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8800" windowHeight="12540"/>
  </bookViews>
  <sheets>
    <sheet name="国家级补偿" sheetId="3" r:id="rId1"/>
    <sheet name="省级补偿" sheetId="4" r:id="rId2"/>
  </sheets>
  <definedNames>
    <definedName name="_xlnm._FilterDatabase" localSheetId="0" hidden="1">国家级补偿!$3:$6235</definedName>
    <definedName name="_xlnm._FilterDatabase" localSheetId="1" hidden="1">省级补偿!$A$2:$O$2579</definedName>
    <definedName name="_xlnm.Print_Area" localSheetId="0">国家级补偿!$A$1:$N$2162</definedName>
    <definedName name="_xlnm.Print_Area" localSheetId="1">省级补偿!$A$1:$N$1220</definedName>
    <definedName name="_xlnm.Print_Titles" localSheetId="0">国家级补偿!$2:5</definedName>
    <definedName name="_xlnm.Print_Titles" localSheetId="1">省级补偿!$2:5</definedName>
  </definedNames>
  <calcPr calcId="144525"/>
</workbook>
</file>

<file path=xl/sharedStrings.xml><?xml version="1.0" encoding="utf-8"?>
<sst xmlns="http://schemas.openxmlformats.org/spreadsheetml/2006/main" count="26894" uniqueCount="8368">
  <si>
    <t>赤壁市2022年度国家级公益林补偿兑现花名册</t>
  </si>
  <si>
    <t>乡镇名</t>
  </si>
  <si>
    <t>村</t>
  </si>
  <si>
    <t>组</t>
  </si>
  <si>
    <t>姓名</t>
  </si>
  <si>
    <t>国有</t>
  </si>
  <si>
    <t>集体</t>
  </si>
  <si>
    <t>个人</t>
  </si>
  <si>
    <t>合计</t>
  </si>
  <si>
    <t>不合格面积</t>
  </si>
  <si>
    <t>合格
面积</t>
  </si>
  <si>
    <t>标准</t>
  </si>
  <si>
    <t>应兑
资金</t>
  </si>
  <si>
    <t>扣减</t>
  </si>
  <si>
    <t>实兑现
资金</t>
  </si>
  <si>
    <t>备注</t>
  </si>
  <si>
    <t>赤壁市</t>
  </si>
  <si>
    <t>官塘驿镇</t>
  </si>
  <si>
    <t>计</t>
  </si>
  <si>
    <t>芳秀畈</t>
  </si>
  <si>
    <t>王国新</t>
  </si>
  <si>
    <t>王大成</t>
  </si>
  <si>
    <t>叶金洲</t>
  </si>
  <si>
    <t>叶逢淼</t>
  </si>
  <si>
    <t>王月娥</t>
  </si>
  <si>
    <t>官冬梅</t>
  </si>
  <si>
    <t>叶逢祖</t>
  </si>
  <si>
    <t>叶勇</t>
  </si>
  <si>
    <t>叶逢军</t>
  </si>
  <si>
    <t>叶逢明</t>
  </si>
  <si>
    <t>叶海兵</t>
  </si>
  <si>
    <t>叶向东</t>
  </si>
  <si>
    <t>叶永盛</t>
  </si>
  <si>
    <t>叶正东</t>
  </si>
  <si>
    <t>叶安东</t>
  </si>
  <si>
    <t>叶安平</t>
  </si>
  <si>
    <t>叶逢汉</t>
  </si>
  <si>
    <t>叶逢亏</t>
  </si>
  <si>
    <t>叶华</t>
  </si>
  <si>
    <t>叶逢庆</t>
  </si>
  <si>
    <t>叶三兵</t>
  </si>
  <si>
    <t>叶和林</t>
  </si>
  <si>
    <t>叶得金</t>
  </si>
  <si>
    <t>叶冬子</t>
  </si>
  <si>
    <t>叶贵林</t>
  </si>
  <si>
    <t>叶金成</t>
  </si>
  <si>
    <t>叶淼新</t>
  </si>
  <si>
    <t>叶天耀</t>
  </si>
  <si>
    <t>叶小明</t>
  </si>
  <si>
    <t>叶敏</t>
  </si>
  <si>
    <t>叶文华</t>
  </si>
  <si>
    <t>叶逢飞</t>
  </si>
  <si>
    <t>叶冬海</t>
  </si>
  <si>
    <t>叶逢强</t>
  </si>
  <si>
    <t>叶逢国</t>
  </si>
  <si>
    <t>叶逢阶</t>
  </si>
  <si>
    <t>叶幸福</t>
  </si>
  <si>
    <t>张海斌</t>
  </si>
  <si>
    <t>张庆伟</t>
  </si>
  <si>
    <t>刘海菊</t>
  </si>
  <si>
    <t>赵彩松</t>
  </si>
  <si>
    <t>张庆胜</t>
  </si>
  <si>
    <t>张海林</t>
  </si>
  <si>
    <t>张继松</t>
  </si>
  <si>
    <t>张万祥</t>
  </si>
  <si>
    <t>张国财</t>
  </si>
  <si>
    <t>张淼儿</t>
  </si>
  <si>
    <t>张安松</t>
  </si>
  <si>
    <t>江安儿</t>
  </si>
  <si>
    <t>张海松</t>
  </si>
  <si>
    <t>张国俊</t>
  </si>
  <si>
    <t>张四清</t>
  </si>
  <si>
    <t>刘兴儿</t>
  </si>
  <si>
    <t>张涛</t>
  </si>
  <si>
    <t>张友平</t>
  </si>
  <si>
    <t>张国维</t>
  </si>
  <si>
    <t>谢红明</t>
  </si>
  <si>
    <t>谢先财</t>
  </si>
  <si>
    <t>谢红强</t>
  </si>
  <si>
    <t>谢先明</t>
  </si>
  <si>
    <t>谢定发</t>
  </si>
  <si>
    <t>谢永光</t>
  </si>
  <si>
    <t>谢国英</t>
  </si>
  <si>
    <t>谢春福</t>
  </si>
  <si>
    <t>谢幸福</t>
  </si>
  <si>
    <t>谢祖德</t>
  </si>
  <si>
    <t>谢鸿锋</t>
  </si>
  <si>
    <t>谢胜超</t>
  </si>
  <si>
    <t>谢先德</t>
  </si>
  <si>
    <t>谢祖兴</t>
  </si>
  <si>
    <t>谢明星</t>
  </si>
  <si>
    <t>谢晚兴</t>
  </si>
  <si>
    <t>谢守元</t>
  </si>
  <si>
    <t>谢移兴</t>
  </si>
  <si>
    <t>官元华</t>
  </si>
  <si>
    <t>谢和发</t>
  </si>
  <si>
    <t>谢云发</t>
  </si>
  <si>
    <t>谢红卫</t>
  </si>
  <si>
    <t>谢先发</t>
  </si>
  <si>
    <t>谢志高</t>
  </si>
  <si>
    <t>谢高潮</t>
  </si>
  <si>
    <t>谢元潮</t>
  </si>
  <si>
    <t>田盛英</t>
  </si>
  <si>
    <t>谢逢运</t>
  </si>
  <si>
    <t>谢永红</t>
  </si>
  <si>
    <t>谢国华</t>
  </si>
  <si>
    <t>谢应先</t>
  </si>
  <si>
    <t>游晚珍</t>
  </si>
  <si>
    <t>谢自芳</t>
  </si>
  <si>
    <t>汪宗义</t>
  </si>
  <si>
    <t>余武松</t>
  </si>
  <si>
    <t>余海进</t>
  </si>
  <si>
    <t>余海军</t>
  </si>
  <si>
    <t>汪宗海</t>
  </si>
  <si>
    <t>余清进</t>
  </si>
  <si>
    <t>余朝新</t>
  </si>
  <si>
    <t>刘祥</t>
  </si>
  <si>
    <t>余清炎</t>
  </si>
  <si>
    <t>李金水</t>
  </si>
  <si>
    <t>叶细仙</t>
  </si>
  <si>
    <t>芦木兴</t>
  </si>
  <si>
    <t>汪志坚</t>
  </si>
  <si>
    <t>李立新</t>
  </si>
  <si>
    <t>芦玉华</t>
  </si>
  <si>
    <t>卢伟华</t>
  </si>
  <si>
    <t>余祖庆</t>
  </si>
  <si>
    <t>余朝元</t>
  </si>
  <si>
    <t>李金木</t>
  </si>
  <si>
    <t>余会平</t>
  </si>
  <si>
    <t>余幸福</t>
  </si>
  <si>
    <t>袁晚意</t>
  </si>
  <si>
    <t>余伟平</t>
  </si>
  <si>
    <t>王淑梅</t>
  </si>
  <si>
    <t>余金桥</t>
  </si>
  <si>
    <t>余水清</t>
  </si>
  <si>
    <t>卢木兰</t>
  </si>
  <si>
    <t>余丁山</t>
  </si>
  <si>
    <t>余建国</t>
  </si>
  <si>
    <t>余祖恩</t>
  </si>
  <si>
    <t>王雪兵</t>
  </si>
  <si>
    <t>张四英</t>
  </si>
  <si>
    <t>彭玉华</t>
  </si>
  <si>
    <t>刘小军</t>
  </si>
  <si>
    <t>余元旦</t>
  </si>
  <si>
    <t>余小华</t>
  </si>
  <si>
    <t>余朝强</t>
  </si>
  <si>
    <t>何仙</t>
  </si>
  <si>
    <t>刘时德</t>
  </si>
  <si>
    <t>刘小平</t>
  </si>
  <si>
    <t>余清友</t>
  </si>
  <si>
    <t>张卫星</t>
  </si>
  <si>
    <t>王小兵</t>
  </si>
  <si>
    <t>余建军</t>
  </si>
  <si>
    <t>余建平</t>
  </si>
  <si>
    <t>刘解新</t>
  </si>
  <si>
    <t>廖菊</t>
  </si>
  <si>
    <t>余社教</t>
  </si>
  <si>
    <t>叶立新</t>
  </si>
  <si>
    <t>叶平安</t>
  </si>
  <si>
    <t>叶军</t>
  </si>
  <si>
    <t>叶政</t>
  </si>
  <si>
    <t>叶茂武</t>
  </si>
  <si>
    <t>叶茂祥</t>
  </si>
  <si>
    <t>叶四清</t>
  </si>
  <si>
    <t>叶五星</t>
  </si>
  <si>
    <t>叶六星</t>
  </si>
  <si>
    <t>叶七星</t>
  </si>
  <si>
    <t>叶百阴</t>
  </si>
  <si>
    <t>叶锦宇</t>
  </si>
  <si>
    <t>叶海兰</t>
  </si>
  <si>
    <t>叶建军</t>
  </si>
  <si>
    <t>叶卫星</t>
  </si>
  <si>
    <t>叶金兰</t>
  </si>
  <si>
    <t>叶玉兰</t>
  </si>
  <si>
    <t>叶福平</t>
  </si>
  <si>
    <t>叶伟兵</t>
  </si>
  <si>
    <t>佘和安</t>
  </si>
  <si>
    <t>叶冬林</t>
  </si>
  <si>
    <t>叶世亏</t>
  </si>
  <si>
    <t>叶春林</t>
  </si>
  <si>
    <t>叶秋林</t>
  </si>
  <si>
    <t>刘凤珍</t>
  </si>
  <si>
    <t>马志香</t>
  </si>
  <si>
    <t>叶世红</t>
  </si>
  <si>
    <t>叶世加</t>
  </si>
  <si>
    <t>叶斌</t>
  </si>
  <si>
    <t>谢模平</t>
  </si>
  <si>
    <t>钱冬英</t>
  </si>
  <si>
    <t>叶四九</t>
  </si>
  <si>
    <t>叶逢德</t>
  </si>
  <si>
    <t>梅水平</t>
  </si>
  <si>
    <t>叶金星</t>
  </si>
  <si>
    <t>叶明星</t>
  </si>
  <si>
    <t>罗水贵</t>
  </si>
  <si>
    <t>佘玉珍</t>
  </si>
  <si>
    <t>叶逢武</t>
  </si>
  <si>
    <t>梅先加</t>
  </si>
  <si>
    <t>梅元加</t>
  </si>
  <si>
    <t>叶海松</t>
  </si>
  <si>
    <t>叶移星</t>
  </si>
  <si>
    <t>佘运珍</t>
  </si>
  <si>
    <t>叶水良</t>
  </si>
  <si>
    <t>叶久清</t>
  </si>
  <si>
    <t>叶兵</t>
  </si>
  <si>
    <t>叶平均</t>
  </si>
  <si>
    <t>叶欣文</t>
  </si>
  <si>
    <t>余剑锋</t>
  </si>
  <si>
    <t>叶干劲</t>
  </si>
  <si>
    <t>叶永红</t>
  </si>
  <si>
    <t>叶欣汉</t>
  </si>
  <si>
    <t>叶亮明</t>
  </si>
  <si>
    <t>叶光家</t>
  </si>
  <si>
    <t>叶金德</t>
  </si>
  <si>
    <t>叶逢义</t>
  </si>
  <si>
    <t>叶移明</t>
  </si>
  <si>
    <t>龚福珍</t>
  </si>
  <si>
    <t>龚会珍</t>
  </si>
  <si>
    <t>叶欣昌</t>
  </si>
  <si>
    <t>叶华德</t>
  </si>
  <si>
    <t>叶明德</t>
  </si>
  <si>
    <t>刘盛龙</t>
  </si>
  <si>
    <t>叶海军</t>
  </si>
  <si>
    <t>程兴儿</t>
  </si>
  <si>
    <t>郑忠华</t>
  </si>
  <si>
    <t>郑忠新</t>
  </si>
  <si>
    <t>郑忠如</t>
  </si>
  <si>
    <t>张庆桂</t>
  </si>
  <si>
    <t>张庆利</t>
  </si>
  <si>
    <t>张太德</t>
  </si>
  <si>
    <t>张太兴</t>
  </si>
  <si>
    <t>张海明</t>
  </si>
  <si>
    <t>张望新</t>
  </si>
  <si>
    <t>张庆质</t>
  </si>
  <si>
    <t>张建新</t>
  </si>
  <si>
    <t>张立星</t>
  </si>
  <si>
    <t>张庆平</t>
  </si>
  <si>
    <t>张江平</t>
  </si>
  <si>
    <t>张红明</t>
  </si>
  <si>
    <t>张和平</t>
  </si>
  <si>
    <t>张继明</t>
  </si>
  <si>
    <t>张卫明</t>
  </si>
  <si>
    <t>张庆陆</t>
  </si>
  <si>
    <t>张胡儿</t>
  </si>
  <si>
    <t>张清水</t>
  </si>
  <si>
    <t>张庆志</t>
  </si>
  <si>
    <t>张庆富</t>
  </si>
  <si>
    <t>张庆文</t>
  </si>
  <si>
    <t>张国斌</t>
  </si>
  <si>
    <t>张康丰</t>
  </si>
  <si>
    <t>张火明</t>
  </si>
  <si>
    <t>张三五</t>
  </si>
  <si>
    <t>张七星</t>
  </si>
  <si>
    <t>廖衍华</t>
  </si>
  <si>
    <t>廖五星</t>
  </si>
  <si>
    <t>廖洪模</t>
  </si>
  <si>
    <t>廖华兴</t>
  </si>
  <si>
    <t>廖海松</t>
  </si>
  <si>
    <t>廖水松</t>
  </si>
  <si>
    <t>廖木兴</t>
  </si>
  <si>
    <t>廖金海</t>
  </si>
  <si>
    <t>廖衍福</t>
  </si>
  <si>
    <t>廖衍禄</t>
  </si>
  <si>
    <t>廖胜祖</t>
  </si>
  <si>
    <t>廖杰</t>
  </si>
  <si>
    <t>朱萍珍</t>
  </si>
  <si>
    <t>罗木新</t>
  </si>
  <si>
    <t>邓水红</t>
  </si>
  <si>
    <t>葛仙山</t>
  </si>
  <si>
    <t>王才佐</t>
  </si>
  <si>
    <t>王振亚</t>
  </si>
  <si>
    <t>王博英</t>
  </si>
  <si>
    <t>王茂延</t>
  </si>
  <si>
    <t>王明亮</t>
  </si>
  <si>
    <t>王军良</t>
  </si>
  <si>
    <t>孙浩</t>
  </si>
  <si>
    <t>王细梅</t>
  </si>
  <si>
    <t>黄正旺</t>
  </si>
  <si>
    <t>王天平</t>
  </si>
  <si>
    <t>陈华</t>
  </si>
  <si>
    <t>王才斗</t>
  </si>
  <si>
    <t>汪新洲</t>
  </si>
  <si>
    <t>王金元</t>
  </si>
  <si>
    <t>曾庆会</t>
  </si>
  <si>
    <t>刘泽华</t>
  </si>
  <si>
    <t>曾强会</t>
  </si>
  <si>
    <t>王文革</t>
  </si>
  <si>
    <t>王新瑶</t>
  </si>
  <si>
    <t>王文华</t>
  </si>
  <si>
    <t>王才补</t>
  </si>
  <si>
    <t>王跃进</t>
  </si>
  <si>
    <t>王才明</t>
  </si>
  <si>
    <t>陈清</t>
  </si>
  <si>
    <t>徐和香</t>
  </si>
  <si>
    <t>王新汉</t>
  </si>
  <si>
    <t>王耀忠</t>
  </si>
  <si>
    <t>钟社清</t>
  </si>
  <si>
    <t>王才金</t>
  </si>
  <si>
    <t>曾蒲会</t>
  </si>
  <si>
    <t>黄金星</t>
  </si>
  <si>
    <t>王茂鹤</t>
  </si>
  <si>
    <t>王茂煌</t>
  </si>
  <si>
    <t>王才俊</t>
  </si>
  <si>
    <t>王茂辉</t>
  </si>
  <si>
    <t>王金旺</t>
  </si>
  <si>
    <t>王金伍</t>
  </si>
  <si>
    <t>王金星</t>
  </si>
  <si>
    <t>王华南</t>
  </si>
  <si>
    <t>王才腰</t>
  </si>
  <si>
    <t>陈四美</t>
  </si>
  <si>
    <t>陈继清</t>
  </si>
  <si>
    <t>王才林</t>
  </si>
  <si>
    <t>王亚珠</t>
  </si>
  <si>
    <t>王亚西</t>
  </si>
  <si>
    <t>王才义</t>
  </si>
  <si>
    <t>刘祖存</t>
  </si>
  <si>
    <t>王才云</t>
  </si>
  <si>
    <t>陈华清</t>
  </si>
  <si>
    <t>王华雄</t>
  </si>
  <si>
    <t>王华彪</t>
  </si>
  <si>
    <t>孙新华</t>
  </si>
  <si>
    <t>曾南会</t>
  </si>
  <si>
    <t>王才学</t>
  </si>
  <si>
    <t>王茂华</t>
  </si>
  <si>
    <t>王争胜</t>
  </si>
  <si>
    <t>王宗仁</t>
  </si>
  <si>
    <t>孙振祥</t>
  </si>
  <si>
    <t>孙炎兵</t>
  </si>
  <si>
    <t>孙阳兵</t>
  </si>
  <si>
    <t>曾天会</t>
  </si>
  <si>
    <t>刘水泉</t>
  </si>
  <si>
    <t>王茂兴</t>
  </si>
  <si>
    <t>王才国</t>
  </si>
  <si>
    <t>王智</t>
  </si>
  <si>
    <t>孙新放</t>
  </si>
  <si>
    <t>陈会英</t>
  </si>
  <si>
    <t>王才应</t>
  </si>
  <si>
    <t>汪新淼</t>
  </si>
  <si>
    <t>葛仙山村委会</t>
  </si>
  <si>
    <t>黄沙</t>
  </si>
  <si>
    <t>余社五</t>
  </si>
  <si>
    <t>杨四元</t>
  </si>
  <si>
    <t>余社木</t>
  </si>
  <si>
    <t>余新鲜</t>
  </si>
  <si>
    <t>张安意</t>
  </si>
  <si>
    <t>余卫仁</t>
  </si>
  <si>
    <t>江姣</t>
  </si>
  <si>
    <t>余文</t>
  </si>
  <si>
    <t>余恩发</t>
  </si>
  <si>
    <t>余恩春</t>
  </si>
  <si>
    <t>余振兴</t>
  </si>
  <si>
    <t>余国平</t>
  </si>
  <si>
    <t>余国汉</t>
  </si>
  <si>
    <t>余国营</t>
  </si>
  <si>
    <t>余新春</t>
  </si>
  <si>
    <t>余炳炎</t>
  </si>
  <si>
    <t>余建明</t>
  </si>
  <si>
    <t>余建清</t>
  </si>
  <si>
    <t>余朝忠</t>
  </si>
  <si>
    <t>叶志华</t>
  </si>
  <si>
    <t>叶海洲</t>
  </si>
  <si>
    <t>叶青洲</t>
  </si>
  <si>
    <t>叶言洲</t>
  </si>
  <si>
    <t>叶和洲</t>
  </si>
  <si>
    <t>叶亚平</t>
  </si>
  <si>
    <t>叶亚国</t>
  </si>
  <si>
    <t>叶亚忠</t>
  </si>
  <si>
    <t>颜青秀</t>
  </si>
  <si>
    <t>叶新社</t>
  </si>
  <si>
    <t>叶社明</t>
  </si>
  <si>
    <t>叶发庆</t>
  </si>
  <si>
    <t>何小林</t>
  </si>
  <si>
    <t>李菊仙</t>
  </si>
  <si>
    <t>余忠诚</t>
  </si>
  <si>
    <t>徐腊英</t>
  </si>
  <si>
    <t>徐华平</t>
  </si>
  <si>
    <t>魏娜</t>
  </si>
  <si>
    <t>余春华</t>
  </si>
  <si>
    <t>余恩富</t>
  </si>
  <si>
    <t>余彬</t>
  </si>
  <si>
    <t>余东林</t>
  </si>
  <si>
    <t>余伟先</t>
  </si>
  <si>
    <t>余江平</t>
  </si>
  <si>
    <t>余江华</t>
  </si>
  <si>
    <t>余铁鑫</t>
  </si>
  <si>
    <t>徐怡珍</t>
  </si>
  <si>
    <t>余朝礼</t>
  </si>
  <si>
    <t>余长清</t>
  </si>
  <si>
    <t>余树清</t>
  </si>
  <si>
    <t>陈桂珍</t>
  </si>
  <si>
    <t>佘层珍</t>
  </si>
  <si>
    <t>官恋永</t>
  </si>
  <si>
    <t>官木清</t>
  </si>
  <si>
    <t>官炎清</t>
  </si>
  <si>
    <t>官东彬</t>
  </si>
  <si>
    <t>邓子成</t>
  </si>
  <si>
    <t>官万新</t>
  </si>
  <si>
    <t>官万友</t>
  </si>
  <si>
    <t>官东新</t>
  </si>
  <si>
    <t>官金成</t>
  </si>
  <si>
    <t>蒋冬秀</t>
  </si>
  <si>
    <t>刘春芳</t>
  </si>
  <si>
    <t>官洪民</t>
  </si>
  <si>
    <t>黄华彬</t>
  </si>
  <si>
    <t>黄华明</t>
  </si>
  <si>
    <t>刘伟</t>
  </si>
  <si>
    <t>闭春结</t>
  </si>
  <si>
    <t>刘海林</t>
  </si>
  <si>
    <t>刘移民</t>
  </si>
  <si>
    <t>刘永丰</t>
  </si>
  <si>
    <t>刘永忠</t>
  </si>
  <si>
    <t>刘盛兵</t>
  </si>
  <si>
    <t>周同儿</t>
  </si>
  <si>
    <t>刘华平</t>
  </si>
  <si>
    <t>刘华新</t>
  </si>
  <si>
    <t>刘华合</t>
  </si>
  <si>
    <t>刘盛江</t>
  </si>
  <si>
    <t>余秋桂</t>
  </si>
  <si>
    <t>余爱明</t>
  </si>
  <si>
    <t>官五彬</t>
  </si>
  <si>
    <t>刘友兵</t>
  </si>
  <si>
    <t>余旭明</t>
  </si>
  <si>
    <t>刘海军</t>
  </si>
  <si>
    <t>余大明</t>
  </si>
  <si>
    <t>郑建军</t>
  </si>
  <si>
    <t>郑建民</t>
  </si>
  <si>
    <t>马汉珍</t>
  </si>
  <si>
    <t>周桂珍</t>
  </si>
  <si>
    <t>肖和喜</t>
  </si>
  <si>
    <t>鲁圣金</t>
  </si>
  <si>
    <t>佘社会</t>
  </si>
  <si>
    <t>佘金洲</t>
  </si>
  <si>
    <t>佘和清</t>
  </si>
  <si>
    <t>佘和华</t>
  </si>
  <si>
    <t>佘新村</t>
  </si>
  <si>
    <t>佘华涛</t>
  </si>
  <si>
    <t>叶台珍</t>
  </si>
  <si>
    <t>胡亚平</t>
  </si>
  <si>
    <t>佘火林</t>
  </si>
  <si>
    <t>胡普清</t>
  </si>
  <si>
    <t>胡天清</t>
  </si>
  <si>
    <t>胡清华</t>
  </si>
  <si>
    <t>胡金华</t>
  </si>
  <si>
    <t>胡礼华</t>
  </si>
  <si>
    <t>胡社华</t>
  </si>
  <si>
    <t>胡宏强</t>
  </si>
  <si>
    <t>佘移民</t>
  </si>
  <si>
    <t>佘麦生</t>
  </si>
  <si>
    <t>胡梅英</t>
  </si>
  <si>
    <t>胡五清</t>
  </si>
  <si>
    <t>胡文清</t>
  </si>
  <si>
    <t>胡水清</t>
  </si>
  <si>
    <t>佘友明</t>
  </si>
  <si>
    <t>唐腊孙</t>
  </si>
  <si>
    <t>叶春仙</t>
  </si>
  <si>
    <t>胡新明</t>
  </si>
  <si>
    <t>胡云新</t>
  </si>
  <si>
    <t>胡树林</t>
  </si>
  <si>
    <t>佘新珍</t>
  </si>
  <si>
    <t>胡新华</t>
  </si>
  <si>
    <t>罗春桂</t>
  </si>
  <si>
    <t>胡小军</t>
  </si>
  <si>
    <t>胡和平</t>
  </si>
  <si>
    <t>胡炳炎</t>
  </si>
  <si>
    <t>刘新明</t>
  </si>
  <si>
    <t>刘圣祥</t>
  </si>
  <si>
    <t>罗平安</t>
  </si>
  <si>
    <t>颜金星</t>
  </si>
  <si>
    <t>刘炳山</t>
  </si>
  <si>
    <t>刘金星</t>
  </si>
  <si>
    <t>蔡华平</t>
  </si>
  <si>
    <t>颜想珍</t>
  </si>
  <si>
    <t>刘水平</t>
  </si>
  <si>
    <t>刘强仕</t>
  </si>
  <si>
    <t>刘平亮</t>
  </si>
  <si>
    <t>刘祖送</t>
  </si>
  <si>
    <t>刘祖新</t>
  </si>
  <si>
    <t>刘祖德</t>
  </si>
  <si>
    <t>刘卫珍</t>
  </si>
  <si>
    <t>刘催春</t>
  </si>
  <si>
    <t>刘北星</t>
  </si>
  <si>
    <t>刘国冬</t>
  </si>
  <si>
    <t>刘汉水</t>
  </si>
  <si>
    <t>刘儒平</t>
  </si>
  <si>
    <t>刘如新</t>
  </si>
  <si>
    <t>刘时荣</t>
  </si>
  <si>
    <t>刘幺平</t>
  </si>
  <si>
    <t>刘云强</t>
  </si>
  <si>
    <t>胡木清</t>
  </si>
  <si>
    <t>余朝光</t>
  </si>
  <si>
    <t>邓五桂</t>
  </si>
  <si>
    <t>刘国华</t>
  </si>
  <si>
    <t>余和香</t>
  </si>
  <si>
    <t>刘亚清</t>
  </si>
  <si>
    <t>刘天新</t>
  </si>
  <si>
    <t>刘北辉</t>
  </si>
  <si>
    <t>刘福建</t>
  </si>
  <si>
    <t>刘云洲</t>
  </si>
  <si>
    <t>刘云方</t>
  </si>
  <si>
    <t>刘时春</t>
  </si>
  <si>
    <t>刘金德</t>
  </si>
  <si>
    <t>刘金武</t>
  </si>
  <si>
    <t>刘金强</t>
  </si>
  <si>
    <t>刘盛文</t>
  </si>
  <si>
    <t>刘水清</t>
  </si>
  <si>
    <t>刘毓珍</t>
  </si>
  <si>
    <t>肖启云</t>
  </si>
  <si>
    <t>刘福星</t>
  </si>
  <si>
    <t>罗元桂</t>
  </si>
  <si>
    <t>刘志胜</t>
  </si>
  <si>
    <t>刘日兴</t>
  </si>
  <si>
    <t>刘国林</t>
  </si>
  <si>
    <t>刘国清</t>
  </si>
  <si>
    <t>刘云新</t>
  </si>
  <si>
    <t>沈兰英</t>
  </si>
  <si>
    <t>刘胜祖</t>
  </si>
  <si>
    <t>刘海荣</t>
  </si>
  <si>
    <t>刘金周</t>
  </si>
  <si>
    <t>余金泉</t>
  </si>
  <si>
    <t>余金山</t>
  </si>
  <si>
    <t>余年生</t>
  </si>
  <si>
    <t>刘汉清</t>
  </si>
  <si>
    <t>余光金</t>
  </si>
  <si>
    <t>余建社</t>
  </si>
  <si>
    <t>余金元</t>
  </si>
  <si>
    <t>刘北平</t>
  </si>
  <si>
    <t>刘海民</t>
  </si>
  <si>
    <t>刘军民</t>
  </si>
  <si>
    <t>刘首峰</t>
  </si>
  <si>
    <t>刘时景</t>
  </si>
  <si>
    <t>刘福海</t>
  </si>
  <si>
    <t>罗怡珍</t>
  </si>
  <si>
    <t>颜亚新</t>
  </si>
  <si>
    <t>徐玉明</t>
  </si>
  <si>
    <t>刘耀明</t>
  </si>
  <si>
    <t>刘日明</t>
  </si>
  <si>
    <t>刘旭明</t>
  </si>
  <si>
    <t>谢回珍</t>
  </si>
  <si>
    <t>罗新德</t>
  </si>
  <si>
    <t>罗文德</t>
  </si>
  <si>
    <t>王再德</t>
  </si>
  <si>
    <t>刘毓俐</t>
  </si>
  <si>
    <t>程水明</t>
  </si>
  <si>
    <t>邓如意</t>
  </si>
  <si>
    <t>余恩国</t>
  </si>
  <si>
    <t>余松林</t>
  </si>
  <si>
    <t>余亚飞</t>
  </si>
  <si>
    <t>余天清</t>
  </si>
  <si>
    <t>刘海星</t>
  </si>
  <si>
    <t>徐和秀</t>
  </si>
  <si>
    <t>肖阳坤</t>
  </si>
  <si>
    <t>刘腊梅</t>
  </si>
  <si>
    <t>罗金木</t>
  </si>
  <si>
    <t>罗金俄</t>
  </si>
  <si>
    <t>罗元友</t>
  </si>
  <si>
    <t>罗春林</t>
  </si>
  <si>
    <t>罗木清</t>
  </si>
  <si>
    <t>罗辉</t>
  </si>
  <si>
    <t>徐育明</t>
  </si>
  <si>
    <t>罗继明</t>
  </si>
  <si>
    <t>王淼先</t>
  </si>
  <si>
    <t>罗兵周</t>
  </si>
  <si>
    <t>刘碧珍</t>
  </si>
  <si>
    <t>罗通焕</t>
  </si>
  <si>
    <t>罗炎林</t>
  </si>
  <si>
    <t>罗时杰</t>
  </si>
  <si>
    <t>余福孙</t>
  </si>
  <si>
    <t>罗武强</t>
  </si>
  <si>
    <t>罗志成</t>
  </si>
  <si>
    <t>罗柏林</t>
  </si>
  <si>
    <t>罗水林</t>
  </si>
  <si>
    <t>陈新华</t>
  </si>
  <si>
    <t>陈金华</t>
  </si>
  <si>
    <t>罗丛清</t>
  </si>
  <si>
    <t>罗明清</t>
  </si>
  <si>
    <t>罗水清</t>
  </si>
  <si>
    <t>刘时明</t>
  </si>
  <si>
    <t>余太清</t>
  </si>
  <si>
    <t>罗新华</t>
  </si>
  <si>
    <t>罗和清</t>
  </si>
  <si>
    <t>罗礼清</t>
  </si>
  <si>
    <t>罗徐洲</t>
  </si>
  <si>
    <t>罗会武</t>
  </si>
  <si>
    <t>罗平波</t>
  </si>
  <si>
    <t>罗焕兴</t>
  </si>
  <si>
    <t>罗思</t>
  </si>
  <si>
    <t>罗金元</t>
  </si>
  <si>
    <t>罗新明</t>
  </si>
  <si>
    <t>罗华明</t>
  </si>
  <si>
    <t>罗永明</t>
  </si>
  <si>
    <t>罗义保</t>
  </si>
  <si>
    <t>罗福明</t>
  </si>
  <si>
    <t>罗新淼</t>
  </si>
  <si>
    <t>刘志兵</t>
  </si>
  <si>
    <t>余功烈</t>
  </si>
  <si>
    <t>余绪龙</t>
  </si>
  <si>
    <t>余新富</t>
  </si>
  <si>
    <t>余朝阳</t>
  </si>
  <si>
    <t>叶福兴</t>
  </si>
  <si>
    <t>余华忠</t>
  </si>
  <si>
    <t>余华斌</t>
  </si>
  <si>
    <t>余朝鹏</t>
  </si>
  <si>
    <t>王水珍</t>
  </si>
  <si>
    <t>余亚东</t>
  </si>
  <si>
    <t>余朝松</t>
  </si>
  <si>
    <t>曾红霞</t>
  </si>
  <si>
    <t>罗秋英</t>
  </si>
  <si>
    <t>蒋伟波</t>
  </si>
  <si>
    <t>余亚清</t>
  </si>
  <si>
    <t>彭义洪</t>
  </si>
  <si>
    <t>余木生</t>
  </si>
  <si>
    <t>余朝军</t>
  </si>
  <si>
    <t>余金斌</t>
  </si>
  <si>
    <t>余文新</t>
  </si>
  <si>
    <t>余学</t>
  </si>
  <si>
    <t>余绪德</t>
  </si>
  <si>
    <t>黄水英</t>
  </si>
  <si>
    <t>汪骥</t>
  </si>
  <si>
    <t>余凡珍</t>
  </si>
  <si>
    <t>余恩安</t>
  </si>
  <si>
    <t>熊正祥</t>
  </si>
  <si>
    <t>袁斌</t>
  </si>
  <si>
    <t>熊铁牛</t>
  </si>
  <si>
    <t>熊树忠</t>
  </si>
  <si>
    <t>张三红</t>
  </si>
  <si>
    <t>叶康政</t>
  </si>
  <si>
    <t>徐彬彬</t>
  </si>
  <si>
    <t>徐元贵</t>
  </si>
  <si>
    <t>熊正文</t>
  </si>
  <si>
    <t>熊文娟</t>
  </si>
  <si>
    <t>熊建设</t>
  </si>
  <si>
    <t>熊汉清</t>
  </si>
  <si>
    <t>熊国忠</t>
  </si>
  <si>
    <t>熊国泰</t>
  </si>
  <si>
    <t>冯忠华</t>
  </si>
  <si>
    <t>熊云南</t>
  </si>
  <si>
    <t>赵和军</t>
  </si>
  <si>
    <t>赵金周</t>
  </si>
  <si>
    <t>陈亦东</t>
  </si>
  <si>
    <t>熊平安</t>
  </si>
  <si>
    <t>熊保明</t>
  </si>
  <si>
    <t>熊世茂</t>
  </si>
  <si>
    <t>熊晓明</t>
  </si>
  <si>
    <t>熊世林</t>
  </si>
  <si>
    <t>熊云华</t>
  </si>
  <si>
    <t>熊志奇</t>
  </si>
  <si>
    <t>熊星</t>
  </si>
  <si>
    <t>黄木生</t>
  </si>
  <si>
    <t>黄火生</t>
  </si>
  <si>
    <t>叶拥政</t>
  </si>
  <si>
    <t>叶柏元</t>
  </si>
  <si>
    <t>叶柏林</t>
  </si>
  <si>
    <t>叶柏和</t>
  </si>
  <si>
    <t>叶新发</t>
  </si>
  <si>
    <t>叶烟洲</t>
  </si>
  <si>
    <t>叶移洲</t>
  </si>
  <si>
    <t>叶怡新</t>
  </si>
  <si>
    <t>叶移金</t>
  </si>
  <si>
    <t>叶新民</t>
  </si>
  <si>
    <t>叶新华</t>
  </si>
  <si>
    <t>叶新国</t>
  </si>
  <si>
    <t>叶新时</t>
  </si>
  <si>
    <t>叶建文</t>
  </si>
  <si>
    <t>叶金周</t>
  </si>
  <si>
    <t>叶祥斌</t>
  </si>
  <si>
    <t>叶新周</t>
  </si>
  <si>
    <t>叶发松</t>
  </si>
  <si>
    <t>叶国林</t>
  </si>
  <si>
    <t>叶良武</t>
  </si>
  <si>
    <t>叶如庆</t>
  </si>
  <si>
    <t>徐六秀</t>
  </si>
  <si>
    <t>熊威</t>
  </si>
  <si>
    <t>熊幸福</t>
  </si>
  <si>
    <t>徐杰</t>
  </si>
  <si>
    <t>熊亚周</t>
  </si>
  <si>
    <t>熊云周</t>
  </si>
  <si>
    <t>熊啟三</t>
  </si>
  <si>
    <t>徐斯德</t>
  </si>
  <si>
    <t>徐斯春</t>
  </si>
  <si>
    <t>徐胜</t>
  </si>
  <si>
    <t>熊卫明</t>
  </si>
  <si>
    <t>熊社林</t>
  </si>
  <si>
    <t>熊民</t>
  </si>
  <si>
    <t>熊学贵</t>
  </si>
  <si>
    <t>黄耀林</t>
  </si>
  <si>
    <t>黄金安</t>
  </si>
  <si>
    <t>黄太平</t>
  </si>
  <si>
    <t>徐水秀</t>
  </si>
  <si>
    <t>黄定军</t>
  </si>
  <si>
    <t>黄河林</t>
  </si>
  <si>
    <t>黄和周</t>
  </si>
  <si>
    <t>罗冬贵</t>
  </si>
  <si>
    <t>黄定明</t>
  </si>
  <si>
    <t>黄显周</t>
  </si>
  <si>
    <t>双丘</t>
  </si>
  <si>
    <t>陈继洲</t>
  </si>
  <si>
    <t>陈桂洲</t>
  </si>
  <si>
    <t>陈国良</t>
  </si>
  <si>
    <t>孙士军</t>
  </si>
  <si>
    <t>陈邦富</t>
  </si>
  <si>
    <t>陈庆凯</t>
  </si>
  <si>
    <t>颜腊梅</t>
  </si>
  <si>
    <t>陈社方</t>
  </si>
  <si>
    <t>陈再新</t>
  </si>
  <si>
    <t>徐晚珍</t>
  </si>
  <si>
    <t>朱新洲</t>
  </si>
  <si>
    <t>陈炎生</t>
  </si>
  <si>
    <t>陈广富</t>
  </si>
  <si>
    <t>邓松清</t>
  </si>
  <si>
    <t>陈海清</t>
  </si>
  <si>
    <t>陈晓民</t>
  </si>
  <si>
    <t>陈社明</t>
  </si>
  <si>
    <t>陈树生</t>
  </si>
  <si>
    <t>陈金山</t>
  </si>
  <si>
    <t>陈功明</t>
  </si>
  <si>
    <t>陈记清</t>
  </si>
  <si>
    <t>陈江安</t>
  </si>
  <si>
    <t>张先进</t>
  </si>
  <si>
    <t>涂祖雄</t>
  </si>
  <si>
    <t>张建平</t>
  </si>
  <si>
    <t>陈继先</t>
  </si>
  <si>
    <t>陈清香</t>
  </si>
  <si>
    <t>陈南方</t>
  </si>
  <si>
    <t>陈奇</t>
  </si>
  <si>
    <t>陈丙新</t>
  </si>
  <si>
    <t>陈祖送</t>
  </si>
  <si>
    <t>陈祖汉</t>
  </si>
  <si>
    <t>双丘村委会</t>
  </si>
  <si>
    <t>邓海明</t>
  </si>
  <si>
    <t>罗军汉</t>
  </si>
  <si>
    <t>田清贵</t>
  </si>
  <si>
    <t>田清富</t>
  </si>
  <si>
    <t>龙海鸥</t>
  </si>
  <si>
    <t>龙海燕</t>
  </si>
  <si>
    <t>罗新民</t>
  </si>
  <si>
    <t>罗会军</t>
  </si>
  <si>
    <t>罗海林</t>
  </si>
  <si>
    <t>陈想珍</t>
  </si>
  <si>
    <t>佘亚明</t>
  </si>
  <si>
    <t>黄选桂</t>
  </si>
  <si>
    <t>单德保</t>
  </si>
  <si>
    <t>陈飞</t>
  </si>
  <si>
    <t>陈南林</t>
  </si>
  <si>
    <t>邓秀珍</t>
  </si>
  <si>
    <t>陈伟军</t>
  </si>
  <si>
    <t>刘群英</t>
  </si>
  <si>
    <t>蒋俊林</t>
  </si>
  <si>
    <t>陈伙洲</t>
  </si>
  <si>
    <t>罗世康</t>
  </si>
  <si>
    <t>魏爱珍</t>
  </si>
  <si>
    <t>张金卫</t>
  </si>
  <si>
    <t>张金华</t>
  </si>
  <si>
    <t>蒋立辉</t>
  </si>
  <si>
    <t>陈金梅</t>
  </si>
  <si>
    <t>陈金星</t>
  </si>
  <si>
    <t>罗国新</t>
  </si>
  <si>
    <t>罗青松</t>
  </si>
  <si>
    <t>张足英</t>
  </si>
  <si>
    <t>张水秀</t>
  </si>
  <si>
    <t>罗明星</t>
  </si>
  <si>
    <t>罗安民</t>
  </si>
  <si>
    <t>罗金宝</t>
  </si>
  <si>
    <t>罗贤鹏</t>
  </si>
  <si>
    <t>罗运河</t>
  </si>
  <si>
    <t>周庆元</t>
  </si>
  <si>
    <t>罗金桂</t>
  </si>
  <si>
    <t>李主元</t>
  </si>
  <si>
    <t>罗高伟</t>
  </si>
  <si>
    <t>罗时新</t>
  </si>
  <si>
    <t>罗冬炳</t>
  </si>
  <si>
    <t>罗和平</t>
  </si>
  <si>
    <t>罗会敏</t>
  </si>
  <si>
    <t>余美春</t>
  </si>
  <si>
    <t>罗水平</t>
  </si>
  <si>
    <t>罗光明</t>
  </si>
  <si>
    <t>熊新武</t>
  </si>
  <si>
    <t>李子平</t>
  </si>
  <si>
    <t>张四珍</t>
  </si>
  <si>
    <t>张水生</t>
  </si>
  <si>
    <t>罗凤鸣</t>
  </si>
  <si>
    <t>刘泽香</t>
  </si>
  <si>
    <t>罗金荣</t>
  </si>
  <si>
    <t>马炎生</t>
  </si>
  <si>
    <t>罗唤新</t>
  </si>
  <si>
    <t>陈想英</t>
  </si>
  <si>
    <t>熊新明</t>
  </si>
  <si>
    <t>徐美珍</t>
  </si>
  <si>
    <t>罗继红</t>
  </si>
  <si>
    <t>罗金海</t>
  </si>
  <si>
    <t>罗文斌</t>
  </si>
  <si>
    <t>谢美珍</t>
  </si>
  <si>
    <t>罗银珍</t>
  </si>
  <si>
    <t>罗向东</t>
  </si>
  <si>
    <t>徐细珍</t>
  </si>
  <si>
    <t>罗来文</t>
  </si>
  <si>
    <t>罗金洲</t>
  </si>
  <si>
    <t>罗祖德</t>
  </si>
  <si>
    <t>罗胜明</t>
  </si>
  <si>
    <t>罗世雄</t>
  </si>
  <si>
    <t>罗来启</t>
  </si>
  <si>
    <t>罗来胜</t>
  </si>
  <si>
    <t>罗金山</t>
  </si>
  <si>
    <t>罗新和</t>
  </si>
  <si>
    <t>罗江海</t>
  </si>
  <si>
    <t>罗志强</t>
  </si>
  <si>
    <t>吴长青</t>
  </si>
  <si>
    <t>沈银宝</t>
  </si>
  <si>
    <t>罗英慧</t>
  </si>
  <si>
    <t>罗嗣佳</t>
  </si>
  <si>
    <t>罗亚平</t>
  </si>
  <si>
    <t>罗新启</t>
  </si>
  <si>
    <t>罗东明</t>
  </si>
  <si>
    <t>罗四九</t>
  </si>
  <si>
    <t>涂水珍</t>
  </si>
  <si>
    <t>罗时胜</t>
  </si>
  <si>
    <t>罗冬山</t>
  </si>
  <si>
    <t>罗炎明</t>
  </si>
  <si>
    <t>罗干明</t>
  </si>
  <si>
    <t>罗永兴</t>
  </si>
  <si>
    <t>罗社同</t>
  </si>
  <si>
    <t>罗四清</t>
  </si>
  <si>
    <t>罗新国</t>
  </si>
  <si>
    <t>罗来初</t>
  </si>
  <si>
    <t>罗东海</t>
  </si>
  <si>
    <t>杨秀英</t>
  </si>
  <si>
    <t>罗祖新</t>
  </si>
  <si>
    <t>张想珍</t>
  </si>
  <si>
    <t>陈静</t>
  </si>
  <si>
    <t>罗树林</t>
  </si>
  <si>
    <t>罗革命</t>
  </si>
  <si>
    <t>罗晚成</t>
  </si>
  <si>
    <t>罗会淼</t>
  </si>
  <si>
    <t>罗文生</t>
  </si>
  <si>
    <t>罗文清</t>
  </si>
  <si>
    <t>罗来松</t>
  </si>
  <si>
    <t>罗记明</t>
  </si>
  <si>
    <t>罗亚洲</t>
  </si>
  <si>
    <t>罗新周</t>
  </si>
  <si>
    <t>罗永丰</t>
  </si>
  <si>
    <t>张七英</t>
  </si>
  <si>
    <t>罗爱珍</t>
  </si>
  <si>
    <t>徐德臣</t>
  </si>
  <si>
    <t>罗来春</t>
  </si>
  <si>
    <t>罗朝清</t>
  </si>
  <si>
    <t>罗共同</t>
  </si>
  <si>
    <t>罗勇军</t>
  </si>
  <si>
    <t>罗新山</t>
  </si>
  <si>
    <t>罗新文</t>
  </si>
  <si>
    <t>罗淼清</t>
  </si>
  <si>
    <t>罗通华</t>
  </si>
  <si>
    <t>罗贤俊</t>
  </si>
  <si>
    <t>罗强明</t>
  </si>
  <si>
    <t>徐新淼</t>
  </si>
  <si>
    <t>罗金生</t>
  </si>
  <si>
    <t>刘南海</t>
  </si>
  <si>
    <t>罗艳明</t>
  </si>
  <si>
    <t>徐毓珍</t>
  </si>
  <si>
    <t>罗继承</t>
  </si>
  <si>
    <t>徐新民</t>
  </si>
  <si>
    <t>王回香</t>
  </si>
  <si>
    <t>罗连芳</t>
  </si>
  <si>
    <t>罗会清</t>
  </si>
  <si>
    <t>罗继兴</t>
  </si>
  <si>
    <t>罗嗣军</t>
  </si>
  <si>
    <t>罗序才</t>
  </si>
  <si>
    <t>刘金海</t>
  </si>
  <si>
    <t>曾武洪</t>
  </si>
  <si>
    <t>李太平</t>
  </si>
  <si>
    <t>余淑艳</t>
  </si>
  <si>
    <t>罗时华</t>
  </si>
  <si>
    <t>程秀英</t>
  </si>
  <si>
    <t>魏运霞</t>
  </si>
  <si>
    <t>罗善林</t>
  </si>
  <si>
    <t>马桂珍</t>
  </si>
  <si>
    <t>罗秋生</t>
  </si>
  <si>
    <t>罗社清</t>
  </si>
  <si>
    <t>罗纯川</t>
  </si>
  <si>
    <t>罗文明</t>
  </si>
  <si>
    <t>罗其</t>
  </si>
  <si>
    <t>罗国平</t>
  </si>
  <si>
    <t>罗春淼</t>
  </si>
  <si>
    <t>罗永周</t>
  </si>
  <si>
    <t>罗会斌</t>
  </si>
  <si>
    <t>罗金火</t>
  </si>
  <si>
    <t>罗银火</t>
  </si>
  <si>
    <t>罗明烨</t>
  </si>
  <si>
    <t>罗亚清</t>
  </si>
  <si>
    <t>罗太平</t>
  </si>
  <si>
    <t>罗楚平</t>
  </si>
  <si>
    <t>张鸟英</t>
  </si>
  <si>
    <t>罗柳洲</t>
  </si>
  <si>
    <t>罗运平</t>
  </si>
  <si>
    <t>罗序军</t>
  </si>
  <si>
    <t>罗锦星</t>
  </si>
  <si>
    <t>徐祖海</t>
  </si>
  <si>
    <t>罗文彬</t>
  </si>
  <si>
    <t>刘菊香</t>
  </si>
  <si>
    <t>罗春珍</t>
  </si>
  <si>
    <t>杨伏美</t>
  </si>
  <si>
    <t>罗三九</t>
  </si>
  <si>
    <t>罗淦生</t>
  </si>
  <si>
    <t>罗淦兵</t>
  </si>
  <si>
    <t>罗来陶</t>
  </si>
  <si>
    <t>罗贤鸣</t>
  </si>
  <si>
    <t>罗嗣国</t>
  </si>
  <si>
    <t>罗木林</t>
  </si>
  <si>
    <t>罗嗣英</t>
  </si>
  <si>
    <t>罗新柱</t>
  </si>
  <si>
    <t>曾新</t>
  </si>
  <si>
    <t>罗江平</t>
  </si>
  <si>
    <t>罗招军</t>
  </si>
  <si>
    <t>罗序强</t>
  </si>
  <si>
    <t>罗建林</t>
  </si>
  <si>
    <t>罗来淦</t>
  </si>
  <si>
    <t>罗汉清</t>
  </si>
  <si>
    <t>罗绪淼</t>
  </si>
  <si>
    <t>徐彬清</t>
  </si>
  <si>
    <t>罗非洲</t>
  </si>
  <si>
    <t>费同秀</t>
  </si>
  <si>
    <t>王国林</t>
  </si>
  <si>
    <t>王新梅</t>
  </si>
  <si>
    <t>张淼清</t>
  </si>
  <si>
    <t>张和叶</t>
  </si>
  <si>
    <t>张育仕</t>
  </si>
  <si>
    <t>张伍明</t>
  </si>
  <si>
    <t>张松青</t>
  </si>
  <si>
    <t>张茂栋</t>
  </si>
  <si>
    <t>张育林</t>
  </si>
  <si>
    <t>张小兵</t>
  </si>
  <si>
    <t>王保林</t>
  </si>
  <si>
    <t>张树林</t>
  </si>
  <si>
    <t>张贤仕</t>
  </si>
  <si>
    <t>张瑞鹏</t>
  </si>
  <si>
    <t>张友山</t>
  </si>
  <si>
    <t>张达志</t>
  </si>
  <si>
    <t>熊平华</t>
  </si>
  <si>
    <t>张天星</t>
  </si>
  <si>
    <t>张贤进</t>
  </si>
  <si>
    <t>张日新</t>
  </si>
  <si>
    <t>张达道</t>
  </si>
  <si>
    <t>张茂典</t>
  </si>
  <si>
    <t>熊华清</t>
  </si>
  <si>
    <t>张新明</t>
  </si>
  <si>
    <t>张贤仁</t>
  </si>
  <si>
    <t>张茂合</t>
  </si>
  <si>
    <t>张安心</t>
  </si>
  <si>
    <t>张和生</t>
  </si>
  <si>
    <t>张小平</t>
  </si>
  <si>
    <t>张茂启</t>
  </si>
  <si>
    <t>罗东林</t>
  </si>
  <si>
    <t>罗亚兵</t>
  </si>
  <si>
    <t>罗耀先</t>
  </si>
  <si>
    <t>罗军平</t>
  </si>
  <si>
    <t>罗群清</t>
  </si>
  <si>
    <t>罗林清</t>
  </si>
  <si>
    <t>罗平清</t>
  </si>
  <si>
    <t>罗海金</t>
  </si>
  <si>
    <t>罗业明</t>
  </si>
  <si>
    <t>罗来卿</t>
  </si>
  <si>
    <t>罗状元</t>
  </si>
  <si>
    <t>叶锦文</t>
  </si>
  <si>
    <t>罗斌阳</t>
  </si>
  <si>
    <t>程有元</t>
  </si>
  <si>
    <t>熊建军</t>
  </si>
  <si>
    <t>罗普清</t>
  </si>
  <si>
    <t>罗来琼</t>
  </si>
  <si>
    <t>罗汉平</t>
  </si>
  <si>
    <t>罗时义</t>
  </si>
  <si>
    <t>罗贤华</t>
  </si>
  <si>
    <t>罗重新</t>
  </si>
  <si>
    <t>罗栋林</t>
  </si>
  <si>
    <t>张竹英</t>
  </si>
  <si>
    <t>罗时辉</t>
  </si>
  <si>
    <t>罗公平</t>
  </si>
  <si>
    <t>罗国清</t>
  </si>
  <si>
    <t>罗江清</t>
  </si>
  <si>
    <t>罗秋声</t>
  </si>
  <si>
    <t>罗胜波</t>
  </si>
  <si>
    <t>罗贤仁</t>
  </si>
  <si>
    <t>罗时立</t>
  </si>
  <si>
    <t>罗炳元</t>
  </si>
  <si>
    <t>张其发</t>
  </si>
  <si>
    <t>罗早清</t>
  </si>
  <si>
    <t>罗时洪</t>
  </si>
  <si>
    <t>罗定华</t>
  </si>
  <si>
    <t>张全智</t>
  </si>
  <si>
    <t>罗建华</t>
  </si>
  <si>
    <t>余华英</t>
  </si>
  <si>
    <t>罗启浩</t>
  </si>
  <si>
    <t>向佑孙</t>
  </si>
  <si>
    <t>罗新洲</t>
  </si>
  <si>
    <t>罗富清</t>
  </si>
  <si>
    <t>罗志清</t>
  </si>
  <si>
    <t>罗爱明</t>
  </si>
  <si>
    <t>熊新华</t>
  </si>
  <si>
    <t>罗来良</t>
  </si>
  <si>
    <t>向晓琴</t>
  </si>
  <si>
    <t>罗冬清</t>
  </si>
  <si>
    <t>罗元安</t>
  </si>
  <si>
    <t>罗智彬</t>
  </si>
  <si>
    <t>罗愿清</t>
  </si>
  <si>
    <t>罗琼林</t>
  </si>
  <si>
    <t>罗来祯</t>
  </si>
  <si>
    <t>罗日新</t>
  </si>
  <si>
    <t>罗平原</t>
  </si>
  <si>
    <t>罗路民</t>
  </si>
  <si>
    <t>罗汉鸿</t>
  </si>
  <si>
    <t>沈佑珍</t>
  </si>
  <si>
    <t>罗传淼</t>
  </si>
  <si>
    <t>罗会芳</t>
  </si>
  <si>
    <t>罗子文</t>
  </si>
  <si>
    <t>邓菊元</t>
  </si>
  <si>
    <t>姚东汉</t>
  </si>
  <si>
    <t>祝炳炎</t>
  </si>
  <si>
    <t>魏梅生</t>
  </si>
  <si>
    <t>沈松如</t>
  </si>
  <si>
    <t>周建明</t>
  </si>
  <si>
    <t>周干清</t>
  </si>
  <si>
    <t>周春雷</t>
  </si>
  <si>
    <t>周正生</t>
  </si>
  <si>
    <t>沈焕如</t>
  </si>
  <si>
    <t>罗淼春</t>
  </si>
  <si>
    <t>姚江汉</t>
  </si>
  <si>
    <t>罗淼臣</t>
  </si>
  <si>
    <t>罗金社</t>
  </si>
  <si>
    <t>祝水平</t>
  </si>
  <si>
    <t>刘银河</t>
  </si>
  <si>
    <t>刘煌梅</t>
  </si>
  <si>
    <t>沈林元</t>
  </si>
  <si>
    <t>邓水英</t>
  </si>
  <si>
    <t>沈毅明</t>
  </si>
  <si>
    <t>周善生</t>
  </si>
  <si>
    <t>吴银生</t>
  </si>
  <si>
    <t>罗五星</t>
  </si>
  <si>
    <t>罗通文</t>
  </si>
  <si>
    <t>汪梅方</t>
  </si>
  <si>
    <t>祝师清</t>
  </si>
  <si>
    <t>程才珍</t>
  </si>
  <si>
    <t>高保仁</t>
  </si>
  <si>
    <t>沈成河</t>
  </si>
  <si>
    <t>周炳炎</t>
  </si>
  <si>
    <t>沈淼清</t>
  </si>
  <si>
    <t>沈初林</t>
  </si>
  <si>
    <t>沈汉如</t>
  </si>
  <si>
    <t>郑耀华</t>
  </si>
  <si>
    <t>郑国华</t>
  </si>
  <si>
    <t>郑孔和</t>
  </si>
  <si>
    <t>郑祖辉</t>
  </si>
  <si>
    <t>郑文华</t>
  </si>
  <si>
    <t>郑陆军</t>
  </si>
  <si>
    <t>郑新淼</t>
  </si>
  <si>
    <t>王换英</t>
  </si>
  <si>
    <t>郑家和</t>
  </si>
  <si>
    <t>漆和洲</t>
  </si>
  <si>
    <t>郑新泉</t>
  </si>
  <si>
    <t>漆春泉</t>
  </si>
  <si>
    <t>郑炎初</t>
  </si>
  <si>
    <t>郑天民</t>
  </si>
  <si>
    <t>魏华意</t>
  </si>
  <si>
    <t>郑新旺</t>
  </si>
  <si>
    <t>郑孔典</t>
  </si>
  <si>
    <t>郑国和</t>
  </si>
  <si>
    <t>郑汉林</t>
  </si>
  <si>
    <t>王如意</t>
  </si>
  <si>
    <t>郑松柏</t>
  </si>
  <si>
    <t>漆冬泉</t>
  </si>
  <si>
    <t>郑小庆</t>
  </si>
  <si>
    <t>郑有明</t>
  </si>
  <si>
    <t>郑祥华</t>
  </si>
  <si>
    <t>郑兴茂</t>
  </si>
  <si>
    <t>郑继明</t>
  </si>
  <si>
    <t>郑栋良</t>
  </si>
  <si>
    <t>雷盛清</t>
  </si>
  <si>
    <t>郑明初</t>
  </si>
  <si>
    <t>郑新炎</t>
  </si>
  <si>
    <t>郑建新</t>
  </si>
  <si>
    <t>郑水清</t>
  </si>
  <si>
    <t>郑继先</t>
  </si>
  <si>
    <t>徐蒲国</t>
  </si>
  <si>
    <t>徐文平</t>
  </si>
  <si>
    <t>朱辉</t>
  </si>
  <si>
    <t>徐炎洲</t>
  </si>
  <si>
    <t>罗三桂</t>
  </si>
  <si>
    <t>徐继春</t>
  </si>
  <si>
    <t>徐润香</t>
  </si>
  <si>
    <t>徐民权</t>
  </si>
  <si>
    <t>徐平军</t>
  </si>
  <si>
    <t>徐民新</t>
  </si>
  <si>
    <t>徐炎林</t>
  </si>
  <si>
    <t>徐胡清</t>
  </si>
  <si>
    <t>艾甘林</t>
  </si>
  <si>
    <t>徐礼明</t>
  </si>
  <si>
    <t>陈友元</t>
  </si>
  <si>
    <t>徐蒲生</t>
  </si>
  <si>
    <t>徐军华</t>
  </si>
  <si>
    <t>徐周民</t>
  </si>
  <si>
    <t>张志伟</t>
  </si>
  <si>
    <t>张华北</t>
  </si>
  <si>
    <t>徐青山</t>
  </si>
  <si>
    <t>徐再新</t>
  </si>
  <si>
    <t>徐华武</t>
  </si>
  <si>
    <t>徐俊平</t>
  </si>
  <si>
    <t>徐明华</t>
  </si>
  <si>
    <t>徐新春</t>
  </si>
  <si>
    <t>徐新满</t>
  </si>
  <si>
    <t>徐金国</t>
  </si>
  <si>
    <t>李晓阳</t>
  </si>
  <si>
    <t>徐文华</t>
  </si>
  <si>
    <t>徐祠补</t>
  </si>
  <si>
    <t>徐社清</t>
  </si>
  <si>
    <t>徐西林</t>
  </si>
  <si>
    <t>张南林</t>
  </si>
  <si>
    <t>张平安</t>
  </si>
  <si>
    <t>熊松清</t>
  </si>
  <si>
    <t>熊松柏</t>
  </si>
  <si>
    <t>徐耀林</t>
  </si>
  <si>
    <t>徐社新</t>
  </si>
  <si>
    <t>徐建华</t>
  </si>
  <si>
    <t>徐跃生</t>
  </si>
  <si>
    <t>徐银华</t>
  </si>
  <si>
    <t>徐金华</t>
  </si>
  <si>
    <t>徐新元</t>
  </si>
  <si>
    <t>徐华顿</t>
  </si>
  <si>
    <t>徐如清</t>
  </si>
  <si>
    <t>徐陆平</t>
  </si>
  <si>
    <t>徐怡生</t>
  </si>
  <si>
    <t>张东林</t>
  </si>
  <si>
    <t>徐社帮</t>
  </si>
  <si>
    <t>徐文斌</t>
  </si>
  <si>
    <t>张克英</t>
  </si>
  <si>
    <t>罗水珍</t>
  </si>
  <si>
    <t>徐风光</t>
  </si>
  <si>
    <t>徐迟</t>
  </si>
  <si>
    <t>徐建军</t>
  </si>
  <si>
    <t>王华平</t>
  </si>
  <si>
    <t>王进文</t>
  </si>
  <si>
    <t>王蒲清</t>
  </si>
  <si>
    <t>王柏清</t>
  </si>
  <si>
    <t>王仁国</t>
  </si>
  <si>
    <t>王仁南</t>
  </si>
  <si>
    <t>徐林珍</t>
  </si>
  <si>
    <t>王时友</t>
  </si>
  <si>
    <t>王忠诚</t>
  </si>
  <si>
    <t>葛新龙</t>
  </si>
  <si>
    <t>王达理</t>
  </si>
  <si>
    <t>余金辉</t>
  </si>
  <si>
    <t>王炎周</t>
  </si>
  <si>
    <t>刘南桂</t>
  </si>
  <si>
    <t>徐木清</t>
  </si>
  <si>
    <t>葛大成</t>
  </si>
  <si>
    <t>刘海元</t>
  </si>
  <si>
    <t>刘鹏凡</t>
  </si>
  <si>
    <t>刘鹏志</t>
  </si>
  <si>
    <t>刘建国</t>
  </si>
  <si>
    <t>刘亚军</t>
  </si>
  <si>
    <t>徐天珍</t>
  </si>
  <si>
    <t>刘东方</t>
  </si>
  <si>
    <t>王泽林</t>
  </si>
  <si>
    <t>王全兴</t>
  </si>
  <si>
    <t>王平林</t>
  </si>
  <si>
    <t>王火周</t>
  </si>
  <si>
    <t>王辉</t>
  </si>
  <si>
    <t>王世明</t>
  </si>
  <si>
    <t>王新民</t>
  </si>
  <si>
    <t>王金水</t>
  </si>
  <si>
    <t>王炎林</t>
  </si>
  <si>
    <t>葛新水</t>
  </si>
  <si>
    <t>王天丁</t>
  </si>
  <si>
    <t>吴群林</t>
  </si>
  <si>
    <t>王炎生</t>
  </si>
  <si>
    <t>徐新洲</t>
  </si>
  <si>
    <t>王继珍</t>
  </si>
  <si>
    <t>徐长江</t>
  </si>
  <si>
    <t>徐火秋</t>
  </si>
  <si>
    <t>徐江青</t>
  </si>
  <si>
    <t>葛新怀</t>
  </si>
  <si>
    <t>徐伟军</t>
  </si>
  <si>
    <t>刘世忠</t>
  </si>
  <si>
    <t>徐兰珍</t>
  </si>
  <si>
    <t>刘军安</t>
  </si>
  <si>
    <t>焦江水</t>
  </si>
  <si>
    <t>焦水平</t>
  </si>
  <si>
    <t>葛新财</t>
  </si>
  <si>
    <t>葛新华</t>
  </si>
  <si>
    <t>赵海保</t>
  </si>
  <si>
    <t>焦美玉</t>
  </si>
  <si>
    <t>焦美华</t>
  </si>
  <si>
    <t>葛新国</t>
  </si>
  <si>
    <t>王祖送</t>
  </si>
  <si>
    <t>徐桂珍</t>
  </si>
  <si>
    <t>叶爱红</t>
  </si>
  <si>
    <t>王松青</t>
  </si>
  <si>
    <t>徐平周</t>
  </si>
  <si>
    <t>徐秋南</t>
  </si>
  <si>
    <t>徐亚明</t>
  </si>
  <si>
    <t>徐龙</t>
  </si>
  <si>
    <t>徐平珍</t>
  </si>
  <si>
    <t>张兰新</t>
  </si>
  <si>
    <t>徐菊香</t>
  </si>
  <si>
    <t>王仁华</t>
  </si>
  <si>
    <t>熊天桂</t>
  </si>
  <si>
    <t>徐金水</t>
  </si>
  <si>
    <t>熊云补</t>
  </si>
  <si>
    <t>罗全明</t>
  </si>
  <si>
    <t>徐金玉</t>
  </si>
  <si>
    <t>徐开民</t>
  </si>
  <si>
    <t>余太炎</t>
  </si>
  <si>
    <t>余有林</t>
  </si>
  <si>
    <t>徐冬冬</t>
  </si>
  <si>
    <t>徐亮</t>
  </si>
  <si>
    <t>徐质彬</t>
  </si>
  <si>
    <t>徐金炎</t>
  </si>
  <si>
    <t>徐新和</t>
  </si>
  <si>
    <t>徐之圣</t>
  </si>
  <si>
    <t>徐助兵</t>
  </si>
  <si>
    <t>徐青明</t>
  </si>
  <si>
    <t>余淼清</t>
  </si>
  <si>
    <t>徐国雄</t>
  </si>
  <si>
    <t>刘社华</t>
  </si>
  <si>
    <t>余社林</t>
  </si>
  <si>
    <t>徐刚</t>
  </si>
  <si>
    <t>徐建明</t>
  </si>
  <si>
    <t>徐向阳</t>
  </si>
  <si>
    <t>雷大补</t>
  </si>
  <si>
    <t>王启权</t>
  </si>
  <si>
    <t>徐想珍</t>
  </si>
  <si>
    <t>余亚洲</t>
  </si>
  <si>
    <t>徐五保</t>
  </si>
  <si>
    <t>余新周</t>
  </si>
  <si>
    <t>徐水平</t>
  </si>
  <si>
    <t>徐新华</t>
  </si>
  <si>
    <t>余桂林</t>
  </si>
  <si>
    <t>余亚珍</t>
  </si>
  <si>
    <t>随阳</t>
  </si>
  <si>
    <t>肖付强</t>
  </si>
  <si>
    <t>肖元庆</t>
  </si>
  <si>
    <t>肖建强</t>
  </si>
  <si>
    <t>肖平芳</t>
  </si>
  <si>
    <t>肖光要</t>
  </si>
  <si>
    <t>肖启荣</t>
  </si>
  <si>
    <t>肖长松</t>
  </si>
  <si>
    <t>肖桂卿</t>
  </si>
  <si>
    <t>肖和卿</t>
  </si>
  <si>
    <t>肖炎新</t>
  </si>
  <si>
    <t>肖社兴</t>
  </si>
  <si>
    <t>肖南芳</t>
  </si>
  <si>
    <t>肖友明</t>
  </si>
  <si>
    <t>肖友付</t>
  </si>
  <si>
    <t>肖良峰</t>
  </si>
  <si>
    <t>廖炎松</t>
  </si>
  <si>
    <t>肖新明</t>
  </si>
  <si>
    <t>肖生堂</t>
  </si>
  <si>
    <t>肖忠炎</t>
  </si>
  <si>
    <t>肖天德</t>
  </si>
  <si>
    <t>肖仁初</t>
  </si>
  <si>
    <t>肖洋子</t>
  </si>
  <si>
    <t>肖民堂</t>
  </si>
  <si>
    <t>肖水松</t>
  </si>
  <si>
    <t>肖华新</t>
  </si>
  <si>
    <t>肖新堂</t>
  </si>
  <si>
    <t>肖德长</t>
  </si>
  <si>
    <t>肖家云</t>
  </si>
  <si>
    <t>肖金长</t>
  </si>
  <si>
    <t>肖太新</t>
  </si>
  <si>
    <t>肖耀堂</t>
  </si>
  <si>
    <t>肖晚新</t>
  </si>
  <si>
    <t>肖耀山</t>
  </si>
  <si>
    <t>肖郑洲</t>
  </si>
  <si>
    <t>肖瑞长</t>
  </si>
  <si>
    <t>周金莲</t>
  </si>
  <si>
    <t>徐晚金</t>
  </si>
  <si>
    <t>余绪缝</t>
  </si>
  <si>
    <t>余剑光</t>
  </si>
  <si>
    <t>余林茂</t>
  </si>
  <si>
    <t>余朝斌</t>
  </si>
  <si>
    <t>余水斌</t>
  </si>
  <si>
    <t>徐文兴</t>
  </si>
  <si>
    <t>余火生</t>
  </si>
  <si>
    <t>余四九</t>
  </si>
  <si>
    <t>余正春</t>
  </si>
  <si>
    <t>王桂梅</t>
  </si>
  <si>
    <t>余朝东</t>
  </si>
  <si>
    <t>余爱国</t>
  </si>
  <si>
    <t>余万兴</t>
  </si>
  <si>
    <t>余检兴</t>
  </si>
  <si>
    <t>余良</t>
  </si>
  <si>
    <t>余火林</t>
  </si>
  <si>
    <t>余永松</t>
  </si>
  <si>
    <t>余爱臣</t>
  </si>
  <si>
    <t>余恩平</t>
  </si>
  <si>
    <t>余志光</t>
  </si>
  <si>
    <t>余军</t>
  </si>
  <si>
    <t>余十老</t>
  </si>
  <si>
    <t>余安德</t>
  </si>
  <si>
    <t>余青山</t>
  </si>
  <si>
    <t>余光伟</t>
  </si>
  <si>
    <t>余爱春</t>
  </si>
  <si>
    <t>周伙平</t>
  </si>
  <si>
    <t>余绪众</t>
  </si>
  <si>
    <t>余恩生</t>
  </si>
  <si>
    <t>余文彬</t>
  </si>
  <si>
    <t>余冰</t>
  </si>
  <si>
    <t>肖珍意</t>
  </si>
  <si>
    <t>余绪松</t>
  </si>
  <si>
    <t>江树林</t>
  </si>
  <si>
    <t>余绪英</t>
  </si>
  <si>
    <t>余朝华</t>
  </si>
  <si>
    <t>余绪志</t>
  </si>
  <si>
    <t>余先文</t>
  </si>
  <si>
    <t>余四清</t>
  </si>
  <si>
    <t>余爱军</t>
  </si>
  <si>
    <t>苏国兴</t>
  </si>
  <si>
    <t>苏良兴</t>
  </si>
  <si>
    <t>苏良旺</t>
  </si>
  <si>
    <t>苏建华</t>
  </si>
  <si>
    <t>苏四季</t>
  </si>
  <si>
    <t>张条孙</t>
  </si>
  <si>
    <t>徐建国</t>
  </si>
  <si>
    <t>徐文耀</t>
  </si>
  <si>
    <t>徐巍</t>
  </si>
  <si>
    <t>徐培初</t>
  </si>
  <si>
    <t>余晚秀</t>
  </si>
  <si>
    <t>徐应斌</t>
  </si>
  <si>
    <t>童庆</t>
  </si>
  <si>
    <t>徐文照</t>
  </si>
  <si>
    <t>徐文星</t>
  </si>
  <si>
    <t>徐志兴</t>
  </si>
  <si>
    <t>徐林季</t>
  </si>
  <si>
    <t>徐世军</t>
  </si>
  <si>
    <t>袁春英</t>
  </si>
  <si>
    <t>徐元海</t>
  </si>
  <si>
    <t>徐元清</t>
  </si>
  <si>
    <t>徐志光</t>
  </si>
  <si>
    <t>徐志明</t>
  </si>
  <si>
    <t>徐大洪</t>
  </si>
  <si>
    <t>徐胜洲</t>
  </si>
  <si>
    <t>徐芝林</t>
  </si>
  <si>
    <t>徐庆美</t>
  </si>
  <si>
    <t>徐松清</t>
  </si>
  <si>
    <t>徐松斌</t>
  </si>
  <si>
    <t>徐国豪</t>
  </si>
  <si>
    <t>徐元炳</t>
  </si>
  <si>
    <t>徐光洁</t>
  </si>
  <si>
    <t>徐光华</t>
  </si>
  <si>
    <t>徐竹清</t>
  </si>
  <si>
    <t>徐元顺</t>
  </si>
  <si>
    <t>徐新安</t>
  </si>
  <si>
    <t>徐德营</t>
  </si>
  <si>
    <t>徐光兴</t>
  </si>
  <si>
    <t>徐玉千</t>
  </si>
  <si>
    <t>徐生营</t>
  </si>
  <si>
    <t>徐祖金</t>
  </si>
  <si>
    <t>徐祖炎</t>
  </si>
  <si>
    <t>徐光泽</t>
  </si>
  <si>
    <t>徐小年</t>
  </si>
  <si>
    <t>徐小辉</t>
  </si>
  <si>
    <t>徐楚柱</t>
  </si>
  <si>
    <t>徐清芳</t>
  </si>
  <si>
    <t>徐亚洲</t>
  </si>
  <si>
    <t>徐祖春</t>
  </si>
  <si>
    <t>徐元和</t>
  </si>
  <si>
    <t>袁云珍</t>
  </si>
  <si>
    <t>徐晚松</t>
  </si>
  <si>
    <t>徐广宇</t>
  </si>
  <si>
    <t>徐玉康</t>
  </si>
  <si>
    <t>徐祖平</t>
  </si>
  <si>
    <t>徐友清</t>
  </si>
  <si>
    <t>徐复明</t>
  </si>
  <si>
    <t>徐文亮</t>
  </si>
  <si>
    <t>徐铁进</t>
  </si>
  <si>
    <t>徐晚生</t>
  </si>
  <si>
    <t>徐梅生</t>
  </si>
  <si>
    <t>徐勇</t>
  </si>
  <si>
    <t>徐革和</t>
  </si>
  <si>
    <t>徐雄</t>
  </si>
  <si>
    <t>徐世杰</t>
  </si>
  <si>
    <t>徐核星</t>
  </si>
  <si>
    <t>徐良心</t>
  </si>
  <si>
    <t>徐红心</t>
  </si>
  <si>
    <t>余旭安</t>
  </si>
  <si>
    <t>黄桂元</t>
  </si>
  <si>
    <t>徐水斌</t>
  </si>
  <si>
    <t>陈水清</t>
  </si>
  <si>
    <t>陈美松</t>
  </si>
  <si>
    <t>徐桃英</t>
  </si>
  <si>
    <t>徐伟</t>
  </si>
  <si>
    <t>徐海星</t>
  </si>
  <si>
    <t>黄艳芳</t>
  </si>
  <si>
    <t>余辉煌</t>
  </si>
  <si>
    <t>石光应</t>
  </si>
  <si>
    <t>石岩奇</t>
  </si>
  <si>
    <t>颜奇斌</t>
  </si>
  <si>
    <t>颜南煌</t>
  </si>
  <si>
    <t>颜国煌</t>
  </si>
  <si>
    <t>颜星煌</t>
  </si>
  <si>
    <t>颜江斌</t>
  </si>
  <si>
    <t>李卫斌</t>
  </si>
  <si>
    <t>余高松</t>
  </si>
  <si>
    <t>余水松</t>
  </si>
  <si>
    <t>余秋征</t>
  </si>
  <si>
    <t>余斌阳</t>
  </si>
  <si>
    <t>李海清</t>
  </si>
  <si>
    <t>石柏青</t>
  </si>
  <si>
    <t>余朝云</t>
  </si>
  <si>
    <t>石岩波</t>
  </si>
  <si>
    <t>石岩洪</t>
  </si>
  <si>
    <t>汪菊香</t>
  </si>
  <si>
    <t>孙锡金</t>
  </si>
  <si>
    <t>陈勇</t>
  </si>
  <si>
    <t>陈咸金</t>
  </si>
  <si>
    <t>陈五星</t>
  </si>
  <si>
    <t>陈晚英</t>
  </si>
  <si>
    <t>孙富洲</t>
  </si>
  <si>
    <t>孙云洲</t>
  </si>
  <si>
    <t>陈丙炎</t>
  </si>
  <si>
    <t>黄友德</t>
  </si>
  <si>
    <t>孙国怀</t>
  </si>
  <si>
    <t>陈四清</t>
  </si>
  <si>
    <t>陈刚</t>
  </si>
  <si>
    <t>陈春林</t>
  </si>
  <si>
    <t>陈和清</t>
  </si>
  <si>
    <t>孙炎清</t>
  </si>
  <si>
    <t>孙远清</t>
  </si>
  <si>
    <t>陈炎林</t>
  </si>
  <si>
    <t>陈春金</t>
  </si>
  <si>
    <t>陈时金</t>
  </si>
  <si>
    <t>陈海兵</t>
  </si>
  <si>
    <t>陈丙林</t>
  </si>
  <si>
    <t>孙华洲</t>
  </si>
  <si>
    <t>王满意</t>
  </si>
  <si>
    <t>黄安德</t>
  </si>
  <si>
    <t>陈建设</t>
  </si>
  <si>
    <t>陈冬金</t>
  </si>
  <si>
    <t>陈建清</t>
  </si>
  <si>
    <t>陈江兵</t>
  </si>
  <si>
    <t>孙健</t>
  </si>
  <si>
    <t>孙晚金</t>
  </si>
  <si>
    <t>彭运香</t>
  </si>
  <si>
    <t>肖浓林</t>
  </si>
  <si>
    <t>张司边</t>
  </si>
  <si>
    <t>佘汉州</t>
  </si>
  <si>
    <t>佘立兴</t>
  </si>
  <si>
    <t>佘朝松</t>
  </si>
  <si>
    <t>佘朝明</t>
  </si>
  <si>
    <t>佘新明</t>
  </si>
  <si>
    <t>佘在斌</t>
  </si>
  <si>
    <t>佘爱明</t>
  </si>
  <si>
    <t>徐春英</t>
  </si>
  <si>
    <t>佘瑞金</t>
  </si>
  <si>
    <t>佘朝文</t>
  </si>
  <si>
    <t>佘登峰</t>
  </si>
  <si>
    <t>佘水松</t>
  </si>
  <si>
    <t>佘朝荣</t>
  </si>
  <si>
    <t>潭爱珍</t>
  </si>
  <si>
    <t>佘日炎</t>
  </si>
  <si>
    <t>李大春</t>
  </si>
  <si>
    <t>佘水清</t>
  </si>
  <si>
    <t>佘水友</t>
  </si>
  <si>
    <t>佘朝凤</t>
  </si>
  <si>
    <t>佘朝胜</t>
  </si>
  <si>
    <t>佘国和</t>
  </si>
  <si>
    <t>佘国平</t>
  </si>
  <si>
    <t>佘国文</t>
  </si>
  <si>
    <t>佘朝中</t>
  </si>
  <si>
    <t>佘建华</t>
  </si>
  <si>
    <t>佘木兴</t>
  </si>
  <si>
    <t>梅晚松</t>
  </si>
  <si>
    <t>佘四顺</t>
  </si>
  <si>
    <t>佘祖明</t>
  </si>
  <si>
    <t>佘丛新</t>
  </si>
  <si>
    <t>佘朝斌</t>
  </si>
  <si>
    <t>佘端陆</t>
  </si>
  <si>
    <t>佘德志</t>
  </si>
  <si>
    <t>佘清奇</t>
  </si>
  <si>
    <t>佘朝清</t>
  </si>
  <si>
    <t>刘时松</t>
  </si>
  <si>
    <t>刘日新</t>
  </si>
  <si>
    <t>刘时波</t>
  </si>
  <si>
    <t>刘卫星</t>
  </si>
  <si>
    <t>刘会国</t>
  </si>
  <si>
    <t>刘和国</t>
  </si>
  <si>
    <t>刘陈</t>
  </si>
  <si>
    <t>刘兵</t>
  </si>
  <si>
    <t>刘志春</t>
  </si>
  <si>
    <t>刘时华</t>
  </si>
  <si>
    <t>刘七平</t>
  </si>
  <si>
    <t>刘德周</t>
  </si>
  <si>
    <t>刘新建</t>
  </si>
  <si>
    <t>石金生</t>
  </si>
  <si>
    <t>徐桂英</t>
  </si>
  <si>
    <t>刘敬东</t>
  </si>
  <si>
    <t>佘珍秀</t>
  </si>
  <si>
    <t>罗桂香</t>
  </si>
  <si>
    <t>刘和平</t>
  </si>
  <si>
    <t>刘义平</t>
  </si>
  <si>
    <t>刘炎平</t>
  </si>
  <si>
    <t>刘建平</t>
  </si>
  <si>
    <t>刘跃进</t>
  </si>
  <si>
    <t>刘社平</t>
  </si>
  <si>
    <t>佘光丙</t>
  </si>
  <si>
    <t>叶祖庆</t>
  </si>
  <si>
    <t>佘欢欢</t>
  </si>
  <si>
    <t>佘莉琴</t>
  </si>
  <si>
    <t>佘善德</t>
  </si>
  <si>
    <t>佘四清</t>
  </si>
  <si>
    <t>彭祖德</t>
  </si>
  <si>
    <t>陈建端</t>
  </si>
  <si>
    <t>胡先容</t>
  </si>
  <si>
    <t>佘飞虎</t>
  </si>
  <si>
    <t>毛金福</t>
  </si>
  <si>
    <t>毛金洲</t>
  </si>
  <si>
    <t>毛小龙</t>
  </si>
  <si>
    <t>毛小虎</t>
  </si>
  <si>
    <t>毛金华</t>
  </si>
  <si>
    <t>佘江柏</t>
  </si>
  <si>
    <t>毛平</t>
  </si>
  <si>
    <t>毛厚清</t>
  </si>
  <si>
    <t>毛红军</t>
  </si>
  <si>
    <t>毛炳营</t>
  </si>
  <si>
    <t>李鞠英</t>
  </si>
  <si>
    <t>江善兴</t>
  </si>
  <si>
    <t>江卫兵</t>
  </si>
  <si>
    <t>张桂芳</t>
  </si>
  <si>
    <t>江和平</t>
  </si>
  <si>
    <t>江福建</t>
  </si>
  <si>
    <t>杨回乡</t>
  </si>
  <si>
    <t>江祖送</t>
  </si>
  <si>
    <t>江廷启</t>
  </si>
  <si>
    <t>刘金玉</t>
  </si>
  <si>
    <t>刘清英</t>
  </si>
  <si>
    <t>江宽</t>
  </si>
  <si>
    <t>江复军</t>
  </si>
  <si>
    <t>江祖林</t>
  </si>
  <si>
    <t>王元仙</t>
  </si>
  <si>
    <t>毛美仙</t>
  </si>
  <si>
    <t>江祖福</t>
  </si>
  <si>
    <t>江基伟</t>
  </si>
  <si>
    <t>江六平</t>
  </si>
  <si>
    <t>江义平</t>
  </si>
  <si>
    <t>江木松</t>
  </si>
  <si>
    <t>毛明英</t>
  </si>
  <si>
    <t>江立民</t>
  </si>
  <si>
    <t>江利平</t>
  </si>
  <si>
    <t>佘晓华</t>
  </si>
  <si>
    <t>刘元庆</t>
  </si>
  <si>
    <t>刘时臣</t>
  </si>
  <si>
    <t>刘树林</t>
  </si>
  <si>
    <t>刘彬彬</t>
  </si>
  <si>
    <t>刘水兵</t>
  </si>
  <si>
    <t>刘怡林</t>
  </si>
  <si>
    <t>刘江水</t>
  </si>
  <si>
    <t>梅先进</t>
  </si>
  <si>
    <t>刘青</t>
  </si>
  <si>
    <t>刘竹村</t>
  </si>
  <si>
    <t>刘作平</t>
  </si>
  <si>
    <t>刘江峰</t>
  </si>
  <si>
    <t>刘志杰</t>
  </si>
  <si>
    <t>刘丛林</t>
  </si>
  <si>
    <t>刘卫平</t>
  </si>
  <si>
    <t>刘移村</t>
  </si>
  <si>
    <t>刘怡兴</t>
  </si>
  <si>
    <t>刘志生</t>
  </si>
  <si>
    <t>刘联明</t>
  </si>
  <si>
    <t>刘友明</t>
  </si>
  <si>
    <t>余望英</t>
  </si>
  <si>
    <t>刘江林</t>
  </si>
  <si>
    <t>刘维</t>
  </si>
  <si>
    <t>刘江山</t>
  </si>
  <si>
    <t>刘怡香</t>
  </si>
  <si>
    <t>刘继明</t>
  </si>
  <si>
    <t>刘建新</t>
  </si>
  <si>
    <t>刘柏林</t>
  </si>
  <si>
    <t>刘松林</t>
  </si>
  <si>
    <t>刘圣伟</t>
  </si>
  <si>
    <t>刘忠兴</t>
  </si>
  <si>
    <t>刘年林</t>
  </si>
  <si>
    <t>刘浩</t>
  </si>
  <si>
    <t>刘秋林</t>
  </si>
  <si>
    <t>刘时运</t>
  </si>
  <si>
    <t>刘时新</t>
  </si>
  <si>
    <t>刘海兵</t>
  </si>
  <si>
    <t>刘海松</t>
  </si>
  <si>
    <t>刘海山</t>
  </si>
  <si>
    <t>刘如北</t>
  </si>
  <si>
    <t>刘坤</t>
  </si>
  <si>
    <t>刘圣斌</t>
  </si>
  <si>
    <t>刘圣超</t>
  </si>
  <si>
    <t>刘冬林</t>
  </si>
  <si>
    <t>刘海清</t>
  </si>
  <si>
    <t>刘海生</t>
  </si>
  <si>
    <t>刘木金</t>
  </si>
  <si>
    <t>刘田德</t>
  </si>
  <si>
    <t>刘峰</t>
  </si>
  <si>
    <t>刘时兵</t>
  </si>
  <si>
    <t>刘时和</t>
  </si>
  <si>
    <t>刘国新</t>
  </si>
  <si>
    <t>刘树清</t>
  </si>
  <si>
    <t>田怡新</t>
  </si>
  <si>
    <t>田怡德</t>
  </si>
  <si>
    <t>田怡周</t>
  </si>
  <si>
    <t>田怡平</t>
  </si>
  <si>
    <t>曾红卫</t>
  </si>
  <si>
    <t>孙耀香</t>
  </si>
  <si>
    <t>刘兰芳</t>
  </si>
  <si>
    <t>徐桃桂</t>
  </si>
  <si>
    <t>刘进德</t>
  </si>
  <si>
    <t>刘道德</t>
  </si>
  <si>
    <t>徐河润</t>
  </si>
  <si>
    <t>刘铭卜</t>
  </si>
  <si>
    <t>张司边村委会</t>
  </si>
  <si>
    <t>刘怀德</t>
  </si>
  <si>
    <t>刘正安</t>
  </si>
  <si>
    <t>刘炎林</t>
  </si>
  <si>
    <t>刘阳春</t>
  </si>
  <si>
    <t>刘怡清</t>
  </si>
  <si>
    <t>刘德营</t>
  </si>
  <si>
    <t>刘江华</t>
  </si>
  <si>
    <t>刘兵强</t>
  </si>
  <si>
    <t>刘贵洲</t>
  </si>
  <si>
    <t>刘时军</t>
  </si>
  <si>
    <t>刘邦</t>
  </si>
  <si>
    <t>刘春德</t>
  </si>
  <si>
    <t>刘震林</t>
  </si>
  <si>
    <t>刘树平</t>
  </si>
  <si>
    <t>刘四清</t>
  </si>
  <si>
    <t>刘晚平</t>
  </si>
  <si>
    <t>刘新江</t>
  </si>
  <si>
    <t>刘九江</t>
  </si>
  <si>
    <t>刘梁云</t>
  </si>
  <si>
    <t>刘永平</t>
  </si>
  <si>
    <t>刘北文</t>
  </si>
  <si>
    <t>罗长生</t>
  </si>
  <si>
    <t>刘运周</t>
  </si>
  <si>
    <t>刘金福</t>
  </si>
  <si>
    <t>刘维德</t>
  </si>
  <si>
    <t>刘平新</t>
  </si>
  <si>
    <t>刘平德</t>
  </si>
  <si>
    <t>刘北斌</t>
  </si>
  <si>
    <t>刘汉文</t>
  </si>
  <si>
    <t>刘桥云</t>
  </si>
  <si>
    <t>刘毓斌</t>
  </si>
  <si>
    <t>刘义斌</t>
  </si>
  <si>
    <t>刘天云</t>
  </si>
  <si>
    <t>刘汉林</t>
  </si>
  <si>
    <t>刘德斌</t>
  </si>
  <si>
    <t>刘海斌</t>
  </si>
  <si>
    <t>刘平阳</t>
  </si>
  <si>
    <t>刘平均</t>
  </si>
  <si>
    <t>刘永先</t>
  </si>
  <si>
    <t>刘亚先</t>
  </si>
  <si>
    <t>刘正先</t>
  </si>
  <si>
    <t>刘胜先</t>
  </si>
  <si>
    <t>刘友德</t>
  </si>
  <si>
    <t>刘金质</t>
  </si>
  <si>
    <t>刘祖斌</t>
  </si>
  <si>
    <t>刘平安</t>
  </si>
  <si>
    <t>刘北军</t>
  </si>
  <si>
    <t>刘会斌</t>
  </si>
  <si>
    <t>刘重金</t>
  </si>
  <si>
    <t>刘平邦</t>
  </si>
  <si>
    <t>刘志钰</t>
  </si>
  <si>
    <t>刘和兵</t>
  </si>
  <si>
    <t>刘霞林</t>
  </si>
  <si>
    <t>刘楚云</t>
  </si>
  <si>
    <t>刘银德</t>
  </si>
  <si>
    <t>刘和均</t>
  </si>
  <si>
    <t>李贵平</t>
  </si>
  <si>
    <t>余朝先</t>
  </si>
  <si>
    <t>刘社松</t>
  </si>
  <si>
    <t>刘永久</t>
  </si>
  <si>
    <t>刘江城</t>
  </si>
  <si>
    <t>刘盛武</t>
  </si>
  <si>
    <t>刘毓浪</t>
  </si>
  <si>
    <t>刘道元</t>
  </si>
  <si>
    <t>凌松英</t>
  </si>
  <si>
    <t>余朝胜</t>
  </si>
  <si>
    <t>刘祖庚</t>
  </si>
  <si>
    <t>刘毓洪</t>
  </si>
  <si>
    <t>余朝良</t>
  </si>
  <si>
    <t>余朝平</t>
  </si>
  <si>
    <t>陈红兰</t>
  </si>
  <si>
    <t>余绪初</t>
  </si>
  <si>
    <t>刘祖发</t>
  </si>
  <si>
    <t>刘日城</t>
  </si>
  <si>
    <t>刘日升</t>
  </si>
  <si>
    <t>刘日平</t>
  </si>
  <si>
    <t>刘继文</t>
  </si>
  <si>
    <t>余年新</t>
  </si>
  <si>
    <t>汪晓平</t>
  </si>
  <si>
    <t>刘日兵</t>
  </si>
  <si>
    <t>刘合林</t>
  </si>
  <si>
    <t>刘晚成</t>
  </si>
  <si>
    <t>刘日和</t>
  </si>
  <si>
    <t>袁晚孙</t>
  </si>
  <si>
    <t>刘德华</t>
  </si>
  <si>
    <t>刘德明</t>
  </si>
  <si>
    <t>刘德春</t>
  </si>
  <si>
    <t>刘日恒</t>
  </si>
  <si>
    <t>刘天星</t>
  </si>
  <si>
    <t>聂晚香</t>
  </si>
  <si>
    <t>余朝邦</t>
  </si>
  <si>
    <t>刘晚达</t>
  </si>
  <si>
    <t>刘新春</t>
  </si>
  <si>
    <t>刘青山</t>
  </si>
  <si>
    <t>刘鹿莹</t>
  </si>
  <si>
    <t>刘青海</t>
  </si>
  <si>
    <t>刘青源</t>
  </si>
  <si>
    <t>余和水</t>
  </si>
  <si>
    <t>刘冬青</t>
  </si>
  <si>
    <t>刘佳蕊</t>
  </si>
  <si>
    <t>刘继平</t>
  </si>
  <si>
    <t>邓秋珍</t>
  </si>
  <si>
    <t>余朝清</t>
  </si>
  <si>
    <t>刘腊儿</t>
  </si>
  <si>
    <t>余永茂</t>
  </si>
  <si>
    <t>余汉斌</t>
  </si>
  <si>
    <t>余绪武</t>
  </si>
  <si>
    <t>余胜洲</t>
  </si>
  <si>
    <t>余忠茂</t>
  </si>
  <si>
    <t>余建先</t>
  </si>
  <si>
    <t>余木清</t>
  </si>
  <si>
    <t>余进山</t>
  </si>
  <si>
    <t>余绪进</t>
  </si>
  <si>
    <t>余平先</t>
  </si>
  <si>
    <t>曾炎兴</t>
  </si>
  <si>
    <t>余祖兵</t>
  </si>
  <si>
    <t>余伟清</t>
  </si>
  <si>
    <t>余祖来</t>
  </si>
  <si>
    <t>余清茂</t>
  </si>
  <si>
    <t>曾炎林</t>
  </si>
  <si>
    <t>曾炎祖</t>
  </si>
  <si>
    <t>余建华</t>
  </si>
  <si>
    <t>余志云</t>
  </si>
  <si>
    <t>漆荷芳</t>
  </si>
  <si>
    <t>余柏茂</t>
  </si>
  <si>
    <t>余树林</t>
  </si>
  <si>
    <t>余朝志</t>
  </si>
  <si>
    <t>刘玉英</t>
  </si>
  <si>
    <t>余德胜</t>
  </si>
  <si>
    <t>余恩忠</t>
  </si>
  <si>
    <t>曾炎清</t>
  </si>
  <si>
    <t>余炎洲</t>
  </si>
  <si>
    <t>王新意</t>
  </si>
  <si>
    <t>余文华</t>
  </si>
  <si>
    <t>刘和望</t>
  </si>
  <si>
    <t>余晓明</t>
  </si>
  <si>
    <t>余亚平</t>
  </si>
  <si>
    <t>刘安德</t>
  </si>
  <si>
    <t>余海洲</t>
  </si>
  <si>
    <t>余清洋</t>
  </si>
  <si>
    <t>余海洋</t>
  </si>
  <si>
    <t>余火成</t>
  </si>
  <si>
    <t>余平洋</t>
  </si>
  <si>
    <t>余木新</t>
  </si>
  <si>
    <t>余朝文</t>
  </si>
  <si>
    <t>余伟</t>
  </si>
  <si>
    <t>余朝武</t>
  </si>
  <si>
    <t>余朝福</t>
  </si>
  <si>
    <t>刘春生</t>
  </si>
  <si>
    <t>龙凤山</t>
  </si>
  <si>
    <t>邓富钊</t>
  </si>
  <si>
    <t>邓富荣</t>
  </si>
  <si>
    <t>张银秀</t>
  </si>
  <si>
    <t>邓立新</t>
  </si>
  <si>
    <t>邓付军</t>
  </si>
  <si>
    <t>邓富高</t>
  </si>
  <si>
    <t>邓文军</t>
  </si>
  <si>
    <t>邓生富</t>
  </si>
  <si>
    <t>邓付斌</t>
  </si>
  <si>
    <t>邓亚平</t>
  </si>
  <si>
    <t>欧金生</t>
  </si>
  <si>
    <t>欧金凤</t>
  </si>
  <si>
    <t>欧阳明</t>
  </si>
  <si>
    <t>邓金水</t>
  </si>
  <si>
    <t>邓国兴</t>
  </si>
  <si>
    <t>邓太金</t>
  </si>
  <si>
    <t>邓树清</t>
  </si>
  <si>
    <t>邓海军</t>
  </si>
  <si>
    <t>贺小平</t>
  </si>
  <si>
    <t>邓金和</t>
  </si>
  <si>
    <t>邓富万</t>
  </si>
  <si>
    <t>邓富千</t>
  </si>
  <si>
    <t>邓金德</t>
  </si>
  <si>
    <t>邓冬冬</t>
  </si>
  <si>
    <t>邓生辉</t>
  </si>
  <si>
    <t>邓生清</t>
  </si>
  <si>
    <t>邓亚军</t>
  </si>
  <si>
    <t>邓蒲生</t>
  </si>
  <si>
    <t>邓满清</t>
  </si>
  <si>
    <t>邓华柱</t>
  </si>
  <si>
    <t>邓九江</t>
  </si>
  <si>
    <t>邓日新</t>
  </si>
  <si>
    <t>邓月兴</t>
  </si>
  <si>
    <t>邓胜祖</t>
  </si>
  <si>
    <t>罗慧芳</t>
  </si>
  <si>
    <t>邓付建</t>
  </si>
  <si>
    <t>邓细平</t>
  </si>
  <si>
    <t>邓继明</t>
  </si>
  <si>
    <t>邓继军</t>
  </si>
  <si>
    <t>邓又先</t>
  </si>
  <si>
    <t>邓继来</t>
  </si>
  <si>
    <t>邓又兵</t>
  </si>
  <si>
    <t>邓付锋</t>
  </si>
  <si>
    <t>邓斌如</t>
  </si>
  <si>
    <t>邓凤玖</t>
  </si>
  <si>
    <t>邓儒家</t>
  </si>
  <si>
    <t>邓伙如</t>
  </si>
  <si>
    <t>邓松柏</t>
  </si>
  <si>
    <t>邓社兴</t>
  </si>
  <si>
    <t>邓湖民</t>
  </si>
  <si>
    <t>邓又民</t>
  </si>
  <si>
    <t>邓社民</t>
  </si>
  <si>
    <t>邓黑平</t>
  </si>
  <si>
    <t>邓木林</t>
  </si>
  <si>
    <t>邓小四</t>
  </si>
  <si>
    <t>舒平珍</t>
  </si>
  <si>
    <t>邓太平</t>
  </si>
  <si>
    <t>邓松林</t>
  </si>
  <si>
    <t>邓维</t>
  </si>
  <si>
    <t>邓辉</t>
  </si>
  <si>
    <t>邓富望</t>
  </si>
  <si>
    <t>邓凤武</t>
  </si>
  <si>
    <t>邓彬</t>
  </si>
  <si>
    <t>邓加炎</t>
  </si>
  <si>
    <t>邓凤勇</t>
  </si>
  <si>
    <t>邓富希</t>
  </si>
  <si>
    <t>邓文斌</t>
  </si>
  <si>
    <t>邓乐金</t>
  </si>
  <si>
    <t>邓凤新</t>
  </si>
  <si>
    <t>邓月付</t>
  </si>
  <si>
    <t>邓斗星</t>
  </si>
  <si>
    <t>邓金才</t>
  </si>
  <si>
    <t>邓进才</t>
  </si>
  <si>
    <t>邓南林</t>
  </si>
  <si>
    <t>邓富邦</t>
  </si>
  <si>
    <t>邓福初</t>
  </si>
  <si>
    <t>吴志发</t>
  </si>
  <si>
    <t>颜新亮</t>
  </si>
  <si>
    <t>颜新洲</t>
  </si>
  <si>
    <t>颜金水</t>
  </si>
  <si>
    <t>颜新华</t>
  </si>
  <si>
    <t>李新汉</t>
  </si>
  <si>
    <t>李易辉</t>
  </si>
  <si>
    <t>李新斌</t>
  </si>
  <si>
    <t>肖胜祖</t>
  </si>
  <si>
    <t>马义周</t>
  </si>
  <si>
    <t>马亚峰</t>
  </si>
  <si>
    <t>肖先文</t>
  </si>
  <si>
    <t>马礼光</t>
  </si>
  <si>
    <t>马礼金</t>
  </si>
  <si>
    <t>颜新文</t>
  </si>
  <si>
    <t>马清林</t>
  </si>
  <si>
    <t>马书华</t>
  </si>
  <si>
    <t>马礼文</t>
  </si>
  <si>
    <t>余桂香</t>
  </si>
  <si>
    <t>马木前</t>
  </si>
  <si>
    <t>马礼煌</t>
  </si>
  <si>
    <t>马义下</t>
  </si>
  <si>
    <t>马礼华</t>
  </si>
  <si>
    <t>马礼星</t>
  </si>
  <si>
    <t>马福新</t>
  </si>
  <si>
    <t>马炎新</t>
  </si>
  <si>
    <t>肖先荣</t>
  </si>
  <si>
    <t>马明兴</t>
  </si>
  <si>
    <t>刘新元</t>
  </si>
  <si>
    <t>李晓峰</t>
  </si>
  <si>
    <t>邓青山</t>
  </si>
  <si>
    <t>邓晓明</t>
  </si>
  <si>
    <t>刘松桂</t>
  </si>
  <si>
    <t>邓富全</t>
  </si>
  <si>
    <t>邓勤先</t>
  </si>
  <si>
    <t>陈腊孙</t>
  </si>
  <si>
    <t>邓富杰</t>
  </si>
  <si>
    <t>邓继祖</t>
  </si>
  <si>
    <t>徐田英</t>
  </si>
  <si>
    <t>邓建</t>
  </si>
  <si>
    <t>邓四清</t>
  </si>
  <si>
    <t>邓世清</t>
  </si>
  <si>
    <t>邓金明</t>
  </si>
  <si>
    <t>王移禄</t>
  </si>
  <si>
    <t>邓爱民</t>
  </si>
  <si>
    <t>邓爱斌</t>
  </si>
  <si>
    <t>吴孝军</t>
  </si>
  <si>
    <t>吴海清</t>
  </si>
  <si>
    <t>马望珍</t>
  </si>
  <si>
    <t>邓兵峰</t>
  </si>
  <si>
    <t>邓泉峰</t>
  </si>
  <si>
    <t>邓明峰</t>
  </si>
  <si>
    <t>邓元峰</t>
  </si>
  <si>
    <t>邓金星</t>
  </si>
  <si>
    <t>邓汉民</t>
  </si>
  <si>
    <t>邓军民</t>
  </si>
  <si>
    <t>邓付文</t>
  </si>
  <si>
    <t>邓建国</t>
  </si>
  <si>
    <t>邓学员</t>
  </si>
  <si>
    <t>邓木红</t>
  </si>
  <si>
    <t>邓红斌</t>
  </si>
  <si>
    <t>邓柏平</t>
  </si>
  <si>
    <t>罗春意</t>
  </si>
  <si>
    <t>邓永红</t>
  </si>
  <si>
    <t>邓新明</t>
  </si>
  <si>
    <t>邓勤丰</t>
  </si>
  <si>
    <t>邓儒杰</t>
  </si>
  <si>
    <t>邓儒良</t>
  </si>
  <si>
    <t>邓如松</t>
  </si>
  <si>
    <t>邓富武</t>
  </si>
  <si>
    <t>邓书儿</t>
  </si>
  <si>
    <t>费谏祥</t>
  </si>
  <si>
    <t>费日新</t>
  </si>
  <si>
    <t>费新炎</t>
  </si>
  <si>
    <t>费冻友</t>
  </si>
  <si>
    <t>颜金社</t>
  </si>
  <si>
    <t>颜新明</t>
  </si>
  <si>
    <t>颜云春</t>
  </si>
  <si>
    <t>颜金同</t>
  </si>
  <si>
    <t>颜晚珍</t>
  </si>
  <si>
    <t>颜昌伟</t>
  </si>
  <si>
    <t>陈银珍</t>
  </si>
  <si>
    <t>陈凤英</t>
  </si>
  <si>
    <t>邓满儿</t>
  </si>
  <si>
    <t>颜建兵</t>
  </si>
  <si>
    <t>颜泽明</t>
  </si>
  <si>
    <t>颜林清</t>
  </si>
  <si>
    <t>徐天孙</t>
  </si>
  <si>
    <t>颜红</t>
  </si>
  <si>
    <t>颜安新</t>
  </si>
  <si>
    <t>颜金财</t>
  </si>
  <si>
    <t>颜新德</t>
  </si>
  <si>
    <t>颜辉</t>
  </si>
  <si>
    <t>颜木新</t>
  </si>
  <si>
    <t>颜汉民</t>
  </si>
  <si>
    <t>颜新清</t>
  </si>
  <si>
    <t>颜平清</t>
  </si>
  <si>
    <t>颜泽江</t>
  </si>
  <si>
    <t>颜金洲</t>
  </si>
  <si>
    <t>颜金堂</t>
  </si>
  <si>
    <t>颜其斌</t>
  </si>
  <si>
    <t>邓梅珍</t>
  </si>
  <si>
    <t>颜泽忠</t>
  </si>
  <si>
    <t>颜邦国</t>
  </si>
  <si>
    <t>张耀山</t>
  </si>
  <si>
    <t>张水儿</t>
  </si>
  <si>
    <t>张耀伟</t>
  </si>
  <si>
    <t>张栋林</t>
  </si>
  <si>
    <t>张汉明</t>
  </si>
  <si>
    <t>张九林</t>
  </si>
  <si>
    <t>张四新</t>
  </si>
  <si>
    <t>张全友</t>
  </si>
  <si>
    <t>张全伸</t>
  </si>
  <si>
    <t>张兴和</t>
  </si>
  <si>
    <t>张新元</t>
  </si>
  <si>
    <t>张伟</t>
  </si>
  <si>
    <t>杨回孙</t>
  </si>
  <si>
    <t>张金莲</t>
  </si>
  <si>
    <t>张江湖</t>
  </si>
  <si>
    <t>张无湖</t>
  </si>
  <si>
    <t>张全龙</t>
  </si>
  <si>
    <t>张平东</t>
  </si>
  <si>
    <t>张安辉</t>
  </si>
  <si>
    <t>张火儿</t>
  </si>
  <si>
    <t>张海楼</t>
  </si>
  <si>
    <t>张亚兵</t>
  </si>
  <si>
    <t>刘桂孙</t>
  </si>
  <si>
    <t>张海英</t>
  </si>
  <si>
    <t>徐银香</t>
  </si>
  <si>
    <t>张铜山</t>
  </si>
  <si>
    <t>张雨山</t>
  </si>
  <si>
    <t>张碳山</t>
  </si>
  <si>
    <t>张元山</t>
  </si>
  <si>
    <t>张金兰</t>
  </si>
  <si>
    <t>徐秀英</t>
  </si>
  <si>
    <t>张克俊</t>
  </si>
  <si>
    <t>张新松</t>
  </si>
  <si>
    <t>张金水</t>
  </si>
  <si>
    <t>张周清</t>
  </si>
  <si>
    <t>张斌清</t>
  </si>
  <si>
    <t>张誉</t>
  </si>
  <si>
    <t>张东方</t>
  </si>
  <si>
    <t>张金波</t>
  </si>
  <si>
    <t>张克聪</t>
  </si>
  <si>
    <t>张晓峰</t>
  </si>
  <si>
    <t>张元林</t>
  </si>
  <si>
    <t>张峰</t>
  </si>
  <si>
    <t>邓桃秀</t>
  </si>
  <si>
    <t>张全静</t>
  </si>
  <si>
    <t>刘杏珍</t>
  </si>
  <si>
    <t>邓春芳</t>
  </si>
  <si>
    <t>张全山</t>
  </si>
  <si>
    <t>张新国</t>
  </si>
  <si>
    <t>沈成贵</t>
  </si>
  <si>
    <t>饶友英</t>
  </si>
  <si>
    <t>周绪明</t>
  </si>
  <si>
    <t>周柏新</t>
  </si>
  <si>
    <t>周兵新</t>
  </si>
  <si>
    <t>周龙华</t>
  </si>
  <si>
    <t>周江湖</t>
  </si>
  <si>
    <t>覃德军</t>
  </si>
  <si>
    <t>覃来林</t>
  </si>
  <si>
    <t>张炎新</t>
  </si>
  <si>
    <t>张其付</t>
  </si>
  <si>
    <t>周耀军</t>
  </si>
  <si>
    <t>张安源</t>
  </si>
  <si>
    <t>张楚清</t>
  </si>
  <si>
    <t>张加宜</t>
  </si>
  <si>
    <t>张小明</t>
  </si>
  <si>
    <t>张炎林</t>
  </si>
  <si>
    <t>张和林</t>
  </si>
  <si>
    <t>张金泉</t>
  </si>
  <si>
    <t>张雷生</t>
  </si>
  <si>
    <t>张团芳</t>
  </si>
  <si>
    <t>冷新贵</t>
  </si>
  <si>
    <t>张群林</t>
  </si>
  <si>
    <t>罗初春</t>
  </si>
  <si>
    <t>张清河</t>
  </si>
  <si>
    <t>张炜明</t>
  </si>
  <si>
    <t>吴腊英</t>
  </si>
  <si>
    <t>张江明</t>
  </si>
  <si>
    <t>张文化</t>
  </si>
  <si>
    <t>张社明</t>
  </si>
  <si>
    <t>王春华</t>
  </si>
  <si>
    <t>张西水</t>
  </si>
  <si>
    <t>张宝清</t>
  </si>
  <si>
    <t>张沙和</t>
  </si>
  <si>
    <t>张圣炳</t>
  </si>
  <si>
    <t>张平英</t>
  </si>
  <si>
    <t>张胜军</t>
  </si>
  <si>
    <t>张金秋</t>
  </si>
  <si>
    <t>周春香</t>
  </si>
  <si>
    <t>张和新</t>
  </si>
  <si>
    <t>张金新</t>
  </si>
  <si>
    <t>张海新</t>
  </si>
  <si>
    <t>张红兵</t>
  </si>
  <si>
    <t>张克兵</t>
  </si>
  <si>
    <t>张安清</t>
  </si>
  <si>
    <t>张东海</t>
  </si>
  <si>
    <t>张克付</t>
  </si>
  <si>
    <t>张社清</t>
  </si>
  <si>
    <t>张君林</t>
  </si>
  <si>
    <t>张君华</t>
  </si>
  <si>
    <t>张文清</t>
  </si>
  <si>
    <t>张天财</t>
  </si>
  <si>
    <t>张炳来</t>
  </si>
  <si>
    <t>张全斌</t>
  </si>
  <si>
    <t>黄翠云</t>
  </si>
  <si>
    <t>张纯堂</t>
  </si>
  <si>
    <t>张新华</t>
  </si>
  <si>
    <t>张海清</t>
  </si>
  <si>
    <t>张亚子</t>
  </si>
  <si>
    <t>张克明</t>
  </si>
  <si>
    <t>邓桂保</t>
  </si>
  <si>
    <t>张来芳</t>
  </si>
  <si>
    <t>张海民</t>
  </si>
  <si>
    <t>张受桂</t>
  </si>
  <si>
    <t>邓慧珍</t>
  </si>
  <si>
    <t>张志清</t>
  </si>
  <si>
    <t>杨秋意</t>
  </si>
  <si>
    <t>张俊华</t>
  </si>
  <si>
    <t>张俊军</t>
  </si>
  <si>
    <t>张梅芳</t>
  </si>
  <si>
    <t>张克安</t>
  </si>
  <si>
    <t>张四九</t>
  </si>
  <si>
    <t>张克辉</t>
  </si>
  <si>
    <t>张明山</t>
  </si>
  <si>
    <t>李金儿</t>
  </si>
  <si>
    <t>张华兵</t>
  </si>
  <si>
    <t>张三九</t>
  </si>
  <si>
    <t>张汉清</t>
  </si>
  <si>
    <t>张友明</t>
  </si>
  <si>
    <t>廖玉英</t>
  </si>
  <si>
    <t>镇林场</t>
  </si>
  <si>
    <t>石坑</t>
  </si>
  <si>
    <t>官塘驿镇政府</t>
  </si>
  <si>
    <t>丁家岭</t>
  </si>
  <si>
    <t>中伙铺镇</t>
  </si>
  <si>
    <t>安丰村</t>
  </si>
  <si>
    <t>江开雄</t>
  </si>
  <si>
    <t>江学武</t>
  </si>
  <si>
    <t>江学陆</t>
  </si>
  <si>
    <t>江梅秀</t>
  </si>
  <si>
    <t>田洪坤</t>
  </si>
  <si>
    <t>江海林</t>
  </si>
  <si>
    <t>江金海</t>
  </si>
  <si>
    <t>李顺才</t>
  </si>
  <si>
    <t>江新南</t>
  </si>
  <si>
    <t>江海成</t>
  </si>
  <si>
    <t>江京明</t>
  </si>
  <si>
    <t>田洪福</t>
  </si>
  <si>
    <t>田洪社</t>
  </si>
  <si>
    <t>田洪贵</t>
  </si>
  <si>
    <t>田洪才</t>
  </si>
  <si>
    <t>田天才</t>
  </si>
  <si>
    <t>田洪华</t>
  </si>
  <si>
    <t>田洪录</t>
  </si>
  <si>
    <t>田洪旗</t>
  </si>
  <si>
    <t>田洪寿</t>
  </si>
  <si>
    <t>田良军</t>
  </si>
  <si>
    <t>田洪君</t>
  </si>
  <si>
    <t>田期平</t>
  </si>
  <si>
    <t>田祖国</t>
  </si>
  <si>
    <t>田松柏</t>
  </si>
  <si>
    <t>江开典</t>
  </si>
  <si>
    <t>魏新元</t>
  </si>
  <si>
    <t>田洪喜</t>
  </si>
  <si>
    <t>江汉</t>
  </si>
  <si>
    <t>范新民</t>
  </si>
  <si>
    <t>范尚荣</t>
  </si>
  <si>
    <t>范松林</t>
  </si>
  <si>
    <t>范火生</t>
  </si>
  <si>
    <t>范火林</t>
  </si>
  <si>
    <t>范成新</t>
  </si>
  <si>
    <t>范银海</t>
  </si>
  <si>
    <t>祝金元</t>
  </si>
  <si>
    <t>范和清</t>
  </si>
  <si>
    <t>张新江</t>
  </si>
  <si>
    <t>程华</t>
  </si>
  <si>
    <t>范斌</t>
  </si>
  <si>
    <t>范朝阳</t>
  </si>
  <si>
    <t>范志阳</t>
  </si>
  <si>
    <t>范尚坤</t>
  </si>
  <si>
    <t>范和平</t>
  </si>
  <si>
    <t>罗义华</t>
  </si>
  <si>
    <t>罗海军</t>
  </si>
  <si>
    <t>梅质武</t>
  </si>
  <si>
    <t>周善民</t>
  </si>
  <si>
    <t>田辉</t>
  </si>
  <si>
    <t>田洪繁</t>
  </si>
  <si>
    <t>田期富</t>
  </si>
  <si>
    <t>田长清</t>
  </si>
  <si>
    <t>梅民生</t>
  </si>
  <si>
    <t>梅华</t>
  </si>
  <si>
    <t>梅春林</t>
  </si>
  <si>
    <t>梅九明</t>
  </si>
  <si>
    <t>罗九海</t>
  </si>
  <si>
    <t>邓富民</t>
  </si>
  <si>
    <t>罗忠林</t>
  </si>
  <si>
    <t>罗伟</t>
  </si>
  <si>
    <t>罗润华</t>
  </si>
  <si>
    <t>罗亨祥</t>
  </si>
  <si>
    <t>罗亨朋</t>
  </si>
  <si>
    <t>罗通志</t>
  </si>
  <si>
    <t>罗平和</t>
  </si>
  <si>
    <t>罗南京</t>
  </si>
  <si>
    <t>张新贵</t>
  </si>
  <si>
    <t>罗亨友</t>
  </si>
  <si>
    <t>罗南成</t>
  </si>
  <si>
    <t>罗民权</t>
  </si>
  <si>
    <t>罗春凡</t>
  </si>
  <si>
    <t>邓富淼</t>
  </si>
  <si>
    <t>罗忠华</t>
  </si>
  <si>
    <t>罗亮新</t>
  </si>
  <si>
    <t>高桥</t>
  </si>
  <si>
    <t>赵润英</t>
  </si>
  <si>
    <t>田群洲</t>
  </si>
  <si>
    <t>高桥村1组</t>
  </si>
  <si>
    <t>田清军</t>
  </si>
  <si>
    <t>田伟明</t>
  </si>
  <si>
    <t>田华</t>
  </si>
  <si>
    <t>田进</t>
  </si>
  <si>
    <t>田海元</t>
  </si>
  <si>
    <t>田兵</t>
  </si>
  <si>
    <t>田清韩</t>
  </si>
  <si>
    <t>田逢世</t>
  </si>
  <si>
    <t>田柳洲</t>
  </si>
  <si>
    <t>田广洲</t>
  </si>
  <si>
    <t>田逢荣</t>
  </si>
  <si>
    <t>田逢民</t>
  </si>
  <si>
    <t>田柳明</t>
  </si>
  <si>
    <t>田逢勇</t>
  </si>
  <si>
    <t>田清柳</t>
  </si>
  <si>
    <t>田清平</t>
  </si>
  <si>
    <t>田逢卫</t>
  </si>
  <si>
    <t>田逢彬</t>
  </si>
  <si>
    <t>田招兵</t>
  </si>
  <si>
    <t>田涛龙</t>
  </si>
  <si>
    <t>田逢武</t>
  </si>
  <si>
    <t>田江元</t>
  </si>
  <si>
    <t>田逢昌</t>
  </si>
  <si>
    <t>田逢达</t>
  </si>
  <si>
    <t>田水</t>
  </si>
  <si>
    <t>田逢德</t>
  </si>
  <si>
    <t>田逢敢</t>
  </si>
  <si>
    <t>田北洋</t>
  </si>
  <si>
    <t>田逢平</t>
  </si>
  <si>
    <t>田清华</t>
  </si>
  <si>
    <t>田逢会</t>
  </si>
  <si>
    <t>田清苏</t>
  </si>
  <si>
    <t>方雪珍</t>
  </si>
  <si>
    <t>田锋</t>
  </si>
  <si>
    <t>田蒲</t>
  </si>
  <si>
    <t>田清俊</t>
  </si>
  <si>
    <t>黄普金</t>
  </si>
  <si>
    <t>黄伟</t>
  </si>
  <si>
    <t>黄良新</t>
  </si>
  <si>
    <t>黄龙林</t>
  </si>
  <si>
    <t>黄梦城</t>
  </si>
  <si>
    <t>黄子翼</t>
  </si>
  <si>
    <t>黄良兵</t>
  </si>
  <si>
    <t>黄良利</t>
  </si>
  <si>
    <t>黄良清</t>
  </si>
  <si>
    <t>黄海军</t>
  </si>
  <si>
    <t>黄良勇</t>
  </si>
  <si>
    <t>王想珍</t>
  </si>
  <si>
    <t>黄良峰</t>
  </si>
  <si>
    <t>黄七星</t>
  </si>
  <si>
    <t>王元香</t>
  </si>
  <si>
    <t>黄军民</t>
  </si>
  <si>
    <t>黄辉</t>
  </si>
  <si>
    <t>田世英</t>
  </si>
  <si>
    <t>黄祖新</t>
  </si>
  <si>
    <t>黄良普</t>
  </si>
  <si>
    <t>黄朝晖</t>
  </si>
  <si>
    <t>黄冬林</t>
  </si>
  <si>
    <t>黄艳林</t>
  </si>
  <si>
    <t>黄忠平</t>
  </si>
  <si>
    <t>黄忠发</t>
  </si>
  <si>
    <t>黄海清</t>
  </si>
  <si>
    <t>田明银</t>
  </si>
  <si>
    <t>田新社</t>
  </si>
  <si>
    <t>徐三英</t>
  </si>
  <si>
    <t>田海社</t>
  </si>
  <si>
    <t>田北平</t>
  </si>
  <si>
    <t>田南京</t>
  </si>
  <si>
    <t>田洪波</t>
  </si>
  <si>
    <t>田清红</t>
  </si>
  <si>
    <t>田银海</t>
  </si>
  <si>
    <t>田清海</t>
  </si>
  <si>
    <t>田金和</t>
  </si>
  <si>
    <t>田宝和</t>
  </si>
  <si>
    <t>田海南</t>
  </si>
  <si>
    <t>田双隆</t>
  </si>
  <si>
    <t>田北移</t>
  </si>
  <si>
    <t>田亚平</t>
  </si>
  <si>
    <t>田建平</t>
  </si>
  <si>
    <t>田新民</t>
  </si>
  <si>
    <t>田清炎</t>
  </si>
  <si>
    <t>田建华</t>
  </si>
  <si>
    <t>田逢军</t>
  </si>
  <si>
    <t>田建新</t>
  </si>
  <si>
    <t>田建国</t>
  </si>
  <si>
    <t>田建辉</t>
  </si>
  <si>
    <t>田建林</t>
  </si>
  <si>
    <t>田清晓</t>
  </si>
  <si>
    <t>田南林</t>
  </si>
  <si>
    <t>田新山</t>
  </si>
  <si>
    <t>田庆龙</t>
  </si>
  <si>
    <t>田卫星</t>
  </si>
  <si>
    <t>田天明</t>
  </si>
  <si>
    <t>田柏龙</t>
  </si>
  <si>
    <t>田华仁</t>
  </si>
  <si>
    <t>田祥龙</t>
  </si>
  <si>
    <t>田汗明</t>
  </si>
  <si>
    <t>龚春香</t>
  </si>
  <si>
    <t>田四明</t>
  </si>
  <si>
    <t>高桥村4组</t>
  </si>
  <si>
    <t>田茂龙</t>
  </si>
  <si>
    <t>田立新</t>
  </si>
  <si>
    <t>田良民</t>
  </si>
  <si>
    <t>祝春华</t>
  </si>
  <si>
    <t>田设龙</t>
  </si>
  <si>
    <t>田祖龙</t>
  </si>
  <si>
    <t>田国龙</t>
  </si>
  <si>
    <t>田权平</t>
  </si>
  <si>
    <t>张清香</t>
  </si>
  <si>
    <t>田建民</t>
  </si>
  <si>
    <t>田盛平</t>
  </si>
  <si>
    <t>田建龙</t>
  </si>
  <si>
    <t>田军龙</t>
  </si>
  <si>
    <t>田俊龙</t>
  </si>
  <si>
    <t>赵珍元</t>
  </si>
  <si>
    <t>田建军</t>
  </si>
  <si>
    <t>田治民</t>
  </si>
  <si>
    <t>田禹民</t>
  </si>
  <si>
    <t>田逢龙</t>
  </si>
  <si>
    <t>张水英</t>
  </si>
  <si>
    <t>田家振</t>
  </si>
  <si>
    <t>田松龙</t>
  </si>
  <si>
    <t>田盛玉</t>
  </si>
  <si>
    <t>田权龙</t>
  </si>
  <si>
    <t>田义龙</t>
  </si>
  <si>
    <t>田弟水</t>
  </si>
  <si>
    <t>田盛林</t>
  </si>
  <si>
    <t>田新龙</t>
  </si>
  <si>
    <t>田成龙</t>
  </si>
  <si>
    <t>田云龙</t>
  </si>
  <si>
    <t>余新梅</t>
  </si>
  <si>
    <t>田朝明</t>
  </si>
  <si>
    <t>田耀明</t>
  </si>
  <si>
    <t>龚琴琴</t>
  </si>
  <si>
    <t>田晓明</t>
  </si>
  <si>
    <t>但唐英</t>
  </si>
  <si>
    <t>田桃山</t>
  </si>
  <si>
    <t>田新国</t>
  </si>
  <si>
    <t>田功生</t>
  </si>
  <si>
    <t>田先锋</t>
  </si>
  <si>
    <t>田新军</t>
  </si>
  <si>
    <t>田杨鹏</t>
  </si>
  <si>
    <t>田新朝</t>
  </si>
  <si>
    <t>田小潮</t>
  </si>
  <si>
    <t>田向阳</t>
  </si>
  <si>
    <t>田兵兵</t>
  </si>
  <si>
    <t>田际新</t>
  </si>
  <si>
    <t>田银水</t>
  </si>
  <si>
    <t>田兴旺</t>
  </si>
  <si>
    <t>田新兵</t>
  </si>
  <si>
    <t>田建兵</t>
  </si>
  <si>
    <t>田文</t>
  </si>
  <si>
    <t>田玉华</t>
  </si>
  <si>
    <t>田玉强</t>
  </si>
  <si>
    <t>田陆和</t>
  </si>
  <si>
    <t>田陆水</t>
  </si>
  <si>
    <t>田伟</t>
  </si>
  <si>
    <t>田会民</t>
  </si>
  <si>
    <t>田卫水</t>
  </si>
  <si>
    <t>田威</t>
  </si>
  <si>
    <t>田际勤</t>
  </si>
  <si>
    <t>田际峰</t>
  </si>
  <si>
    <t>田九林</t>
  </si>
  <si>
    <t>曹爽</t>
  </si>
  <si>
    <t>赵安意</t>
  </si>
  <si>
    <t>田小兵</t>
  </si>
  <si>
    <t>郑北平</t>
  </si>
  <si>
    <t>田亚兵</t>
  </si>
  <si>
    <t>田高潮</t>
  </si>
  <si>
    <t>田云隆</t>
  </si>
  <si>
    <t>周晓梅</t>
  </si>
  <si>
    <t>方春梅</t>
  </si>
  <si>
    <t>田太新</t>
  </si>
  <si>
    <t>田胜龙</t>
  </si>
  <si>
    <t>田盛华</t>
  </si>
  <si>
    <t>田盛粮</t>
  </si>
  <si>
    <t>田艳明</t>
  </si>
  <si>
    <t>熊满珍</t>
  </si>
  <si>
    <t>田庆大</t>
  </si>
  <si>
    <t>田露</t>
  </si>
  <si>
    <t>田金钊</t>
  </si>
  <si>
    <t>田建明</t>
  </si>
  <si>
    <t>田爱红</t>
  </si>
  <si>
    <t>田朋龙</t>
  </si>
  <si>
    <t>田庆军</t>
  </si>
  <si>
    <t>田栋粮</t>
  </si>
  <si>
    <t>田余粮</t>
  </si>
  <si>
    <t>田高明</t>
  </si>
  <si>
    <t>程新珍</t>
  </si>
  <si>
    <t>田桂英</t>
  </si>
  <si>
    <t>田盛兵</t>
  </si>
  <si>
    <t>吴乐香</t>
  </si>
  <si>
    <t>田金明</t>
  </si>
  <si>
    <t>田际华</t>
  </si>
  <si>
    <t>魏午儿</t>
  </si>
  <si>
    <t>田金民</t>
  </si>
  <si>
    <t>田小阳</t>
  </si>
  <si>
    <t>田潮华</t>
  </si>
  <si>
    <t>沈顺民</t>
  </si>
  <si>
    <t>邓静</t>
  </si>
  <si>
    <t>田新强</t>
  </si>
  <si>
    <t>田莲孙</t>
  </si>
  <si>
    <t>谢春儿</t>
  </si>
  <si>
    <t>沈显富</t>
  </si>
  <si>
    <t>田军</t>
  </si>
  <si>
    <t>沈柏林</t>
  </si>
  <si>
    <t>沈显海</t>
  </si>
  <si>
    <t>沈新平</t>
  </si>
  <si>
    <t>沈江林</t>
  </si>
  <si>
    <t>田新文</t>
  </si>
  <si>
    <t>沈文平</t>
  </si>
  <si>
    <t>程桃珍</t>
  </si>
  <si>
    <t>方水生</t>
  </si>
  <si>
    <t>方才炎</t>
  </si>
  <si>
    <t>方战林</t>
  </si>
  <si>
    <t>方才永</t>
  </si>
  <si>
    <t>方才杰</t>
  </si>
  <si>
    <t>方才华</t>
  </si>
  <si>
    <t>方成民</t>
  </si>
  <si>
    <t>方刚</t>
  </si>
  <si>
    <t>方韩平</t>
  </si>
  <si>
    <t>方贤敏</t>
  </si>
  <si>
    <t>方淼华</t>
  </si>
  <si>
    <t>张太平</t>
  </si>
  <si>
    <t>方普平</t>
  </si>
  <si>
    <t>方金海</t>
  </si>
  <si>
    <t>田菊平</t>
  </si>
  <si>
    <t>方金强</t>
  </si>
  <si>
    <t>方仁华</t>
  </si>
  <si>
    <t>方工华</t>
  </si>
  <si>
    <t>田海民</t>
  </si>
  <si>
    <t>田海军</t>
  </si>
  <si>
    <t>田法民</t>
  </si>
  <si>
    <t>方战平</t>
  </si>
  <si>
    <t>田引军</t>
  </si>
  <si>
    <t>徐生林</t>
  </si>
  <si>
    <t>徐光荣</t>
  </si>
  <si>
    <t>方乾</t>
  </si>
  <si>
    <t>方贤军</t>
  </si>
  <si>
    <t>方汉平</t>
  </si>
  <si>
    <t>方建新</t>
  </si>
  <si>
    <t>方太新</t>
  </si>
  <si>
    <t>方成新</t>
  </si>
  <si>
    <t>方腾</t>
  </si>
  <si>
    <t>舒辉泰</t>
  </si>
  <si>
    <t>舒跃高</t>
  </si>
  <si>
    <t>舒天红</t>
  </si>
  <si>
    <t>舒鼎孙</t>
  </si>
  <si>
    <t>田金秀</t>
  </si>
  <si>
    <t>舒华兴</t>
  </si>
  <si>
    <t>舒红英</t>
  </si>
  <si>
    <t>舒宗祥</t>
  </si>
  <si>
    <t>舒雄汉</t>
  </si>
  <si>
    <t>舒武汉</t>
  </si>
  <si>
    <t>舒天明</t>
  </si>
  <si>
    <t>王荣贵</t>
  </si>
  <si>
    <t>舒北平</t>
  </si>
  <si>
    <t>舒鼎佳</t>
  </si>
  <si>
    <t>舒辉华</t>
  </si>
  <si>
    <t>舒鼎发</t>
  </si>
  <si>
    <t>舒宗柱</t>
  </si>
  <si>
    <t>舒小平</t>
  </si>
  <si>
    <t>舒志华</t>
  </si>
  <si>
    <t>舒辉胜</t>
  </si>
  <si>
    <t>舒平方</t>
  </si>
  <si>
    <t>舒新国</t>
  </si>
  <si>
    <t>舒辉德</t>
  </si>
  <si>
    <t>舒辉远</t>
  </si>
  <si>
    <t>舒鼎铭</t>
  </si>
  <si>
    <t>舒前进</t>
  </si>
  <si>
    <t>舒离合</t>
  </si>
  <si>
    <t>李新华</t>
  </si>
  <si>
    <t>舒建华</t>
  </si>
  <si>
    <t>舒青山</t>
  </si>
  <si>
    <t>舒正兴</t>
  </si>
  <si>
    <t>舒胜山</t>
  </si>
  <si>
    <t>舒五星</t>
  </si>
  <si>
    <t>舒淼山</t>
  </si>
  <si>
    <t>舒新民</t>
  </si>
  <si>
    <t>舒英红</t>
  </si>
  <si>
    <t>舒五林</t>
  </si>
  <si>
    <t>舒移军</t>
  </si>
  <si>
    <t>舒志伟</t>
  </si>
  <si>
    <t>舒火把</t>
  </si>
  <si>
    <t>舒鼎武</t>
  </si>
  <si>
    <t>舒天津</t>
  </si>
  <si>
    <t>舒辉兵</t>
  </si>
  <si>
    <t>雷满春</t>
  </si>
  <si>
    <t>舒冬林</t>
  </si>
  <si>
    <t>舒宗诜</t>
  </si>
  <si>
    <t>舒杰</t>
  </si>
  <si>
    <t>舒战兵</t>
  </si>
  <si>
    <t>舒移涛</t>
  </si>
  <si>
    <t>舒红波</t>
  </si>
  <si>
    <t>舒移海</t>
  </si>
  <si>
    <t>高桥村</t>
  </si>
  <si>
    <t>高桥村15组</t>
  </si>
  <si>
    <t>祝平南</t>
  </si>
  <si>
    <t>祝金海</t>
  </si>
  <si>
    <t>龙和平</t>
  </si>
  <si>
    <t>龙宗武</t>
  </si>
  <si>
    <t>祝儒军</t>
  </si>
  <si>
    <t>祝师新</t>
  </si>
  <si>
    <t>祝儒志</t>
  </si>
  <si>
    <t>祝淼清</t>
  </si>
  <si>
    <t>祝杨林</t>
  </si>
  <si>
    <t>祝师斌</t>
  </si>
  <si>
    <t>周红卫</t>
  </si>
  <si>
    <t>周平华</t>
  </si>
  <si>
    <t>周宗华</t>
  </si>
  <si>
    <t>周海林</t>
  </si>
  <si>
    <t>周么林</t>
  </si>
  <si>
    <t>祝儒锋</t>
  </si>
  <si>
    <t>祝学明</t>
  </si>
  <si>
    <t>熊德良</t>
  </si>
  <si>
    <t>祝儒松</t>
  </si>
  <si>
    <t>祝晚清</t>
  </si>
  <si>
    <t>祝儒德</t>
  </si>
  <si>
    <t>祝师友</t>
  </si>
  <si>
    <t>祝儒柏</t>
  </si>
  <si>
    <t>祝小明</t>
  </si>
  <si>
    <t>黄新意</t>
  </si>
  <si>
    <t>田九江</t>
  </si>
  <si>
    <t>田火金</t>
  </si>
  <si>
    <t>田亚军</t>
  </si>
  <si>
    <t>田期锁</t>
  </si>
  <si>
    <t>田期淦</t>
  </si>
  <si>
    <t>陈智兵</t>
  </si>
  <si>
    <t>田生龙</t>
  </si>
  <si>
    <t>田世和</t>
  </si>
  <si>
    <t>田海清</t>
  </si>
  <si>
    <t>田洪海</t>
  </si>
  <si>
    <t>黄春明</t>
  </si>
  <si>
    <t>黄世美</t>
  </si>
  <si>
    <t>黄世伟</t>
  </si>
  <si>
    <t>田桂林</t>
  </si>
  <si>
    <t>田皇道</t>
  </si>
  <si>
    <t>陈盈生</t>
  </si>
  <si>
    <t>田横</t>
  </si>
  <si>
    <t>漆学金</t>
  </si>
  <si>
    <t>漆萍</t>
  </si>
  <si>
    <t>黄华玉</t>
  </si>
  <si>
    <t>黄金平</t>
  </si>
  <si>
    <t>付移生</t>
  </si>
  <si>
    <t>黄久春</t>
  </si>
  <si>
    <t>黄长春</t>
  </si>
  <si>
    <t>徐宗智</t>
  </si>
  <si>
    <t>黄四新</t>
  </si>
  <si>
    <t>徐宗仁</t>
  </si>
  <si>
    <t>徐宗义</t>
  </si>
  <si>
    <t>徐太平</t>
  </si>
  <si>
    <t>付银山</t>
  </si>
  <si>
    <t>付清山</t>
  </si>
  <si>
    <t>付晚生</t>
  </si>
  <si>
    <t>付尾清</t>
  </si>
  <si>
    <t>张冬明</t>
  </si>
  <si>
    <t>张春明</t>
  </si>
  <si>
    <t>张德海</t>
  </si>
  <si>
    <t>付德文</t>
  </si>
  <si>
    <t>付协朋</t>
  </si>
  <si>
    <t>付新江</t>
  </si>
  <si>
    <t>付昌义</t>
  </si>
  <si>
    <t>杨家岭社区</t>
  </si>
  <si>
    <t>龚新伟</t>
  </si>
  <si>
    <t>龚济</t>
  </si>
  <si>
    <t>龚亚洲</t>
  </si>
  <si>
    <t>龚亚鹏</t>
  </si>
  <si>
    <t>龚合平</t>
  </si>
  <si>
    <t>余会珍</t>
  </si>
  <si>
    <t>龚廷君</t>
  </si>
  <si>
    <t>熊香生</t>
  </si>
  <si>
    <t>龚仕玉</t>
  </si>
  <si>
    <t>谢胡林</t>
  </si>
  <si>
    <t>龚六明</t>
  </si>
  <si>
    <t>龚廷淼</t>
  </si>
  <si>
    <t>龚润平</t>
  </si>
  <si>
    <t>龚仕均</t>
  </si>
  <si>
    <t>龚联平</t>
  </si>
  <si>
    <t>龚艳平</t>
  </si>
  <si>
    <t>龚伟平</t>
  </si>
  <si>
    <t>龚仕南</t>
  </si>
  <si>
    <t>龚和平</t>
  </si>
  <si>
    <t>龚承军</t>
  </si>
  <si>
    <t>龚仕晖</t>
  </si>
  <si>
    <t>龚承荣</t>
  </si>
  <si>
    <t>任小梅</t>
  </si>
  <si>
    <t>龚平平</t>
  </si>
  <si>
    <t>谢胡良</t>
  </si>
  <si>
    <t>龚同新</t>
  </si>
  <si>
    <t>龚凯</t>
  </si>
  <si>
    <t>龚承华</t>
  </si>
  <si>
    <t>龚廷维</t>
  </si>
  <si>
    <t>龚廷杰</t>
  </si>
  <si>
    <t>张贞秀</t>
  </si>
  <si>
    <t>贺李明</t>
  </si>
  <si>
    <t>贺龚明</t>
  </si>
  <si>
    <t>贺火明</t>
  </si>
  <si>
    <t>龚承波</t>
  </si>
  <si>
    <t>龚廷光</t>
  </si>
  <si>
    <t>龚小平</t>
  </si>
  <si>
    <t>龚政权</t>
  </si>
  <si>
    <t>龚三廷</t>
  </si>
  <si>
    <t>龚益波</t>
  </si>
  <si>
    <t>龚仕超</t>
  </si>
  <si>
    <t>龚亚平</t>
  </si>
  <si>
    <t>龚利平</t>
  </si>
  <si>
    <t>龚廷祥</t>
  </si>
  <si>
    <t>龚少厅</t>
  </si>
  <si>
    <t>龚少山</t>
  </si>
  <si>
    <t>龚仕普</t>
  </si>
  <si>
    <t>龚仕利</t>
  </si>
  <si>
    <t>徐新国</t>
  </si>
  <si>
    <t>徐昌洛</t>
  </si>
  <si>
    <t>徐斯祥</t>
  </si>
  <si>
    <t>徐之彬</t>
  </si>
  <si>
    <t>徐大明</t>
  </si>
  <si>
    <t>徐小明</t>
  </si>
  <si>
    <t>徐斯林</t>
  </si>
  <si>
    <t>徐同兴</t>
  </si>
  <si>
    <t>徐斯君</t>
  </si>
  <si>
    <t>徐之财</t>
  </si>
  <si>
    <t>徐之元</t>
  </si>
  <si>
    <t>徐之茂</t>
  </si>
  <si>
    <t>肖元珍</t>
  </si>
  <si>
    <t>熊世宝</t>
  </si>
  <si>
    <t>熊淼林</t>
  </si>
  <si>
    <t>熊国柱</t>
  </si>
  <si>
    <t>熊东山</t>
  </si>
  <si>
    <t>熊松山</t>
  </si>
  <si>
    <t>熊俭明</t>
  </si>
  <si>
    <t>熊西民</t>
  </si>
  <si>
    <t>钱解芯</t>
  </si>
  <si>
    <t>熊艳林</t>
  </si>
  <si>
    <t>熊学林</t>
  </si>
  <si>
    <t>丁层生</t>
  </si>
  <si>
    <t>熊鹏举</t>
  </si>
  <si>
    <t>熊金城</t>
  </si>
  <si>
    <t>熊凯波</t>
  </si>
  <si>
    <t>熊华明</t>
  </si>
  <si>
    <t>熊伟明</t>
  </si>
  <si>
    <t>沈昌胜</t>
  </si>
  <si>
    <t>沈新洲</t>
  </si>
  <si>
    <t>沈昌华</t>
  </si>
  <si>
    <t>沈昌品</t>
  </si>
  <si>
    <t>沈昌清</t>
  </si>
  <si>
    <t>沈昌兴</t>
  </si>
  <si>
    <t>沈万峰</t>
  </si>
  <si>
    <t>沈才金</t>
  </si>
  <si>
    <t>沈昌泽</t>
  </si>
  <si>
    <t>沈荣华</t>
  </si>
  <si>
    <t>沈光华</t>
  </si>
  <si>
    <t>肖玉龙</t>
  </si>
  <si>
    <t>沈太平</t>
  </si>
  <si>
    <t>沈安银</t>
  </si>
  <si>
    <t>李水桂</t>
  </si>
  <si>
    <t>沈昌荣</t>
  </si>
  <si>
    <t>沈阳春</t>
  </si>
  <si>
    <t>沈昌植</t>
  </si>
  <si>
    <t>沈敢平</t>
  </si>
  <si>
    <t>沈淦明</t>
  </si>
  <si>
    <t>沈昌桂</t>
  </si>
  <si>
    <t>沈天平</t>
  </si>
  <si>
    <t>肖汉斌</t>
  </si>
  <si>
    <t>肖汉平</t>
  </si>
  <si>
    <t>肖立志</t>
  </si>
  <si>
    <t>沈昌红</t>
  </si>
  <si>
    <t>沈新建</t>
  </si>
  <si>
    <t>沈少甫</t>
  </si>
  <si>
    <t>张铜祥</t>
  </si>
  <si>
    <t>沈昌元</t>
  </si>
  <si>
    <t>沈文祥</t>
  </si>
  <si>
    <t>沈林林</t>
  </si>
  <si>
    <t>沈建明</t>
  </si>
  <si>
    <t>王琴梅</t>
  </si>
  <si>
    <t>沈建林</t>
  </si>
  <si>
    <t>沈昌武</t>
  </si>
  <si>
    <t>张良新</t>
  </si>
  <si>
    <t>张继南</t>
  </si>
  <si>
    <t>肖发扬</t>
  </si>
  <si>
    <t>沈昌斌</t>
  </si>
  <si>
    <t>舒莹</t>
  </si>
  <si>
    <t>龚益强</t>
  </si>
  <si>
    <t>龚成志</t>
  </si>
  <si>
    <t>龚俊</t>
  </si>
  <si>
    <t>龚兵</t>
  </si>
  <si>
    <t>龚主长</t>
  </si>
  <si>
    <t>龚海水</t>
  </si>
  <si>
    <t>龚黎明</t>
  </si>
  <si>
    <t>龚成武</t>
  </si>
  <si>
    <t>龚成忠</t>
  </si>
  <si>
    <t>龚理民</t>
  </si>
  <si>
    <t>龚阶民</t>
  </si>
  <si>
    <t>龚主松</t>
  </si>
  <si>
    <t>龚鹏飞</t>
  </si>
  <si>
    <t>龚元良</t>
  </si>
  <si>
    <t>龚清元</t>
  </si>
  <si>
    <t>龚悍然</t>
  </si>
  <si>
    <t>龚主尧</t>
  </si>
  <si>
    <t>龚春阳</t>
  </si>
  <si>
    <t>龚元华</t>
  </si>
  <si>
    <t>龚主柏</t>
  </si>
  <si>
    <t>邓兰英</t>
  </si>
  <si>
    <t>龚焕元</t>
  </si>
  <si>
    <t>马建新</t>
  </si>
  <si>
    <t>舒才珍</t>
  </si>
  <si>
    <t>马名祥</t>
  </si>
  <si>
    <t>马名亮</t>
  </si>
  <si>
    <t>马名华</t>
  </si>
  <si>
    <t>马金林</t>
  </si>
  <si>
    <t>马名泽</t>
  </si>
  <si>
    <t>马生林</t>
  </si>
  <si>
    <t>马建军</t>
  </si>
  <si>
    <t>马建设</t>
  </si>
  <si>
    <t>马文尧</t>
  </si>
  <si>
    <t>马爱明</t>
  </si>
  <si>
    <t>马松青</t>
  </si>
  <si>
    <t>马文业</t>
  </si>
  <si>
    <t>马文育</t>
  </si>
  <si>
    <t>马文德</t>
  </si>
  <si>
    <t>马兴周</t>
  </si>
  <si>
    <t>马建平</t>
  </si>
  <si>
    <t>马建立</t>
  </si>
  <si>
    <t>马名举</t>
  </si>
  <si>
    <t>漆铭</t>
  </si>
  <si>
    <t>漆移平</t>
  </si>
  <si>
    <t>漆汉子</t>
  </si>
  <si>
    <t>漆伟平</t>
  </si>
  <si>
    <t>马华平</t>
  </si>
  <si>
    <t>马国平</t>
  </si>
  <si>
    <t>张慈珍</t>
  </si>
  <si>
    <t>马松柏</t>
  </si>
  <si>
    <t>马名光</t>
  </si>
  <si>
    <t>张回香</t>
  </si>
  <si>
    <t>马长青</t>
  </si>
  <si>
    <t>马应林</t>
  </si>
  <si>
    <t>陈英</t>
  </si>
  <si>
    <t>马四海</t>
  </si>
  <si>
    <t>马和平</t>
  </si>
  <si>
    <t>马太平</t>
  </si>
  <si>
    <t>马四平</t>
  </si>
  <si>
    <t>马五平</t>
  </si>
  <si>
    <t>马七平</t>
  </si>
  <si>
    <t>马名河</t>
  </si>
  <si>
    <t>郭小勇</t>
  </si>
  <si>
    <t>丁国强</t>
  </si>
  <si>
    <t>丁金炳</t>
  </si>
  <si>
    <t>丁小安</t>
  </si>
  <si>
    <t>丁小明</t>
  </si>
  <si>
    <t>丁先锋</t>
  </si>
  <si>
    <t>丁先念</t>
  </si>
  <si>
    <t>丁火清</t>
  </si>
  <si>
    <t>丁强先</t>
  </si>
  <si>
    <t>丁瑞先</t>
  </si>
  <si>
    <t>丁建良</t>
  </si>
  <si>
    <t>丁海平</t>
  </si>
  <si>
    <t>丁少平</t>
  </si>
  <si>
    <t>徐昌斌</t>
  </si>
  <si>
    <t>徐平</t>
  </si>
  <si>
    <t>徐佑珍</t>
  </si>
  <si>
    <t>龚廷意</t>
  </si>
  <si>
    <t>潘地赐</t>
  </si>
  <si>
    <t>潘世强</t>
  </si>
  <si>
    <t>潘永元</t>
  </si>
  <si>
    <t>潘志东</t>
  </si>
  <si>
    <t>魏望珍</t>
  </si>
  <si>
    <t>潘永平</t>
  </si>
  <si>
    <t>潘淼清</t>
  </si>
  <si>
    <t>潘应林</t>
  </si>
  <si>
    <t>潘凯旋</t>
  </si>
  <si>
    <t>潘凯方</t>
  </si>
  <si>
    <t>潘新波</t>
  </si>
  <si>
    <t>潘平安</t>
  </si>
  <si>
    <t>潘四民</t>
  </si>
  <si>
    <t>潘永诚</t>
  </si>
  <si>
    <t>潘海军</t>
  </si>
  <si>
    <t>潘继安</t>
  </si>
  <si>
    <t>陈辉</t>
  </si>
  <si>
    <t>陈亚周</t>
  </si>
  <si>
    <t>陈亚林</t>
  </si>
  <si>
    <t>陈亚军</t>
  </si>
  <si>
    <t>陈汉军</t>
  </si>
  <si>
    <t>陈爱民</t>
  </si>
  <si>
    <t>陈三新</t>
  </si>
  <si>
    <t>陈继民</t>
  </si>
  <si>
    <t>陈致敏</t>
  </si>
  <si>
    <t>陈朝</t>
  </si>
  <si>
    <t>舒菊萍</t>
  </si>
  <si>
    <t>陈爱珍</t>
  </si>
  <si>
    <t>陈幼林</t>
  </si>
  <si>
    <t>陈树维</t>
  </si>
  <si>
    <t>李桂珍</t>
  </si>
  <si>
    <t>陈清明</t>
  </si>
  <si>
    <t>陈苏民</t>
  </si>
  <si>
    <t>陈新明</t>
  </si>
  <si>
    <t>陈建明</t>
  </si>
  <si>
    <t>陈华明</t>
  </si>
  <si>
    <t>陈建军</t>
  </si>
  <si>
    <t>陈建丰</t>
  </si>
  <si>
    <t>陈柏林</t>
  </si>
  <si>
    <t>陈远学</t>
  </si>
  <si>
    <t>陈东林</t>
  </si>
  <si>
    <t>陈双友</t>
  </si>
  <si>
    <t>陈宗礼</t>
  </si>
  <si>
    <t>张容兰</t>
  </si>
  <si>
    <t>漆保林</t>
  </si>
  <si>
    <t>漆海婆</t>
  </si>
  <si>
    <t>金兰珍</t>
  </si>
  <si>
    <t>漆学诚</t>
  </si>
  <si>
    <t>漆建新</t>
  </si>
  <si>
    <t>龚琴</t>
  </si>
  <si>
    <t>漆青山</t>
  </si>
  <si>
    <t>漆才金</t>
  </si>
  <si>
    <t>漆楚龙</t>
  </si>
  <si>
    <t>漆辉民</t>
  </si>
  <si>
    <t>洪如珍</t>
  </si>
  <si>
    <t>漆少平</t>
  </si>
  <si>
    <t>漆辉胜</t>
  </si>
  <si>
    <t>漆文生</t>
  </si>
  <si>
    <t>漆新华</t>
  </si>
  <si>
    <t>漆学钊</t>
  </si>
  <si>
    <t>漆继仲</t>
  </si>
  <si>
    <t>漆学仕</t>
  </si>
  <si>
    <t>漆佳辉</t>
  </si>
  <si>
    <t>漆小阳</t>
  </si>
  <si>
    <t>漆长青</t>
  </si>
  <si>
    <t>漆小黑</t>
  </si>
  <si>
    <t>余良慧</t>
  </si>
  <si>
    <t>漆水平</t>
  </si>
  <si>
    <t>漆学仲</t>
  </si>
  <si>
    <t>漆念</t>
  </si>
  <si>
    <t>漆柳</t>
  </si>
  <si>
    <t>漆黎明</t>
  </si>
  <si>
    <t>王英</t>
  </si>
  <si>
    <t>漆金和</t>
  </si>
  <si>
    <t>漆辉林</t>
  </si>
  <si>
    <t>漆学松</t>
  </si>
  <si>
    <t>马红英</t>
  </si>
  <si>
    <t>漆干子</t>
  </si>
  <si>
    <t>漆红武</t>
  </si>
  <si>
    <t>漆胜林</t>
  </si>
  <si>
    <t>漆君子</t>
  </si>
  <si>
    <t>漆桂林</t>
  </si>
  <si>
    <t>漆华波</t>
  </si>
  <si>
    <t>漆学政</t>
  </si>
  <si>
    <t>漆辉功</t>
  </si>
  <si>
    <t>漆淑仲</t>
  </si>
  <si>
    <t>漆建华</t>
  </si>
  <si>
    <t>漆学光</t>
  </si>
  <si>
    <t>漆银河</t>
  </si>
  <si>
    <t>漆琪林</t>
  </si>
  <si>
    <t>龚金保</t>
  </si>
  <si>
    <t>漆海斌</t>
  </si>
  <si>
    <t>漆华锋</t>
  </si>
  <si>
    <t>彭燕</t>
  </si>
  <si>
    <t>漆楚文</t>
  </si>
  <si>
    <t>漆晓光</t>
  </si>
  <si>
    <t>毕文珍</t>
  </si>
  <si>
    <t>漆友德</t>
  </si>
  <si>
    <t>漆晓华</t>
  </si>
  <si>
    <t>漆文清</t>
  </si>
  <si>
    <t>漆庆仲</t>
  </si>
  <si>
    <t>漆辉海</t>
  </si>
  <si>
    <t>舒怡山</t>
  </si>
  <si>
    <t>舒丛林</t>
  </si>
  <si>
    <t>舒春林</t>
  </si>
  <si>
    <t>舒五岳</t>
  </si>
  <si>
    <t>舒宗君</t>
  </si>
  <si>
    <t>舒涛</t>
  </si>
  <si>
    <t>舒桂林</t>
  </si>
  <si>
    <t>舒武林</t>
  </si>
  <si>
    <t>舒亚明</t>
  </si>
  <si>
    <t>舒冬松</t>
  </si>
  <si>
    <t>舒宗荣</t>
  </si>
  <si>
    <t>舒移胜</t>
  </si>
  <si>
    <t>舒建加</t>
  </si>
  <si>
    <t>李芳</t>
  </si>
  <si>
    <t>舒常清</t>
  </si>
  <si>
    <t>漆兰珍</t>
  </si>
  <si>
    <t>舒四清</t>
  </si>
  <si>
    <t>沈学珍</t>
  </si>
  <si>
    <t>舒移亮</t>
  </si>
  <si>
    <t>舒树林</t>
  </si>
  <si>
    <t>舒少平</t>
  </si>
  <si>
    <t>舒三平</t>
  </si>
  <si>
    <t>舒万全</t>
  </si>
  <si>
    <t>舒移泽</t>
  </si>
  <si>
    <t>舒华林</t>
  </si>
  <si>
    <t>舒祥</t>
  </si>
  <si>
    <t>舒和平</t>
  </si>
  <si>
    <t>舒水平</t>
  </si>
  <si>
    <t>舒东高</t>
  </si>
  <si>
    <t>田远意</t>
  </si>
  <si>
    <t>舒光明</t>
  </si>
  <si>
    <t>舒太平</t>
  </si>
  <si>
    <t>舒承才</t>
  </si>
  <si>
    <t>舒友平</t>
  </si>
  <si>
    <t>舒顶树</t>
  </si>
  <si>
    <t>舒林生</t>
  </si>
  <si>
    <t>舒威</t>
  </si>
  <si>
    <t>舒继明</t>
  </si>
  <si>
    <t>舒建明</t>
  </si>
  <si>
    <t>舒继光</t>
  </si>
  <si>
    <t>舒东山</t>
  </si>
  <si>
    <t>舒怡平</t>
  </si>
  <si>
    <t>舒江流</t>
  </si>
  <si>
    <t>舒鼎涛</t>
  </si>
  <si>
    <t>舒四红</t>
  </si>
  <si>
    <t>舒南林</t>
  </si>
  <si>
    <t>舒移兵</t>
  </si>
  <si>
    <t>舒东青</t>
  </si>
  <si>
    <t>舒鼎秦</t>
  </si>
  <si>
    <t>卢鑫珮</t>
  </si>
  <si>
    <t>舒兴兴</t>
  </si>
  <si>
    <t>舒金林</t>
  </si>
  <si>
    <t>舒移锋</t>
  </si>
  <si>
    <t>舒军才</t>
  </si>
  <si>
    <t>舒义喜</t>
  </si>
  <si>
    <t>舒义文</t>
  </si>
  <si>
    <t>舒宗江</t>
  </si>
  <si>
    <t>舒怡红</t>
  </si>
  <si>
    <t>舒振华</t>
  </si>
  <si>
    <t>舒鼎胜</t>
  </si>
  <si>
    <t>泉洪村</t>
  </si>
  <si>
    <t>张建良</t>
  </si>
  <si>
    <t>张建亚</t>
  </si>
  <si>
    <t>张山林</t>
  </si>
  <si>
    <t>汤芳霞</t>
  </si>
  <si>
    <t>张金湖</t>
  </si>
  <si>
    <t>张振明</t>
  </si>
  <si>
    <t>张建炎</t>
  </si>
  <si>
    <t>沈严珍</t>
  </si>
  <si>
    <t>张建金</t>
  </si>
  <si>
    <t>张开元</t>
  </si>
  <si>
    <t>刘和英</t>
  </si>
  <si>
    <t>张水明</t>
  </si>
  <si>
    <t>张建钊</t>
  </si>
  <si>
    <t>张建胜</t>
  </si>
  <si>
    <t>张小清</t>
  </si>
  <si>
    <t>张建正</t>
  </si>
  <si>
    <t>张浩</t>
  </si>
  <si>
    <t>张继平</t>
  </si>
  <si>
    <t>张华明</t>
  </si>
  <si>
    <t>张水清</t>
  </si>
  <si>
    <t>张海江</t>
  </si>
  <si>
    <t>张长江</t>
  </si>
  <si>
    <t>张伟军</t>
  </si>
  <si>
    <t>张幼清</t>
  </si>
  <si>
    <t>张开明</t>
  </si>
  <si>
    <t>田洪英</t>
  </si>
  <si>
    <t>张登禄</t>
  </si>
  <si>
    <t>张久林</t>
  </si>
  <si>
    <t>张海军</t>
  </si>
  <si>
    <t>张建洲</t>
  </si>
  <si>
    <t>张秋林</t>
  </si>
  <si>
    <t>张益怀</t>
  </si>
  <si>
    <t>张甘林</t>
  </si>
  <si>
    <t>张建华</t>
  </si>
  <si>
    <t>张建安</t>
  </si>
  <si>
    <t>张振宇</t>
  </si>
  <si>
    <t>舒梅英</t>
  </si>
  <si>
    <t>冷文富</t>
  </si>
  <si>
    <t>冷松柏</t>
  </si>
  <si>
    <t>冷太新</t>
  </si>
  <si>
    <t>张桂英</t>
  </si>
  <si>
    <t>冷二元</t>
  </si>
  <si>
    <t>冷六羊</t>
  </si>
  <si>
    <t>冷七明</t>
  </si>
  <si>
    <t>冷五查</t>
  </si>
  <si>
    <t>冷国兵</t>
  </si>
  <si>
    <t>冷炎春</t>
  </si>
  <si>
    <t>冷黎明</t>
  </si>
  <si>
    <t>刘金子</t>
  </si>
  <si>
    <t>冷清禄</t>
  </si>
  <si>
    <t>孙新珍</t>
  </si>
  <si>
    <t>冷文广</t>
  </si>
  <si>
    <t>冷金池</t>
  </si>
  <si>
    <t>冷新才</t>
  </si>
  <si>
    <t>冷新兰</t>
  </si>
  <si>
    <t>成想金</t>
  </si>
  <si>
    <t>冷新炳</t>
  </si>
  <si>
    <t>冷新山</t>
  </si>
  <si>
    <t>冷爱明</t>
  </si>
  <si>
    <t>冷汉山</t>
  </si>
  <si>
    <t>冷高山</t>
  </si>
  <si>
    <t>刘九英</t>
  </si>
  <si>
    <t>冷合平</t>
  </si>
  <si>
    <t>冷铁平</t>
  </si>
  <si>
    <t>冷新发</t>
  </si>
  <si>
    <t>冷新华</t>
  </si>
  <si>
    <t>冷述淼</t>
  </si>
  <si>
    <t>余文娟</t>
  </si>
  <si>
    <t>吴春英</t>
  </si>
  <si>
    <t>冷水明</t>
  </si>
  <si>
    <t>叶明华</t>
  </si>
  <si>
    <t>张新淼</t>
  </si>
  <si>
    <t>张移周</t>
  </si>
  <si>
    <t>张斌</t>
  </si>
  <si>
    <t>张火星</t>
  </si>
  <si>
    <t>张登峰</t>
  </si>
  <si>
    <t>冷冰华</t>
  </si>
  <si>
    <t>刘晚英</t>
  </si>
  <si>
    <t>冷冬海</t>
  </si>
  <si>
    <t>冷建国</t>
  </si>
  <si>
    <t>冷文学</t>
  </si>
  <si>
    <t>冷志华</t>
  </si>
  <si>
    <t>冷新洲</t>
  </si>
  <si>
    <t>冷文明</t>
  </si>
  <si>
    <t>冷秋潮</t>
  </si>
  <si>
    <t>冷新建</t>
  </si>
  <si>
    <t>冷育林</t>
  </si>
  <si>
    <t>冷宇</t>
  </si>
  <si>
    <t>冷金山</t>
  </si>
  <si>
    <t>冷清典</t>
  </si>
  <si>
    <t>冷文斌</t>
  </si>
  <si>
    <t>冷东斌</t>
  </si>
  <si>
    <t>冷周全</t>
  </si>
  <si>
    <t>冷金泉</t>
  </si>
  <si>
    <t>冷葵平</t>
  </si>
  <si>
    <t>冷炎新</t>
  </si>
  <si>
    <t>冷伟平</t>
  </si>
  <si>
    <t>冷杰兵</t>
  </si>
  <si>
    <t>廖咏梅</t>
  </si>
  <si>
    <t>冷腊桂</t>
  </si>
  <si>
    <t>邓臣子</t>
  </si>
  <si>
    <t>邓东明</t>
  </si>
  <si>
    <t>邓伟明</t>
  </si>
  <si>
    <t>邓高明</t>
  </si>
  <si>
    <t>刘基和</t>
  </si>
  <si>
    <t>刘志勇</t>
  </si>
  <si>
    <t>马桃英</t>
  </si>
  <si>
    <t>刘东海</t>
  </si>
  <si>
    <t>魏水平</t>
  </si>
  <si>
    <t>刘金山</t>
  </si>
  <si>
    <t>刘忠明</t>
  </si>
  <si>
    <t>刘忠宏</t>
  </si>
  <si>
    <t>刘忠学</t>
  </si>
  <si>
    <t>冷六英</t>
  </si>
  <si>
    <t>刘基林</t>
  </si>
  <si>
    <t>陈珍英</t>
  </si>
  <si>
    <t>刘学锋</t>
  </si>
  <si>
    <t>刘忠文</t>
  </si>
  <si>
    <t>刘元清</t>
  </si>
  <si>
    <t>刘忠伟</t>
  </si>
  <si>
    <t>刘忠祥</t>
  </si>
  <si>
    <t>刘涛</t>
  </si>
  <si>
    <t>王六生</t>
  </si>
  <si>
    <t>刘忠仁</t>
  </si>
  <si>
    <t>刘明良</t>
  </si>
  <si>
    <t>张茂方</t>
  </si>
  <si>
    <t>张四明</t>
  </si>
  <si>
    <t>张元明</t>
  </si>
  <si>
    <t>张茂盛</t>
  </si>
  <si>
    <t>张伟明</t>
  </si>
  <si>
    <t>张建文</t>
  </si>
  <si>
    <t>成家秀</t>
  </si>
  <si>
    <t>张拥军</t>
  </si>
  <si>
    <t>张茂凤</t>
  </si>
  <si>
    <t>周本训</t>
  </si>
  <si>
    <t>肖清珍</t>
  </si>
  <si>
    <t>周新年</t>
  </si>
  <si>
    <t>戴仁贵</t>
  </si>
  <si>
    <t>周敬和</t>
  </si>
  <si>
    <t>周伟山</t>
  </si>
  <si>
    <t>周文山</t>
  </si>
  <si>
    <t>周成山</t>
  </si>
  <si>
    <t>田满珍</t>
  </si>
  <si>
    <t>张建和</t>
  </si>
  <si>
    <t>张臣</t>
  </si>
  <si>
    <t>张军</t>
  </si>
  <si>
    <t>周以红</t>
  </si>
  <si>
    <t>周秋际</t>
  </si>
  <si>
    <t>张新潮</t>
  </si>
  <si>
    <t>张茂辉</t>
  </si>
  <si>
    <t>张清斌</t>
  </si>
  <si>
    <t>周明山</t>
  </si>
  <si>
    <t>张文新</t>
  </si>
  <si>
    <t>张国良</t>
  </si>
  <si>
    <t>李琼保</t>
  </si>
  <si>
    <t>周冬山</t>
  </si>
  <si>
    <t>周泰山</t>
  </si>
  <si>
    <t>周志军</t>
  </si>
  <si>
    <t>周五山</t>
  </si>
  <si>
    <t>周水山</t>
  </si>
  <si>
    <t>周新光</t>
  </si>
  <si>
    <t>南山村</t>
  </si>
  <si>
    <t>廖绪金</t>
  </si>
  <si>
    <t>廖绪银</t>
  </si>
  <si>
    <t>廖继华</t>
  </si>
  <si>
    <t>廖四清</t>
  </si>
  <si>
    <t>廖其兵</t>
  </si>
  <si>
    <t>廖直新</t>
  </si>
  <si>
    <t>廖金山</t>
  </si>
  <si>
    <t>廖公平</t>
  </si>
  <si>
    <t>廖警卫</t>
  </si>
  <si>
    <t>廖军剑</t>
  </si>
  <si>
    <t>廖军桥</t>
  </si>
  <si>
    <t>刘泽胜</t>
  </si>
  <si>
    <t>刘泽选</t>
  </si>
  <si>
    <t>刘泽军</t>
  </si>
  <si>
    <t>刘忠华</t>
  </si>
  <si>
    <t>廖维斌</t>
  </si>
  <si>
    <t>廖福新</t>
  </si>
  <si>
    <t>李和珍</t>
  </si>
  <si>
    <t>廖古清</t>
  </si>
  <si>
    <t>廖新兵</t>
  </si>
  <si>
    <t>廖金炳</t>
  </si>
  <si>
    <t>廖水林</t>
  </si>
  <si>
    <t>廖威</t>
  </si>
  <si>
    <t>廖永清</t>
  </si>
  <si>
    <t>汪梅英</t>
  </si>
  <si>
    <t>廖国华</t>
  </si>
  <si>
    <t>廖俊华</t>
  </si>
  <si>
    <t>廖江勇</t>
  </si>
  <si>
    <t>廖绪文</t>
  </si>
  <si>
    <t>廖绪平</t>
  </si>
  <si>
    <t>廖绪兵</t>
  </si>
  <si>
    <t>廖金华</t>
  </si>
  <si>
    <t>廖绪华</t>
  </si>
  <si>
    <t>刘泽林</t>
  </si>
  <si>
    <t>刘泽县</t>
  </si>
  <si>
    <t>廖其桂</t>
  </si>
  <si>
    <t>熊长明</t>
  </si>
  <si>
    <t>周伟星</t>
  </si>
  <si>
    <t>周仕贵</t>
  </si>
  <si>
    <t>周仕军</t>
  </si>
  <si>
    <t>程德清</t>
  </si>
  <si>
    <t>周新华</t>
  </si>
  <si>
    <t>周仕兵</t>
  </si>
  <si>
    <t>周新启</t>
  </si>
  <si>
    <t>熊卷英</t>
  </si>
  <si>
    <t>周新初</t>
  </si>
  <si>
    <t>夏全意</t>
  </si>
  <si>
    <t>熊庆芳</t>
  </si>
  <si>
    <t>周保清</t>
  </si>
  <si>
    <t>周军</t>
  </si>
  <si>
    <t>程锋</t>
  </si>
  <si>
    <t>程德金</t>
  </si>
  <si>
    <t>程德锋</t>
  </si>
  <si>
    <t>程树清</t>
  </si>
  <si>
    <t>程新华</t>
  </si>
  <si>
    <t>程德明</t>
  </si>
  <si>
    <t>程立清</t>
  </si>
  <si>
    <t>程祖宋</t>
  </si>
  <si>
    <t>程祖明</t>
  </si>
  <si>
    <t>程祖红</t>
  </si>
  <si>
    <t>石福珍</t>
  </si>
  <si>
    <t>程宝清</t>
  </si>
  <si>
    <t>程江平</t>
  </si>
  <si>
    <t>程江华</t>
  </si>
  <si>
    <t>程春雷</t>
  </si>
  <si>
    <t>廖腊英</t>
  </si>
  <si>
    <t>程祖录</t>
  </si>
  <si>
    <t>程祖桂</t>
  </si>
  <si>
    <t>钱元珍</t>
  </si>
  <si>
    <t>叶晓东</t>
  </si>
  <si>
    <t>叶劲松</t>
  </si>
  <si>
    <t>魏绍志</t>
  </si>
  <si>
    <t>魏启文</t>
  </si>
  <si>
    <t>程骥</t>
  </si>
  <si>
    <t>程金华</t>
  </si>
  <si>
    <t>程德富</t>
  </si>
  <si>
    <t>殷耀芳</t>
  </si>
  <si>
    <t>王建华</t>
  </si>
  <si>
    <t>王泽仁</t>
  </si>
  <si>
    <t>王秋英</t>
  </si>
  <si>
    <t>王泽明</t>
  </si>
  <si>
    <t>周海子</t>
  </si>
  <si>
    <t>周菊香</t>
  </si>
  <si>
    <t>赵月里</t>
  </si>
  <si>
    <t>周鹏</t>
  </si>
  <si>
    <t>王平</t>
  </si>
  <si>
    <t>周龙辉</t>
  </si>
  <si>
    <t>王绍炎</t>
  </si>
  <si>
    <t>王新明</t>
  </si>
  <si>
    <t>王光明</t>
  </si>
  <si>
    <t>王新和</t>
  </si>
  <si>
    <t>周清香</t>
  </si>
  <si>
    <t>周移山</t>
  </si>
  <si>
    <t>魏绍明</t>
  </si>
  <si>
    <t>廖伏生</t>
  </si>
  <si>
    <t>周金山</t>
  </si>
  <si>
    <t>周隆华</t>
  </si>
  <si>
    <t>钱伟华</t>
  </si>
  <si>
    <t>刘爱平</t>
  </si>
  <si>
    <t>王绍林</t>
  </si>
  <si>
    <t>王锦华</t>
  </si>
  <si>
    <t>程军</t>
  </si>
  <si>
    <t>程桂香</t>
  </si>
  <si>
    <t>刘煌德</t>
  </si>
  <si>
    <t>沈兰贵</t>
  </si>
  <si>
    <t>程水仙</t>
  </si>
  <si>
    <t>刘煌国</t>
  </si>
  <si>
    <t>刘汗林</t>
  </si>
  <si>
    <t>叶朝凤</t>
  </si>
  <si>
    <t>叶栋林</t>
  </si>
  <si>
    <t>刘煌明</t>
  </si>
  <si>
    <t>刘煌军</t>
  </si>
  <si>
    <t>张亚洲</t>
  </si>
  <si>
    <t>张克华</t>
  </si>
  <si>
    <t>程平洲</t>
  </si>
  <si>
    <t>程继平</t>
  </si>
  <si>
    <t>刘文斌</t>
  </si>
  <si>
    <t>刘兰国</t>
  </si>
  <si>
    <t>吴新国</t>
  </si>
  <si>
    <t>李霞</t>
  </si>
  <si>
    <t>刘佳迎</t>
  </si>
  <si>
    <t>刘炎新</t>
  </si>
  <si>
    <t>刘炎斌</t>
  </si>
  <si>
    <t>刘首斌</t>
  </si>
  <si>
    <t>刘志良</t>
  </si>
  <si>
    <t>刘泽玉</t>
  </si>
  <si>
    <t>刘泽满</t>
  </si>
  <si>
    <t>刘建军</t>
  </si>
  <si>
    <t>刘利</t>
  </si>
  <si>
    <t>刘光华</t>
  </si>
  <si>
    <t>刘庆华</t>
  </si>
  <si>
    <t>刘明华</t>
  </si>
  <si>
    <t>周升</t>
  </si>
  <si>
    <t>叶立军</t>
  </si>
  <si>
    <t>叶江平</t>
  </si>
  <si>
    <t>刘阳</t>
  </si>
  <si>
    <t>刘文革</t>
  </si>
  <si>
    <t>刘东林</t>
  </si>
  <si>
    <t>刘东青</t>
  </si>
  <si>
    <t>刘华林</t>
  </si>
  <si>
    <t>刘平洲</t>
  </si>
  <si>
    <t>刘泽东</t>
  </si>
  <si>
    <t>刘福兴</t>
  </si>
  <si>
    <t>刘军</t>
  </si>
  <si>
    <t>刘潮林</t>
  </si>
  <si>
    <t>王菊松</t>
  </si>
  <si>
    <t>刘福兵</t>
  </si>
  <si>
    <t>刘泽聪</t>
  </si>
  <si>
    <t>刘保林</t>
  </si>
  <si>
    <t>刘保青</t>
  </si>
  <si>
    <t>刘保富</t>
  </si>
  <si>
    <t>刘淼新</t>
  </si>
  <si>
    <t>舒永红</t>
  </si>
  <si>
    <t>廖玉明</t>
  </si>
  <si>
    <t>曾建明</t>
  </si>
  <si>
    <t>曾建军</t>
  </si>
  <si>
    <t>曾超</t>
  </si>
  <si>
    <t>曾蒲明</t>
  </si>
  <si>
    <t>曾开明</t>
  </si>
  <si>
    <t>柒辉军</t>
  </si>
  <si>
    <t>柒辉明</t>
  </si>
  <si>
    <t>廖兴明</t>
  </si>
  <si>
    <t>周海军</t>
  </si>
  <si>
    <t>廖幼明</t>
  </si>
  <si>
    <t>柒群英</t>
  </si>
  <si>
    <t>廖玉清</t>
  </si>
  <si>
    <t>刘兴建</t>
  </si>
  <si>
    <t>廖大军</t>
  </si>
  <si>
    <t>柒学华</t>
  </si>
  <si>
    <t>廖洪令</t>
  </si>
  <si>
    <t>曾令明</t>
  </si>
  <si>
    <t>刘红武</t>
  </si>
  <si>
    <t>曾令兴</t>
  </si>
  <si>
    <t>曾恒清</t>
  </si>
  <si>
    <t>廖华芳</t>
  </si>
  <si>
    <t>曾海平</t>
  </si>
  <si>
    <t>曾海清</t>
  </si>
  <si>
    <t>廖群芳</t>
  </si>
  <si>
    <t>周建平</t>
  </si>
  <si>
    <t>周红军</t>
  </si>
  <si>
    <t>周满林</t>
  </si>
  <si>
    <t>廖墩福</t>
  </si>
  <si>
    <t>廖新启</t>
  </si>
  <si>
    <t>苏金华</t>
  </si>
  <si>
    <t>方保秀</t>
  </si>
  <si>
    <t>廖成德</t>
  </si>
  <si>
    <t>廖文龙</t>
  </si>
  <si>
    <t>程松林</t>
  </si>
  <si>
    <t>廖成明</t>
  </si>
  <si>
    <t>廖树林</t>
  </si>
  <si>
    <t>廖文斌</t>
  </si>
  <si>
    <t>刘海明</t>
  </si>
  <si>
    <t>徐玉林</t>
  </si>
  <si>
    <t>程祖寿</t>
  </si>
  <si>
    <t>刘四方</t>
  </si>
  <si>
    <t>周亚军</t>
  </si>
  <si>
    <t>周亚平</t>
  </si>
  <si>
    <t>周水清</t>
  </si>
  <si>
    <t>周么平</t>
  </si>
  <si>
    <t>廖华明</t>
  </si>
  <si>
    <t>廖文新</t>
  </si>
  <si>
    <t>周辉平</t>
  </si>
  <si>
    <t>周斌生</t>
  </si>
  <si>
    <t>廖新明</t>
  </si>
  <si>
    <t>程柏林</t>
  </si>
  <si>
    <t>程松柏</t>
  </si>
  <si>
    <t>程秀珍</t>
  </si>
  <si>
    <t>刘煌荣</t>
  </si>
  <si>
    <t>刘水林</t>
  </si>
  <si>
    <t>廖再先</t>
  </si>
  <si>
    <t>廖明先</t>
  </si>
  <si>
    <t>周仕淼</t>
  </si>
  <si>
    <t>廖松林</t>
  </si>
  <si>
    <t>刘九林</t>
  </si>
  <si>
    <t>廖丁子</t>
  </si>
  <si>
    <t>廖光先</t>
  </si>
  <si>
    <t>周依明</t>
  </si>
  <si>
    <t>周兴亚</t>
  </si>
  <si>
    <t>刘金和</t>
  </si>
  <si>
    <t>刘松兵</t>
  </si>
  <si>
    <t>廖金火</t>
  </si>
  <si>
    <t>周伟明</t>
  </si>
  <si>
    <t>刘松成</t>
  </si>
  <si>
    <t>廖洪荣</t>
  </si>
  <si>
    <t>廖其星</t>
  </si>
  <si>
    <t>刘太林</t>
  </si>
  <si>
    <t>廖长明</t>
  </si>
  <si>
    <t>刘松权</t>
  </si>
  <si>
    <t>廖海子</t>
  </si>
  <si>
    <t>刘甫儿</t>
  </si>
  <si>
    <t>周水松</t>
  </si>
  <si>
    <t>张克秋</t>
  </si>
  <si>
    <t>廖寒林</t>
  </si>
  <si>
    <t>刘腰林</t>
  </si>
  <si>
    <t>廖兴华</t>
  </si>
  <si>
    <t>廖志刚</t>
  </si>
  <si>
    <t>廖焱辉</t>
  </si>
  <si>
    <t>周汉明</t>
  </si>
  <si>
    <t>廖小华</t>
  </si>
  <si>
    <t>周兰</t>
  </si>
  <si>
    <t>廖金成</t>
  </si>
  <si>
    <t>周仕荣</t>
  </si>
  <si>
    <t>刘和林</t>
  </si>
  <si>
    <t>廖金龙</t>
  </si>
  <si>
    <t>廖楚波</t>
  </si>
  <si>
    <t>程胜水</t>
  </si>
  <si>
    <t>程强生</t>
  </si>
  <si>
    <t>程水进</t>
  </si>
  <si>
    <t>程万平</t>
  </si>
  <si>
    <t>程进洲</t>
  </si>
  <si>
    <t>程卫星</t>
  </si>
  <si>
    <t>程传荣</t>
  </si>
  <si>
    <t>程传鹏</t>
  </si>
  <si>
    <t>程南通</t>
  </si>
  <si>
    <t>程安荣</t>
  </si>
  <si>
    <t>程胜利</t>
  </si>
  <si>
    <t>程万里</t>
  </si>
  <si>
    <t>程传利</t>
  </si>
  <si>
    <t>程志伟</t>
  </si>
  <si>
    <t>程德波</t>
  </si>
  <si>
    <t>程金泉</t>
  </si>
  <si>
    <t>程胜辉</t>
  </si>
  <si>
    <t>程万子</t>
  </si>
  <si>
    <t>程首华</t>
  </si>
  <si>
    <t>程安亚</t>
  </si>
  <si>
    <t>程传启</t>
  </si>
  <si>
    <t>程金栋</t>
  </si>
  <si>
    <t>程建新</t>
  </si>
  <si>
    <t>程婧</t>
  </si>
  <si>
    <t>舒秋香</t>
  </si>
  <si>
    <t>程金尾</t>
  </si>
  <si>
    <t>程安兵</t>
  </si>
  <si>
    <t>程传雄</t>
  </si>
  <si>
    <t>程荆洲</t>
  </si>
  <si>
    <t>程安华</t>
  </si>
  <si>
    <t>程金良</t>
  </si>
  <si>
    <t>程亮</t>
  </si>
  <si>
    <t>程礼维</t>
  </si>
  <si>
    <t>程传松</t>
  </si>
  <si>
    <t>程定华</t>
  </si>
  <si>
    <t>程一郎</t>
  </si>
  <si>
    <t>程定明</t>
  </si>
  <si>
    <t>程传元</t>
  </si>
  <si>
    <t>程新秋</t>
  </si>
  <si>
    <t>程定平</t>
  </si>
  <si>
    <t>程海周</t>
  </si>
  <si>
    <t>程安柏</t>
  </si>
  <si>
    <t>程学荣</t>
  </si>
  <si>
    <t>程长安</t>
  </si>
  <si>
    <t>程东山</t>
  </si>
  <si>
    <t>程新平</t>
  </si>
  <si>
    <t>程分秒</t>
  </si>
  <si>
    <t>程新国</t>
  </si>
  <si>
    <t>程明华</t>
  </si>
  <si>
    <t>程进利</t>
  </si>
  <si>
    <t>程浩</t>
  </si>
  <si>
    <t>程壁莲</t>
  </si>
  <si>
    <t>程安辉</t>
  </si>
  <si>
    <t>程定波</t>
  </si>
  <si>
    <t>程露</t>
  </si>
  <si>
    <t>程耀光</t>
  </si>
  <si>
    <t>程新安</t>
  </si>
  <si>
    <t>程传周</t>
  </si>
  <si>
    <t>程杰</t>
  </si>
  <si>
    <t>程长清</t>
  </si>
  <si>
    <t>程伟青</t>
  </si>
  <si>
    <t>程文彬</t>
  </si>
  <si>
    <t>程水法</t>
  </si>
  <si>
    <t>程春林</t>
  </si>
  <si>
    <t>程端午</t>
  </si>
  <si>
    <t>程月华</t>
  </si>
  <si>
    <t>程少青</t>
  </si>
  <si>
    <t>程新志</t>
  </si>
  <si>
    <t>程清华</t>
  </si>
  <si>
    <t>程其明</t>
  </si>
  <si>
    <t>方朝胜</t>
  </si>
  <si>
    <t>沈明杞</t>
  </si>
  <si>
    <t>方开明</t>
  </si>
  <si>
    <t>方炎生</t>
  </si>
  <si>
    <t>沈名柏</t>
  </si>
  <si>
    <t>方朝付</t>
  </si>
  <si>
    <t>方清明</t>
  </si>
  <si>
    <t>方祖宋</t>
  </si>
  <si>
    <t>覃光明</t>
  </si>
  <si>
    <t>方新汉</t>
  </si>
  <si>
    <t>田望珍</t>
  </si>
  <si>
    <t>方朝荣</t>
  </si>
  <si>
    <t>沈小兵</t>
  </si>
  <si>
    <t>沈建忠</t>
  </si>
  <si>
    <t>覃军</t>
  </si>
  <si>
    <t>万忠友</t>
  </si>
  <si>
    <t>沈长江</t>
  </si>
  <si>
    <t>沈昌礼</t>
  </si>
  <si>
    <t>沈大桥</t>
  </si>
  <si>
    <t>沈入海</t>
  </si>
  <si>
    <t>沈黄河</t>
  </si>
  <si>
    <t>方新江</t>
  </si>
  <si>
    <t>方新华</t>
  </si>
  <si>
    <t>魏献华</t>
  </si>
  <si>
    <t>方绍贵</t>
  </si>
  <si>
    <t>沈小平</t>
  </si>
  <si>
    <t>方炳生</t>
  </si>
  <si>
    <t>方开平</t>
  </si>
  <si>
    <t>方新国</t>
  </si>
  <si>
    <t>程水珍</t>
  </si>
  <si>
    <t>沈长安</t>
  </si>
  <si>
    <t>张兴望</t>
  </si>
  <si>
    <t>沈小光</t>
  </si>
  <si>
    <t>王泽启</t>
  </si>
  <si>
    <t>沈成志</t>
  </si>
  <si>
    <t>沈昌晖</t>
  </si>
  <si>
    <t>方朝贵</t>
  </si>
  <si>
    <t>周云珍</t>
  </si>
  <si>
    <t>方金龙</t>
  </si>
  <si>
    <t>方金明</t>
  </si>
  <si>
    <t>朱再兴</t>
  </si>
  <si>
    <t>魏元珍</t>
  </si>
  <si>
    <t>田秋林</t>
  </si>
  <si>
    <t>南山村9组</t>
  </si>
  <si>
    <t>沈成林</t>
  </si>
  <si>
    <t>张汉香</t>
  </si>
  <si>
    <t>沈成山</t>
  </si>
  <si>
    <t>张建武</t>
  </si>
  <si>
    <t>张茂良</t>
  </si>
  <si>
    <t>何全意</t>
  </si>
  <si>
    <t>张天军</t>
  </si>
  <si>
    <t>张茂松</t>
  </si>
  <si>
    <t>张松安</t>
  </si>
  <si>
    <t>张松柏</t>
  </si>
  <si>
    <t>张汉新</t>
  </si>
  <si>
    <t>张乐意</t>
  </si>
  <si>
    <t>石六元</t>
  </si>
  <si>
    <t>沈显斌</t>
  </si>
  <si>
    <t>张明军</t>
  </si>
  <si>
    <t>王绍雷</t>
  </si>
  <si>
    <t>龚友元</t>
  </si>
  <si>
    <t>沈波</t>
  </si>
  <si>
    <t>祝金保</t>
  </si>
  <si>
    <t>张建财</t>
  </si>
  <si>
    <t>桂晓英</t>
  </si>
  <si>
    <t>张天平</t>
  </si>
  <si>
    <t>沈新海</t>
  </si>
  <si>
    <t>王志军</t>
  </si>
  <si>
    <t>张海波</t>
  </si>
  <si>
    <t>张茂业</t>
  </si>
  <si>
    <t>张志祥</t>
  </si>
  <si>
    <t>张志维</t>
  </si>
  <si>
    <t>张金朝</t>
  </si>
  <si>
    <t>张亚军</t>
  </si>
  <si>
    <t>张亚平</t>
  </si>
  <si>
    <t>高伯璜</t>
  </si>
  <si>
    <t>张爱国</t>
  </si>
  <si>
    <t>张小皆</t>
  </si>
  <si>
    <t>张华皆</t>
  </si>
  <si>
    <t>张新志</t>
  </si>
  <si>
    <t>张树平</t>
  </si>
  <si>
    <t>张新炎</t>
  </si>
  <si>
    <t>张新皆</t>
  </si>
  <si>
    <t>张新周</t>
  </si>
  <si>
    <t>张茂清</t>
  </si>
  <si>
    <t>张青山</t>
  </si>
  <si>
    <t>谢新华</t>
  </si>
  <si>
    <t>张炎兵</t>
  </si>
  <si>
    <t>张新兵</t>
  </si>
  <si>
    <t>田亚琴</t>
  </si>
  <si>
    <t>张茂雄</t>
  </si>
  <si>
    <t>张国梁</t>
  </si>
  <si>
    <t>张国华</t>
  </si>
  <si>
    <t>廖满珍</t>
  </si>
  <si>
    <t>张国新</t>
  </si>
  <si>
    <t>张炎明</t>
  </si>
  <si>
    <t>王世礼</t>
  </si>
  <si>
    <t>南山村10组</t>
  </si>
  <si>
    <t>琅桥村</t>
  </si>
  <si>
    <t>王明太</t>
  </si>
  <si>
    <t>王新桂</t>
  </si>
  <si>
    <t>王明君</t>
  </si>
  <si>
    <t>王光永</t>
  </si>
  <si>
    <t>王明伟</t>
  </si>
  <si>
    <t>王光勤</t>
  </si>
  <si>
    <t>王成绪</t>
  </si>
  <si>
    <t>王勇绪</t>
  </si>
  <si>
    <t>王光义</t>
  </si>
  <si>
    <t>王光航</t>
  </si>
  <si>
    <t>王猛绪</t>
  </si>
  <si>
    <t>王斌绪</t>
  </si>
  <si>
    <t>王明新</t>
  </si>
  <si>
    <t>王明龙</t>
  </si>
  <si>
    <t>王明勇</t>
  </si>
  <si>
    <t>王明祥</t>
  </si>
  <si>
    <t>王光臣</t>
  </si>
  <si>
    <t>王光胜</t>
  </si>
  <si>
    <t>王光炎</t>
  </si>
  <si>
    <t>王明重</t>
  </si>
  <si>
    <t>王长绪</t>
  </si>
  <si>
    <t>王智绪</t>
  </si>
  <si>
    <t>王光仲</t>
  </si>
  <si>
    <t>王光坤</t>
  </si>
  <si>
    <t>王光俭</t>
  </si>
  <si>
    <t>王伟</t>
  </si>
  <si>
    <t>范芳松</t>
  </si>
  <si>
    <t>范芳柏</t>
  </si>
  <si>
    <t>王北渠</t>
  </si>
  <si>
    <t>王光银</t>
  </si>
  <si>
    <t>王明洪</t>
  </si>
  <si>
    <t>王力</t>
  </si>
  <si>
    <t>曾友英</t>
  </si>
  <si>
    <t>王绍韩</t>
  </si>
  <si>
    <t>王绍贵</t>
  </si>
  <si>
    <t>王绍芳</t>
  </si>
  <si>
    <t>王光新</t>
  </si>
  <si>
    <t>王继承</t>
  </si>
  <si>
    <t>琅桥村24组</t>
  </si>
  <si>
    <t>范方明</t>
  </si>
  <si>
    <t>郭晓英</t>
  </si>
  <si>
    <t>王绍君</t>
  </si>
  <si>
    <t>王明志</t>
  </si>
  <si>
    <t>王绍华</t>
  </si>
  <si>
    <t>徐四英</t>
  </si>
  <si>
    <t>王文化</t>
  </si>
  <si>
    <t>王七元</t>
  </si>
  <si>
    <t>长山社区</t>
  </si>
  <si>
    <t>洪青苑</t>
  </si>
  <si>
    <t>洪炳苑</t>
  </si>
  <si>
    <t>洪涛苑</t>
  </si>
  <si>
    <t>洪文苑</t>
  </si>
  <si>
    <t>洪伟</t>
  </si>
  <si>
    <t>洪金玉</t>
  </si>
  <si>
    <t>洪宇航</t>
  </si>
  <si>
    <t>洪建新</t>
  </si>
  <si>
    <t>洪苑征</t>
  </si>
  <si>
    <t>洪泽华</t>
  </si>
  <si>
    <t>洪际水</t>
  </si>
  <si>
    <t>洪保水</t>
  </si>
  <si>
    <t>洪红水</t>
  </si>
  <si>
    <t>洪华水</t>
  </si>
  <si>
    <t>洪安意</t>
  </si>
  <si>
    <t>洪宝林</t>
  </si>
  <si>
    <t>洪敏华</t>
  </si>
  <si>
    <t>洪兵</t>
  </si>
  <si>
    <t>中伙铺镇长山社区</t>
  </si>
  <si>
    <t>中伙社区</t>
  </si>
  <si>
    <t>6</t>
  </si>
  <si>
    <t>熊金良</t>
  </si>
  <si>
    <t>陈和英</t>
  </si>
  <si>
    <t>周平英</t>
  </si>
  <si>
    <t>芦金意</t>
  </si>
  <si>
    <t>熊道华</t>
  </si>
  <si>
    <t>熊明星</t>
  </si>
  <si>
    <t>熊承志</t>
  </si>
  <si>
    <t>熊正坤</t>
  </si>
  <si>
    <t>舒丙桂</t>
  </si>
  <si>
    <t>刘克升</t>
  </si>
  <si>
    <t>刘克红</t>
  </si>
  <si>
    <t>熊全心</t>
  </si>
  <si>
    <t>熊超</t>
  </si>
  <si>
    <t>熊正清</t>
  </si>
  <si>
    <t>熊正义</t>
  </si>
  <si>
    <t>熊学峰</t>
  </si>
  <si>
    <t>易飞翔</t>
  </si>
  <si>
    <t>熊局民</t>
  </si>
  <si>
    <t>熊学辉</t>
  </si>
  <si>
    <t>熊正直</t>
  </si>
  <si>
    <t>熊魁生</t>
  </si>
  <si>
    <t>熊兵</t>
  </si>
  <si>
    <t>熊正芳</t>
  </si>
  <si>
    <t>熊瑶</t>
  </si>
  <si>
    <t>熊正威</t>
  </si>
  <si>
    <t>熊建良</t>
  </si>
  <si>
    <t>熊金明</t>
  </si>
  <si>
    <t>熊四清</t>
  </si>
  <si>
    <t>熊和平</t>
  </si>
  <si>
    <t>熊正建</t>
  </si>
  <si>
    <t>熊辉</t>
  </si>
  <si>
    <t>张水珍</t>
  </si>
  <si>
    <t>熊正大</t>
  </si>
  <si>
    <t>熊红平</t>
  </si>
  <si>
    <t>熊道建</t>
  </si>
  <si>
    <t>熊兴明</t>
  </si>
  <si>
    <t>熊矿生</t>
  </si>
  <si>
    <t>熊清明</t>
  </si>
  <si>
    <t>熊学丽</t>
  </si>
  <si>
    <t>熊主民</t>
  </si>
  <si>
    <t>付月明</t>
  </si>
  <si>
    <t>熊东华</t>
  </si>
  <si>
    <t>吴炎秀</t>
  </si>
  <si>
    <t>熊建平</t>
  </si>
  <si>
    <t>王琼</t>
  </si>
  <si>
    <t>付斌</t>
  </si>
  <si>
    <t>叶胜疆</t>
  </si>
  <si>
    <t>赤马港办事处</t>
  </si>
  <si>
    <t>轿顶山林场</t>
  </si>
  <si>
    <t>林场</t>
  </si>
  <si>
    <t>夏龙铺社区</t>
  </si>
  <si>
    <t>魏良明</t>
  </si>
  <si>
    <t>舒秋明</t>
  </si>
  <si>
    <t>舒建阶</t>
  </si>
  <si>
    <t>舒来平</t>
  </si>
  <si>
    <t>舒顶泉</t>
  </si>
  <si>
    <t>舒宗民</t>
  </si>
  <si>
    <t>舒曼</t>
  </si>
  <si>
    <t>赤马港社区</t>
  </si>
  <si>
    <t>张新洲</t>
  </si>
  <si>
    <t>张青和</t>
  </si>
  <si>
    <t>张顺堂</t>
  </si>
  <si>
    <t>张鹏</t>
  </si>
  <si>
    <t>张栋梁</t>
  </si>
  <si>
    <t>张文斌</t>
  </si>
  <si>
    <t>张建兵</t>
  </si>
  <si>
    <t>何小红</t>
  </si>
  <si>
    <t>何国林</t>
  </si>
  <si>
    <t>龚新益</t>
  </si>
  <si>
    <t>薛江菊</t>
  </si>
  <si>
    <t>卢友元</t>
  </si>
  <si>
    <t>卢树林</t>
  </si>
  <si>
    <t>汪家堡社区</t>
  </si>
  <si>
    <t>汪家堡社区居委会</t>
  </si>
  <si>
    <t>社区</t>
  </si>
  <si>
    <t>卢拥军</t>
  </si>
  <si>
    <t>龚日红</t>
  </si>
  <si>
    <t>月山村</t>
  </si>
  <si>
    <t>王林</t>
  </si>
  <si>
    <t>王新武</t>
  </si>
  <si>
    <t>王学明</t>
  </si>
  <si>
    <t>谢军</t>
  </si>
  <si>
    <t>谢江东</t>
  </si>
  <si>
    <t>莲花塘村</t>
  </si>
  <si>
    <t>石立新</t>
  </si>
  <si>
    <t>吴小明</t>
  </si>
  <si>
    <t>程盛赞</t>
  </si>
  <si>
    <t>李全亮</t>
  </si>
  <si>
    <t>吴石华</t>
  </si>
  <si>
    <t>吴伟明</t>
  </si>
  <si>
    <t>吴伟清</t>
  </si>
  <si>
    <t>吴孝红</t>
  </si>
  <si>
    <t>吴鑫</t>
  </si>
  <si>
    <t>吴雨林</t>
  </si>
  <si>
    <t>吴孝顺</t>
  </si>
  <si>
    <t>吴水清</t>
  </si>
  <si>
    <t>吴纯平</t>
  </si>
  <si>
    <t>吴明初</t>
  </si>
  <si>
    <t>吴晚初</t>
  </si>
  <si>
    <t>吴孝君</t>
  </si>
  <si>
    <t>吴继明</t>
  </si>
  <si>
    <t>吴文华</t>
  </si>
  <si>
    <t>石了生</t>
  </si>
  <si>
    <t>吴纯明</t>
  </si>
  <si>
    <t>吴纯富</t>
  </si>
  <si>
    <t>吴建设</t>
  </si>
  <si>
    <t>吴新明</t>
  </si>
  <si>
    <t>吴长明</t>
  </si>
  <si>
    <t>吴军民</t>
  </si>
  <si>
    <t>吴次林</t>
  </si>
  <si>
    <t>吴小林</t>
  </si>
  <si>
    <t>吴孝斌</t>
  </si>
  <si>
    <t>吴忠鑫</t>
  </si>
  <si>
    <t>吴忠清</t>
  </si>
  <si>
    <t>吴超波</t>
  </si>
  <si>
    <t>吴纯元</t>
  </si>
  <si>
    <t>廖金阶</t>
  </si>
  <si>
    <t>吴水平</t>
  </si>
  <si>
    <t>夏勤春</t>
  </si>
  <si>
    <t>刘梅香</t>
  </si>
  <si>
    <t>户主吴亚平死亡已更改为妻子</t>
  </si>
  <si>
    <t>吴纯友</t>
  </si>
  <si>
    <t>吴高峰</t>
  </si>
  <si>
    <t>吴纯斌</t>
  </si>
  <si>
    <t>马咏梅</t>
  </si>
  <si>
    <t>龚新梅</t>
  </si>
  <si>
    <t>吴忠建</t>
  </si>
  <si>
    <t>身份证错误已更改</t>
  </si>
  <si>
    <t>刘清秀</t>
  </si>
  <si>
    <t>死亡为变更</t>
  </si>
  <si>
    <t>黄运香</t>
  </si>
  <si>
    <t>卢美珍</t>
  </si>
  <si>
    <t>肖华清</t>
  </si>
  <si>
    <t>肖文平</t>
  </si>
  <si>
    <t>唐瑶生</t>
  </si>
  <si>
    <t>肖水平</t>
  </si>
  <si>
    <t>肖田平</t>
  </si>
  <si>
    <t>肖立清</t>
  </si>
  <si>
    <t>肖祥发</t>
  </si>
  <si>
    <t>肖金发</t>
  </si>
  <si>
    <t>肖海林</t>
  </si>
  <si>
    <t>肖海安</t>
  </si>
  <si>
    <t>肖金平</t>
  </si>
  <si>
    <t>肖四清</t>
  </si>
  <si>
    <t>肖长卫</t>
  </si>
  <si>
    <t>已核实</t>
  </si>
  <si>
    <t>肖海清</t>
  </si>
  <si>
    <t>肖淼清</t>
  </si>
  <si>
    <t>肖红兰</t>
  </si>
  <si>
    <t>肖鑫发</t>
  </si>
  <si>
    <t>魏想珍</t>
  </si>
  <si>
    <t>卢静珍</t>
  </si>
  <si>
    <t>肖华林</t>
  </si>
  <si>
    <t>肖艳林</t>
  </si>
  <si>
    <t>肖桂林</t>
  </si>
  <si>
    <t>肖春林</t>
  </si>
  <si>
    <t>肖强</t>
  </si>
  <si>
    <t>肖大明</t>
  </si>
  <si>
    <t>肖重</t>
  </si>
  <si>
    <t>肖驰</t>
  </si>
  <si>
    <t>肖长远</t>
  </si>
  <si>
    <t>肖建光</t>
  </si>
  <si>
    <t>袁凤珍改为儿子肖建光</t>
  </si>
  <si>
    <t>肖天元</t>
  </si>
  <si>
    <t>老账户注销了现在账户为准</t>
  </si>
  <si>
    <t>肖长新</t>
  </si>
  <si>
    <t>肖发清</t>
  </si>
  <si>
    <t>肖继林</t>
  </si>
  <si>
    <t>肖柳林</t>
  </si>
  <si>
    <t>肖长明</t>
  </si>
  <si>
    <t>石肖芒</t>
  </si>
  <si>
    <t>肖斌</t>
  </si>
  <si>
    <t>肖光发</t>
  </si>
  <si>
    <t>石光平</t>
  </si>
  <si>
    <t>石小平</t>
  </si>
  <si>
    <t>夏忠良</t>
  </si>
  <si>
    <t>石红波</t>
  </si>
  <si>
    <t>石金阶</t>
  </si>
  <si>
    <t>石光尧</t>
  </si>
  <si>
    <t>石文革</t>
  </si>
  <si>
    <t>石日银</t>
  </si>
  <si>
    <t>石秋林</t>
  </si>
  <si>
    <t>石光田</t>
  </si>
  <si>
    <t>石浩</t>
  </si>
  <si>
    <t>石志红</t>
  </si>
  <si>
    <t>石志勇</t>
  </si>
  <si>
    <t>石日金</t>
  </si>
  <si>
    <t>石辉宙</t>
  </si>
  <si>
    <t>石光和</t>
  </si>
  <si>
    <t>石军华</t>
  </si>
  <si>
    <t>沈祖意</t>
  </si>
  <si>
    <t>石辉夏</t>
  </si>
  <si>
    <t>石光辉</t>
  </si>
  <si>
    <t>石红良</t>
  </si>
  <si>
    <t>石嵎光</t>
  </si>
  <si>
    <t>石柏林</t>
  </si>
  <si>
    <t>石祖新</t>
  </si>
  <si>
    <t>石银玖</t>
  </si>
  <si>
    <t>夏长江</t>
  </si>
  <si>
    <t>程付珍</t>
  </si>
  <si>
    <t>石武祥</t>
  </si>
  <si>
    <t>石祖生</t>
  </si>
  <si>
    <t>王秋仙</t>
  </si>
  <si>
    <t>死亡时间6月1日未更改</t>
  </si>
  <si>
    <t>马水生</t>
  </si>
  <si>
    <t>魏绍刚</t>
  </si>
  <si>
    <t>魏加训</t>
  </si>
  <si>
    <t>卢条生</t>
  </si>
  <si>
    <t>徐炎秀</t>
  </si>
  <si>
    <t>魏启宏</t>
  </si>
  <si>
    <t>魏启明</t>
  </si>
  <si>
    <t>魏启臣</t>
  </si>
  <si>
    <t>魏新华</t>
  </si>
  <si>
    <t>邓东华</t>
  </si>
  <si>
    <t>魏日新</t>
  </si>
  <si>
    <t>吴星英</t>
  </si>
  <si>
    <t>魏超新</t>
  </si>
  <si>
    <t>魏国新</t>
  </si>
  <si>
    <t>叶文斌</t>
  </si>
  <si>
    <t>张克勤</t>
  </si>
  <si>
    <t>张克文</t>
  </si>
  <si>
    <t>石金玲</t>
  </si>
  <si>
    <t>魏文化</t>
  </si>
  <si>
    <t>黄国界</t>
  </si>
  <si>
    <t>黄华军</t>
  </si>
  <si>
    <t>庞四清</t>
  </si>
  <si>
    <t xml:space="preserve"> </t>
  </si>
  <si>
    <t>庞文清</t>
  </si>
  <si>
    <t>张克锋</t>
  </si>
  <si>
    <t>张克银</t>
  </si>
  <si>
    <t>张克金</t>
  </si>
  <si>
    <t>黄金和</t>
  </si>
  <si>
    <t>肖年珍</t>
  </si>
  <si>
    <t>死亡时间4月11号未更改</t>
  </si>
  <si>
    <t>彭爱珍</t>
  </si>
  <si>
    <t>黄运发</t>
  </si>
  <si>
    <t>黄国信</t>
  </si>
  <si>
    <t>黄国清</t>
  </si>
  <si>
    <t>陈新珍</t>
  </si>
  <si>
    <t>死亡时间6月23日未更改</t>
  </si>
  <si>
    <t>黄华村</t>
  </si>
  <si>
    <t>黄金泉</t>
  </si>
  <si>
    <t>黄华佳</t>
  </si>
  <si>
    <t>黄国潮</t>
  </si>
  <si>
    <t>黄国光</t>
  </si>
  <si>
    <t>黄华升</t>
  </si>
  <si>
    <t>张铁华</t>
  </si>
  <si>
    <t>黄兴无</t>
  </si>
  <si>
    <t>黄新山</t>
  </si>
  <si>
    <t>黄国文</t>
  </si>
  <si>
    <t>庞逢春</t>
  </si>
  <si>
    <t>黄国良</t>
  </si>
  <si>
    <t>石长珍</t>
  </si>
  <si>
    <t>谢四珍</t>
  </si>
  <si>
    <t>黄启发</t>
  </si>
  <si>
    <t>张建军</t>
  </si>
  <si>
    <t>黄国飞</t>
  </si>
  <si>
    <t>黄松林</t>
  </si>
  <si>
    <t>黄云</t>
  </si>
  <si>
    <t>黄国大</t>
  </si>
  <si>
    <t>杜莲喜</t>
  </si>
  <si>
    <t>黄水银</t>
  </si>
  <si>
    <t>徐长生</t>
  </si>
  <si>
    <t>茶庵岭镇</t>
  </si>
  <si>
    <t>金峰村</t>
  </si>
  <si>
    <t>2组</t>
  </si>
  <si>
    <t>李新国</t>
  </si>
  <si>
    <t>李新明</t>
  </si>
  <si>
    <t>贺条生</t>
  </si>
  <si>
    <t>廖高潮</t>
  </si>
  <si>
    <t>李艳平</t>
  </si>
  <si>
    <t>周红梅</t>
  </si>
  <si>
    <t>李新祥</t>
  </si>
  <si>
    <t>李新财</t>
  </si>
  <si>
    <t>李新启</t>
  </si>
  <si>
    <t>李林海</t>
  </si>
  <si>
    <t>李世清</t>
  </si>
  <si>
    <t>张菊意</t>
  </si>
  <si>
    <t>李小平</t>
  </si>
  <si>
    <t>李世元</t>
  </si>
  <si>
    <t>李铁山</t>
  </si>
  <si>
    <t>邹玉英</t>
  </si>
  <si>
    <t>姚春风</t>
  </si>
  <si>
    <t>姚运波</t>
  </si>
  <si>
    <t>彭火林</t>
  </si>
  <si>
    <t>邹水香</t>
  </si>
  <si>
    <t>李银汉</t>
  </si>
  <si>
    <t>3组</t>
  </si>
  <si>
    <t>廖么保</t>
  </si>
  <si>
    <t>石春波</t>
  </si>
  <si>
    <t>廖辉</t>
  </si>
  <si>
    <t>黄汉成</t>
  </si>
  <si>
    <t>黄汉华</t>
  </si>
  <si>
    <t>黄汉云</t>
  </si>
  <si>
    <t>黄枫</t>
  </si>
  <si>
    <t>廖安平</t>
  </si>
  <si>
    <t>李足意</t>
  </si>
  <si>
    <t>新店镇</t>
  </si>
  <si>
    <t>大湖岭村</t>
  </si>
  <si>
    <t>大湖岭村委会</t>
  </si>
  <si>
    <t>五组组集体</t>
  </si>
  <si>
    <t>六组组集体</t>
  </si>
  <si>
    <t>龙门桥村</t>
  </si>
  <si>
    <t>龙门桥村委会</t>
  </si>
  <si>
    <t>赵李桥镇</t>
  </si>
  <si>
    <t>石人泉</t>
  </si>
  <si>
    <t>黄在武</t>
  </si>
  <si>
    <t>黄春情</t>
  </si>
  <si>
    <t>黄发卿</t>
  </si>
  <si>
    <t>黄永卿</t>
  </si>
  <si>
    <t>黄树卿</t>
  </si>
  <si>
    <t>黄桂新</t>
  </si>
  <si>
    <t>黄松柏</t>
  </si>
  <si>
    <t>黄柏青</t>
  </si>
  <si>
    <t>黄冬明</t>
  </si>
  <si>
    <t>黄仕卿</t>
  </si>
  <si>
    <t>黄学卿</t>
  </si>
  <si>
    <t>黄林卿</t>
  </si>
  <si>
    <t>黄长清</t>
  </si>
  <si>
    <t>黄松青</t>
  </si>
  <si>
    <t>黄海勋</t>
  </si>
  <si>
    <t>黄长发</t>
  </si>
  <si>
    <t>黄西明</t>
  </si>
  <si>
    <t>黄辉勋</t>
  </si>
  <si>
    <t>黄贵勋</t>
  </si>
  <si>
    <t>黄佑发</t>
  </si>
  <si>
    <t>黄普林</t>
  </si>
  <si>
    <t>黄光明</t>
  </si>
  <si>
    <t>黄三新</t>
  </si>
  <si>
    <t>饶合云</t>
  </si>
  <si>
    <t>黄艾生</t>
  </si>
  <si>
    <t>黄向杨</t>
  </si>
  <si>
    <t>黄家治</t>
  </si>
  <si>
    <t>黄朝阳</t>
  </si>
  <si>
    <t>黄全勋</t>
  </si>
  <si>
    <t>黄银勋</t>
  </si>
  <si>
    <t>黄富勋</t>
  </si>
  <si>
    <t>黄现勋</t>
  </si>
  <si>
    <t>黄华勋</t>
  </si>
  <si>
    <t>黄新村</t>
  </si>
  <si>
    <t>黄新明</t>
  </si>
  <si>
    <t>黄新光</t>
  </si>
  <si>
    <t>陈条生</t>
  </si>
  <si>
    <t>廖金堂</t>
  </si>
  <si>
    <t>李细保</t>
  </si>
  <si>
    <t>黄新文</t>
  </si>
  <si>
    <t>黄顺清</t>
  </si>
  <si>
    <t>邱贵香</t>
  </si>
  <si>
    <t>黄木扬</t>
  </si>
  <si>
    <t>黄军军</t>
  </si>
  <si>
    <t>黄四清</t>
  </si>
  <si>
    <t>黄前杨</t>
  </si>
  <si>
    <t>黄文良</t>
  </si>
  <si>
    <t>黄有勋</t>
  </si>
  <si>
    <t>黄富杨</t>
  </si>
  <si>
    <t>黄继勋</t>
  </si>
  <si>
    <t>黄炎林</t>
  </si>
  <si>
    <t>黄强勋</t>
  </si>
  <si>
    <t>黄金勋</t>
  </si>
  <si>
    <t>黄新啟</t>
  </si>
  <si>
    <t>雷联英</t>
  </si>
  <si>
    <t>黄在春</t>
  </si>
  <si>
    <t>黄在文</t>
  </si>
  <si>
    <t>黄家啟</t>
  </si>
  <si>
    <t>黄耀军</t>
  </si>
  <si>
    <t>黄琪杨</t>
  </si>
  <si>
    <t>黄年勋</t>
  </si>
  <si>
    <t>黄金</t>
  </si>
  <si>
    <t>原户主饶秋芳死亡</t>
  </si>
  <si>
    <t>黄安新</t>
  </si>
  <si>
    <t>周贤珍</t>
  </si>
  <si>
    <t>黄平勋死亡</t>
  </si>
  <si>
    <t>黄在玖</t>
  </si>
  <si>
    <t>谭旺保</t>
  </si>
  <si>
    <t>原户主黄辉勋死亡</t>
  </si>
  <si>
    <t>黄救平</t>
  </si>
  <si>
    <t>黄在富</t>
  </si>
  <si>
    <t>黄在义</t>
  </si>
  <si>
    <t>黄在永</t>
  </si>
  <si>
    <t>黄在仁</t>
  </si>
  <si>
    <t>黄英明</t>
  </si>
  <si>
    <t>黄凭呈</t>
  </si>
  <si>
    <t>黄在良</t>
  </si>
  <si>
    <t>周惠卿</t>
  </si>
  <si>
    <t>5</t>
  </si>
  <si>
    <t>黄选辉</t>
  </si>
  <si>
    <t>黄继明</t>
  </si>
  <si>
    <t>黄在常</t>
  </si>
  <si>
    <t>黄道德</t>
  </si>
  <si>
    <t>黄仁义</t>
  </si>
  <si>
    <t>黄五川</t>
  </si>
  <si>
    <t>黄清泉</t>
  </si>
  <si>
    <t>黄亚鹏</t>
  </si>
  <si>
    <t>饶来保</t>
  </si>
  <si>
    <t>黄自新</t>
  </si>
  <si>
    <t>黄新和</t>
  </si>
  <si>
    <t>原户主黄友林死亡</t>
  </si>
  <si>
    <t>田美桂</t>
  </si>
  <si>
    <t>原户主黄水林死亡81010000762498657</t>
  </si>
  <si>
    <t>黄金柏</t>
  </si>
  <si>
    <t>黄南海</t>
  </si>
  <si>
    <t>黄慈林</t>
  </si>
  <si>
    <t>黄虎林</t>
  </si>
  <si>
    <t>黄东海</t>
  </si>
  <si>
    <t>黄光林</t>
  </si>
  <si>
    <t>黄少林</t>
  </si>
  <si>
    <t>余冬梅</t>
  </si>
  <si>
    <t>原户主黄金龙死亡</t>
  </si>
  <si>
    <t>黄义芳</t>
  </si>
  <si>
    <t>黄伟林</t>
  </si>
  <si>
    <t>周新来</t>
  </si>
  <si>
    <t>黄汉川</t>
  </si>
  <si>
    <t>贺和香</t>
  </si>
  <si>
    <t>周忠娥</t>
  </si>
  <si>
    <t>原户主黄炎林死亡</t>
  </si>
  <si>
    <t>黄继新</t>
  </si>
  <si>
    <t>黄在勤</t>
  </si>
  <si>
    <t>黄天锡</t>
  </si>
  <si>
    <t>黄够林</t>
  </si>
  <si>
    <t>黄和林</t>
  </si>
  <si>
    <t>丁和香</t>
  </si>
  <si>
    <t>黄金强</t>
  </si>
  <si>
    <t>黄煜林</t>
  </si>
  <si>
    <t>黄法林</t>
  </si>
  <si>
    <t>周捌元</t>
  </si>
  <si>
    <t>黄饶林</t>
  </si>
  <si>
    <t>熊艳华</t>
  </si>
  <si>
    <t>黄炳清</t>
  </si>
  <si>
    <t>祝良英</t>
  </si>
  <si>
    <t>黄运强</t>
  </si>
  <si>
    <t>黄光耀</t>
  </si>
  <si>
    <t>黄翰林</t>
  </si>
  <si>
    <t>黄感林</t>
  </si>
  <si>
    <t>王先耀</t>
  </si>
  <si>
    <t>黄继虎</t>
  </si>
  <si>
    <t>陈三桂</t>
  </si>
  <si>
    <t>原户主黄在松死亡</t>
  </si>
  <si>
    <t>黄兴</t>
  </si>
  <si>
    <t>黄禹</t>
  </si>
  <si>
    <t>黄康林</t>
  </si>
  <si>
    <t>黄耀清</t>
  </si>
  <si>
    <t>黄金水</t>
  </si>
  <si>
    <t>陈会香</t>
  </si>
  <si>
    <t>原户主黄德林死亡</t>
  </si>
  <si>
    <t>黄新云</t>
  </si>
  <si>
    <t>黄青海</t>
  </si>
  <si>
    <t>黄在琪</t>
  </si>
  <si>
    <t>黄万云</t>
  </si>
  <si>
    <t>刘良平</t>
  </si>
  <si>
    <t>黄光华</t>
  </si>
  <si>
    <t>孙玲英</t>
  </si>
  <si>
    <t>黄干林</t>
  </si>
  <si>
    <t>黄在桂</t>
  </si>
  <si>
    <t>黄李林</t>
  </si>
  <si>
    <t>黄黎林</t>
  </si>
  <si>
    <t>黄武林</t>
  </si>
  <si>
    <t>熊随珍</t>
  </si>
  <si>
    <t>原户主黄文林死亡</t>
  </si>
  <si>
    <t>黄同林</t>
  </si>
  <si>
    <t>黄富林</t>
  </si>
  <si>
    <t>黄生林</t>
  </si>
  <si>
    <t>黄新虎</t>
  </si>
  <si>
    <t>黄火林</t>
  </si>
  <si>
    <t>黄秋林</t>
  </si>
  <si>
    <t>黄水和</t>
  </si>
  <si>
    <t>黄在兵</t>
  </si>
  <si>
    <t>黄淼全</t>
  </si>
  <si>
    <t>黄帅军</t>
  </si>
  <si>
    <t>黄西云</t>
  </si>
  <si>
    <t>黄高潮</t>
  </si>
  <si>
    <t>黄柏勋</t>
  </si>
  <si>
    <t>黄西丙</t>
  </si>
  <si>
    <t>黄四林</t>
  </si>
  <si>
    <t>刘小毛</t>
  </si>
  <si>
    <t>原户主黄火前死亡</t>
  </si>
  <si>
    <t>黄云华</t>
  </si>
  <si>
    <t>黄冬炳</t>
  </si>
  <si>
    <t>黄洲</t>
  </si>
  <si>
    <t>原户主黄新海死亡</t>
  </si>
  <si>
    <t>黄炎生</t>
  </si>
  <si>
    <t>邓感生</t>
  </si>
  <si>
    <t>原户主黄建勋死亡</t>
  </si>
  <si>
    <t>黄西强</t>
  </si>
  <si>
    <t>黄辉林</t>
  </si>
  <si>
    <t>黄希刚</t>
  </si>
  <si>
    <t>黄金牛</t>
  </si>
  <si>
    <t>黄汉龙</t>
  </si>
  <si>
    <t>周桂梅</t>
  </si>
  <si>
    <t>黄西勋</t>
  </si>
  <si>
    <t>黄建发</t>
  </si>
  <si>
    <t>黄康勋</t>
  </si>
  <si>
    <t>黄河水</t>
  </si>
  <si>
    <t>黄焱林</t>
  </si>
  <si>
    <t>原户主黄在元死亡</t>
  </si>
  <si>
    <t>黄金明</t>
  </si>
  <si>
    <t>黄小刚</t>
  </si>
  <si>
    <t>百花岭村</t>
  </si>
  <si>
    <t>周丙炎</t>
  </si>
  <si>
    <t>周红宇</t>
  </si>
  <si>
    <t>周传高</t>
  </si>
  <si>
    <t>周祖送</t>
  </si>
  <si>
    <t>周伙生</t>
  </si>
  <si>
    <t>周新成</t>
  </si>
  <si>
    <t>周新文</t>
  </si>
  <si>
    <t>周金民</t>
  </si>
  <si>
    <t>周望平</t>
  </si>
  <si>
    <t>周正欢</t>
  </si>
  <si>
    <t>周青</t>
  </si>
  <si>
    <t>周传法</t>
  </si>
  <si>
    <t>周传齐</t>
  </si>
  <si>
    <t>周传初</t>
  </si>
  <si>
    <t>周红炳</t>
  </si>
  <si>
    <t>周世鳌</t>
  </si>
  <si>
    <t>雷水梅</t>
  </si>
  <si>
    <t>周传堂</t>
  </si>
  <si>
    <t>周传强</t>
  </si>
  <si>
    <t>周世长</t>
  </si>
  <si>
    <t>周华清</t>
  </si>
  <si>
    <t>周文新</t>
  </si>
  <si>
    <t>周和平</t>
  </si>
  <si>
    <t>周泽国</t>
  </si>
  <si>
    <t>父子关系</t>
  </si>
  <si>
    <t>周世望</t>
  </si>
  <si>
    <t>周红良</t>
  </si>
  <si>
    <t>周世杰</t>
  </si>
  <si>
    <t>周传志</t>
  </si>
  <si>
    <t>周迎新</t>
  </si>
  <si>
    <t>丁初兰</t>
  </si>
  <si>
    <t>夫妻关系</t>
  </si>
  <si>
    <t>周国甫</t>
  </si>
  <si>
    <t>周成清</t>
  </si>
  <si>
    <t>周金桃</t>
  </si>
  <si>
    <t>周光辉</t>
  </si>
  <si>
    <t>周最安</t>
  </si>
  <si>
    <t>周银辉</t>
  </si>
  <si>
    <t>周吕成</t>
  </si>
  <si>
    <t>周正虎</t>
  </si>
  <si>
    <t>周正豹</t>
  </si>
  <si>
    <t>周传干</t>
  </si>
  <si>
    <t>陈爱玲</t>
  </si>
  <si>
    <t>周传祥</t>
  </si>
  <si>
    <t>周传晋</t>
  </si>
  <si>
    <t>周传新</t>
  </si>
  <si>
    <t>周宝珠</t>
  </si>
  <si>
    <t>方林林</t>
  </si>
  <si>
    <t>周正太已故，儿媳关系</t>
  </si>
  <si>
    <t>周新民</t>
  </si>
  <si>
    <t>周传勇</t>
  </si>
  <si>
    <t>周育林</t>
  </si>
  <si>
    <t>周维国</t>
  </si>
  <si>
    <t>周志斌</t>
  </si>
  <si>
    <t>周道海</t>
  </si>
  <si>
    <t>周国京</t>
  </si>
  <si>
    <t>周世光</t>
  </si>
  <si>
    <t>周世红</t>
  </si>
  <si>
    <t>周功民</t>
  </si>
  <si>
    <t>周祖法</t>
  </si>
  <si>
    <t>周传兵</t>
  </si>
  <si>
    <t>周世祥</t>
  </si>
  <si>
    <t>原户主周世祥2021.12月死亡转儿子</t>
  </si>
  <si>
    <t>周文泉</t>
  </si>
  <si>
    <t>周世永</t>
  </si>
  <si>
    <t>周文清</t>
  </si>
  <si>
    <t>原户主死亡父子关系</t>
  </si>
  <si>
    <t>周国华</t>
  </si>
  <si>
    <t>周满成</t>
  </si>
  <si>
    <t>周维纲</t>
  </si>
  <si>
    <t>孔梦青</t>
  </si>
  <si>
    <t>周夏生</t>
  </si>
  <si>
    <t>孔玉梅</t>
  </si>
  <si>
    <t>周学坤</t>
  </si>
  <si>
    <t>周传英</t>
  </si>
  <si>
    <t>周世新</t>
  </si>
  <si>
    <t>周世春</t>
  </si>
  <si>
    <t>周落林</t>
  </si>
  <si>
    <t>周九完</t>
  </si>
  <si>
    <t>周学平</t>
  </si>
  <si>
    <t>周学树</t>
  </si>
  <si>
    <t>周炳发</t>
  </si>
  <si>
    <t>周传柏</t>
  </si>
  <si>
    <t>周旭良</t>
  </si>
  <si>
    <t>周学普已故，父子关系</t>
  </si>
  <si>
    <t>周传文</t>
  </si>
  <si>
    <t>黄左安</t>
  </si>
  <si>
    <t>周传民</t>
  </si>
  <si>
    <t>周金法</t>
  </si>
  <si>
    <t>周全法</t>
  </si>
  <si>
    <t>周正增</t>
  </si>
  <si>
    <t>余金园</t>
  </si>
  <si>
    <t>周学贵</t>
  </si>
  <si>
    <t>周高明</t>
  </si>
  <si>
    <t>周金生</t>
  </si>
  <si>
    <t>周世良</t>
  </si>
  <si>
    <t>罗想保</t>
  </si>
  <si>
    <t>周传雄</t>
  </si>
  <si>
    <t>周西平</t>
  </si>
  <si>
    <t>周学智</t>
  </si>
  <si>
    <t>周福桃</t>
  </si>
  <si>
    <t>周先桃</t>
  </si>
  <si>
    <t>周应响</t>
  </si>
  <si>
    <t>周乐文</t>
  </si>
  <si>
    <t>周移发</t>
  </si>
  <si>
    <t>周满发</t>
  </si>
  <si>
    <t>孙想保</t>
  </si>
  <si>
    <t>周孔富</t>
  </si>
  <si>
    <t>陈金保</t>
  </si>
  <si>
    <t>周学礼</t>
  </si>
  <si>
    <t>周正意</t>
  </si>
  <si>
    <t>周旭文</t>
  </si>
  <si>
    <t>李秀珍</t>
  </si>
  <si>
    <t>周海兵</t>
  </si>
  <si>
    <t>刘梅清</t>
  </si>
  <si>
    <t>周天丁</t>
  </si>
  <si>
    <t>周海东</t>
  </si>
  <si>
    <t>戴文平</t>
  </si>
  <si>
    <t>葛华明</t>
  </si>
  <si>
    <t>周学新</t>
  </si>
  <si>
    <t>周祖福</t>
  </si>
  <si>
    <t>周祖新</t>
  </si>
  <si>
    <t>周海桃</t>
  </si>
  <si>
    <t>周志成</t>
  </si>
  <si>
    <t>周金龙</t>
  </si>
  <si>
    <t>熊末云</t>
  </si>
  <si>
    <t>周元桃</t>
  </si>
  <si>
    <t>周传汉</t>
  </si>
  <si>
    <t>周世武</t>
  </si>
  <si>
    <t>周正银</t>
  </si>
  <si>
    <t>周炳会</t>
  </si>
  <si>
    <t>孙水清</t>
  </si>
  <si>
    <t>孙青</t>
  </si>
  <si>
    <t>黄火宝</t>
  </si>
  <si>
    <t>周新良</t>
  </si>
  <si>
    <t>周世明</t>
  </si>
  <si>
    <t>周世耀</t>
  </si>
  <si>
    <t>谭早发</t>
  </si>
  <si>
    <t>周世凤</t>
  </si>
  <si>
    <t>周学道</t>
  </si>
  <si>
    <t>周传耀</t>
  </si>
  <si>
    <t>周金强</t>
  </si>
  <si>
    <t>余福香</t>
  </si>
  <si>
    <t>周孔仁</t>
  </si>
  <si>
    <t>祝菊保</t>
  </si>
  <si>
    <t>原户主周传华死亡转妻子</t>
  </si>
  <si>
    <t>周世峰</t>
  </si>
  <si>
    <t>周世文</t>
  </si>
  <si>
    <t>周世玖</t>
  </si>
  <si>
    <t>叶想保</t>
  </si>
  <si>
    <t>周世月</t>
  </si>
  <si>
    <t>周孔信</t>
  </si>
  <si>
    <t>周世启</t>
  </si>
  <si>
    <t>周学初</t>
  </si>
  <si>
    <t>李本荣</t>
  </si>
  <si>
    <t>周艳明</t>
  </si>
  <si>
    <t>周学洋</t>
  </si>
  <si>
    <t>周强民</t>
  </si>
  <si>
    <t>周新发</t>
  </si>
  <si>
    <t>周世昌</t>
  </si>
  <si>
    <t>万爱保</t>
  </si>
  <si>
    <t>原户主周大麦2022.6月死亡转母亲</t>
  </si>
  <si>
    <t>周世和</t>
  </si>
  <si>
    <t>陈丽娥</t>
  </si>
  <si>
    <t>村干部周松柏换成其妻子</t>
  </si>
  <si>
    <t>周学付</t>
  </si>
  <si>
    <t>熊贵凤</t>
  </si>
  <si>
    <t>邱金梅</t>
  </si>
  <si>
    <t>黄珍保</t>
  </si>
  <si>
    <t>周报清</t>
  </si>
  <si>
    <t>周炳皇</t>
  </si>
  <si>
    <t>周四海</t>
  </si>
  <si>
    <t>周汉良</t>
  </si>
  <si>
    <t>孔腊梅</t>
  </si>
  <si>
    <t>周伙凤</t>
  </si>
  <si>
    <t>周淼子</t>
  </si>
  <si>
    <t>周志文</t>
  </si>
  <si>
    <t>周昆明</t>
  </si>
  <si>
    <t>周为善</t>
  </si>
  <si>
    <t>任广琼</t>
  </si>
  <si>
    <t>村干部周金泉换成其妻子</t>
  </si>
  <si>
    <t>周学济</t>
  </si>
  <si>
    <t>周伟</t>
  </si>
  <si>
    <t>黄新贵</t>
  </si>
  <si>
    <t>徐丽珍</t>
  </si>
  <si>
    <t>周学桂</t>
  </si>
  <si>
    <t>周水泉</t>
  </si>
  <si>
    <t>王应堂</t>
  </si>
  <si>
    <t>黄再珠</t>
  </si>
  <si>
    <t>财政人员周孔强换其母亲</t>
  </si>
  <si>
    <t>刘丙南</t>
  </si>
  <si>
    <t>黄如意</t>
  </si>
  <si>
    <t>原户主2022.5月死亡转妻子</t>
  </si>
  <si>
    <t>周正思</t>
  </si>
  <si>
    <t>周新刚</t>
  </si>
  <si>
    <t>周世刚</t>
  </si>
  <si>
    <t>周金波</t>
  </si>
  <si>
    <t>周松柏</t>
  </si>
  <si>
    <t>周新明</t>
  </si>
  <si>
    <t>周正门</t>
  </si>
  <si>
    <t>周传仁</t>
  </si>
  <si>
    <t>周世高</t>
  </si>
  <si>
    <t>周明亮</t>
  </si>
  <si>
    <t>周传舜</t>
  </si>
  <si>
    <t>周金炳</t>
  </si>
  <si>
    <t>周世海</t>
  </si>
  <si>
    <t>周兵安</t>
  </si>
  <si>
    <t>周世虎</t>
  </si>
  <si>
    <t>周斌泉</t>
  </si>
  <si>
    <t>周传焰</t>
  </si>
  <si>
    <t>汪乐保</t>
  </si>
  <si>
    <t>黎桂平</t>
  </si>
  <si>
    <t>周友社</t>
  </si>
  <si>
    <t>周传启</t>
  </si>
  <si>
    <t>周正帮</t>
  </si>
  <si>
    <t>周正甫</t>
  </si>
  <si>
    <t>周学宜</t>
  </si>
  <si>
    <t>周和生</t>
  </si>
  <si>
    <t>周正章</t>
  </si>
  <si>
    <t>周学升</t>
  </si>
  <si>
    <t>周学早</t>
  </si>
  <si>
    <t>周正音</t>
  </si>
  <si>
    <t>周河星</t>
  </si>
  <si>
    <t>原户主2022.7月份死亡转儿子</t>
  </si>
  <si>
    <t>周正彦</t>
  </si>
  <si>
    <t>周社生</t>
  </si>
  <si>
    <t>周永林</t>
  </si>
  <si>
    <t>周明祥</t>
  </si>
  <si>
    <t>周正孝</t>
  </si>
  <si>
    <t>周三明</t>
  </si>
  <si>
    <t>周正启</t>
  </si>
  <si>
    <t>周正志</t>
  </si>
  <si>
    <t>周正雄</t>
  </si>
  <si>
    <t>丁必桃</t>
  </si>
  <si>
    <t>周正刚</t>
  </si>
  <si>
    <t>周正蒋</t>
  </si>
  <si>
    <t>周六清</t>
  </si>
  <si>
    <t>周娟娟</t>
  </si>
  <si>
    <t>周正旺财政供养，父女关系</t>
  </si>
  <si>
    <t>周四清</t>
  </si>
  <si>
    <t>周水平</t>
  </si>
  <si>
    <t>周正用</t>
  </si>
  <si>
    <t>周学功</t>
  </si>
  <si>
    <t>周学祥</t>
  </si>
  <si>
    <t>周林生</t>
  </si>
  <si>
    <t>周正协</t>
  </si>
  <si>
    <t>周清平</t>
  </si>
  <si>
    <t>周乐明</t>
  </si>
  <si>
    <t>周正树</t>
  </si>
  <si>
    <t>周太平</t>
  </si>
  <si>
    <t>周公平</t>
  </si>
  <si>
    <t>周龙贵</t>
  </si>
  <si>
    <t>肖想珍</t>
  </si>
  <si>
    <t>周正洪</t>
  </si>
  <si>
    <t>周六名</t>
  </si>
  <si>
    <t>周贤臣</t>
  </si>
  <si>
    <t>周正斌已故，父子关系</t>
  </si>
  <si>
    <t>周细欢</t>
  </si>
  <si>
    <t>周学静</t>
  </si>
  <si>
    <t>周正海</t>
  </si>
  <si>
    <t>周八名</t>
  </si>
  <si>
    <t>周国平</t>
  </si>
  <si>
    <t>身份证已改</t>
  </si>
  <si>
    <t>周天佑</t>
  </si>
  <si>
    <t>周从军</t>
  </si>
  <si>
    <t>周学龙</t>
  </si>
  <si>
    <t>周正普</t>
  </si>
  <si>
    <t>皮望孙</t>
  </si>
  <si>
    <t>周春艳</t>
  </si>
  <si>
    <t>周正强</t>
  </si>
  <si>
    <t>周志刚</t>
  </si>
  <si>
    <t>周清明</t>
  </si>
  <si>
    <t>饶有付</t>
  </si>
  <si>
    <t>刘美文</t>
  </si>
  <si>
    <t>刘美义</t>
  </si>
  <si>
    <t>刘宇和</t>
  </si>
  <si>
    <t>刘美龙</t>
  </si>
  <si>
    <t>刘美仁</t>
  </si>
  <si>
    <t>饶有贵</t>
  </si>
  <si>
    <t>饶有元</t>
  </si>
  <si>
    <t>饶有仁</t>
  </si>
  <si>
    <t>饶有勇</t>
  </si>
  <si>
    <t>饶有华</t>
  </si>
  <si>
    <t>饶有凤</t>
  </si>
  <si>
    <t>饶东平</t>
  </si>
  <si>
    <t>张龙凤</t>
  </si>
  <si>
    <t>原户主死亡夫妻关系</t>
  </si>
  <si>
    <t>饶志明</t>
  </si>
  <si>
    <t>2022年更改账户</t>
  </si>
  <si>
    <t>饶有财</t>
  </si>
  <si>
    <t>刘英和</t>
  </si>
  <si>
    <t>刘显庆</t>
  </si>
  <si>
    <t>刘佳庆</t>
  </si>
  <si>
    <t>刘如庆</t>
  </si>
  <si>
    <t>刘又生</t>
  </si>
  <si>
    <t>饶介平</t>
  </si>
  <si>
    <t>陆水湖办事处</t>
  </si>
  <si>
    <t>芳世湾</t>
  </si>
  <si>
    <t>村集体</t>
  </si>
  <si>
    <t>芳世湾村委会</t>
  </si>
  <si>
    <t>村林场</t>
  </si>
  <si>
    <t>汪文祥</t>
  </si>
  <si>
    <t>汪衍池</t>
  </si>
  <si>
    <t>雷新珍</t>
  </si>
  <si>
    <t>陈金州</t>
  </si>
  <si>
    <t>石慧萍</t>
  </si>
  <si>
    <t>覃红霞</t>
  </si>
  <si>
    <t>陈洪祥</t>
  </si>
  <si>
    <t>陈和艳</t>
  </si>
  <si>
    <t>陈云艳</t>
  </si>
  <si>
    <t>陈秋艳</t>
  </si>
  <si>
    <t>陈和金</t>
  </si>
  <si>
    <t>陈民初</t>
  </si>
  <si>
    <t>陈和明</t>
  </si>
  <si>
    <t>陈和新</t>
  </si>
  <si>
    <t>陈和光</t>
  </si>
  <si>
    <t>陈和耀</t>
  </si>
  <si>
    <t>陈护平</t>
  </si>
  <si>
    <t>覃晚意</t>
  </si>
  <si>
    <t>熊四海</t>
  </si>
  <si>
    <t>陈营华</t>
  </si>
  <si>
    <t>陈新江</t>
  </si>
  <si>
    <t>陈和迁</t>
  </si>
  <si>
    <t>陈文进</t>
  </si>
  <si>
    <t>陈清连</t>
  </si>
  <si>
    <t>陈四海</t>
  </si>
  <si>
    <t>陈明星</t>
  </si>
  <si>
    <t>陈海涛</t>
  </si>
  <si>
    <t>陈海军</t>
  </si>
  <si>
    <t>徐田珍</t>
  </si>
  <si>
    <t>陈秋斌</t>
  </si>
  <si>
    <t>陈秋龙</t>
  </si>
  <si>
    <t>陈和林</t>
  </si>
  <si>
    <t>陈友民</t>
  </si>
  <si>
    <t>张桃英</t>
  </si>
  <si>
    <t>陈如泉</t>
  </si>
  <si>
    <t>陈国祚</t>
  </si>
  <si>
    <t>陈新耀</t>
  </si>
  <si>
    <t>陈和才</t>
  </si>
  <si>
    <t>陈元生</t>
  </si>
  <si>
    <t>陈协清</t>
  </si>
  <si>
    <t>陈庆军</t>
  </si>
  <si>
    <t>陈先锋</t>
  </si>
  <si>
    <t>陈水龙</t>
  </si>
  <si>
    <t>陈波平</t>
  </si>
  <si>
    <t>陈桂初</t>
  </si>
  <si>
    <t>陈金良</t>
  </si>
  <si>
    <t>陈焕元</t>
  </si>
  <si>
    <t>谈新阶</t>
  </si>
  <si>
    <t>陈中心</t>
  </si>
  <si>
    <t>陈飞周</t>
  </si>
  <si>
    <t>陈明良</t>
  </si>
  <si>
    <t>陈万良</t>
  </si>
  <si>
    <t>陈继南</t>
  </si>
  <si>
    <t>陈清泉</t>
  </si>
  <si>
    <t>陈西安</t>
  </si>
  <si>
    <t>陈秋新</t>
  </si>
  <si>
    <t>陈真富</t>
  </si>
  <si>
    <t>陈中贵</t>
  </si>
  <si>
    <t>陈杰华</t>
  </si>
  <si>
    <t>陈绘华</t>
  </si>
  <si>
    <t>陈岳良</t>
  </si>
  <si>
    <t>陈助华</t>
  </si>
  <si>
    <t>陈裕华</t>
  </si>
  <si>
    <t>刘丹</t>
  </si>
  <si>
    <t>陈太盛</t>
  </si>
  <si>
    <t>李新珍</t>
  </si>
  <si>
    <t>陈胜利</t>
  </si>
  <si>
    <t>陈凯旋</t>
  </si>
  <si>
    <t>陈栋梁</t>
  </si>
  <si>
    <t>陈应良</t>
  </si>
  <si>
    <t>陈善良</t>
  </si>
  <si>
    <t>陈新和</t>
  </si>
  <si>
    <t>陈志谋</t>
  </si>
  <si>
    <t>陈和良</t>
  </si>
  <si>
    <t>陈和山</t>
  </si>
  <si>
    <t>陈艳初</t>
  </si>
  <si>
    <t>汪新文</t>
  </si>
  <si>
    <t>汪新民</t>
  </si>
  <si>
    <t>汪新国</t>
  </si>
  <si>
    <t>程海泉</t>
  </si>
  <si>
    <t>徐济川</t>
  </si>
  <si>
    <t>李丽</t>
  </si>
  <si>
    <t>汪雄军</t>
  </si>
  <si>
    <t>汪亚军</t>
  </si>
  <si>
    <t>汪卫军</t>
  </si>
  <si>
    <t>谢新桂</t>
  </si>
  <si>
    <t>汪堃</t>
  </si>
  <si>
    <t>覃加祥</t>
  </si>
  <si>
    <t>覃松柏</t>
  </si>
  <si>
    <t>覃洲</t>
  </si>
  <si>
    <t>陈宝珍</t>
  </si>
  <si>
    <t>程进武</t>
  </si>
  <si>
    <t>程飞国</t>
  </si>
  <si>
    <t>魏腊梅</t>
  </si>
  <si>
    <t>杨雨香</t>
  </si>
  <si>
    <t>杨补香</t>
  </si>
  <si>
    <t>杨平华</t>
  </si>
  <si>
    <t>杨明华</t>
  </si>
  <si>
    <t>徐颖川</t>
  </si>
  <si>
    <t>覃佳新</t>
  </si>
  <si>
    <t>汪新良</t>
  </si>
  <si>
    <t>程学飞</t>
  </si>
  <si>
    <t>程功民</t>
  </si>
  <si>
    <t>程福祖</t>
  </si>
  <si>
    <t>程洋波</t>
  </si>
  <si>
    <t>刘兰秀</t>
  </si>
  <si>
    <t>谢从学</t>
  </si>
  <si>
    <t>陈和珍</t>
  </si>
  <si>
    <t>田亚国</t>
  </si>
  <si>
    <t>田明华</t>
  </si>
  <si>
    <t>熊高林</t>
  </si>
  <si>
    <t>熊汉军</t>
  </si>
  <si>
    <t>汪银珍</t>
  </si>
  <si>
    <t>熊必联</t>
  </si>
  <si>
    <t>汪亚秋</t>
  </si>
  <si>
    <t>汪杰</t>
  </si>
  <si>
    <t>汪卯清</t>
  </si>
  <si>
    <t>汪城兴</t>
  </si>
  <si>
    <t>汪淼清</t>
  </si>
  <si>
    <t>梅久秀</t>
  </si>
  <si>
    <t>汪松柏</t>
  </si>
  <si>
    <t>汪明山</t>
  </si>
  <si>
    <t>汪亚明</t>
  </si>
  <si>
    <t>汪新涛</t>
  </si>
  <si>
    <t>汪明洲</t>
  </si>
  <si>
    <t>汪复旦</t>
  </si>
  <si>
    <t>汪水清</t>
  </si>
  <si>
    <t>汪生祥</t>
  </si>
  <si>
    <t>汪太山</t>
  </si>
  <si>
    <t>汪浩鹏</t>
  </si>
  <si>
    <t>汪克强</t>
  </si>
  <si>
    <t>汪新武</t>
  </si>
  <si>
    <t>汪立清</t>
  </si>
  <si>
    <t>汪丙兰</t>
  </si>
  <si>
    <t>汪柏清</t>
  </si>
  <si>
    <t>汪四清</t>
  </si>
  <si>
    <t>汪叙生</t>
  </si>
  <si>
    <t>汪陆林</t>
  </si>
  <si>
    <t>汪炳林</t>
  </si>
  <si>
    <t>汪红清</t>
  </si>
  <si>
    <t>汪加清</t>
  </si>
  <si>
    <t>汪艾清</t>
  </si>
  <si>
    <t>汪克明</t>
  </si>
  <si>
    <t>熊菊林</t>
  </si>
  <si>
    <t>汪文清</t>
  </si>
  <si>
    <t>汪永红</t>
  </si>
  <si>
    <t>童菊珑</t>
  </si>
  <si>
    <t>汪桃清</t>
  </si>
  <si>
    <t>陈耀林</t>
  </si>
  <si>
    <t>汪林秀</t>
  </si>
  <si>
    <t>汪联清</t>
  </si>
  <si>
    <t>汪克勤</t>
  </si>
  <si>
    <t>汪晓明</t>
  </si>
  <si>
    <t>叶呈祥</t>
  </si>
  <si>
    <t>汪艳清</t>
  </si>
  <si>
    <t>程安新</t>
  </si>
  <si>
    <t>汪直洋</t>
  </si>
  <si>
    <t>汪克林</t>
  </si>
  <si>
    <t>陈全洲</t>
  </si>
  <si>
    <t>郑国平</t>
  </si>
  <si>
    <t>郑孔英</t>
  </si>
  <si>
    <t>郑新明</t>
  </si>
  <si>
    <t>郑三民</t>
  </si>
  <si>
    <t>徐冬秀</t>
  </si>
  <si>
    <t>郑金兵</t>
  </si>
  <si>
    <t>郑晶辉</t>
  </si>
  <si>
    <t>郑礼新</t>
  </si>
  <si>
    <t>郑孔明</t>
  </si>
  <si>
    <t>李玲</t>
  </si>
  <si>
    <t>郑孔华</t>
  </si>
  <si>
    <t>郑孔泉</t>
  </si>
  <si>
    <t>郑新爱</t>
  </si>
  <si>
    <t>梅华兵</t>
  </si>
  <si>
    <t>梅天元</t>
  </si>
  <si>
    <t>喻文兵</t>
  </si>
  <si>
    <t>罗海新</t>
  </si>
  <si>
    <t>罗汉华</t>
  </si>
  <si>
    <t>罗淼文</t>
  </si>
  <si>
    <t>徐艾容</t>
  </si>
  <si>
    <t>喻明光</t>
  </si>
  <si>
    <t>喻重新</t>
  </si>
  <si>
    <t>喻焕文</t>
  </si>
  <si>
    <t>喻宗平</t>
  </si>
  <si>
    <t>喻焕武</t>
  </si>
  <si>
    <t>郑新珍</t>
  </si>
  <si>
    <t>喻府平</t>
  </si>
  <si>
    <t>喻日新</t>
  </si>
  <si>
    <t>喻文锴</t>
  </si>
  <si>
    <t>喻亚华</t>
  </si>
  <si>
    <t>喻庆元</t>
  </si>
  <si>
    <t>喻超</t>
  </si>
  <si>
    <t>喻建新</t>
  </si>
  <si>
    <t>喻美元</t>
  </si>
  <si>
    <t>徐林初</t>
  </si>
  <si>
    <t>邱云</t>
  </si>
  <si>
    <t>徐林周</t>
  </si>
  <si>
    <t>徐和周</t>
  </si>
  <si>
    <t>喻桂珍</t>
  </si>
  <si>
    <t>陈胡珍</t>
  </si>
  <si>
    <t>徐水明</t>
  </si>
  <si>
    <t>喻美平</t>
  </si>
  <si>
    <t>徐杏珍</t>
  </si>
  <si>
    <t>郑金洲</t>
  </si>
  <si>
    <t>樊复兴</t>
  </si>
  <si>
    <t>李建荣</t>
  </si>
  <si>
    <t>李建华</t>
  </si>
  <si>
    <t>李智林</t>
  </si>
  <si>
    <t>李文斌</t>
  </si>
  <si>
    <t>李金洲</t>
  </si>
  <si>
    <t>李新民</t>
  </si>
  <si>
    <t>李新强</t>
  </si>
  <si>
    <t>李涛</t>
  </si>
  <si>
    <t>李秋林</t>
  </si>
  <si>
    <t>李祖林</t>
  </si>
  <si>
    <t>李耀宗</t>
  </si>
  <si>
    <t>李耀祖</t>
  </si>
  <si>
    <t>瞿鄂英</t>
  </si>
  <si>
    <t>李祥林</t>
  </si>
  <si>
    <t>李明林</t>
  </si>
  <si>
    <t>李为民</t>
  </si>
  <si>
    <t>李海林</t>
  </si>
  <si>
    <t>李和林</t>
  </si>
  <si>
    <t>李林清</t>
  </si>
  <si>
    <t>李新艳</t>
  </si>
  <si>
    <t>李五军</t>
  </si>
  <si>
    <t>魏初珍</t>
  </si>
  <si>
    <t>李明芳</t>
  </si>
  <si>
    <t>李明星</t>
  </si>
  <si>
    <t>赵小虎</t>
  </si>
  <si>
    <t>赵辉</t>
  </si>
  <si>
    <t>张蒲珍</t>
  </si>
  <si>
    <t>来秀英</t>
  </si>
  <si>
    <t>徐天河</t>
  </si>
  <si>
    <t>徐克祥</t>
  </si>
  <si>
    <t>汪庆炎</t>
  </si>
  <si>
    <t>梅天珍</t>
  </si>
  <si>
    <t>汪祥</t>
  </si>
  <si>
    <t>汪华明</t>
  </si>
  <si>
    <t>汪雷明</t>
  </si>
  <si>
    <t>汪良生</t>
  </si>
  <si>
    <t>汪松林</t>
  </si>
  <si>
    <t>徐斯良</t>
  </si>
  <si>
    <t>汪洋俊</t>
  </si>
  <si>
    <t>卢汉珍</t>
  </si>
  <si>
    <t>李洪平</t>
  </si>
  <si>
    <t>李银波</t>
  </si>
  <si>
    <t>沈金洲</t>
  </si>
  <si>
    <t>沈天洲</t>
  </si>
  <si>
    <t>沈银洲</t>
  </si>
  <si>
    <t>沈军阳</t>
  </si>
  <si>
    <t>沈蒲阳</t>
  </si>
  <si>
    <t>徐专清</t>
  </si>
  <si>
    <t>徐进兵</t>
  </si>
  <si>
    <t>徐应清</t>
  </si>
  <si>
    <t>汪大蒲</t>
  </si>
  <si>
    <t>汪胜威</t>
  </si>
  <si>
    <t>汪彦堂</t>
  </si>
  <si>
    <t>汪亚威</t>
  </si>
  <si>
    <t>汪全毕</t>
  </si>
  <si>
    <t>汪彦柏</t>
  </si>
  <si>
    <t>汪亚质</t>
  </si>
  <si>
    <t>汪贤良</t>
  </si>
  <si>
    <t>汪青珍</t>
  </si>
  <si>
    <t>汪亚斌</t>
  </si>
  <si>
    <t>汪华威</t>
  </si>
  <si>
    <t>汪解威</t>
  </si>
  <si>
    <t>汪源</t>
  </si>
  <si>
    <t>黄福林</t>
  </si>
  <si>
    <t>覃炉兴</t>
  </si>
  <si>
    <t>覃景新</t>
  </si>
  <si>
    <t>覃金林</t>
  </si>
  <si>
    <t>覃柏林</t>
  </si>
  <si>
    <t>汪艳珍</t>
  </si>
  <si>
    <t>覃新房</t>
  </si>
  <si>
    <t>张茂华</t>
  </si>
  <si>
    <t>青泉社区</t>
  </si>
  <si>
    <t>泉门社区</t>
  </si>
  <si>
    <t>宋世新</t>
  </si>
  <si>
    <t>宋世保</t>
  </si>
  <si>
    <t>宋清华</t>
  </si>
  <si>
    <t>宋世海</t>
  </si>
  <si>
    <t>魏水珍</t>
  </si>
  <si>
    <t>宋世泉</t>
  </si>
  <si>
    <t>宋建新</t>
  </si>
  <si>
    <t>宋华平</t>
  </si>
  <si>
    <t>任腊珍</t>
  </si>
  <si>
    <t>胡平珍</t>
  </si>
  <si>
    <t>潘瑞</t>
  </si>
  <si>
    <t>胡其国</t>
  </si>
  <si>
    <t>胡拥军</t>
  </si>
  <si>
    <t>张清普</t>
  </si>
  <si>
    <t>宋美龙</t>
  </si>
  <si>
    <t>宋世富</t>
  </si>
  <si>
    <t>刘兰英</t>
  </si>
  <si>
    <t>宋来波</t>
  </si>
  <si>
    <t>宋文明</t>
  </si>
  <si>
    <t>宋世军</t>
  </si>
  <si>
    <t>宋银淼</t>
  </si>
  <si>
    <t>宋世友</t>
  </si>
  <si>
    <t>徐桂香</t>
  </si>
  <si>
    <t>宋四华</t>
  </si>
  <si>
    <t>宋来体</t>
  </si>
  <si>
    <t>宋文华</t>
  </si>
  <si>
    <t>卢天平</t>
  </si>
  <si>
    <t>宋和平</t>
  </si>
  <si>
    <t>宋世才</t>
  </si>
  <si>
    <t>宋世清</t>
  </si>
  <si>
    <t>宋兰翔</t>
  </si>
  <si>
    <t>宋洋</t>
  </si>
  <si>
    <t>宋世兵</t>
  </si>
  <si>
    <t>但晓菊</t>
  </si>
  <si>
    <t>卢月珍</t>
  </si>
  <si>
    <t>程蒲群</t>
  </si>
  <si>
    <t>宋来华</t>
  </si>
  <si>
    <t>宋来明</t>
  </si>
  <si>
    <t>吴秋桂</t>
  </si>
  <si>
    <t>宋祥</t>
  </si>
  <si>
    <t>宋世和</t>
  </si>
  <si>
    <t>宋三华</t>
  </si>
  <si>
    <t>宋世雄</t>
  </si>
  <si>
    <t>宋来志</t>
  </si>
  <si>
    <t>宋世礼</t>
  </si>
  <si>
    <t>宋晓蒲</t>
  </si>
  <si>
    <t>宋树林</t>
  </si>
  <si>
    <t>宋小平</t>
  </si>
  <si>
    <t>陈想生</t>
  </si>
  <si>
    <t>宋刚</t>
  </si>
  <si>
    <t>宋世臣</t>
  </si>
  <si>
    <t>魏亚梅</t>
  </si>
  <si>
    <t>吴碧</t>
  </si>
  <si>
    <t>钟文春</t>
  </si>
  <si>
    <t>钟昊明杰</t>
  </si>
  <si>
    <t>卢素华</t>
  </si>
  <si>
    <t>钟建军</t>
  </si>
  <si>
    <t>卢大忠</t>
  </si>
  <si>
    <t>郑爱华</t>
  </si>
  <si>
    <t>卢金汉</t>
  </si>
  <si>
    <t>卢大政</t>
  </si>
  <si>
    <t>卢大荣</t>
  </si>
  <si>
    <t>卢长江</t>
  </si>
  <si>
    <t>卢祥军</t>
  </si>
  <si>
    <t>卢作明</t>
  </si>
  <si>
    <t>卢亚娟</t>
  </si>
  <si>
    <t>谢香玲</t>
  </si>
  <si>
    <t>汪红秀</t>
  </si>
  <si>
    <t>卢大友</t>
  </si>
  <si>
    <t>宋水生</t>
  </si>
  <si>
    <t>卢建国</t>
  </si>
  <si>
    <t>卢金平</t>
  </si>
  <si>
    <t>卢新国</t>
  </si>
  <si>
    <t>卢瑞平</t>
  </si>
  <si>
    <t>魏子照</t>
  </si>
  <si>
    <t>魏四清</t>
  </si>
  <si>
    <t>魏和林</t>
  </si>
  <si>
    <t>宋新华</t>
  </si>
  <si>
    <t>卢大军</t>
  </si>
  <si>
    <t>芦作艳</t>
  </si>
  <si>
    <t>钟志光</t>
  </si>
  <si>
    <t>钟海波</t>
  </si>
  <si>
    <t>钟四海</t>
  </si>
  <si>
    <t>芦兰珍</t>
  </si>
  <si>
    <t>陈金祥</t>
  </si>
  <si>
    <t>钟海军</t>
  </si>
  <si>
    <t>卢金泉</t>
  </si>
  <si>
    <t>李善群</t>
  </si>
  <si>
    <t>钟新阶</t>
  </si>
  <si>
    <t>钟学荣</t>
  </si>
  <si>
    <t>卢太平</t>
  </si>
  <si>
    <t>钟亚军</t>
  </si>
  <si>
    <t>钟超平</t>
  </si>
  <si>
    <t>卢桥桥</t>
  </si>
  <si>
    <t>芦金城</t>
  </si>
  <si>
    <t>卢天习</t>
  </si>
  <si>
    <t>卢金淼</t>
  </si>
  <si>
    <t>卢松林</t>
  </si>
  <si>
    <t>洪霞</t>
  </si>
  <si>
    <t>童引珍</t>
  </si>
  <si>
    <t>欧桂林</t>
  </si>
  <si>
    <t>谈成林</t>
  </si>
  <si>
    <t>钟汉清</t>
  </si>
  <si>
    <t>钟虎</t>
  </si>
  <si>
    <t>钟祥林</t>
  </si>
  <si>
    <t>费议平</t>
  </si>
  <si>
    <t>芦宏新</t>
  </si>
  <si>
    <t>芦建国</t>
  </si>
  <si>
    <t>卢作煌</t>
  </si>
  <si>
    <t>卢大莹</t>
  </si>
  <si>
    <t>芦作生</t>
  </si>
  <si>
    <t>卢金华</t>
  </si>
  <si>
    <t>芦树林</t>
  </si>
  <si>
    <t>卢春林</t>
  </si>
  <si>
    <t>汪碧英</t>
  </si>
  <si>
    <t>钟少鸣</t>
  </si>
  <si>
    <t>钟锦</t>
  </si>
  <si>
    <t>戴玲珑</t>
  </si>
  <si>
    <t>钟南新</t>
  </si>
  <si>
    <t>宋宇亭</t>
  </si>
  <si>
    <t>陈银祥</t>
  </si>
  <si>
    <t>陈艳新</t>
  </si>
  <si>
    <t>卢金树</t>
  </si>
  <si>
    <t>卢佳明</t>
  </si>
  <si>
    <t>郑银安</t>
  </si>
  <si>
    <t>芦涛</t>
  </si>
  <si>
    <t>卢军明</t>
  </si>
  <si>
    <t>陈耀国</t>
  </si>
  <si>
    <t>陈庆</t>
  </si>
  <si>
    <t>陈永</t>
  </si>
  <si>
    <t>陈耀友</t>
  </si>
  <si>
    <t>钟学清</t>
  </si>
  <si>
    <t>汤菊英</t>
  </si>
  <si>
    <t>钟林丽</t>
  </si>
  <si>
    <t>宋星英</t>
  </si>
  <si>
    <t>吴会珍</t>
  </si>
  <si>
    <t>宋七星</t>
  </si>
  <si>
    <t>卢么明</t>
  </si>
  <si>
    <t>喻圣</t>
  </si>
  <si>
    <t>卢争明</t>
  </si>
  <si>
    <t>魏良安</t>
  </si>
  <si>
    <t>魏天庆</t>
  </si>
  <si>
    <t>魏巨永</t>
  </si>
  <si>
    <t>魏海军</t>
  </si>
  <si>
    <t>魏松柏</t>
  </si>
  <si>
    <t>魏四明</t>
  </si>
  <si>
    <t>魏清海</t>
  </si>
  <si>
    <t>魏同庆</t>
  </si>
  <si>
    <t>魏铁兵</t>
  </si>
  <si>
    <t>魏铁红</t>
  </si>
  <si>
    <t>魏永平</t>
  </si>
  <si>
    <t>魏重庆</t>
  </si>
  <si>
    <t>石光松</t>
  </si>
  <si>
    <t>魏雄</t>
  </si>
  <si>
    <t>魏巨来</t>
  </si>
  <si>
    <t>魏巨长</t>
  </si>
  <si>
    <t>魏绍云</t>
  </si>
  <si>
    <t>叶云</t>
  </si>
  <si>
    <t>魏国平</t>
  </si>
  <si>
    <t>宋长英</t>
  </si>
  <si>
    <t>魏天星</t>
  </si>
  <si>
    <t>魏重新</t>
  </si>
  <si>
    <t>魏巨信</t>
  </si>
  <si>
    <t>魏洪波</t>
  </si>
  <si>
    <t>魏巨喜</t>
  </si>
  <si>
    <t>魏长青</t>
  </si>
  <si>
    <t>魏铁山</t>
  </si>
  <si>
    <t>魏南海</t>
  </si>
  <si>
    <t>程永珍</t>
  </si>
  <si>
    <t>魏钜尧</t>
  </si>
  <si>
    <t>魏绍永</t>
  </si>
  <si>
    <t>魏华山</t>
  </si>
  <si>
    <t>熊梅英</t>
  </si>
  <si>
    <t>魏巨爱</t>
  </si>
  <si>
    <t>魏钜旭</t>
  </si>
  <si>
    <t>魏钜平</t>
  </si>
  <si>
    <t>付敢珍</t>
  </si>
  <si>
    <t>魏巨祥</t>
  </si>
  <si>
    <t>魏巨和</t>
  </si>
  <si>
    <t>佘冬生</t>
  </si>
  <si>
    <t>游建平</t>
  </si>
  <si>
    <t>游华良</t>
  </si>
  <si>
    <t>舒宗照</t>
  </si>
  <si>
    <t>宋小月</t>
  </si>
  <si>
    <t>舒华兵</t>
  </si>
  <si>
    <t>舒国华</t>
  </si>
  <si>
    <t>舒国祥</t>
  </si>
  <si>
    <t>舒宗高</t>
  </si>
  <si>
    <t>舒顶红</t>
  </si>
  <si>
    <t>舒宗新</t>
  </si>
  <si>
    <t>舒宗忍</t>
  </si>
  <si>
    <t>魏六祥</t>
  </si>
  <si>
    <t>魏世明</t>
  </si>
  <si>
    <t>魏绍金</t>
  </si>
  <si>
    <t>卢四珍</t>
  </si>
  <si>
    <t>魏金阶</t>
  </si>
  <si>
    <t>魏绍林</t>
  </si>
  <si>
    <t>魏肇云</t>
  </si>
  <si>
    <t>卢作贵</t>
  </si>
  <si>
    <t>卢水清</t>
  </si>
  <si>
    <t>马贵英</t>
  </si>
  <si>
    <t>童七玲</t>
  </si>
  <si>
    <t>卢淼林</t>
  </si>
  <si>
    <t>卢大碧</t>
  </si>
  <si>
    <t>卢艳林</t>
  </si>
  <si>
    <t>李建新</t>
  </si>
  <si>
    <t>王银玉</t>
  </si>
  <si>
    <t>伍淑珍</t>
  </si>
  <si>
    <t>刘澜澜</t>
  </si>
  <si>
    <t>宋南新</t>
  </si>
  <si>
    <t>宋江明</t>
  </si>
  <si>
    <t>宋晓华</t>
  </si>
  <si>
    <t>卢细珍</t>
  </si>
  <si>
    <t>李红艳</t>
  </si>
  <si>
    <t>魏雪珍</t>
  </si>
  <si>
    <t>龚安新</t>
  </si>
  <si>
    <t>龚松柏</t>
  </si>
  <si>
    <t>宋天平</t>
  </si>
  <si>
    <t>宋晓阶</t>
  </si>
  <si>
    <t>费春梅</t>
  </si>
  <si>
    <t>宋红燕</t>
  </si>
  <si>
    <t>宋祖刚</t>
  </si>
  <si>
    <t>宋高清</t>
  </si>
  <si>
    <t>宋桥建</t>
  </si>
  <si>
    <t>宋金明</t>
  </si>
  <si>
    <t>王愿</t>
  </si>
  <si>
    <t>史召军</t>
  </si>
  <si>
    <t>徐移房</t>
  </si>
  <si>
    <t>宋新武</t>
  </si>
  <si>
    <t>宋金水</t>
  </si>
  <si>
    <t>宋先波</t>
  </si>
  <si>
    <t>宋锋</t>
  </si>
  <si>
    <t>钟婧鑫</t>
  </si>
  <si>
    <t>宋新文</t>
  </si>
  <si>
    <t>卢艳清</t>
  </si>
  <si>
    <t>宋海洋</t>
  </si>
  <si>
    <t>宋海潮</t>
  </si>
  <si>
    <t>宋从星</t>
  </si>
  <si>
    <t>宋天赐</t>
  </si>
  <si>
    <t>赵爱伟</t>
  </si>
  <si>
    <t>宋安安</t>
  </si>
  <si>
    <t>宋四春</t>
  </si>
  <si>
    <t>胡大强</t>
  </si>
  <si>
    <t>宋晓勇</t>
  </si>
  <si>
    <t>宋先水</t>
  </si>
  <si>
    <t>宋瑜洁</t>
  </si>
  <si>
    <t>宋颖强</t>
  </si>
  <si>
    <t>宋三阶</t>
  </si>
  <si>
    <t>宋祖鑫</t>
  </si>
  <si>
    <t>宋念飞</t>
  </si>
  <si>
    <t>陈爱萍</t>
  </si>
  <si>
    <t>宋解平</t>
  </si>
  <si>
    <t>宋先荣</t>
  </si>
  <si>
    <t>宋先永</t>
  </si>
  <si>
    <t>宋丙山</t>
  </si>
  <si>
    <t>宋波波</t>
  </si>
  <si>
    <t>张城</t>
  </si>
  <si>
    <t>宋三红</t>
  </si>
  <si>
    <t>钱艳良</t>
  </si>
  <si>
    <t>宋建民</t>
  </si>
  <si>
    <t>余会兰</t>
  </si>
  <si>
    <t>邱五英</t>
  </si>
  <si>
    <t>宋武华</t>
  </si>
  <si>
    <t>王成国</t>
  </si>
  <si>
    <t>宋泽民</t>
  </si>
  <si>
    <t>但亚萍</t>
  </si>
  <si>
    <t>宋火炎</t>
  </si>
  <si>
    <t>彭想珍</t>
  </si>
  <si>
    <t>佘文林</t>
  </si>
  <si>
    <t>宋祖军</t>
  </si>
  <si>
    <t>宋金海</t>
  </si>
  <si>
    <t>吴孝祖</t>
  </si>
  <si>
    <t>宋三洋</t>
  </si>
  <si>
    <t>宋祖仁</t>
  </si>
  <si>
    <t>佘新炳</t>
  </si>
  <si>
    <t>宋爱民</t>
  </si>
  <si>
    <t>马小春</t>
  </si>
  <si>
    <t>宋新国</t>
  </si>
  <si>
    <t>佘华阶</t>
  </si>
  <si>
    <t>宋水英</t>
  </si>
  <si>
    <t>佘文阶</t>
  </si>
  <si>
    <t>佘淼阶</t>
  </si>
  <si>
    <t>盛杏子</t>
  </si>
  <si>
    <t>宋加祥</t>
  </si>
  <si>
    <t>宋移祖</t>
  </si>
  <si>
    <t>宋么林</t>
  </si>
  <si>
    <t>宋立智</t>
  </si>
  <si>
    <t>宋立勇</t>
  </si>
  <si>
    <t>宋立猛</t>
  </si>
  <si>
    <t>刘银环</t>
  </si>
  <si>
    <t>佘金华</t>
  </si>
  <si>
    <t>王成兴</t>
  </si>
  <si>
    <t>宋武斌</t>
  </si>
  <si>
    <t>钟敏丽</t>
  </si>
  <si>
    <t>吴和清</t>
  </si>
  <si>
    <t>佘金波</t>
  </si>
  <si>
    <t>佘金阶</t>
  </si>
  <si>
    <t>戴木英</t>
  </si>
  <si>
    <t>肖芙蓉</t>
  </si>
  <si>
    <t>宋五海</t>
  </si>
  <si>
    <t>魏绍富</t>
  </si>
  <si>
    <t>宋重庆</t>
  </si>
  <si>
    <t>宋四清</t>
  </si>
  <si>
    <t>宋祖庆</t>
  </si>
  <si>
    <t>胡亚西</t>
  </si>
  <si>
    <t>宋先祥</t>
  </si>
  <si>
    <t>周玉芳</t>
  </si>
  <si>
    <t>颜永梅</t>
  </si>
  <si>
    <t>佘华斌</t>
  </si>
  <si>
    <t>宋南林</t>
  </si>
  <si>
    <t>宋金国</t>
  </si>
  <si>
    <t>宋移方</t>
  </si>
  <si>
    <t>宋先明</t>
  </si>
  <si>
    <t>佘新抗</t>
  </si>
  <si>
    <t>吴小春</t>
  </si>
  <si>
    <t>魏绍贵</t>
  </si>
  <si>
    <t>宋文斌</t>
  </si>
  <si>
    <t>胡向阳</t>
  </si>
  <si>
    <t>刘启珍</t>
  </si>
  <si>
    <t>胡海军</t>
  </si>
  <si>
    <t>胡亚忠</t>
  </si>
  <si>
    <t>胡亚北</t>
  </si>
  <si>
    <t>卢大兴</t>
  </si>
  <si>
    <t>宋祖宝</t>
  </si>
  <si>
    <t>宋西方</t>
  </si>
  <si>
    <t>宋念为</t>
  </si>
  <si>
    <t>宋丽君</t>
  </si>
  <si>
    <t>卢三英</t>
  </si>
  <si>
    <t>宋先成</t>
  </si>
  <si>
    <t>宋万方</t>
  </si>
  <si>
    <t>刘光盛</t>
  </si>
  <si>
    <t>刘爱明</t>
  </si>
  <si>
    <t>刘方</t>
  </si>
  <si>
    <t>谈兰英</t>
  </si>
  <si>
    <t>刘光义</t>
  </si>
  <si>
    <t>刘光荣</t>
  </si>
  <si>
    <t>刘光富</t>
  </si>
  <si>
    <t>刘光圆</t>
  </si>
  <si>
    <t>刘尧阶</t>
  </si>
  <si>
    <t>刘光全</t>
  </si>
  <si>
    <t>郑九员</t>
  </si>
  <si>
    <t>刘光耀</t>
  </si>
  <si>
    <t>李安新</t>
  </si>
  <si>
    <t>刘光军</t>
  </si>
  <si>
    <t>沈兹纲</t>
  </si>
  <si>
    <t>舒莉</t>
  </si>
  <si>
    <t>刘金洲</t>
  </si>
  <si>
    <t>刘汤清</t>
  </si>
  <si>
    <t>刘新林</t>
  </si>
  <si>
    <t>卢爱英</t>
  </si>
  <si>
    <t>刘光永</t>
  </si>
  <si>
    <t>郑金友</t>
  </si>
  <si>
    <t>刘训阶</t>
  </si>
  <si>
    <t>刘光碧</t>
  </si>
  <si>
    <t>刘纯端</t>
  </si>
  <si>
    <t>任明珍</t>
  </si>
  <si>
    <t>刘光武</t>
  </si>
  <si>
    <t>双泉村</t>
  </si>
  <si>
    <t>任华林</t>
  </si>
  <si>
    <t>骆继斌</t>
  </si>
  <si>
    <t>骆继富</t>
  </si>
  <si>
    <t>骆继华</t>
  </si>
  <si>
    <t>任满新</t>
  </si>
  <si>
    <t>任祖佑</t>
  </si>
  <si>
    <t>任能庆</t>
  </si>
  <si>
    <t>侯金水</t>
  </si>
  <si>
    <t>侯加平</t>
  </si>
  <si>
    <t>王伏平</t>
  </si>
  <si>
    <t>张焰军</t>
  </si>
  <si>
    <t>张玲</t>
  </si>
  <si>
    <t>骆继北</t>
  </si>
  <si>
    <t>骆继清</t>
  </si>
  <si>
    <t>骆同兴</t>
  </si>
  <si>
    <t>骆同林</t>
  </si>
  <si>
    <t>骆同武</t>
  </si>
  <si>
    <t>侯树阶</t>
  </si>
  <si>
    <t>侯泽成</t>
  </si>
  <si>
    <t>侯泽浩</t>
  </si>
  <si>
    <t>侯和林</t>
  </si>
  <si>
    <t>侯华阶</t>
  </si>
  <si>
    <t>侯锡友</t>
  </si>
  <si>
    <t>侯锡佐</t>
  </si>
  <si>
    <t>侯新阶</t>
  </si>
  <si>
    <t>侯斌阶</t>
  </si>
  <si>
    <t>侯云兴</t>
  </si>
  <si>
    <t>侯泽亮</t>
  </si>
  <si>
    <t>马六英</t>
  </si>
  <si>
    <t>侯泽银</t>
  </si>
  <si>
    <t>侯仁祥</t>
  </si>
  <si>
    <t>方晓兰</t>
  </si>
  <si>
    <t>梁云珍</t>
  </si>
  <si>
    <t>侯阳波</t>
  </si>
  <si>
    <t>周水珍</t>
  </si>
  <si>
    <t>侯荣佳</t>
  </si>
  <si>
    <t>侯光明</t>
  </si>
  <si>
    <t>侯树林</t>
  </si>
  <si>
    <t>侯清华</t>
  </si>
  <si>
    <t>骆兰珍</t>
  </si>
  <si>
    <t>宋先春</t>
  </si>
  <si>
    <t>侯海清</t>
  </si>
  <si>
    <t>侯爱民</t>
  </si>
  <si>
    <t>侯爱华</t>
  </si>
  <si>
    <t>侯泽保</t>
  </si>
  <si>
    <t>侯泽新</t>
  </si>
  <si>
    <t>侯东波</t>
  </si>
  <si>
    <t>侯东季</t>
  </si>
  <si>
    <t>侯立民</t>
  </si>
  <si>
    <t>侯道德</t>
  </si>
  <si>
    <t>侯东升</t>
  </si>
  <si>
    <t>侯云茂</t>
  </si>
  <si>
    <t>侯友谊</t>
  </si>
  <si>
    <t>侯泽爱</t>
  </si>
  <si>
    <t>侯云清</t>
  </si>
  <si>
    <t>侯高升</t>
  </si>
  <si>
    <t>侯高明</t>
  </si>
  <si>
    <t>李翠珍</t>
  </si>
  <si>
    <t>侯洁</t>
  </si>
  <si>
    <t>侯飞升</t>
  </si>
  <si>
    <t>侯云辉</t>
  </si>
  <si>
    <t>侯海宴</t>
  </si>
  <si>
    <t>侯日升</t>
  </si>
  <si>
    <t>李荷英</t>
  </si>
  <si>
    <t>马宏兵</t>
  </si>
  <si>
    <t>马国文</t>
  </si>
  <si>
    <t>马盛友</t>
  </si>
  <si>
    <t>马西林</t>
  </si>
  <si>
    <t>马宏清</t>
  </si>
  <si>
    <t>马三开</t>
  </si>
  <si>
    <t>马开良</t>
  </si>
  <si>
    <t>马海林</t>
  </si>
  <si>
    <t>李如意</t>
  </si>
  <si>
    <t>马开云</t>
  </si>
  <si>
    <t>马恒山</t>
  </si>
  <si>
    <t>马南林</t>
  </si>
  <si>
    <t>马冬林</t>
  </si>
  <si>
    <t>马长江</t>
  </si>
  <si>
    <t>马开平</t>
  </si>
  <si>
    <t>马盛仟</t>
  </si>
  <si>
    <t>马盛万</t>
  </si>
  <si>
    <t>邓火生</t>
  </si>
  <si>
    <t>邓腊生</t>
  </si>
  <si>
    <t>邓树生</t>
  </si>
  <si>
    <t>邓森林</t>
  </si>
  <si>
    <t>邓丙炎</t>
  </si>
  <si>
    <t>邓东林</t>
  </si>
  <si>
    <t>李足儿</t>
  </si>
  <si>
    <t>宋桂英</t>
  </si>
  <si>
    <t>邓水平</t>
  </si>
  <si>
    <t>邓伏平</t>
  </si>
  <si>
    <t>邓艳林</t>
  </si>
  <si>
    <t>邓帮荣</t>
  </si>
  <si>
    <t>邓钊</t>
  </si>
  <si>
    <t>邓万清</t>
  </si>
  <si>
    <t>邓贵林</t>
  </si>
  <si>
    <t>宋高明</t>
  </si>
  <si>
    <t>卢齐山</t>
  </si>
  <si>
    <t>李五平</t>
  </si>
  <si>
    <t>李晓辉</t>
  </si>
  <si>
    <t>李仁江</t>
  </si>
  <si>
    <t>李仁河</t>
  </si>
  <si>
    <t>李社林</t>
  </si>
  <si>
    <t>李文清</t>
  </si>
  <si>
    <t>李仁山</t>
  </si>
  <si>
    <t>李安平</t>
  </si>
  <si>
    <t>李东山</t>
  </si>
  <si>
    <t>李国清</t>
  </si>
  <si>
    <t>李东林</t>
  </si>
  <si>
    <t>毕梦琼</t>
  </si>
  <si>
    <t>李平波</t>
  </si>
  <si>
    <t>李昊廷</t>
  </si>
  <si>
    <t>原李振国死亡变更其孙名下</t>
  </si>
  <si>
    <t>卢金英</t>
  </si>
  <si>
    <t>李金炳</t>
  </si>
  <si>
    <t>李艳林</t>
  </si>
  <si>
    <t>李铁平</t>
  </si>
  <si>
    <t>李进</t>
  </si>
  <si>
    <t>魏绍兰</t>
  </si>
  <si>
    <t>李承强</t>
  </si>
  <si>
    <t>李承彬</t>
  </si>
  <si>
    <t>宋荣华</t>
  </si>
  <si>
    <t>宋思仁</t>
  </si>
  <si>
    <t>宋云清</t>
  </si>
  <si>
    <t>宋思信</t>
  </si>
  <si>
    <t>宋十庆</t>
  </si>
  <si>
    <t>谭八元</t>
  </si>
  <si>
    <t>卢梅珍</t>
  </si>
  <si>
    <t>侯足意</t>
  </si>
  <si>
    <t>宋爱珍</t>
  </si>
  <si>
    <t>李爱平</t>
  </si>
  <si>
    <t>宋念保</t>
  </si>
  <si>
    <t>李玉英</t>
  </si>
  <si>
    <t>宋栋柱</t>
  </si>
  <si>
    <t>魏钜贵</t>
  </si>
  <si>
    <t>唐承咸</t>
  </si>
  <si>
    <t>杜贵秋</t>
  </si>
  <si>
    <t>宋思华</t>
  </si>
  <si>
    <t>周祖兴</t>
  </si>
  <si>
    <t>王和珍</t>
  </si>
  <si>
    <t>宋祖安</t>
  </si>
  <si>
    <t>宋祖平</t>
  </si>
  <si>
    <t>杜选华</t>
  </si>
  <si>
    <t>宋念财</t>
  </si>
  <si>
    <t>杜选仁</t>
  </si>
  <si>
    <t>李克敬</t>
  </si>
  <si>
    <t>宋世光</t>
  </si>
  <si>
    <t>原宋祖国死亡变更</t>
  </si>
  <si>
    <t>宋思源</t>
  </si>
  <si>
    <t>宋念达</t>
  </si>
  <si>
    <t>宋念佳</t>
  </si>
  <si>
    <t>宋先尧</t>
  </si>
  <si>
    <t>宋旺林</t>
  </si>
  <si>
    <t>宋三明</t>
  </si>
  <si>
    <t>宋国祥</t>
  </si>
  <si>
    <t>宋东亚</t>
  </si>
  <si>
    <t>程鹏辉</t>
  </si>
  <si>
    <t>魏文珍</t>
  </si>
  <si>
    <t>宋先柏</t>
  </si>
  <si>
    <t>宋承该</t>
  </si>
  <si>
    <t>宋金川</t>
  </si>
  <si>
    <t>程东升</t>
  </si>
  <si>
    <t>宋新珍</t>
  </si>
  <si>
    <t>宋念宗</t>
  </si>
  <si>
    <t>宋思文</t>
  </si>
  <si>
    <t>宋斌斌</t>
  </si>
  <si>
    <t>宋新民</t>
  </si>
  <si>
    <t>宋耀文</t>
  </si>
  <si>
    <t>宋念敬</t>
  </si>
  <si>
    <t>宋东洋</t>
  </si>
  <si>
    <t>宋东亮</t>
  </si>
  <si>
    <t>宋利生</t>
  </si>
  <si>
    <t>宋团山</t>
  </si>
  <si>
    <t>宋军</t>
  </si>
  <si>
    <t>原宋金水死亡，变更其子名下</t>
  </si>
  <si>
    <t>雷运珍</t>
  </si>
  <si>
    <t>宋国平</t>
  </si>
  <si>
    <t>宋祖永</t>
  </si>
  <si>
    <t>宋孟秋</t>
  </si>
  <si>
    <t>宋先访</t>
  </si>
  <si>
    <t>宋念光</t>
  </si>
  <si>
    <t>马美元</t>
  </si>
  <si>
    <t>宋建波</t>
  </si>
  <si>
    <t>谢齐珍</t>
  </si>
  <si>
    <t>宋宝川</t>
  </si>
  <si>
    <t>宋银川</t>
  </si>
  <si>
    <t>宋耀明</t>
  </si>
  <si>
    <t>戴汉珍</t>
  </si>
  <si>
    <t>吴四保</t>
  </si>
  <si>
    <t>宋檑</t>
  </si>
  <si>
    <t>宋先琪</t>
  </si>
  <si>
    <t>宋伟明</t>
  </si>
  <si>
    <t>李四清</t>
  </si>
  <si>
    <t>宋清阶</t>
  </si>
  <si>
    <t>宋克南</t>
  </si>
  <si>
    <t>宋育林</t>
  </si>
  <si>
    <t>宋先端</t>
  </si>
  <si>
    <t>宋栋良</t>
  </si>
  <si>
    <t>李汽珍</t>
  </si>
  <si>
    <t>王细玉</t>
  </si>
  <si>
    <t>原宋先祥死亡变更</t>
  </si>
  <si>
    <t>宋鹏</t>
  </si>
  <si>
    <t>吴贤珍</t>
  </si>
  <si>
    <t>宋先华</t>
  </si>
  <si>
    <t>宋伟威</t>
  </si>
  <si>
    <t>李汽平</t>
  </si>
  <si>
    <t>宋子春</t>
  </si>
  <si>
    <t>原宋金炳死亡变更，17.2亩合并</t>
  </si>
  <si>
    <t>宋念海</t>
  </si>
  <si>
    <t>宋念鉴</t>
  </si>
  <si>
    <t>宋引兵</t>
  </si>
  <si>
    <t>邹八桂</t>
  </si>
  <si>
    <t>宋庆华</t>
  </si>
  <si>
    <t>钟兰英</t>
  </si>
  <si>
    <t>宋先仁</t>
  </si>
  <si>
    <t>宋先胜</t>
  </si>
  <si>
    <t>宋金星</t>
  </si>
  <si>
    <t>宋先光</t>
  </si>
  <si>
    <t>卢异珍</t>
  </si>
  <si>
    <t>宋立清</t>
  </si>
  <si>
    <t>李全海</t>
  </si>
  <si>
    <t>李晓俭</t>
  </si>
  <si>
    <t>李海军</t>
  </si>
  <si>
    <t>许鹏程</t>
  </si>
  <si>
    <t>李克龙</t>
  </si>
  <si>
    <t>李金海</t>
  </si>
  <si>
    <t>李社教</t>
  </si>
  <si>
    <t>李海平</t>
  </si>
  <si>
    <t>李兴祥</t>
  </si>
  <si>
    <t>李昌玉</t>
  </si>
  <si>
    <t>邓干明</t>
  </si>
  <si>
    <t>李武松</t>
  </si>
  <si>
    <t>李东海</t>
  </si>
  <si>
    <t>李松柏</t>
  </si>
  <si>
    <t>李庆华</t>
  </si>
  <si>
    <t>李仲国</t>
  </si>
  <si>
    <t>李春丙</t>
  </si>
  <si>
    <t>李海燕</t>
  </si>
  <si>
    <t>李楚若</t>
  </si>
  <si>
    <t>骆金洲</t>
  </si>
  <si>
    <t>陈梅珍</t>
  </si>
  <si>
    <t>李鹤群</t>
  </si>
  <si>
    <t>李鹤东</t>
  </si>
  <si>
    <t>李敏先</t>
  </si>
  <si>
    <t>李少华</t>
  </si>
  <si>
    <t>李清华</t>
  </si>
  <si>
    <t>李五华</t>
  </si>
  <si>
    <t>李方江</t>
  </si>
  <si>
    <t>李兵</t>
  </si>
  <si>
    <t>李昌碧</t>
  </si>
  <si>
    <t>骆四民</t>
  </si>
  <si>
    <t>骆名泉</t>
  </si>
  <si>
    <t>侯清秀</t>
  </si>
  <si>
    <t>骆五洲</t>
  </si>
  <si>
    <t>何么林</t>
  </si>
  <si>
    <t>李建清</t>
  </si>
  <si>
    <t>侯泽民</t>
  </si>
  <si>
    <t>侯春阳</t>
  </si>
  <si>
    <t>侯细平</t>
  </si>
  <si>
    <t>侯锡金</t>
  </si>
  <si>
    <t>吴兵元</t>
  </si>
  <si>
    <t>吴东海</t>
  </si>
  <si>
    <t>李传伟</t>
  </si>
  <si>
    <t>侯锡志</t>
  </si>
  <si>
    <t>侯泽庆</t>
  </si>
  <si>
    <t>侯兴和</t>
  </si>
  <si>
    <t>侯春林</t>
  </si>
  <si>
    <t>侯七明</t>
  </si>
  <si>
    <t>侯泽军</t>
  </si>
  <si>
    <t>侯泽文</t>
  </si>
  <si>
    <t>侯柏林</t>
  </si>
  <si>
    <t>侯金泉</t>
  </si>
  <si>
    <t>侯新明</t>
  </si>
  <si>
    <t>孙春贵</t>
  </si>
  <si>
    <t>宋淼珍</t>
  </si>
  <si>
    <t>李世海</t>
  </si>
  <si>
    <t>吴学兵</t>
  </si>
  <si>
    <t>分村集体转500亩尖峰山村</t>
  </si>
  <si>
    <t>水浒城村</t>
  </si>
  <si>
    <t>徐善方</t>
  </si>
  <si>
    <t>王海军</t>
  </si>
  <si>
    <t>王定军</t>
  </si>
  <si>
    <t>周小兵</t>
  </si>
  <si>
    <t>周树林</t>
  </si>
  <si>
    <t>蔡斌斌</t>
  </si>
  <si>
    <t>蔡志强</t>
  </si>
  <si>
    <t>梅松权</t>
  </si>
  <si>
    <t>梅质礼</t>
  </si>
  <si>
    <t>梅移聪</t>
  </si>
  <si>
    <t>王松柏</t>
  </si>
  <si>
    <t>王移匆</t>
  </si>
  <si>
    <t>王成阶</t>
  </si>
  <si>
    <t>王育林</t>
  </si>
  <si>
    <t>王世义</t>
  </si>
  <si>
    <t>汪林珍</t>
  </si>
  <si>
    <t>王泽文</t>
  </si>
  <si>
    <t>王泽武</t>
  </si>
  <si>
    <t>梅兰英</t>
  </si>
  <si>
    <t>卢海宝</t>
  </si>
  <si>
    <t>徐昌明</t>
  </si>
  <si>
    <t>王年珍</t>
  </si>
  <si>
    <t>徐移春</t>
  </si>
  <si>
    <t>徐明林</t>
  </si>
  <si>
    <t>徐明发</t>
  </si>
  <si>
    <t>徐天明</t>
  </si>
  <si>
    <t>余条生</t>
  </si>
  <si>
    <t>魏绍辉</t>
  </si>
  <si>
    <t>徐训阶</t>
  </si>
  <si>
    <t>徐尧阶</t>
  </si>
  <si>
    <t>徐万新</t>
  </si>
  <si>
    <t>徐水源</t>
  </si>
  <si>
    <t>徐火林</t>
  </si>
  <si>
    <t>徐东林</t>
  </si>
  <si>
    <t>徐新阶</t>
  </si>
  <si>
    <t>徐亚兵</t>
  </si>
  <si>
    <t>徐亚辉</t>
  </si>
  <si>
    <t>徐祖华</t>
  </si>
  <si>
    <t>徐前兵</t>
  </si>
  <si>
    <t>徐前进</t>
  </si>
  <si>
    <t>徐亚光</t>
  </si>
  <si>
    <t>徐亚山</t>
  </si>
  <si>
    <t>徐日光</t>
  </si>
  <si>
    <t>徐亚成</t>
  </si>
  <si>
    <t>王杏珍</t>
  </si>
  <si>
    <t>张秋珍</t>
  </si>
  <si>
    <t>徐满意</t>
  </si>
  <si>
    <t>周晚霞</t>
  </si>
  <si>
    <t>徐凡秀变更</t>
  </si>
  <si>
    <t>龚云南</t>
  </si>
  <si>
    <t>龚益品</t>
  </si>
  <si>
    <t>龚成金</t>
  </si>
  <si>
    <t>龚成艳</t>
  </si>
  <si>
    <t>龚成耀</t>
  </si>
  <si>
    <t>李群林</t>
  </si>
  <si>
    <t>龚成祖</t>
  </si>
  <si>
    <t>龚成辉</t>
  </si>
  <si>
    <t>李金泉</t>
  </si>
  <si>
    <t>李五新</t>
  </si>
  <si>
    <t>李六祥</t>
  </si>
  <si>
    <t>龚国良</t>
  </si>
  <si>
    <t>龚成肆</t>
  </si>
  <si>
    <t>李为斌</t>
  </si>
  <si>
    <t>张从梅</t>
  </si>
  <si>
    <t>李孝生</t>
  </si>
  <si>
    <t>李俊</t>
  </si>
  <si>
    <t>李六元</t>
  </si>
  <si>
    <t>洪敢生</t>
  </si>
  <si>
    <t>李四明</t>
  </si>
  <si>
    <t>李明德</t>
  </si>
  <si>
    <t>李锋</t>
  </si>
  <si>
    <t>李和平</t>
  </si>
  <si>
    <t>李才清</t>
  </si>
  <si>
    <t>李兰海</t>
  </si>
  <si>
    <t>俞梅英</t>
  </si>
  <si>
    <t>汪友元</t>
  </si>
  <si>
    <t>龚炎阶</t>
  </si>
  <si>
    <t>汪田珍</t>
  </si>
  <si>
    <t>龚元章</t>
  </si>
  <si>
    <t>饶伍林</t>
  </si>
  <si>
    <t>饶六林</t>
  </si>
  <si>
    <t>饶得林</t>
  </si>
  <si>
    <t>周五珍</t>
  </si>
  <si>
    <t>饶新海</t>
  </si>
  <si>
    <t>饶新良</t>
  </si>
  <si>
    <t>饶中良</t>
  </si>
  <si>
    <t>饶国良</t>
  </si>
  <si>
    <t>徐小平</t>
  </si>
  <si>
    <t>徐斯泽</t>
  </si>
  <si>
    <t>徐海锋</t>
  </si>
  <si>
    <t>徐斯杰</t>
  </si>
  <si>
    <t>徐金汉</t>
  </si>
  <si>
    <t>徐尧炳</t>
  </si>
  <si>
    <t>徐继</t>
  </si>
  <si>
    <t>佘祖华</t>
  </si>
  <si>
    <t>佘南方</t>
  </si>
  <si>
    <t>佘德林</t>
  </si>
  <si>
    <t>徐初明</t>
  </si>
  <si>
    <t>徐斯金</t>
  </si>
  <si>
    <t>徐作明</t>
  </si>
  <si>
    <t>徐斯青</t>
  </si>
  <si>
    <t>李双珍</t>
  </si>
  <si>
    <t>赵寒珍</t>
  </si>
  <si>
    <t>魏细珍</t>
  </si>
  <si>
    <t>徐新成</t>
  </si>
  <si>
    <t>徐锋彪</t>
  </si>
  <si>
    <t>徐祖德</t>
  </si>
  <si>
    <t>徐爽</t>
  </si>
  <si>
    <t>徐祖国</t>
  </si>
  <si>
    <t>徐南清</t>
  </si>
  <si>
    <t>周才新</t>
  </si>
  <si>
    <t>周虎</t>
  </si>
  <si>
    <t>周祖元</t>
  </si>
  <si>
    <t>徐朋成</t>
  </si>
  <si>
    <t>徐良新</t>
  </si>
  <si>
    <t>徐良朋</t>
  </si>
  <si>
    <t>徐良生</t>
  </si>
  <si>
    <t>徐正启</t>
  </si>
  <si>
    <t>徐向辉</t>
  </si>
  <si>
    <t>徐辉林</t>
  </si>
  <si>
    <t>王秋良</t>
  </si>
  <si>
    <t>王暑凉</t>
  </si>
  <si>
    <t>袁正升</t>
  </si>
  <si>
    <t>袁正修</t>
  </si>
  <si>
    <t>袁席珍</t>
  </si>
  <si>
    <t>佘桂清</t>
  </si>
  <si>
    <t>徐郑洲</t>
  </si>
  <si>
    <t>袁想珍</t>
  </si>
  <si>
    <t>徐火星</t>
  </si>
  <si>
    <t>李幼红</t>
  </si>
  <si>
    <t>赵继承</t>
  </si>
  <si>
    <t>赵耀武</t>
  </si>
  <si>
    <t>赵志华</t>
  </si>
  <si>
    <t>付雪梅</t>
  </si>
  <si>
    <t>赵铁壁</t>
  </si>
  <si>
    <t>赵平洲</t>
  </si>
  <si>
    <t>赵矿山</t>
  </si>
  <si>
    <t>赵梅山</t>
  </si>
  <si>
    <t>赵耀才</t>
  </si>
  <si>
    <t>赵堂艳</t>
  </si>
  <si>
    <t>赵五鑫</t>
  </si>
  <si>
    <t>赵文兴</t>
  </si>
  <si>
    <t>赵合理</t>
  </si>
  <si>
    <t>赵金兵</t>
  </si>
  <si>
    <t>赵祖来</t>
  </si>
  <si>
    <t>赵祖全</t>
  </si>
  <si>
    <t>唐从珍</t>
  </si>
  <si>
    <t>樊冬生</t>
  </si>
  <si>
    <t>赵明山</t>
  </si>
  <si>
    <t>程三英</t>
  </si>
  <si>
    <t>赵耀初</t>
  </si>
  <si>
    <t>袁虹</t>
  </si>
  <si>
    <t>谈三英</t>
  </si>
  <si>
    <t>陈伟珍</t>
  </si>
  <si>
    <t>赵建梅</t>
  </si>
  <si>
    <t>赵勇军</t>
  </si>
  <si>
    <t>赵长明</t>
  </si>
  <si>
    <t>刘阶兵</t>
  </si>
  <si>
    <t>赵长清</t>
  </si>
  <si>
    <t>赵四清</t>
  </si>
  <si>
    <t>赵柏清</t>
  </si>
  <si>
    <t>赵和清</t>
  </si>
  <si>
    <t>赵铁山</t>
  </si>
  <si>
    <t>赵建明</t>
  </si>
  <si>
    <t>赵炎阶</t>
  </si>
  <si>
    <t>赵建辉</t>
  </si>
  <si>
    <t>赵耀明</t>
  </si>
  <si>
    <t>赵国艳</t>
  </si>
  <si>
    <t>徐喜珍</t>
  </si>
  <si>
    <t>赵亚洲</t>
  </si>
  <si>
    <t>赵臣</t>
  </si>
  <si>
    <t>宋祖赠</t>
  </si>
  <si>
    <t>赵耀祖</t>
  </si>
  <si>
    <t>袁水明</t>
  </si>
  <si>
    <t>袁回祖</t>
  </si>
  <si>
    <t>袁和平</t>
  </si>
  <si>
    <t>袁金国</t>
  </si>
  <si>
    <t>黄祖福</t>
  </si>
  <si>
    <t>黄祖德</t>
  </si>
  <si>
    <t>熊宏明</t>
  </si>
  <si>
    <t>徐桂林</t>
  </si>
  <si>
    <t>徐柏林</t>
  </si>
  <si>
    <t>徐培华</t>
  </si>
  <si>
    <t>徐仁清</t>
  </si>
  <si>
    <t>徐华清</t>
  </si>
  <si>
    <t>谈华洲</t>
  </si>
  <si>
    <t>汪诚潘</t>
  </si>
  <si>
    <t>徐小兵</t>
  </si>
  <si>
    <t>徐升初</t>
  </si>
  <si>
    <t>刘银保</t>
  </si>
  <si>
    <t>赵威先</t>
  </si>
  <si>
    <t>赵文章</t>
  </si>
  <si>
    <t>唐胡银</t>
  </si>
  <si>
    <t>唐胡碧</t>
  </si>
  <si>
    <t>徐上九</t>
  </si>
  <si>
    <t>袁腊珍</t>
  </si>
  <si>
    <t>徐小军</t>
  </si>
  <si>
    <t>徐胜洋</t>
  </si>
  <si>
    <t>徐植林</t>
  </si>
  <si>
    <t>徐昌元</t>
  </si>
  <si>
    <t>徐水初</t>
  </si>
  <si>
    <t>魏庆英</t>
  </si>
  <si>
    <t>赵涌清</t>
  </si>
  <si>
    <t>徐艳生</t>
  </si>
  <si>
    <t>徐乾坤</t>
  </si>
  <si>
    <t>徐昌先</t>
  </si>
  <si>
    <t>赵树柏</t>
  </si>
  <si>
    <t>赵泽军</t>
  </si>
  <si>
    <t>赵铁清</t>
  </si>
  <si>
    <t>汪元清</t>
  </si>
  <si>
    <t>汪和生</t>
  </si>
  <si>
    <t>徐胡林</t>
  </si>
  <si>
    <t>徐福初</t>
  </si>
  <si>
    <t>赵秋林</t>
  </si>
  <si>
    <t>赵新才</t>
  </si>
  <si>
    <t>赵全才</t>
  </si>
  <si>
    <t>唐崇国</t>
  </si>
  <si>
    <t>唐金发</t>
  </si>
  <si>
    <t>唐五福</t>
  </si>
  <si>
    <t>徐良清</t>
  </si>
  <si>
    <t>唐泰山</t>
  </si>
  <si>
    <t>唐华山</t>
  </si>
  <si>
    <t>唐恒山</t>
  </si>
  <si>
    <t>唐胜林</t>
  </si>
  <si>
    <t>吴菊生</t>
  </si>
  <si>
    <t>赵雨初</t>
  </si>
  <si>
    <t>赵秋明</t>
  </si>
  <si>
    <t>唐艳清</t>
  </si>
  <si>
    <t>唐从兵</t>
  </si>
  <si>
    <t>唐胡金</t>
  </si>
  <si>
    <t>邹起雄</t>
  </si>
  <si>
    <t>赵耀平</t>
  </si>
  <si>
    <t>程田元</t>
  </si>
  <si>
    <t>程炎生</t>
  </si>
  <si>
    <t>钟百顺</t>
  </si>
  <si>
    <t>魏会元</t>
  </si>
  <si>
    <t>程祖赐</t>
  </si>
  <si>
    <t>魏润林</t>
  </si>
  <si>
    <t>钟松柏</t>
  </si>
  <si>
    <t>钟长清</t>
  </si>
  <si>
    <t>钟荆洲</t>
  </si>
  <si>
    <t>钟广州</t>
  </si>
  <si>
    <t>魏国良</t>
  </si>
  <si>
    <t>魏万林</t>
  </si>
  <si>
    <t>邹应玖</t>
  </si>
  <si>
    <t>魏绍府</t>
  </si>
  <si>
    <t>卢楚清</t>
  </si>
  <si>
    <t>卢保国</t>
  </si>
  <si>
    <t>魏宏平</t>
  </si>
  <si>
    <t>魏和平</t>
  </si>
  <si>
    <t>魏华林</t>
  </si>
  <si>
    <t>魏艳林</t>
  </si>
  <si>
    <t>魏绍光</t>
  </si>
  <si>
    <t>魏绍发</t>
  </si>
  <si>
    <t>魏爱平</t>
  </si>
  <si>
    <t>魏拥军</t>
  </si>
  <si>
    <t>魏超众</t>
  </si>
  <si>
    <t>魏二社</t>
  </si>
  <si>
    <t>魏新润</t>
  </si>
  <si>
    <t>魏宇</t>
  </si>
  <si>
    <t>魏加强</t>
  </si>
  <si>
    <t>魏运强</t>
  </si>
  <si>
    <t>程道雄</t>
  </si>
  <si>
    <t>程道银</t>
  </si>
  <si>
    <t>魏舟丽</t>
  </si>
  <si>
    <t>魏巨雄</t>
  </si>
  <si>
    <t>魏钜汉</t>
  </si>
  <si>
    <t>魏耀林</t>
  </si>
  <si>
    <t>徐培香</t>
  </si>
  <si>
    <t>魏东林</t>
  </si>
  <si>
    <t>魏平林</t>
  </si>
  <si>
    <t>魏玉社</t>
  </si>
  <si>
    <t>魏善林</t>
  </si>
  <si>
    <t>魏钜炎</t>
  </si>
  <si>
    <t>魏宏新</t>
  </si>
  <si>
    <t>代伟珍</t>
  </si>
  <si>
    <t>侯梅生</t>
  </si>
  <si>
    <t>魏细柏</t>
  </si>
  <si>
    <t>魏艳平</t>
  </si>
  <si>
    <t>陈华民</t>
  </si>
  <si>
    <t>程松山</t>
  </si>
  <si>
    <t>程幼山</t>
  </si>
  <si>
    <t>程道柱</t>
  </si>
  <si>
    <t>程千良</t>
  </si>
  <si>
    <t>程万良</t>
  </si>
  <si>
    <t>程移民</t>
  </si>
  <si>
    <t>程平安</t>
  </si>
  <si>
    <t>程树生</t>
  </si>
  <si>
    <t>程金和</t>
  </si>
  <si>
    <t>程娥珍</t>
  </si>
  <si>
    <t>赵引珍</t>
  </si>
  <si>
    <t>魏绍南</t>
  </si>
  <si>
    <t>程亚秋</t>
  </si>
  <si>
    <t>程波清</t>
  </si>
  <si>
    <t>徐明山</t>
  </si>
  <si>
    <t>徐培元</t>
  </si>
  <si>
    <t>卢伟</t>
  </si>
  <si>
    <t>卢靖</t>
  </si>
  <si>
    <t>卢泽林</t>
  </si>
  <si>
    <t>赵金香</t>
  </si>
  <si>
    <t>卢新华</t>
  </si>
  <si>
    <t>卢作柱</t>
  </si>
  <si>
    <t>卢新明</t>
  </si>
  <si>
    <t>卢大武</t>
  </si>
  <si>
    <t>卢继明</t>
  </si>
  <si>
    <t>谈万成</t>
  </si>
  <si>
    <t>谈亿成</t>
  </si>
  <si>
    <t>谈仟成</t>
  </si>
  <si>
    <t>谢解英</t>
  </si>
  <si>
    <t>谈波成</t>
  </si>
  <si>
    <t>谈五福</t>
  </si>
  <si>
    <t>徐九英</t>
  </si>
  <si>
    <t>谈祥林</t>
  </si>
  <si>
    <t>卢作才</t>
  </si>
  <si>
    <t>卢信尤</t>
  </si>
  <si>
    <t>谈继南</t>
  </si>
  <si>
    <t>卢庆华</t>
  </si>
  <si>
    <t>卢炳兰</t>
  </si>
  <si>
    <t>卢作淦</t>
  </si>
  <si>
    <t>卢道元</t>
  </si>
  <si>
    <t>谈志东</t>
  </si>
  <si>
    <t>卢俊尤</t>
  </si>
  <si>
    <t>谈周敏</t>
  </si>
  <si>
    <t>郑么秀</t>
  </si>
  <si>
    <t>钟兰乔</t>
  </si>
  <si>
    <t>魏华兵</t>
  </si>
  <si>
    <t>魏国华</t>
  </si>
  <si>
    <t>魏亚平</t>
  </si>
  <si>
    <t>江学英</t>
  </si>
  <si>
    <t>魏怀生</t>
  </si>
  <si>
    <t>魏善平</t>
  </si>
  <si>
    <t>魏巨泽</t>
  </si>
  <si>
    <t>魏绍初</t>
  </si>
  <si>
    <t>程年英</t>
  </si>
  <si>
    <t>魏三平</t>
  </si>
  <si>
    <t>魏洪涛</t>
  </si>
  <si>
    <t>魏家伟</t>
  </si>
  <si>
    <t>魏岩林</t>
  </si>
  <si>
    <t>魏艳华</t>
  </si>
  <si>
    <t>魏林清</t>
  </si>
  <si>
    <t>魏巨辉</t>
  </si>
  <si>
    <t>魏巨尧</t>
  </si>
  <si>
    <t>魏品轩</t>
  </si>
  <si>
    <t>魏振轩</t>
  </si>
  <si>
    <t>魏建华</t>
  </si>
  <si>
    <t>魏世宏</t>
  </si>
  <si>
    <t>卢复周</t>
  </si>
  <si>
    <t>卢中南</t>
  </si>
  <si>
    <t>徐曙光</t>
  </si>
  <si>
    <t>卢作良</t>
  </si>
  <si>
    <t>谈仲秋</t>
  </si>
  <si>
    <t>魏文华</t>
  </si>
  <si>
    <t>漆林英</t>
  </si>
  <si>
    <t>卢铁钢</t>
  </si>
  <si>
    <t>卢善红</t>
  </si>
  <si>
    <t>魏启堂</t>
  </si>
  <si>
    <t>卢栋</t>
  </si>
  <si>
    <t>卢干林变更</t>
  </si>
  <si>
    <t>王秋珍</t>
  </si>
  <si>
    <t>程学高</t>
  </si>
  <si>
    <t>程兆清</t>
  </si>
  <si>
    <t>程友清</t>
  </si>
  <si>
    <t>程楚清</t>
  </si>
  <si>
    <t>程善生</t>
  </si>
  <si>
    <t>程善民</t>
  </si>
  <si>
    <t>程宝泉</t>
  </si>
  <si>
    <t>程银泉</t>
  </si>
  <si>
    <t>徐中平</t>
  </si>
  <si>
    <t>徐昌桂</t>
  </si>
  <si>
    <t>徐昌良</t>
  </si>
  <si>
    <t>徐福平</t>
  </si>
  <si>
    <t>魏秀珍</t>
  </si>
  <si>
    <t>钟爱民</t>
  </si>
  <si>
    <t>徐培忠</t>
  </si>
  <si>
    <t>魏新阶</t>
  </si>
  <si>
    <t>魏新平</t>
  </si>
  <si>
    <t>魏柏平</t>
  </si>
  <si>
    <t>赵竹兰</t>
  </si>
  <si>
    <t>宋南方</t>
  </si>
  <si>
    <t>宋许芳</t>
  </si>
  <si>
    <t>分村集体转550亩尖峰山村</t>
  </si>
  <si>
    <t>尖峰山村</t>
  </si>
  <si>
    <t>王茂泉</t>
  </si>
  <si>
    <t>李运贵</t>
  </si>
  <si>
    <t>佘光亮</t>
  </si>
  <si>
    <t>佘德潮</t>
  </si>
  <si>
    <t>王建国</t>
  </si>
  <si>
    <t>卢春雷</t>
  </si>
  <si>
    <t>卢清山</t>
  </si>
  <si>
    <t>张三英</t>
  </si>
  <si>
    <t>王兵</t>
  </si>
  <si>
    <t>佘德华</t>
  </si>
  <si>
    <t>佘德贵</t>
  </si>
  <si>
    <t>王建平</t>
  </si>
  <si>
    <t>王三平</t>
  </si>
  <si>
    <t>卢桂珍</t>
  </si>
  <si>
    <t>佘德煌</t>
  </si>
  <si>
    <t>王柏林</t>
  </si>
  <si>
    <t>佘兵清</t>
  </si>
  <si>
    <t>佘光平</t>
  </si>
  <si>
    <t>陈子林</t>
  </si>
  <si>
    <t>陈祥</t>
  </si>
  <si>
    <t>佘引珍</t>
  </si>
  <si>
    <t>王永才</t>
  </si>
  <si>
    <t>张威</t>
  </si>
  <si>
    <t>宋彬儿</t>
  </si>
  <si>
    <t>廖火林</t>
  </si>
  <si>
    <t>兄弟分户，转65.5亩廖金发</t>
  </si>
  <si>
    <t>廖金发</t>
  </si>
  <si>
    <t>兄弟分户，由廖火林转入65.5亩</t>
  </si>
  <si>
    <t>兄弟分户，转43.5亩廖金兰</t>
  </si>
  <si>
    <t>廖金兰</t>
  </si>
  <si>
    <t>兄弟分户，由廖金阶转入43.5亩</t>
  </si>
  <si>
    <t>廖宗明</t>
  </si>
  <si>
    <t>廖淑芳</t>
  </si>
  <si>
    <t>廖朝华</t>
  </si>
  <si>
    <t>王秀妈</t>
  </si>
  <si>
    <t>叶南阶</t>
  </si>
  <si>
    <t>叶南海</t>
  </si>
  <si>
    <t>叶新海</t>
  </si>
  <si>
    <t>罗爱华</t>
  </si>
  <si>
    <t>廖爱平</t>
  </si>
  <si>
    <t>廖新愉</t>
  </si>
  <si>
    <t>廖新平</t>
  </si>
  <si>
    <t>冯兰仙</t>
  </si>
  <si>
    <t>成冬林</t>
  </si>
  <si>
    <t>成金水</t>
  </si>
  <si>
    <t>邓金元</t>
  </si>
  <si>
    <t>叶立志</t>
  </si>
  <si>
    <t>廖佳华</t>
  </si>
  <si>
    <t>魏国富</t>
  </si>
  <si>
    <t>魏巨武</t>
  </si>
  <si>
    <t>李十生</t>
  </si>
  <si>
    <t>李季春</t>
  </si>
  <si>
    <t>李国安</t>
  </si>
  <si>
    <t>李江林</t>
  </si>
  <si>
    <t>魏海林</t>
  </si>
  <si>
    <t>李金元</t>
  </si>
  <si>
    <t>李大斌</t>
  </si>
  <si>
    <t>李春光</t>
  </si>
  <si>
    <t>李大祥</t>
  </si>
  <si>
    <t>李晓祥</t>
  </si>
  <si>
    <t>魏小水</t>
  </si>
  <si>
    <t>廖祝英</t>
  </si>
  <si>
    <t>陈金香</t>
  </si>
  <si>
    <t>钱双意</t>
  </si>
  <si>
    <t>李同芳</t>
  </si>
  <si>
    <t>胡金意</t>
  </si>
  <si>
    <t>李泉变更</t>
  </si>
  <si>
    <t>魏柏林</t>
  </si>
  <si>
    <t>李长清</t>
  </si>
  <si>
    <t>魏潮海</t>
  </si>
  <si>
    <t>王水秀</t>
  </si>
  <si>
    <t>魏胡明</t>
  </si>
  <si>
    <t>魏恩波</t>
  </si>
  <si>
    <t>魏均副</t>
  </si>
  <si>
    <t>程飞虎</t>
  </si>
  <si>
    <t>程飞龙</t>
  </si>
  <si>
    <t>魏海波</t>
  </si>
  <si>
    <t>魏太平</t>
  </si>
  <si>
    <t>张怀英</t>
  </si>
  <si>
    <t>魏林林</t>
  </si>
  <si>
    <t>魏绍伟</t>
  </si>
  <si>
    <t>卢四元</t>
  </si>
  <si>
    <t>魏五林</t>
  </si>
  <si>
    <t>魏社金</t>
  </si>
  <si>
    <t>魏群林</t>
  </si>
  <si>
    <t>邹元珍</t>
  </si>
  <si>
    <t>魏仁清</t>
  </si>
  <si>
    <t>魏社银</t>
  </si>
  <si>
    <t>吴长清</t>
  </si>
  <si>
    <t>魏鑫</t>
  </si>
  <si>
    <t>魏峰</t>
  </si>
  <si>
    <t>魏建波</t>
  </si>
  <si>
    <t>魏亚辉</t>
  </si>
  <si>
    <t>王玲珍</t>
  </si>
  <si>
    <t>魏维斌</t>
  </si>
  <si>
    <t>魏金辉</t>
  </si>
  <si>
    <t>郑孔槐</t>
  </si>
  <si>
    <t>魏清太</t>
  </si>
  <si>
    <t>郑西洲</t>
  </si>
  <si>
    <t>张克裕</t>
  </si>
  <si>
    <t>郑水明</t>
  </si>
  <si>
    <t>周天京</t>
  </si>
  <si>
    <t>郑雪琴</t>
  </si>
  <si>
    <t>郑宏</t>
  </si>
  <si>
    <t>郑苏洲</t>
  </si>
  <si>
    <t>魏文阶</t>
  </si>
  <si>
    <t>郑文刚</t>
  </si>
  <si>
    <t>郑五洲</t>
  </si>
  <si>
    <t>石松柏</t>
  </si>
  <si>
    <t>石耀林</t>
  </si>
  <si>
    <t>石耀祖</t>
  </si>
  <si>
    <t>石耀平</t>
  </si>
  <si>
    <t>石和平</t>
  </si>
  <si>
    <t>任水意</t>
  </si>
  <si>
    <t>石荣清</t>
  </si>
  <si>
    <t>石伟明</t>
  </si>
  <si>
    <t>石天明</t>
  </si>
  <si>
    <t>魏桂香</t>
  </si>
  <si>
    <t>石德金</t>
  </si>
  <si>
    <t>石建国</t>
  </si>
  <si>
    <t>石世必</t>
  </si>
  <si>
    <t>沈和意</t>
  </si>
  <si>
    <t>郑丽云</t>
  </si>
  <si>
    <t>吴金珍</t>
  </si>
  <si>
    <t>石亚平</t>
  </si>
  <si>
    <t>石金水</t>
  </si>
  <si>
    <t>石地存</t>
  </si>
  <si>
    <t>石德华</t>
  </si>
  <si>
    <t>石德荣</t>
  </si>
  <si>
    <t>石全存</t>
  </si>
  <si>
    <t>陈转意</t>
  </si>
  <si>
    <t>石德香</t>
  </si>
  <si>
    <t>石建平</t>
  </si>
  <si>
    <t>石斌</t>
  </si>
  <si>
    <t>石海兵</t>
  </si>
  <si>
    <t>张建林</t>
  </si>
  <si>
    <t>张约军</t>
  </si>
  <si>
    <t>张全意</t>
  </si>
  <si>
    <t>李佳华</t>
  </si>
  <si>
    <t>张银全</t>
  </si>
  <si>
    <t>张克峰</t>
  </si>
  <si>
    <t>张全金</t>
  </si>
  <si>
    <t>张玉和</t>
  </si>
  <si>
    <t>汪秋意</t>
  </si>
  <si>
    <t>张玉敬</t>
  </si>
  <si>
    <t>张玉金</t>
  </si>
  <si>
    <t>张新和</t>
  </si>
  <si>
    <t>郑安心</t>
  </si>
  <si>
    <t>张如清</t>
  </si>
  <si>
    <t>张全发</t>
  </si>
  <si>
    <t>村集体转入52.5亩</t>
  </si>
  <si>
    <t>张金阶</t>
  </si>
  <si>
    <t>张祖胜</t>
  </si>
  <si>
    <t>张如柏</t>
  </si>
  <si>
    <t>张八和</t>
  </si>
  <si>
    <t>张玉清</t>
  </si>
  <si>
    <t>张玉容</t>
  </si>
  <si>
    <t>张全兴</t>
  </si>
  <si>
    <t>水浒城村集体转550亩，双泉村集体转500亩，划转52.5亩张全发</t>
  </si>
  <si>
    <t>锁石岭社区</t>
  </si>
  <si>
    <t>玄素洞村</t>
  </si>
  <si>
    <t>宋春林</t>
  </si>
  <si>
    <t>宋海帮</t>
  </si>
  <si>
    <t>宋海军</t>
  </si>
  <si>
    <t>宋亚锋</t>
  </si>
  <si>
    <t>宋秋林</t>
  </si>
  <si>
    <t>江亚辉</t>
  </si>
  <si>
    <t>吕前英</t>
  </si>
  <si>
    <t>邹玉丹</t>
  </si>
  <si>
    <t>童菊英</t>
  </si>
  <si>
    <t>宋生林</t>
  </si>
  <si>
    <t>徐月元</t>
  </si>
  <si>
    <t>李银保</t>
  </si>
  <si>
    <t>卢新海</t>
  </si>
  <si>
    <t>卢全阶</t>
  </si>
  <si>
    <t>卢峰</t>
  </si>
  <si>
    <t>张丽艳</t>
  </si>
  <si>
    <t>卢南阶</t>
  </si>
  <si>
    <t>卢新成</t>
  </si>
  <si>
    <t>卢小明</t>
  </si>
  <si>
    <t>卢新民</t>
  </si>
  <si>
    <t>宋淑华</t>
  </si>
  <si>
    <t>马兰英</t>
  </si>
  <si>
    <t>卢祥民</t>
  </si>
  <si>
    <t>任作珍</t>
  </si>
  <si>
    <t>卢华明</t>
  </si>
  <si>
    <t>刘银珍</t>
  </si>
  <si>
    <t>原卢其明死亡，其妻刘银珍变更</t>
  </si>
  <si>
    <t>宋新祥</t>
  </si>
  <si>
    <t>谭强</t>
  </si>
  <si>
    <t>谭军</t>
  </si>
  <si>
    <t>陈道华</t>
  </si>
  <si>
    <t>佘新意</t>
  </si>
  <si>
    <t>陈黎明</t>
  </si>
  <si>
    <t>陈映金</t>
  </si>
  <si>
    <t>陈道才</t>
  </si>
  <si>
    <t>陈桃元</t>
  </si>
  <si>
    <t>陈道德</t>
  </si>
  <si>
    <t>卢宏龙</t>
  </si>
  <si>
    <t>杨水才</t>
  </si>
  <si>
    <t>张银保</t>
  </si>
  <si>
    <t>杨光才</t>
  </si>
  <si>
    <t>马丛生</t>
  </si>
  <si>
    <t>宋升山</t>
  </si>
  <si>
    <t>宋四平</t>
  </si>
  <si>
    <t>宋先红</t>
  </si>
  <si>
    <t>宋海平</t>
  </si>
  <si>
    <t>佘新民</t>
  </si>
  <si>
    <t>陈道清</t>
  </si>
  <si>
    <t>宋炎林</t>
  </si>
  <si>
    <t>宋兵清</t>
  </si>
  <si>
    <t>陈木清</t>
  </si>
  <si>
    <t>陈远清</t>
  </si>
  <si>
    <t>宋念荣</t>
  </si>
  <si>
    <t>宋江平</t>
  </si>
  <si>
    <t>李金意</t>
  </si>
  <si>
    <t>宋司同死亡，变更其妻李金意</t>
  </si>
  <si>
    <t>陈建</t>
  </si>
  <si>
    <t>杨琳</t>
  </si>
  <si>
    <t>陈文清</t>
  </si>
  <si>
    <t>陈伟清</t>
  </si>
  <si>
    <t>陈文新</t>
  </si>
  <si>
    <t>谈成</t>
  </si>
  <si>
    <t>谈招</t>
  </si>
  <si>
    <t>叶炳生</t>
  </si>
  <si>
    <t>叶发太</t>
  </si>
  <si>
    <t>叶发新</t>
  </si>
  <si>
    <t>李爱英</t>
  </si>
  <si>
    <t>叶发平</t>
  </si>
  <si>
    <t>叶银炳</t>
  </si>
  <si>
    <t>叶佳斌</t>
  </si>
  <si>
    <t>叶发清</t>
  </si>
  <si>
    <t>叶发明</t>
  </si>
  <si>
    <t>王南桂</t>
  </si>
  <si>
    <t>卢宏柏</t>
  </si>
  <si>
    <t>童金立</t>
  </si>
  <si>
    <t>程家修</t>
  </si>
  <si>
    <t>程仁书</t>
  </si>
  <si>
    <t>程春水</t>
  </si>
  <si>
    <t>刘宏义</t>
  </si>
  <si>
    <t>卢新才</t>
  </si>
  <si>
    <t>卢艳华</t>
  </si>
  <si>
    <t>卢小兵</t>
  </si>
  <si>
    <t>童鹏</t>
  </si>
  <si>
    <t>童金炎</t>
  </si>
  <si>
    <t>原童金炎死亡，其兄童金炎变更</t>
  </si>
  <si>
    <t>童小三</t>
  </si>
  <si>
    <t>程议书</t>
  </si>
  <si>
    <t>童炎华</t>
  </si>
  <si>
    <t>童金刚</t>
  </si>
  <si>
    <t>李传贵</t>
  </si>
  <si>
    <t>费邑云</t>
  </si>
  <si>
    <t>黄银珍</t>
  </si>
  <si>
    <t>李传魁</t>
  </si>
  <si>
    <t>李朝香</t>
  </si>
  <si>
    <t>叶艳平</t>
  </si>
  <si>
    <t>冯金成</t>
  </si>
  <si>
    <t>冯云名</t>
  </si>
  <si>
    <t>冯斌</t>
  </si>
  <si>
    <t>原冯明魁死亡，其子冯斌变更</t>
  </si>
  <si>
    <t>叶应臣</t>
  </si>
  <si>
    <t>冯华明</t>
  </si>
  <si>
    <t>费梅春</t>
  </si>
  <si>
    <t>宋望祖</t>
  </si>
  <si>
    <t>冯茂明</t>
  </si>
  <si>
    <t>冯金华</t>
  </si>
  <si>
    <t>冯敏华</t>
  </si>
  <si>
    <t>冯元清</t>
  </si>
  <si>
    <t>冯火林</t>
  </si>
  <si>
    <t>陈森阶</t>
  </si>
  <si>
    <t>陈金阶</t>
  </si>
  <si>
    <t>陈新阶</t>
  </si>
  <si>
    <t>陈敬华</t>
  </si>
  <si>
    <t>李足珍</t>
  </si>
  <si>
    <t>陈锡海</t>
  </si>
  <si>
    <t>陈锡武</t>
  </si>
  <si>
    <t>陈锡安</t>
  </si>
  <si>
    <t>陈锡敏</t>
  </si>
  <si>
    <t>冯云华</t>
  </si>
  <si>
    <t>冯四云</t>
  </si>
  <si>
    <t>吕松柏</t>
  </si>
  <si>
    <t>吕海林</t>
  </si>
  <si>
    <t>冯双贵</t>
  </si>
  <si>
    <t>吕爱林</t>
  </si>
  <si>
    <t>吕金林</t>
  </si>
  <si>
    <t>吕玉林</t>
  </si>
  <si>
    <t>余金秀</t>
  </si>
  <si>
    <t>吕大勤</t>
  </si>
  <si>
    <t>吕爱民</t>
  </si>
  <si>
    <t>吕飞虎</t>
  </si>
  <si>
    <t>原冯大俊死亡，其子吕飞虎变更</t>
  </si>
  <si>
    <t>吕大贵</t>
  </si>
  <si>
    <t>吕艳明</t>
  </si>
  <si>
    <t>吕大华</t>
  </si>
  <si>
    <t>吕祥金</t>
  </si>
  <si>
    <t>吕祥和</t>
  </si>
  <si>
    <t>吕小斌</t>
  </si>
  <si>
    <t>吕祥松</t>
  </si>
  <si>
    <t>吕祥艳</t>
  </si>
  <si>
    <t>吕兵权</t>
  </si>
  <si>
    <t>吕华新</t>
  </si>
  <si>
    <t>吕大泉</t>
  </si>
  <si>
    <t>吕祥银</t>
  </si>
  <si>
    <t>吕爱军</t>
  </si>
  <si>
    <t>吕大云</t>
  </si>
  <si>
    <t>吕大付</t>
  </si>
  <si>
    <t>吕飞凤</t>
  </si>
  <si>
    <t>吕新民</t>
  </si>
  <si>
    <t>吕大新</t>
  </si>
  <si>
    <t>吕大顺</t>
  </si>
  <si>
    <t>吕洪</t>
  </si>
  <si>
    <t>吕大治</t>
  </si>
  <si>
    <t>吕华明</t>
  </si>
  <si>
    <t>吕华</t>
  </si>
  <si>
    <t>夏基智</t>
  </si>
  <si>
    <t>夏铁山</t>
  </si>
  <si>
    <t>夏雨金</t>
  </si>
  <si>
    <t>夏军</t>
  </si>
  <si>
    <t>夏金香</t>
  </si>
  <si>
    <t>黄南辉</t>
  </si>
  <si>
    <t>黄鑫</t>
  </si>
  <si>
    <t>黄南平</t>
  </si>
  <si>
    <t>夏冬南</t>
  </si>
  <si>
    <t>夏金山</t>
  </si>
  <si>
    <t>夏木雄</t>
  </si>
  <si>
    <t>黄成尧</t>
  </si>
  <si>
    <t>黄金成</t>
  </si>
  <si>
    <t>黄明毫</t>
  </si>
  <si>
    <t>黄黎星</t>
  </si>
  <si>
    <t>黄安星</t>
  </si>
  <si>
    <t>夏应兰</t>
  </si>
  <si>
    <t>刘的毛</t>
  </si>
  <si>
    <t>宋生阶</t>
  </si>
  <si>
    <t>郭国海</t>
  </si>
  <si>
    <t>夏基常</t>
  </si>
  <si>
    <t>夏艳春</t>
  </si>
  <si>
    <t>夏木金</t>
  </si>
  <si>
    <t>夏木平</t>
  </si>
  <si>
    <t>方银元</t>
  </si>
  <si>
    <t>王梅珍</t>
  </si>
  <si>
    <t>黄锦贤</t>
  </si>
  <si>
    <t>雪峰山林场</t>
  </si>
  <si>
    <t>深坑组</t>
  </si>
  <si>
    <t>李钢</t>
  </si>
  <si>
    <t>李彩尧</t>
  </si>
  <si>
    <t>李平安</t>
  </si>
  <si>
    <t>邓三平</t>
  </si>
  <si>
    <t>谢水英</t>
  </si>
  <si>
    <t>李文贵</t>
  </si>
  <si>
    <t>李彩森</t>
  </si>
  <si>
    <t>李勇</t>
  </si>
  <si>
    <t>李文明</t>
  </si>
  <si>
    <t>杨益春</t>
  </si>
  <si>
    <t>宋雪珍</t>
  </si>
  <si>
    <t>钟幼龙</t>
  </si>
  <si>
    <t>宋小锋</t>
  </si>
  <si>
    <t>邓祥兵</t>
  </si>
  <si>
    <t>王恒秀</t>
  </si>
  <si>
    <t>魏金汉</t>
  </si>
  <si>
    <t>卢华林</t>
  </si>
  <si>
    <t>钟太春</t>
  </si>
  <si>
    <t>钟幼玲</t>
  </si>
  <si>
    <t>魏巨华</t>
  </si>
  <si>
    <t>李千秋</t>
  </si>
  <si>
    <t>李爱武</t>
  </si>
  <si>
    <t>宋树清</t>
  </si>
  <si>
    <t>李恒初</t>
  </si>
  <si>
    <t>刘雪梅</t>
  </si>
  <si>
    <t>李再生</t>
  </si>
  <si>
    <t>陈鸣</t>
  </si>
  <si>
    <t>马江林</t>
  </si>
  <si>
    <t>场集体</t>
  </si>
  <si>
    <t>官塘驿林场</t>
  </si>
  <si>
    <t>红林山分场</t>
  </si>
  <si>
    <t>金紫山分场</t>
  </si>
  <si>
    <t>林科所</t>
  </si>
  <si>
    <t>陆水林场</t>
  </si>
  <si>
    <t>赤壁市2022年度省级公益林补偿兑现花名册</t>
  </si>
  <si>
    <t>不合格
面积</t>
  </si>
  <si>
    <t>应兑现
资金</t>
  </si>
  <si>
    <t>大贵村</t>
  </si>
  <si>
    <t>刘正南</t>
  </si>
  <si>
    <t>刘绪武</t>
  </si>
  <si>
    <t>徐平芳</t>
  </si>
  <si>
    <t>谭凤煌</t>
  </si>
  <si>
    <t>谭金安</t>
  </si>
  <si>
    <t>刘正军</t>
  </si>
  <si>
    <t>刘素生</t>
  </si>
  <si>
    <t>刘平汉</t>
  </si>
  <si>
    <t>吴旺宝</t>
  </si>
  <si>
    <t>方立和</t>
  </si>
  <si>
    <t>刘耀华</t>
  </si>
  <si>
    <t>刘金城</t>
  </si>
  <si>
    <t>刘青辉</t>
  </si>
  <si>
    <t>刘金辉</t>
  </si>
  <si>
    <t>刘金祥</t>
  </si>
  <si>
    <t>刘庆仙</t>
  </si>
  <si>
    <t>刘银山</t>
  </si>
  <si>
    <t>刘建华</t>
  </si>
  <si>
    <t>刘世华</t>
  </si>
  <si>
    <t>刘水国</t>
  </si>
  <si>
    <t>刘后生</t>
  </si>
  <si>
    <t>徐莲英</t>
  </si>
  <si>
    <t>刘敢平</t>
  </si>
  <si>
    <t>刘建社</t>
  </si>
  <si>
    <t>刘建元</t>
  </si>
  <si>
    <t>刘铁山</t>
  </si>
  <si>
    <t>刘社清</t>
  </si>
  <si>
    <t>刘水新</t>
  </si>
  <si>
    <t>由刘平山转入</t>
  </si>
  <si>
    <t>刘年生</t>
  </si>
  <si>
    <t>刘细生</t>
  </si>
  <si>
    <t>徐小美</t>
  </si>
  <si>
    <t>郑宝和</t>
  </si>
  <si>
    <t>郑生林</t>
  </si>
  <si>
    <t>郑和平</t>
  </si>
  <si>
    <t>刘丽华</t>
  </si>
  <si>
    <t>朱德泉</t>
  </si>
  <si>
    <t>吴宏斌</t>
  </si>
  <si>
    <t>由吴宏斌转入</t>
  </si>
  <si>
    <t>吴少斌</t>
  </si>
  <si>
    <t>郑海松</t>
  </si>
  <si>
    <t>刘四斌</t>
  </si>
  <si>
    <t>邓文珍</t>
  </si>
  <si>
    <t>郑宝林</t>
  </si>
  <si>
    <t>徐昌龙</t>
  </si>
  <si>
    <t>杨建新</t>
  </si>
  <si>
    <t>郑文革</t>
  </si>
  <si>
    <t>郑冬山</t>
  </si>
  <si>
    <t>陈山泉</t>
  </si>
  <si>
    <t>陈海泉</t>
  </si>
  <si>
    <t>陈完泉</t>
  </si>
  <si>
    <t>郑海平</t>
  </si>
  <si>
    <t>郑宝国</t>
  </si>
  <si>
    <t>郑保佳</t>
  </si>
  <si>
    <t>郑帅</t>
  </si>
  <si>
    <t>郑宝清</t>
  </si>
  <si>
    <t>许建美</t>
  </si>
  <si>
    <t>由吴国华转入</t>
  </si>
  <si>
    <t>郑宝斌</t>
  </si>
  <si>
    <t>郑宝云</t>
  </si>
  <si>
    <t>郑新江</t>
  </si>
  <si>
    <t>郑兴河</t>
  </si>
  <si>
    <t>郑兴湖</t>
  </si>
  <si>
    <t>郑海金</t>
  </si>
  <si>
    <t>吴纪承</t>
  </si>
  <si>
    <t>吴菊华变更</t>
  </si>
  <si>
    <t>吴新华</t>
  </si>
  <si>
    <t>颜兴元</t>
  </si>
  <si>
    <t>郑志峰</t>
  </si>
  <si>
    <t>张立军</t>
  </si>
  <si>
    <t>吴红光</t>
  </si>
  <si>
    <t>郑甘林</t>
  </si>
  <si>
    <t>吴和生</t>
  </si>
  <si>
    <t>陈六元</t>
  </si>
  <si>
    <t>大竹山</t>
  </si>
  <si>
    <t>袁杰</t>
  </si>
  <si>
    <t>袁正昌</t>
  </si>
  <si>
    <t>由袁正昌更正</t>
  </si>
  <si>
    <t>袁社炎</t>
  </si>
  <si>
    <t>袁善心</t>
  </si>
  <si>
    <t>袁立新</t>
  </si>
  <si>
    <t>袁炎良</t>
  </si>
  <si>
    <t>郑社兴</t>
  </si>
  <si>
    <t>袁冰洋</t>
  </si>
  <si>
    <t>袁平洋</t>
  </si>
  <si>
    <t>袁子相</t>
  </si>
  <si>
    <t>袁正良</t>
  </si>
  <si>
    <t>袁正规</t>
  </si>
  <si>
    <t>袁美珍</t>
  </si>
  <si>
    <t>袁社清</t>
  </si>
  <si>
    <t>袁正行</t>
  </si>
  <si>
    <t>夏元珍</t>
  </si>
  <si>
    <t>袁啟兴</t>
  </si>
  <si>
    <t>袁辉元</t>
  </si>
  <si>
    <t>袁贤新</t>
  </si>
  <si>
    <t>袁国怀</t>
  </si>
  <si>
    <t>袁海江</t>
  </si>
  <si>
    <t>袁社江</t>
  </si>
  <si>
    <t>袁国庆</t>
  </si>
  <si>
    <t>袁光荣</t>
  </si>
  <si>
    <t>袁普金</t>
  </si>
  <si>
    <t>袁胜利</t>
  </si>
  <si>
    <t>袁辉海</t>
  </si>
  <si>
    <t>袁重庆</t>
  </si>
  <si>
    <t>袁德庆</t>
  </si>
  <si>
    <t>袁发庆</t>
  </si>
  <si>
    <t>袁永庆</t>
  </si>
  <si>
    <t>易建辉</t>
  </si>
  <si>
    <t>袁辉尤</t>
  </si>
  <si>
    <t>袁德宝</t>
  </si>
  <si>
    <t>袁水金</t>
  </si>
  <si>
    <t>罗琴珍</t>
  </si>
  <si>
    <t>甘伙国</t>
  </si>
  <si>
    <t>郑福兴</t>
  </si>
  <si>
    <t>高玲华</t>
  </si>
  <si>
    <t>由袁松林转入</t>
  </si>
  <si>
    <t>熊正治</t>
  </si>
  <si>
    <t>熊正时</t>
  </si>
  <si>
    <t>熊正杰</t>
  </si>
  <si>
    <t>熊正兴</t>
  </si>
  <si>
    <t>熊民松</t>
  </si>
  <si>
    <t>邹红先</t>
  </si>
  <si>
    <t>熊正军</t>
  </si>
  <si>
    <t>熊金文</t>
  </si>
  <si>
    <t>熊道义</t>
  </si>
  <si>
    <t>熊道光</t>
  </si>
  <si>
    <t>熊学贤</t>
  </si>
  <si>
    <t>熊正平</t>
  </si>
  <si>
    <t>袁勤</t>
  </si>
  <si>
    <t>熊继达</t>
  </si>
  <si>
    <t>熊道发</t>
  </si>
  <si>
    <t>熊民海</t>
  </si>
  <si>
    <t>熊正民</t>
  </si>
  <si>
    <t>熊振武</t>
  </si>
  <si>
    <t>熊坤林</t>
  </si>
  <si>
    <t>熊道远</t>
  </si>
  <si>
    <t>熊新道</t>
  </si>
  <si>
    <t>熊水清</t>
  </si>
  <si>
    <t>熊卫政</t>
  </si>
  <si>
    <t>熊卫金</t>
  </si>
  <si>
    <t>熊正权</t>
  </si>
  <si>
    <t>熊明放</t>
  </si>
  <si>
    <t>熊民主</t>
  </si>
  <si>
    <t>熊道明</t>
  </si>
  <si>
    <t>熊海清</t>
  </si>
  <si>
    <t>熊汉斌</t>
  </si>
  <si>
    <t>袁红梅</t>
  </si>
  <si>
    <t>熊卫国</t>
  </si>
  <si>
    <t>熊卫星</t>
  </si>
  <si>
    <t>熊民亮</t>
  </si>
  <si>
    <t>熊正忠</t>
  </si>
  <si>
    <t>熊道银</t>
  </si>
  <si>
    <t>熊正贤</t>
  </si>
  <si>
    <t>熊炎</t>
  </si>
  <si>
    <t>何素云</t>
  </si>
  <si>
    <t>陶树峰</t>
  </si>
  <si>
    <t>陈和春</t>
  </si>
  <si>
    <t>陶达理</t>
  </si>
  <si>
    <t>陶民兴</t>
  </si>
  <si>
    <t>付林洪</t>
  </si>
  <si>
    <t>周凤星</t>
  </si>
  <si>
    <t>由陶发兴转入</t>
  </si>
  <si>
    <t>郑意周</t>
  </si>
  <si>
    <t>付林生</t>
  </si>
  <si>
    <t>郑云周</t>
  </si>
  <si>
    <t>付林河</t>
  </si>
  <si>
    <t>付林贵</t>
  </si>
  <si>
    <t>徐早香</t>
  </si>
  <si>
    <t>陶达星</t>
  </si>
  <si>
    <t>胡红华</t>
  </si>
  <si>
    <t>陶达才</t>
  </si>
  <si>
    <t>汪炎秀</t>
  </si>
  <si>
    <t>陶金志</t>
  </si>
  <si>
    <t>陶发升</t>
  </si>
  <si>
    <t>陶小云</t>
  </si>
  <si>
    <t>陶红明</t>
  </si>
  <si>
    <t>宋玉松</t>
  </si>
  <si>
    <t>陶达贵</t>
  </si>
  <si>
    <t>付桂珍</t>
  </si>
  <si>
    <t>陶发庆</t>
  </si>
  <si>
    <t>陶发洪</t>
  </si>
  <si>
    <t>陶发生</t>
  </si>
  <si>
    <t>陶红程</t>
  </si>
  <si>
    <t>陶元锋</t>
  </si>
  <si>
    <t>付林海</t>
  </si>
  <si>
    <t>陶元兴</t>
  </si>
  <si>
    <t>陶元寿</t>
  </si>
  <si>
    <t>陶达应</t>
  </si>
  <si>
    <t>陶利明</t>
  </si>
  <si>
    <t>陶发有转入</t>
  </si>
  <si>
    <t>陶元忠</t>
  </si>
  <si>
    <t>陶金平</t>
  </si>
  <si>
    <t>付兴明</t>
  </si>
  <si>
    <t>陶发贵</t>
  </si>
  <si>
    <t>陶发贵死亡</t>
  </si>
  <si>
    <t>付林俊</t>
  </si>
  <si>
    <t>郑贵洲</t>
  </si>
  <si>
    <t>陈青梅</t>
  </si>
  <si>
    <t>付习雄</t>
  </si>
  <si>
    <t>由付调松转入</t>
  </si>
  <si>
    <t>陈学乾</t>
  </si>
  <si>
    <t>陈学坤</t>
  </si>
  <si>
    <t>付民康</t>
  </si>
  <si>
    <t>付调明</t>
  </si>
  <si>
    <t>付调贵</t>
  </si>
  <si>
    <t>付调彬</t>
  </si>
  <si>
    <t>付淍平</t>
  </si>
  <si>
    <t>龚如英</t>
  </si>
  <si>
    <t>付调云</t>
  </si>
  <si>
    <t>付淍谋</t>
  </si>
  <si>
    <t>付晚莲</t>
  </si>
  <si>
    <t>付调和</t>
  </si>
  <si>
    <t>刘华斌</t>
  </si>
  <si>
    <t>由刘世平转入</t>
  </si>
  <si>
    <t>刘介平</t>
  </si>
  <si>
    <t/>
  </si>
  <si>
    <t>刘全兵</t>
  </si>
  <si>
    <t>由刘金平转入</t>
  </si>
  <si>
    <t>梅六原</t>
  </si>
  <si>
    <t>由黄福新转入</t>
  </si>
  <si>
    <t>刘耀南</t>
  </si>
  <si>
    <t>刘耀清</t>
  </si>
  <si>
    <t>刘杰建</t>
  </si>
  <si>
    <t>刘杰佳</t>
  </si>
  <si>
    <t>黄鹏浩</t>
  </si>
  <si>
    <t>由黄福元转入</t>
  </si>
  <si>
    <t>刘杰国</t>
  </si>
  <si>
    <t>刘杰勤</t>
  </si>
  <si>
    <t>刘运斌</t>
  </si>
  <si>
    <t>刘晓亮</t>
  </si>
  <si>
    <t>刘金府</t>
  </si>
  <si>
    <t>刘兰方</t>
  </si>
  <si>
    <t>刘建楚</t>
  </si>
  <si>
    <t>刘天顺</t>
  </si>
  <si>
    <t>刘杰辉</t>
  </si>
  <si>
    <t>黄晚香</t>
  </si>
  <si>
    <t>王金梅</t>
  </si>
  <si>
    <t>刘庚申</t>
  </si>
  <si>
    <t>刘建兵</t>
  </si>
  <si>
    <t>黄福荣</t>
  </si>
  <si>
    <t>刘杰俭</t>
  </si>
  <si>
    <t>张怡新</t>
  </si>
  <si>
    <t>张贤良</t>
  </si>
  <si>
    <t>由张兴泉转入</t>
  </si>
  <si>
    <t>张怡林</t>
  </si>
  <si>
    <t>熊年春</t>
  </si>
  <si>
    <t>徐牧华</t>
  </si>
  <si>
    <t>张茂文</t>
  </si>
  <si>
    <t>由张建金转入</t>
  </si>
  <si>
    <t>彭银孙</t>
  </si>
  <si>
    <t>张贤理</t>
  </si>
  <si>
    <t>刘和斌</t>
  </si>
  <si>
    <t>周冬元</t>
  </si>
  <si>
    <t>罗祖林</t>
  </si>
  <si>
    <t>罗新海</t>
  </si>
  <si>
    <t>马庆珍</t>
  </si>
  <si>
    <t>罗祖社</t>
  </si>
  <si>
    <t>罗祖荣</t>
  </si>
  <si>
    <t>张茂桔</t>
  </si>
  <si>
    <t>由张茂军转入</t>
  </si>
  <si>
    <t>徐庆</t>
  </si>
  <si>
    <t>徐复兴</t>
  </si>
  <si>
    <t>黄淑珍</t>
  </si>
  <si>
    <t>周和兴</t>
  </si>
  <si>
    <t>王水英</t>
  </si>
  <si>
    <t>周国兴</t>
  </si>
  <si>
    <t>周旗兴</t>
  </si>
  <si>
    <t>周早兴</t>
  </si>
  <si>
    <t>谌天赦</t>
  </si>
  <si>
    <t>梅建华</t>
  </si>
  <si>
    <t>谌继明</t>
  </si>
  <si>
    <t>谌菊芳</t>
  </si>
  <si>
    <t>谌波平转入</t>
  </si>
  <si>
    <t>谌炎明</t>
  </si>
  <si>
    <t>梅移华</t>
  </si>
  <si>
    <t>李中生</t>
  </si>
  <si>
    <t>周应国</t>
  </si>
  <si>
    <t>周应谈</t>
  </si>
  <si>
    <t>周应堤</t>
  </si>
  <si>
    <t>谌优学</t>
  </si>
  <si>
    <t>由谌协明转入</t>
  </si>
  <si>
    <t>谌亚明</t>
  </si>
  <si>
    <t>徐秋林</t>
  </si>
  <si>
    <t>谌天嗣</t>
  </si>
  <si>
    <t>徐斌</t>
  </si>
  <si>
    <t>雷小琴</t>
  </si>
  <si>
    <t>由李宏华转入</t>
  </si>
  <si>
    <t>方耀南</t>
  </si>
  <si>
    <t>梅义华</t>
  </si>
  <si>
    <t>方耀前</t>
  </si>
  <si>
    <t>方金福</t>
  </si>
  <si>
    <t>孙新祥</t>
  </si>
  <si>
    <t>周松炎</t>
  </si>
  <si>
    <t>孙新民</t>
  </si>
  <si>
    <t>孙运州</t>
  </si>
  <si>
    <t>刘新梅</t>
  </si>
  <si>
    <t>方新初</t>
  </si>
  <si>
    <t>陈桃珍</t>
  </si>
  <si>
    <t>黄社谷</t>
  </si>
  <si>
    <t>富亚明</t>
  </si>
  <si>
    <t>方涛</t>
  </si>
  <si>
    <t>方耀华</t>
  </si>
  <si>
    <t>王想松</t>
  </si>
  <si>
    <t>黄天梅</t>
  </si>
  <si>
    <t>由方耀东转入</t>
  </si>
  <si>
    <t>方新淼</t>
  </si>
  <si>
    <t>方继军</t>
  </si>
  <si>
    <t>张克鹏</t>
  </si>
  <si>
    <t>黄葵英</t>
  </si>
  <si>
    <t>由黄维英转入</t>
  </si>
  <si>
    <t>陈继福</t>
  </si>
  <si>
    <t>方华山</t>
  </si>
  <si>
    <t>黄阳谷</t>
  </si>
  <si>
    <t>梅建文</t>
  </si>
  <si>
    <t>陈昌纯</t>
  </si>
  <si>
    <t>徐云清</t>
  </si>
  <si>
    <t>王西珍</t>
  </si>
  <si>
    <t>由陈继祥转入</t>
  </si>
  <si>
    <t>魏洪高</t>
  </si>
  <si>
    <t>陈亚明</t>
  </si>
  <si>
    <t>陈昌烈</t>
  </si>
  <si>
    <t>徐六华</t>
  </si>
  <si>
    <t>陈联步</t>
  </si>
  <si>
    <t>陈明栋</t>
  </si>
  <si>
    <t>陈建国</t>
  </si>
  <si>
    <t>徐强华</t>
  </si>
  <si>
    <t>陈远民</t>
  </si>
  <si>
    <t>陈明辉</t>
  </si>
  <si>
    <t>由陈宏波转入</t>
  </si>
  <si>
    <t>方艳珍</t>
  </si>
  <si>
    <t>刘应先</t>
  </si>
  <si>
    <t>刘文华</t>
  </si>
  <si>
    <t>刘细伯</t>
  </si>
  <si>
    <t>刘冲山</t>
  </si>
  <si>
    <t>黄波清</t>
  </si>
  <si>
    <t>黄冬秀</t>
  </si>
  <si>
    <t>陈胜豪</t>
  </si>
  <si>
    <t>魏洪炎</t>
  </si>
  <si>
    <t>刘泽雄</t>
  </si>
  <si>
    <t>陈昌恕</t>
  </si>
  <si>
    <t>刘遂燃</t>
  </si>
  <si>
    <t>刘阶兴</t>
  </si>
  <si>
    <t>孙大林</t>
  </si>
  <si>
    <t>刘义</t>
  </si>
  <si>
    <t>刘继帮</t>
  </si>
  <si>
    <t>刘亚海</t>
  </si>
  <si>
    <t>陈宏德</t>
  </si>
  <si>
    <t>陈金炳</t>
  </si>
  <si>
    <t>陈西兵</t>
  </si>
  <si>
    <t>刘平舟</t>
  </si>
  <si>
    <t>刘云兴</t>
  </si>
  <si>
    <t>陈和平</t>
  </si>
  <si>
    <t>刘兴社</t>
  </si>
  <si>
    <t>刘荆洲</t>
  </si>
  <si>
    <t>刘书红</t>
  </si>
  <si>
    <t>陈亚凡</t>
  </si>
  <si>
    <t>雷耀清</t>
  </si>
  <si>
    <t>陈太平</t>
  </si>
  <si>
    <t>孙伙炎</t>
  </si>
  <si>
    <t>由陈宏高转入</t>
  </si>
  <si>
    <t>孙移兵</t>
  </si>
  <si>
    <t>雷耀明</t>
  </si>
  <si>
    <t>陈文杰</t>
  </si>
  <si>
    <t>周西民</t>
  </si>
  <si>
    <t>陈政良</t>
  </si>
  <si>
    <t>由陈宏建转入</t>
  </si>
  <si>
    <t>陈新淼</t>
  </si>
  <si>
    <t>陈宏助</t>
  </si>
  <si>
    <t>陈耀祖</t>
  </si>
  <si>
    <t>陈耀召</t>
  </si>
  <si>
    <t>陈耀宗</t>
  </si>
  <si>
    <t>陈松华</t>
  </si>
  <si>
    <t>由陈祖福转入</t>
  </si>
  <si>
    <t>陈冬明</t>
  </si>
  <si>
    <t>陈南明</t>
  </si>
  <si>
    <t>陈海斌</t>
  </si>
  <si>
    <t>梅君子</t>
  </si>
  <si>
    <t>梅同平</t>
  </si>
  <si>
    <t>陈台金</t>
  </si>
  <si>
    <t>李绪荣</t>
  </si>
  <si>
    <t>黄召平</t>
  </si>
  <si>
    <t>黄江荣</t>
  </si>
  <si>
    <t>黄天村</t>
  </si>
  <si>
    <t>黄正平</t>
  </si>
  <si>
    <t>黄晚新</t>
  </si>
  <si>
    <t>由黄天池转入</t>
  </si>
  <si>
    <t>黄波</t>
  </si>
  <si>
    <t>刘建真</t>
  </si>
  <si>
    <t>黄胡平</t>
  </si>
  <si>
    <t>黄升云</t>
  </si>
  <si>
    <t>黄水平</t>
  </si>
  <si>
    <t>黄建设</t>
  </si>
  <si>
    <t>黄全新</t>
  </si>
  <si>
    <t>黄长江</t>
  </si>
  <si>
    <t>黄复干</t>
  </si>
  <si>
    <t>黄耀平</t>
  </si>
  <si>
    <t>黄江辉</t>
  </si>
  <si>
    <t>黄富新</t>
  </si>
  <si>
    <t>雷万珍</t>
  </si>
  <si>
    <t>彭新香</t>
  </si>
  <si>
    <t>黄亚斌</t>
  </si>
  <si>
    <t>彭传福</t>
  </si>
  <si>
    <t>刘立祥</t>
  </si>
  <si>
    <t>梅玉春</t>
  </si>
  <si>
    <t>梅国梁</t>
  </si>
  <si>
    <t>梅国洋</t>
  </si>
  <si>
    <t>梅玉发</t>
  </si>
  <si>
    <t>梅树清</t>
  </si>
  <si>
    <t>梅树平</t>
  </si>
  <si>
    <t>梅国海</t>
  </si>
  <si>
    <t>梅继福</t>
  </si>
  <si>
    <t>梅远斌</t>
  </si>
  <si>
    <t>刘贵华</t>
  </si>
  <si>
    <t>黄学文</t>
  </si>
  <si>
    <t>梅荣华</t>
  </si>
  <si>
    <t>梅新华</t>
  </si>
  <si>
    <t>彭海新</t>
  </si>
  <si>
    <t>彭传学</t>
  </si>
  <si>
    <t>彭柏清</t>
  </si>
  <si>
    <t>彭国庆</t>
  </si>
  <si>
    <t>彭志新</t>
  </si>
  <si>
    <t>黄词孙</t>
  </si>
  <si>
    <t>由彭安民转入</t>
  </si>
  <si>
    <t>彭华兴</t>
  </si>
  <si>
    <t>由彭华兴更正</t>
  </si>
  <si>
    <t>彭刚</t>
  </si>
  <si>
    <t>彭松清</t>
  </si>
  <si>
    <t>彭忠新</t>
  </si>
  <si>
    <t>彭兵清</t>
  </si>
  <si>
    <t>余金凤</t>
  </si>
  <si>
    <t>由彭义孙转入</t>
  </si>
  <si>
    <t>彭楚生</t>
  </si>
  <si>
    <t>彭楚中</t>
  </si>
  <si>
    <t>彭楚清</t>
  </si>
  <si>
    <t>彭正新</t>
  </si>
  <si>
    <t>彭意泽</t>
  </si>
  <si>
    <t>由彭楚江转入</t>
  </si>
  <si>
    <t>彭诚林</t>
  </si>
  <si>
    <t>彭海巧</t>
  </si>
  <si>
    <t>彭祥</t>
  </si>
  <si>
    <t>彭海荣</t>
  </si>
  <si>
    <t>彭亚洲</t>
  </si>
  <si>
    <t>彭金香</t>
  </si>
  <si>
    <t>由梅松林转入</t>
  </si>
  <si>
    <t>梅辉文</t>
  </si>
  <si>
    <t>彭海咸</t>
  </si>
  <si>
    <t>彭贵香</t>
  </si>
  <si>
    <t>彭海运</t>
  </si>
  <si>
    <t>彭莼英</t>
  </si>
  <si>
    <t>彭建桥</t>
  </si>
  <si>
    <t>彭建洋</t>
  </si>
  <si>
    <t>彭华清</t>
  </si>
  <si>
    <t>彭望初</t>
  </si>
  <si>
    <t>梅水兵</t>
  </si>
  <si>
    <t>彭亚秋</t>
  </si>
  <si>
    <t>肖炎兴</t>
  </si>
  <si>
    <t>肖本仁</t>
  </si>
  <si>
    <t>黄兵清</t>
  </si>
  <si>
    <t>肖增荣</t>
  </si>
  <si>
    <t>由肖启良转入</t>
  </si>
  <si>
    <t>郭爱生</t>
  </si>
  <si>
    <t>肖树林</t>
  </si>
  <si>
    <t>焦伙金</t>
  </si>
  <si>
    <t>黄东方</t>
  </si>
  <si>
    <t>肖新江</t>
  </si>
  <si>
    <t>黄成锋</t>
  </si>
  <si>
    <t>黄顺新</t>
  </si>
  <si>
    <t>叶秀英</t>
  </si>
  <si>
    <t>黄江兵</t>
  </si>
  <si>
    <t>肖水波</t>
  </si>
  <si>
    <t>黄金芳</t>
  </si>
  <si>
    <t>黄伙平</t>
  </si>
  <si>
    <t>黄何芳</t>
  </si>
  <si>
    <t>肖晚庆</t>
  </si>
  <si>
    <t>由肖建华转入</t>
  </si>
  <si>
    <t>黄金炎</t>
  </si>
  <si>
    <t>石蓉</t>
  </si>
  <si>
    <t>由肖炎清转入</t>
  </si>
  <si>
    <t>焦火星</t>
  </si>
  <si>
    <t>黄金巧</t>
  </si>
  <si>
    <t>肖社庆</t>
  </si>
  <si>
    <t>黄清洋</t>
  </si>
  <si>
    <t>黄杰</t>
  </si>
  <si>
    <t>黄元方</t>
  </si>
  <si>
    <t>肖荣庆</t>
  </si>
  <si>
    <t>肖新会</t>
  </si>
  <si>
    <t>黄忠</t>
  </si>
  <si>
    <t>黄和兴</t>
  </si>
  <si>
    <t>黄焱方</t>
  </si>
  <si>
    <t>黄淼鑫</t>
  </si>
  <si>
    <t>黄铭</t>
  </si>
  <si>
    <t>由黄佳方转入</t>
  </si>
  <si>
    <t>黄望英</t>
  </si>
  <si>
    <t>由王焕然转入</t>
  </si>
  <si>
    <t>王和平</t>
  </si>
  <si>
    <t>由王北平转入</t>
  </si>
  <si>
    <t>陈河龙</t>
  </si>
  <si>
    <t>陈社会</t>
  </si>
  <si>
    <t>彭金孙</t>
  </si>
  <si>
    <t>由王焕忠转入</t>
  </si>
  <si>
    <t>陈必林</t>
  </si>
  <si>
    <t>陈凤洲</t>
  </si>
  <si>
    <t>陈灯洲</t>
  </si>
  <si>
    <t>彭金梅</t>
  </si>
  <si>
    <t>陈耀政</t>
  </si>
  <si>
    <t>陈丰洲</t>
  </si>
  <si>
    <t>陈新洲</t>
  </si>
  <si>
    <t>王亚平</t>
  </si>
  <si>
    <t>陈连洲</t>
  </si>
  <si>
    <t>王周平</t>
  </si>
  <si>
    <t>陈金周</t>
  </si>
  <si>
    <t>王佳平</t>
  </si>
  <si>
    <t>陈茂林</t>
  </si>
  <si>
    <t>陈初林</t>
  </si>
  <si>
    <t>陈炳洲</t>
  </si>
  <si>
    <t>陈辉洲</t>
  </si>
  <si>
    <t>王光平</t>
  </si>
  <si>
    <t>陈耀清</t>
  </si>
  <si>
    <t>陈海林</t>
  </si>
  <si>
    <t>陈彬林</t>
  </si>
  <si>
    <t>王群</t>
  </si>
  <si>
    <t>由王国平转入</t>
  </si>
  <si>
    <t>王水平</t>
  </si>
  <si>
    <t>陈洲</t>
  </si>
  <si>
    <t>陈集会</t>
  </si>
  <si>
    <t>何天保</t>
  </si>
  <si>
    <t>黄志文</t>
  </si>
  <si>
    <t>黄志武</t>
  </si>
  <si>
    <t>黄世杰</t>
  </si>
  <si>
    <t>由黄平英转入</t>
  </si>
  <si>
    <t>张安武</t>
  </si>
  <si>
    <t>黄和平</t>
  </si>
  <si>
    <t>徐少山</t>
  </si>
  <si>
    <t>由熊凡珍转入</t>
  </si>
  <si>
    <t>余炎清</t>
  </si>
  <si>
    <t>黄焰周</t>
  </si>
  <si>
    <t>黄明</t>
  </si>
  <si>
    <t>陈红珍</t>
  </si>
  <si>
    <t>黄炎良死亡转入</t>
  </si>
  <si>
    <t>黄炎平</t>
  </si>
  <si>
    <t>徐国平</t>
  </si>
  <si>
    <t>徐移周</t>
  </si>
  <si>
    <t>徐云海</t>
  </si>
  <si>
    <t>张文波</t>
  </si>
  <si>
    <t>由张炎生转入</t>
  </si>
  <si>
    <t>邓桂炎</t>
  </si>
  <si>
    <t>徐强</t>
  </si>
  <si>
    <t>黄显进</t>
  </si>
  <si>
    <t>沈柏清</t>
  </si>
  <si>
    <t>黄日新</t>
  </si>
  <si>
    <t>黄耀新</t>
  </si>
  <si>
    <t>余新</t>
  </si>
  <si>
    <t>李永平</t>
  </si>
  <si>
    <t>王美兰</t>
  </si>
  <si>
    <t>赵金城</t>
  </si>
  <si>
    <t>赵新民</t>
  </si>
  <si>
    <t>余兰秀</t>
  </si>
  <si>
    <t>余朝仕</t>
  </si>
  <si>
    <t>徐新柏</t>
  </si>
  <si>
    <t>徐兴淼</t>
  </si>
  <si>
    <t>张桃仙</t>
  </si>
  <si>
    <t>黄凤英</t>
  </si>
  <si>
    <t>易新才</t>
  </si>
  <si>
    <t>黄显红</t>
  </si>
  <si>
    <t>黄显明</t>
  </si>
  <si>
    <t>李亚平</t>
  </si>
  <si>
    <t>李亚兵</t>
  </si>
  <si>
    <t>黄新军</t>
  </si>
  <si>
    <t>余新河</t>
  </si>
  <si>
    <t>由余恩华死亡分户</t>
  </si>
  <si>
    <t>余新祥</t>
  </si>
  <si>
    <t>黄华良</t>
  </si>
  <si>
    <t>黄柏林</t>
  </si>
  <si>
    <t>余琼</t>
  </si>
  <si>
    <t>黄汉波</t>
  </si>
  <si>
    <t>刘友元</t>
  </si>
  <si>
    <t>黄平安</t>
  </si>
  <si>
    <t>徐洪明</t>
  </si>
  <si>
    <t>谢四清</t>
  </si>
  <si>
    <t>谢亚东</t>
  </si>
  <si>
    <t>黄幺梅</t>
  </si>
  <si>
    <t>谢亚祥转入</t>
  </si>
  <si>
    <t>谢亚初</t>
  </si>
  <si>
    <t>由谢亚初更正</t>
  </si>
  <si>
    <t>黄炳政</t>
  </si>
  <si>
    <t>黄忠良</t>
  </si>
  <si>
    <t>汪和保死亡转入</t>
  </si>
  <si>
    <t>黄洋清</t>
  </si>
  <si>
    <t>黄文安</t>
  </si>
  <si>
    <t>黄日华</t>
  </si>
  <si>
    <t>黄中华</t>
  </si>
  <si>
    <t>由叶兰英转入</t>
  </si>
  <si>
    <t>黄亚洲</t>
  </si>
  <si>
    <t>黄亚平</t>
  </si>
  <si>
    <t>黄彬</t>
  </si>
  <si>
    <t>冯盛生</t>
  </si>
  <si>
    <t>曾社英</t>
  </si>
  <si>
    <t>黄民安</t>
  </si>
  <si>
    <t>黄军新</t>
  </si>
  <si>
    <t>谢海清</t>
  </si>
  <si>
    <t>黄建星</t>
  </si>
  <si>
    <t>黄木星</t>
  </si>
  <si>
    <t>黄火平</t>
  </si>
  <si>
    <t>谢新焕</t>
  </si>
  <si>
    <t>黄亚兵</t>
  </si>
  <si>
    <t>黄河</t>
  </si>
  <si>
    <t>黄月华死亡转入</t>
  </si>
  <si>
    <t>老虎岩</t>
  </si>
  <si>
    <t>罗美林</t>
  </si>
  <si>
    <t>罗康</t>
  </si>
  <si>
    <t>由罗国清转入</t>
  </si>
  <si>
    <t>罗跃进</t>
  </si>
  <si>
    <t>罗跃江</t>
  </si>
  <si>
    <t>罗跃和</t>
  </si>
  <si>
    <t>罗跃州</t>
  </si>
  <si>
    <t>罗天辉</t>
  </si>
  <si>
    <t>罗小山</t>
  </si>
  <si>
    <t>李军</t>
  </si>
  <si>
    <t>罗国华</t>
  </si>
  <si>
    <t>罗海元</t>
  </si>
  <si>
    <t>罗汉山</t>
  </si>
  <si>
    <t>彭松洲</t>
  </si>
  <si>
    <t>由彭松洲更正</t>
  </si>
  <si>
    <t>彭松如</t>
  </si>
  <si>
    <t>彭松彬</t>
  </si>
  <si>
    <t>彭松林</t>
  </si>
  <si>
    <t>简育明</t>
  </si>
  <si>
    <t>罗孝兴</t>
  </si>
  <si>
    <t>罗洪兴</t>
  </si>
  <si>
    <t>罗洪亮</t>
  </si>
  <si>
    <t>罗炳生</t>
  </si>
  <si>
    <t>罗水金</t>
  </si>
  <si>
    <t>罗祖兴</t>
  </si>
  <si>
    <t>罗凤兴</t>
  </si>
  <si>
    <t>罗龙兴</t>
  </si>
  <si>
    <t>罗晚兴</t>
  </si>
  <si>
    <t>周美玉</t>
  </si>
  <si>
    <t>罗亚香</t>
  </si>
  <si>
    <t>罗金红</t>
  </si>
  <si>
    <t>付桂英</t>
  </si>
  <si>
    <t>肖海山</t>
  </si>
  <si>
    <t>赵象龙</t>
  </si>
  <si>
    <t>肖大桥</t>
  </si>
  <si>
    <t>肖和平</t>
  </si>
  <si>
    <t>肖从军</t>
  </si>
  <si>
    <t>由肖长江转入</t>
  </si>
  <si>
    <t>肖水源</t>
  </si>
  <si>
    <t>赵妧娥</t>
  </si>
  <si>
    <t>肖运洲</t>
  </si>
  <si>
    <t>赵金松</t>
  </si>
  <si>
    <t>肖永忠</t>
  </si>
  <si>
    <t>肖俊华</t>
  </si>
  <si>
    <t>肖红忠</t>
  </si>
  <si>
    <t>肖三星</t>
  </si>
  <si>
    <t>肖新华</t>
  </si>
  <si>
    <t>肖和新</t>
  </si>
  <si>
    <t>2</t>
  </si>
  <si>
    <t>孙田平</t>
  </si>
  <si>
    <t>孙美平</t>
  </si>
  <si>
    <t>孙太平</t>
  </si>
  <si>
    <t>孙国新</t>
  </si>
  <si>
    <t>孙功烈</t>
  </si>
  <si>
    <t>孙和平</t>
  </si>
  <si>
    <t>周辉</t>
  </si>
  <si>
    <t>孙才平</t>
  </si>
  <si>
    <t>孙华新</t>
  </si>
  <si>
    <t>孙利平</t>
  </si>
  <si>
    <t>孙水友</t>
  </si>
  <si>
    <t>孙志中</t>
  </si>
  <si>
    <t>孙志新</t>
  </si>
  <si>
    <t>梅冬英</t>
  </si>
  <si>
    <t>孙远方</t>
  </si>
  <si>
    <t>孙功能</t>
  </si>
  <si>
    <t>孙建平</t>
  </si>
  <si>
    <t>彭松柏</t>
  </si>
  <si>
    <t>席善生</t>
  </si>
  <si>
    <t>席桂兴</t>
  </si>
  <si>
    <t>席来生</t>
  </si>
  <si>
    <t>席天生</t>
  </si>
  <si>
    <t>席菊生</t>
  </si>
  <si>
    <t>孙光明</t>
  </si>
  <si>
    <t>孙如田</t>
  </si>
  <si>
    <t>孙如泉</t>
  </si>
  <si>
    <t>孙炎林</t>
  </si>
  <si>
    <t>孙波</t>
  </si>
  <si>
    <t>孙如美</t>
  </si>
  <si>
    <t>孙继东</t>
  </si>
  <si>
    <t>周祝林</t>
  </si>
  <si>
    <t>周太山</t>
  </si>
  <si>
    <t>周煌</t>
  </si>
  <si>
    <t>彭安意</t>
  </si>
  <si>
    <t>周小林</t>
  </si>
  <si>
    <t>周通</t>
  </si>
  <si>
    <t>周树志</t>
  </si>
  <si>
    <t>周解林</t>
  </si>
  <si>
    <t>周小其</t>
  </si>
  <si>
    <t>王美莲</t>
  </si>
  <si>
    <t>周国新</t>
  </si>
  <si>
    <t>周夭清</t>
  </si>
  <si>
    <t>周柱新</t>
  </si>
  <si>
    <t>周国民</t>
  </si>
  <si>
    <t>周季明</t>
  </si>
  <si>
    <t>周振宇</t>
  </si>
  <si>
    <t>周国海</t>
  </si>
  <si>
    <t>周天柱</t>
  </si>
  <si>
    <t>周方斌</t>
  </si>
  <si>
    <t>周焕清</t>
  </si>
  <si>
    <t>周谷</t>
  </si>
  <si>
    <t>由周世武转入</t>
  </si>
  <si>
    <t>周时安</t>
  </si>
  <si>
    <t>周汉杰</t>
  </si>
  <si>
    <t>周方杰</t>
  </si>
  <si>
    <t>周泽安</t>
  </si>
  <si>
    <t>周树仁</t>
  </si>
  <si>
    <t>周树德</t>
  </si>
  <si>
    <t>周胜其</t>
  </si>
  <si>
    <t>雷银香</t>
  </si>
  <si>
    <t>周彪</t>
  </si>
  <si>
    <t>周启林</t>
  </si>
  <si>
    <t>周爱国</t>
  </si>
  <si>
    <t>周田华</t>
  </si>
  <si>
    <t>周文华</t>
  </si>
  <si>
    <t>肖足保</t>
  </si>
  <si>
    <t>周景春</t>
  </si>
  <si>
    <t>周天碧</t>
  </si>
  <si>
    <t>由周世新转入</t>
  </si>
  <si>
    <t>周国富</t>
  </si>
  <si>
    <t>周顺新</t>
  </si>
  <si>
    <t>周天堂</t>
  </si>
  <si>
    <t>周世辉</t>
  </si>
  <si>
    <t>赵云霞</t>
  </si>
  <si>
    <t>陈林斌</t>
  </si>
  <si>
    <t>陈赞新</t>
  </si>
  <si>
    <t>陈九英</t>
  </si>
  <si>
    <t>陈泉辛</t>
  </si>
  <si>
    <t>由陈和安转入</t>
  </si>
  <si>
    <t>陈习晚</t>
  </si>
  <si>
    <t>陈社炎</t>
  </si>
  <si>
    <t>陈炳亏</t>
  </si>
  <si>
    <t>陈习银</t>
  </si>
  <si>
    <t>陈习望</t>
  </si>
  <si>
    <t>陈立新</t>
  </si>
  <si>
    <t>陈习炳</t>
  </si>
  <si>
    <t>陈育新</t>
  </si>
  <si>
    <t>陈金祖</t>
  </si>
  <si>
    <t>陈新光</t>
  </si>
  <si>
    <t>陈卫星</t>
  </si>
  <si>
    <t>彭足孙</t>
  </si>
  <si>
    <t>陈柏清</t>
  </si>
  <si>
    <t>陈水斌</t>
  </si>
  <si>
    <t>陈华斌</t>
  </si>
  <si>
    <t>陈天斌</t>
  </si>
  <si>
    <t>王夭儿</t>
  </si>
  <si>
    <t>陈习新</t>
  </si>
  <si>
    <t>陈村斌</t>
  </si>
  <si>
    <t>陈黄忠</t>
  </si>
  <si>
    <t>陈习斌</t>
  </si>
  <si>
    <t>雷炎新</t>
  </si>
  <si>
    <t>雷军兴</t>
  </si>
  <si>
    <t>王和贵</t>
  </si>
  <si>
    <t>由雷青政转入</t>
  </si>
  <si>
    <t>雷义政</t>
  </si>
  <si>
    <t>雷天政</t>
  </si>
  <si>
    <t>雷庆林</t>
  </si>
  <si>
    <t>由雷普振转入</t>
  </si>
  <si>
    <t>雷继安</t>
  </si>
  <si>
    <t>雷义安</t>
  </si>
  <si>
    <t>雷四清</t>
  </si>
  <si>
    <t>王玉香</t>
  </si>
  <si>
    <t>舒良珍</t>
  </si>
  <si>
    <t>雷东风</t>
  </si>
  <si>
    <t>雷国兵</t>
  </si>
  <si>
    <t>王政华</t>
  </si>
  <si>
    <t>王良瑞</t>
  </si>
  <si>
    <t>王春海</t>
  </si>
  <si>
    <t>王奇斌</t>
  </si>
  <si>
    <t>王继斌</t>
  </si>
  <si>
    <t>由赵冬香转入</t>
  </si>
  <si>
    <t>王水斌</t>
  </si>
  <si>
    <t>由王良学转入</t>
  </si>
  <si>
    <t>王金和</t>
  </si>
  <si>
    <t>王金富</t>
  </si>
  <si>
    <t>王为汉</t>
  </si>
  <si>
    <t>王存汉</t>
  </si>
  <si>
    <t>王金汉</t>
  </si>
  <si>
    <t>徐玉莲</t>
  </si>
  <si>
    <t>王海炎</t>
  </si>
  <si>
    <t>王龙兴</t>
  </si>
  <si>
    <t>赵英</t>
  </si>
  <si>
    <t>陈继珍</t>
  </si>
  <si>
    <t>王晚兴</t>
  </si>
  <si>
    <t>王天海</t>
  </si>
  <si>
    <t>刘平</t>
  </si>
  <si>
    <t>王流海</t>
  </si>
  <si>
    <t>王艳海</t>
  </si>
  <si>
    <t>王芳国</t>
  </si>
  <si>
    <t>舒良春</t>
  </si>
  <si>
    <t>王焕群</t>
  </si>
  <si>
    <t>龚艳华</t>
  </si>
  <si>
    <t>郑怡贵</t>
  </si>
  <si>
    <t>王怡祖</t>
  </si>
  <si>
    <t>王国兴</t>
  </si>
  <si>
    <t>王志成</t>
  </si>
  <si>
    <t>王立德</t>
  </si>
  <si>
    <t>王来友</t>
  </si>
  <si>
    <t>王川明</t>
  </si>
  <si>
    <t>梅凤美</t>
  </si>
  <si>
    <t>王立兴</t>
  </si>
  <si>
    <t>王奇明</t>
  </si>
  <si>
    <t>何建国</t>
  </si>
  <si>
    <t>王亚国</t>
  </si>
  <si>
    <t>王继锋</t>
  </si>
  <si>
    <t>王继良</t>
  </si>
  <si>
    <t>王耀国</t>
  </si>
  <si>
    <t>徐静</t>
  </si>
  <si>
    <t>王雄辉</t>
  </si>
  <si>
    <t>王建方</t>
  </si>
  <si>
    <t>王淼芳</t>
  </si>
  <si>
    <t>王辉武</t>
  </si>
  <si>
    <t>王正英</t>
  </si>
  <si>
    <t>王绍明</t>
  </si>
  <si>
    <t>王添明</t>
  </si>
  <si>
    <t>王解清</t>
  </si>
  <si>
    <t>由王和青转入</t>
  </si>
  <si>
    <t>王艳国</t>
  </si>
  <si>
    <t>王伙林</t>
  </si>
  <si>
    <t>王水清</t>
  </si>
  <si>
    <t>王佳明</t>
  </si>
  <si>
    <t>王奇</t>
  </si>
  <si>
    <t>王峰</t>
  </si>
  <si>
    <t>葛积毛</t>
  </si>
  <si>
    <t>王伟彬</t>
  </si>
  <si>
    <t>陈军</t>
  </si>
  <si>
    <t>洋泉畈</t>
  </si>
  <si>
    <t>喻东兴</t>
  </si>
  <si>
    <t>喻胜忠</t>
  </si>
  <si>
    <t>喻勇</t>
  </si>
  <si>
    <t>喻先才</t>
  </si>
  <si>
    <t>李晚珍</t>
  </si>
  <si>
    <t>徐金社</t>
  </si>
  <si>
    <t>喻和平</t>
  </si>
  <si>
    <t>喻炎兴</t>
  </si>
  <si>
    <t>喻水松</t>
  </si>
  <si>
    <t>喻华山</t>
  </si>
  <si>
    <t>喻海兴</t>
  </si>
  <si>
    <t>喻水清</t>
  </si>
  <si>
    <t>喻日华</t>
  </si>
  <si>
    <t>喻华斌</t>
  </si>
  <si>
    <t>喻水云</t>
  </si>
  <si>
    <t>喻继明</t>
  </si>
  <si>
    <t>喻传斌</t>
  </si>
  <si>
    <t>喻胜开</t>
  </si>
  <si>
    <t>喻春山</t>
  </si>
  <si>
    <t>喻先泽</t>
  </si>
  <si>
    <t>喻华平</t>
  </si>
  <si>
    <t>喻开锦</t>
  </si>
  <si>
    <t>由喻先德转入</t>
  </si>
  <si>
    <t>喻思佳</t>
  </si>
  <si>
    <t>喻水江</t>
  </si>
  <si>
    <t>喻炎忠</t>
  </si>
  <si>
    <t>喻开盛</t>
  </si>
  <si>
    <t>刘云芳</t>
  </si>
  <si>
    <t>刘安心</t>
  </si>
  <si>
    <t>喻华兴</t>
  </si>
  <si>
    <t>袁胜全</t>
  </si>
  <si>
    <t>袁辉林</t>
  </si>
  <si>
    <t>袁海良</t>
  </si>
  <si>
    <t>刘礼保</t>
  </si>
  <si>
    <t>吴旺兴</t>
  </si>
  <si>
    <t>袁金如</t>
  </si>
  <si>
    <t>袁金宜</t>
  </si>
  <si>
    <t>袁金兴</t>
  </si>
  <si>
    <t>刘麦安</t>
  </si>
  <si>
    <t>袁国营</t>
  </si>
  <si>
    <t>李良民</t>
  </si>
  <si>
    <t>刘兴发</t>
  </si>
  <si>
    <t>袁松如</t>
  </si>
  <si>
    <t>袁金林</t>
  </si>
  <si>
    <t>袁冬平</t>
  </si>
  <si>
    <t>彭冬生</t>
  </si>
  <si>
    <t>袁和民</t>
  </si>
  <si>
    <t>李五星</t>
  </si>
  <si>
    <t>李冬明</t>
  </si>
  <si>
    <t>彭云</t>
  </si>
  <si>
    <t>袁贵祥</t>
  </si>
  <si>
    <t>胡如意</t>
  </si>
  <si>
    <t>袁贵仁</t>
  </si>
  <si>
    <t>李广福</t>
  </si>
  <si>
    <t>汪珍顺</t>
  </si>
  <si>
    <t>袁方平</t>
  </si>
  <si>
    <t>袁辉民</t>
  </si>
  <si>
    <t>陈细保</t>
  </si>
  <si>
    <t>由凌伙平转入</t>
  </si>
  <si>
    <t>凌彩平</t>
  </si>
  <si>
    <t>凌松林</t>
  </si>
  <si>
    <t>凌祖贵</t>
  </si>
  <si>
    <t>凌日新</t>
  </si>
  <si>
    <t>凌兴斌</t>
  </si>
  <si>
    <t>凌祖恩</t>
  </si>
  <si>
    <t>凌兴宁</t>
  </si>
  <si>
    <t>凌菊安</t>
  </si>
  <si>
    <t>凌祖府</t>
  </si>
  <si>
    <t>汪贵珍</t>
  </si>
  <si>
    <t>由李汉华转入</t>
  </si>
  <si>
    <t>凌祖香</t>
  </si>
  <si>
    <t>由凌祖香更正</t>
  </si>
  <si>
    <t>凌兴旺</t>
  </si>
  <si>
    <t>由凌兴旺更正</t>
  </si>
  <si>
    <t>凌栋华</t>
  </si>
  <si>
    <t>凌祖红</t>
  </si>
  <si>
    <t>凌水英</t>
  </si>
  <si>
    <t>王日平</t>
  </si>
  <si>
    <t>余哈利</t>
  </si>
  <si>
    <t>凌振</t>
  </si>
  <si>
    <t>李会平</t>
  </si>
  <si>
    <t>李三清</t>
  </si>
  <si>
    <t>李炎平</t>
  </si>
  <si>
    <t>李佑明</t>
  </si>
  <si>
    <t>李水平</t>
  </si>
  <si>
    <t>李忠民</t>
  </si>
  <si>
    <t>李兴松</t>
  </si>
  <si>
    <t>李改兴</t>
  </si>
  <si>
    <t>李松林</t>
  </si>
  <si>
    <t>李海河</t>
  </si>
  <si>
    <t>马柏清</t>
  </si>
  <si>
    <t>李民主</t>
  </si>
  <si>
    <t>马和清</t>
  </si>
  <si>
    <t>李文海</t>
  </si>
  <si>
    <t>李卫军</t>
  </si>
  <si>
    <t>李志兴</t>
  </si>
  <si>
    <t>陈天秀</t>
  </si>
  <si>
    <t>张贤军</t>
  </si>
  <si>
    <t>李德民</t>
  </si>
  <si>
    <t>李强</t>
  </si>
  <si>
    <t>李远义</t>
  </si>
  <si>
    <t>由李海松转入</t>
  </si>
  <si>
    <t>李先锋</t>
  </si>
  <si>
    <t>李成业</t>
  </si>
  <si>
    <t>李林民</t>
  </si>
  <si>
    <t>李和兴</t>
  </si>
  <si>
    <t>罗水孙</t>
  </si>
  <si>
    <t>李胜</t>
  </si>
  <si>
    <t>李艳军</t>
  </si>
  <si>
    <t>由李远敬转入</t>
  </si>
  <si>
    <t>汪远锦</t>
  </si>
  <si>
    <t>黄水金</t>
  </si>
  <si>
    <t>汪兴华</t>
  </si>
  <si>
    <t>汪安德</t>
  </si>
  <si>
    <t>汪清泉</t>
  </si>
  <si>
    <t>李和意</t>
  </si>
  <si>
    <t>汪功平</t>
  </si>
  <si>
    <t>汪远兴</t>
  </si>
  <si>
    <t>汪权兴</t>
  </si>
  <si>
    <t>袁长发</t>
  </si>
  <si>
    <t>汪水兴</t>
  </si>
  <si>
    <t>汪益德</t>
  </si>
  <si>
    <t>汪清文</t>
  </si>
  <si>
    <t>汪文斌</t>
  </si>
  <si>
    <t>汪宗富</t>
  </si>
  <si>
    <t>汪义泽</t>
  </si>
  <si>
    <t>汪宗贵</t>
  </si>
  <si>
    <t>汪运泽</t>
  </si>
  <si>
    <t>汪文泽</t>
  </si>
  <si>
    <t>汪云泽</t>
  </si>
  <si>
    <t>汪晚清</t>
  </si>
  <si>
    <t>汪宗强</t>
  </si>
  <si>
    <t>汪功荣</t>
  </si>
  <si>
    <t>汪良发</t>
  </si>
  <si>
    <t>袁良</t>
  </si>
  <si>
    <t>汪远发</t>
  </si>
  <si>
    <t>汪木松</t>
  </si>
  <si>
    <t>汪模书</t>
  </si>
  <si>
    <t>汪国华</t>
  </si>
  <si>
    <t>汪宗献</t>
  </si>
  <si>
    <t>由汪远志转入</t>
  </si>
  <si>
    <t>汪红升</t>
  </si>
  <si>
    <t>汪会德</t>
  </si>
  <si>
    <t>张国和</t>
  </si>
  <si>
    <t>汪金明</t>
  </si>
  <si>
    <t>汪祥兴</t>
  </si>
  <si>
    <t>汪木清</t>
  </si>
  <si>
    <t>汪俊义</t>
  </si>
  <si>
    <t>汪金水</t>
  </si>
  <si>
    <t>刘祖意</t>
  </si>
  <si>
    <t>汪树生</t>
  </si>
  <si>
    <t>汪桂林</t>
  </si>
  <si>
    <t>刘祖湘</t>
  </si>
  <si>
    <t>汪永清</t>
  </si>
  <si>
    <t>汪子林</t>
  </si>
  <si>
    <t>汪伙兴</t>
  </si>
  <si>
    <t>刘正湘</t>
  </si>
  <si>
    <t>汪汉平</t>
  </si>
  <si>
    <t>汪明兴</t>
  </si>
  <si>
    <t>谭清华</t>
  </si>
  <si>
    <t>汪立新</t>
  </si>
  <si>
    <t>汪金海</t>
  </si>
  <si>
    <t>汪春明</t>
  </si>
  <si>
    <t>汪红兴</t>
  </si>
  <si>
    <t>汪汉兵</t>
  </si>
  <si>
    <t>卢前进</t>
  </si>
  <si>
    <t>卢云山</t>
  </si>
  <si>
    <t>卢运林</t>
  </si>
  <si>
    <t>卢作云</t>
  </si>
  <si>
    <t>卢全芳</t>
  </si>
  <si>
    <t>卢大金</t>
  </si>
  <si>
    <t>卢大奎</t>
  </si>
  <si>
    <t>卢大寨</t>
  </si>
  <si>
    <t>卢喜桂</t>
  </si>
  <si>
    <t>卢四华</t>
  </si>
  <si>
    <t>由卢火熊转入</t>
  </si>
  <si>
    <t>卢珏</t>
  </si>
  <si>
    <t>由卢松林转入</t>
  </si>
  <si>
    <t>陈正华</t>
  </si>
  <si>
    <t>陈玉珍</t>
  </si>
  <si>
    <t>黄远明</t>
  </si>
  <si>
    <t>黄海洲</t>
  </si>
  <si>
    <t>黄贵卿</t>
  </si>
  <si>
    <t>袁正国</t>
  </si>
  <si>
    <t>黄新社</t>
  </si>
  <si>
    <t>黄海松</t>
  </si>
  <si>
    <t>黄火松</t>
  </si>
  <si>
    <t>黄大兴</t>
  </si>
  <si>
    <t>陈向林</t>
  </si>
  <si>
    <t>黄树松</t>
  </si>
  <si>
    <t>黄武松</t>
  </si>
  <si>
    <t>黄爱民</t>
  </si>
  <si>
    <t>黄伙林</t>
  </si>
  <si>
    <t>黄征兴</t>
  </si>
  <si>
    <t>汪秋芳</t>
  </si>
  <si>
    <t>黄汉桥</t>
  </si>
  <si>
    <t>费丽芳</t>
  </si>
  <si>
    <t>由黄甫臣转入</t>
  </si>
  <si>
    <t>黄武</t>
  </si>
  <si>
    <t>黄汉荣</t>
  </si>
  <si>
    <t>袁金发</t>
  </si>
  <si>
    <t>袁强</t>
  </si>
  <si>
    <t>周松权</t>
  </si>
  <si>
    <t>袁和兴</t>
  </si>
  <si>
    <t>袁五星</t>
  </si>
  <si>
    <t>袁胜强</t>
  </si>
  <si>
    <t>袁华斌</t>
  </si>
  <si>
    <t>袁秀英</t>
  </si>
  <si>
    <t>袁桂洲</t>
  </si>
  <si>
    <t>袁从新</t>
  </si>
  <si>
    <t>袁智</t>
  </si>
  <si>
    <t>袁扬斌</t>
  </si>
  <si>
    <t>李火金</t>
  </si>
  <si>
    <t>李正清</t>
  </si>
  <si>
    <t>李海斌</t>
  </si>
  <si>
    <t>李木金</t>
  </si>
  <si>
    <t>李国营</t>
  </si>
  <si>
    <t>李国兴</t>
  </si>
  <si>
    <t>李卫平</t>
  </si>
  <si>
    <t>喻和保</t>
  </si>
  <si>
    <t>李文德</t>
  </si>
  <si>
    <t>李国林</t>
  </si>
  <si>
    <t>李华林</t>
  </si>
  <si>
    <t>李洪</t>
  </si>
  <si>
    <t>李文兴</t>
  </si>
  <si>
    <t>李正兴</t>
  </si>
  <si>
    <t>李国和</t>
  </si>
  <si>
    <t>李卫星</t>
  </si>
  <si>
    <t>李卫德</t>
  </si>
  <si>
    <t>喻贵松</t>
  </si>
  <si>
    <t>李明新</t>
  </si>
  <si>
    <t>李新文</t>
  </si>
  <si>
    <t>李冬斌</t>
  </si>
  <si>
    <t>王仁松</t>
  </si>
  <si>
    <t>肖正平</t>
  </si>
  <si>
    <t>尹文先</t>
  </si>
  <si>
    <t>肖黄金</t>
  </si>
  <si>
    <t>黄福全</t>
  </si>
  <si>
    <t>黄福忠</t>
  </si>
  <si>
    <t>肖汉洲</t>
  </si>
  <si>
    <t>肖光明</t>
  </si>
  <si>
    <t>黄福松</t>
  </si>
  <si>
    <t>肖海金</t>
  </si>
  <si>
    <t>肖汉华</t>
  </si>
  <si>
    <t>肖主良</t>
  </si>
  <si>
    <t>肖金舟</t>
  </si>
  <si>
    <t>张小燕</t>
  </si>
  <si>
    <t>由肖赛平转入</t>
  </si>
  <si>
    <t>黄瑞兴</t>
  </si>
  <si>
    <t>邹明华</t>
  </si>
  <si>
    <t>艾德安</t>
  </si>
  <si>
    <t>邹艳兴</t>
  </si>
  <si>
    <t>熊正云</t>
  </si>
  <si>
    <t>陶晚仙</t>
  </si>
  <si>
    <t>熊和松</t>
  </si>
  <si>
    <t>邹启智</t>
  </si>
  <si>
    <t>邹啟佳</t>
  </si>
  <si>
    <t>熊主兴</t>
  </si>
  <si>
    <t>邹月华</t>
  </si>
  <si>
    <t>袁正兵</t>
  </si>
  <si>
    <t>熊主明</t>
  </si>
  <si>
    <t>熊黄河</t>
  </si>
  <si>
    <t>艾兵华</t>
  </si>
  <si>
    <t>邹泽兴</t>
  </si>
  <si>
    <t>邹金华</t>
  </si>
  <si>
    <t>邹启顺</t>
  </si>
  <si>
    <t>邹冬兴</t>
  </si>
  <si>
    <t>艾敦和</t>
  </si>
  <si>
    <t>邹新华</t>
  </si>
  <si>
    <t>邹啟友</t>
  </si>
  <si>
    <t>邹汉林</t>
  </si>
  <si>
    <t>艾剑</t>
  </si>
  <si>
    <t>陶春丽</t>
  </si>
  <si>
    <t>何华仙</t>
  </si>
  <si>
    <t>由熊和平转入</t>
  </si>
  <si>
    <t>邹征生</t>
  </si>
  <si>
    <t>由邹征生更正</t>
  </si>
  <si>
    <t>邹启明</t>
  </si>
  <si>
    <t>邹华</t>
  </si>
  <si>
    <t>李正林</t>
  </si>
  <si>
    <t>柳祥光</t>
  </si>
  <si>
    <t>邹元来</t>
  </si>
  <si>
    <t>邹啟兴</t>
  </si>
  <si>
    <t>李正海</t>
  </si>
  <si>
    <t>李龙兴</t>
  </si>
  <si>
    <t>李伙林</t>
  </si>
  <si>
    <t>邹木初</t>
  </si>
  <si>
    <t>龚主忠</t>
  </si>
  <si>
    <t>邹启峰</t>
  </si>
  <si>
    <t>邹啟明</t>
  </si>
  <si>
    <t>李主林</t>
  </si>
  <si>
    <t>邹华林</t>
  </si>
  <si>
    <t>李玉平</t>
  </si>
  <si>
    <t>李柏生</t>
  </si>
  <si>
    <t>李元斌</t>
  </si>
  <si>
    <t>李主清</t>
  </si>
  <si>
    <t>邹细林</t>
  </si>
  <si>
    <t>李明洲</t>
  </si>
  <si>
    <t>熊和仙</t>
  </si>
  <si>
    <t>邹长征</t>
  </si>
  <si>
    <t>王再金</t>
  </si>
  <si>
    <t>汪杏珍</t>
  </si>
  <si>
    <t>由刘啟福转入</t>
  </si>
  <si>
    <t>龚举其</t>
  </si>
  <si>
    <t>由龚举其更正</t>
  </si>
  <si>
    <t>李伯良</t>
  </si>
  <si>
    <t>邹腊英</t>
  </si>
  <si>
    <t>邹和英</t>
  </si>
  <si>
    <t>由李新华转入</t>
  </si>
  <si>
    <t>何志义</t>
  </si>
  <si>
    <t>何志高</t>
  </si>
  <si>
    <t>何志信</t>
  </si>
  <si>
    <t>何继松</t>
  </si>
  <si>
    <t>何继先</t>
  </si>
  <si>
    <t>何继南</t>
  </si>
  <si>
    <t>何继泉</t>
  </si>
  <si>
    <t>何爱平</t>
  </si>
  <si>
    <t>王仁林</t>
  </si>
  <si>
    <t>何欢新</t>
  </si>
  <si>
    <t>何智京</t>
  </si>
  <si>
    <t>何志炎</t>
  </si>
  <si>
    <t>何志春</t>
  </si>
  <si>
    <t>何志洪</t>
  </si>
  <si>
    <t>何志林</t>
  </si>
  <si>
    <t>何志忠</t>
  </si>
  <si>
    <t>何志兵</t>
  </si>
  <si>
    <t>何志华</t>
  </si>
  <si>
    <t>王江山</t>
  </si>
  <si>
    <t>何治华</t>
  </si>
  <si>
    <t>何志清</t>
  </si>
  <si>
    <t>邹水连</t>
  </si>
  <si>
    <t>何强</t>
  </si>
  <si>
    <t>何继洲</t>
  </si>
  <si>
    <t>由何德如转入</t>
  </si>
  <si>
    <t>何威</t>
  </si>
  <si>
    <t>雷栋梁</t>
  </si>
  <si>
    <t>何志胜</t>
  </si>
  <si>
    <t>何志兴</t>
  </si>
  <si>
    <t>曾庆寿</t>
  </si>
  <si>
    <t>曾庆祝</t>
  </si>
  <si>
    <t>曾庆兵</t>
  </si>
  <si>
    <t>曾庆禄</t>
  </si>
  <si>
    <t>曾华林</t>
  </si>
  <si>
    <t>曾宪松</t>
  </si>
  <si>
    <t>曾宪林</t>
  </si>
  <si>
    <t>曾庆加</t>
  </si>
  <si>
    <t>曾庆才</t>
  </si>
  <si>
    <t>曾清平</t>
  </si>
  <si>
    <t>曾庆南</t>
  </si>
  <si>
    <t>曾庆丰</t>
  </si>
  <si>
    <t>曾俊</t>
  </si>
  <si>
    <t>由曾庆国转入</t>
  </si>
  <si>
    <t>曾慧珍</t>
  </si>
  <si>
    <t>余梅香</t>
  </si>
  <si>
    <t>何想珍</t>
  </si>
  <si>
    <t>曾宪康</t>
  </si>
  <si>
    <t>由曾宪柏转入</t>
  </si>
  <si>
    <t>洋泉畈村委会</t>
  </si>
  <si>
    <t>谌家山</t>
  </si>
  <si>
    <t>采育场</t>
  </si>
  <si>
    <t>罗县村</t>
  </si>
  <si>
    <t>王启凡</t>
  </si>
  <si>
    <t>王启台</t>
  </si>
  <si>
    <t>王红军</t>
  </si>
  <si>
    <t>王良山</t>
  </si>
  <si>
    <t>王军平</t>
  </si>
  <si>
    <t>王宏金</t>
  </si>
  <si>
    <t>王平均</t>
  </si>
  <si>
    <t>王宏华</t>
  </si>
  <si>
    <t>王卫林</t>
  </si>
  <si>
    <t>张桂珍</t>
  </si>
  <si>
    <t>王发清</t>
  </si>
  <si>
    <t>王国庆</t>
  </si>
  <si>
    <t>王小平</t>
  </si>
  <si>
    <t>王国平</t>
  </si>
  <si>
    <t>王铁壁</t>
  </si>
  <si>
    <t>王太平</t>
  </si>
  <si>
    <t>王发友</t>
  </si>
  <si>
    <t>王新强</t>
  </si>
  <si>
    <t>王启华</t>
  </si>
  <si>
    <t>王铁宝</t>
  </si>
  <si>
    <t>朱爱军</t>
  </si>
  <si>
    <t>王大华</t>
  </si>
  <si>
    <t>王英伟</t>
  </si>
  <si>
    <t>王大瑾</t>
  </si>
  <si>
    <t>王三皇</t>
  </si>
  <si>
    <t>王海斌</t>
  </si>
  <si>
    <t>王大庆</t>
  </si>
  <si>
    <t>王启玉</t>
  </si>
  <si>
    <t>黄梅</t>
  </si>
  <si>
    <t>王望珍</t>
  </si>
  <si>
    <t>王大兴</t>
  </si>
  <si>
    <t>王大群</t>
  </si>
  <si>
    <t>王志敏</t>
  </si>
  <si>
    <t>王朝启</t>
  </si>
  <si>
    <t>王南方</t>
  </si>
  <si>
    <t>朱亚明</t>
  </si>
  <si>
    <t>魏淑珍</t>
  </si>
  <si>
    <t>王松涛</t>
  </si>
  <si>
    <t>王七五</t>
  </si>
  <si>
    <t>王木林</t>
  </si>
  <si>
    <t>王冬明</t>
  </si>
  <si>
    <t>王国辉</t>
  </si>
  <si>
    <t>王建安</t>
  </si>
  <si>
    <t>王深明</t>
  </si>
  <si>
    <t>王耀明</t>
  </si>
  <si>
    <t>王新昌</t>
  </si>
  <si>
    <t>王学兵</t>
  </si>
  <si>
    <t>王怀明</t>
  </si>
  <si>
    <t>王彪</t>
  </si>
  <si>
    <t>王新发</t>
  </si>
  <si>
    <t>王训</t>
  </si>
  <si>
    <t>王友明</t>
  </si>
  <si>
    <t>王发永</t>
  </si>
  <si>
    <t>王黎明</t>
  </si>
  <si>
    <t>王成剑</t>
  </si>
  <si>
    <t>王专育</t>
  </si>
  <si>
    <t>王新正</t>
  </si>
  <si>
    <t>王永吉</t>
  </si>
  <si>
    <t>王瑞</t>
  </si>
  <si>
    <t>王志华</t>
  </si>
  <si>
    <t>王新华</t>
  </si>
  <si>
    <t>王社明</t>
  </si>
  <si>
    <t>王国明</t>
  </si>
  <si>
    <t>王新彬</t>
  </si>
  <si>
    <t>王华营</t>
  </si>
  <si>
    <t>王立新</t>
  </si>
  <si>
    <t>魏条生</t>
  </si>
  <si>
    <t>吴四元</t>
  </si>
  <si>
    <t>王发祥</t>
  </si>
  <si>
    <t>王清江</t>
  </si>
  <si>
    <t>王清骏</t>
  </si>
  <si>
    <t>王清宏</t>
  </si>
  <si>
    <t>杨家岭村</t>
  </si>
  <si>
    <t>熊国平</t>
  </si>
  <si>
    <t>熊红武</t>
  </si>
  <si>
    <t>熊道平</t>
  </si>
  <si>
    <t>王元春</t>
  </si>
  <si>
    <t>熊银成</t>
  </si>
  <si>
    <t>熊亚平</t>
  </si>
  <si>
    <t>徐红</t>
  </si>
  <si>
    <t>熊仁贵</t>
  </si>
  <si>
    <t>熊仁华</t>
  </si>
  <si>
    <t>熊仁耀</t>
  </si>
  <si>
    <t>熊仁涛</t>
  </si>
  <si>
    <t>熊仁平</t>
  </si>
  <si>
    <t>熊海青</t>
  </si>
  <si>
    <t>熊仁军</t>
  </si>
  <si>
    <t>熊海林</t>
  </si>
  <si>
    <t>熊飞</t>
  </si>
  <si>
    <t>雷建孙</t>
  </si>
  <si>
    <t>熊仁周</t>
  </si>
  <si>
    <t>熊陆水</t>
  </si>
  <si>
    <t>熊望孙</t>
  </si>
  <si>
    <t>熊道忠</t>
  </si>
  <si>
    <t>熊道铜</t>
  </si>
  <si>
    <t>熊道兴</t>
  </si>
  <si>
    <t>熊太平</t>
  </si>
  <si>
    <t>赵友珍</t>
  </si>
  <si>
    <t>熊巍</t>
  </si>
  <si>
    <t>熊仁容</t>
  </si>
  <si>
    <t>熊爱民</t>
  </si>
  <si>
    <t>熊仁胜</t>
  </si>
  <si>
    <t>熊道林</t>
  </si>
  <si>
    <t>梁文秀</t>
  </si>
  <si>
    <t>杨武君</t>
  </si>
  <si>
    <t>杨世才</t>
  </si>
  <si>
    <t>杨天明</t>
  </si>
  <si>
    <t>刘春英</t>
  </si>
  <si>
    <t>杨绪金</t>
  </si>
  <si>
    <t>杨淼林</t>
  </si>
  <si>
    <t>杨亮林</t>
  </si>
  <si>
    <t>杨华山</t>
  </si>
  <si>
    <t>杨三林</t>
  </si>
  <si>
    <t>杨华林</t>
  </si>
  <si>
    <t>杨胜</t>
  </si>
  <si>
    <t>杨天新</t>
  </si>
  <si>
    <t>杨艳平</t>
  </si>
  <si>
    <t>杨海平</t>
  </si>
  <si>
    <t>杨元斌</t>
  </si>
  <si>
    <t>杨水生</t>
  </si>
  <si>
    <t>杨开亮</t>
  </si>
  <si>
    <t>杨世玖</t>
  </si>
  <si>
    <t>杨开淼</t>
  </si>
  <si>
    <t>杨绪平</t>
  </si>
  <si>
    <t>张会安</t>
  </si>
  <si>
    <t>杨开力</t>
  </si>
  <si>
    <t>杨国柱</t>
  </si>
  <si>
    <t>杨林金</t>
  </si>
  <si>
    <t>杨世耀</t>
  </si>
  <si>
    <t>彭海燕</t>
  </si>
  <si>
    <t>杨开平</t>
  </si>
  <si>
    <t>杨世泉</t>
  </si>
  <si>
    <t>杨焰洲</t>
  </si>
  <si>
    <t>杨亚洲</t>
  </si>
  <si>
    <t>杨亚朋</t>
  </si>
  <si>
    <t>杨开柳</t>
  </si>
  <si>
    <t>杨学龙</t>
  </si>
  <si>
    <t>杨绪洪</t>
  </si>
  <si>
    <t>杨焱鑫</t>
  </si>
  <si>
    <t>杨汉平</t>
  </si>
  <si>
    <t>杨三平</t>
  </si>
  <si>
    <t>杨开贵</t>
  </si>
  <si>
    <t>杨海滨</t>
  </si>
  <si>
    <t>杨世祖</t>
  </si>
  <si>
    <t>杨世平</t>
  </si>
  <si>
    <t>杨世坤</t>
  </si>
  <si>
    <t>杨继安</t>
  </si>
  <si>
    <t>杨国梁</t>
  </si>
  <si>
    <t>杨国财</t>
  </si>
  <si>
    <t>杨国胜</t>
  </si>
  <si>
    <t>杨世忠</t>
  </si>
  <si>
    <t>杨世厚</t>
  </si>
  <si>
    <t>杨世传</t>
  </si>
  <si>
    <t>杨世佳</t>
  </si>
  <si>
    <t>余洋林</t>
  </si>
  <si>
    <t>余广林</t>
  </si>
  <si>
    <t>余柏林</t>
  </si>
  <si>
    <t>余四林</t>
  </si>
  <si>
    <t>余海林</t>
  </si>
  <si>
    <t>余和平</t>
  </si>
  <si>
    <t>余国民</t>
  </si>
  <si>
    <t>余亚鹏</t>
  </si>
  <si>
    <t>余国华</t>
  </si>
  <si>
    <t>余金城</t>
  </si>
  <si>
    <t>余见平</t>
  </si>
  <si>
    <t>余长青</t>
  </si>
  <si>
    <t>余松柏</t>
  </si>
  <si>
    <t>余小平</t>
  </si>
  <si>
    <t>余江林</t>
  </si>
  <si>
    <t>余敏</t>
  </si>
  <si>
    <t>余承干</t>
  </si>
  <si>
    <t>余南林</t>
  </si>
  <si>
    <t>余承智</t>
  </si>
  <si>
    <t>余亚承</t>
  </si>
  <si>
    <t>余国梯</t>
  </si>
  <si>
    <t>余小林</t>
  </si>
  <si>
    <t>余承焰</t>
  </si>
  <si>
    <t>余承勇</t>
  </si>
  <si>
    <t>余永进</t>
  </si>
  <si>
    <t>余东海</t>
  </si>
  <si>
    <t>余金平</t>
  </si>
  <si>
    <t>余彬芳</t>
  </si>
  <si>
    <t>余伟芳</t>
  </si>
  <si>
    <t>余艳平</t>
  </si>
  <si>
    <t>龚益荣</t>
  </si>
  <si>
    <t>龚圣</t>
  </si>
  <si>
    <t>龚宇清</t>
  </si>
  <si>
    <t>龚益志</t>
  </si>
  <si>
    <t>龚益元</t>
  </si>
  <si>
    <t>龚仕忠</t>
  </si>
  <si>
    <t>龚应洲</t>
  </si>
  <si>
    <t>龚洪周</t>
  </si>
  <si>
    <t>龚益凤</t>
  </si>
  <si>
    <t>龚东海</t>
  </si>
  <si>
    <t>龚伟新</t>
  </si>
  <si>
    <t>龚益敏</t>
  </si>
  <si>
    <t>龚文平</t>
  </si>
  <si>
    <t>龚艳周</t>
  </si>
  <si>
    <t>徐蒲珍</t>
  </si>
  <si>
    <t>龚文川</t>
  </si>
  <si>
    <t>龚运周</t>
  </si>
  <si>
    <t>龚旭</t>
  </si>
  <si>
    <t>余伟珍</t>
  </si>
  <si>
    <t>杨家岭村10组</t>
  </si>
  <si>
    <t>余涛</t>
  </si>
  <si>
    <t>余光明</t>
  </si>
  <si>
    <t>余新江</t>
  </si>
  <si>
    <t>余小雪</t>
  </si>
  <si>
    <t>余承瑞</t>
  </si>
  <si>
    <t>余忠利</t>
  </si>
  <si>
    <t>余承华</t>
  </si>
  <si>
    <t>余付新</t>
  </si>
  <si>
    <t>余华新</t>
  </si>
  <si>
    <t>余和祚</t>
  </si>
  <si>
    <t>余金华</t>
  </si>
  <si>
    <t>余新启</t>
  </si>
  <si>
    <t>余荣祚</t>
  </si>
  <si>
    <t>余新平</t>
  </si>
  <si>
    <t>余华林</t>
  </si>
  <si>
    <t>余兰林</t>
  </si>
  <si>
    <t>余赤林</t>
  </si>
  <si>
    <t>余长林</t>
  </si>
  <si>
    <t>余金明</t>
  </si>
  <si>
    <t>余兵民</t>
  </si>
  <si>
    <t>徐解珍</t>
  </si>
  <si>
    <t>余桃林</t>
  </si>
  <si>
    <t>田小明</t>
  </si>
  <si>
    <t>赵秀英</t>
  </si>
  <si>
    <t>余国先</t>
  </si>
  <si>
    <t>余蒲先</t>
  </si>
  <si>
    <t>郑爱珍</t>
  </si>
  <si>
    <t>余礼</t>
  </si>
  <si>
    <t>余忠</t>
  </si>
  <si>
    <t>余世正</t>
  </si>
  <si>
    <t>余忠辉</t>
  </si>
  <si>
    <t>余祖孙</t>
  </si>
  <si>
    <t>余泽明</t>
  </si>
  <si>
    <t>余承照</t>
  </si>
  <si>
    <t>张宗启</t>
  </si>
  <si>
    <t>龚美珍</t>
  </si>
  <si>
    <t>张本林</t>
  </si>
  <si>
    <t>张军华</t>
  </si>
  <si>
    <t>田冬孙</t>
  </si>
  <si>
    <t>徐连英</t>
  </si>
  <si>
    <t>张宗泉</t>
  </si>
  <si>
    <t>张宗华</t>
  </si>
  <si>
    <t>张本淼</t>
  </si>
  <si>
    <t>张本胜</t>
  </si>
  <si>
    <t>张荣华</t>
  </si>
  <si>
    <t>张绍平</t>
  </si>
  <si>
    <t>张宗勇</t>
  </si>
  <si>
    <t>张本贵</t>
  </si>
  <si>
    <t>张本付</t>
  </si>
  <si>
    <t>张全民</t>
  </si>
  <si>
    <t>张成林</t>
  </si>
  <si>
    <t>张三林</t>
  </si>
  <si>
    <t>张柏平</t>
  </si>
  <si>
    <t>张清明</t>
  </si>
  <si>
    <t>张小兰</t>
  </si>
  <si>
    <t>张东山</t>
  </si>
  <si>
    <t>张水平</t>
  </si>
  <si>
    <t>张源兵</t>
  </si>
  <si>
    <t>张先明</t>
  </si>
  <si>
    <t>张少华</t>
  </si>
  <si>
    <t>张庆华</t>
  </si>
  <si>
    <t>余伟林</t>
  </si>
  <si>
    <t>候青山</t>
  </si>
  <si>
    <t>洪水铺</t>
  </si>
  <si>
    <t>邓时诚</t>
  </si>
  <si>
    <t>邓小青</t>
  </si>
  <si>
    <t>邓时佳</t>
  </si>
  <si>
    <t>邓时作</t>
  </si>
  <si>
    <t>王际元</t>
  </si>
  <si>
    <t>邓琪顺</t>
  </si>
  <si>
    <t>邓时舜</t>
  </si>
  <si>
    <t>邓勇</t>
  </si>
  <si>
    <t>邓时兵</t>
  </si>
  <si>
    <t>龚望生</t>
  </si>
  <si>
    <t>邓西平</t>
  </si>
  <si>
    <t>邓时宜</t>
  </si>
  <si>
    <t>邓继国</t>
  </si>
  <si>
    <t>邓时凤</t>
  </si>
  <si>
    <t>邓时良</t>
  </si>
  <si>
    <t>邓时财</t>
  </si>
  <si>
    <t>邓荣华</t>
  </si>
  <si>
    <t>邓北平</t>
  </si>
  <si>
    <t>邓时敏</t>
  </si>
  <si>
    <t>邓时龙</t>
  </si>
  <si>
    <t>邓冬生</t>
  </si>
  <si>
    <t>邓鑫海</t>
  </si>
  <si>
    <t>邓时勤</t>
  </si>
  <si>
    <t>邓时雄</t>
  </si>
  <si>
    <t>邓顺平</t>
  </si>
  <si>
    <t>叶春元</t>
  </si>
  <si>
    <t>邓时锋</t>
  </si>
  <si>
    <t>邓时凡</t>
  </si>
  <si>
    <t>邓林顺</t>
  </si>
  <si>
    <t>邓朝宗</t>
  </si>
  <si>
    <t>邓时锐</t>
  </si>
  <si>
    <t>邓时林</t>
  </si>
  <si>
    <t>邓顺跃</t>
  </si>
  <si>
    <t>邓时奕</t>
  </si>
  <si>
    <t>邓蒲清</t>
  </si>
  <si>
    <t>邓雪明</t>
  </si>
  <si>
    <t>邓时煌</t>
  </si>
  <si>
    <t>邓时英</t>
  </si>
  <si>
    <t>邓时连</t>
  </si>
  <si>
    <t>邓新顺</t>
  </si>
  <si>
    <t>邓安元</t>
  </si>
  <si>
    <t>邓强顺</t>
  </si>
  <si>
    <t>邓时禹</t>
  </si>
  <si>
    <t>邓安全</t>
  </si>
  <si>
    <t>李新水</t>
  </si>
  <si>
    <t>李堂凡</t>
  </si>
  <si>
    <t>李争才</t>
  </si>
  <si>
    <t>李焱林</t>
  </si>
  <si>
    <t>李金淼</t>
  </si>
  <si>
    <t>刘诗君</t>
  </si>
  <si>
    <t>刘诗礼</t>
  </si>
  <si>
    <t>刘诗义</t>
  </si>
  <si>
    <t>刘美勤</t>
  </si>
  <si>
    <t>刘武雄</t>
  </si>
  <si>
    <t>刘诗武</t>
  </si>
  <si>
    <t>刘书坤</t>
  </si>
  <si>
    <t>刘美华</t>
  </si>
  <si>
    <t>刘斌</t>
  </si>
  <si>
    <t>刘致君</t>
  </si>
  <si>
    <t>刘诗永</t>
  </si>
  <si>
    <t>刘书林</t>
  </si>
  <si>
    <t>刘南林</t>
  </si>
  <si>
    <t>刘松青</t>
  </si>
  <si>
    <t>刘新汉</t>
  </si>
  <si>
    <t>刘谋柏</t>
  </si>
  <si>
    <t>刘书才</t>
  </si>
  <si>
    <t>刘书华</t>
  </si>
  <si>
    <t>刘书永</t>
  </si>
  <si>
    <t>刘书世</t>
  </si>
  <si>
    <t>刘诗名</t>
  </si>
  <si>
    <t>廖春华</t>
  </si>
  <si>
    <t>李木香</t>
  </si>
  <si>
    <t>王大猛</t>
  </si>
  <si>
    <t>石银波</t>
  </si>
  <si>
    <t>彭日河</t>
  </si>
  <si>
    <t>彭日荣</t>
  </si>
  <si>
    <t>廖良义</t>
  </si>
  <si>
    <t>白石村</t>
  </si>
  <si>
    <t>李堂君</t>
  </si>
  <si>
    <t>中心坪村</t>
  </si>
  <si>
    <t>中心坪2组</t>
  </si>
  <si>
    <t>中心坪3组</t>
  </si>
  <si>
    <t>中心坪4组</t>
  </si>
  <si>
    <t>中心坪5组</t>
  </si>
  <si>
    <t>中心坪6组</t>
  </si>
  <si>
    <t>中心坪9组</t>
  </si>
  <si>
    <t>中心坪村委会</t>
  </si>
  <si>
    <t>花亭桥村</t>
  </si>
  <si>
    <t>花亭桥村委会</t>
  </si>
  <si>
    <t>望夫山村</t>
  </si>
  <si>
    <t>望夫山村委会</t>
  </si>
  <si>
    <t>蓼坪村</t>
  </si>
  <si>
    <t>贺北海</t>
  </si>
  <si>
    <t>贺春祥</t>
  </si>
  <si>
    <t>贺建春</t>
  </si>
  <si>
    <t>丁小三</t>
  </si>
  <si>
    <t>贺龙会</t>
  </si>
  <si>
    <t>周平芳</t>
  </si>
  <si>
    <t>李伟霞</t>
  </si>
  <si>
    <t>贺国华</t>
  </si>
  <si>
    <t>贺金牛</t>
  </si>
  <si>
    <t>贺德慧</t>
  </si>
  <si>
    <t>刘先春</t>
  </si>
  <si>
    <t>贺茂田</t>
  </si>
  <si>
    <t>伍凤玲</t>
  </si>
  <si>
    <t>贺新祥</t>
  </si>
  <si>
    <t>贺国璠</t>
  </si>
  <si>
    <t>贺文辉</t>
  </si>
  <si>
    <t>朱海燕</t>
  </si>
  <si>
    <t>贺金河</t>
  </si>
  <si>
    <t>贺长春</t>
  </si>
  <si>
    <t>贺修河</t>
  </si>
  <si>
    <t>邱慧春</t>
  </si>
  <si>
    <t>贺明军</t>
  </si>
  <si>
    <t>贺树林</t>
  </si>
  <si>
    <t>贺松林</t>
  </si>
  <si>
    <t>罗世平</t>
  </si>
  <si>
    <t>周早生</t>
  </si>
  <si>
    <t>胡从水</t>
  </si>
  <si>
    <t>邓刚军</t>
  </si>
  <si>
    <t>邓林</t>
  </si>
  <si>
    <t>陈腰元死亡\母子变更</t>
  </si>
  <si>
    <t>罗育林</t>
  </si>
  <si>
    <t>柳林村</t>
  </si>
  <si>
    <t>4</t>
  </si>
  <si>
    <t>贺青山</t>
  </si>
  <si>
    <t>饶双双</t>
  </si>
  <si>
    <t>贺华佰</t>
  </si>
  <si>
    <t>林传武</t>
  </si>
  <si>
    <t>李益祥</t>
  </si>
  <si>
    <t>贺祖元</t>
  </si>
  <si>
    <t>李赶良</t>
  </si>
  <si>
    <t>游大梁</t>
  </si>
  <si>
    <t>贺建国</t>
  </si>
  <si>
    <t>羊楼洞村</t>
  </si>
  <si>
    <t>10</t>
  </si>
  <si>
    <t>雷刚</t>
  </si>
  <si>
    <t>雷银生</t>
  </si>
  <si>
    <t>饶文彬</t>
  </si>
  <si>
    <t>饶邦军</t>
  </si>
  <si>
    <t>饶绍群</t>
  </si>
  <si>
    <t>雷豹生</t>
  </si>
  <si>
    <t>饶楚新</t>
  </si>
  <si>
    <t>雷新生</t>
  </si>
  <si>
    <t>饶伟元</t>
  </si>
  <si>
    <t>贺梅珍</t>
  </si>
  <si>
    <t>雷振华</t>
  </si>
  <si>
    <t>黄伟英</t>
  </si>
  <si>
    <t>但小波</t>
  </si>
  <si>
    <t>饶邦平</t>
  </si>
  <si>
    <t>饶晓涛</t>
  </si>
  <si>
    <t>饶楚方</t>
  </si>
  <si>
    <t>孙为刚</t>
  </si>
  <si>
    <t>饶楚文</t>
  </si>
  <si>
    <t>郑小豹</t>
  </si>
  <si>
    <t>饶文俊</t>
  </si>
  <si>
    <t>陈威虎</t>
  </si>
  <si>
    <t>饶军</t>
  </si>
  <si>
    <t>饶志雄</t>
  </si>
  <si>
    <t>孙和清</t>
  </si>
  <si>
    <t>孙新生</t>
  </si>
  <si>
    <t>江玉英</t>
  </si>
  <si>
    <t>饶楚奇死亡，户主变更为江玉英</t>
  </si>
  <si>
    <t>饶强</t>
  </si>
  <si>
    <t>舒辉海</t>
  </si>
  <si>
    <t>雷金生</t>
  </si>
  <si>
    <t>雷小豹</t>
  </si>
  <si>
    <t>贺祥</t>
  </si>
  <si>
    <t>饶拥军</t>
  </si>
  <si>
    <t>付克军</t>
  </si>
  <si>
    <t>饶秋香</t>
  </si>
  <si>
    <t>付鹏</t>
  </si>
  <si>
    <t>饶有胜</t>
  </si>
  <si>
    <t>饶有明</t>
  </si>
  <si>
    <t>黎亚军</t>
  </si>
  <si>
    <t>饶华保</t>
  </si>
  <si>
    <t>郑龙辉</t>
  </si>
  <si>
    <t>周月桂</t>
  </si>
  <si>
    <t>胡维新</t>
  </si>
  <si>
    <t>付家刚</t>
  </si>
  <si>
    <t>伴旗山村</t>
  </si>
  <si>
    <t>刘华</t>
  </si>
  <si>
    <t>原官塘驿林场管护</t>
  </si>
  <si>
    <t>贺曙光</t>
  </si>
  <si>
    <t>贺修文</t>
  </si>
  <si>
    <t>雷纯林</t>
  </si>
  <si>
    <t>雷冬青</t>
  </si>
  <si>
    <t>雷昌仁</t>
  </si>
  <si>
    <t>雷小明</t>
  </si>
  <si>
    <t>黄玲莉</t>
  </si>
  <si>
    <t>东流港</t>
  </si>
  <si>
    <t>卢大松</t>
  </si>
  <si>
    <t>但回儿</t>
  </si>
  <si>
    <t>童云霞</t>
  </si>
  <si>
    <t>汪艳香</t>
  </si>
  <si>
    <t>卢大伟</t>
  </si>
  <si>
    <t>卢亚方</t>
  </si>
  <si>
    <t>宋桂珍</t>
  </si>
  <si>
    <t>但桃元</t>
  </si>
  <si>
    <t>彭亚君</t>
  </si>
  <si>
    <t>卢滴英</t>
  </si>
  <si>
    <t>卢大和</t>
  </si>
  <si>
    <t>任林珍</t>
  </si>
  <si>
    <t>钟竹英</t>
  </si>
  <si>
    <t>陈睿</t>
  </si>
  <si>
    <t>邓跃进</t>
  </si>
  <si>
    <t>陈国清</t>
  </si>
  <si>
    <t>陈庆鹏</t>
  </si>
  <si>
    <t>原陈映元（18.4亩）死亡，变更其子陈华斌（原有7亩合并，共25.4亩）</t>
  </si>
  <si>
    <t>陈华山</t>
  </si>
  <si>
    <t>陈东久</t>
  </si>
  <si>
    <t>陈双阶</t>
  </si>
  <si>
    <t>陈安佳</t>
  </si>
  <si>
    <t>章学英</t>
  </si>
  <si>
    <t>陈道均</t>
  </si>
  <si>
    <t>汤新兵</t>
  </si>
  <si>
    <t>刘桂珍</t>
  </si>
  <si>
    <t>卢子祥</t>
  </si>
  <si>
    <t>卢新炳</t>
  </si>
  <si>
    <t>费华珍</t>
  </si>
  <si>
    <t>卢柏平</t>
  </si>
  <si>
    <t>卢志平</t>
  </si>
  <si>
    <t>卢水平</t>
  </si>
  <si>
    <t>杨田元</t>
  </si>
  <si>
    <t>卢朗才</t>
  </si>
  <si>
    <t>卢为齐</t>
  </si>
  <si>
    <t>卢作武</t>
  </si>
  <si>
    <t>卢山</t>
  </si>
  <si>
    <t>卢松柏</t>
  </si>
  <si>
    <t>卢江尤</t>
  </si>
  <si>
    <t>卢才明</t>
  </si>
  <si>
    <t>卢大秋</t>
  </si>
  <si>
    <t>卢利明</t>
  </si>
  <si>
    <t>卢和平</t>
  </si>
  <si>
    <t>卢大鹏</t>
  </si>
  <si>
    <t>卢焰山</t>
  </si>
  <si>
    <t>彭东元</t>
  </si>
  <si>
    <t>钟日明</t>
  </si>
  <si>
    <t>钟牡奇</t>
  </si>
  <si>
    <t>钟加齐</t>
  </si>
  <si>
    <t>钟华山</t>
  </si>
  <si>
    <t>赵和珍</t>
  </si>
  <si>
    <t>卢强明</t>
  </si>
  <si>
    <t>卢作伟</t>
  </si>
  <si>
    <t>卢华新</t>
  </si>
  <si>
    <t>卢开亮</t>
  </si>
  <si>
    <t>宋凤林</t>
  </si>
  <si>
    <t>卢永华死亡，变更其妻宋凤林</t>
  </si>
  <si>
    <t>卢大华</t>
  </si>
  <si>
    <t>卢纯清</t>
  </si>
  <si>
    <t>邹望桂</t>
  </si>
  <si>
    <t>卢祝明</t>
  </si>
  <si>
    <t>卢志光</t>
  </si>
  <si>
    <t>卢海水</t>
  </si>
  <si>
    <t>卢俊泉</t>
  </si>
  <si>
    <t>卢铁光</t>
  </si>
  <si>
    <t>卢超</t>
  </si>
  <si>
    <t>钟加明</t>
  </si>
  <si>
    <t>钟小明</t>
  </si>
  <si>
    <t>钟高明</t>
  </si>
  <si>
    <t>卢作鹏</t>
  </si>
  <si>
    <t>卢亚新</t>
  </si>
  <si>
    <t>原卢亚明死亡，名下11.85亩转给卢亚新（42.7亩）合并</t>
  </si>
  <si>
    <t>丁玲</t>
  </si>
  <si>
    <t>徐再元</t>
  </si>
  <si>
    <t>钟和平</t>
  </si>
  <si>
    <t>钟太平</t>
  </si>
  <si>
    <t>卢炎林</t>
  </si>
  <si>
    <t>卢作阶</t>
  </si>
  <si>
    <t>卢海元</t>
  </si>
  <si>
    <t>吴玲珍</t>
  </si>
  <si>
    <t>徐香莲</t>
  </si>
  <si>
    <t>钟学志</t>
  </si>
  <si>
    <t>钟联明</t>
  </si>
  <si>
    <t>换卡</t>
  </si>
  <si>
    <t>卢淼清</t>
  </si>
  <si>
    <t>钟启林</t>
  </si>
  <si>
    <t>马冬秀</t>
  </si>
  <si>
    <t>宋兰英</t>
  </si>
  <si>
    <t>张国庆</t>
  </si>
  <si>
    <t>钟淼清</t>
  </si>
  <si>
    <t>钟秋山</t>
  </si>
  <si>
    <t>李淼英</t>
  </si>
  <si>
    <t>钟水清</t>
  </si>
  <si>
    <t>卢三建</t>
  </si>
  <si>
    <t>钟道元</t>
  </si>
  <si>
    <t>卢林阶</t>
  </si>
  <si>
    <t>钟加强</t>
  </si>
  <si>
    <t>马志国</t>
  </si>
  <si>
    <t>卢水英</t>
  </si>
  <si>
    <t>费邑珍</t>
  </si>
  <si>
    <t>张天桂</t>
  </si>
  <si>
    <t>卢大逊</t>
  </si>
  <si>
    <t>金凤梅</t>
  </si>
  <si>
    <t>王兰阶</t>
  </si>
  <si>
    <t>王长清</t>
  </si>
  <si>
    <t>王北阶</t>
  </si>
  <si>
    <t>王海元</t>
  </si>
  <si>
    <t>侯新华</t>
  </si>
  <si>
    <t>侯新民</t>
  </si>
  <si>
    <t>宋林英</t>
  </si>
  <si>
    <t>石颖生</t>
  </si>
  <si>
    <t>刘腰妈</t>
  </si>
  <si>
    <t>芦大亮</t>
  </si>
  <si>
    <t>宋贵儿</t>
  </si>
  <si>
    <t>侯新海</t>
  </si>
  <si>
    <t>王舫青</t>
  </si>
  <si>
    <t>王敏清</t>
  </si>
  <si>
    <t>蒋木英</t>
  </si>
  <si>
    <t>王元珍</t>
  </si>
  <si>
    <t>卢忠明</t>
  </si>
  <si>
    <t>饶志东</t>
  </si>
  <si>
    <t>张淼生</t>
  </si>
  <si>
    <t>徐运珍</t>
  </si>
  <si>
    <t>王汉清</t>
  </si>
  <si>
    <t>龚慧明</t>
  </si>
  <si>
    <t>张德安</t>
  </si>
  <si>
    <t>张紫东</t>
  </si>
  <si>
    <t>张波清</t>
  </si>
  <si>
    <t>张亚安</t>
  </si>
  <si>
    <t>张明东</t>
  </si>
  <si>
    <t>原张建大死亡，变更其子张明东名下</t>
  </si>
  <si>
    <t>张登祥</t>
  </si>
  <si>
    <t>游五梅</t>
  </si>
  <si>
    <t>张建民</t>
  </si>
  <si>
    <t>张子平</t>
  </si>
  <si>
    <t>王东升</t>
  </si>
  <si>
    <t>张登尧</t>
  </si>
  <si>
    <t>张新民</t>
  </si>
  <si>
    <t>张建才</t>
  </si>
  <si>
    <t>张建松</t>
  </si>
  <si>
    <t>冯云香</t>
  </si>
  <si>
    <t>张荣光</t>
  </si>
  <si>
    <t>张荣安</t>
  </si>
  <si>
    <t>张云平</t>
  </si>
  <si>
    <t>张平川</t>
  </si>
  <si>
    <t>张金奎</t>
  </si>
  <si>
    <t>李兰珍</t>
  </si>
  <si>
    <t>谈引群</t>
  </si>
  <si>
    <t>吴阳华</t>
  </si>
  <si>
    <t>吴志华</t>
  </si>
  <si>
    <t>张茂强</t>
  </si>
  <si>
    <t>吴东林</t>
  </si>
  <si>
    <t>宋齐珍</t>
  </si>
  <si>
    <t>陈育清</t>
  </si>
  <si>
    <t>邹汉祥</t>
  </si>
  <si>
    <t>吴国强</t>
  </si>
  <si>
    <t>张炳炎</t>
  </si>
  <si>
    <t>吴在义</t>
  </si>
  <si>
    <t>徐金宝</t>
  </si>
  <si>
    <t>宋祥仙</t>
  </si>
  <si>
    <t>梅立新</t>
  </si>
  <si>
    <t>梅同全</t>
  </si>
  <si>
    <t>梅金星</t>
  </si>
  <si>
    <t>梅银星</t>
  </si>
  <si>
    <t>梅明星</t>
  </si>
  <si>
    <t>梅松青</t>
  </si>
  <si>
    <t>梅松林</t>
  </si>
  <si>
    <t>梅同恒</t>
  </si>
  <si>
    <t>梅同新</t>
  </si>
  <si>
    <t>刘洋</t>
  </si>
  <si>
    <t>张建兰</t>
  </si>
  <si>
    <t>张茂斌</t>
  </si>
  <si>
    <t>宋桂香</t>
  </si>
  <si>
    <t>张栋国</t>
  </si>
  <si>
    <t>张建福</t>
  </si>
  <si>
    <t>张北海</t>
  </si>
  <si>
    <t>张怀林</t>
  </si>
  <si>
    <t>张金和</t>
  </si>
  <si>
    <t>张五星</t>
  </si>
  <si>
    <t>张锐</t>
  </si>
  <si>
    <t>梅金元</t>
  </si>
  <si>
    <t>姜林英</t>
  </si>
  <si>
    <t>徐容珍</t>
  </si>
  <si>
    <t>梅同强</t>
  </si>
  <si>
    <t>谢文锋</t>
  </si>
  <si>
    <t>谢水生</t>
  </si>
  <si>
    <t>陈焱山</t>
  </si>
  <si>
    <t>谢立林</t>
  </si>
  <si>
    <t>陈振锋</t>
  </si>
  <si>
    <t>谢煜光</t>
  </si>
  <si>
    <t>谢立清</t>
  </si>
  <si>
    <t>谢尚训</t>
  </si>
  <si>
    <t>侯金意</t>
  </si>
  <si>
    <t>陈训林</t>
  </si>
  <si>
    <t>谢佳斌</t>
  </si>
  <si>
    <t>雷爱国</t>
  </si>
  <si>
    <t>谢智生</t>
  </si>
  <si>
    <t>谢银星</t>
  </si>
  <si>
    <t>谢立强</t>
  </si>
  <si>
    <t>王高珍</t>
  </si>
  <si>
    <t>黄淼林</t>
  </si>
  <si>
    <t>邹银洲</t>
  </si>
  <si>
    <t>黄淼新</t>
  </si>
  <si>
    <t>陈文烈</t>
  </si>
  <si>
    <t>邹武龙</t>
  </si>
  <si>
    <t>原邹臣纲死亡，变更其子名下</t>
  </si>
  <si>
    <t>陈易新</t>
  </si>
  <si>
    <t>邹尚久</t>
  </si>
  <si>
    <t>邹长贵</t>
  </si>
  <si>
    <t>熊凡英</t>
  </si>
  <si>
    <t>原徐田珍死亡变更</t>
  </si>
  <si>
    <t>邹君纲</t>
  </si>
  <si>
    <t>黄森林</t>
  </si>
  <si>
    <t>邹早英</t>
  </si>
  <si>
    <t>黄显铭</t>
  </si>
  <si>
    <t>原黄国礼死亡，变更其子名下</t>
  </si>
  <si>
    <t>黄胜群</t>
  </si>
  <si>
    <t>陈鹏飞</t>
  </si>
  <si>
    <t>黄东林</t>
  </si>
  <si>
    <t>宋念武</t>
  </si>
  <si>
    <t>黄显扬</t>
  </si>
  <si>
    <t>李落珍</t>
  </si>
  <si>
    <t>邹良辉</t>
  </si>
  <si>
    <t>邹兰阶</t>
  </si>
  <si>
    <t>邹新祥</t>
  </si>
  <si>
    <t>邹百川</t>
  </si>
  <si>
    <t>邹水林</t>
  </si>
  <si>
    <t>余新萍</t>
  </si>
  <si>
    <t>原魏春元死亡变更其媳余新萍名下</t>
  </si>
  <si>
    <t>邹落文</t>
  </si>
  <si>
    <t>邹柏良</t>
  </si>
  <si>
    <t>东流港村民委员会</t>
  </si>
  <si>
    <t>玄素洞</t>
  </si>
  <si>
    <t>卢亚军</t>
  </si>
  <si>
    <t>卢青海</t>
  </si>
  <si>
    <t>龚想珍</t>
  </si>
  <si>
    <t>卢建军</t>
  </si>
  <si>
    <t>万和平</t>
  </si>
  <si>
    <t>万建设</t>
  </si>
  <si>
    <t>卢西平</t>
  </si>
  <si>
    <t>马鹏</t>
  </si>
  <si>
    <t>卢民玉</t>
  </si>
  <si>
    <t>喻忠元</t>
  </si>
  <si>
    <t>彭润兰</t>
  </si>
  <si>
    <t>付祖兴</t>
  </si>
  <si>
    <t>马水平</t>
  </si>
  <si>
    <t>马三平</t>
  </si>
  <si>
    <t>卢筱唯</t>
  </si>
  <si>
    <t>熊桂珍</t>
  </si>
  <si>
    <t>钟金秀</t>
  </si>
  <si>
    <t>卢新祖</t>
  </si>
  <si>
    <t>卢桂财</t>
  </si>
  <si>
    <t>卢移平</t>
  </si>
  <si>
    <t>卢双贵</t>
  </si>
  <si>
    <t>卢晚生</t>
  </si>
  <si>
    <t>卢作华</t>
  </si>
  <si>
    <t>卢海军</t>
  </si>
  <si>
    <t>熊海珍</t>
  </si>
  <si>
    <t>宋祖明</t>
  </si>
  <si>
    <t>原宋先荣死亡其子宋祖明变更</t>
  </si>
  <si>
    <t>魏小波</t>
  </si>
  <si>
    <t>魏井珍</t>
  </si>
  <si>
    <t>宋先江</t>
  </si>
  <si>
    <t>宋剑</t>
  </si>
  <si>
    <t>宋兰清</t>
  </si>
  <si>
    <t>宋美英</t>
  </si>
  <si>
    <t>魏新国</t>
  </si>
  <si>
    <t>宋齐</t>
  </si>
  <si>
    <t>宋亚新</t>
  </si>
  <si>
    <t>雷秀兰</t>
  </si>
  <si>
    <t>原宋先华死亡，其妻刘平安变更</t>
  </si>
  <si>
    <t>宋先开</t>
  </si>
  <si>
    <t>宋建武</t>
  </si>
  <si>
    <t>邹桂生</t>
  </si>
  <si>
    <t>王冬英</t>
  </si>
  <si>
    <t>胡八英</t>
  </si>
  <si>
    <t>刘金祖</t>
  </si>
  <si>
    <t>刘承祖</t>
  </si>
  <si>
    <t>游长清</t>
  </si>
  <si>
    <t>卢绍山</t>
  </si>
  <si>
    <t>卢和初</t>
  </si>
  <si>
    <t>汪仲安</t>
  </si>
  <si>
    <t>朱世先</t>
  </si>
  <si>
    <t>朱华荣</t>
  </si>
  <si>
    <t>李红</t>
  </si>
  <si>
    <t>卢大明</t>
  </si>
  <si>
    <t>熊大斌</t>
  </si>
  <si>
    <t>徐和平</t>
  </si>
  <si>
    <t>朱金荣</t>
  </si>
  <si>
    <t>卢楚才</t>
  </si>
  <si>
    <t>卢林珍</t>
  </si>
  <si>
    <t>宋竹梅</t>
  </si>
  <si>
    <t>徐海军</t>
  </si>
  <si>
    <t>任金意</t>
  </si>
  <si>
    <t>卢开明</t>
  </si>
  <si>
    <t>冯柏林</t>
  </si>
  <si>
    <t>漆细珍</t>
  </si>
  <si>
    <t>卢尧才</t>
  </si>
  <si>
    <t>徐玉平</t>
  </si>
  <si>
    <t>宋南海</t>
  </si>
  <si>
    <t>卢金海</t>
  </si>
  <si>
    <t>卢群英</t>
  </si>
  <si>
    <t>卢平安</t>
  </si>
  <si>
    <t>饶帮春</t>
  </si>
  <si>
    <t>徐元英</t>
  </si>
  <si>
    <t>徐玉意</t>
  </si>
  <si>
    <t>童金兵</t>
  </si>
  <si>
    <t>童小平</t>
  </si>
  <si>
    <t>朱华贵</t>
  </si>
  <si>
    <t>代和金</t>
  </si>
  <si>
    <t>代原珍</t>
  </si>
  <si>
    <t>代新命</t>
  </si>
  <si>
    <t>童炎林</t>
  </si>
  <si>
    <t>任朋阶</t>
  </si>
  <si>
    <t>任申华</t>
  </si>
  <si>
    <t>张足良</t>
  </si>
  <si>
    <t>童亚平</t>
  </si>
  <si>
    <t>卢西阶</t>
  </si>
  <si>
    <t>卢北阶</t>
  </si>
  <si>
    <t>卢华阶</t>
  </si>
  <si>
    <t>卢中平</t>
  </si>
  <si>
    <t>代的元</t>
  </si>
  <si>
    <t>张醒珍</t>
  </si>
  <si>
    <t>俞翠娥</t>
  </si>
  <si>
    <t>田江平</t>
  </si>
  <si>
    <t>张金平</t>
  </si>
  <si>
    <t>任六林</t>
  </si>
  <si>
    <t>陈田英</t>
  </si>
  <si>
    <t>任晓林</t>
  </si>
  <si>
    <t>王远咸</t>
  </si>
  <si>
    <t>任胜先</t>
  </si>
  <si>
    <t>任良生</t>
  </si>
  <si>
    <t>任景和</t>
  </si>
  <si>
    <t>任清和</t>
  </si>
  <si>
    <t>龙泽富</t>
  </si>
  <si>
    <t>任岩和</t>
  </si>
  <si>
    <t>费权珍</t>
  </si>
  <si>
    <t>王勤香</t>
  </si>
  <si>
    <t>任作玉</t>
  </si>
  <si>
    <t>戴仲光</t>
  </si>
  <si>
    <t>欧引珍</t>
  </si>
  <si>
    <t>欧国际</t>
  </si>
  <si>
    <t>葛贵宝</t>
  </si>
  <si>
    <t>方海波</t>
  </si>
  <si>
    <t>方金清</t>
  </si>
  <si>
    <t>方育甫</t>
  </si>
  <si>
    <t>李精华</t>
  </si>
  <si>
    <t>龚文瑾</t>
  </si>
  <si>
    <t>宋黎明</t>
  </si>
  <si>
    <t>宋金平</t>
  </si>
  <si>
    <t>龙锋</t>
  </si>
  <si>
    <t>宋利民</t>
  </si>
  <si>
    <t>宋五明</t>
  </si>
  <si>
    <t>张松林</t>
  </si>
  <si>
    <t>张和昆</t>
  </si>
  <si>
    <t>张和军</t>
  </si>
  <si>
    <t>张金河</t>
  </si>
  <si>
    <t>张金池</t>
  </si>
  <si>
    <t>张丙炎</t>
  </si>
  <si>
    <t>李金林</t>
  </si>
  <si>
    <t>刘梅春</t>
  </si>
  <si>
    <t>王新淼</t>
  </si>
  <si>
    <t>王树林</t>
  </si>
  <si>
    <t>谢帮仁</t>
  </si>
  <si>
    <t>龚爱明</t>
  </si>
  <si>
    <t>李堂虎</t>
  </si>
  <si>
    <t>俞振兴</t>
  </si>
  <si>
    <t>但汉清</t>
  </si>
  <si>
    <t>俞振豪</t>
  </si>
  <si>
    <t>宋康华</t>
  </si>
  <si>
    <t>俞宏元</t>
  </si>
  <si>
    <t>王金明</t>
  </si>
  <si>
    <t>戴祖泽</t>
  </si>
  <si>
    <t>童文</t>
  </si>
  <si>
    <t>刘启云</t>
  </si>
  <si>
    <t>王明华</t>
  </si>
  <si>
    <t>薛志文</t>
  </si>
  <si>
    <t>刘武光</t>
  </si>
  <si>
    <t>卢西贤</t>
  </si>
  <si>
    <t>吕三元</t>
  </si>
  <si>
    <t>卢建新</t>
  </si>
  <si>
    <t>俞亚军</t>
  </si>
  <si>
    <t>俞志柏</t>
  </si>
  <si>
    <t>李传北</t>
  </si>
  <si>
    <t>王永剑</t>
  </si>
  <si>
    <t>卢国群</t>
  </si>
  <si>
    <t>代齐杨</t>
  </si>
  <si>
    <t>俞亚科</t>
  </si>
  <si>
    <t>代精华</t>
  </si>
  <si>
    <t>俞亚斌</t>
  </si>
  <si>
    <t>俞亚学</t>
  </si>
  <si>
    <t>俞战和</t>
  </si>
  <si>
    <t>童小飞</t>
  </si>
  <si>
    <t>梅火英</t>
  </si>
  <si>
    <t>卢希豪</t>
  </si>
  <si>
    <t>俞远斌</t>
  </si>
  <si>
    <t>代凡珍</t>
  </si>
  <si>
    <t>龚晚清</t>
  </si>
  <si>
    <t>龚成付</t>
  </si>
  <si>
    <t>俞亚新</t>
  </si>
  <si>
    <t>魏和群</t>
  </si>
  <si>
    <t>饶华英</t>
  </si>
  <si>
    <t>俞远益</t>
  </si>
  <si>
    <t>谢望英</t>
  </si>
  <si>
    <t>叶林生</t>
  </si>
  <si>
    <t>赵芳荣</t>
  </si>
  <si>
    <t>刘予清</t>
  </si>
  <si>
    <t>刘光雄</t>
  </si>
  <si>
    <t>童席珍</t>
  </si>
  <si>
    <t>王爱林</t>
  </si>
  <si>
    <t>王小爱</t>
  </si>
  <si>
    <t>王景国</t>
  </si>
  <si>
    <t>赵丙林</t>
  </si>
  <si>
    <t>龚福明</t>
  </si>
  <si>
    <t>龚尧林</t>
  </si>
  <si>
    <t>梁全荣</t>
  </si>
  <si>
    <t>刘清和</t>
  </si>
  <si>
    <t>卢大银</t>
  </si>
  <si>
    <t>佘海珍</t>
  </si>
  <si>
    <t>龚伟清</t>
  </si>
  <si>
    <t>龚大明</t>
  </si>
  <si>
    <t>龚寨明</t>
  </si>
  <si>
    <t>刘光兵</t>
  </si>
  <si>
    <t>欧华阶</t>
  </si>
  <si>
    <t>俞亚海</t>
  </si>
  <si>
    <t>俞振锋</t>
  </si>
  <si>
    <t>卢方启</t>
  </si>
  <si>
    <t>费邑光</t>
  </si>
  <si>
    <t>费邑斌</t>
  </si>
  <si>
    <t>费邑贵</t>
  </si>
  <si>
    <t>费合明</t>
  </si>
  <si>
    <t>费秉</t>
  </si>
  <si>
    <t>费明方</t>
  </si>
  <si>
    <t>熊明珠</t>
  </si>
  <si>
    <t>费明基</t>
  </si>
  <si>
    <t>费邑军</t>
  </si>
  <si>
    <t>费新阶</t>
  </si>
  <si>
    <t>费松阶</t>
  </si>
  <si>
    <t>费么阶</t>
  </si>
  <si>
    <t>孔某生</t>
  </si>
  <si>
    <t>费大成</t>
  </si>
  <si>
    <t>费晚成</t>
  </si>
  <si>
    <t>费朝成</t>
  </si>
  <si>
    <t>费议好</t>
  </si>
  <si>
    <t>费敏</t>
  </si>
  <si>
    <t>费海平</t>
  </si>
  <si>
    <t>费邑先</t>
  </si>
  <si>
    <t>张尚贵</t>
  </si>
  <si>
    <t>张锡平</t>
  </si>
  <si>
    <t>张尚文</t>
  </si>
  <si>
    <t>卢新秋</t>
  </si>
  <si>
    <t>费海林</t>
  </si>
  <si>
    <t>费伟平</t>
  </si>
  <si>
    <t>费新民</t>
  </si>
  <si>
    <t>吴艳玉</t>
  </si>
  <si>
    <t>费云海</t>
  </si>
  <si>
    <t>费议勤</t>
  </si>
  <si>
    <t>费迪</t>
  </si>
  <si>
    <t>费青山</t>
  </si>
  <si>
    <t>费益武</t>
  </si>
  <si>
    <t>卢松清</t>
  </si>
  <si>
    <t>卢继铭</t>
  </si>
  <si>
    <t>卢劈明</t>
  </si>
  <si>
    <t>陈秋生</t>
  </si>
  <si>
    <t>卢天明</t>
  </si>
  <si>
    <t>费雪阶</t>
  </si>
  <si>
    <t>费凡阶</t>
  </si>
  <si>
    <t>费么平</t>
  </si>
  <si>
    <t>费武阶</t>
  </si>
  <si>
    <t>费玉文</t>
  </si>
  <si>
    <t>费益佳</t>
  </si>
  <si>
    <t>费益贵</t>
  </si>
  <si>
    <t>李传国</t>
  </si>
  <si>
    <t>费邑华</t>
  </si>
  <si>
    <t>李树新</t>
  </si>
  <si>
    <t>卢大雄</t>
  </si>
  <si>
    <t>费议荣</t>
  </si>
  <si>
    <t>卢方平</t>
  </si>
  <si>
    <t>李玉清</t>
  </si>
  <si>
    <t>李世艳</t>
  </si>
  <si>
    <t>李玉臣</t>
  </si>
  <si>
    <t>李世银</t>
  </si>
  <si>
    <t>李盛清</t>
  </si>
  <si>
    <t>何夏珍</t>
  </si>
  <si>
    <t>赵国臣</t>
  </si>
  <si>
    <t>费南阶</t>
  </si>
  <si>
    <t>冯树清</t>
  </si>
  <si>
    <t>冯波清</t>
  </si>
  <si>
    <t>冯长清</t>
  </si>
  <si>
    <t>冯建国</t>
  </si>
  <si>
    <t>冯重秋</t>
  </si>
  <si>
    <t>冯艳秋</t>
  </si>
  <si>
    <t>刘望英</t>
  </si>
  <si>
    <t>吕祥志</t>
  </si>
  <si>
    <t>吕熙斌</t>
  </si>
  <si>
    <t>吕新淼</t>
  </si>
  <si>
    <t>吕国平</t>
  </si>
  <si>
    <t>吕玺平</t>
  </si>
  <si>
    <t>吕金波</t>
  </si>
  <si>
    <t>冯小明</t>
  </si>
  <si>
    <t>冯安清</t>
  </si>
  <si>
    <t>冯铁兵</t>
  </si>
  <si>
    <t>冯应良</t>
  </si>
  <si>
    <t>冯曦铭</t>
  </si>
  <si>
    <t>卢小华</t>
  </si>
  <si>
    <t>卢友华</t>
  </si>
  <si>
    <t>卢林华</t>
  </si>
  <si>
    <t>李桃春</t>
  </si>
  <si>
    <t>张新珍</t>
  </si>
  <si>
    <t>程大贵</t>
  </si>
  <si>
    <t>程拾</t>
  </si>
  <si>
    <t>王玉珍</t>
  </si>
  <si>
    <t>程大英</t>
  </si>
  <si>
    <t>程大雄</t>
  </si>
  <si>
    <t>吕澄</t>
  </si>
  <si>
    <t>吕添成</t>
  </si>
  <si>
    <t>吕新明</t>
  </si>
  <si>
    <t>吕辉乐</t>
  </si>
  <si>
    <t>焦成文</t>
  </si>
  <si>
    <t>焦新民</t>
  </si>
  <si>
    <t>宋继祖</t>
  </si>
  <si>
    <t>黄四珍</t>
  </si>
  <si>
    <t>宋柏林</t>
  </si>
  <si>
    <t>宋春华</t>
  </si>
  <si>
    <t>任立清</t>
  </si>
  <si>
    <t>任立兵</t>
  </si>
  <si>
    <t>金必荣</t>
  </si>
  <si>
    <t>任立君</t>
  </si>
  <si>
    <t>任立浩</t>
  </si>
  <si>
    <t>任立臣</t>
  </si>
  <si>
    <t>李子兰</t>
  </si>
  <si>
    <t>任长清</t>
  </si>
  <si>
    <t>任立德</t>
  </si>
  <si>
    <t>任立祖</t>
  </si>
  <si>
    <t>任爱明</t>
  </si>
  <si>
    <t>任柏河</t>
  </si>
  <si>
    <t>焦成翔</t>
  </si>
  <si>
    <t>青枫岭</t>
  </si>
  <si>
    <t>吴晚珍</t>
  </si>
  <si>
    <t>余九明</t>
  </si>
  <si>
    <t>卢超华</t>
  </si>
  <si>
    <t>熊成宝</t>
  </si>
  <si>
    <t>卢德坤</t>
  </si>
  <si>
    <t>卢贵明</t>
  </si>
  <si>
    <t>卢伟国</t>
  </si>
  <si>
    <t>卢良明</t>
  </si>
  <si>
    <t>卢艳明</t>
  </si>
  <si>
    <t>卢安平</t>
  </si>
  <si>
    <t>余国俊</t>
  </si>
  <si>
    <t>余拱卿</t>
  </si>
  <si>
    <t>余日海</t>
  </si>
  <si>
    <t>卢德礼</t>
  </si>
  <si>
    <t>卢德胜</t>
  </si>
  <si>
    <t>卢金山</t>
  </si>
  <si>
    <t>卢天星</t>
  </si>
  <si>
    <t>卢宏保</t>
  </si>
  <si>
    <t>卢射林</t>
  </si>
  <si>
    <t>陈么元</t>
  </si>
  <si>
    <t>余拱宝</t>
  </si>
  <si>
    <t>余合林</t>
  </si>
  <si>
    <t>余拱民</t>
  </si>
  <si>
    <t>宋腊梅</t>
  </si>
  <si>
    <t>余金林</t>
  </si>
  <si>
    <t>王胜明</t>
  </si>
  <si>
    <t>王荣清</t>
  </si>
  <si>
    <t>王宗文</t>
  </si>
  <si>
    <t>钟南阶</t>
  </si>
  <si>
    <t>余小元</t>
  </si>
  <si>
    <t>钟金南</t>
  </si>
  <si>
    <t>王松清</t>
  </si>
  <si>
    <t>钟辉杨</t>
  </si>
  <si>
    <t>钟日军</t>
  </si>
  <si>
    <t>钟才元</t>
  </si>
  <si>
    <t>钟炎林</t>
  </si>
  <si>
    <t>王汗清</t>
  </si>
  <si>
    <t>王华民</t>
  </si>
  <si>
    <t>王晒明</t>
  </si>
  <si>
    <t>王金阶</t>
  </si>
  <si>
    <t>钟木林</t>
  </si>
  <si>
    <t>余牡英</t>
  </si>
  <si>
    <t>钟七林</t>
  </si>
  <si>
    <t>钟育林</t>
  </si>
  <si>
    <t>邓美英</t>
  </si>
  <si>
    <t>钟光银</t>
  </si>
  <si>
    <t>刘东秀</t>
  </si>
  <si>
    <t>钟海燕</t>
  </si>
  <si>
    <t>熊大祖</t>
  </si>
  <si>
    <t>熊细祖</t>
  </si>
  <si>
    <t>熊明军</t>
  </si>
  <si>
    <t>熊友明</t>
  </si>
  <si>
    <t>熊佳平</t>
  </si>
  <si>
    <t>熊南海</t>
  </si>
  <si>
    <t>熊艮海</t>
  </si>
  <si>
    <t>熊秋华</t>
  </si>
  <si>
    <t>熊生林</t>
  </si>
  <si>
    <t>熊西艮</t>
  </si>
  <si>
    <t>张艳明</t>
  </si>
  <si>
    <t>熊东亮</t>
  </si>
  <si>
    <t>熊金海</t>
  </si>
  <si>
    <t>熊博</t>
  </si>
  <si>
    <t>熊西礼</t>
  </si>
  <si>
    <t>宋飞鸿</t>
  </si>
  <si>
    <t>张兴祥</t>
  </si>
  <si>
    <t>张纪清</t>
  </si>
  <si>
    <t>张伟清</t>
  </si>
  <si>
    <t>熊秀英</t>
  </si>
  <si>
    <t>张水青</t>
  </si>
  <si>
    <t>张水古</t>
  </si>
  <si>
    <t>宋华山</t>
  </si>
  <si>
    <t>宋念告</t>
  </si>
  <si>
    <t>张兴汉</t>
  </si>
  <si>
    <t>宋念克</t>
  </si>
  <si>
    <t>张凤英</t>
  </si>
  <si>
    <t>宋华阶</t>
  </si>
  <si>
    <t>熊楚兵</t>
  </si>
  <si>
    <t>熊北海</t>
  </si>
  <si>
    <t>宋练兵</t>
  </si>
  <si>
    <t>宋金华</t>
  </si>
  <si>
    <t>宋艳明</t>
  </si>
  <si>
    <t>宋志锋</t>
  </si>
  <si>
    <t>陈雨林</t>
  </si>
  <si>
    <t>陈金淼</t>
  </si>
  <si>
    <t>欧北平</t>
  </si>
  <si>
    <t>欧华兵</t>
  </si>
  <si>
    <t>熊鹏辉</t>
  </si>
  <si>
    <t>熊明清</t>
  </si>
  <si>
    <t>熊兵清</t>
  </si>
  <si>
    <t>汪春娥</t>
  </si>
  <si>
    <t>熊平阶</t>
  </si>
  <si>
    <t>熊尧良</t>
  </si>
  <si>
    <t>张鹏斌</t>
  </si>
  <si>
    <t>张明星</t>
  </si>
  <si>
    <t>熊水珍</t>
  </si>
  <si>
    <t>刘华阶</t>
  </si>
  <si>
    <t>熊中元</t>
  </si>
  <si>
    <t>刘铭佑</t>
  </si>
  <si>
    <t>刘新华</t>
  </si>
  <si>
    <t>刘成关</t>
  </si>
  <si>
    <t>刘泽阶</t>
  </si>
  <si>
    <t>刘泽兵</t>
  </si>
  <si>
    <t>刘佳平</t>
  </si>
  <si>
    <t>刘海</t>
  </si>
  <si>
    <t>宋和清</t>
  </si>
  <si>
    <t>宋大军</t>
  </si>
  <si>
    <t>宋长清</t>
  </si>
  <si>
    <t>宋学良</t>
  </si>
  <si>
    <t>宋雪清</t>
  </si>
  <si>
    <t>张文奇</t>
  </si>
  <si>
    <t>钟金炳</t>
  </si>
  <si>
    <t>钟长安</t>
  </si>
  <si>
    <t>钟红山</t>
  </si>
  <si>
    <t>陈树林</t>
  </si>
  <si>
    <t>刘名禄</t>
  </si>
  <si>
    <t>熊南阶</t>
  </si>
  <si>
    <t>熊国兵</t>
  </si>
  <si>
    <t>熊柳清</t>
  </si>
  <si>
    <t>熊西海</t>
  </si>
  <si>
    <t>熊西忠</t>
  </si>
  <si>
    <t>熊龙清</t>
  </si>
  <si>
    <t>熊西泉</t>
  </si>
  <si>
    <t>熊西贵</t>
  </si>
  <si>
    <t>熊西付</t>
  </si>
  <si>
    <t>刘美玉</t>
  </si>
  <si>
    <t>熊炎林</t>
  </si>
  <si>
    <t>刘四元</t>
  </si>
  <si>
    <t>熊兰方</t>
  </si>
  <si>
    <t>熊小牛</t>
  </si>
  <si>
    <t>熊春和</t>
  </si>
  <si>
    <t>熊西兰</t>
  </si>
  <si>
    <t>龚秋珍</t>
  </si>
  <si>
    <t>谭要生</t>
  </si>
  <si>
    <t>熊华兵</t>
  </si>
  <si>
    <t>熊火清</t>
  </si>
  <si>
    <t>熊潮祖</t>
  </si>
  <si>
    <t>熊西华</t>
  </si>
  <si>
    <t>熊五斌</t>
  </si>
  <si>
    <t>熊西发</t>
  </si>
  <si>
    <t>熊清太</t>
  </si>
  <si>
    <t>熊英明</t>
  </si>
  <si>
    <t>熊西进</t>
  </si>
  <si>
    <t>熊金阶</t>
  </si>
  <si>
    <t>熊秋良</t>
  </si>
  <si>
    <t>原熊长江死亡变更</t>
  </si>
  <si>
    <t>熊启明</t>
  </si>
  <si>
    <t>熊和东</t>
  </si>
  <si>
    <t>熊炎阶</t>
  </si>
  <si>
    <t>熊北方</t>
  </si>
  <si>
    <t>万绍英</t>
  </si>
  <si>
    <t>万绍训</t>
  </si>
  <si>
    <t>万绍煌</t>
  </si>
  <si>
    <t>万绍国</t>
  </si>
  <si>
    <t>付想珍</t>
  </si>
  <si>
    <t>万绍光</t>
  </si>
  <si>
    <t>万绍槐</t>
  </si>
  <si>
    <t>万绍文</t>
  </si>
  <si>
    <t>万绍雄</t>
  </si>
  <si>
    <t>万绍明</t>
  </si>
  <si>
    <t>万绍财</t>
  </si>
  <si>
    <t>万大兵</t>
  </si>
  <si>
    <t>万绍辉</t>
  </si>
  <si>
    <t>万新明</t>
  </si>
  <si>
    <t>万华明</t>
  </si>
  <si>
    <t>万天明</t>
  </si>
  <si>
    <t>宋先金</t>
  </si>
  <si>
    <t>吴三明</t>
  </si>
  <si>
    <t>刘秀英</t>
  </si>
  <si>
    <t>宋先银</t>
  </si>
  <si>
    <t>卢宏伟</t>
  </si>
  <si>
    <t>魏利平</t>
  </si>
  <si>
    <t>原卢宏祖死亡变更</t>
  </si>
  <si>
    <t>万艳明</t>
  </si>
  <si>
    <t>刘名桂</t>
  </si>
  <si>
    <t>青枫岭村民委员会</t>
  </si>
  <si>
    <t>余宏苗</t>
  </si>
  <si>
    <t>卢树明</t>
  </si>
  <si>
    <t>宋彩英</t>
  </si>
  <si>
    <t>官塘分场</t>
  </si>
  <si>
    <t>丁母山分场</t>
  </si>
</sst>
</file>

<file path=xl/styles.xml><?xml version="1.0" encoding="utf-8"?>
<styleSheet xmlns="http://schemas.openxmlformats.org/spreadsheetml/2006/main">
  <numFmts count="18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00_ "/>
    <numFmt numFmtId="177" formatCode="0.0_);\(0.0\)"/>
    <numFmt numFmtId="178" formatCode="0.0000_);[Red]\(0.0000\)"/>
    <numFmt numFmtId="179" formatCode="0.00_);\(0.00\)"/>
    <numFmt numFmtId="180" formatCode="0.0_ "/>
    <numFmt numFmtId="181" formatCode="0.000_ "/>
    <numFmt numFmtId="182" formatCode="0.00_ "/>
    <numFmt numFmtId="183" formatCode="0.00_);[Red]\(0.00\)"/>
    <numFmt numFmtId="184" formatCode="0.0"/>
    <numFmt numFmtId="185" formatCode="0.0_);[Red]\(0.0\)"/>
    <numFmt numFmtId="186" formatCode="0.000_);\(0.000\)"/>
    <numFmt numFmtId="187" formatCode="#,##0.00_);[Red]\(#,##0.00\)"/>
    <numFmt numFmtId="188" formatCode="#,##0.000"/>
    <numFmt numFmtId="189" formatCode="0_);[Red]\(0\)"/>
  </numFmts>
  <fonts count="58">
    <font>
      <sz val="11"/>
      <color theme="1"/>
      <name val="宋体"/>
      <charset val="134"/>
      <scheme val="minor"/>
    </font>
    <font>
      <b/>
      <sz val="9"/>
      <color rgb="FFFF0000"/>
      <name val="宋体"/>
      <charset val="134"/>
      <scheme val="minor"/>
    </font>
    <font>
      <b/>
      <sz val="9"/>
      <name val="宋体"/>
      <charset val="134"/>
      <scheme val="minor"/>
    </font>
    <font>
      <sz val="9"/>
      <name val="宋体"/>
      <charset val="134"/>
    </font>
    <font>
      <sz val="9"/>
      <name val="宋体"/>
      <charset val="134"/>
      <scheme val="minor"/>
    </font>
    <font>
      <b/>
      <sz val="14"/>
      <name val="宋体"/>
      <charset val="134"/>
    </font>
    <font>
      <b/>
      <sz val="10"/>
      <name val="宋体"/>
      <charset val="134"/>
    </font>
    <font>
      <b/>
      <sz val="10"/>
      <color rgb="FFFF0000"/>
      <name val="宋体"/>
      <charset val="134"/>
    </font>
    <font>
      <sz val="10"/>
      <name val="宋体"/>
      <charset val="134"/>
    </font>
    <font>
      <sz val="10"/>
      <name val="宋体"/>
      <charset val="134"/>
      <scheme val="minor"/>
    </font>
    <font>
      <sz val="10"/>
      <color theme="1"/>
      <name val="宋体"/>
      <charset val="134"/>
    </font>
    <font>
      <sz val="10"/>
      <color indexed="8"/>
      <name val="宋体"/>
      <charset val="134"/>
    </font>
    <font>
      <sz val="10"/>
      <color theme="1"/>
      <name val="宋体"/>
      <charset val="134"/>
      <scheme val="minor"/>
    </font>
    <font>
      <sz val="10"/>
      <color indexed="63"/>
      <name val="宋体"/>
      <charset val="134"/>
    </font>
    <font>
      <sz val="10"/>
      <color rgb="FFFF0000"/>
      <name val="宋体"/>
      <charset val="134"/>
    </font>
    <font>
      <sz val="10"/>
      <color rgb="FFFF0000"/>
      <name val="宋体"/>
      <charset val="134"/>
      <scheme val="minor"/>
    </font>
    <font>
      <sz val="10"/>
      <color indexed="8"/>
      <name val="宋体"/>
      <charset val="134"/>
      <scheme val="minor"/>
    </font>
    <font>
      <b/>
      <sz val="10"/>
      <color indexed="8"/>
      <name val="宋体"/>
      <charset val="134"/>
    </font>
    <font>
      <sz val="10"/>
      <name val="宋体"/>
      <charset val="134"/>
      <scheme val="major"/>
    </font>
    <font>
      <sz val="11"/>
      <name val="宋体"/>
      <charset val="134"/>
      <scheme val="minor"/>
    </font>
    <font>
      <b/>
      <sz val="10"/>
      <name val="宋体"/>
      <charset val="134"/>
      <scheme val="minor"/>
    </font>
    <font>
      <sz val="12"/>
      <name val="宋体"/>
      <charset val="134"/>
    </font>
    <font>
      <sz val="11"/>
      <color rgb="FFFF0000"/>
      <name val="宋体"/>
      <charset val="134"/>
      <scheme val="minor"/>
    </font>
    <font>
      <b/>
      <sz val="11"/>
      <color theme="1"/>
      <name val="宋体"/>
      <charset val="134"/>
      <scheme val="minor"/>
    </font>
    <font>
      <b/>
      <sz val="16"/>
      <name val="宋体"/>
      <charset val="134"/>
    </font>
    <font>
      <b/>
      <sz val="11"/>
      <name val="宋体"/>
      <charset val="134"/>
      <scheme val="minor"/>
    </font>
    <font>
      <sz val="9"/>
      <color theme="1"/>
      <name val="宋体"/>
      <charset val="134"/>
      <scheme val="minor"/>
    </font>
    <font>
      <sz val="9"/>
      <color indexed="63"/>
      <name val="宋体"/>
      <charset val="134"/>
    </font>
    <font>
      <sz val="9"/>
      <color rgb="FF0070C0"/>
      <name val="宋体"/>
      <charset val="134"/>
    </font>
    <font>
      <sz val="9"/>
      <color rgb="FFFF0000"/>
      <name val="宋体"/>
      <charset val="134"/>
      <scheme val="minor"/>
    </font>
    <font>
      <sz val="9"/>
      <color rgb="FFFF0000"/>
      <name val="宋体"/>
      <charset val="134"/>
    </font>
    <font>
      <b/>
      <sz val="10"/>
      <color theme="1"/>
      <name val="宋体"/>
      <charset val="134"/>
      <scheme val="minor"/>
    </font>
    <font>
      <b/>
      <sz val="10"/>
      <color theme="1"/>
      <name val="宋体"/>
      <charset val="134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1"/>
      <name val="宋体"/>
      <charset val="134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sz val="11"/>
      <color indexed="8"/>
      <name val="宋体"/>
      <charset val="134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2"/>
      <color indexed="8"/>
      <name val="宋体"/>
      <charset val="134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theme="1"/>
      <name val="Tahoma"/>
      <charset val="134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indexed="8"/>
      <name val="Tahoma"/>
      <charset val="134"/>
    </font>
    <font>
      <sz val="10"/>
      <name val="Arial"/>
      <charset val="134"/>
    </font>
  </fonts>
  <fills count="4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8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indexed="63"/>
      </left>
      <right/>
      <top style="thin">
        <color indexed="63"/>
      </top>
      <bottom style="thin">
        <color indexed="63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86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21" fillId="0" borderId="0" applyProtection="0">
      <alignment vertical="center"/>
    </xf>
    <xf numFmtId="0" fontId="33" fillId="9" borderId="0" applyNumberFormat="0" applyBorder="0" applyAlignment="0" applyProtection="0">
      <alignment vertical="center"/>
    </xf>
    <xf numFmtId="0" fontId="34" fillId="10" borderId="10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33" fillId="11" borderId="0" applyNumberFormat="0" applyBorder="0" applyAlignment="0" applyProtection="0">
      <alignment vertical="center"/>
    </xf>
    <xf numFmtId="0" fontId="35" fillId="12" borderId="0" applyNumberFormat="0" applyBorder="0" applyAlignment="0" applyProtection="0">
      <alignment vertical="center"/>
    </xf>
    <xf numFmtId="43" fontId="36" fillId="0" borderId="0" applyFont="0" applyFill="0" applyBorder="0" applyAlignment="0" applyProtection="0">
      <alignment vertical="center"/>
    </xf>
    <xf numFmtId="0" fontId="37" fillId="13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39" fillId="0" borderId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0" fillId="14" borderId="11" applyNumberFormat="0" applyFont="0" applyAlignment="0" applyProtection="0">
      <alignment vertical="center"/>
    </xf>
    <xf numFmtId="0" fontId="37" fillId="15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21" fillId="0" borderId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12" applyNumberFormat="0" applyFill="0" applyAlignment="0" applyProtection="0">
      <alignment vertical="center"/>
    </xf>
    <xf numFmtId="0" fontId="46" fillId="0" borderId="0" applyProtection="0">
      <alignment vertical="center"/>
    </xf>
    <xf numFmtId="0" fontId="47" fillId="0" borderId="12" applyNumberFormat="0" applyFill="0" applyAlignment="0" applyProtection="0">
      <alignment vertical="center"/>
    </xf>
    <xf numFmtId="0" fontId="37" fillId="16" borderId="0" applyNumberFormat="0" applyBorder="0" applyAlignment="0" applyProtection="0">
      <alignment vertical="center"/>
    </xf>
    <xf numFmtId="0" fontId="41" fillId="0" borderId="13" applyNumberFormat="0" applyFill="0" applyAlignment="0" applyProtection="0">
      <alignment vertical="center"/>
    </xf>
    <xf numFmtId="0" fontId="37" fillId="17" borderId="0" applyNumberFormat="0" applyBorder="0" applyAlignment="0" applyProtection="0">
      <alignment vertical="center"/>
    </xf>
    <xf numFmtId="0" fontId="48" fillId="18" borderId="14" applyNumberFormat="0" applyAlignment="0" applyProtection="0">
      <alignment vertical="center"/>
    </xf>
    <xf numFmtId="0" fontId="49" fillId="18" borderId="10" applyNumberFormat="0" applyAlignment="0" applyProtection="0">
      <alignment vertical="center"/>
    </xf>
    <xf numFmtId="0" fontId="50" fillId="19" borderId="15" applyNumberFormat="0" applyAlignment="0" applyProtection="0">
      <alignment vertical="center"/>
    </xf>
    <xf numFmtId="0" fontId="33" fillId="20" borderId="0" applyNumberFormat="0" applyBorder="0" applyAlignment="0" applyProtection="0">
      <alignment vertical="center"/>
    </xf>
    <xf numFmtId="0" fontId="37" fillId="21" borderId="0" applyNumberFormat="0" applyBorder="0" applyAlignment="0" applyProtection="0">
      <alignment vertical="center"/>
    </xf>
    <xf numFmtId="0" fontId="51" fillId="0" borderId="16" applyNumberFormat="0" applyFill="0" applyAlignment="0" applyProtection="0">
      <alignment vertical="center"/>
    </xf>
    <xf numFmtId="0" fontId="52" fillId="0" borderId="17" applyNumberFormat="0" applyFill="0" applyAlignment="0" applyProtection="0">
      <alignment vertical="center"/>
    </xf>
    <xf numFmtId="0" fontId="53" fillId="0" borderId="0"/>
    <xf numFmtId="0" fontId="53" fillId="0" borderId="0"/>
    <xf numFmtId="0" fontId="54" fillId="22" borderId="0" applyNumberFormat="0" applyBorder="0" applyAlignment="0" applyProtection="0">
      <alignment vertical="center"/>
    </xf>
    <xf numFmtId="0" fontId="55" fillId="23" borderId="0" applyNumberFormat="0" applyBorder="0" applyAlignment="0" applyProtection="0">
      <alignment vertical="center"/>
    </xf>
    <xf numFmtId="0" fontId="37" fillId="24" borderId="0" applyNumberFormat="0" applyBorder="0" applyAlignment="0" applyProtection="0">
      <alignment vertical="center"/>
    </xf>
    <xf numFmtId="0" fontId="21" fillId="0" borderId="0" applyProtection="0">
      <alignment vertical="center"/>
    </xf>
    <xf numFmtId="0" fontId="33" fillId="25" borderId="0" applyNumberFormat="0" applyBorder="0" applyAlignment="0" applyProtection="0">
      <alignment vertical="center"/>
    </xf>
    <xf numFmtId="0" fontId="33" fillId="26" borderId="0" applyNumberFormat="0" applyBorder="0" applyAlignment="0" applyProtection="0">
      <alignment vertical="center"/>
    </xf>
    <xf numFmtId="0" fontId="33" fillId="27" borderId="0" applyNumberFormat="0" applyBorder="0" applyAlignment="0" applyProtection="0">
      <alignment vertical="center"/>
    </xf>
    <xf numFmtId="0" fontId="33" fillId="28" borderId="0" applyNumberFormat="0" applyBorder="0" applyAlignment="0" applyProtection="0">
      <alignment vertical="center"/>
    </xf>
    <xf numFmtId="0" fontId="33" fillId="29" borderId="0" applyNumberFormat="0" applyBorder="0" applyAlignment="0" applyProtection="0">
      <alignment vertical="center"/>
    </xf>
    <xf numFmtId="0" fontId="37" fillId="30" borderId="0" applyNumberFormat="0" applyBorder="0" applyAlignment="0" applyProtection="0">
      <alignment vertical="center"/>
    </xf>
    <xf numFmtId="0" fontId="37" fillId="31" borderId="0" applyNumberFormat="0" applyBorder="0" applyAlignment="0" applyProtection="0">
      <alignment vertical="center"/>
    </xf>
    <xf numFmtId="0" fontId="33" fillId="32" borderId="0" applyNumberFormat="0" applyBorder="0" applyAlignment="0" applyProtection="0">
      <alignment vertical="center"/>
    </xf>
    <xf numFmtId="0" fontId="33" fillId="33" borderId="0" applyNumberFormat="0" applyBorder="0" applyAlignment="0" applyProtection="0">
      <alignment vertical="center"/>
    </xf>
    <xf numFmtId="0" fontId="37" fillId="34" borderId="0" applyNumberFormat="0" applyBorder="0" applyAlignment="0" applyProtection="0">
      <alignment vertical="center"/>
    </xf>
    <xf numFmtId="0" fontId="53" fillId="0" borderId="0"/>
    <xf numFmtId="0" fontId="33" fillId="35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21" fillId="0" borderId="0" applyProtection="0">
      <alignment vertical="center"/>
    </xf>
    <xf numFmtId="0" fontId="33" fillId="38" borderId="0" applyNumberFormat="0" applyBorder="0" applyAlignment="0" applyProtection="0">
      <alignment vertical="center"/>
    </xf>
    <xf numFmtId="0" fontId="53" fillId="0" borderId="0"/>
    <xf numFmtId="0" fontId="21" fillId="0" borderId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21" fillId="0" borderId="0">
      <alignment vertical="center"/>
    </xf>
    <xf numFmtId="0" fontId="56" fillId="0" borderId="0" applyProtection="0"/>
    <xf numFmtId="0" fontId="21" fillId="0" borderId="0" applyProtection="0">
      <alignment vertical="center"/>
    </xf>
    <xf numFmtId="0" fontId="39" fillId="0" borderId="0" applyProtection="0">
      <alignment vertical="center"/>
    </xf>
    <xf numFmtId="0" fontId="36" fillId="0" borderId="0">
      <alignment vertical="center"/>
    </xf>
    <xf numFmtId="0" fontId="39" fillId="0" borderId="0" applyProtection="0">
      <alignment vertical="center"/>
    </xf>
    <xf numFmtId="0" fontId="57" fillId="0" borderId="0"/>
    <xf numFmtId="0" fontId="21" fillId="0" borderId="0">
      <alignment vertical="center"/>
    </xf>
    <xf numFmtId="0" fontId="53" fillId="0" borderId="0"/>
    <xf numFmtId="0" fontId="56" fillId="0" borderId="0">
      <protection locked="0"/>
    </xf>
    <xf numFmtId="0" fontId="56" fillId="0" borderId="0" applyProtection="0"/>
    <xf numFmtId="0" fontId="21" fillId="0" borderId="0"/>
    <xf numFmtId="0" fontId="56" fillId="0" borderId="0">
      <alignment vertical="center"/>
    </xf>
    <xf numFmtId="0" fontId="56" fillId="0" borderId="0">
      <alignment vertical="center"/>
    </xf>
    <xf numFmtId="0" fontId="53" fillId="0" borderId="0">
      <alignment vertical="center"/>
    </xf>
    <xf numFmtId="0" fontId="39" fillId="0" borderId="0" applyProtection="0">
      <alignment vertical="center"/>
    </xf>
    <xf numFmtId="0" fontId="36" fillId="0" borderId="0">
      <alignment vertical="center"/>
    </xf>
    <xf numFmtId="0" fontId="56" fillId="0" borderId="0"/>
    <xf numFmtId="0" fontId="57" fillId="0" borderId="0" applyProtection="0"/>
    <xf numFmtId="0" fontId="21" fillId="0" borderId="0">
      <alignment vertical="center"/>
    </xf>
    <xf numFmtId="0" fontId="21" fillId="0" borderId="0"/>
    <xf numFmtId="0" fontId="39" fillId="0" borderId="0">
      <alignment vertical="center"/>
    </xf>
    <xf numFmtId="0" fontId="39" fillId="0" borderId="0" applyProtection="0">
      <alignment vertical="center"/>
    </xf>
    <xf numFmtId="0" fontId="39" fillId="0" borderId="0" applyProtection="0">
      <alignment vertical="center"/>
    </xf>
    <xf numFmtId="0" fontId="39" fillId="0" borderId="0" applyProtection="0">
      <alignment vertical="center"/>
    </xf>
    <xf numFmtId="0" fontId="21" fillId="0" borderId="0"/>
  </cellStyleXfs>
  <cellXfs count="360">
    <xf numFmtId="0" fontId="0" fillId="0" borderId="0" xfId="0">
      <alignment vertical="center"/>
    </xf>
    <xf numFmtId="0" fontId="1" fillId="0" borderId="0" xfId="0" applyFont="1" applyBorder="1">
      <alignment vertical="center"/>
    </xf>
    <xf numFmtId="0" fontId="2" fillId="0" borderId="0" xfId="0" applyFont="1" applyBorder="1">
      <alignment vertical="center"/>
    </xf>
    <xf numFmtId="0" fontId="3" fillId="0" borderId="0" xfId="0" applyFont="1" applyFill="1" applyBorder="1" applyAlignment="1">
      <alignment vertical="center"/>
    </xf>
    <xf numFmtId="0" fontId="3" fillId="0" borderId="0" xfId="0" applyFont="1" applyFill="1" applyAlignment="1">
      <alignment vertical="center"/>
    </xf>
    <xf numFmtId="0" fontId="3" fillId="0" borderId="0" xfId="0" applyFont="1" applyFill="1" applyBorder="1" applyAlignment="1">
      <alignment horizontal="center" vertical="center"/>
    </xf>
    <xf numFmtId="0" fontId="3" fillId="2" borderId="0" xfId="0" applyFont="1" applyFill="1" applyBorder="1" applyAlignment="1">
      <alignment vertical="center"/>
    </xf>
    <xf numFmtId="0" fontId="4" fillId="0" borderId="0" xfId="0" applyFont="1" applyBorder="1" applyAlignment="1">
      <alignment horizontal="center" vertical="center"/>
    </xf>
    <xf numFmtId="0" fontId="4" fillId="0" borderId="0" xfId="0" applyFont="1" applyBorder="1">
      <alignment vertical="center"/>
    </xf>
    <xf numFmtId="0" fontId="4" fillId="0" borderId="0" xfId="0" applyFont="1" applyBorder="1" applyAlignment="1">
      <alignment vertical="center" wrapText="1"/>
    </xf>
    <xf numFmtId="177" fontId="4" fillId="0" borderId="0" xfId="0" applyNumberFormat="1" applyFont="1" applyBorder="1">
      <alignment vertical="center"/>
    </xf>
    <xf numFmtId="180" fontId="4" fillId="0" borderId="0" xfId="0" applyNumberFormat="1" applyFont="1" applyBorder="1">
      <alignment vertical="center"/>
    </xf>
    <xf numFmtId="179" fontId="4" fillId="0" borderId="0" xfId="0" applyNumberFormat="1" applyFont="1" applyBorder="1">
      <alignment vertical="center"/>
    </xf>
    <xf numFmtId="182" fontId="4" fillId="0" borderId="0" xfId="0" applyNumberFormat="1" applyFont="1" applyBorder="1" applyAlignment="1">
      <alignment horizontal="center" vertical="center"/>
    </xf>
    <xf numFmtId="182" fontId="4" fillId="0" borderId="0" xfId="0" applyNumberFormat="1" applyFont="1" applyBorder="1">
      <alignment vertical="center"/>
    </xf>
    <xf numFmtId="0" fontId="5" fillId="0" borderId="0" xfId="0" applyFont="1" applyFill="1" applyAlignment="1">
      <alignment horizontal="center" vertical="center"/>
    </xf>
    <xf numFmtId="0" fontId="6" fillId="0" borderId="1" xfId="0" applyFont="1" applyFill="1" applyBorder="1" applyAlignment="1">
      <alignment vertical="center" shrinkToFit="1"/>
    </xf>
    <xf numFmtId="177" fontId="6" fillId="0" borderId="2" xfId="0" applyNumberFormat="1" applyFont="1" applyFill="1" applyBorder="1" applyAlignment="1">
      <alignment horizontal="center" vertical="center" shrinkToFit="1"/>
    </xf>
    <xf numFmtId="180" fontId="6" fillId="0" borderId="2" xfId="0" applyNumberFormat="1" applyFont="1" applyFill="1" applyBorder="1" applyAlignment="1">
      <alignment horizontal="center" vertical="center" shrinkToFit="1"/>
    </xf>
    <xf numFmtId="179" fontId="6" fillId="0" borderId="2" xfId="0" applyNumberFormat="1" applyFont="1" applyFill="1" applyBorder="1" applyAlignment="1">
      <alignment horizontal="center" vertical="center" shrinkToFit="1"/>
    </xf>
    <xf numFmtId="0" fontId="7" fillId="0" borderId="1" xfId="0" applyFont="1" applyFill="1" applyBorder="1" applyAlignment="1">
      <alignment horizontal="center" vertical="center" shrinkToFit="1"/>
    </xf>
    <xf numFmtId="179" fontId="7" fillId="0" borderId="2" xfId="0" applyNumberFormat="1" applyFont="1" applyFill="1" applyBorder="1" applyAlignment="1">
      <alignment horizontal="center" vertical="center" shrinkToFit="1"/>
    </xf>
    <xf numFmtId="0" fontId="6" fillId="3" borderId="1" xfId="0" applyFont="1" applyFill="1" applyBorder="1" applyAlignment="1">
      <alignment horizontal="center" vertical="center" shrinkToFit="1"/>
    </xf>
    <xf numFmtId="177" fontId="6" fillId="3" borderId="1" xfId="0" applyNumberFormat="1" applyFont="1" applyFill="1" applyBorder="1" applyAlignment="1">
      <alignment horizontal="center" vertical="center" shrinkToFit="1"/>
    </xf>
    <xf numFmtId="179" fontId="6" fillId="3" borderId="1" xfId="0" applyNumberFormat="1" applyFont="1" applyFill="1" applyBorder="1" applyAlignment="1">
      <alignment horizontal="center" vertical="center" shrinkToFit="1"/>
    </xf>
    <xf numFmtId="0" fontId="8" fillId="0" borderId="1" xfId="0" applyFont="1" applyFill="1" applyBorder="1" applyAlignment="1">
      <alignment horizontal="center" vertical="center" shrinkToFit="1"/>
    </xf>
    <xf numFmtId="0" fontId="9" fillId="0" borderId="1" xfId="0" applyFont="1" applyFill="1" applyBorder="1" applyAlignment="1">
      <alignment horizontal="center" vertical="center" shrinkToFit="1"/>
    </xf>
    <xf numFmtId="0" fontId="8" fillId="0" borderId="1" xfId="60" applyFont="1" applyFill="1" applyBorder="1" applyAlignment="1">
      <alignment horizontal="center" vertical="center" shrinkToFit="1"/>
    </xf>
    <xf numFmtId="177" fontId="9" fillId="0" borderId="1" xfId="0" applyNumberFormat="1" applyFont="1" applyFill="1" applyBorder="1" applyAlignment="1">
      <alignment horizontal="center" vertical="center" shrinkToFit="1"/>
    </xf>
    <xf numFmtId="179" fontId="8" fillId="0" borderId="1" xfId="0" applyNumberFormat="1" applyFont="1" applyFill="1" applyBorder="1" applyAlignment="1">
      <alignment horizontal="center" vertical="center" shrinkToFit="1"/>
    </xf>
    <xf numFmtId="49" fontId="8" fillId="0" borderId="1" xfId="0" applyNumberFormat="1" applyFont="1" applyFill="1" applyBorder="1" applyAlignment="1">
      <alignment horizontal="center" vertical="center" shrinkToFit="1"/>
    </xf>
    <xf numFmtId="0" fontId="10" fillId="0" borderId="1" xfId="0" applyFont="1" applyFill="1" applyBorder="1" applyAlignment="1">
      <alignment vertical="center" shrinkToFit="1"/>
    </xf>
    <xf numFmtId="0" fontId="11" fillId="0" borderId="1" xfId="0" applyFont="1" applyFill="1" applyBorder="1" applyAlignment="1">
      <alignment vertical="center" shrinkToFit="1"/>
    </xf>
    <xf numFmtId="182" fontId="5" fillId="0" borderId="0" xfId="0" applyNumberFormat="1" applyFont="1" applyBorder="1" applyAlignment="1">
      <alignment horizontal="center" vertical="center"/>
    </xf>
    <xf numFmtId="177" fontId="7" fillId="0" borderId="2" xfId="0" applyNumberFormat="1" applyFont="1" applyFill="1" applyBorder="1" applyAlignment="1">
      <alignment horizontal="center" vertical="center" shrinkToFit="1"/>
    </xf>
    <xf numFmtId="182" fontId="7" fillId="0" borderId="1" xfId="0" applyNumberFormat="1" applyFont="1" applyBorder="1" applyAlignment="1">
      <alignment horizontal="center" vertical="center" shrinkToFit="1"/>
    </xf>
    <xf numFmtId="177" fontId="8" fillId="0" borderId="1" xfId="0" applyNumberFormat="1" applyFont="1" applyFill="1" applyBorder="1" applyAlignment="1">
      <alignment horizontal="center" vertical="center" shrinkToFit="1"/>
    </xf>
    <xf numFmtId="182" fontId="9" fillId="0" borderId="1" xfId="0" applyNumberFormat="1" applyFont="1" applyFill="1" applyBorder="1" applyAlignment="1">
      <alignment horizontal="center" vertical="center" shrinkToFit="1"/>
    </xf>
    <xf numFmtId="182" fontId="8" fillId="0" borderId="1" xfId="0" applyNumberFormat="1" applyFont="1" applyFill="1" applyBorder="1" applyAlignment="1">
      <alignment horizontal="center" vertical="center" shrinkToFit="1"/>
    </xf>
    <xf numFmtId="182" fontId="9" fillId="0" borderId="1" xfId="0" applyNumberFormat="1" applyFont="1" applyBorder="1" applyAlignment="1">
      <alignment horizontal="center" vertical="center" shrinkToFit="1"/>
    </xf>
    <xf numFmtId="0" fontId="10" fillId="0" borderId="1" xfId="0" applyFont="1" applyFill="1" applyBorder="1" applyAlignment="1">
      <alignment horizontal="center" vertical="center" shrinkToFit="1"/>
    </xf>
    <xf numFmtId="0" fontId="12" fillId="0" borderId="1" xfId="0" applyFont="1" applyFill="1" applyBorder="1" applyAlignment="1">
      <alignment horizontal="center" vertical="center" shrinkToFit="1"/>
    </xf>
    <xf numFmtId="49" fontId="10" fillId="0" borderId="1" xfId="80" applyNumberFormat="1" applyFont="1" applyFill="1" applyBorder="1" applyAlignment="1">
      <alignment horizontal="center" vertical="center" shrinkToFit="1"/>
    </xf>
    <xf numFmtId="177" fontId="12" fillId="0" borderId="1" xfId="0" applyNumberFormat="1" applyFont="1" applyFill="1" applyBorder="1" applyAlignment="1">
      <alignment horizontal="center" vertical="center" shrinkToFit="1"/>
    </xf>
    <xf numFmtId="179" fontId="10" fillId="0" borderId="1" xfId="0" applyNumberFormat="1" applyFont="1" applyFill="1" applyBorder="1" applyAlignment="1">
      <alignment horizontal="center" vertical="center" shrinkToFit="1"/>
    </xf>
    <xf numFmtId="179" fontId="12" fillId="0" borderId="1" xfId="0" applyNumberFormat="1" applyFont="1" applyFill="1" applyBorder="1" applyAlignment="1">
      <alignment horizontal="center" vertical="center" shrinkToFit="1"/>
    </xf>
    <xf numFmtId="0" fontId="10" fillId="0" borderId="1" xfId="80" applyNumberFormat="1" applyFont="1" applyFill="1" applyBorder="1" applyAlignment="1">
      <alignment horizontal="center" vertical="center" shrinkToFit="1"/>
    </xf>
    <xf numFmtId="0" fontId="10" fillId="0" borderId="1" xfId="80" applyFont="1" applyFill="1" applyBorder="1" applyAlignment="1">
      <alignment horizontal="center" vertical="center" shrinkToFit="1"/>
    </xf>
    <xf numFmtId="182" fontId="10" fillId="0" borderId="1" xfId="80" applyNumberFormat="1" applyFont="1" applyFill="1" applyBorder="1" applyAlignment="1">
      <alignment horizontal="center" vertical="center" shrinkToFit="1"/>
    </xf>
    <xf numFmtId="49" fontId="10" fillId="0" borderId="1" xfId="0" applyNumberFormat="1" applyFont="1" applyFill="1" applyBorder="1" applyAlignment="1">
      <alignment horizontal="center" vertical="center" shrinkToFit="1"/>
    </xf>
    <xf numFmtId="0" fontId="10" fillId="0" borderId="3" xfId="0" applyFont="1" applyFill="1" applyBorder="1" applyAlignment="1">
      <alignment vertical="center" shrinkToFit="1"/>
    </xf>
    <xf numFmtId="49" fontId="13" fillId="0" borderId="4" xfId="0" applyNumberFormat="1" applyFont="1" applyFill="1" applyBorder="1" applyAlignment="1">
      <alignment horizontal="left" vertical="center" shrinkToFit="1"/>
    </xf>
    <xf numFmtId="182" fontId="12" fillId="0" borderId="1" xfId="0" applyNumberFormat="1" applyFont="1" applyFill="1" applyBorder="1" applyAlignment="1">
      <alignment horizontal="center" vertical="center" shrinkToFit="1"/>
    </xf>
    <xf numFmtId="0" fontId="10" fillId="0" borderId="1" xfId="0" applyNumberFormat="1" applyFont="1" applyFill="1" applyBorder="1" applyAlignment="1">
      <alignment horizontal="center" vertical="center" shrinkToFit="1"/>
    </xf>
    <xf numFmtId="182" fontId="10" fillId="0" borderId="1" xfId="85" applyNumberFormat="1" applyFont="1" applyFill="1" applyBorder="1" applyAlignment="1">
      <alignment horizontal="center" vertical="center" shrinkToFit="1"/>
    </xf>
    <xf numFmtId="0" fontId="10" fillId="0" borderId="1" xfId="85" applyNumberFormat="1" applyFont="1" applyFill="1" applyBorder="1" applyAlignment="1">
      <alignment horizontal="center" vertical="center" shrinkToFit="1"/>
    </xf>
    <xf numFmtId="49" fontId="10" fillId="0" borderId="1" xfId="0" applyNumberFormat="1" applyFont="1" applyFill="1" applyBorder="1" applyAlignment="1">
      <alignment vertical="center" shrinkToFit="1"/>
    </xf>
    <xf numFmtId="0" fontId="10" fillId="0" borderId="1" xfId="60" applyNumberFormat="1" applyFont="1" applyFill="1" applyBorder="1" applyAlignment="1">
      <alignment horizontal="center" vertical="center" shrinkToFit="1"/>
    </xf>
    <xf numFmtId="0" fontId="12" fillId="0" borderId="5" xfId="0" applyFont="1" applyFill="1" applyBorder="1" applyAlignment="1">
      <alignment horizontal="center" vertical="center" shrinkToFit="1"/>
    </xf>
    <xf numFmtId="49" fontId="12" fillId="0" borderId="5" xfId="0" applyNumberFormat="1" applyFont="1" applyFill="1" applyBorder="1" applyAlignment="1">
      <alignment vertical="center" shrinkToFit="1"/>
    </xf>
    <xf numFmtId="180" fontId="12" fillId="0" borderId="5" xfId="0" applyNumberFormat="1" applyFont="1" applyFill="1" applyBorder="1" applyAlignment="1">
      <alignment vertical="center" shrinkToFit="1"/>
    </xf>
    <xf numFmtId="179" fontId="12" fillId="0" borderId="5" xfId="0" applyNumberFormat="1" applyFont="1" applyFill="1" applyBorder="1" applyAlignment="1">
      <alignment horizontal="center" vertical="center" shrinkToFit="1"/>
    </xf>
    <xf numFmtId="177" fontId="10" fillId="0" borderId="1" xfId="0" applyNumberFormat="1" applyFont="1" applyFill="1" applyBorder="1" applyAlignment="1">
      <alignment horizontal="center" vertical="center" shrinkToFit="1"/>
    </xf>
    <xf numFmtId="179" fontId="9" fillId="0" borderId="1" xfId="0" applyNumberFormat="1" applyFont="1" applyFill="1" applyBorder="1" applyAlignment="1">
      <alignment horizontal="center" vertical="center" shrinkToFit="1"/>
    </xf>
    <xf numFmtId="49" fontId="11" fillId="0" borderId="1" xfId="0" applyNumberFormat="1" applyFont="1" applyFill="1" applyBorder="1" applyAlignment="1">
      <alignment horizontal="center" vertical="center" shrinkToFit="1"/>
    </xf>
    <xf numFmtId="0" fontId="8" fillId="0" borderId="1" xfId="0" applyNumberFormat="1" applyFont="1" applyFill="1" applyBorder="1" applyAlignment="1">
      <alignment horizontal="center" vertical="center" shrinkToFit="1"/>
    </xf>
    <xf numFmtId="177" fontId="12" fillId="0" borderId="5" xfId="0" applyNumberFormat="1" applyFont="1" applyFill="1" applyBorder="1" applyAlignment="1">
      <alignment vertical="center" shrinkToFit="1"/>
    </xf>
    <xf numFmtId="0" fontId="11" fillId="0" borderId="1" xfId="0" applyNumberFormat="1" applyFont="1" applyFill="1" applyBorder="1" applyAlignment="1">
      <alignment vertical="center" shrinkToFit="1"/>
    </xf>
    <xf numFmtId="0" fontId="10" fillId="0" borderId="1" xfId="0" applyNumberFormat="1" applyFont="1" applyFill="1" applyBorder="1" applyAlignment="1">
      <alignment vertical="center" shrinkToFit="1"/>
    </xf>
    <xf numFmtId="183" fontId="11" fillId="0" borderId="1" xfId="75" applyNumberFormat="1" applyFont="1" applyFill="1" applyBorder="1" applyAlignment="1">
      <alignment horizontal="center" vertical="center" shrinkToFit="1"/>
    </xf>
    <xf numFmtId="180" fontId="9" fillId="0" borderId="1" xfId="0" applyNumberFormat="1" applyFont="1" applyFill="1" applyBorder="1" applyAlignment="1">
      <alignment horizontal="center" vertical="center" shrinkToFit="1"/>
    </xf>
    <xf numFmtId="179" fontId="8" fillId="0" borderId="1" xfId="79" applyNumberFormat="1" applyFont="1" applyFill="1" applyBorder="1" applyAlignment="1">
      <alignment horizontal="center" vertical="center" shrinkToFit="1"/>
    </xf>
    <xf numFmtId="0" fontId="14" fillId="0" borderId="1" xfId="0" applyFont="1" applyFill="1" applyBorder="1" applyAlignment="1">
      <alignment horizontal="center" vertical="center" shrinkToFit="1"/>
    </xf>
    <xf numFmtId="0" fontId="15" fillId="0" borderId="1" xfId="0" applyFont="1" applyFill="1" applyBorder="1" applyAlignment="1">
      <alignment horizontal="center" vertical="center" shrinkToFit="1"/>
    </xf>
    <xf numFmtId="49" fontId="14" fillId="0" borderId="1" xfId="0" applyNumberFormat="1" applyFont="1" applyFill="1" applyBorder="1" applyAlignment="1">
      <alignment horizontal="center" vertical="center" shrinkToFit="1"/>
    </xf>
    <xf numFmtId="0" fontId="8" fillId="0" borderId="1" xfId="0" applyFont="1" applyFill="1" applyBorder="1" applyAlignment="1">
      <alignment shrinkToFit="1"/>
    </xf>
    <xf numFmtId="0" fontId="8" fillId="0" borderId="1" xfId="0" applyFont="1" applyFill="1" applyBorder="1" applyAlignment="1">
      <alignment vertical="center" shrinkToFit="1"/>
    </xf>
    <xf numFmtId="177" fontId="15" fillId="0" borderId="1" xfId="0" applyNumberFormat="1" applyFont="1" applyFill="1" applyBorder="1" applyAlignment="1">
      <alignment horizontal="center" vertical="center" shrinkToFit="1"/>
    </xf>
    <xf numFmtId="180" fontId="15" fillId="0" borderId="1" xfId="0" applyNumberFormat="1" applyFont="1" applyFill="1" applyBorder="1" applyAlignment="1">
      <alignment horizontal="center" vertical="center" shrinkToFit="1"/>
    </xf>
    <xf numFmtId="179" fontId="14" fillId="0" borderId="1" xfId="0" applyNumberFormat="1" applyFont="1" applyFill="1" applyBorder="1" applyAlignment="1">
      <alignment horizontal="center" vertical="center" shrinkToFit="1"/>
    </xf>
    <xf numFmtId="179" fontId="15" fillId="0" borderId="1" xfId="0" applyNumberFormat="1" applyFont="1" applyFill="1" applyBorder="1" applyAlignment="1">
      <alignment horizontal="center" vertical="center" shrinkToFit="1"/>
    </xf>
    <xf numFmtId="180" fontId="12" fillId="0" borderId="1" xfId="0" applyNumberFormat="1" applyFont="1" applyFill="1" applyBorder="1" applyAlignment="1">
      <alignment horizontal="center" vertical="center" shrinkToFit="1"/>
    </xf>
    <xf numFmtId="182" fontId="15" fillId="0" borderId="1" xfId="0" applyNumberFormat="1" applyFont="1" applyFill="1" applyBorder="1" applyAlignment="1">
      <alignment horizontal="center" vertical="center" shrinkToFit="1"/>
    </xf>
    <xf numFmtId="49" fontId="9" fillId="0" borderId="1" xfId="0" applyNumberFormat="1" applyFont="1" applyFill="1" applyBorder="1" applyAlignment="1">
      <alignment horizontal="center" vertical="center" shrinkToFit="1"/>
    </xf>
    <xf numFmtId="0" fontId="16" fillId="0" borderId="1" xfId="0" applyFont="1" applyFill="1" applyBorder="1" applyAlignment="1">
      <alignment horizontal="center" vertical="center" shrinkToFit="1"/>
    </xf>
    <xf numFmtId="182" fontId="9" fillId="0" borderId="0" xfId="0" applyNumberFormat="1" applyFont="1" applyFill="1" applyBorder="1" applyAlignment="1">
      <alignment horizontal="center" vertical="center" shrinkToFit="1"/>
    </xf>
    <xf numFmtId="181" fontId="17" fillId="3" borderId="1" xfId="60" applyNumberFormat="1" applyFont="1" applyFill="1" applyBorder="1" applyAlignment="1">
      <alignment horizontal="center" vertical="center" shrinkToFit="1"/>
    </xf>
    <xf numFmtId="0" fontId="6" fillId="3" borderId="1" xfId="64" applyNumberFormat="1" applyFont="1" applyFill="1" applyBorder="1" applyAlignment="1">
      <alignment horizontal="center" vertical="center" shrinkToFit="1"/>
    </xf>
    <xf numFmtId="182" fontId="6" fillId="3" borderId="1" xfId="64" applyNumberFormat="1" applyFont="1" applyFill="1" applyBorder="1" applyAlignment="1">
      <alignment horizontal="center" vertical="center" shrinkToFit="1"/>
    </xf>
    <xf numFmtId="181" fontId="11" fillId="0" borderId="1" xfId="60" applyNumberFormat="1" applyFont="1" applyFill="1" applyBorder="1" applyAlignment="1">
      <alignment horizontal="center" vertical="center" shrinkToFit="1"/>
    </xf>
    <xf numFmtId="181" fontId="12" fillId="0" borderId="1" xfId="0" applyNumberFormat="1" applyFont="1" applyFill="1" applyBorder="1" applyAlignment="1">
      <alignment horizontal="center" vertical="center" shrinkToFit="1"/>
    </xf>
    <xf numFmtId="49" fontId="11" fillId="0" borderId="1" xfId="60" applyNumberFormat="1" applyFont="1" applyFill="1" applyBorder="1" applyAlignment="1">
      <alignment horizontal="center" vertical="center" shrinkToFit="1"/>
    </xf>
    <xf numFmtId="182" fontId="11" fillId="0" borderId="1" xfId="60" applyNumberFormat="1" applyFont="1" applyFill="1" applyBorder="1" applyAlignment="1">
      <alignment horizontal="center" vertical="center" shrinkToFit="1"/>
    </xf>
    <xf numFmtId="0" fontId="8" fillId="0" borderId="1" xfId="80" applyNumberFormat="1" applyFont="1" applyFill="1" applyBorder="1" applyAlignment="1">
      <alignment horizontal="center" vertical="center" shrinkToFit="1"/>
    </xf>
    <xf numFmtId="49" fontId="12" fillId="0" borderId="1" xfId="0" applyNumberFormat="1" applyFont="1" applyFill="1" applyBorder="1" applyAlignment="1">
      <alignment horizontal="center" vertical="center" shrinkToFit="1"/>
    </xf>
    <xf numFmtId="181" fontId="11" fillId="0" borderId="1" xfId="72" applyNumberFormat="1" applyFont="1" applyFill="1" applyBorder="1" applyAlignment="1">
      <alignment horizontal="center" vertical="center" shrinkToFit="1"/>
    </xf>
    <xf numFmtId="181" fontId="10" fillId="0" borderId="1" xfId="72" applyNumberFormat="1" applyFont="1" applyFill="1" applyBorder="1" applyAlignment="1">
      <alignment horizontal="center" vertical="center" shrinkToFit="1"/>
    </xf>
    <xf numFmtId="182" fontId="12" fillId="0" borderId="1" xfId="0" applyNumberFormat="1" applyFont="1" applyBorder="1" applyAlignment="1">
      <alignment horizontal="center" vertical="center" shrinkToFit="1"/>
    </xf>
    <xf numFmtId="182" fontId="8" fillId="0" borderId="1" xfId="64" applyNumberFormat="1" applyFont="1" applyFill="1" applyBorder="1" applyAlignment="1">
      <alignment horizontal="center" vertical="center" shrinkToFit="1"/>
    </xf>
    <xf numFmtId="0" fontId="12" fillId="0" borderId="1" xfId="0" applyFont="1" applyBorder="1" applyAlignment="1">
      <alignment horizontal="center" vertical="center" shrinkToFit="1"/>
    </xf>
    <xf numFmtId="182" fontId="10" fillId="0" borderId="1" xfId="60" applyNumberFormat="1" applyFont="1" applyFill="1" applyBorder="1" applyAlignment="1">
      <alignment horizontal="center" vertical="center" shrinkToFit="1"/>
    </xf>
    <xf numFmtId="181" fontId="11" fillId="0" borderId="1" xfId="0" applyNumberFormat="1" applyFont="1" applyFill="1" applyBorder="1" applyAlignment="1" applyProtection="1">
      <alignment horizontal="center" vertical="center" shrinkToFit="1"/>
    </xf>
    <xf numFmtId="182" fontId="8" fillId="0" borderId="1" xfId="0" applyNumberFormat="1" applyFont="1" applyFill="1" applyBorder="1" applyAlignment="1" applyProtection="1">
      <alignment horizontal="center" vertical="center" shrinkToFit="1"/>
    </xf>
    <xf numFmtId="182" fontId="8" fillId="0" borderId="6" xfId="0" applyNumberFormat="1" applyFont="1" applyFill="1" applyBorder="1" applyAlignment="1" applyProtection="1">
      <alignment horizontal="center" vertical="center" shrinkToFit="1"/>
    </xf>
    <xf numFmtId="181" fontId="11" fillId="4" borderId="1" xfId="0" applyNumberFormat="1" applyFont="1" applyFill="1" applyBorder="1" applyAlignment="1" applyProtection="1">
      <alignment horizontal="center" vertical="center" shrinkToFit="1"/>
    </xf>
    <xf numFmtId="49" fontId="12" fillId="4" borderId="1" xfId="0" applyNumberFormat="1" applyFont="1" applyFill="1" applyBorder="1" applyAlignment="1">
      <alignment horizontal="center" vertical="center" shrinkToFit="1"/>
    </xf>
    <xf numFmtId="0" fontId="12" fillId="4" borderId="1" xfId="0" applyFont="1" applyFill="1" applyBorder="1" applyAlignment="1">
      <alignment horizontal="center" vertical="center" shrinkToFit="1"/>
    </xf>
    <xf numFmtId="182" fontId="12" fillId="4" borderId="1" xfId="0" applyNumberFormat="1" applyFont="1" applyFill="1" applyBorder="1" applyAlignment="1">
      <alignment horizontal="center" vertical="center" shrinkToFit="1"/>
    </xf>
    <xf numFmtId="182" fontId="11" fillId="4" borderId="1" xfId="0" applyNumberFormat="1" applyFont="1" applyFill="1" applyBorder="1" applyAlignment="1" applyProtection="1">
      <alignment horizontal="center" vertical="center" shrinkToFit="1"/>
    </xf>
    <xf numFmtId="182" fontId="11" fillId="4" borderId="6" xfId="0" applyNumberFormat="1" applyFont="1" applyFill="1" applyBorder="1" applyAlignment="1" applyProtection="1">
      <alignment horizontal="center" vertical="center" shrinkToFit="1"/>
    </xf>
    <xf numFmtId="182" fontId="11" fillId="0" borderId="1" xfId="0" applyNumberFormat="1" applyFont="1" applyFill="1" applyBorder="1" applyAlignment="1" applyProtection="1">
      <alignment horizontal="center" vertical="center" shrinkToFit="1"/>
    </xf>
    <xf numFmtId="182" fontId="11" fillId="0" borderId="6" xfId="0" applyNumberFormat="1" applyFont="1" applyFill="1" applyBorder="1" applyAlignment="1" applyProtection="1">
      <alignment horizontal="center" vertical="center" shrinkToFit="1"/>
    </xf>
    <xf numFmtId="181" fontId="8" fillId="0" borderId="1" xfId="0" applyNumberFormat="1" applyFont="1" applyFill="1" applyBorder="1" applyAlignment="1" applyProtection="1">
      <alignment horizontal="center" vertical="center" shrinkToFit="1"/>
    </xf>
    <xf numFmtId="0" fontId="11" fillId="0" borderId="3" xfId="0" applyFont="1" applyFill="1" applyBorder="1" applyAlignment="1">
      <alignment horizontal="center" vertical="center" shrinkToFit="1"/>
    </xf>
    <xf numFmtId="49" fontId="9" fillId="4" borderId="1" xfId="0" applyNumberFormat="1" applyFont="1" applyFill="1" applyBorder="1" applyAlignment="1">
      <alignment horizontal="center" vertical="center" shrinkToFit="1"/>
    </xf>
    <xf numFmtId="181" fontId="8" fillId="4" borderId="1" xfId="0" applyNumberFormat="1" applyFont="1" applyFill="1" applyBorder="1" applyAlignment="1" applyProtection="1">
      <alignment horizontal="center" vertical="center" shrinkToFit="1"/>
    </xf>
    <xf numFmtId="182" fontId="8" fillId="4" borderId="1" xfId="0" applyNumberFormat="1" applyFont="1" applyFill="1" applyBorder="1" applyAlignment="1" applyProtection="1">
      <alignment horizontal="center" vertical="center" shrinkToFit="1"/>
    </xf>
    <xf numFmtId="182" fontId="8" fillId="4" borderId="6" xfId="0" applyNumberFormat="1" applyFont="1" applyFill="1" applyBorder="1" applyAlignment="1" applyProtection="1">
      <alignment horizontal="center" vertical="center" shrinkToFit="1"/>
    </xf>
    <xf numFmtId="181" fontId="11" fillId="3" borderId="1" xfId="0" applyNumberFormat="1" applyFont="1" applyFill="1" applyBorder="1" applyAlignment="1" applyProtection="1">
      <alignment horizontal="center" vertical="center" shrinkToFit="1"/>
    </xf>
    <xf numFmtId="49" fontId="12" fillId="3" borderId="1" xfId="0" applyNumberFormat="1" applyFont="1" applyFill="1" applyBorder="1" applyAlignment="1">
      <alignment horizontal="center" vertical="center" shrinkToFit="1"/>
    </xf>
    <xf numFmtId="182" fontId="12" fillId="3" borderId="1" xfId="0" applyNumberFormat="1" applyFont="1" applyFill="1" applyBorder="1" applyAlignment="1">
      <alignment horizontal="center" vertical="center" shrinkToFit="1"/>
    </xf>
    <xf numFmtId="182" fontId="11" fillId="3" borderId="1" xfId="0" applyNumberFormat="1" applyFont="1" applyFill="1" applyBorder="1" applyAlignment="1" applyProtection="1">
      <alignment horizontal="center" vertical="center" shrinkToFit="1"/>
    </xf>
    <xf numFmtId="182" fontId="11" fillId="3" borderId="6" xfId="0" applyNumberFormat="1" applyFont="1" applyFill="1" applyBorder="1" applyAlignment="1" applyProtection="1">
      <alignment horizontal="center" vertical="center" shrinkToFit="1"/>
    </xf>
    <xf numFmtId="182" fontId="12" fillId="0" borderId="1" xfId="0" applyNumberFormat="1" applyFont="1" applyBorder="1" applyAlignment="1">
      <alignment vertical="center" shrinkToFit="1"/>
    </xf>
    <xf numFmtId="182" fontId="11" fillId="0" borderId="6" xfId="60" applyNumberFormat="1" applyFont="1" applyFill="1" applyBorder="1" applyAlignment="1">
      <alignment horizontal="center" vertical="center" shrinkToFit="1"/>
    </xf>
    <xf numFmtId="49" fontId="11" fillId="0" borderId="1" xfId="0" applyNumberFormat="1" applyFont="1" applyFill="1" applyBorder="1" applyAlignment="1" applyProtection="1">
      <alignment horizontal="center" vertical="center" shrinkToFit="1"/>
    </xf>
    <xf numFmtId="49" fontId="11" fillId="3" borderId="1" xfId="0" applyNumberFormat="1" applyFont="1" applyFill="1" applyBorder="1" applyAlignment="1" applyProtection="1">
      <alignment horizontal="center" vertical="center" shrinkToFit="1"/>
    </xf>
    <xf numFmtId="182" fontId="8" fillId="0" borderId="1" xfId="60" applyNumberFormat="1" applyFont="1" applyFill="1" applyBorder="1" applyAlignment="1">
      <alignment horizontal="center" vertical="center" shrinkToFit="1"/>
    </xf>
    <xf numFmtId="181" fontId="11" fillId="3" borderId="1" xfId="60" applyNumberFormat="1" applyFont="1" applyFill="1" applyBorder="1" applyAlignment="1">
      <alignment horizontal="center" vertical="center" shrinkToFit="1"/>
    </xf>
    <xf numFmtId="49" fontId="11" fillId="3" borderId="1" xfId="60" applyNumberFormat="1" applyFont="1" applyFill="1" applyBorder="1" applyAlignment="1">
      <alignment horizontal="center" vertical="center" shrinkToFit="1"/>
    </xf>
    <xf numFmtId="182" fontId="11" fillId="3" borderId="1" xfId="60" applyNumberFormat="1" applyFont="1" applyFill="1" applyBorder="1" applyAlignment="1">
      <alignment horizontal="center" vertical="center" shrinkToFit="1"/>
    </xf>
    <xf numFmtId="182" fontId="8" fillId="3" borderId="1" xfId="60" applyNumberFormat="1" applyFont="1" applyFill="1" applyBorder="1" applyAlignment="1">
      <alignment horizontal="center" vertical="center" shrinkToFit="1"/>
    </xf>
    <xf numFmtId="0" fontId="6" fillId="3" borderId="5" xfId="0" applyNumberFormat="1" applyFont="1" applyFill="1" applyBorder="1" applyAlignment="1">
      <alignment horizontal="center" vertical="center" shrinkToFit="1"/>
    </xf>
    <xf numFmtId="0" fontId="6" fillId="3" borderId="1" xfId="0" applyNumberFormat="1" applyFont="1" applyFill="1" applyBorder="1" applyAlignment="1">
      <alignment horizontal="center" vertical="center" shrinkToFit="1"/>
    </xf>
    <xf numFmtId="49" fontId="6" fillId="3" borderId="1" xfId="0" applyNumberFormat="1" applyFont="1" applyFill="1" applyBorder="1" applyAlignment="1">
      <alignment horizontal="center" vertical="center" shrinkToFit="1"/>
    </xf>
    <xf numFmtId="0" fontId="8" fillId="0" borderId="5" xfId="0" applyNumberFormat="1" applyFont="1" applyFill="1" applyBorder="1" applyAlignment="1">
      <alignment horizontal="center" vertical="center" shrinkToFit="1"/>
    </xf>
    <xf numFmtId="0" fontId="8" fillId="5" borderId="1" xfId="60" applyNumberFormat="1" applyFont="1" applyFill="1" applyBorder="1" applyAlignment="1">
      <alignment horizontal="center" vertical="center" shrinkToFit="1"/>
    </xf>
    <xf numFmtId="49" fontId="8" fillId="5" borderId="1" xfId="60" applyNumberFormat="1" applyFont="1" applyFill="1" applyBorder="1" applyAlignment="1">
      <alignment horizontal="center" vertical="center" shrinkToFit="1"/>
    </xf>
    <xf numFmtId="182" fontId="6" fillId="3" borderId="5" xfId="0" applyNumberFormat="1" applyFont="1" applyFill="1" applyBorder="1" applyAlignment="1">
      <alignment horizontal="center" vertical="center" shrinkToFit="1"/>
    </xf>
    <xf numFmtId="182" fontId="8" fillId="0" borderId="5" xfId="0" applyNumberFormat="1" applyFont="1" applyFill="1" applyBorder="1" applyAlignment="1">
      <alignment horizontal="center" vertical="center" shrinkToFit="1"/>
    </xf>
    <xf numFmtId="0" fontId="9" fillId="0" borderId="1" xfId="0" applyNumberFormat="1" applyFont="1" applyFill="1" applyBorder="1" applyAlignment="1">
      <alignment horizontal="center" vertical="center" shrinkToFit="1"/>
    </xf>
    <xf numFmtId="184" fontId="8" fillId="0" borderId="1" xfId="0" applyNumberFormat="1" applyFont="1" applyFill="1" applyBorder="1" applyAlignment="1">
      <alignment horizontal="center" vertical="center" shrinkToFit="1"/>
    </xf>
    <xf numFmtId="0" fontId="17" fillId="3" borderId="1" xfId="60" applyFont="1" applyFill="1" applyBorder="1" applyAlignment="1">
      <alignment horizontal="center" vertical="center" shrinkToFit="1"/>
    </xf>
    <xf numFmtId="0" fontId="6" fillId="3" borderId="5" xfId="0" applyFont="1" applyFill="1" applyBorder="1" applyAlignment="1">
      <alignment horizontal="center" vertical="center" shrinkToFit="1"/>
    </xf>
    <xf numFmtId="183" fontId="6" fillId="3" borderId="3" xfId="0" applyNumberFormat="1" applyFont="1" applyFill="1" applyBorder="1" applyAlignment="1">
      <alignment horizontal="center" vertical="center" shrinkToFit="1"/>
    </xf>
    <xf numFmtId="183" fontId="6" fillId="3" borderId="1" xfId="0" applyNumberFormat="1" applyFont="1" applyFill="1" applyBorder="1" applyAlignment="1">
      <alignment horizontal="center" vertical="center" shrinkToFit="1"/>
    </xf>
    <xf numFmtId="0" fontId="11" fillId="0" borderId="1" xfId="60" applyFont="1" applyBorder="1" applyAlignment="1">
      <alignment horizontal="center" vertical="center" shrinkToFit="1"/>
    </xf>
    <xf numFmtId="0" fontId="11" fillId="0" borderId="1" xfId="84" applyNumberFormat="1" applyFont="1" applyFill="1" applyBorder="1" applyAlignment="1">
      <alignment horizontal="center" vertical="center" shrinkToFit="1"/>
    </xf>
    <xf numFmtId="0" fontId="8" fillId="0" borderId="5" xfId="0" applyFont="1" applyFill="1" applyBorder="1" applyAlignment="1">
      <alignment horizontal="center" vertical="center" shrinkToFit="1"/>
    </xf>
    <xf numFmtId="183" fontId="8" fillId="0" borderId="1" xfId="0" applyNumberFormat="1" applyFont="1" applyFill="1" applyBorder="1" applyAlignment="1">
      <alignment horizontal="center" vertical="center" shrinkToFit="1"/>
    </xf>
    <xf numFmtId="183" fontId="11" fillId="0" borderId="1" xfId="84" applyNumberFormat="1" applyFont="1" applyFill="1" applyBorder="1" applyAlignment="1">
      <alignment horizontal="center" vertical="center" shrinkToFit="1"/>
    </xf>
    <xf numFmtId="183" fontId="8" fillId="0" borderId="1" xfId="0" applyNumberFormat="1" applyFont="1" applyFill="1" applyBorder="1" applyAlignment="1">
      <alignment vertical="center" shrinkToFit="1"/>
    </xf>
    <xf numFmtId="0" fontId="6" fillId="3" borderId="0" xfId="0" applyNumberFormat="1" applyFont="1" applyFill="1" applyBorder="1" applyAlignment="1">
      <alignment vertical="center" shrinkToFit="1"/>
    </xf>
    <xf numFmtId="0" fontId="8" fillId="2" borderId="5" xfId="0" applyNumberFormat="1" applyFont="1" applyFill="1" applyBorder="1" applyAlignment="1">
      <alignment horizontal="center" vertical="center" shrinkToFit="1"/>
    </xf>
    <xf numFmtId="0" fontId="8" fillId="2" borderId="1" xfId="63" applyNumberFormat="1" applyFont="1" applyFill="1" applyBorder="1" applyAlignment="1">
      <alignment horizontal="center" vertical="center" shrinkToFit="1"/>
    </xf>
    <xf numFmtId="0" fontId="8" fillId="2" borderId="1" xfId="0" applyNumberFormat="1" applyFont="1" applyFill="1" applyBorder="1" applyAlignment="1">
      <alignment horizontal="center" vertical="center" shrinkToFit="1"/>
    </xf>
    <xf numFmtId="183" fontId="8" fillId="2" borderId="1" xfId="0" applyNumberFormat="1" applyFont="1" applyFill="1" applyBorder="1" applyAlignment="1">
      <alignment horizontal="center" vertical="center" shrinkToFit="1"/>
    </xf>
    <xf numFmtId="182" fontId="9" fillId="2" borderId="1" xfId="0" applyNumberFormat="1" applyFont="1" applyFill="1" applyBorder="1" applyAlignment="1">
      <alignment horizontal="center" vertical="center" shrinkToFit="1"/>
    </xf>
    <xf numFmtId="0" fontId="9" fillId="2" borderId="1" xfId="0" applyFont="1" applyFill="1" applyBorder="1" applyAlignment="1">
      <alignment horizontal="center" vertical="center" shrinkToFit="1"/>
    </xf>
    <xf numFmtId="0" fontId="18" fillId="2" borderId="2" xfId="0" applyFont="1" applyFill="1" applyBorder="1" applyAlignment="1">
      <alignment horizontal="center" vertical="center" shrinkToFit="1"/>
    </xf>
    <xf numFmtId="183" fontId="9" fillId="0" borderId="1" xfId="0" applyNumberFormat="1" applyFont="1" applyFill="1" applyBorder="1" applyAlignment="1">
      <alignment horizontal="center" vertical="center" shrinkToFit="1"/>
    </xf>
    <xf numFmtId="183" fontId="17" fillId="3" borderId="1" xfId="80" applyNumberFormat="1" applyFont="1" applyFill="1" applyBorder="1" applyAlignment="1">
      <alignment horizontal="center" vertical="center" shrinkToFit="1"/>
    </xf>
    <xf numFmtId="183" fontId="17" fillId="3" borderId="1" xfId="60" applyNumberFormat="1" applyFont="1" applyFill="1" applyBorder="1" applyAlignment="1">
      <alignment horizontal="center" vertical="center" shrinkToFit="1"/>
    </xf>
    <xf numFmtId="183" fontId="11" fillId="0" borderId="1" xfId="60" applyNumberFormat="1" applyFont="1" applyBorder="1" applyAlignment="1">
      <alignment horizontal="center" vertical="center" shrinkToFit="1"/>
    </xf>
    <xf numFmtId="182" fontId="6" fillId="3" borderId="3" xfId="0" applyNumberFormat="1" applyFont="1" applyFill="1" applyBorder="1" applyAlignment="1">
      <alignment horizontal="center" vertical="center" shrinkToFit="1"/>
    </xf>
    <xf numFmtId="183" fontId="6" fillId="3" borderId="1" xfId="80" applyNumberFormat="1" applyFont="1" applyFill="1" applyBorder="1" applyAlignment="1">
      <alignment horizontal="center" vertical="center" shrinkToFit="1"/>
    </xf>
    <xf numFmtId="182" fontId="8" fillId="2" borderId="1" xfId="83" applyNumberFormat="1" applyFont="1" applyFill="1" applyBorder="1" applyAlignment="1">
      <alignment horizontal="center" vertical="center" shrinkToFit="1"/>
    </xf>
    <xf numFmtId="183" fontId="8" fillId="2" borderId="1" xfId="80" applyNumberFormat="1" applyFont="1" applyFill="1" applyBorder="1" applyAlignment="1">
      <alignment horizontal="center" vertical="center" shrinkToFit="1"/>
    </xf>
    <xf numFmtId="0" fontId="8" fillId="2" borderId="1" xfId="58" applyNumberFormat="1" applyFont="1" applyFill="1" applyBorder="1" applyAlignment="1">
      <alignment horizontal="center" vertical="center" shrinkToFit="1"/>
    </xf>
    <xf numFmtId="49" fontId="8" fillId="2" borderId="1" xfId="58" applyNumberFormat="1" applyFont="1" applyFill="1" applyBorder="1" applyAlignment="1">
      <alignment horizontal="center" vertical="center" shrinkToFit="1"/>
    </xf>
    <xf numFmtId="182" fontId="8" fillId="2" borderId="1" xfId="0" applyNumberFormat="1" applyFont="1" applyFill="1" applyBorder="1" applyAlignment="1">
      <alignment horizontal="center" vertical="center" shrinkToFit="1"/>
    </xf>
    <xf numFmtId="0" fontId="8" fillId="2" borderId="1" xfId="0" applyFont="1" applyFill="1" applyBorder="1" applyAlignment="1">
      <alignment horizontal="center" vertical="center" shrinkToFit="1"/>
    </xf>
    <xf numFmtId="0" fontId="8" fillId="2" borderId="1" xfId="62" applyNumberFormat="1" applyFont="1" applyFill="1" applyBorder="1" applyAlignment="1">
      <alignment horizontal="center" vertical="center" shrinkToFit="1"/>
    </xf>
    <xf numFmtId="49" fontId="8" fillId="2" borderId="1" xfId="62" applyNumberFormat="1" applyFont="1" applyFill="1" applyBorder="1" applyAlignment="1">
      <alignment horizontal="center" vertical="center" shrinkToFit="1"/>
    </xf>
    <xf numFmtId="0" fontId="8" fillId="2" borderId="6" xfId="0" applyFont="1" applyFill="1" applyBorder="1" applyAlignment="1">
      <alignment horizontal="center" vertical="center" shrinkToFit="1"/>
    </xf>
    <xf numFmtId="0" fontId="8" fillId="2" borderId="1" xfId="0" applyFont="1" applyFill="1" applyBorder="1" applyAlignment="1">
      <alignment horizontal="center" shrinkToFit="1"/>
    </xf>
    <xf numFmtId="182" fontId="8" fillId="2" borderId="1" xfId="0" applyNumberFormat="1" applyFont="1" applyFill="1" applyBorder="1" applyAlignment="1">
      <alignment horizontal="center" shrinkToFit="1"/>
    </xf>
    <xf numFmtId="0" fontId="8" fillId="2" borderId="7" xfId="0" applyFont="1" applyFill="1" applyBorder="1" applyAlignment="1">
      <alignment horizontal="center" vertical="center" shrinkToFit="1"/>
    </xf>
    <xf numFmtId="0" fontId="8" fillId="2" borderId="5" xfId="0" applyFont="1" applyFill="1" applyBorder="1" applyAlignment="1">
      <alignment horizontal="center" shrinkToFit="1"/>
    </xf>
    <xf numFmtId="182" fontId="8" fillId="2" borderId="5" xfId="0" applyNumberFormat="1" applyFont="1" applyFill="1" applyBorder="1" applyAlignment="1">
      <alignment horizontal="center" shrinkToFit="1"/>
    </xf>
    <xf numFmtId="0" fontId="8" fillId="2" borderId="0" xfId="0" applyFont="1" applyFill="1" applyBorder="1" applyAlignment="1">
      <alignment horizontal="center" vertical="center" shrinkToFit="1"/>
    </xf>
    <xf numFmtId="0" fontId="8" fillId="2" borderId="6" xfId="0" applyNumberFormat="1" applyFont="1" applyFill="1" applyBorder="1" applyAlignment="1">
      <alignment horizontal="center" vertical="center" shrinkToFit="1"/>
    </xf>
    <xf numFmtId="0" fontId="8" fillId="2" borderId="6" xfId="2" applyFont="1" applyFill="1" applyBorder="1" applyAlignment="1" applyProtection="1">
      <alignment horizontal="center" vertical="center" shrinkToFit="1"/>
    </xf>
    <xf numFmtId="0" fontId="8" fillId="2" borderId="8" xfId="0" applyFont="1" applyFill="1" applyBorder="1" applyAlignment="1">
      <alignment horizontal="center" vertical="center" shrinkToFit="1"/>
    </xf>
    <xf numFmtId="0" fontId="8" fillId="2" borderId="2" xfId="0" applyFont="1" applyFill="1" applyBorder="1" applyAlignment="1">
      <alignment horizontal="center" shrinkToFit="1"/>
    </xf>
    <xf numFmtId="182" fontId="8" fillId="2" borderId="2" xfId="0" applyNumberFormat="1" applyFont="1" applyFill="1" applyBorder="1" applyAlignment="1">
      <alignment horizontal="center" shrinkToFit="1"/>
    </xf>
    <xf numFmtId="0" fontId="8" fillId="2" borderId="5" xfId="62" applyNumberFormat="1" applyFont="1" applyFill="1" applyBorder="1" applyAlignment="1">
      <alignment horizontal="center" vertical="center" shrinkToFit="1"/>
    </xf>
    <xf numFmtId="49" fontId="8" fillId="2" borderId="5" xfId="62" applyNumberFormat="1" applyFont="1" applyFill="1" applyBorder="1" applyAlignment="1">
      <alignment horizontal="center" vertical="center" shrinkToFit="1"/>
    </xf>
    <xf numFmtId="0" fontId="6" fillId="3" borderId="1" xfId="0" applyFont="1" applyFill="1" applyBorder="1" applyAlignment="1">
      <alignment vertical="center" shrinkToFit="1"/>
    </xf>
    <xf numFmtId="182" fontId="6" fillId="3" borderId="1" xfId="0" applyNumberFormat="1" applyFont="1" applyFill="1" applyBorder="1" applyAlignment="1">
      <alignment horizontal="center" vertical="center" shrinkToFit="1"/>
    </xf>
    <xf numFmtId="0" fontId="8" fillId="2" borderId="1" xfId="0" applyNumberFormat="1" applyFont="1" applyFill="1" applyBorder="1" applyAlignment="1">
      <alignment vertical="center" shrinkToFit="1"/>
    </xf>
    <xf numFmtId="182" fontId="8" fillId="2" borderId="1" xfId="0" applyNumberFormat="1" applyFont="1" applyFill="1" applyBorder="1" applyAlignment="1">
      <alignment vertical="center" shrinkToFit="1"/>
    </xf>
    <xf numFmtId="185" fontId="8" fillId="0" borderId="1" xfId="0" applyNumberFormat="1" applyFont="1" applyFill="1" applyBorder="1" applyAlignment="1">
      <alignment horizontal="center" vertical="center" shrinkToFit="1"/>
    </xf>
    <xf numFmtId="185" fontId="14" fillId="0" borderId="1" xfId="0" applyNumberFormat="1" applyFont="1" applyFill="1" applyBorder="1" applyAlignment="1">
      <alignment horizontal="center" vertical="center" shrinkToFit="1"/>
    </xf>
    <xf numFmtId="0" fontId="8" fillId="6" borderId="1" xfId="0" applyFont="1" applyFill="1" applyBorder="1" applyAlignment="1">
      <alignment horizontal="center" vertical="center" shrinkToFit="1"/>
    </xf>
    <xf numFmtId="185" fontId="8" fillId="6" borderId="1" xfId="0" applyNumberFormat="1" applyFont="1" applyFill="1" applyBorder="1" applyAlignment="1">
      <alignment horizontal="center" vertical="center" shrinkToFit="1"/>
    </xf>
    <xf numFmtId="183" fontId="14" fillId="0" borderId="1" xfId="0" applyNumberFormat="1" applyFont="1" applyFill="1" applyBorder="1" applyAlignment="1">
      <alignment horizontal="center" vertical="center" shrinkToFit="1"/>
    </xf>
    <xf numFmtId="183" fontId="8" fillId="6" borderId="1" xfId="0" applyNumberFormat="1" applyFont="1" applyFill="1" applyBorder="1" applyAlignment="1">
      <alignment horizontal="center" vertical="center" shrinkToFit="1"/>
    </xf>
    <xf numFmtId="0" fontId="8" fillId="0" borderId="1" xfId="0" applyFont="1" applyFill="1" applyBorder="1" applyAlignment="1">
      <alignment horizontal="center" shrinkToFit="1"/>
    </xf>
    <xf numFmtId="0" fontId="8" fillId="0" borderId="3" xfId="0" applyFont="1" applyFill="1" applyBorder="1" applyAlignment="1">
      <alignment horizontal="center" vertical="center" shrinkToFit="1"/>
    </xf>
    <xf numFmtId="0" fontId="8" fillId="0" borderId="1" xfId="80" applyFont="1" applyBorder="1" applyAlignment="1">
      <alignment horizontal="center" vertical="center" shrinkToFit="1"/>
    </xf>
    <xf numFmtId="0" fontId="8" fillId="0" borderId="1" xfId="60" applyFont="1" applyBorder="1" applyAlignment="1">
      <alignment horizontal="center" vertical="center" shrinkToFit="1"/>
    </xf>
    <xf numFmtId="0" fontId="8" fillId="5" borderId="1" xfId="0" applyFont="1" applyFill="1" applyBorder="1" applyAlignment="1">
      <alignment horizontal="center" vertical="center" shrinkToFit="1"/>
    </xf>
    <xf numFmtId="0" fontId="8" fillId="0" borderId="1" xfId="66" applyFont="1" applyBorder="1" applyAlignment="1">
      <alignment horizontal="center" vertical="center" shrinkToFit="1"/>
    </xf>
    <xf numFmtId="0" fontId="8" fillId="0" borderId="1" xfId="80" applyFont="1" applyBorder="1" applyAlignment="1">
      <alignment vertical="center" shrinkToFit="1"/>
    </xf>
    <xf numFmtId="0" fontId="8" fillId="0" borderId="0" xfId="0" applyFont="1" applyFill="1" applyBorder="1" applyAlignment="1">
      <alignment vertical="center" shrinkToFit="1"/>
    </xf>
    <xf numFmtId="0" fontId="17" fillId="3" borderId="5" xfId="0" applyFont="1" applyFill="1" applyBorder="1" applyAlignment="1">
      <alignment horizontal="center" vertical="center" shrinkToFit="1"/>
    </xf>
    <xf numFmtId="183" fontId="17" fillId="3" borderId="5" xfId="0" applyNumberFormat="1" applyFont="1" applyFill="1" applyBorder="1" applyAlignment="1">
      <alignment horizontal="center" vertical="center" shrinkToFit="1"/>
    </xf>
    <xf numFmtId="0" fontId="11" fillId="0" borderId="1" xfId="0" applyFont="1" applyBorder="1" applyAlignment="1">
      <alignment horizontal="center" vertical="center" shrinkToFit="1"/>
    </xf>
    <xf numFmtId="183" fontId="11" fillId="0" borderId="1" xfId="0" applyNumberFormat="1" applyFont="1" applyBorder="1" applyAlignment="1">
      <alignment horizontal="center" vertical="center" shrinkToFit="1"/>
    </xf>
    <xf numFmtId="0" fontId="19" fillId="0" borderId="0" xfId="0" applyFont="1" applyFill="1" applyBorder="1" applyAlignment="1">
      <alignment horizontal="center" vertical="center"/>
    </xf>
    <xf numFmtId="177" fontId="19" fillId="0" borderId="0" xfId="0" applyNumberFormat="1" applyFont="1" applyFill="1" applyBorder="1" applyAlignment="1">
      <alignment horizontal="center" vertical="center"/>
    </xf>
    <xf numFmtId="180" fontId="4" fillId="0" borderId="0" xfId="0" applyNumberFormat="1" applyFont="1" applyFill="1" applyBorder="1" applyAlignment="1">
      <alignment horizontal="center" vertical="center"/>
    </xf>
    <xf numFmtId="182" fontId="20" fillId="3" borderId="1" xfId="0" applyNumberFormat="1" applyFont="1" applyFill="1" applyBorder="1" applyAlignment="1">
      <alignment horizontal="center" vertical="center" shrinkToFit="1"/>
    </xf>
    <xf numFmtId="0" fontId="9" fillId="2" borderId="1" xfId="64" applyFont="1" applyFill="1" applyBorder="1" applyAlignment="1">
      <alignment horizontal="center" vertical="center" shrinkToFit="1"/>
    </xf>
    <xf numFmtId="183" fontId="11" fillId="0" borderId="5" xfId="0" applyNumberFormat="1" applyFont="1" applyBorder="1" applyAlignment="1">
      <alignment horizontal="center" vertical="center" shrinkToFit="1"/>
    </xf>
    <xf numFmtId="183" fontId="8" fillId="2" borderId="1" xfId="40" applyNumberFormat="1" applyFont="1" applyFill="1" applyBorder="1" applyAlignment="1">
      <alignment horizontal="center" vertical="center" shrinkToFit="1"/>
    </xf>
    <xf numFmtId="183" fontId="19" fillId="0" borderId="0" xfId="0" applyNumberFormat="1" applyFont="1" applyFill="1" applyBorder="1" applyAlignment="1">
      <alignment horizontal="center" vertical="center"/>
    </xf>
    <xf numFmtId="182" fontId="19" fillId="0" borderId="0" xfId="0" applyNumberFormat="1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center" vertical="center" shrinkToFit="1"/>
    </xf>
    <xf numFmtId="0" fontId="14" fillId="0" borderId="0" xfId="0" applyFont="1" applyFill="1" applyBorder="1" applyAlignment="1">
      <alignment horizontal="center" vertical="center" shrinkToFit="1"/>
    </xf>
    <xf numFmtId="0" fontId="19" fillId="0" borderId="0" xfId="0" applyFont="1" applyFill="1" applyBorder="1" applyAlignment="1">
      <alignment vertical="center" shrinkToFit="1"/>
    </xf>
    <xf numFmtId="0" fontId="4" fillId="0" borderId="0" xfId="0" applyFont="1" applyFill="1" applyBorder="1" applyAlignment="1">
      <alignment horizontal="center" vertical="center" shrinkToFit="1"/>
    </xf>
    <xf numFmtId="0" fontId="21" fillId="0" borderId="0" xfId="0" applyFont="1" applyFill="1" applyBorder="1" applyAlignment="1">
      <alignment vertical="center" shrinkToFit="1"/>
    </xf>
    <xf numFmtId="0" fontId="22" fillId="0" borderId="0" xfId="0" applyFont="1" applyFill="1" applyAlignment="1">
      <alignment vertical="center" shrinkToFit="1"/>
    </xf>
    <xf numFmtId="0" fontId="23" fillId="0" borderId="0" xfId="0" applyFont="1" applyAlignment="1">
      <alignment vertical="center" shrinkToFit="1"/>
    </xf>
    <xf numFmtId="0" fontId="19" fillId="0" borderId="0" xfId="0" applyFont="1" applyFill="1" applyBorder="1" applyAlignment="1">
      <alignment horizontal="center" vertical="center" shrinkToFit="1"/>
    </xf>
    <xf numFmtId="183" fontId="19" fillId="0" borderId="0" xfId="0" applyNumberFormat="1" applyFont="1" applyFill="1" applyBorder="1" applyAlignment="1">
      <alignment horizontal="center" vertical="center" shrinkToFit="1"/>
    </xf>
    <xf numFmtId="183" fontId="4" fillId="0" borderId="0" xfId="0" applyNumberFormat="1" applyFont="1" applyFill="1" applyBorder="1" applyAlignment="1">
      <alignment horizontal="center" vertical="center" shrinkToFit="1"/>
    </xf>
    <xf numFmtId="182" fontId="19" fillId="0" borderId="0" xfId="0" applyNumberFormat="1" applyFont="1" applyFill="1" applyBorder="1" applyAlignment="1">
      <alignment horizontal="center" vertical="center" shrinkToFit="1"/>
    </xf>
    <xf numFmtId="0" fontId="24" fillId="0" borderId="0" xfId="0" applyFont="1" applyFill="1" applyAlignment="1">
      <alignment horizontal="center" vertical="center" shrinkToFit="1"/>
    </xf>
    <xf numFmtId="0" fontId="6" fillId="0" borderId="1" xfId="0" applyFont="1" applyFill="1" applyBorder="1" applyAlignment="1">
      <alignment horizontal="center" vertical="center" shrinkToFit="1"/>
    </xf>
    <xf numFmtId="183" fontId="6" fillId="0" borderId="1" xfId="0" applyNumberFormat="1" applyFont="1" applyFill="1" applyBorder="1" applyAlignment="1">
      <alignment horizontal="center" vertical="center" shrinkToFit="1"/>
    </xf>
    <xf numFmtId="0" fontId="7" fillId="0" borderId="5" xfId="0" applyFont="1" applyFill="1" applyBorder="1" applyAlignment="1">
      <alignment horizontal="center" vertical="center" shrinkToFit="1"/>
    </xf>
    <xf numFmtId="183" fontId="7" fillId="0" borderId="1" xfId="0" applyNumberFormat="1" applyFont="1" applyFill="1" applyBorder="1" applyAlignment="1">
      <alignment horizontal="center" vertical="center" shrinkToFit="1"/>
    </xf>
    <xf numFmtId="0" fontId="6" fillId="3" borderId="5" xfId="0" applyFont="1" applyFill="1" applyBorder="1" applyAlignment="1">
      <alignment vertical="center" shrinkToFit="1"/>
    </xf>
    <xf numFmtId="182" fontId="24" fillId="0" borderId="0" xfId="0" applyNumberFormat="1" applyFont="1" applyFill="1" applyAlignment="1">
      <alignment horizontal="center" vertical="center" shrinkToFit="1"/>
    </xf>
    <xf numFmtId="0" fontId="24" fillId="0" borderId="0" xfId="0" applyFont="1" applyFill="1" applyBorder="1" applyAlignment="1">
      <alignment horizontal="center" vertical="center" shrinkToFit="1"/>
    </xf>
    <xf numFmtId="182" fontId="6" fillId="0" borderId="1" xfId="0" applyNumberFormat="1" applyFont="1" applyFill="1" applyBorder="1" applyAlignment="1">
      <alignment vertical="center" shrinkToFit="1"/>
    </xf>
    <xf numFmtId="0" fontId="22" fillId="0" borderId="0" xfId="0" applyFont="1" applyFill="1" applyBorder="1" applyAlignment="1">
      <alignment horizontal="center" vertical="center" shrinkToFit="1"/>
    </xf>
    <xf numFmtId="180" fontId="6" fillId="3" borderId="1" xfId="0" applyNumberFormat="1" applyFont="1" applyFill="1" applyBorder="1" applyAlignment="1">
      <alignment horizontal="center" vertical="center" shrinkToFit="1"/>
    </xf>
    <xf numFmtId="0" fontId="22" fillId="0" borderId="0" xfId="0" applyFont="1" applyFill="1" applyBorder="1" applyAlignment="1">
      <alignment vertical="center" shrinkToFit="1"/>
    </xf>
    <xf numFmtId="180" fontId="8" fillId="0" borderId="1" xfId="0" applyNumberFormat="1" applyFont="1" applyFill="1" applyBorder="1" applyAlignment="1">
      <alignment horizontal="center" vertical="center" shrinkToFit="1"/>
    </xf>
    <xf numFmtId="0" fontId="11" fillId="0" borderId="1" xfId="75" applyNumberFormat="1" applyFont="1" applyFill="1" applyBorder="1" applyAlignment="1">
      <alignment horizontal="center" vertical="center" shrinkToFit="1"/>
    </xf>
    <xf numFmtId="0" fontId="11" fillId="0" borderId="1" xfId="0" applyNumberFormat="1" applyFont="1" applyFill="1" applyBorder="1" applyAlignment="1">
      <alignment horizontal="center" vertical="center" shrinkToFit="1"/>
    </xf>
    <xf numFmtId="186" fontId="8" fillId="0" borderId="1" xfId="0" applyNumberFormat="1" applyFont="1" applyFill="1" applyBorder="1" applyAlignment="1">
      <alignment horizontal="center" vertical="center" shrinkToFit="1"/>
    </xf>
    <xf numFmtId="0" fontId="11" fillId="0" borderId="1" xfId="0" applyFont="1" applyFill="1" applyBorder="1" applyAlignment="1">
      <alignment horizontal="center" vertical="center" shrinkToFit="1"/>
    </xf>
    <xf numFmtId="49" fontId="9" fillId="0" borderId="4" xfId="0" applyNumberFormat="1" applyFont="1" applyFill="1" applyBorder="1" applyAlignment="1">
      <alignment horizontal="center" vertical="center" shrinkToFit="1"/>
    </xf>
    <xf numFmtId="0" fontId="17" fillId="3" borderId="1" xfId="0" applyFont="1" applyFill="1" applyBorder="1" applyAlignment="1">
      <alignment horizontal="center" vertical="center" shrinkToFit="1"/>
    </xf>
    <xf numFmtId="183" fontId="9" fillId="0" borderId="4" xfId="0" applyNumberFormat="1" applyFont="1" applyFill="1" applyBorder="1" applyAlignment="1">
      <alignment horizontal="center" vertical="center" shrinkToFit="1"/>
    </xf>
    <xf numFmtId="183" fontId="11" fillId="0" borderId="1" xfId="0" applyNumberFormat="1" applyFont="1" applyFill="1" applyBorder="1" applyAlignment="1">
      <alignment horizontal="center" vertical="center" shrinkToFit="1"/>
    </xf>
    <xf numFmtId="0" fontId="25" fillId="0" borderId="0" xfId="0" applyFont="1" applyFill="1" applyBorder="1" applyAlignment="1">
      <alignment horizontal="center" vertical="center" shrinkToFit="1"/>
    </xf>
    <xf numFmtId="0" fontId="25" fillId="0" borderId="0" xfId="0" applyFont="1" applyFill="1" applyBorder="1" applyAlignment="1">
      <alignment vertical="center" shrinkToFit="1"/>
    </xf>
    <xf numFmtId="0" fontId="26" fillId="0" borderId="1" xfId="64" applyFont="1" applyBorder="1" applyAlignment="1">
      <alignment horizontal="center" vertical="center" shrinkToFit="1"/>
    </xf>
    <xf numFmtId="183" fontId="11" fillId="0" borderId="1" xfId="80" applyNumberFormat="1" applyFont="1" applyFill="1" applyBorder="1" applyAlignment="1">
      <alignment horizontal="center" vertical="center" shrinkToFit="1"/>
    </xf>
    <xf numFmtId="179" fontId="8" fillId="2" borderId="1" xfId="0" applyNumberFormat="1" applyFont="1" applyFill="1" applyBorder="1" applyAlignment="1">
      <alignment horizontal="center" vertical="center" shrinkToFit="1"/>
    </xf>
    <xf numFmtId="0" fontId="4" fillId="0" borderId="1" xfId="64" applyFont="1" applyFill="1" applyBorder="1" applyAlignment="1">
      <alignment horizontal="center" vertical="center" shrinkToFit="1"/>
    </xf>
    <xf numFmtId="182" fontId="3" fillId="0" borderId="1" xfId="66" applyNumberFormat="1" applyFont="1" applyFill="1" applyBorder="1" applyAlignment="1">
      <alignment horizontal="center" vertical="center" shrinkToFit="1"/>
    </xf>
    <xf numFmtId="0" fontId="19" fillId="0" borderId="1" xfId="0" applyFont="1" applyFill="1" applyBorder="1" applyAlignment="1">
      <alignment horizontal="center" vertical="center"/>
    </xf>
    <xf numFmtId="0" fontId="8" fillId="0" borderId="1" xfId="64" applyFont="1" applyFill="1" applyBorder="1" applyAlignment="1">
      <alignment horizontal="center" vertical="center" shrinkToFit="1"/>
    </xf>
    <xf numFmtId="187" fontId="8" fillId="0" borderId="1" xfId="64" applyNumberFormat="1" applyFont="1" applyFill="1" applyBorder="1" applyAlignment="1">
      <alignment horizontal="center" vertical="center" shrinkToFit="1"/>
    </xf>
    <xf numFmtId="0" fontId="8" fillId="0" borderId="1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187" fontId="9" fillId="0" borderId="1" xfId="64" applyNumberFormat="1" applyFont="1" applyFill="1" applyBorder="1" applyAlignment="1">
      <alignment horizontal="center" vertical="center" shrinkToFit="1"/>
    </xf>
    <xf numFmtId="0" fontId="9" fillId="0" borderId="1" xfId="64" applyFont="1" applyFill="1" applyBorder="1" applyAlignment="1">
      <alignment horizontal="center" vertical="center" shrinkToFit="1"/>
    </xf>
    <xf numFmtId="185" fontId="8" fillId="0" borderId="1" xfId="60" applyNumberFormat="1" applyFont="1" applyFill="1" applyBorder="1" applyAlignment="1">
      <alignment horizontal="center" vertical="center" shrinkToFit="1"/>
    </xf>
    <xf numFmtId="185" fontId="8" fillId="0" borderId="1" xfId="79" applyNumberFormat="1" applyFont="1" applyFill="1" applyBorder="1" applyAlignment="1">
      <alignment horizontal="center" vertical="center"/>
    </xf>
    <xf numFmtId="182" fontId="9" fillId="0" borderId="1" xfId="0" applyNumberFormat="1" applyFont="1" applyFill="1" applyBorder="1" applyAlignment="1">
      <alignment horizontal="center" vertical="center"/>
    </xf>
    <xf numFmtId="0" fontId="14" fillId="0" borderId="1" xfId="80" applyFont="1" applyFill="1" applyBorder="1" applyAlignment="1">
      <alignment horizontal="center" vertical="center" shrinkToFit="1"/>
    </xf>
    <xf numFmtId="0" fontId="8" fillId="0" borderId="1" xfId="80" applyFont="1" applyFill="1" applyBorder="1" applyAlignment="1">
      <alignment horizontal="center" vertical="center" shrinkToFit="1"/>
    </xf>
    <xf numFmtId="183" fontId="8" fillId="0" borderId="1" xfId="80" applyNumberFormat="1" applyFont="1" applyFill="1" applyBorder="1" applyAlignment="1">
      <alignment horizontal="center" vertical="center" shrinkToFit="1"/>
    </xf>
    <xf numFmtId="0" fontId="4" fillId="2" borderId="1" xfId="64" applyFont="1" applyFill="1" applyBorder="1" applyAlignment="1">
      <alignment horizontal="center" vertical="center" shrinkToFit="1"/>
    </xf>
    <xf numFmtId="0" fontId="26" fillId="7" borderId="1" xfId="64" applyFont="1" applyFill="1" applyBorder="1" applyAlignment="1">
      <alignment horizontal="center" vertical="center" shrinkToFit="1"/>
    </xf>
    <xf numFmtId="185" fontId="11" fillId="2" borderId="1" xfId="79" applyNumberFormat="1" applyFont="1" applyFill="1" applyBorder="1" applyAlignment="1">
      <alignment horizontal="center" vertical="center"/>
    </xf>
    <xf numFmtId="187" fontId="26" fillId="2" borderId="1" xfId="64" applyNumberFormat="1" applyFont="1" applyFill="1" applyBorder="1" applyAlignment="1">
      <alignment horizontal="center" vertical="center" shrinkToFit="1"/>
    </xf>
    <xf numFmtId="49" fontId="27" fillId="7" borderId="1" xfId="60" applyNumberFormat="1" applyFont="1" applyFill="1" applyBorder="1" applyAlignment="1">
      <alignment horizontal="center" vertical="center" shrinkToFit="1"/>
    </xf>
    <xf numFmtId="0" fontId="6" fillId="3" borderId="3" xfId="0" applyFont="1" applyFill="1" applyBorder="1" applyAlignment="1">
      <alignment horizontal="center" vertical="center" shrinkToFit="1"/>
    </xf>
    <xf numFmtId="183" fontId="9" fillId="2" borderId="1" xfId="0" applyNumberFormat="1" applyFont="1" applyFill="1" applyBorder="1" applyAlignment="1">
      <alignment horizontal="center" vertical="center" shrinkToFit="1"/>
    </xf>
    <xf numFmtId="183" fontId="9" fillId="2" borderId="1" xfId="64" applyNumberFormat="1" applyFont="1" applyFill="1" applyBorder="1" applyAlignment="1">
      <alignment horizontal="center" vertical="center" shrinkToFit="1"/>
    </xf>
    <xf numFmtId="0" fontId="26" fillId="2" borderId="1" xfId="64" applyFont="1" applyFill="1" applyBorder="1" applyAlignment="1">
      <alignment horizontal="center" vertical="center" shrinkToFit="1"/>
    </xf>
    <xf numFmtId="49" fontId="28" fillId="7" borderId="1" xfId="60" applyNumberFormat="1" applyFont="1" applyFill="1" applyBorder="1" applyAlignment="1">
      <alignment horizontal="center" vertical="center" shrinkToFit="1"/>
    </xf>
    <xf numFmtId="188" fontId="27" fillId="2" borderId="1" xfId="60" applyNumberFormat="1" applyFont="1" applyFill="1" applyBorder="1" applyAlignment="1">
      <alignment horizontal="center" vertical="center" shrinkToFit="1"/>
    </xf>
    <xf numFmtId="0" fontId="29" fillId="2" borderId="1" xfId="64" applyFont="1" applyFill="1" applyBorder="1" applyAlignment="1">
      <alignment horizontal="center" vertical="center" shrinkToFit="1"/>
    </xf>
    <xf numFmtId="49" fontId="30" fillId="7" borderId="1" xfId="60" applyNumberFormat="1" applyFont="1" applyFill="1" applyBorder="1" applyAlignment="1">
      <alignment horizontal="center" vertical="center" shrinkToFit="1"/>
    </xf>
    <xf numFmtId="0" fontId="14" fillId="2" borderId="1" xfId="0" applyFont="1" applyFill="1" applyBorder="1" applyAlignment="1">
      <alignment horizontal="center" vertical="center" shrinkToFit="1"/>
    </xf>
    <xf numFmtId="188" fontId="30" fillId="2" borderId="1" xfId="60" applyNumberFormat="1" applyFont="1" applyFill="1" applyBorder="1" applyAlignment="1">
      <alignment horizontal="center" vertical="center" shrinkToFit="1"/>
    </xf>
    <xf numFmtId="182" fontId="30" fillId="7" borderId="1" xfId="66" applyNumberFormat="1" applyFont="1" applyFill="1" applyBorder="1" applyAlignment="1">
      <alignment horizontal="center" vertical="center" shrinkToFit="1"/>
    </xf>
    <xf numFmtId="178" fontId="14" fillId="2" borderId="1" xfId="60" applyNumberFormat="1" applyFont="1" applyFill="1" applyBorder="1" applyAlignment="1">
      <alignment horizontal="center" vertical="center" shrinkToFit="1"/>
    </xf>
    <xf numFmtId="182" fontId="27" fillId="7" borderId="1" xfId="66" applyNumberFormat="1" applyFont="1" applyFill="1" applyBorder="1" applyAlignment="1">
      <alignment horizontal="center" vertical="center" shrinkToFit="1"/>
    </xf>
    <xf numFmtId="178" fontId="11" fillId="2" borderId="1" xfId="60" applyNumberFormat="1" applyFont="1" applyFill="1" applyBorder="1" applyAlignment="1">
      <alignment horizontal="center" vertical="center" shrinkToFit="1"/>
    </xf>
    <xf numFmtId="0" fontId="27" fillId="7" borderId="1" xfId="66" applyNumberFormat="1" applyFont="1" applyFill="1" applyBorder="1" applyAlignment="1">
      <alignment horizontal="center" vertical="center" shrinkToFit="1"/>
    </xf>
    <xf numFmtId="0" fontId="30" fillId="7" borderId="1" xfId="66" applyNumberFormat="1" applyFont="1" applyFill="1" applyBorder="1" applyAlignment="1">
      <alignment horizontal="center" vertical="center" shrinkToFit="1"/>
    </xf>
    <xf numFmtId="49" fontId="27" fillId="7" borderId="1" xfId="66" applyNumberFormat="1" applyFont="1" applyFill="1" applyBorder="1" applyAlignment="1">
      <alignment horizontal="center" vertical="center" shrinkToFit="1"/>
    </xf>
    <xf numFmtId="49" fontId="30" fillId="7" borderId="1" xfId="66" applyNumberFormat="1" applyFont="1" applyFill="1" applyBorder="1" applyAlignment="1">
      <alignment horizontal="center" vertical="center" shrinkToFit="1"/>
    </xf>
    <xf numFmtId="49" fontId="30" fillId="8" borderId="1" xfId="66" applyNumberFormat="1" applyFont="1" applyFill="1" applyBorder="1" applyAlignment="1">
      <alignment horizontal="center" vertical="center" shrinkToFit="1"/>
    </xf>
    <xf numFmtId="49" fontId="30" fillId="3" borderId="1" xfId="66" applyNumberFormat="1" applyFont="1" applyFill="1" applyBorder="1" applyAlignment="1">
      <alignment horizontal="center" vertical="center" shrinkToFit="1"/>
    </xf>
    <xf numFmtId="49" fontId="3" fillId="7" borderId="1" xfId="66" applyNumberFormat="1" applyFont="1" applyFill="1" applyBorder="1" applyAlignment="1">
      <alignment horizontal="center" vertical="center" shrinkToFit="1"/>
    </xf>
    <xf numFmtId="49" fontId="30" fillId="0" borderId="9" xfId="0" applyNumberFormat="1" applyFont="1" applyFill="1" applyBorder="1" applyAlignment="1">
      <alignment horizontal="center" vertical="center" shrinkToFit="1"/>
    </xf>
    <xf numFmtId="0" fontId="0" fillId="7" borderId="1" xfId="0" applyFill="1" applyBorder="1" applyAlignment="1">
      <alignment horizontal="center" vertical="center"/>
    </xf>
    <xf numFmtId="0" fontId="31" fillId="2" borderId="1" xfId="64" applyFont="1" applyFill="1" applyBorder="1" applyAlignment="1">
      <alignment horizontal="center" vertical="center" shrinkToFit="1"/>
    </xf>
    <xf numFmtId="0" fontId="20" fillId="3" borderId="1" xfId="64" applyFont="1" applyFill="1" applyBorder="1" applyAlignment="1">
      <alignment horizontal="center" vertical="center" shrinkToFit="1"/>
    </xf>
    <xf numFmtId="49" fontId="6" fillId="3" borderId="1" xfId="66" applyNumberFormat="1" applyFont="1" applyFill="1" applyBorder="1" applyAlignment="1">
      <alignment horizontal="center" vertical="center" shrinkToFit="1"/>
    </xf>
    <xf numFmtId="183" fontId="20" fillId="3" borderId="1" xfId="64" applyNumberFormat="1" applyFont="1" applyFill="1" applyBorder="1" applyAlignment="1">
      <alignment horizontal="center" vertical="center" shrinkToFit="1"/>
    </xf>
    <xf numFmtId="49" fontId="8" fillId="2" borderId="1" xfId="66" applyNumberFormat="1" applyFont="1" applyFill="1" applyBorder="1" applyAlignment="1">
      <alignment horizontal="center" vertical="center" shrinkToFit="1"/>
    </xf>
    <xf numFmtId="183" fontId="8" fillId="2" borderId="1" xfId="66" applyNumberFormat="1" applyFont="1" applyFill="1" applyBorder="1" applyAlignment="1">
      <alignment horizontal="center" vertical="center" shrinkToFit="1"/>
    </xf>
    <xf numFmtId="0" fontId="11" fillId="0" borderId="1" xfId="82" applyNumberFormat="1" applyFont="1" applyFill="1" applyBorder="1" applyAlignment="1">
      <alignment horizontal="center" vertical="center" shrinkToFit="1"/>
    </xf>
    <xf numFmtId="0" fontId="8" fillId="0" borderId="1" xfId="82" applyNumberFormat="1" applyFont="1" applyFill="1" applyBorder="1" applyAlignment="1">
      <alignment horizontal="center" vertical="center" shrinkToFit="1"/>
    </xf>
    <xf numFmtId="0" fontId="17" fillId="3" borderId="1" xfId="80" applyFont="1" applyFill="1" applyBorder="1" applyAlignment="1">
      <alignment horizontal="center" vertical="center" shrinkToFit="1"/>
    </xf>
    <xf numFmtId="0" fontId="8" fillId="2" borderId="1" xfId="2" applyNumberFormat="1" applyFont="1" applyFill="1" applyBorder="1" applyAlignment="1">
      <alignment horizontal="center" vertical="center" shrinkToFit="1"/>
    </xf>
    <xf numFmtId="49" fontId="8" fillId="2" borderId="1" xfId="2" applyNumberFormat="1" applyFont="1" applyFill="1" applyBorder="1" applyAlignment="1">
      <alignment horizontal="center" vertical="center" shrinkToFit="1"/>
    </xf>
    <xf numFmtId="0" fontId="8" fillId="2" borderId="1" xfId="55" applyNumberFormat="1" applyFont="1" applyFill="1" applyBorder="1" applyAlignment="1">
      <alignment horizontal="center" vertical="center" shrinkToFit="1"/>
    </xf>
    <xf numFmtId="183" fontId="8" fillId="2" borderId="1" xfId="76" applyNumberFormat="1" applyFont="1" applyFill="1" applyBorder="1" applyAlignment="1">
      <alignment horizontal="center" vertical="center" shrinkToFit="1"/>
    </xf>
    <xf numFmtId="183" fontId="8" fillId="2" borderId="1" xfId="2" applyNumberFormat="1" applyFont="1" applyFill="1" applyBorder="1" applyAlignment="1">
      <alignment horizontal="center" vertical="center" shrinkToFit="1"/>
    </xf>
    <xf numFmtId="0" fontId="8" fillId="0" borderId="1" xfId="0" applyFont="1" applyBorder="1" applyAlignment="1">
      <alignment horizontal="center" vertical="center" shrinkToFit="1"/>
    </xf>
    <xf numFmtId="183" fontId="8" fillId="0" borderId="1" xfId="0" applyNumberFormat="1" applyFont="1" applyBorder="1" applyAlignment="1">
      <alignment horizontal="center" vertical="center" shrinkToFit="1"/>
    </xf>
    <xf numFmtId="183" fontId="8" fillId="0" borderId="1" xfId="0" applyNumberFormat="1" applyFont="1" applyBorder="1" applyAlignment="1">
      <alignment shrinkToFit="1"/>
    </xf>
    <xf numFmtId="183" fontId="8" fillId="0" borderId="1" xfId="0" applyNumberFormat="1" applyFont="1" applyBorder="1" applyAlignment="1">
      <alignment horizontal="center" shrinkToFit="1"/>
    </xf>
    <xf numFmtId="0" fontId="8" fillId="0" borderId="1" xfId="81" applyFont="1" applyBorder="1" applyAlignment="1">
      <alignment horizontal="center" vertical="center" shrinkToFit="1"/>
    </xf>
    <xf numFmtId="183" fontId="8" fillId="2" borderId="1" xfId="83" applyNumberFormat="1" applyFont="1" applyFill="1" applyBorder="1" applyAlignment="1">
      <alignment horizontal="center" vertical="center" shrinkToFit="1"/>
    </xf>
    <xf numFmtId="182" fontId="8" fillId="0" borderId="1" xfId="0" applyNumberFormat="1" applyFont="1" applyBorder="1" applyAlignment="1">
      <alignment horizontal="center" vertical="center" shrinkToFit="1"/>
    </xf>
    <xf numFmtId="183" fontId="8" fillId="0" borderId="5" xfId="0" applyNumberFormat="1" applyFont="1" applyBorder="1" applyAlignment="1">
      <alignment horizontal="center" vertical="center" shrinkToFit="1"/>
    </xf>
    <xf numFmtId="0" fontId="8" fillId="0" borderId="5" xfId="0" applyFont="1" applyBorder="1" applyAlignment="1">
      <alignment horizontal="center" vertical="center" shrinkToFit="1"/>
    </xf>
    <xf numFmtId="176" fontId="19" fillId="0" borderId="0" xfId="0" applyNumberFormat="1" applyFont="1" applyFill="1" applyBorder="1" applyAlignment="1">
      <alignment horizontal="center" vertical="center" shrinkToFit="1"/>
    </xf>
    <xf numFmtId="0" fontId="8" fillId="0" borderId="0" xfId="0" applyFont="1" applyAlignment="1">
      <alignment shrinkToFit="1"/>
    </xf>
    <xf numFmtId="183" fontId="8" fillId="0" borderId="1" xfId="0" applyNumberFormat="1" applyFont="1" applyBorder="1" applyAlignment="1">
      <alignment vertical="center" shrinkToFit="1"/>
    </xf>
    <xf numFmtId="183" fontId="11" fillId="0" borderId="1" xfId="0" applyNumberFormat="1" applyFont="1" applyBorder="1" applyAlignment="1">
      <alignment vertical="center" shrinkToFit="1"/>
    </xf>
    <xf numFmtId="182" fontId="8" fillId="0" borderId="1" xfId="0" applyNumberFormat="1" applyFont="1" applyBorder="1" applyAlignment="1">
      <alignment horizontal="center" shrinkToFit="1"/>
    </xf>
    <xf numFmtId="0" fontId="8" fillId="0" borderId="1" xfId="0" applyFont="1" applyBorder="1" applyAlignment="1">
      <alignment shrinkToFit="1"/>
    </xf>
    <xf numFmtId="0" fontId="8" fillId="0" borderId="5" xfId="0" applyNumberFormat="1" applyFont="1" applyBorder="1" applyAlignment="1">
      <alignment horizontal="center" vertical="center" shrinkToFit="1"/>
    </xf>
    <xf numFmtId="0" fontId="14" fillId="0" borderId="1" xfId="0" applyFont="1" applyBorder="1" applyAlignment="1">
      <alignment horizontal="center" vertical="center" shrinkToFit="1"/>
    </xf>
    <xf numFmtId="183" fontId="14" fillId="0" borderId="1" xfId="0" applyNumberFormat="1" applyFont="1" applyBorder="1" applyAlignment="1">
      <alignment horizontal="center" vertical="center" shrinkToFit="1"/>
    </xf>
    <xf numFmtId="49" fontId="8" fillId="0" borderId="1" xfId="0" applyNumberFormat="1" applyFont="1" applyBorder="1" applyAlignment="1">
      <alignment horizontal="center" vertical="center" shrinkToFit="1"/>
    </xf>
    <xf numFmtId="182" fontId="14" fillId="0" borderId="1" xfId="0" applyNumberFormat="1" applyFont="1" applyBorder="1" applyAlignment="1">
      <alignment horizontal="center" vertical="center" shrinkToFit="1"/>
    </xf>
    <xf numFmtId="183" fontId="14" fillId="0" borderId="1" xfId="0" applyNumberFormat="1" applyFont="1" applyBorder="1" applyAlignment="1">
      <alignment shrinkToFit="1"/>
    </xf>
    <xf numFmtId="0" fontId="14" fillId="0" borderId="5" xfId="0" applyFont="1" applyBorder="1" applyAlignment="1">
      <alignment horizontal="center" vertical="center" shrinkToFit="1"/>
    </xf>
    <xf numFmtId="0" fontId="8" fillId="0" borderId="1" xfId="0" applyNumberFormat="1" applyFont="1" applyBorder="1" applyAlignment="1">
      <alignment horizontal="center" vertical="center" shrinkToFit="1"/>
    </xf>
    <xf numFmtId="0" fontId="14" fillId="0" borderId="1" xfId="0" applyNumberFormat="1" applyFont="1" applyBorder="1" applyAlignment="1">
      <alignment horizontal="center" vertical="center" shrinkToFit="1"/>
    </xf>
    <xf numFmtId="49" fontId="14" fillId="0" borderId="1" xfId="0" applyNumberFormat="1" applyFont="1" applyBorder="1" applyAlignment="1">
      <alignment horizontal="center" vertical="center" shrinkToFit="1"/>
    </xf>
    <xf numFmtId="49" fontId="8" fillId="5" borderId="3" xfId="0" applyNumberFormat="1" applyFont="1" applyFill="1" applyBorder="1" applyAlignment="1">
      <alignment horizontal="center" vertical="center" shrinkToFit="1"/>
    </xf>
    <xf numFmtId="180" fontId="8" fillId="0" borderId="1" xfId="0" applyNumberFormat="1" applyFont="1" applyBorder="1" applyAlignment="1">
      <alignment horizontal="center" vertical="center" shrinkToFit="1"/>
    </xf>
    <xf numFmtId="183" fontId="8" fillId="5" borderId="1" xfId="0" applyNumberFormat="1" applyFont="1" applyFill="1" applyBorder="1" applyAlignment="1">
      <alignment shrinkToFit="1"/>
    </xf>
    <xf numFmtId="0" fontId="8" fillId="0" borderId="1" xfId="0" applyFont="1" applyBorder="1" applyAlignment="1">
      <alignment horizontal="center" shrinkToFit="1"/>
    </xf>
    <xf numFmtId="185" fontId="8" fillId="0" borderId="1" xfId="0" applyNumberFormat="1" applyFont="1" applyBorder="1" applyAlignment="1">
      <alignment horizontal="center" vertical="center" shrinkToFit="1"/>
    </xf>
    <xf numFmtId="0" fontId="14" fillId="0" borderId="1" xfId="0" applyFont="1" applyBorder="1" applyAlignment="1">
      <alignment horizontal="center" shrinkToFit="1"/>
    </xf>
    <xf numFmtId="0" fontId="8" fillId="5" borderId="1" xfId="0" applyFont="1" applyFill="1" applyBorder="1" applyAlignment="1">
      <alignment horizontal="center" shrinkToFit="1"/>
    </xf>
    <xf numFmtId="0" fontId="14" fillId="5" borderId="1" xfId="0" applyFont="1" applyFill="1" applyBorder="1" applyAlignment="1">
      <alignment horizontal="center" vertical="center" shrinkToFit="1"/>
    </xf>
    <xf numFmtId="183" fontId="14" fillId="5" borderId="1" xfId="0" applyNumberFormat="1" applyFont="1" applyFill="1" applyBorder="1" applyAlignment="1">
      <alignment shrinkToFit="1"/>
    </xf>
    <xf numFmtId="189" fontId="8" fillId="0" borderId="1" xfId="0" applyNumberFormat="1" applyFont="1" applyBorder="1" applyAlignment="1">
      <alignment horizontal="center" vertical="center" shrinkToFit="1"/>
    </xf>
    <xf numFmtId="49" fontId="32" fillId="3" borderId="1" xfId="0" applyNumberFormat="1" applyFont="1" applyFill="1" applyBorder="1" applyAlignment="1">
      <alignment horizontal="center" vertical="center" shrinkToFit="1"/>
    </xf>
    <xf numFmtId="0" fontId="32" fillId="3" borderId="1" xfId="2" applyNumberFormat="1" applyFont="1" applyFill="1" applyBorder="1" applyAlignment="1">
      <alignment horizontal="center" vertical="center" shrinkToFit="1"/>
    </xf>
    <xf numFmtId="43" fontId="32" fillId="3" borderId="1" xfId="9" applyFont="1" applyFill="1" applyBorder="1" applyAlignment="1">
      <alignment horizontal="center" vertical="center" shrinkToFit="1"/>
    </xf>
    <xf numFmtId="49" fontId="10" fillId="2" borderId="1" xfId="0" applyNumberFormat="1" applyFont="1" applyFill="1" applyBorder="1" applyAlignment="1">
      <alignment horizontal="center" vertical="center" shrinkToFit="1"/>
    </xf>
    <xf numFmtId="0" fontId="10" fillId="2" borderId="1" xfId="2" applyNumberFormat="1" applyFont="1" applyFill="1" applyBorder="1" applyAlignment="1">
      <alignment horizontal="center" vertical="center" shrinkToFit="1"/>
    </xf>
    <xf numFmtId="43" fontId="10" fillId="2" borderId="1" xfId="9" applyFont="1" applyFill="1" applyBorder="1" applyAlignment="1">
      <alignment vertical="center" shrinkToFit="1"/>
    </xf>
    <xf numFmtId="43" fontId="10" fillId="2" borderId="1" xfId="9" applyFont="1" applyFill="1" applyBorder="1" applyAlignment="1">
      <alignment horizontal="center" vertical="center" shrinkToFit="1"/>
    </xf>
    <xf numFmtId="49" fontId="32" fillId="3" borderId="5" xfId="0" applyNumberFormat="1" applyFont="1" applyFill="1" applyBorder="1" applyAlignment="1">
      <alignment horizontal="center" vertical="center" shrinkToFit="1"/>
    </xf>
    <xf numFmtId="0" fontId="10" fillId="2" borderId="5" xfId="0" applyFont="1" applyFill="1" applyBorder="1" applyAlignment="1">
      <alignment horizontal="center" vertical="center" shrinkToFit="1"/>
    </xf>
    <xf numFmtId="0" fontId="32" fillId="3" borderId="1" xfId="0" applyFont="1" applyFill="1" applyBorder="1" applyAlignment="1">
      <alignment vertical="center" shrinkToFit="1"/>
    </xf>
    <xf numFmtId="0" fontId="32" fillId="3" borderId="5" xfId="0" applyFont="1" applyFill="1" applyBorder="1" applyAlignment="1">
      <alignment horizontal="center" vertical="center" shrinkToFit="1"/>
    </xf>
    <xf numFmtId="0" fontId="10" fillId="2" borderId="1" xfId="0" applyFont="1" applyFill="1" applyBorder="1" applyAlignment="1">
      <alignment vertical="center" shrinkToFit="1"/>
    </xf>
    <xf numFmtId="0" fontId="8" fillId="0" borderId="1" xfId="0" applyFont="1" applyFill="1" applyBorder="1" applyAlignment="1" quotePrefix="1">
      <alignment horizontal="center" vertical="center" shrinkToFit="1"/>
    </xf>
    <xf numFmtId="182" fontId="10" fillId="0" borderId="1" xfId="80" applyNumberFormat="1" applyFont="1" applyFill="1" applyBorder="1" applyAlignment="1" quotePrefix="1">
      <alignment horizontal="center" vertical="center" shrinkToFit="1"/>
    </xf>
    <xf numFmtId="182" fontId="10" fillId="0" borderId="1" xfId="85" applyNumberFormat="1" applyFont="1" applyFill="1" applyBorder="1" applyAlignment="1" quotePrefix="1">
      <alignment horizontal="center" vertical="center" shrinkToFit="1"/>
    </xf>
    <xf numFmtId="0" fontId="8" fillId="0" borderId="1" xfId="0" applyNumberFormat="1" applyFont="1" applyFill="1" applyBorder="1" applyAlignment="1" quotePrefix="1">
      <alignment horizontal="center" vertical="center" shrinkToFit="1"/>
    </xf>
    <xf numFmtId="0" fontId="10" fillId="0" borderId="1" xfId="0" applyNumberFormat="1" applyFont="1" applyFill="1" applyBorder="1" applyAlignment="1" quotePrefix="1">
      <alignment vertical="center" shrinkToFit="1"/>
    </xf>
    <xf numFmtId="0" fontId="9" fillId="0" borderId="1" xfId="0" applyFont="1" applyFill="1" applyBorder="1" applyAlignment="1" quotePrefix="1">
      <alignment horizontal="center" vertical="center" shrinkToFit="1"/>
    </xf>
  </cellXfs>
  <cellStyles count="86">
    <cellStyle name="常规" xfId="0" builtinId="0"/>
    <cellStyle name="货币[0]" xfId="1" builtinId="7"/>
    <cellStyle name="常规 2 2 2 2" xfId="2"/>
    <cellStyle name="20% - 强调文字颜色 3" xfId="3" builtinId="38"/>
    <cellStyle name="输入" xfId="4" builtinId="20"/>
    <cellStyle name="货币" xfId="5" builtinId="4"/>
    <cellStyle name="千位分隔[0]" xfId="6" builtinId="6"/>
    <cellStyle name="40% - 强调文字颜色 3" xfId="7" builtinId="39"/>
    <cellStyle name="差" xfId="8" builtinId="27"/>
    <cellStyle name="千位分隔" xfId="9" builtinId="3"/>
    <cellStyle name="60% - 强调文字颜色 3" xfId="10" builtinId="40"/>
    <cellStyle name="超链接" xfId="11" builtinId="8"/>
    <cellStyle name="百分比" xfId="12" builtinId="5"/>
    <cellStyle name="常规 102" xfId="13"/>
    <cellStyle name="已访问的超链接" xfId="14" builtinId="9"/>
    <cellStyle name="注释" xfId="15" builtinId="10"/>
    <cellStyle name="60% - 强调文字颜色 2" xfId="16" builtinId="36"/>
    <cellStyle name="标题 4" xfId="17" builtinId="19"/>
    <cellStyle name="警告文本" xfId="18" builtinId="11"/>
    <cellStyle name="标题" xfId="19" builtinId="15"/>
    <cellStyle name="常规 2 5" xfId="20"/>
    <cellStyle name="解释性文本" xfId="21" builtinId="53"/>
    <cellStyle name="标题 1" xfId="22" builtinId="16"/>
    <cellStyle name="常规 5 2 2" xfId="23"/>
    <cellStyle name="标题 2" xfId="24" builtinId="17"/>
    <cellStyle name="60% - 强调文字颜色 1" xfId="25" builtinId="32"/>
    <cellStyle name="标题 3" xfId="26" builtinId="18"/>
    <cellStyle name="60% - 强调文字颜色 4" xfId="27" builtinId="44"/>
    <cellStyle name="输出" xfId="28" builtinId="21"/>
    <cellStyle name="计算" xfId="29" builtinId="22"/>
    <cellStyle name="检查单元格" xfId="30" builtinId="23"/>
    <cellStyle name="20% - 强调文字颜色 6" xfId="31" builtinId="50"/>
    <cellStyle name="强调文字颜色 2" xfId="32" builtinId="33"/>
    <cellStyle name="链接单元格" xfId="33" builtinId="24"/>
    <cellStyle name="汇总" xfId="34" builtinId="25"/>
    <cellStyle name="常规 107 2" xfId="35"/>
    <cellStyle name="常规 27" xfId="36"/>
    <cellStyle name="好" xfId="37" builtinId="26"/>
    <cellStyle name="适中" xfId="38" builtinId="28"/>
    <cellStyle name="强调文字颜色 1" xfId="39" builtinId="29"/>
    <cellStyle name="常规 2 2 2 4" xfId="40"/>
    <cellStyle name="20% - 强调文字颜色 5" xfId="41" builtinId="46"/>
    <cellStyle name="20% - 强调文字颜色 1" xfId="42" builtinId="30"/>
    <cellStyle name="40% - 强调文字颜色 1" xfId="43" builtinId="31"/>
    <cellStyle name="20% - 强调文字颜色 2" xfId="44" builtinId="34"/>
    <cellStyle name="40% - 强调文字颜色 2" xfId="45" builtinId="35"/>
    <cellStyle name="强调文字颜色 3" xfId="46" builtinId="37"/>
    <cellStyle name="强调文字颜色 4" xfId="47" builtinId="41"/>
    <cellStyle name="20% - 强调文字颜色 4" xfId="48" builtinId="42"/>
    <cellStyle name="40% - 强调文字颜色 4" xfId="49" builtinId="43"/>
    <cellStyle name="强调文字颜色 5" xfId="50" builtinId="45"/>
    <cellStyle name="常规 2 2" xfId="51"/>
    <cellStyle name="40% - 强调文字颜色 5" xfId="52" builtinId="47"/>
    <cellStyle name="60% - 强调文字颜色 5" xfId="53" builtinId="48"/>
    <cellStyle name="强调文字颜色 6" xfId="54" builtinId="49"/>
    <cellStyle name="常规 10" xfId="55"/>
    <cellStyle name="40% - 强调文字颜色 6" xfId="56" builtinId="51"/>
    <cellStyle name="常规 87" xfId="57"/>
    <cellStyle name="常规 2 3 2" xfId="58"/>
    <cellStyle name="60% - 强调文字颜色 6" xfId="59" builtinId="52"/>
    <cellStyle name="常规 2" xfId="60"/>
    <cellStyle name="常规 2 2_管护补助" xfId="61"/>
    <cellStyle name="常规 2 4" xfId="62"/>
    <cellStyle name="常规 2 6" xfId="63"/>
    <cellStyle name="常规 4" xfId="64"/>
    <cellStyle name="常规 2_国家级_2" xfId="65"/>
    <cellStyle name="常规 3" xfId="66"/>
    <cellStyle name="常规 3 2" xfId="67"/>
    <cellStyle name="常规 3 3 2" xfId="68"/>
    <cellStyle name="常规 3 4_管护补助" xfId="69"/>
    <cellStyle name="常规 3 7" xfId="70"/>
    <cellStyle name="常规 4 2" xfId="71"/>
    <cellStyle name="常规 532" xfId="72"/>
    <cellStyle name="常规 477" xfId="73"/>
    <cellStyle name="常规 486" xfId="74"/>
    <cellStyle name="常规 5" xfId="75"/>
    <cellStyle name="常规 6 2" xfId="76"/>
    <cellStyle name="常规 685" xfId="77"/>
    <cellStyle name="常规 7" xfId="78"/>
    <cellStyle name="常规_2008_33" xfId="79"/>
    <cellStyle name="常规_Sheet1" xfId="80"/>
    <cellStyle name="常规_Sheet1_2" xfId="81"/>
    <cellStyle name="常规_国家级补偿" xfId="82"/>
    <cellStyle name="常规_国家级补偿_39" xfId="83"/>
    <cellStyle name="常规_省级补偿" xfId="84"/>
    <cellStyle name="常规_省级补偿拨付表" xfId="85"/>
  </cellStyles>
  <tableStyles count="0" defaultTableStyle="TableStyleMedium2" defaultPivotStyle="PivotStyleLight16"/>
  <colors>
    <mruColors>
      <color rgb="00FF0000"/>
      <color rgb="00000000"/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A6235"/>
  <sheetViews>
    <sheetView tabSelected="1" workbookViewId="0">
      <selection activeCell="E2" sqref="E$1:F$1048576"/>
    </sheetView>
  </sheetViews>
  <sheetFormatPr defaultColWidth="9" defaultRowHeight="13.5"/>
  <cols>
    <col min="1" max="1" width="7.375" style="226" customWidth="1"/>
    <col min="2" max="2" width="6.625" style="226" customWidth="1"/>
    <col min="3" max="3" width="3.25" style="226" customWidth="1"/>
    <col min="4" max="4" width="9.75" style="226" customWidth="1"/>
    <col min="5" max="5" width="9.25" style="227" customWidth="1"/>
    <col min="6" max="6" width="9.75" style="227" customWidth="1"/>
    <col min="7" max="7" width="9.625" style="228" customWidth="1"/>
    <col min="8" max="8" width="9" style="227" customWidth="1"/>
    <col min="9" max="9" width="9.25" style="227" customWidth="1"/>
    <col min="10" max="10" width="11.375" style="227" customWidth="1"/>
    <col min="11" max="11" width="5.5" style="229" customWidth="1"/>
    <col min="12" max="12" width="11.875" style="227" customWidth="1"/>
    <col min="13" max="13" width="7" style="227" customWidth="1"/>
    <col min="14" max="14" width="12.625" style="227" customWidth="1"/>
    <col min="15" max="15" width="11.5" style="229" customWidth="1"/>
    <col min="16" max="16" width="12.625" style="226"/>
    <col min="17" max="17" width="9.375" style="226"/>
    <col min="18" max="16246" width="9" style="226"/>
    <col min="16247" max="16278" width="9" style="221"/>
    <col min="16279" max="16384" width="9" style="226"/>
  </cols>
  <sheetData>
    <row r="1" ht="30.75" customHeight="1" spans="1:15">
      <c r="A1" s="230" t="s">
        <v>0</v>
      </c>
      <c r="B1" s="230"/>
      <c r="C1" s="230"/>
      <c r="D1" s="230"/>
      <c r="E1" s="230"/>
      <c r="F1" s="230"/>
      <c r="G1" s="230"/>
      <c r="H1" s="230"/>
      <c r="I1" s="230"/>
      <c r="J1" s="230"/>
      <c r="K1" s="236"/>
      <c r="L1" s="230"/>
      <c r="M1" s="230"/>
      <c r="N1" s="230"/>
      <c r="O1" s="237"/>
    </row>
    <row r="2" s="219" customFormat="1" ht="15" customHeight="1" spans="1:15">
      <c r="A2" s="16" t="s">
        <v>1</v>
      </c>
      <c r="B2" s="16" t="s">
        <v>2</v>
      </c>
      <c r="C2" s="16" t="s">
        <v>3</v>
      </c>
      <c r="D2" s="231" t="s">
        <v>4</v>
      </c>
      <c r="E2" s="232" t="s">
        <v>5</v>
      </c>
      <c r="F2" s="232" t="s">
        <v>6</v>
      </c>
      <c r="G2" s="232" t="s">
        <v>7</v>
      </c>
      <c r="H2" s="232" t="s">
        <v>8</v>
      </c>
      <c r="I2" s="16" t="s">
        <v>9</v>
      </c>
      <c r="J2" s="16" t="s">
        <v>10</v>
      </c>
      <c r="K2" s="238" t="s">
        <v>11</v>
      </c>
      <c r="L2" s="16" t="s">
        <v>12</v>
      </c>
      <c r="M2" s="16" t="s">
        <v>13</v>
      </c>
      <c r="N2" s="16" t="s">
        <v>14</v>
      </c>
      <c r="O2" s="16" t="s">
        <v>15</v>
      </c>
    </row>
    <row r="3" s="220" customFormat="1" ht="12" customHeight="1" spans="1:16381">
      <c r="A3" s="233" t="s">
        <v>16</v>
      </c>
      <c r="B3" s="233" t="s">
        <v>8</v>
      </c>
      <c r="C3" s="233"/>
      <c r="D3" s="233"/>
      <c r="E3" s="234">
        <f>E4+E2163+E3728+E3950+E3981+E3986+E4467+E6229+E6232+E6234</f>
        <v>37300.89</v>
      </c>
      <c r="F3" s="234">
        <f>F4+F2163+F3728+F3950+F3981+F3986+F4467+F6229+F6232+F6234</f>
        <v>35925.94</v>
      </c>
      <c r="G3" s="234">
        <f t="shared" ref="G3:N3" si="0">G4+G2163+G3728+G3950+G3981+G3986+G4467+G6229+G6232+G6234</f>
        <v>113925.89</v>
      </c>
      <c r="H3" s="234">
        <f t="shared" si="0"/>
        <v>187152.72</v>
      </c>
      <c r="I3" s="234">
        <f t="shared" si="0"/>
        <v>20.39</v>
      </c>
      <c r="J3" s="234">
        <f t="shared" si="0"/>
        <v>187132.33</v>
      </c>
      <c r="K3" s="234">
        <f t="shared" si="0"/>
        <v>0</v>
      </c>
      <c r="L3" s="234">
        <f t="shared" si="0"/>
        <v>2606308.93000001</v>
      </c>
      <c r="M3" s="234">
        <f t="shared" si="0"/>
        <v>280.36</v>
      </c>
      <c r="N3" s="234">
        <f t="shared" si="0"/>
        <v>2606028.57000001</v>
      </c>
      <c r="O3" s="72"/>
      <c r="P3" s="239"/>
      <c r="Q3" s="239"/>
      <c r="R3" s="239"/>
      <c r="S3" s="239"/>
      <c r="T3" s="239"/>
      <c r="U3" s="239"/>
      <c r="V3" s="239"/>
      <c r="W3" s="239"/>
      <c r="X3" s="239"/>
      <c r="Y3" s="239"/>
      <c r="Z3" s="239"/>
      <c r="AA3" s="239"/>
      <c r="AB3" s="239"/>
      <c r="AC3" s="239"/>
      <c r="AD3" s="239"/>
      <c r="AE3" s="239"/>
      <c r="AF3" s="239"/>
      <c r="AG3" s="239"/>
      <c r="AH3" s="239"/>
      <c r="AI3" s="239"/>
      <c r="AJ3" s="239"/>
      <c r="AK3" s="239"/>
      <c r="AL3" s="239"/>
      <c r="AM3" s="239"/>
      <c r="AN3" s="239"/>
      <c r="AO3" s="239"/>
      <c r="AP3" s="239"/>
      <c r="AQ3" s="239"/>
      <c r="AR3" s="239"/>
      <c r="AS3" s="239"/>
      <c r="AT3" s="239"/>
      <c r="AU3" s="239"/>
      <c r="AV3" s="239"/>
      <c r="AW3" s="239"/>
      <c r="AX3" s="239"/>
      <c r="AY3" s="239"/>
      <c r="AZ3" s="239"/>
      <c r="BA3" s="239"/>
      <c r="BB3" s="239"/>
      <c r="BC3" s="239"/>
      <c r="BD3" s="239"/>
      <c r="BE3" s="239"/>
      <c r="BF3" s="239"/>
      <c r="BG3" s="239"/>
      <c r="BH3" s="239"/>
      <c r="BI3" s="239"/>
      <c r="BJ3" s="239"/>
      <c r="BK3" s="239"/>
      <c r="BL3" s="239"/>
      <c r="BM3" s="239"/>
      <c r="BN3" s="239"/>
      <c r="BO3" s="239"/>
      <c r="BP3" s="239"/>
      <c r="BQ3" s="239"/>
      <c r="BR3" s="239"/>
      <c r="BS3" s="239"/>
      <c r="BT3" s="239"/>
      <c r="BU3" s="239"/>
      <c r="BV3" s="239"/>
      <c r="BW3" s="239"/>
      <c r="BX3" s="239"/>
      <c r="BY3" s="239"/>
      <c r="BZ3" s="239"/>
      <c r="CA3" s="239"/>
      <c r="CB3" s="239"/>
      <c r="CC3" s="239"/>
      <c r="CD3" s="239"/>
      <c r="CE3" s="239"/>
      <c r="CF3" s="239"/>
      <c r="CG3" s="239"/>
      <c r="CH3" s="239"/>
      <c r="CI3" s="239"/>
      <c r="CJ3" s="239"/>
      <c r="CK3" s="239"/>
      <c r="CL3" s="239"/>
      <c r="CM3" s="239"/>
      <c r="CN3" s="239"/>
      <c r="CO3" s="239"/>
      <c r="CP3" s="239"/>
      <c r="CQ3" s="239"/>
      <c r="CR3" s="239"/>
      <c r="CS3" s="239"/>
      <c r="CT3" s="239"/>
      <c r="CU3" s="239"/>
      <c r="CV3" s="239"/>
      <c r="CW3" s="239"/>
      <c r="CX3" s="239"/>
      <c r="CY3" s="239"/>
      <c r="CZ3" s="239"/>
      <c r="DA3" s="239"/>
      <c r="DB3" s="239"/>
      <c r="DC3" s="239"/>
      <c r="DD3" s="239"/>
      <c r="DE3" s="239"/>
      <c r="DF3" s="239"/>
      <c r="DG3" s="239"/>
      <c r="DH3" s="239"/>
      <c r="DI3" s="239"/>
      <c r="DJ3" s="239"/>
      <c r="DK3" s="239"/>
      <c r="DL3" s="239"/>
      <c r="DM3" s="239"/>
      <c r="DN3" s="239"/>
      <c r="DO3" s="239"/>
      <c r="DP3" s="239"/>
      <c r="DQ3" s="239"/>
      <c r="DR3" s="239"/>
      <c r="DS3" s="239"/>
      <c r="DT3" s="239"/>
      <c r="DU3" s="239"/>
      <c r="DV3" s="239"/>
      <c r="DW3" s="239"/>
      <c r="DX3" s="239"/>
      <c r="DY3" s="239"/>
      <c r="DZ3" s="239"/>
      <c r="EA3" s="239"/>
      <c r="EB3" s="239"/>
      <c r="EC3" s="239"/>
      <c r="ED3" s="239"/>
      <c r="EE3" s="239"/>
      <c r="EF3" s="239"/>
      <c r="EG3" s="239"/>
      <c r="EH3" s="239"/>
      <c r="EI3" s="239"/>
      <c r="EJ3" s="239"/>
      <c r="EK3" s="239"/>
      <c r="EL3" s="239"/>
      <c r="EM3" s="239"/>
      <c r="EN3" s="239"/>
      <c r="EO3" s="239"/>
      <c r="EP3" s="239"/>
      <c r="EQ3" s="239"/>
      <c r="ER3" s="239"/>
      <c r="ES3" s="239"/>
      <c r="ET3" s="239"/>
      <c r="EU3" s="239"/>
      <c r="EV3" s="239"/>
      <c r="EW3" s="239"/>
      <c r="EX3" s="239"/>
      <c r="EY3" s="239"/>
      <c r="EZ3" s="239"/>
      <c r="FA3" s="239"/>
      <c r="FB3" s="239"/>
      <c r="FC3" s="239"/>
      <c r="FD3" s="239"/>
      <c r="FE3" s="239"/>
      <c r="FF3" s="239"/>
      <c r="FG3" s="239"/>
      <c r="FH3" s="239"/>
      <c r="FI3" s="239"/>
      <c r="FJ3" s="239"/>
      <c r="FK3" s="239"/>
      <c r="FL3" s="239"/>
      <c r="FM3" s="239"/>
      <c r="FN3" s="239"/>
      <c r="FO3" s="239"/>
      <c r="FP3" s="239"/>
      <c r="FQ3" s="239"/>
      <c r="FR3" s="239"/>
      <c r="FS3" s="239"/>
      <c r="FT3" s="239"/>
      <c r="FU3" s="239"/>
      <c r="FV3" s="239"/>
      <c r="FW3" s="239"/>
      <c r="FX3" s="239"/>
      <c r="FY3" s="239"/>
      <c r="FZ3" s="239"/>
      <c r="GA3" s="239"/>
      <c r="GB3" s="239"/>
      <c r="GC3" s="239"/>
      <c r="GD3" s="239"/>
      <c r="GE3" s="239"/>
      <c r="GF3" s="239"/>
      <c r="GG3" s="239"/>
      <c r="GH3" s="239"/>
      <c r="GI3" s="239"/>
      <c r="GJ3" s="239"/>
      <c r="GK3" s="239"/>
      <c r="GL3" s="239"/>
      <c r="GM3" s="239"/>
      <c r="GN3" s="239"/>
      <c r="GO3" s="239"/>
      <c r="GP3" s="239"/>
      <c r="GQ3" s="239"/>
      <c r="GR3" s="239"/>
      <c r="GS3" s="239"/>
      <c r="GT3" s="239"/>
      <c r="GU3" s="239"/>
      <c r="GV3" s="239"/>
      <c r="GW3" s="239"/>
      <c r="GX3" s="239"/>
      <c r="GY3" s="239"/>
      <c r="GZ3" s="239"/>
      <c r="HA3" s="239"/>
      <c r="HB3" s="239"/>
      <c r="HC3" s="239"/>
      <c r="HD3" s="239"/>
      <c r="HE3" s="239"/>
      <c r="HF3" s="239"/>
      <c r="HG3" s="239"/>
      <c r="HH3" s="239"/>
      <c r="HI3" s="239"/>
      <c r="HJ3" s="239"/>
      <c r="HK3" s="239"/>
      <c r="HL3" s="239"/>
      <c r="HM3" s="239"/>
      <c r="HN3" s="239"/>
      <c r="HO3" s="239"/>
      <c r="HP3" s="239"/>
      <c r="HQ3" s="239"/>
      <c r="HR3" s="239"/>
      <c r="HS3" s="239"/>
      <c r="HT3" s="239"/>
      <c r="HU3" s="239"/>
      <c r="HV3" s="239"/>
      <c r="HW3" s="239"/>
      <c r="HX3" s="239"/>
      <c r="HY3" s="239"/>
      <c r="HZ3" s="239"/>
      <c r="IA3" s="239"/>
      <c r="IB3" s="239"/>
      <c r="IC3" s="239"/>
      <c r="ID3" s="239"/>
      <c r="IE3" s="239"/>
      <c r="IF3" s="239"/>
      <c r="IG3" s="239"/>
      <c r="IH3" s="239"/>
      <c r="II3" s="239"/>
      <c r="IJ3" s="239"/>
      <c r="IK3" s="239"/>
      <c r="IL3" s="239"/>
      <c r="IM3" s="239"/>
      <c r="IN3" s="239"/>
      <c r="IO3" s="239"/>
      <c r="IP3" s="239"/>
      <c r="IQ3" s="239"/>
      <c r="IR3" s="239"/>
      <c r="IS3" s="239"/>
      <c r="IT3" s="239"/>
      <c r="IU3" s="239"/>
      <c r="IV3" s="239"/>
      <c r="IW3" s="239"/>
      <c r="IX3" s="239"/>
      <c r="IY3" s="239"/>
      <c r="IZ3" s="239"/>
      <c r="JA3" s="239"/>
      <c r="JB3" s="239"/>
      <c r="JC3" s="239"/>
      <c r="JD3" s="239"/>
      <c r="JE3" s="239"/>
      <c r="JF3" s="239"/>
      <c r="JG3" s="239"/>
      <c r="JH3" s="239"/>
      <c r="JI3" s="239"/>
      <c r="JJ3" s="239"/>
      <c r="JK3" s="239"/>
      <c r="JL3" s="239"/>
      <c r="JM3" s="239"/>
      <c r="JN3" s="239"/>
      <c r="JO3" s="239"/>
      <c r="JP3" s="239"/>
      <c r="JQ3" s="239"/>
      <c r="JR3" s="239"/>
      <c r="JS3" s="239"/>
      <c r="JT3" s="239"/>
      <c r="JU3" s="239"/>
      <c r="JV3" s="239"/>
      <c r="JW3" s="239"/>
      <c r="JX3" s="239"/>
      <c r="JY3" s="239"/>
      <c r="JZ3" s="239"/>
      <c r="KA3" s="239"/>
      <c r="KB3" s="239"/>
      <c r="KC3" s="239"/>
      <c r="KD3" s="239"/>
      <c r="KE3" s="239"/>
      <c r="KF3" s="239"/>
      <c r="KG3" s="239"/>
      <c r="KH3" s="239"/>
      <c r="KI3" s="239"/>
      <c r="KJ3" s="239"/>
      <c r="KK3" s="239"/>
      <c r="KL3" s="239"/>
      <c r="KM3" s="239"/>
      <c r="KN3" s="239"/>
      <c r="KO3" s="239"/>
      <c r="KP3" s="239"/>
      <c r="KQ3" s="239"/>
      <c r="KR3" s="239"/>
      <c r="KS3" s="239"/>
      <c r="KT3" s="239"/>
      <c r="KU3" s="239"/>
      <c r="KV3" s="239"/>
      <c r="KW3" s="239"/>
      <c r="KX3" s="239"/>
      <c r="KY3" s="239"/>
      <c r="KZ3" s="239"/>
      <c r="LA3" s="239"/>
      <c r="LB3" s="239"/>
      <c r="LC3" s="239"/>
      <c r="LD3" s="239"/>
      <c r="LE3" s="239"/>
      <c r="LF3" s="239"/>
      <c r="LG3" s="239"/>
      <c r="LH3" s="239"/>
      <c r="LI3" s="239"/>
      <c r="LJ3" s="239"/>
      <c r="LK3" s="239"/>
      <c r="LL3" s="239"/>
      <c r="LM3" s="239"/>
      <c r="LN3" s="239"/>
      <c r="LO3" s="239"/>
      <c r="LP3" s="239"/>
      <c r="LQ3" s="239"/>
      <c r="LR3" s="239"/>
      <c r="LS3" s="239"/>
      <c r="LT3" s="239"/>
      <c r="LU3" s="239"/>
      <c r="LV3" s="239"/>
      <c r="LW3" s="239"/>
      <c r="LX3" s="239"/>
      <c r="LY3" s="239"/>
      <c r="LZ3" s="239"/>
      <c r="MA3" s="239"/>
      <c r="MB3" s="239"/>
      <c r="MC3" s="239"/>
      <c r="MD3" s="239"/>
      <c r="ME3" s="239"/>
      <c r="MF3" s="239"/>
      <c r="MG3" s="239"/>
      <c r="MH3" s="239"/>
      <c r="MI3" s="239"/>
      <c r="MJ3" s="239"/>
      <c r="MK3" s="239"/>
      <c r="ML3" s="239"/>
      <c r="MM3" s="239"/>
      <c r="MN3" s="239"/>
      <c r="MO3" s="239"/>
      <c r="MP3" s="239"/>
      <c r="MQ3" s="239"/>
      <c r="MR3" s="239"/>
      <c r="MS3" s="239"/>
      <c r="MT3" s="239"/>
      <c r="MU3" s="239"/>
      <c r="MV3" s="239"/>
      <c r="MW3" s="239"/>
      <c r="MX3" s="239"/>
      <c r="MY3" s="239"/>
      <c r="MZ3" s="239"/>
      <c r="NA3" s="239"/>
      <c r="NB3" s="239"/>
      <c r="NC3" s="239"/>
      <c r="ND3" s="239"/>
      <c r="NE3" s="239"/>
      <c r="NF3" s="239"/>
      <c r="NG3" s="239"/>
      <c r="NH3" s="239"/>
      <c r="NI3" s="239"/>
      <c r="NJ3" s="239"/>
      <c r="NK3" s="239"/>
      <c r="NL3" s="239"/>
      <c r="NM3" s="239"/>
      <c r="NN3" s="239"/>
      <c r="NO3" s="239"/>
      <c r="NP3" s="239"/>
      <c r="NQ3" s="239"/>
      <c r="NR3" s="239"/>
      <c r="NS3" s="239"/>
      <c r="NT3" s="239"/>
      <c r="NU3" s="239"/>
      <c r="NV3" s="239"/>
      <c r="NW3" s="239"/>
      <c r="NX3" s="239"/>
      <c r="NY3" s="239"/>
      <c r="NZ3" s="239"/>
      <c r="OA3" s="239"/>
      <c r="OB3" s="239"/>
      <c r="OC3" s="239"/>
      <c r="OD3" s="239"/>
      <c r="OE3" s="239"/>
      <c r="OF3" s="239"/>
      <c r="OG3" s="239"/>
      <c r="OH3" s="239"/>
      <c r="OI3" s="239"/>
      <c r="OJ3" s="239"/>
      <c r="OK3" s="239"/>
      <c r="OL3" s="239"/>
      <c r="OM3" s="239"/>
      <c r="ON3" s="239"/>
      <c r="OO3" s="239"/>
      <c r="OP3" s="239"/>
      <c r="OQ3" s="239"/>
      <c r="OR3" s="239"/>
      <c r="OS3" s="239"/>
      <c r="OT3" s="239"/>
      <c r="OU3" s="239"/>
      <c r="OV3" s="239"/>
      <c r="OW3" s="239"/>
      <c r="OX3" s="239"/>
      <c r="OY3" s="239"/>
      <c r="OZ3" s="239"/>
      <c r="PA3" s="239"/>
      <c r="PB3" s="239"/>
      <c r="PC3" s="239"/>
      <c r="PD3" s="239"/>
      <c r="PE3" s="239"/>
      <c r="PF3" s="239"/>
      <c r="PG3" s="239"/>
      <c r="PH3" s="239"/>
      <c r="PI3" s="239"/>
      <c r="PJ3" s="239"/>
      <c r="PK3" s="239"/>
      <c r="PL3" s="239"/>
      <c r="PM3" s="239"/>
      <c r="PN3" s="239"/>
      <c r="PO3" s="239"/>
      <c r="PP3" s="239"/>
      <c r="PQ3" s="239"/>
      <c r="PR3" s="239"/>
      <c r="PS3" s="239"/>
      <c r="PT3" s="239"/>
      <c r="PU3" s="239"/>
      <c r="PV3" s="239"/>
      <c r="PW3" s="239"/>
      <c r="PX3" s="239"/>
      <c r="PY3" s="239"/>
      <c r="PZ3" s="239"/>
      <c r="QA3" s="239"/>
      <c r="QB3" s="239"/>
      <c r="QC3" s="239"/>
      <c r="QD3" s="239"/>
      <c r="QE3" s="239"/>
      <c r="QF3" s="239"/>
      <c r="QG3" s="239"/>
      <c r="QH3" s="239"/>
      <c r="QI3" s="239"/>
      <c r="QJ3" s="239"/>
      <c r="QK3" s="239"/>
      <c r="QL3" s="239"/>
      <c r="QM3" s="239"/>
      <c r="QN3" s="239"/>
      <c r="QO3" s="239"/>
      <c r="QP3" s="239"/>
      <c r="QQ3" s="239"/>
      <c r="QR3" s="239"/>
      <c r="QS3" s="239"/>
      <c r="QT3" s="239"/>
      <c r="QU3" s="239"/>
      <c r="QV3" s="239"/>
      <c r="QW3" s="239"/>
      <c r="QX3" s="239"/>
      <c r="QY3" s="239"/>
      <c r="QZ3" s="239"/>
      <c r="RA3" s="239"/>
      <c r="RB3" s="239"/>
      <c r="RC3" s="239"/>
      <c r="RD3" s="239"/>
      <c r="RE3" s="239"/>
      <c r="RF3" s="239"/>
      <c r="RG3" s="239"/>
      <c r="RH3" s="239"/>
      <c r="RI3" s="239"/>
      <c r="RJ3" s="239"/>
      <c r="RK3" s="239"/>
      <c r="RL3" s="239"/>
      <c r="RM3" s="239"/>
      <c r="RN3" s="239"/>
      <c r="RO3" s="239"/>
      <c r="RP3" s="239"/>
      <c r="RQ3" s="239"/>
      <c r="RR3" s="239"/>
      <c r="RS3" s="239"/>
      <c r="RT3" s="239"/>
      <c r="RU3" s="239"/>
      <c r="RV3" s="239"/>
      <c r="RW3" s="239"/>
      <c r="RX3" s="239"/>
      <c r="RY3" s="239"/>
      <c r="RZ3" s="239"/>
      <c r="SA3" s="239"/>
      <c r="SB3" s="239"/>
      <c r="SC3" s="239"/>
      <c r="SD3" s="239"/>
      <c r="SE3" s="239"/>
      <c r="SF3" s="239"/>
      <c r="SG3" s="239"/>
      <c r="SH3" s="239"/>
      <c r="SI3" s="239"/>
      <c r="SJ3" s="239"/>
      <c r="SK3" s="239"/>
      <c r="SL3" s="239"/>
      <c r="SM3" s="239"/>
      <c r="SN3" s="239"/>
      <c r="SO3" s="239"/>
      <c r="SP3" s="239"/>
      <c r="SQ3" s="239"/>
      <c r="SR3" s="239"/>
      <c r="SS3" s="239"/>
      <c r="ST3" s="239"/>
      <c r="SU3" s="239"/>
      <c r="SV3" s="239"/>
      <c r="SW3" s="239"/>
      <c r="SX3" s="239"/>
      <c r="SY3" s="239"/>
      <c r="SZ3" s="239"/>
      <c r="TA3" s="239"/>
      <c r="TB3" s="239"/>
      <c r="TC3" s="239"/>
      <c r="TD3" s="239"/>
      <c r="TE3" s="239"/>
      <c r="TF3" s="239"/>
      <c r="TG3" s="239"/>
      <c r="TH3" s="239"/>
      <c r="TI3" s="239"/>
      <c r="TJ3" s="239"/>
      <c r="TK3" s="239"/>
      <c r="TL3" s="239"/>
      <c r="TM3" s="239"/>
      <c r="TN3" s="239"/>
      <c r="TO3" s="239"/>
      <c r="TP3" s="239"/>
      <c r="TQ3" s="239"/>
      <c r="TR3" s="239"/>
      <c r="TS3" s="239"/>
      <c r="TT3" s="239"/>
      <c r="TU3" s="239"/>
      <c r="TV3" s="239"/>
      <c r="TW3" s="239"/>
      <c r="TX3" s="239"/>
      <c r="TY3" s="239"/>
      <c r="TZ3" s="239"/>
      <c r="UA3" s="239"/>
      <c r="UB3" s="239"/>
      <c r="UC3" s="239"/>
      <c r="UD3" s="239"/>
      <c r="UE3" s="239"/>
      <c r="UF3" s="239"/>
      <c r="UG3" s="239"/>
      <c r="UH3" s="239"/>
      <c r="UI3" s="239"/>
      <c r="UJ3" s="239"/>
      <c r="UK3" s="239"/>
      <c r="UL3" s="239"/>
      <c r="UM3" s="239"/>
      <c r="UN3" s="239"/>
      <c r="UO3" s="239"/>
      <c r="UP3" s="239"/>
      <c r="UQ3" s="239"/>
      <c r="UR3" s="239"/>
      <c r="US3" s="239"/>
      <c r="UT3" s="239"/>
      <c r="UU3" s="239"/>
      <c r="UV3" s="239"/>
      <c r="UW3" s="239"/>
      <c r="UX3" s="239"/>
      <c r="UY3" s="239"/>
      <c r="UZ3" s="239"/>
      <c r="VA3" s="239"/>
      <c r="VB3" s="239"/>
      <c r="VC3" s="239"/>
      <c r="VD3" s="239"/>
      <c r="VE3" s="239"/>
      <c r="VF3" s="239"/>
      <c r="VG3" s="239"/>
      <c r="VH3" s="239"/>
      <c r="VI3" s="239"/>
      <c r="VJ3" s="239"/>
      <c r="VK3" s="239"/>
      <c r="VL3" s="239"/>
      <c r="VM3" s="239"/>
      <c r="VN3" s="239"/>
      <c r="VO3" s="239"/>
      <c r="VP3" s="239"/>
      <c r="VQ3" s="239"/>
      <c r="VR3" s="239"/>
      <c r="VS3" s="239"/>
      <c r="VT3" s="239"/>
      <c r="VU3" s="239"/>
      <c r="VV3" s="239"/>
      <c r="VW3" s="239"/>
      <c r="VX3" s="239"/>
      <c r="VY3" s="239"/>
      <c r="VZ3" s="239"/>
      <c r="WA3" s="239"/>
      <c r="WB3" s="239"/>
      <c r="WC3" s="239"/>
      <c r="WD3" s="239"/>
      <c r="WE3" s="239"/>
      <c r="WF3" s="239"/>
      <c r="WG3" s="239"/>
      <c r="WH3" s="239"/>
      <c r="WI3" s="239"/>
      <c r="WJ3" s="239"/>
      <c r="WK3" s="239"/>
      <c r="WL3" s="239"/>
      <c r="WM3" s="239"/>
      <c r="WN3" s="239"/>
      <c r="WO3" s="239"/>
      <c r="WP3" s="239"/>
      <c r="WQ3" s="239"/>
      <c r="WR3" s="239"/>
      <c r="WS3" s="239"/>
      <c r="WT3" s="239"/>
      <c r="WU3" s="239"/>
      <c r="WV3" s="239"/>
      <c r="WW3" s="239"/>
      <c r="WX3" s="239"/>
      <c r="WY3" s="239"/>
      <c r="WZ3" s="239"/>
      <c r="XA3" s="239"/>
      <c r="XB3" s="239"/>
      <c r="XC3" s="239"/>
      <c r="XD3" s="239"/>
      <c r="XE3" s="239"/>
      <c r="XF3" s="239"/>
      <c r="XG3" s="239"/>
      <c r="XH3" s="239"/>
      <c r="XI3" s="239"/>
      <c r="XJ3" s="239"/>
      <c r="XK3" s="239"/>
      <c r="XL3" s="239"/>
      <c r="XM3" s="239"/>
      <c r="XN3" s="239"/>
      <c r="XO3" s="239"/>
      <c r="XP3" s="239"/>
      <c r="XQ3" s="239"/>
      <c r="XR3" s="239"/>
      <c r="XS3" s="239"/>
      <c r="XT3" s="239"/>
      <c r="XU3" s="239"/>
      <c r="XV3" s="239"/>
      <c r="XW3" s="239"/>
      <c r="XX3" s="239"/>
      <c r="XY3" s="239"/>
      <c r="XZ3" s="239"/>
      <c r="YA3" s="239"/>
      <c r="YB3" s="239"/>
      <c r="YC3" s="239"/>
      <c r="YD3" s="239"/>
      <c r="YE3" s="239"/>
      <c r="YF3" s="239"/>
      <c r="YG3" s="239"/>
      <c r="YH3" s="239"/>
      <c r="YI3" s="239"/>
      <c r="YJ3" s="239"/>
      <c r="YK3" s="239"/>
      <c r="YL3" s="239"/>
      <c r="YM3" s="239"/>
      <c r="YN3" s="239"/>
      <c r="YO3" s="239"/>
      <c r="YP3" s="239"/>
      <c r="YQ3" s="239"/>
      <c r="YR3" s="239"/>
      <c r="YS3" s="239"/>
      <c r="YT3" s="239"/>
      <c r="YU3" s="239"/>
      <c r="YV3" s="239"/>
      <c r="YW3" s="239"/>
      <c r="YX3" s="239"/>
      <c r="YY3" s="239"/>
      <c r="YZ3" s="239"/>
      <c r="ZA3" s="239"/>
      <c r="ZB3" s="239"/>
      <c r="ZC3" s="239"/>
      <c r="ZD3" s="239"/>
      <c r="ZE3" s="239"/>
      <c r="ZF3" s="239"/>
      <c r="ZG3" s="239"/>
      <c r="ZH3" s="239"/>
      <c r="ZI3" s="239"/>
      <c r="ZJ3" s="239"/>
      <c r="ZK3" s="239"/>
      <c r="ZL3" s="239"/>
      <c r="ZM3" s="239"/>
      <c r="ZN3" s="239"/>
      <c r="ZO3" s="239"/>
      <c r="ZP3" s="239"/>
      <c r="ZQ3" s="239"/>
      <c r="ZR3" s="239"/>
      <c r="ZS3" s="239"/>
      <c r="ZT3" s="239"/>
      <c r="ZU3" s="239"/>
      <c r="ZV3" s="239"/>
      <c r="ZW3" s="239"/>
      <c r="ZX3" s="239"/>
      <c r="ZY3" s="239"/>
      <c r="ZZ3" s="239"/>
      <c r="AAA3" s="239"/>
      <c r="AAB3" s="239"/>
      <c r="AAC3" s="239"/>
      <c r="AAD3" s="239"/>
      <c r="AAE3" s="239"/>
      <c r="AAF3" s="239"/>
      <c r="AAG3" s="239"/>
      <c r="AAH3" s="239"/>
      <c r="AAI3" s="239"/>
      <c r="AAJ3" s="239"/>
      <c r="AAK3" s="239"/>
      <c r="AAL3" s="239"/>
      <c r="AAM3" s="239"/>
      <c r="AAN3" s="239"/>
      <c r="AAO3" s="239"/>
      <c r="AAP3" s="239"/>
      <c r="AAQ3" s="239"/>
      <c r="AAR3" s="239"/>
      <c r="AAS3" s="239"/>
      <c r="AAT3" s="239"/>
      <c r="AAU3" s="239"/>
      <c r="AAV3" s="239"/>
      <c r="AAW3" s="239"/>
      <c r="AAX3" s="239"/>
      <c r="AAY3" s="239"/>
      <c r="AAZ3" s="239"/>
      <c r="ABA3" s="239"/>
      <c r="ABB3" s="239"/>
      <c r="ABC3" s="239"/>
      <c r="ABD3" s="239"/>
      <c r="ABE3" s="239"/>
      <c r="ABF3" s="239"/>
      <c r="ABG3" s="239"/>
      <c r="ABH3" s="239"/>
      <c r="ABI3" s="239"/>
      <c r="ABJ3" s="239"/>
      <c r="ABK3" s="239"/>
      <c r="ABL3" s="239"/>
      <c r="ABM3" s="239"/>
      <c r="ABN3" s="239"/>
      <c r="ABO3" s="239"/>
      <c r="ABP3" s="239"/>
      <c r="ABQ3" s="239"/>
      <c r="ABR3" s="239"/>
      <c r="ABS3" s="239"/>
      <c r="ABT3" s="239"/>
      <c r="ABU3" s="239"/>
      <c r="ABV3" s="239"/>
      <c r="ABW3" s="239"/>
      <c r="ABX3" s="239"/>
      <c r="ABY3" s="239"/>
      <c r="ABZ3" s="239"/>
      <c r="ACA3" s="239"/>
      <c r="ACB3" s="239"/>
      <c r="ACC3" s="239"/>
      <c r="ACD3" s="239"/>
      <c r="ACE3" s="239"/>
      <c r="ACF3" s="239"/>
      <c r="ACG3" s="239"/>
      <c r="ACH3" s="239"/>
      <c r="ACI3" s="239"/>
      <c r="ACJ3" s="239"/>
      <c r="ACK3" s="239"/>
      <c r="ACL3" s="239"/>
      <c r="ACM3" s="239"/>
      <c r="ACN3" s="239"/>
      <c r="ACO3" s="239"/>
      <c r="ACP3" s="239"/>
      <c r="ACQ3" s="239"/>
      <c r="ACR3" s="239"/>
      <c r="ACS3" s="239"/>
      <c r="ACT3" s="239"/>
      <c r="ACU3" s="239"/>
      <c r="ACV3" s="239"/>
      <c r="ACW3" s="239"/>
      <c r="ACX3" s="239"/>
      <c r="ACY3" s="239"/>
      <c r="ACZ3" s="239"/>
      <c r="ADA3" s="239"/>
      <c r="ADB3" s="239"/>
      <c r="ADC3" s="239"/>
      <c r="ADD3" s="239"/>
      <c r="ADE3" s="239"/>
      <c r="ADF3" s="239"/>
      <c r="ADG3" s="239"/>
      <c r="ADH3" s="239"/>
      <c r="ADI3" s="239"/>
      <c r="ADJ3" s="239"/>
      <c r="ADK3" s="239"/>
      <c r="ADL3" s="239"/>
      <c r="ADM3" s="239"/>
      <c r="ADN3" s="239"/>
      <c r="ADO3" s="239"/>
      <c r="ADP3" s="239"/>
      <c r="ADQ3" s="239"/>
      <c r="ADR3" s="239"/>
      <c r="ADS3" s="239"/>
      <c r="ADT3" s="239"/>
      <c r="ADU3" s="239"/>
      <c r="ADV3" s="239"/>
      <c r="ADW3" s="239"/>
      <c r="ADX3" s="239"/>
      <c r="ADY3" s="239"/>
      <c r="ADZ3" s="239"/>
      <c r="AEA3" s="239"/>
      <c r="AEB3" s="239"/>
      <c r="AEC3" s="239"/>
      <c r="AED3" s="239"/>
      <c r="AEE3" s="239"/>
      <c r="AEF3" s="239"/>
      <c r="AEG3" s="239"/>
      <c r="AEH3" s="239"/>
      <c r="AEI3" s="239"/>
      <c r="AEJ3" s="239"/>
      <c r="AEK3" s="239"/>
      <c r="AEL3" s="239"/>
      <c r="AEM3" s="239"/>
      <c r="AEN3" s="239"/>
      <c r="AEO3" s="239"/>
      <c r="AEP3" s="239"/>
      <c r="AEQ3" s="239"/>
      <c r="AER3" s="239"/>
      <c r="AES3" s="239"/>
      <c r="AET3" s="239"/>
      <c r="AEU3" s="239"/>
      <c r="AEV3" s="239"/>
      <c r="AEW3" s="239"/>
      <c r="AEX3" s="239"/>
      <c r="AEY3" s="239"/>
      <c r="AEZ3" s="239"/>
      <c r="AFA3" s="239"/>
      <c r="AFB3" s="239"/>
      <c r="AFC3" s="239"/>
      <c r="AFD3" s="239"/>
      <c r="AFE3" s="239"/>
      <c r="AFF3" s="239"/>
      <c r="AFG3" s="239"/>
      <c r="AFH3" s="239"/>
      <c r="AFI3" s="239"/>
      <c r="AFJ3" s="239"/>
      <c r="AFK3" s="239"/>
      <c r="AFL3" s="239"/>
      <c r="AFM3" s="239"/>
      <c r="AFN3" s="239"/>
      <c r="AFO3" s="239"/>
      <c r="AFP3" s="239"/>
      <c r="AFQ3" s="239"/>
      <c r="AFR3" s="239"/>
      <c r="AFS3" s="239"/>
      <c r="AFT3" s="239"/>
      <c r="AFU3" s="239"/>
      <c r="AFV3" s="239"/>
      <c r="AFW3" s="239"/>
      <c r="AFX3" s="239"/>
      <c r="AFY3" s="239"/>
      <c r="AFZ3" s="239"/>
      <c r="AGA3" s="239"/>
      <c r="AGB3" s="239"/>
      <c r="AGC3" s="239"/>
      <c r="AGD3" s="239"/>
      <c r="AGE3" s="239"/>
      <c r="AGF3" s="239"/>
      <c r="AGG3" s="239"/>
      <c r="AGH3" s="239"/>
      <c r="AGI3" s="239"/>
      <c r="AGJ3" s="239"/>
      <c r="AGK3" s="239"/>
      <c r="AGL3" s="239"/>
      <c r="AGM3" s="239"/>
      <c r="AGN3" s="239"/>
      <c r="AGO3" s="239"/>
      <c r="AGP3" s="239"/>
      <c r="AGQ3" s="239"/>
      <c r="AGR3" s="239"/>
      <c r="AGS3" s="239"/>
      <c r="AGT3" s="239"/>
      <c r="AGU3" s="239"/>
      <c r="AGV3" s="239"/>
      <c r="AGW3" s="239"/>
      <c r="AGX3" s="239"/>
      <c r="AGY3" s="239"/>
      <c r="AGZ3" s="239"/>
      <c r="AHA3" s="239"/>
      <c r="AHB3" s="239"/>
      <c r="AHC3" s="239"/>
      <c r="AHD3" s="239"/>
      <c r="AHE3" s="239"/>
      <c r="AHF3" s="239"/>
      <c r="AHG3" s="239"/>
      <c r="AHH3" s="239"/>
      <c r="AHI3" s="239"/>
      <c r="AHJ3" s="239"/>
      <c r="AHK3" s="239"/>
      <c r="AHL3" s="239"/>
      <c r="AHM3" s="239"/>
      <c r="AHN3" s="239"/>
      <c r="AHO3" s="239"/>
      <c r="AHP3" s="239"/>
      <c r="AHQ3" s="239"/>
      <c r="AHR3" s="239"/>
      <c r="AHS3" s="239"/>
      <c r="AHT3" s="239"/>
      <c r="AHU3" s="239"/>
      <c r="AHV3" s="239"/>
      <c r="AHW3" s="239"/>
      <c r="AHX3" s="239"/>
      <c r="AHY3" s="239"/>
      <c r="AHZ3" s="239"/>
      <c r="AIA3" s="239"/>
      <c r="AIB3" s="239"/>
      <c r="AIC3" s="239"/>
      <c r="AID3" s="239"/>
      <c r="AIE3" s="239"/>
      <c r="AIF3" s="239"/>
      <c r="AIG3" s="239"/>
      <c r="AIH3" s="239"/>
      <c r="AII3" s="239"/>
      <c r="AIJ3" s="239"/>
      <c r="AIK3" s="239"/>
      <c r="AIL3" s="239"/>
      <c r="AIM3" s="239"/>
      <c r="AIN3" s="239"/>
      <c r="AIO3" s="239"/>
      <c r="AIP3" s="239"/>
      <c r="AIQ3" s="239"/>
      <c r="AIR3" s="239"/>
      <c r="AIS3" s="239"/>
      <c r="AIT3" s="239"/>
      <c r="AIU3" s="239"/>
      <c r="AIV3" s="239"/>
      <c r="AIW3" s="239"/>
      <c r="AIX3" s="239"/>
      <c r="AIY3" s="239"/>
      <c r="AIZ3" s="239"/>
      <c r="AJA3" s="239"/>
      <c r="AJB3" s="239"/>
      <c r="AJC3" s="239"/>
      <c r="AJD3" s="239"/>
      <c r="AJE3" s="239"/>
      <c r="AJF3" s="239"/>
      <c r="AJG3" s="239"/>
      <c r="AJH3" s="239"/>
      <c r="AJI3" s="239"/>
      <c r="AJJ3" s="239"/>
      <c r="AJK3" s="239"/>
      <c r="AJL3" s="239"/>
      <c r="AJM3" s="239"/>
      <c r="AJN3" s="239"/>
      <c r="AJO3" s="239"/>
      <c r="AJP3" s="239"/>
      <c r="AJQ3" s="239"/>
      <c r="AJR3" s="239"/>
      <c r="AJS3" s="239"/>
      <c r="AJT3" s="239"/>
      <c r="AJU3" s="239"/>
      <c r="AJV3" s="239"/>
      <c r="AJW3" s="239"/>
      <c r="AJX3" s="239"/>
      <c r="AJY3" s="239"/>
      <c r="AJZ3" s="239"/>
      <c r="AKA3" s="239"/>
      <c r="AKB3" s="239"/>
      <c r="AKC3" s="239"/>
      <c r="AKD3" s="239"/>
      <c r="AKE3" s="239"/>
      <c r="AKF3" s="239"/>
      <c r="AKG3" s="239"/>
      <c r="AKH3" s="239"/>
      <c r="AKI3" s="239"/>
      <c r="AKJ3" s="239"/>
      <c r="AKK3" s="239"/>
      <c r="AKL3" s="239"/>
      <c r="AKM3" s="239"/>
      <c r="AKN3" s="239"/>
      <c r="AKO3" s="239"/>
      <c r="AKP3" s="239"/>
      <c r="AKQ3" s="239"/>
      <c r="AKR3" s="239"/>
      <c r="AKS3" s="239"/>
      <c r="AKT3" s="239"/>
      <c r="AKU3" s="239"/>
      <c r="AKV3" s="239"/>
      <c r="AKW3" s="239"/>
      <c r="AKX3" s="239"/>
      <c r="AKY3" s="239"/>
      <c r="AKZ3" s="239"/>
      <c r="ALA3" s="239"/>
      <c r="ALB3" s="239"/>
      <c r="ALC3" s="239"/>
      <c r="ALD3" s="239"/>
      <c r="ALE3" s="239"/>
      <c r="ALF3" s="239"/>
      <c r="ALG3" s="239"/>
      <c r="ALH3" s="239"/>
      <c r="ALI3" s="239"/>
      <c r="ALJ3" s="239"/>
      <c r="ALK3" s="239"/>
      <c r="ALL3" s="239"/>
      <c r="ALM3" s="239"/>
      <c r="ALN3" s="239"/>
      <c r="ALO3" s="239"/>
      <c r="ALP3" s="239"/>
      <c r="ALQ3" s="239"/>
      <c r="ALR3" s="239"/>
      <c r="ALS3" s="239"/>
      <c r="ALT3" s="239"/>
      <c r="ALU3" s="239"/>
      <c r="ALV3" s="239"/>
      <c r="ALW3" s="239"/>
      <c r="ALX3" s="239"/>
      <c r="ALY3" s="239"/>
      <c r="ALZ3" s="239"/>
      <c r="AMA3" s="239"/>
      <c r="AMB3" s="239"/>
      <c r="AMC3" s="239"/>
      <c r="AMD3" s="239"/>
      <c r="AME3" s="239"/>
      <c r="AMF3" s="239"/>
      <c r="AMG3" s="239"/>
      <c r="AMH3" s="239"/>
      <c r="AMI3" s="239"/>
      <c r="AMJ3" s="239"/>
      <c r="AMK3" s="239"/>
      <c r="AML3" s="239"/>
      <c r="AMM3" s="239"/>
      <c r="AMN3" s="239"/>
      <c r="AMO3" s="239"/>
      <c r="AMP3" s="239"/>
      <c r="AMQ3" s="239"/>
      <c r="AMR3" s="239"/>
      <c r="AMS3" s="239"/>
      <c r="AMT3" s="239"/>
      <c r="AMU3" s="239"/>
      <c r="AMV3" s="239"/>
      <c r="AMW3" s="239"/>
      <c r="AMX3" s="239"/>
      <c r="AMY3" s="239"/>
      <c r="AMZ3" s="239"/>
      <c r="ANA3" s="239"/>
      <c r="ANB3" s="239"/>
      <c r="ANC3" s="239"/>
      <c r="AND3" s="239"/>
      <c r="ANE3" s="239"/>
      <c r="ANF3" s="239"/>
      <c r="ANG3" s="239"/>
      <c r="ANH3" s="239"/>
      <c r="ANI3" s="239"/>
      <c r="ANJ3" s="239"/>
      <c r="ANK3" s="239"/>
      <c r="ANL3" s="239"/>
      <c r="ANM3" s="239"/>
      <c r="ANN3" s="239"/>
      <c r="ANO3" s="239"/>
      <c r="ANP3" s="239"/>
      <c r="ANQ3" s="239"/>
      <c r="ANR3" s="239"/>
      <c r="ANS3" s="239"/>
      <c r="ANT3" s="239"/>
      <c r="ANU3" s="239"/>
      <c r="ANV3" s="239"/>
      <c r="ANW3" s="239"/>
      <c r="ANX3" s="239"/>
      <c r="ANY3" s="239"/>
      <c r="ANZ3" s="239"/>
      <c r="AOA3" s="239"/>
      <c r="AOB3" s="239"/>
      <c r="AOC3" s="239"/>
      <c r="AOD3" s="239"/>
      <c r="AOE3" s="239"/>
      <c r="AOF3" s="239"/>
      <c r="AOG3" s="239"/>
      <c r="AOH3" s="239"/>
      <c r="AOI3" s="239"/>
      <c r="AOJ3" s="239"/>
      <c r="AOK3" s="239"/>
      <c r="AOL3" s="239"/>
      <c r="AOM3" s="239"/>
      <c r="AON3" s="239"/>
      <c r="AOO3" s="239"/>
      <c r="AOP3" s="239"/>
      <c r="AOQ3" s="239"/>
      <c r="AOR3" s="239"/>
      <c r="AOS3" s="239"/>
      <c r="AOT3" s="239"/>
      <c r="AOU3" s="239"/>
      <c r="AOV3" s="239"/>
      <c r="AOW3" s="239"/>
      <c r="AOX3" s="239"/>
      <c r="AOY3" s="239"/>
      <c r="AOZ3" s="239"/>
      <c r="APA3" s="239"/>
      <c r="APB3" s="239"/>
      <c r="APC3" s="239"/>
      <c r="APD3" s="239"/>
      <c r="APE3" s="239"/>
      <c r="APF3" s="239"/>
      <c r="APG3" s="239"/>
      <c r="APH3" s="239"/>
      <c r="API3" s="239"/>
      <c r="APJ3" s="239"/>
      <c r="APK3" s="239"/>
      <c r="APL3" s="239"/>
      <c r="APM3" s="239"/>
      <c r="APN3" s="239"/>
      <c r="APO3" s="239"/>
      <c r="APP3" s="239"/>
      <c r="APQ3" s="239"/>
      <c r="APR3" s="239"/>
      <c r="APS3" s="239"/>
      <c r="APT3" s="239"/>
      <c r="APU3" s="239"/>
      <c r="APV3" s="239"/>
      <c r="APW3" s="239"/>
      <c r="APX3" s="239"/>
      <c r="APY3" s="239"/>
      <c r="APZ3" s="239"/>
      <c r="AQA3" s="239"/>
      <c r="AQB3" s="239"/>
      <c r="AQC3" s="239"/>
      <c r="AQD3" s="239"/>
      <c r="AQE3" s="239"/>
      <c r="AQF3" s="239"/>
      <c r="AQG3" s="239"/>
      <c r="AQH3" s="239"/>
      <c r="AQI3" s="239"/>
      <c r="AQJ3" s="239"/>
      <c r="AQK3" s="239"/>
      <c r="AQL3" s="239"/>
      <c r="AQM3" s="239"/>
      <c r="AQN3" s="239"/>
      <c r="AQO3" s="239"/>
      <c r="AQP3" s="239"/>
      <c r="AQQ3" s="239"/>
      <c r="AQR3" s="239"/>
      <c r="AQS3" s="239"/>
      <c r="AQT3" s="239"/>
      <c r="AQU3" s="239"/>
      <c r="AQV3" s="239"/>
      <c r="AQW3" s="239"/>
      <c r="AQX3" s="239"/>
      <c r="AQY3" s="239"/>
      <c r="AQZ3" s="239"/>
      <c r="ARA3" s="239"/>
      <c r="ARB3" s="239"/>
      <c r="ARC3" s="239"/>
      <c r="ARD3" s="239"/>
      <c r="ARE3" s="239"/>
      <c r="ARF3" s="239"/>
      <c r="ARG3" s="239"/>
      <c r="ARH3" s="239"/>
      <c r="ARI3" s="239"/>
      <c r="ARJ3" s="239"/>
      <c r="ARK3" s="239"/>
      <c r="ARL3" s="239"/>
      <c r="ARM3" s="239"/>
      <c r="ARN3" s="239"/>
      <c r="ARO3" s="239"/>
      <c r="ARP3" s="239"/>
      <c r="ARQ3" s="239"/>
      <c r="ARR3" s="239"/>
      <c r="ARS3" s="239"/>
      <c r="ART3" s="239"/>
      <c r="ARU3" s="239"/>
      <c r="ARV3" s="239"/>
      <c r="ARW3" s="239"/>
      <c r="ARX3" s="239"/>
      <c r="ARY3" s="239"/>
      <c r="ARZ3" s="239"/>
      <c r="ASA3" s="239"/>
      <c r="ASB3" s="239"/>
      <c r="ASC3" s="239"/>
      <c r="ASD3" s="239"/>
      <c r="ASE3" s="239"/>
      <c r="ASF3" s="239"/>
      <c r="ASG3" s="239"/>
      <c r="ASH3" s="239"/>
      <c r="ASI3" s="239"/>
      <c r="ASJ3" s="239"/>
      <c r="ASK3" s="239"/>
      <c r="ASL3" s="239"/>
      <c r="ASM3" s="239"/>
      <c r="ASN3" s="239"/>
      <c r="ASO3" s="239"/>
      <c r="ASP3" s="239"/>
      <c r="ASQ3" s="239"/>
      <c r="ASR3" s="239"/>
      <c r="ASS3" s="239"/>
      <c r="AST3" s="239"/>
      <c r="ASU3" s="239"/>
      <c r="ASV3" s="239"/>
      <c r="ASW3" s="239"/>
      <c r="ASX3" s="239"/>
      <c r="ASY3" s="239"/>
      <c r="ASZ3" s="239"/>
      <c r="ATA3" s="239"/>
      <c r="ATB3" s="239"/>
      <c r="ATC3" s="239"/>
      <c r="ATD3" s="239"/>
      <c r="ATE3" s="239"/>
      <c r="ATF3" s="239"/>
      <c r="ATG3" s="239"/>
      <c r="ATH3" s="239"/>
      <c r="ATI3" s="239"/>
      <c r="ATJ3" s="239"/>
      <c r="ATK3" s="239"/>
      <c r="ATL3" s="239"/>
      <c r="ATM3" s="239"/>
      <c r="ATN3" s="239"/>
      <c r="ATO3" s="239"/>
      <c r="ATP3" s="239"/>
      <c r="ATQ3" s="239"/>
      <c r="ATR3" s="239"/>
      <c r="ATS3" s="239"/>
      <c r="ATT3" s="239"/>
      <c r="ATU3" s="239"/>
      <c r="ATV3" s="239"/>
      <c r="ATW3" s="239"/>
      <c r="ATX3" s="239"/>
      <c r="ATY3" s="239"/>
      <c r="ATZ3" s="239"/>
      <c r="AUA3" s="239"/>
      <c r="AUB3" s="239"/>
      <c r="AUC3" s="239"/>
      <c r="AUD3" s="239"/>
      <c r="AUE3" s="239"/>
      <c r="AUF3" s="239"/>
      <c r="AUG3" s="239"/>
      <c r="AUH3" s="239"/>
      <c r="AUI3" s="239"/>
      <c r="AUJ3" s="239"/>
      <c r="AUK3" s="239"/>
      <c r="AUL3" s="239"/>
      <c r="AUM3" s="239"/>
      <c r="AUN3" s="239"/>
      <c r="AUO3" s="239"/>
      <c r="AUP3" s="239"/>
      <c r="AUQ3" s="239"/>
      <c r="AUR3" s="239"/>
      <c r="AUS3" s="239"/>
      <c r="AUT3" s="239"/>
      <c r="AUU3" s="239"/>
      <c r="AUV3" s="239"/>
      <c r="AUW3" s="239"/>
      <c r="AUX3" s="239"/>
      <c r="AUY3" s="239"/>
      <c r="AUZ3" s="239"/>
      <c r="AVA3" s="239"/>
      <c r="AVB3" s="239"/>
      <c r="AVC3" s="239"/>
      <c r="AVD3" s="239"/>
      <c r="AVE3" s="239"/>
      <c r="AVF3" s="239"/>
      <c r="AVG3" s="239"/>
      <c r="AVH3" s="239"/>
      <c r="AVI3" s="239"/>
      <c r="AVJ3" s="239"/>
      <c r="AVK3" s="239"/>
      <c r="AVL3" s="239"/>
      <c r="AVM3" s="239"/>
      <c r="AVN3" s="239"/>
      <c r="AVO3" s="239"/>
      <c r="AVP3" s="239"/>
      <c r="AVQ3" s="239"/>
      <c r="AVR3" s="239"/>
      <c r="AVS3" s="239"/>
      <c r="AVT3" s="239"/>
      <c r="AVU3" s="239"/>
      <c r="AVV3" s="239"/>
      <c r="AVW3" s="239"/>
      <c r="AVX3" s="239"/>
      <c r="AVY3" s="239"/>
      <c r="AVZ3" s="239"/>
      <c r="AWA3" s="239"/>
      <c r="AWB3" s="239"/>
      <c r="AWC3" s="239"/>
      <c r="AWD3" s="239"/>
      <c r="AWE3" s="239"/>
      <c r="AWF3" s="239"/>
      <c r="AWG3" s="239"/>
      <c r="AWH3" s="239"/>
      <c r="AWI3" s="239"/>
      <c r="AWJ3" s="239"/>
      <c r="AWK3" s="239"/>
      <c r="AWL3" s="239"/>
      <c r="AWM3" s="239"/>
      <c r="AWN3" s="239"/>
      <c r="AWO3" s="239"/>
      <c r="AWP3" s="239"/>
      <c r="AWQ3" s="239"/>
      <c r="AWR3" s="239"/>
      <c r="AWS3" s="239"/>
      <c r="AWT3" s="239"/>
      <c r="AWU3" s="239"/>
      <c r="AWV3" s="239"/>
      <c r="AWW3" s="239"/>
      <c r="AWX3" s="239"/>
      <c r="AWY3" s="239"/>
      <c r="AWZ3" s="239"/>
      <c r="AXA3" s="239"/>
      <c r="AXB3" s="239"/>
      <c r="AXC3" s="239"/>
      <c r="AXD3" s="239"/>
      <c r="AXE3" s="239"/>
      <c r="AXF3" s="239"/>
      <c r="AXG3" s="239"/>
      <c r="AXH3" s="239"/>
      <c r="AXI3" s="239"/>
      <c r="AXJ3" s="239"/>
      <c r="AXK3" s="239"/>
      <c r="AXL3" s="239"/>
      <c r="AXM3" s="239"/>
      <c r="AXN3" s="239"/>
      <c r="AXO3" s="239"/>
      <c r="AXP3" s="239"/>
      <c r="AXQ3" s="239"/>
      <c r="AXR3" s="239"/>
      <c r="AXS3" s="239"/>
      <c r="AXT3" s="239"/>
      <c r="AXU3" s="239"/>
      <c r="AXV3" s="239"/>
      <c r="AXW3" s="239"/>
      <c r="AXX3" s="239"/>
      <c r="AXY3" s="239"/>
      <c r="AXZ3" s="239"/>
      <c r="AYA3" s="239"/>
      <c r="AYB3" s="239"/>
      <c r="AYC3" s="239"/>
      <c r="AYD3" s="239"/>
      <c r="AYE3" s="239"/>
      <c r="AYF3" s="239"/>
      <c r="AYG3" s="239"/>
      <c r="AYH3" s="239"/>
      <c r="AYI3" s="239"/>
      <c r="AYJ3" s="239"/>
      <c r="AYK3" s="239"/>
      <c r="AYL3" s="239"/>
      <c r="AYM3" s="239"/>
      <c r="AYN3" s="239"/>
      <c r="AYO3" s="239"/>
      <c r="AYP3" s="239"/>
      <c r="AYQ3" s="239"/>
      <c r="AYR3" s="239"/>
      <c r="AYS3" s="239"/>
      <c r="AYT3" s="239"/>
      <c r="AYU3" s="239"/>
      <c r="AYV3" s="239"/>
      <c r="AYW3" s="239"/>
      <c r="AYX3" s="239"/>
      <c r="AYY3" s="239"/>
      <c r="AYZ3" s="239"/>
      <c r="AZA3" s="239"/>
      <c r="AZB3" s="239"/>
      <c r="AZC3" s="239"/>
      <c r="AZD3" s="239"/>
      <c r="AZE3" s="239"/>
      <c r="AZF3" s="239"/>
      <c r="AZG3" s="239"/>
      <c r="AZH3" s="239"/>
      <c r="AZI3" s="239"/>
      <c r="AZJ3" s="239"/>
      <c r="AZK3" s="239"/>
      <c r="AZL3" s="239"/>
      <c r="AZM3" s="239"/>
      <c r="AZN3" s="239"/>
      <c r="AZO3" s="239"/>
      <c r="AZP3" s="239"/>
      <c r="AZQ3" s="239"/>
      <c r="AZR3" s="239"/>
      <c r="AZS3" s="239"/>
      <c r="AZT3" s="239"/>
      <c r="AZU3" s="239"/>
      <c r="AZV3" s="239"/>
      <c r="AZW3" s="239"/>
      <c r="AZX3" s="239"/>
      <c r="AZY3" s="239"/>
      <c r="AZZ3" s="239"/>
      <c r="BAA3" s="239"/>
      <c r="BAB3" s="239"/>
      <c r="BAC3" s="239"/>
      <c r="BAD3" s="239"/>
      <c r="BAE3" s="239"/>
      <c r="BAF3" s="239"/>
      <c r="BAG3" s="239"/>
      <c r="BAH3" s="239"/>
      <c r="BAI3" s="239"/>
      <c r="BAJ3" s="239"/>
      <c r="BAK3" s="239"/>
      <c r="BAL3" s="239"/>
      <c r="BAM3" s="239"/>
      <c r="BAN3" s="239"/>
      <c r="BAO3" s="239"/>
      <c r="BAP3" s="239"/>
      <c r="BAQ3" s="239"/>
      <c r="BAR3" s="239"/>
      <c r="BAS3" s="239"/>
      <c r="BAT3" s="239"/>
      <c r="BAU3" s="239"/>
      <c r="BAV3" s="239"/>
      <c r="BAW3" s="239"/>
      <c r="BAX3" s="239"/>
      <c r="BAY3" s="239"/>
      <c r="BAZ3" s="239"/>
      <c r="BBA3" s="239"/>
      <c r="BBB3" s="239"/>
      <c r="BBC3" s="239"/>
      <c r="BBD3" s="239"/>
      <c r="BBE3" s="239"/>
      <c r="BBF3" s="239"/>
      <c r="BBG3" s="239"/>
      <c r="BBH3" s="239"/>
      <c r="BBI3" s="239"/>
      <c r="BBJ3" s="239"/>
      <c r="BBK3" s="239"/>
      <c r="BBL3" s="239"/>
      <c r="BBM3" s="239"/>
      <c r="BBN3" s="239"/>
      <c r="BBO3" s="239"/>
      <c r="BBP3" s="239"/>
      <c r="BBQ3" s="239"/>
      <c r="BBR3" s="239"/>
      <c r="BBS3" s="239"/>
      <c r="BBT3" s="239"/>
      <c r="BBU3" s="239"/>
      <c r="BBV3" s="239"/>
      <c r="BBW3" s="239"/>
      <c r="BBX3" s="239"/>
      <c r="BBY3" s="239"/>
      <c r="BBZ3" s="239"/>
      <c r="BCA3" s="239"/>
      <c r="BCB3" s="239"/>
      <c r="BCC3" s="239"/>
      <c r="BCD3" s="239"/>
      <c r="BCE3" s="239"/>
      <c r="BCF3" s="239"/>
      <c r="BCG3" s="239"/>
      <c r="BCH3" s="239"/>
      <c r="BCI3" s="239"/>
      <c r="BCJ3" s="239"/>
      <c r="BCK3" s="239"/>
      <c r="BCL3" s="239"/>
      <c r="BCM3" s="239"/>
      <c r="BCN3" s="239"/>
      <c r="BCO3" s="239"/>
      <c r="BCP3" s="239"/>
      <c r="BCQ3" s="239"/>
      <c r="BCR3" s="239"/>
      <c r="BCS3" s="239"/>
      <c r="BCT3" s="239"/>
      <c r="BCU3" s="239"/>
      <c r="BCV3" s="239"/>
      <c r="BCW3" s="239"/>
      <c r="BCX3" s="239"/>
      <c r="BCY3" s="239"/>
      <c r="BCZ3" s="239"/>
      <c r="BDA3" s="239"/>
      <c r="BDB3" s="239"/>
      <c r="BDC3" s="239"/>
      <c r="BDD3" s="239"/>
      <c r="BDE3" s="239"/>
      <c r="BDF3" s="239"/>
      <c r="BDG3" s="239"/>
      <c r="BDH3" s="239"/>
      <c r="BDI3" s="239"/>
      <c r="BDJ3" s="239"/>
      <c r="BDK3" s="239"/>
      <c r="BDL3" s="239"/>
      <c r="BDM3" s="239"/>
      <c r="BDN3" s="239"/>
      <c r="BDO3" s="239"/>
      <c r="BDP3" s="239"/>
      <c r="BDQ3" s="239"/>
      <c r="BDR3" s="239"/>
      <c r="BDS3" s="239"/>
      <c r="BDT3" s="239"/>
      <c r="BDU3" s="239"/>
      <c r="BDV3" s="239"/>
      <c r="BDW3" s="239"/>
      <c r="BDX3" s="239"/>
      <c r="BDY3" s="239"/>
      <c r="BDZ3" s="239"/>
      <c r="BEA3" s="239"/>
      <c r="BEB3" s="239"/>
      <c r="BEC3" s="239"/>
      <c r="BED3" s="239"/>
      <c r="BEE3" s="239"/>
      <c r="BEF3" s="239"/>
      <c r="BEG3" s="239"/>
      <c r="BEH3" s="239"/>
      <c r="BEI3" s="239"/>
      <c r="BEJ3" s="239"/>
      <c r="BEK3" s="239"/>
      <c r="BEL3" s="239"/>
      <c r="BEM3" s="239"/>
      <c r="BEN3" s="239"/>
      <c r="BEO3" s="239"/>
      <c r="BEP3" s="239"/>
      <c r="BEQ3" s="239"/>
      <c r="BER3" s="239"/>
      <c r="BES3" s="239"/>
      <c r="BET3" s="239"/>
      <c r="BEU3" s="239"/>
      <c r="BEV3" s="239"/>
      <c r="BEW3" s="239"/>
      <c r="BEX3" s="239"/>
      <c r="BEY3" s="239"/>
      <c r="BEZ3" s="239"/>
      <c r="BFA3" s="239"/>
      <c r="BFB3" s="239"/>
      <c r="BFC3" s="239"/>
      <c r="BFD3" s="239"/>
      <c r="BFE3" s="239"/>
      <c r="BFF3" s="239"/>
      <c r="BFG3" s="239"/>
      <c r="BFH3" s="239"/>
      <c r="BFI3" s="239"/>
      <c r="BFJ3" s="239"/>
      <c r="BFK3" s="239"/>
      <c r="BFL3" s="239"/>
      <c r="BFM3" s="239"/>
      <c r="BFN3" s="239"/>
      <c r="BFO3" s="239"/>
      <c r="BFP3" s="239"/>
      <c r="BFQ3" s="239"/>
      <c r="BFR3" s="239"/>
      <c r="BFS3" s="239"/>
      <c r="BFT3" s="239"/>
      <c r="BFU3" s="239"/>
      <c r="BFV3" s="239"/>
      <c r="BFW3" s="239"/>
      <c r="BFX3" s="239"/>
      <c r="BFY3" s="239"/>
      <c r="BFZ3" s="239"/>
      <c r="BGA3" s="239"/>
      <c r="BGB3" s="239"/>
      <c r="BGC3" s="239"/>
      <c r="BGD3" s="239"/>
      <c r="BGE3" s="239"/>
      <c r="BGF3" s="239"/>
      <c r="BGG3" s="239"/>
      <c r="BGH3" s="239"/>
      <c r="BGI3" s="239"/>
      <c r="BGJ3" s="239"/>
      <c r="BGK3" s="239"/>
      <c r="BGL3" s="239"/>
      <c r="BGM3" s="239"/>
      <c r="BGN3" s="239"/>
      <c r="BGO3" s="239"/>
      <c r="BGP3" s="239"/>
      <c r="BGQ3" s="239"/>
      <c r="BGR3" s="239"/>
      <c r="BGS3" s="239"/>
      <c r="BGT3" s="239"/>
      <c r="BGU3" s="239"/>
      <c r="BGV3" s="239"/>
      <c r="BGW3" s="239"/>
      <c r="BGX3" s="239"/>
      <c r="BGY3" s="239"/>
      <c r="BGZ3" s="239"/>
      <c r="BHA3" s="239"/>
      <c r="BHB3" s="239"/>
      <c r="BHC3" s="239"/>
      <c r="BHD3" s="239"/>
      <c r="BHE3" s="239"/>
      <c r="BHF3" s="239"/>
      <c r="BHG3" s="239"/>
      <c r="BHH3" s="239"/>
      <c r="BHI3" s="239"/>
      <c r="BHJ3" s="239"/>
      <c r="BHK3" s="239"/>
      <c r="BHL3" s="239"/>
      <c r="BHM3" s="239"/>
      <c r="BHN3" s="239"/>
      <c r="BHO3" s="239"/>
      <c r="BHP3" s="239"/>
      <c r="BHQ3" s="239"/>
      <c r="BHR3" s="239"/>
      <c r="BHS3" s="239"/>
      <c r="BHT3" s="239"/>
      <c r="BHU3" s="239"/>
      <c r="BHV3" s="239"/>
      <c r="BHW3" s="239"/>
      <c r="BHX3" s="239"/>
      <c r="BHY3" s="239"/>
      <c r="BHZ3" s="239"/>
      <c r="BIA3" s="239"/>
      <c r="BIB3" s="239"/>
      <c r="BIC3" s="239"/>
      <c r="BID3" s="239"/>
      <c r="BIE3" s="239"/>
      <c r="BIF3" s="239"/>
      <c r="BIG3" s="239"/>
      <c r="BIH3" s="239"/>
      <c r="BII3" s="239"/>
      <c r="BIJ3" s="239"/>
      <c r="BIK3" s="239"/>
      <c r="BIL3" s="239"/>
      <c r="BIM3" s="239"/>
      <c r="BIN3" s="239"/>
      <c r="BIO3" s="239"/>
      <c r="BIP3" s="239"/>
      <c r="BIQ3" s="239"/>
      <c r="BIR3" s="239"/>
      <c r="BIS3" s="239"/>
      <c r="BIT3" s="239"/>
      <c r="BIU3" s="239"/>
      <c r="BIV3" s="239"/>
      <c r="BIW3" s="239"/>
      <c r="BIX3" s="239"/>
      <c r="BIY3" s="239"/>
      <c r="BIZ3" s="239"/>
      <c r="BJA3" s="239"/>
      <c r="BJB3" s="239"/>
      <c r="BJC3" s="239"/>
      <c r="BJD3" s="239"/>
      <c r="BJE3" s="239"/>
      <c r="BJF3" s="239"/>
      <c r="BJG3" s="239"/>
      <c r="BJH3" s="239"/>
      <c r="BJI3" s="239"/>
      <c r="BJJ3" s="239"/>
      <c r="BJK3" s="239"/>
      <c r="BJL3" s="239"/>
      <c r="BJM3" s="239"/>
      <c r="BJN3" s="239"/>
      <c r="BJO3" s="239"/>
      <c r="BJP3" s="239"/>
      <c r="BJQ3" s="239"/>
      <c r="BJR3" s="239"/>
      <c r="BJS3" s="239"/>
      <c r="BJT3" s="239"/>
      <c r="BJU3" s="239"/>
      <c r="BJV3" s="239"/>
      <c r="BJW3" s="239"/>
      <c r="BJX3" s="239"/>
      <c r="BJY3" s="239"/>
      <c r="BJZ3" s="239"/>
      <c r="BKA3" s="239"/>
      <c r="BKB3" s="239"/>
      <c r="BKC3" s="239"/>
      <c r="BKD3" s="239"/>
      <c r="BKE3" s="239"/>
      <c r="BKF3" s="239"/>
      <c r="BKG3" s="239"/>
      <c r="BKH3" s="239"/>
      <c r="BKI3" s="239"/>
      <c r="BKJ3" s="239"/>
      <c r="BKK3" s="239"/>
      <c r="BKL3" s="239"/>
      <c r="BKM3" s="239"/>
      <c r="BKN3" s="239"/>
      <c r="BKO3" s="239"/>
      <c r="BKP3" s="239"/>
      <c r="BKQ3" s="239"/>
      <c r="BKR3" s="239"/>
      <c r="BKS3" s="239"/>
      <c r="BKT3" s="239"/>
      <c r="BKU3" s="239"/>
      <c r="BKV3" s="239"/>
      <c r="BKW3" s="239"/>
      <c r="BKX3" s="239"/>
      <c r="BKY3" s="239"/>
      <c r="BKZ3" s="239"/>
      <c r="BLA3" s="239"/>
      <c r="BLB3" s="239"/>
      <c r="BLC3" s="239"/>
      <c r="BLD3" s="239"/>
      <c r="BLE3" s="239"/>
      <c r="BLF3" s="239"/>
      <c r="BLG3" s="239"/>
      <c r="BLH3" s="239"/>
      <c r="BLI3" s="239"/>
      <c r="BLJ3" s="239"/>
      <c r="BLK3" s="239"/>
      <c r="BLL3" s="239"/>
      <c r="BLM3" s="239"/>
      <c r="BLN3" s="239"/>
      <c r="BLO3" s="239"/>
      <c r="BLP3" s="239"/>
      <c r="BLQ3" s="239"/>
      <c r="BLR3" s="239"/>
      <c r="BLS3" s="239"/>
      <c r="BLT3" s="239"/>
      <c r="BLU3" s="239"/>
      <c r="BLV3" s="239"/>
      <c r="BLW3" s="239"/>
      <c r="BLX3" s="239"/>
      <c r="BLY3" s="239"/>
      <c r="BLZ3" s="239"/>
      <c r="BMA3" s="239"/>
      <c r="BMB3" s="239"/>
      <c r="BMC3" s="239"/>
      <c r="BMD3" s="239"/>
      <c r="BME3" s="239"/>
      <c r="BMF3" s="239"/>
      <c r="BMG3" s="239"/>
      <c r="BMH3" s="239"/>
      <c r="BMI3" s="239"/>
      <c r="BMJ3" s="239"/>
      <c r="BMK3" s="239"/>
      <c r="BML3" s="239"/>
      <c r="BMM3" s="239"/>
      <c r="BMN3" s="239"/>
      <c r="BMO3" s="239"/>
      <c r="BMP3" s="239"/>
      <c r="BMQ3" s="239"/>
      <c r="BMR3" s="239"/>
      <c r="BMS3" s="239"/>
      <c r="BMT3" s="239"/>
      <c r="BMU3" s="239"/>
      <c r="BMV3" s="239"/>
      <c r="BMW3" s="239"/>
      <c r="BMX3" s="239"/>
      <c r="BMY3" s="239"/>
      <c r="BMZ3" s="239"/>
      <c r="BNA3" s="239"/>
      <c r="BNB3" s="239"/>
      <c r="BNC3" s="239"/>
      <c r="BND3" s="239"/>
      <c r="BNE3" s="239"/>
      <c r="BNF3" s="239"/>
      <c r="BNG3" s="239"/>
      <c r="BNH3" s="239"/>
      <c r="BNI3" s="239"/>
      <c r="BNJ3" s="239"/>
      <c r="BNK3" s="239"/>
      <c r="BNL3" s="239"/>
      <c r="BNM3" s="239"/>
      <c r="BNN3" s="239"/>
      <c r="BNO3" s="239"/>
      <c r="BNP3" s="239"/>
      <c r="BNQ3" s="239"/>
      <c r="BNR3" s="239"/>
      <c r="BNS3" s="239"/>
      <c r="BNT3" s="239"/>
      <c r="BNU3" s="239"/>
      <c r="BNV3" s="239"/>
      <c r="BNW3" s="239"/>
      <c r="BNX3" s="239"/>
      <c r="BNY3" s="239"/>
      <c r="BNZ3" s="239"/>
      <c r="BOA3" s="239"/>
      <c r="BOB3" s="239"/>
      <c r="BOC3" s="239"/>
      <c r="BOD3" s="239"/>
      <c r="BOE3" s="239"/>
      <c r="BOF3" s="239"/>
      <c r="BOG3" s="239"/>
      <c r="BOH3" s="239"/>
      <c r="BOI3" s="239"/>
      <c r="BOJ3" s="239"/>
      <c r="BOK3" s="239"/>
      <c r="BOL3" s="239"/>
      <c r="BOM3" s="239"/>
      <c r="BON3" s="239"/>
      <c r="BOO3" s="239"/>
      <c r="BOP3" s="239"/>
      <c r="BOQ3" s="239"/>
      <c r="BOR3" s="239"/>
      <c r="BOS3" s="239"/>
      <c r="BOT3" s="239"/>
      <c r="BOU3" s="239"/>
      <c r="BOV3" s="239"/>
      <c r="BOW3" s="239"/>
      <c r="BOX3" s="239"/>
      <c r="BOY3" s="239"/>
      <c r="BOZ3" s="239"/>
      <c r="BPA3" s="239"/>
      <c r="BPB3" s="239"/>
      <c r="BPC3" s="239"/>
      <c r="BPD3" s="239"/>
      <c r="BPE3" s="239"/>
      <c r="BPF3" s="239"/>
      <c r="BPG3" s="239"/>
      <c r="BPH3" s="239"/>
      <c r="BPI3" s="239"/>
      <c r="BPJ3" s="239"/>
      <c r="BPK3" s="239"/>
      <c r="BPL3" s="239"/>
      <c r="BPM3" s="239"/>
      <c r="BPN3" s="239"/>
      <c r="BPO3" s="239"/>
      <c r="BPP3" s="239"/>
      <c r="BPQ3" s="239"/>
      <c r="BPR3" s="239"/>
      <c r="BPS3" s="239"/>
      <c r="BPT3" s="239"/>
      <c r="BPU3" s="239"/>
      <c r="BPV3" s="239"/>
      <c r="BPW3" s="239"/>
      <c r="BPX3" s="239"/>
      <c r="BPY3" s="239"/>
      <c r="BPZ3" s="239"/>
      <c r="BQA3" s="239"/>
      <c r="BQB3" s="239"/>
      <c r="BQC3" s="239"/>
      <c r="BQD3" s="239"/>
      <c r="BQE3" s="239"/>
      <c r="BQF3" s="239"/>
      <c r="BQG3" s="239"/>
      <c r="BQH3" s="239"/>
      <c r="BQI3" s="239"/>
      <c r="BQJ3" s="239"/>
      <c r="BQK3" s="239"/>
      <c r="BQL3" s="239"/>
      <c r="BQM3" s="239"/>
      <c r="BQN3" s="239"/>
      <c r="BQO3" s="239"/>
      <c r="BQP3" s="239"/>
      <c r="BQQ3" s="239"/>
      <c r="BQR3" s="239"/>
      <c r="BQS3" s="239"/>
      <c r="BQT3" s="239"/>
      <c r="BQU3" s="239"/>
      <c r="BQV3" s="239"/>
      <c r="BQW3" s="239"/>
      <c r="BQX3" s="239"/>
      <c r="BQY3" s="239"/>
      <c r="BQZ3" s="239"/>
      <c r="BRA3" s="239"/>
      <c r="BRB3" s="239"/>
      <c r="BRC3" s="239"/>
      <c r="BRD3" s="239"/>
      <c r="BRE3" s="239"/>
      <c r="BRF3" s="239"/>
      <c r="BRG3" s="239"/>
      <c r="BRH3" s="239"/>
      <c r="BRI3" s="239"/>
      <c r="BRJ3" s="239"/>
      <c r="BRK3" s="239"/>
      <c r="BRL3" s="239"/>
      <c r="BRM3" s="239"/>
      <c r="BRN3" s="239"/>
      <c r="BRO3" s="239"/>
      <c r="BRP3" s="239"/>
      <c r="BRQ3" s="239"/>
      <c r="BRR3" s="239"/>
      <c r="BRS3" s="239"/>
      <c r="BRT3" s="239"/>
      <c r="BRU3" s="239"/>
      <c r="BRV3" s="239"/>
      <c r="BRW3" s="239"/>
      <c r="BRX3" s="239"/>
      <c r="BRY3" s="239"/>
      <c r="BRZ3" s="239"/>
      <c r="BSA3" s="239"/>
      <c r="BSB3" s="239"/>
      <c r="BSC3" s="239"/>
      <c r="BSD3" s="239"/>
      <c r="BSE3" s="239"/>
      <c r="BSF3" s="239"/>
      <c r="BSG3" s="239"/>
      <c r="BSH3" s="239"/>
      <c r="BSI3" s="239"/>
      <c r="BSJ3" s="239"/>
      <c r="BSK3" s="239"/>
      <c r="BSL3" s="239"/>
      <c r="BSM3" s="239"/>
      <c r="BSN3" s="239"/>
      <c r="BSO3" s="239"/>
      <c r="BSP3" s="239"/>
      <c r="BSQ3" s="239"/>
      <c r="BSR3" s="239"/>
      <c r="BSS3" s="239"/>
      <c r="BST3" s="239"/>
      <c r="BSU3" s="239"/>
      <c r="BSV3" s="239"/>
      <c r="BSW3" s="239"/>
      <c r="BSX3" s="239"/>
      <c r="BSY3" s="239"/>
      <c r="BSZ3" s="239"/>
      <c r="BTA3" s="239"/>
      <c r="BTB3" s="239"/>
      <c r="BTC3" s="239"/>
      <c r="BTD3" s="239"/>
      <c r="BTE3" s="239"/>
      <c r="BTF3" s="239"/>
      <c r="BTG3" s="239"/>
      <c r="BTH3" s="239"/>
      <c r="BTI3" s="239"/>
      <c r="BTJ3" s="239"/>
      <c r="BTK3" s="239"/>
      <c r="BTL3" s="239"/>
      <c r="BTM3" s="239"/>
      <c r="BTN3" s="239"/>
      <c r="BTO3" s="239"/>
      <c r="BTP3" s="239"/>
      <c r="BTQ3" s="239"/>
      <c r="BTR3" s="239"/>
      <c r="BTS3" s="239"/>
      <c r="BTT3" s="239"/>
      <c r="BTU3" s="239"/>
      <c r="BTV3" s="239"/>
      <c r="BTW3" s="239"/>
      <c r="BTX3" s="239"/>
      <c r="BTY3" s="239"/>
      <c r="BTZ3" s="239"/>
      <c r="BUA3" s="239"/>
      <c r="BUB3" s="239"/>
      <c r="BUC3" s="239"/>
      <c r="BUD3" s="239"/>
      <c r="BUE3" s="239"/>
      <c r="BUF3" s="239"/>
      <c r="BUG3" s="239"/>
      <c r="BUH3" s="239"/>
      <c r="BUI3" s="239"/>
      <c r="BUJ3" s="239"/>
      <c r="BUK3" s="239"/>
      <c r="BUL3" s="239"/>
      <c r="BUM3" s="239"/>
      <c r="BUN3" s="239"/>
      <c r="BUO3" s="239"/>
      <c r="BUP3" s="239"/>
      <c r="BUQ3" s="239"/>
      <c r="BUR3" s="239"/>
      <c r="BUS3" s="239"/>
      <c r="BUT3" s="239"/>
      <c r="BUU3" s="239"/>
      <c r="BUV3" s="239"/>
      <c r="BUW3" s="239"/>
      <c r="BUX3" s="239"/>
      <c r="BUY3" s="239"/>
      <c r="BUZ3" s="239"/>
      <c r="BVA3" s="239"/>
      <c r="BVB3" s="239"/>
      <c r="BVC3" s="239"/>
      <c r="BVD3" s="239"/>
      <c r="BVE3" s="239"/>
      <c r="BVF3" s="239"/>
      <c r="BVG3" s="239"/>
      <c r="BVH3" s="239"/>
      <c r="BVI3" s="239"/>
      <c r="BVJ3" s="239"/>
      <c r="BVK3" s="239"/>
      <c r="BVL3" s="239"/>
      <c r="BVM3" s="239"/>
      <c r="BVN3" s="239"/>
      <c r="BVO3" s="239"/>
      <c r="BVP3" s="239"/>
      <c r="BVQ3" s="239"/>
      <c r="BVR3" s="239"/>
      <c r="BVS3" s="239"/>
      <c r="BVT3" s="239"/>
      <c r="BVU3" s="239"/>
      <c r="BVV3" s="239"/>
      <c r="BVW3" s="239"/>
      <c r="BVX3" s="239"/>
      <c r="BVY3" s="239"/>
      <c r="BVZ3" s="239"/>
      <c r="BWA3" s="239"/>
      <c r="BWB3" s="239"/>
      <c r="BWC3" s="239"/>
      <c r="BWD3" s="239"/>
      <c r="BWE3" s="239"/>
      <c r="BWF3" s="239"/>
      <c r="BWG3" s="239"/>
      <c r="BWH3" s="239"/>
      <c r="BWI3" s="239"/>
      <c r="BWJ3" s="239"/>
      <c r="BWK3" s="239"/>
      <c r="BWL3" s="239"/>
      <c r="BWM3" s="239"/>
      <c r="BWN3" s="239"/>
      <c r="BWO3" s="239"/>
      <c r="BWP3" s="239"/>
      <c r="BWQ3" s="239"/>
      <c r="BWR3" s="239"/>
      <c r="BWS3" s="239"/>
      <c r="BWT3" s="239"/>
      <c r="BWU3" s="239"/>
      <c r="BWV3" s="239"/>
      <c r="BWW3" s="239"/>
      <c r="BWX3" s="239"/>
      <c r="BWY3" s="239"/>
      <c r="BWZ3" s="239"/>
      <c r="BXA3" s="239"/>
      <c r="BXB3" s="239"/>
      <c r="BXC3" s="239"/>
      <c r="BXD3" s="239"/>
      <c r="BXE3" s="239"/>
      <c r="BXF3" s="239"/>
      <c r="BXG3" s="239"/>
      <c r="BXH3" s="239"/>
      <c r="BXI3" s="239"/>
      <c r="BXJ3" s="239"/>
      <c r="BXK3" s="239"/>
      <c r="BXL3" s="239"/>
      <c r="BXM3" s="239"/>
      <c r="BXN3" s="239"/>
      <c r="BXO3" s="239"/>
      <c r="BXP3" s="239"/>
      <c r="BXQ3" s="239"/>
      <c r="BXR3" s="239"/>
      <c r="BXS3" s="239"/>
      <c r="BXT3" s="239"/>
      <c r="BXU3" s="239"/>
      <c r="BXV3" s="239"/>
      <c r="BXW3" s="239"/>
      <c r="BXX3" s="239"/>
      <c r="BXY3" s="239"/>
      <c r="BXZ3" s="239"/>
      <c r="BYA3" s="239"/>
      <c r="BYB3" s="239"/>
      <c r="BYC3" s="239"/>
      <c r="BYD3" s="239"/>
      <c r="BYE3" s="239"/>
      <c r="BYF3" s="239"/>
      <c r="BYG3" s="239"/>
      <c r="BYH3" s="239"/>
      <c r="BYI3" s="239"/>
      <c r="BYJ3" s="239"/>
      <c r="BYK3" s="239"/>
      <c r="BYL3" s="239"/>
      <c r="BYM3" s="239"/>
      <c r="BYN3" s="239"/>
      <c r="BYO3" s="239"/>
      <c r="BYP3" s="239"/>
      <c r="BYQ3" s="239"/>
      <c r="BYR3" s="239"/>
      <c r="BYS3" s="239"/>
      <c r="BYT3" s="239"/>
      <c r="BYU3" s="239"/>
      <c r="BYV3" s="239"/>
      <c r="BYW3" s="239"/>
      <c r="BYX3" s="239"/>
      <c r="BYY3" s="239"/>
      <c r="BYZ3" s="239"/>
      <c r="BZA3" s="239"/>
      <c r="BZB3" s="239"/>
      <c r="BZC3" s="239"/>
      <c r="BZD3" s="239"/>
      <c r="BZE3" s="239"/>
      <c r="BZF3" s="239"/>
      <c r="BZG3" s="239"/>
      <c r="BZH3" s="239"/>
      <c r="BZI3" s="239"/>
      <c r="BZJ3" s="239"/>
      <c r="BZK3" s="239"/>
      <c r="BZL3" s="239"/>
      <c r="BZM3" s="239"/>
      <c r="BZN3" s="239"/>
      <c r="BZO3" s="239"/>
      <c r="BZP3" s="239"/>
      <c r="BZQ3" s="239"/>
      <c r="BZR3" s="239"/>
      <c r="BZS3" s="239"/>
      <c r="BZT3" s="239"/>
      <c r="BZU3" s="239"/>
      <c r="BZV3" s="239"/>
      <c r="BZW3" s="239"/>
      <c r="BZX3" s="239"/>
      <c r="BZY3" s="239"/>
      <c r="BZZ3" s="239"/>
      <c r="CAA3" s="239"/>
      <c r="CAB3" s="239"/>
      <c r="CAC3" s="239"/>
      <c r="CAD3" s="239"/>
      <c r="CAE3" s="239"/>
      <c r="CAF3" s="239"/>
      <c r="CAG3" s="239"/>
      <c r="CAH3" s="239"/>
      <c r="CAI3" s="239"/>
      <c r="CAJ3" s="239"/>
      <c r="CAK3" s="239"/>
      <c r="CAL3" s="239"/>
      <c r="CAM3" s="239"/>
      <c r="CAN3" s="239"/>
      <c r="CAO3" s="239"/>
      <c r="CAP3" s="239"/>
      <c r="CAQ3" s="239"/>
      <c r="CAR3" s="239"/>
      <c r="CAS3" s="239"/>
      <c r="CAT3" s="239"/>
      <c r="CAU3" s="239"/>
      <c r="CAV3" s="239"/>
      <c r="CAW3" s="239"/>
      <c r="CAX3" s="239"/>
      <c r="CAY3" s="239"/>
      <c r="CAZ3" s="239"/>
      <c r="CBA3" s="239"/>
      <c r="CBB3" s="239"/>
      <c r="CBC3" s="239"/>
      <c r="CBD3" s="239"/>
      <c r="CBE3" s="239"/>
      <c r="CBF3" s="239"/>
      <c r="CBG3" s="239"/>
      <c r="CBH3" s="239"/>
      <c r="CBI3" s="239"/>
      <c r="CBJ3" s="239"/>
      <c r="CBK3" s="239"/>
      <c r="CBL3" s="239"/>
      <c r="CBM3" s="239"/>
      <c r="CBN3" s="239"/>
      <c r="CBO3" s="239"/>
      <c r="CBP3" s="239"/>
      <c r="CBQ3" s="239"/>
      <c r="CBR3" s="239"/>
      <c r="CBS3" s="239"/>
      <c r="CBT3" s="239"/>
      <c r="CBU3" s="239"/>
      <c r="CBV3" s="239"/>
      <c r="CBW3" s="239"/>
      <c r="CBX3" s="239"/>
      <c r="CBY3" s="239"/>
      <c r="CBZ3" s="239"/>
      <c r="CCA3" s="239"/>
      <c r="CCB3" s="239"/>
      <c r="CCC3" s="239"/>
      <c r="CCD3" s="239"/>
      <c r="CCE3" s="239"/>
      <c r="CCF3" s="239"/>
      <c r="CCG3" s="239"/>
      <c r="CCH3" s="239"/>
      <c r="CCI3" s="239"/>
      <c r="CCJ3" s="239"/>
      <c r="CCK3" s="239"/>
      <c r="CCL3" s="239"/>
      <c r="CCM3" s="239"/>
      <c r="CCN3" s="239"/>
      <c r="CCO3" s="239"/>
      <c r="CCP3" s="239"/>
      <c r="CCQ3" s="239"/>
      <c r="CCR3" s="239"/>
      <c r="CCS3" s="239"/>
      <c r="CCT3" s="239"/>
      <c r="CCU3" s="239"/>
      <c r="CCV3" s="239"/>
      <c r="CCW3" s="239"/>
      <c r="CCX3" s="239"/>
      <c r="CCY3" s="239"/>
      <c r="CCZ3" s="239"/>
      <c r="CDA3" s="239"/>
      <c r="CDB3" s="239"/>
      <c r="CDC3" s="239"/>
      <c r="CDD3" s="239"/>
      <c r="CDE3" s="239"/>
      <c r="CDF3" s="239"/>
      <c r="CDG3" s="239"/>
      <c r="CDH3" s="239"/>
      <c r="CDI3" s="239"/>
      <c r="CDJ3" s="239"/>
      <c r="CDK3" s="239"/>
      <c r="CDL3" s="239"/>
      <c r="CDM3" s="239"/>
      <c r="CDN3" s="239"/>
      <c r="CDO3" s="239"/>
      <c r="CDP3" s="239"/>
      <c r="CDQ3" s="239"/>
      <c r="CDR3" s="239"/>
      <c r="CDS3" s="239"/>
      <c r="CDT3" s="239"/>
      <c r="CDU3" s="239"/>
      <c r="CDV3" s="239"/>
      <c r="CDW3" s="239"/>
      <c r="CDX3" s="239"/>
      <c r="CDY3" s="239"/>
      <c r="CDZ3" s="239"/>
      <c r="CEA3" s="239"/>
      <c r="CEB3" s="239"/>
      <c r="CEC3" s="239"/>
      <c r="CED3" s="239"/>
      <c r="CEE3" s="239"/>
      <c r="CEF3" s="239"/>
      <c r="CEG3" s="239"/>
      <c r="CEH3" s="239"/>
      <c r="CEI3" s="239"/>
      <c r="CEJ3" s="239"/>
      <c r="CEK3" s="239"/>
      <c r="CEL3" s="239"/>
      <c r="CEM3" s="239"/>
      <c r="CEN3" s="239"/>
      <c r="CEO3" s="239"/>
      <c r="CEP3" s="239"/>
      <c r="CEQ3" s="239"/>
      <c r="CER3" s="239"/>
      <c r="CES3" s="239"/>
      <c r="CET3" s="239"/>
      <c r="CEU3" s="239"/>
      <c r="CEV3" s="239"/>
      <c r="CEW3" s="239"/>
      <c r="CEX3" s="239"/>
      <c r="CEY3" s="239"/>
      <c r="CEZ3" s="239"/>
      <c r="CFA3" s="239"/>
      <c r="CFB3" s="239"/>
      <c r="CFC3" s="239"/>
      <c r="CFD3" s="239"/>
      <c r="CFE3" s="239"/>
      <c r="CFF3" s="239"/>
      <c r="CFG3" s="239"/>
      <c r="CFH3" s="239"/>
      <c r="CFI3" s="239"/>
      <c r="CFJ3" s="239"/>
      <c r="CFK3" s="239"/>
      <c r="CFL3" s="239"/>
      <c r="CFM3" s="239"/>
      <c r="CFN3" s="239"/>
      <c r="CFO3" s="239"/>
      <c r="CFP3" s="239"/>
      <c r="CFQ3" s="239"/>
      <c r="CFR3" s="239"/>
      <c r="CFS3" s="239"/>
      <c r="CFT3" s="239"/>
      <c r="CFU3" s="239"/>
      <c r="CFV3" s="239"/>
      <c r="CFW3" s="239"/>
      <c r="CFX3" s="239"/>
      <c r="CFY3" s="239"/>
      <c r="CFZ3" s="239"/>
      <c r="CGA3" s="239"/>
      <c r="CGB3" s="239"/>
      <c r="CGC3" s="239"/>
      <c r="CGD3" s="239"/>
      <c r="CGE3" s="239"/>
      <c r="CGF3" s="239"/>
      <c r="CGG3" s="239"/>
      <c r="CGH3" s="239"/>
      <c r="CGI3" s="239"/>
      <c r="CGJ3" s="239"/>
      <c r="CGK3" s="239"/>
      <c r="CGL3" s="239"/>
      <c r="CGM3" s="239"/>
      <c r="CGN3" s="239"/>
      <c r="CGO3" s="239"/>
      <c r="CGP3" s="239"/>
      <c r="CGQ3" s="239"/>
      <c r="CGR3" s="239"/>
      <c r="CGS3" s="239"/>
      <c r="CGT3" s="239"/>
      <c r="CGU3" s="239"/>
      <c r="CGV3" s="239"/>
      <c r="CGW3" s="239"/>
      <c r="CGX3" s="239"/>
      <c r="CGY3" s="239"/>
      <c r="CGZ3" s="239"/>
      <c r="CHA3" s="239"/>
      <c r="CHB3" s="239"/>
      <c r="CHC3" s="239"/>
      <c r="CHD3" s="239"/>
      <c r="CHE3" s="239"/>
      <c r="CHF3" s="239"/>
      <c r="CHG3" s="239"/>
      <c r="CHH3" s="239"/>
      <c r="CHI3" s="239"/>
      <c r="CHJ3" s="239"/>
      <c r="CHK3" s="239"/>
      <c r="CHL3" s="239"/>
      <c r="CHM3" s="239"/>
      <c r="CHN3" s="239"/>
      <c r="CHO3" s="239"/>
      <c r="CHP3" s="239"/>
      <c r="CHQ3" s="239"/>
      <c r="CHR3" s="239"/>
      <c r="CHS3" s="239"/>
      <c r="CHT3" s="239"/>
      <c r="CHU3" s="239"/>
      <c r="CHV3" s="239"/>
      <c r="CHW3" s="239"/>
      <c r="CHX3" s="239"/>
      <c r="CHY3" s="239"/>
      <c r="CHZ3" s="239"/>
      <c r="CIA3" s="239"/>
      <c r="CIB3" s="239"/>
      <c r="CIC3" s="239"/>
      <c r="CID3" s="239"/>
      <c r="CIE3" s="239"/>
      <c r="CIF3" s="239"/>
      <c r="CIG3" s="239"/>
      <c r="CIH3" s="239"/>
      <c r="CII3" s="239"/>
      <c r="CIJ3" s="239"/>
      <c r="CIK3" s="239"/>
      <c r="CIL3" s="239"/>
      <c r="CIM3" s="239"/>
      <c r="CIN3" s="239"/>
      <c r="CIO3" s="239"/>
      <c r="CIP3" s="239"/>
      <c r="CIQ3" s="239"/>
      <c r="CIR3" s="239"/>
      <c r="CIS3" s="239"/>
      <c r="CIT3" s="239"/>
      <c r="CIU3" s="239"/>
      <c r="CIV3" s="239"/>
      <c r="CIW3" s="239"/>
      <c r="CIX3" s="239"/>
      <c r="CIY3" s="239"/>
      <c r="CIZ3" s="239"/>
      <c r="CJA3" s="239"/>
      <c r="CJB3" s="239"/>
      <c r="CJC3" s="239"/>
      <c r="CJD3" s="239"/>
      <c r="CJE3" s="239"/>
      <c r="CJF3" s="239"/>
      <c r="CJG3" s="239"/>
      <c r="CJH3" s="239"/>
      <c r="CJI3" s="239"/>
      <c r="CJJ3" s="239"/>
      <c r="CJK3" s="239"/>
      <c r="CJL3" s="239"/>
      <c r="CJM3" s="239"/>
      <c r="CJN3" s="239"/>
      <c r="CJO3" s="239"/>
      <c r="CJP3" s="239"/>
      <c r="CJQ3" s="239"/>
      <c r="CJR3" s="239"/>
      <c r="CJS3" s="239"/>
      <c r="CJT3" s="239"/>
      <c r="CJU3" s="239"/>
      <c r="CJV3" s="239"/>
      <c r="CJW3" s="239"/>
      <c r="CJX3" s="239"/>
      <c r="CJY3" s="239"/>
      <c r="CJZ3" s="239"/>
      <c r="CKA3" s="239"/>
      <c r="CKB3" s="239"/>
      <c r="CKC3" s="239"/>
      <c r="CKD3" s="239"/>
      <c r="CKE3" s="239"/>
      <c r="CKF3" s="239"/>
      <c r="CKG3" s="239"/>
      <c r="CKH3" s="239"/>
      <c r="CKI3" s="239"/>
      <c r="CKJ3" s="239"/>
      <c r="CKK3" s="239"/>
      <c r="CKL3" s="239"/>
      <c r="CKM3" s="239"/>
      <c r="CKN3" s="239"/>
      <c r="CKO3" s="239"/>
      <c r="CKP3" s="239"/>
      <c r="CKQ3" s="239"/>
      <c r="CKR3" s="239"/>
      <c r="CKS3" s="239"/>
      <c r="CKT3" s="239"/>
      <c r="CKU3" s="239"/>
      <c r="CKV3" s="239"/>
      <c r="CKW3" s="239"/>
      <c r="CKX3" s="239"/>
      <c r="CKY3" s="239"/>
      <c r="CKZ3" s="239"/>
      <c r="CLA3" s="239"/>
      <c r="CLB3" s="239"/>
      <c r="CLC3" s="239"/>
      <c r="CLD3" s="239"/>
      <c r="CLE3" s="239"/>
      <c r="CLF3" s="239"/>
      <c r="CLG3" s="239"/>
      <c r="CLH3" s="239"/>
      <c r="CLI3" s="239"/>
      <c r="CLJ3" s="239"/>
      <c r="CLK3" s="239"/>
      <c r="CLL3" s="239"/>
      <c r="CLM3" s="239"/>
      <c r="CLN3" s="239"/>
      <c r="CLO3" s="239"/>
      <c r="CLP3" s="239"/>
      <c r="CLQ3" s="239"/>
      <c r="CLR3" s="239"/>
      <c r="CLS3" s="239"/>
      <c r="CLT3" s="239"/>
      <c r="CLU3" s="239"/>
      <c r="CLV3" s="239"/>
      <c r="CLW3" s="239"/>
      <c r="CLX3" s="239"/>
      <c r="CLY3" s="239"/>
      <c r="CLZ3" s="239"/>
      <c r="CMA3" s="239"/>
      <c r="CMB3" s="239"/>
      <c r="CMC3" s="239"/>
      <c r="CMD3" s="239"/>
      <c r="CME3" s="239"/>
      <c r="CMF3" s="239"/>
      <c r="CMG3" s="239"/>
      <c r="CMH3" s="239"/>
      <c r="CMI3" s="239"/>
      <c r="CMJ3" s="239"/>
      <c r="CMK3" s="239"/>
      <c r="CML3" s="239"/>
      <c r="CMM3" s="239"/>
      <c r="CMN3" s="239"/>
      <c r="CMO3" s="239"/>
      <c r="CMP3" s="239"/>
      <c r="CMQ3" s="239"/>
      <c r="CMR3" s="239"/>
      <c r="CMS3" s="239"/>
      <c r="CMT3" s="239"/>
      <c r="CMU3" s="239"/>
      <c r="CMV3" s="239"/>
      <c r="CMW3" s="239"/>
      <c r="CMX3" s="239"/>
      <c r="CMY3" s="239"/>
      <c r="CMZ3" s="239"/>
      <c r="CNA3" s="239"/>
      <c r="CNB3" s="239"/>
      <c r="CNC3" s="239"/>
      <c r="CND3" s="239"/>
      <c r="CNE3" s="239"/>
      <c r="CNF3" s="239"/>
      <c r="CNG3" s="239"/>
      <c r="CNH3" s="239"/>
      <c r="CNI3" s="239"/>
      <c r="CNJ3" s="239"/>
      <c r="CNK3" s="239"/>
      <c r="CNL3" s="239"/>
      <c r="CNM3" s="239"/>
      <c r="CNN3" s="239"/>
      <c r="CNO3" s="239"/>
      <c r="CNP3" s="239"/>
      <c r="CNQ3" s="239"/>
      <c r="CNR3" s="239"/>
      <c r="CNS3" s="239"/>
      <c r="CNT3" s="239"/>
      <c r="CNU3" s="239"/>
      <c r="CNV3" s="239"/>
      <c r="CNW3" s="239"/>
      <c r="CNX3" s="239"/>
      <c r="CNY3" s="239"/>
      <c r="CNZ3" s="239"/>
      <c r="COA3" s="239"/>
      <c r="COB3" s="239"/>
      <c r="COC3" s="239"/>
      <c r="COD3" s="239"/>
      <c r="COE3" s="239"/>
      <c r="COF3" s="239"/>
      <c r="COG3" s="239"/>
      <c r="COH3" s="239"/>
      <c r="COI3" s="239"/>
      <c r="COJ3" s="239"/>
      <c r="COK3" s="239"/>
      <c r="COL3" s="239"/>
      <c r="COM3" s="239"/>
      <c r="CON3" s="239"/>
      <c r="COO3" s="239"/>
      <c r="COP3" s="239"/>
      <c r="COQ3" s="239"/>
      <c r="COR3" s="239"/>
      <c r="COS3" s="239"/>
      <c r="COT3" s="239"/>
      <c r="COU3" s="239"/>
      <c r="COV3" s="239"/>
      <c r="COW3" s="239"/>
      <c r="COX3" s="239"/>
      <c r="COY3" s="239"/>
      <c r="COZ3" s="239"/>
      <c r="CPA3" s="239"/>
      <c r="CPB3" s="239"/>
      <c r="CPC3" s="239"/>
      <c r="CPD3" s="239"/>
      <c r="CPE3" s="239"/>
      <c r="CPF3" s="239"/>
      <c r="CPG3" s="239"/>
      <c r="CPH3" s="239"/>
      <c r="CPI3" s="239"/>
      <c r="CPJ3" s="239"/>
      <c r="CPK3" s="239"/>
      <c r="CPL3" s="239"/>
      <c r="CPM3" s="239"/>
      <c r="CPN3" s="239"/>
      <c r="CPO3" s="239"/>
      <c r="CPP3" s="239"/>
      <c r="CPQ3" s="239"/>
      <c r="CPR3" s="239"/>
      <c r="CPS3" s="239"/>
      <c r="CPT3" s="239"/>
      <c r="CPU3" s="239"/>
      <c r="CPV3" s="239"/>
      <c r="CPW3" s="239"/>
      <c r="CPX3" s="239"/>
      <c r="CPY3" s="239"/>
      <c r="CPZ3" s="239"/>
      <c r="CQA3" s="239"/>
      <c r="CQB3" s="239"/>
      <c r="CQC3" s="239"/>
      <c r="CQD3" s="239"/>
      <c r="CQE3" s="239"/>
      <c r="CQF3" s="239"/>
      <c r="CQG3" s="239"/>
      <c r="CQH3" s="239"/>
      <c r="CQI3" s="239"/>
      <c r="CQJ3" s="239"/>
      <c r="CQK3" s="239"/>
      <c r="CQL3" s="239"/>
      <c r="CQM3" s="239"/>
      <c r="CQN3" s="239"/>
      <c r="CQO3" s="239"/>
      <c r="CQP3" s="239"/>
      <c r="CQQ3" s="239"/>
      <c r="CQR3" s="239"/>
      <c r="CQS3" s="239"/>
      <c r="CQT3" s="239"/>
      <c r="CQU3" s="239"/>
      <c r="CQV3" s="239"/>
      <c r="CQW3" s="239"/>
      <c r="CQX3" s="239"/>
      <c r="CQY3" s="239"/>
      <c r="CQZ3" s="239"/>
      <c r="CRA3" s="239"/>
      <c r="CRB3" s="239"/>
      <c r="CRC3" s="239"/>
      <c r="CRD3" s="239"/>
      <c r="CRE3" s="239"/>
      <c r="CRF3" s="239"/>
      <c r="CRG3" s="239"/>
      <c r="CRH3" s="239"/>
      <c r="CRI3" s="239"/>
      <c r="CRJ3" s="239"/>
      <c r="CRK3" s="239"/>
      <c r="CRL3" s="239"/>
      <c r="CRM3" s="239"/>
      <c r="CRN3" s="239"/>
      <c r="CRO3" s="239"/>
      <c r="CRP3" s="239"/>
      <c r="CRQ3" s="239"/>
      <c r="CRR3" s="239"/>
      <c r="CRS3" s="239"/>
      <c r="CRT3" s="239"/>
      <c r="CRU3" s="239"/>
      <c r="CRV3" s="239"/>
      <c r="CRW3" s="239"/>
      <c r="CRX3" s="239"/>
      <c r="CRY3" s="239"/>
      <c r="CRZ3" s="239"/>
      <c r="CSA3" s="239"/>
      <c r="CSB3" s="239"/>
      <c r="CSC3" s="239"/>
      <c r="CSD3" s="239"/>
      <c r="CSE3" s="239"/>
      <c r="CSF3" s="239"/>
      <c r="CSG3" s="239"/>
      <c r="CSH3" s="239"/>
      <c r="CSI3" s="239"/>
      <c r="CSJ3" s="239"/>
      <c r="CSK3" s="239"/>
      <c r="CSL3" s="239"/>
      <c r="CSM3" s="239"/>
      <c r="CSN3" s="239"/>
      <c r="CSO3" s="239"/>
      <c r="CSP3" s="239"/>
      <c r="CSQ3" s="239"/>
      <c r="CSR3" s="239"/>
      <c r="CSS3" s="239"/>
      <c r="CST3" s="239"/>
      <c r="CSU3" s="239"/>
      <c r="CSV3" s="239"/>
      <c r="CSW3" s="239"/>
      <c r="CSX3" s="239"/>
      <c r="CSY3" s="239"/>
      <c r="CSZ3" s="239"/>
      <c r="CTA3" s="239"/>
      <c r="CTB3" s="239"/>
      <c r="CTC3" s="239"/>
      <c r="CTD3" s="239"/>
      <c r="CTE3" s="239"/>
      <c r="CTF3" s="239"/>
      <c r="CTG3" s="239"/>
      <c r="CTH3" s="239"/>
      <c r="CTI3" s="239"/>
      <c r="CTJ3" s="239"/>
      <c r="CTK3" s="239"/>
      <c r="CTL3" s="239"/>
      <c r="CTM3" s="239"/>
      <c r="CTN3" s="239"/>
      <c r="CTO3" s="239"/>
      <c r="CTP3" s="239"/>
      <c r="CTQ3" s="239"/>
      <c r="CTR3" s="239"/>
      <c r="CTS3" s="239"/>
      <c r="CTT3" s="239"/>
      <c r="CTU3" s="239"/>
      <c r="CTV3" s="239"/>
      <c r="CTW3" s="239"/>
      <c r="CTX3" s="239"/>
      <c r="CTY3" s="239"/>
      <c r="CTZ3" s="239"/>
      <c r="CUA3" s="239"/>
      <c r="CUB3" s="239"/>
      <c r="CUC3" s="239"/>
      <c r="CUD3" s="239"/>
      <c r="CUE3" s="239"/>
      <c r="CUF3" s="239"/>
      <c r="CUG3" s="239"/>
      <c r="CUH3" s="239"/>
      <c r="CUI3" s="239"/>
      <c r="CUJ3" s="239"/>
      <c r="CUK3" s="239"/>
      <c r="CUL3" s="239"/>
      <c r="CUM3" s="239"/>
      <c r="CUN3" s="239"/>
      <c r="CUO3" s="239"/>
      <c r="CUP3" s="239"/>
      <c r="CUQ3" s="239"/>
      <c r="CUR3" s="239"/>
      <c r="CUS3" s="239"/>
      <c r="CUT3" s="239"/>
      <c r="CUU3" s="239"/>
      <c r="CUV3" s="239"/>
      <c r="CUW3" s="239"/>
      <c r="CUX3" s="239"/>
      <c r="CUY3" s="239"/>
      <c r="CUZ3" s="239"/>
      <c r="CVA3" s="239"/>
      <c r="CVB3" s="239"/>
      <c r="CVC3" s="239"/>
      <c r="CVD3" s="239"/>
      <c r="CVE3" s="239"/>
      <c r="CVF3" s="239"/>
      <c r="CVG3" s="239"/>
      <c r="CVH3" s="239"/>
      <c r="CVI3" s="239"/>
      <c r="CVJ3" s="239"/>
      <c r="CVK3" s="239"/>
      <c r="CVL3" s="239"/>
      <c r="CVM3" s="239"/>
      <c r="CVN3" s="239"/>
      <c r="CVO3" s="239"/>
      <c r="CVP3" s="239"/>
      <c r="CVQ3" s="239"/>
      <c r="CVR3" s="239"/>
      <c r="CVS3" s="239"/>
      <c r="CVT3" s="239"/>
      <c r="CVU3" s="239"/>
      <c r="CVV3" s="239"/>
      <c r="CVW3" s="239"/>
      <c r="CVX3" s="239"/>
      <c r="CVY3" s="239"/>
      <c r="CVZ3" s="239"/>
      <c r="CWA3" s="239"/>
      <c r="CWB3" s="239"/>
      <c r="CWC3" s="239"/>
      <c r="CWD3" s="239"/>
      <c r="CWE3" s="239"/>
      <c r="CWF3" s="239"/>
      <c r="CWG3" s="239"/>
      <c r="CWH3" s="239"/>
      <c r="CWI3" s="239"/>
      <c r="CWJ3" s="239"/>
      <c r="CWK3" s="239"/>
      <c r="CWL3" s="239"/>
      <c r="CWM3" s="239"/>
      <c r="CWN3" s="239"/>
      <c r="CWO3" s="239"/>
      <c r="CWP3" s="239"/>
      <c r="CWQ3" s="239"/>
      <c r="CWR3" s="239"/>
      <c r="CWS3" s="239"/>
      <c r="CWT3" s="239"/>
      <c r="CWU3" s="239"/>
      <c r="CWV3" s="239"/>
      <c r="CWW3" s="239"/>
      <c r="CWX3" s="239"/>
      <c r="CWY3" s="239"/>
      <c r="CWZ3" s="239"/>
      <c r="CXA3" s="239"/>
      <c r="CXB3" s="239"/>
      <c r="CXC3" s="239"/>
      <c r="CXD3" s="239"/>
      <c r="CXE3" s="239"/>
      <c r="CXF3" s="239"/>
      <c r="CXG3" s="239"/>
      <c r="CXH3" s="239"/>
      <c r="CXI3" s="239"/>
      <c r="CXJ3" s="239"/>
      <c r="CXK3" s="239"/>
      <c r="CXL3" s="239"/>
      <c r="CXM3" s="239"/>
      <c r="CXN3" s="239"/>
      <c r="CXO3" s="239"/>
      <c r="CXP3" s="239"/>
      <c r="CXQ3" s="239"/>
      <c r="CXR3" s="239"/>
      <c r="CXS3" s="239"/>
      <c r="CXT3" s="239"/>
      <c r="CXU3" s="239"/>
      <c r="CXV3" s="239"/>
      <c r="CXW3" s="239"/>
      <c r="CXX3" s="239"/>
      <c r="CXY3" s="239"/>
      <c r="CXZ3" s="239"/>
      <c r="CYA3" s="239"/>
      <c r="CYB3" s="239"/>
      <c r="CYC3" s="239"/>
      <c r="CYD3" s="239"/>
      <c r="CYE3" s="239"/>
      <c r="CYF3" s="239"/>
      <c r="CYG3" s="239"/>
      <c r="CYH3" s="239"/>
      <c r="CYI3" s="239"/>
      <c r="CYJ3" s="239"/>
      <c r="CYK3" s="239"/>
      <c r="CYL3" s="239"/>
      <c r="CYM3" s="239"/>
      <c r="CYN3" s="239"/>
      <c r="CYO3" s="239"/>
      <c r="CYP3" s="239"/>
      <c r="CYQ3" s="239"/>
      <c r="CYR3" s="239"/>
      <c r="CYS3" s="239"/>
      <c r="CYT3" s="239"/>
      <c r="CYU3" s="239"/>
      <c r="CYV3" s="239"/>
      <c r="CYW3" s="239"/>
      <c r="CYX3" s="239"/>
      <c r="CYY3" s="239"/>
      <c r="CYZ3" s="239"/>
      <c r="CZA3" s="239"/>
      <c r="CZB3" s="239"/>
      <c r="CZC3" s="239"/>
      <c r="CZD3" s="239"/>
      <c r="CZE3" s="239"/>
      <c r="CZF3" s="239"/>
      <c r="CZG3" s="239"/>
      <c r="CZH3" s="239"/>
      <c r="CZI3" s="239"/>
      <c r="CZJ3" s="239"/>
      <c r="CZK3" s="239"/>
      <c r="CZL3" s="239"/>
      <c r="CZM3" s="239"/>
      <c r="CZN3" s="239"/>
      <c r="CZO3" s="239"/>
      <c r="CZP3" s="239"/>
      <c r="CZQ3" s="239"/>
      <c r="CZR3" s="239"/>
      <c r="CZS3" s="239"/>
      <c r="CZT3" s="239"/>
      <c r="CZU3" s="239"/>
      <c r="CZV3" s="239"/>
      <c r="CZW3" s="239"/>
      <c r="CZX3" s="239"/>
      <c r="CZY3" s="239"/>
      <c r="CZZ3" s="239"/>
      <c r="DAA3" s="239"/>
      <c r="DAB3" s="239"/>
      <c r="DAC3" s="239"/>
      <c r="DAD3" s="239"/>
      <c r="DAE3" s="239"/>
      <c r="DAF3" s="239"/>
      <c r="DAG3" s="239"/>
      <c r="DAH3" s="239"/>
      <c r="DAI3" s="239"/>
      <c r="DAJ3" s="239"/>
      <c r="DAK3" s="239"/>
      <c r="DAL3" s="239"/>
      <c r="DAM3" s="239"/>
      <c r="DAN3" s="239"/>
      <c r="DAO3" s="239"/>
      <c r="DAP3" s="239"/>
      <c r="DAQ3" s="239"/>
      <c r="DAR3" s="239"/>
      <c r="DAS3" s="239"/>
      <c r="DAT3" s="239"/>
      <c r="DAU3" s="239"/>
      <c r="DAV3" s="239"/>
      <c r="DAW3" s="239"/>
      <c r="DAX3" s="239"/>
      <c r="DAY3" s="239"/>
      <c r="DAZ3" s="239"/>
      <c r="DBA3" s="239"/>
      <c r="DBB3" s="239"/>
      <c r="DBC3" s="239"/>
      <c r="DBD3" s="239"/>
      <c r="DBE3" s="239"/>
      <c r="DBF3" s="239"/>
      <c r="DBG3" s="239"/>
      <c r="DBH3" s="239"/>
      <c r="DBI3" s="239"/>
      <c r="DBJ3" s="239"/>
      <c r="DBK3" s="239"/>
      <c r="DBL3" s="239"/>
      <c r="DBM3" s="239"/>
      <c r="DBN3" s="239"/>
      <c r="DBO3" s="239"/>
      <c r="DBP3" s="239"/>
      <c r="DBQ3" s="239"/>
      <c r="DBR3" s="239"/>
      <c r="DBS3" s="239"/>
      <c r="DBT3" s="239"/>
      <c r="DBU3" s="239"/>
      <c r="DBV3" s="239"/>
      <c r="DBW3" s="239"/>
      <c r="DBX3" s="239"/>
      <c r="DBY3" s="239"/>
      <c r="DBZ3" s="239"/>
      <c r="DCA3" s="239"/>
      <c r="DCB3" s="239"/>
      <c r="DCC3" s="239"/>
      <c r="DCD3" s="239"/>
      <c r="DCE3" s="239"/>
      <c r="DCF3" s="239"/>
      <c r="DCG3" s="239"/>
      <c r="DCH3" s="239"/>
      <c r="DCI3" s="239"/>
      <c r="DCJ3" s="239"/>
      <c r="DCK3" s="239"/>
      <c r="DCL3" s="239"/>
      <c r="DCM3" s="239"/>
      <c r="DCN3" s="239"/>
      <c r="DCO3" s="239"/>
      <c r="DCP3" s="239"/>
      <c r="DCQ3" s="239"/>
      <c r="DCR3" s="239"/>
      <c r="DCS3" s="239"/>
      <c r="DCT3" s="239"/>
      <c r="DCU3" s="239"/>
      <c r="DCV3" s="239"/>
      <c r="DCW3" s="239"/>
      <c r="DCX3" s="239"/>
      <c r="DCY3" s="239"/>
      <c r="DCZ3" s="239"/>
      <c r="DDA3" s="239"/>
      <c r="DDB3" s="239"/>
      <c r="DDC3" s="239"/>
      <c r="DDD3" s="239"/>
      <c r="DDE3" s="239"/>
      <c r="DDF3" s="239"/>
      <c r="DDG3" s="239"/>
      <c r="DDH3" s="239"/>
      <c r="DDI3" s="239"/>
      <c r="DDJ3" s="239"/>
      <c r="DDK3" s="239"/>
      <c r="DDL3" s="239"/>
      <c r="DDM3" s="239"/>
      <c r="DDN3" s="239"/>
      <c r="DDO3" s="239"/>
      <c r="DDP3" s="239"/>
      <c r="DDQ3" s="239"/>
      <c r="DDR3" s="239"/>
      <c r="DDS3" s="239"/>
      <c r="DDT3" s="239"/>
      <c r="DDU3" s="239"/>
      <c r="DDV3" s="239"/>
      <c r="DDW3" s="239"/>
      <c r="DDX3" s="239"/>
      <c r="DDY3" s="239"/>
      <c r="DDZ3" s="239"/>
      <c r="DEA3" s="239"/>
      <c r="DEB3" s="239"/>
      <c r="DEC3" s="239"/>
      <c r="DED3" s="239"/>
      <c r="DEE3" s="239"/>
      <c r="DEF3" s="239"/>
      <c r="DEG3" s="239"/>
      <c r="DEH3" s="239"/>
      <c r="DEI3" s="239"/>
      <c r="DEJ3" s="239"/>
      <c r="DEK3" s="239"/>
      <c r="DEL3" s="239"/>
      <c r="DEM3" s="239"/>
      <c r="DEN3" s="239"/>
      <c r="DEO3" s="239"/>
      <c r="DEP3" s="239"/>
      <c r="DEQ3" s="239"/>
      <c r="DER3" s="239"/>
      <c r="DES3" s="239"/>
      <c r="DET3" s="239"/>
      <c r="DEU3" s="239"/>
      <c r="DEV3" s="239"/>
      <c r="DEW3" s="239"/>
      <c r="DEX3" s="239"/>
      <c r="DEY3" s="239"/>
      <c r="DEZ3" s="239"/>
      <c r="DFA3" s="239"/>
      <c r="DFB3" s="239"/>
      <c r="DFC3" s="239"/>
      <c r="DFD3" s="239"/>
      <c r="DFE3" s="239"/>
      <c r="DFF3" s="239"/>
      <c r="DFG3" s="239"/>
      <c r="DFH3" s="239"/>
      <c r="DFI3" s="239"/>
      <c r="DFJ3" s="239"/>
      <c r="DFK3" s="239"/>
      <c r="DFL3" s="239"/>
      <c r="DFM3" s="239"/>
      <c r="DFN3" s="239"/>
      <c r="DFO3" s="239"/>
      <c r="DFP3" s="239"/>
      <c r="DFQ3" s="239"/>
      <c r="DFR3" s="239"/>
      <c r="DFS3" s="239"/>
      <c r="DFT3" s="239"/>
      <c r="DFU3" s="239"/>
      <c r="DFV3" s="239"/>
      <c r="DFW3" s="239"/>
      <c r="DFX3" s="239"/>
      <c r="DFY3" s="239"/>
      <c r="DFZ3" s="239"/>
      <c r="DGA3" s="239"/>
      <c r="DGB3" s="239"/>
      <c r="DGC3" s="239"/>
      <c r="DGD3" s="239"/>
      <c r="DGE3" s="239"/>
      <c r="DGF3" s="239"/>
      <c r="DGG3" s="239"/>
      <c r="DGH3" s="239"/>
      <c r="DGI3" s="239"/>
      <c r="DGJ3" s="239"/>
      <c r="DGK3" s="239"/>
      <c r="DGL3" s="239"/>
      <c r="DGM3" s="239"/>
      <c r="DGN3" s="239"/>
      <c r="DGO3" s="239"/>
      <c r="DGP3" s="239"/>
      <c r="DGQ3" s="239"/>
      <c r="DGR3" s="239"/>
      <c r="DGS3" s="239"/>
      <c r="DGT3" s="239"/>
      <c r="DGU3" s="239"/>
      <c r="DGV3" s="239"/>
      <c r="DGW3" s="239"/>
      <c r="DGX3" s="239"/>
      <c r="DGY3" s="239"/>
      <c r="DGZ3" s="239"/>
      <c r="DHA3" s="239"/>
      <c r="DHB3" s="239"/>
      <c r="DHC3" s="239"/>
      <c r="DHD3" s="239"/>
      <c r="DHE3" s="239"/>
      <c r="DHF3" s="239"/>
      <c r="DHG3" s="239"/>
      <c r="DHH3" s="239"/>
      <c r="DHI3" s="239"/>
      <c r="DHJ3" s="239"/>
      <c r="DHK3" s="239"/>
      <c r="DHL3" s="239"/>
      <c r="DHM3" s="239"/>
      <c r="DHN3" s="239"/>
      <c r="DHO3" s="239"/>
      <c r="DHP3" s="239"/>
      <c r="DHQ3" s="239"/>
      <c r="DHR3" s="239"/>
      <c r="DHS3" s="239"/>
      <c r="DHT3" s="239"/>
      <c r="DHU3" s="239"/>
      <c r="DHV3" s="239"/>
      <c r="DHW3" s="239"/>
      <c r="DHX3" s="239"/>
      <c r="DHY3" s="239"/>
      <c r="DHZ3" s="239"/>
      <c r="DIA3" s="239"/>
      <c r="DIB3" s="239"/>
      <c r="DIC3" s="239"/>
      <c r="DID3" s="239"/>
      <c r="DIE3" s="239"/>
      <c r="DIF3" s="239"/>
      <c r="DIG3" s="239"/>
      <c r="DIH3" s="239"/>
      <c r="DII3" s="239"/>
      <c r="DIJ3" s="239"/>
      <c r="DIK3" s="239"/>
      <c r="DIL3" s="239"/>
      <c r="DIM3" s="239"/>
      <c r="DIN3" s="239"/>
      <c r="DIO3" s="239"/>
      <c r="DIP3" s="239"/>
      <c r="DIQ3" s="239"/>
      <c r="DIR3" s="239"/>
      <c r="DIS3" s="239"/>
      <c r="DIT3" s="239"/>
      <c r="DIU3" s="239"/>
      <c r="DIV3" s="239"/>
      <c r="DIW3" s="239"/>
      <c r="DIX3" s="239"/>
      <c r="DIY3" s="239"/>
      <c r="DIZ3" s="239"/>
      <c r="DJA3" s="239"/>
      <c r="DJB3" s="239"/>
      <c r="DJC3" s="239"/>
      <c r="DJD3" s="239"/>
      <c r="DJE3" s="239"/>
      <c r="DJF3" s="239"/>
      <c r="DJG3" s="239"/>
      <c r="DJH3" s="239"/>
      <c r="DJI3" s="239"/>
      <c r="DJJ3" s="239"/>
      <c r="DJK3" s="239"/>
      <c r="DJL3" s="239"/>
      <c r="DJM3" s="239"/>
      <c r="DJN3" s="239"/>
      <c r="DJO3" s="239"/>
      <c r="DJP3" s="239"/>
      <c r="DJQ3" s="239"/>
      <c r="DJR3" s="239"/>
      <c r="DJS3" s="239"/>
      <c r="DJT3" s="239"/>
      <c r="DJU3" s="239"/>
      <c r="DJV3" s="239"/>
      <c r="DJW3" s="239"/>
      <c r="DJX3" s="239"/>
      <c r="DJY3" s="239"/>
      <c r="DJZ3" s="239"/>
      <c r="DKA3" s="239"/>
      <c r="DKB3" s="239"/>
      <c r="DKC3" s="239"/>
      <c r="DKD3" s="239"/>
      <c r="DKE3" s="239"/>
      <c r="DKF3" s="239"/>
      <c r="DKG3" s="239"/>
      <c r="DKH3" s="239"/>
      <c r="DKI3" s="239"/>
      <c r="DKJ3" s="239"/>
      <c r="DKK3" s="239"/>
      <c r="DKL3" s="239"/>
      <c r="DKM3" s="239"/>
      <c r="DKN3" s="239"/>
      <c r="DKO3" s="239"/>
      <c r="DKP3" s="239"/>
      <c r="DKQ3" s="239"/>
      <c r="DKR3" s="239"/>
      <c r="DKS3" s="239"/>
      <c r="DKT3" s="239"/>
      <c r="DKU3" s="239"/>
      <c r="DKV3" s="239"/>
      <c r="DKW3" s="239"/>
      <c r="DKX3" s="239"/>
      <c r="DKY3" s="239"/>
      <c r="DKZ3" s="239"/>
      <c r="DLA3" s="239"/>
      <c r="DLB3" s="239"/>
      <c r="DLC3" s="239"/>
      <c r="DLD3" s="239"/>
      <c r="DLE3" s="239"/>
      <c r="DLF3" s="239"/>
      <c r="DLG3" s="239"/>
      <c r="DLH3" s="239"/>
      <c r="DLI3" s="239"/>
      <c r="DLJ3" s="239"/>
      <c r="DLK3" s="239"/>
      <c r="DLL3" s="239"/>
      <c r="DLM3" s="239"/>
      <c r="DLN3" s="239"/>
      <c r="DLO3" s="239"/>
      <c r="DLP3" s="239"/>
      <c r="DLQ3" s="239"/>
      <c r="DLR3" s="239"/>
      <c r="DLS3" s="239"/>
      <c r="DLT3" s="239"/>
      <c r="DLU3" s="239"/>
      <c r="DLV3" s="239"/>
      <c r="DLW3" s="239"/>
      <c r="DLX3" s="239"/>
      <c r="DLY3" s="239"/>
      <c r="DLZ3" s="239"/>
      <c r="DMA3" s="239"/>
      <c r="DMB3" s="239"/>
      <c r="DMC3" s="239"/>
      <c r="DMD3" s="239"/>
      <c r="DME3" s="239"/>
      <c r="DMF3" s="239"/>
      <c r="DMG3" s="239"/>
      <c r="DMH3" s="239"/>
      <c r="DMI3" s="239"/>
      <c r="DMJ3" s="239"/>
      <c r="DMK3" s="239"/>
      <c r="DML3" s="239"/>
      <c r="DMM3" s="239"/>
      <c r="DMN3" s="239"/>
      <c r="DMO3" s="239"/>
      <c r="DMP3" s="239"/>
      <c r="DMQ3" s="239"/>
      <c r="DMR3" s="239"/>
      <c r="DMS3" s="239"/>
      <c r="DMT3" s="239"/>
      <c r="DMU3" s="239"/>
      <c r="DMV3" s="239"/>
      <c r="DMW3" s="239"/>
      <c r="DMX3" s="239"/>
      <c r="DMY3" s="239"/>
      <c r="DMZ3" s="239"/>
      <c r="DNA3" s="239"/>
      <c r="DNB3" s="239"/>
      <c r="DNC3" s="239"/>
      <c r="DND3" s="239"/>
      <c r="DNE3" s="239"/>
      <c r="DNF3" s="239"/>
      <c r="DNG3" s="239"/>
      <c r="DNH3" s="239"/>
      <c r="DNI3" s="239"/>
      <c r="DNJ3" s="239"/>
      <c r="DNK3" s="239"/>
      <c r="DNL3" s="239"/>
      <c r="DNM3" s="239"/>
      <c r="DNN3" s="239"/>
      <c r="DNO3" s="239"/>
      <c r="DNP3" s="239"/>
      <c r="DNQ3" s="239"/>
      <c r="DNR3" s="239"/>
      <c r="DNS3" s="239"/>
      <c r="DNT3" s="239"/>
      <c r="DNU3" s="239"/>
      <c r="DNV3" s="239"/>
      <c r="DNW3" s="239"/>
      <c r="DNX3" s="239"/>
      <c r="DNY3" s="239"/>
      <c r="DNZ3" s="239"/>
      <c r="DOA3" s="239"/>
      <c r="DOB3" s="239"/>
      <c r="DOC3" s="239"/>
      <c r="DOD3" s="239"/>
      <c r="DOE3" s="239"/>
      <c r="DOF3" s="239"/>
      <c r="DOG3" s="239"/>
      <c r="DOH3" s="239"/>
      <c r="DOI3" s="239"/>
      <c r="DOJ3" s="239"/>
      <c r="DOK3" s="239"/>
      <c r="DOL3" s="239"/>
      <c r="DOM3" s="239"/>
      <c r="DON3" s="239"/>
      <c r="DOO3" s="239"/>
      <c r="DOP3" s="239"/>
      <c r="DOQ3" s="239"/>
      <c r="DOR3" s="239"/>
      <c r="DOS3" s="239"/>
      <c r="DOT3" s="239"/>
      <c r="DOU3" s="239"/>
      <c r="DOV3" s="239"/>
      <c r="DOW3" s="239"/>
      <c r="DOX3" s="239"/>
      <c r="DOY3" s="239"/>
      <c r="DOZ3" s="239"/>
      <c r="DPA3" s="239"/>
      <c r="DPB3" s="239"/>
      <c r="DPC3" s="239"/>
      <c r="DPD3" s="239"/>
      <c r="DPE3" s="239"/>
      <c r="DPF3" s="239"/>
      <c r="DPG3" s="239"/>
      <c r="DPH3" s="239"/>
      <c r="DPI3" s="239"/>
      <c r="DPJ3" s="239"/>
      <c r="DPK3" s="239"/>
      <c r="DPL3" s="239"/>
      <c r="DPM3" s="239"/>
      <c r="DPN3" s="239"/>
      <c r="DPO3" s="239"/>
      <c r="DPP3" s="239"/>
      <c r="DPQ3" s="239"/>
      <c r="DPR3" s="239"/>
      <c r="DPS3" s="239"/>
      <c r="DPT3" s="239"/>
      <c r="DPU3" s="239"/>
      <c r="DPV3" s="239"/>
      <c r="DPW3" s="239"/>
      <c r="DPX3" s="239"/>
      <c r="DPY3" s="239"/>
      <c r="DPZ3" s="239"/>
      <c r="DQA3" s="239"/>
      <c r="DQB3" s="239"/>
      <c r="DQC3" s="239"/>
      <c r="DQD3" s="239"/>
      <c r="DQE3" s="239"/>
      <c r="DQF3" s="239"/>
      <c r="DQG3" s="239"/>
      <c r="DQH3" s="239"/>
      <c r="DQI3" s="239"/>
      <c r="DQJ3" s="239"/>
      <c r="DQK3" s="239"/>
      <c r="DQL3" s="239"/>
      <c r="DQM3" s="239"/>
      <c r="DQN3" s="239"/>
      <c r="DQO3" s="239"/>
      <c r="DQP3" s="239"/>
      <c r="DQQ3" s="239"/>
      <c r="DQR3" s="239"/>
      <c r="DQS3" s="239"/>
      <c r="DQT3" s="239"/>
      <c r="DQU3" s="239"/>
      <c r="DQV3" s="239"/>
      <c r="DQW3" s="239"/>
      <c r="DQX3" s="239"/>
      <c r="DQY3" s="239"/>
      <c r="DQZ3" s="239"/>
      <c r="DRA3" s="239"/>
      <c r="DRB3" s="239"/>
      <c r="DRC3" s="239"/>
      <c r="DRD3" s="239"/>
      <c r="DRE3" s="239"/>
      <c r="DRF3" s="239"/>
      <c r="DRG3" s="239"/>
      <c r="DRH3" s="239"/>
      <c r="DRI3" s="239"/>
      <c r="DRJ3" s="239"/>
      <c r="DRK3" s="239"/>
      <c r="DRL3" s="239"/>
      <c r="DRM3" s="239"/>
      <c r="DRN3" s="239"/>
      <c r="DRO3" s="239"/>
      <c r="DRP3" s="239"/>
      <c r="DRQ3" s="239"/>
      <c r="DRR3" s="239"/>
      <c r="DRS3" s="239"/>
      <c r="DRT3" s="239"/>
      <c r="DRU3" s="239"/>
      <c r="DRV3" s="239"/>
      <c r="DRW3" s="239"/>
      <c r="DRX3" s="239"/>
      <c r="DRY3" s="239"/>
      <c r="DRZ3" s="239"/>
      <c r="DSA3" s="239"/>
      <c r="DSB3" s="239"/>
      <c r="DSC3" s="239"/>
      <c r="DSD3" s="239"/>
      <c r="DSE3" s="239"/>
      <c r="DSF3" s="239"/>
      <c r="DSG3" s="239"/>
      <c r="DSH3" s="239"/>
      <c r="DSI3" s="239"/>
      <c r="DSJ3" s="239"/>
      <c r="DSK3" s="239"/>
      <c r="DSL3" s="239"/>
      <c r="DSM3" s="239"/>
      <c r="DSN3" s="239"/>
      <c r="DSO3" s="239"/>
      <c r="DSP3" s="239"/>
      <c r="DSQ3" s="239"/>
      <c r="DSR3" s="239"/>
      <c r="DSS3" s="239"/>
      <c r="DST3" s="239"/>
      <c r="DSU3" s="239"/>
      <c r="DSV3" s="239"/>
      <c r="DSW3" s="239"/>
      <c r="DSX3" s="239"/>
      <c r="DSY3" s="239"/>
      <c r="DSZ3" s="239"/>
      <c r="DTA3" s="239"/>
      <c r="DTB3" s="239"/>
      <c r="DTC3" s="239"/>
      <c r="DTD3" s="239"/>
      <c r="DTE3" s="239"/>
      <c r="DTF3" s="239"/>
      <c r="DTG3" s="239"/>
      <c r="DTH3" s="239"/>
      <c r="DTI3" s="239"/>
      <c r="DTJ3" s="239"/>
      <c r="DTK3" s="239"/>
      <c r="DTL3" s="239"/>
      <c r="DTM3" s="239"/>
      <c r="DTN3" s="239"/>
      <c r="DTO3" s="239"/>
      <c r="DTP3" s="239"/>
      <c r="DTQ3" s="239"/>
      <c r="DTR3" s="239"/>
      <c r="DTS3" s="239"/>
      <c r="DTT3" s="239"/>
      <c r="DTU3" s="239"/>
      <c r="DTV3" s="239"/>
      <c r="DTW3" s="239"/>
      <c r="DTX3" s="239"/>
      <c r="DTY3" s="239"/>
      <c r="DTZ3" s="239"/>
      <c r="DUA3" s="239"/>
      <c r="DUB3" s="239"/>
      <c r="DUC3" s="239"/>
      <c r="DUD3" s="239"/>
      <c r="DUE3" s="239"/>
      <c r="DUF3" s="239"/>
      <c r="DUG3" s="239"/>
      <c r="DUH3" s="239"/>
      <c r="DUI3" s="239"/>
      <c r="DUJ3" s="239"/>
      <c r="DUK3" s="239"/>
      <c r="DUL3" s="239"/>
      <c r="DUM3" s="239"/>
      <c r="DUN3" s="239"/>
      <c r="DUO3" s="239"/>
      <c r="DUP3" s="239"/>
      <c r="DUQ3" s="239"/>
      <c r="DUR3" s="239"/>
      <c r="DUS3" s="239"/>
      <c r="DUT3" s="239"/>
      <c r="DUU3" s="239"/>
      <c r="DUV3" s="239"/>
      <c r="DUW3" s="239"/>
      <c r="DUX3" s="239"/>
      <c r="DUY3" s="239"/>
      <c r="DUZ3" s="239"/>
      <c r="DVA3" s="239"/>
      <c r="DVB3" s="239"/>
      <c r="DVC3" s="239"/>
      <c r="DVD3" s="239"/>
      <c r="DVE3" s="239"/>
      <c r="DVF3" s="239"/>
      <c r="DVG3" s="239"/>
      <c r="DVH3" s="239"/>
      <c r="DVI3" s="239"/>
      <c r="DVJ3" s="239"/>
      <c r="DVK3" s="239"/>
      <c r="DVL3" s="239"/>
      <c r="DVM3" s="239"/>
      <c r="DVN3" s="239"/>
      <c r="DVO3" s="239"/>
      <c r="DVP3" s="239"/>
      <c r="DVQ3" s="239"/>
      <c r="DVR3" s="239"/>
      <c r="DVS3" s="239"/>
      <c r="DVT3" s="239"/>
      <c r="DVU3" s="239"/>
      <c r="DVV3" s="239"/>
      <c r="DVW3" s="239"/>
      <c r="DVX3" s="239"/>
      <c r="DVY3" s="239"/>
      <c r="DVZ3" s="239"/>
      <c r="DWA3" s="239"/>
      <c r="DWB3" s="239"/>
      <c r="DWC3" s="239"/>
      <c r="DWD3" s="239"/>
      <c r="DWE3" s="239"/>
      <c r="DWF3" s="239"/>
      <c r="DWG3" s="239"/>
      <c r="DWH3" s="239"/>
      <c r="DWI3" s="239"/>
      <c r="DWJ3" s="239"/>
      <c r="DWK3" s="239"/>
      <c r="DWL3" s="239"/>
      <c r="DWM3" s="239"/>
      <c r="DWN3" s="239"/>
      <c r="DWO3" s="239"/>
      <c r="DWP3" s="239"/>
      <c r="DWQ3" s="239"/>
      <c r="DWR3" s="239"/>
      <c r="DWS3" s="239"/>
      <c r="DWT3" s="239"/>
      <c r="DWU3" s="239"/>
      <c r="DWV3" s="239"/>
      <c r="DWW3" s="239"/>
      <c r="DWX3" s="239"/>
      <c r="DWY3" s="239"/>
      <c r="DWZ3" s="239"/>
      <c r="DXA3" s="239"/>
      <c r="DXB3" s="239"/>
      <c r="DXC3" s="239"/>
      <c r="DXD3" s="239"/>
      <c r="DXE3" s="239"/>
      <c r="DXF3" s="239"/>
      <c r="DXG3" s="239"/>
      <c r="DXH3" s="239"/>
      <c r="DXI3" s="239"/>
      <c r="DXJ3" s="239"/>
      <c r="DXK3" s="239"/>
      <c r="DXL3" s="239"/>
      <c r="DXM3" s="239"/>
      <c r="DXN3" s="239"/>
      <c r="DXO3" s="239"/>
      <c r="DXP3" s="239"/>
      <c r="DXQ3" s="239"/>
      <c r="DXR3" s="239"/>
      <c r="DXS3" s="239"/>
      <c r="DXT3" s="239"/>
      <c r="DXU3" s="239"/>
      <c r="DXV3" s="239"/>
      <c r="DXW3" s="239"/>
      <c r="DXX3" s="239"/>
      <c r="DXY3" s="239"/>
      <c r="DXZ3" s="239"/>
      <c r="DYA3" s="239"/>
      <c r="DYB3" s="239"/>
      <c r="DYC3" s="239"/>
      <c r="DYD3" s="239"/>
      <c r="DYE3" s="239"/>
      <c r="DYF3" s="239"/>
      <c r="DYG3" s="239"/>
      <c r="DYH3" s="239"/>
      <c r="DYI3" s="239"/>
      <c r="DYJ3" s="239"/>
      <c r="DYK3" s="239"/>
      <c r="DYL3" s="239"/>
      <c r="DYM3" s="239"/>
      <c r="DYN3" s="239"/>
      <c r="DYO3" s="239"/>
      <c r="DYP3" s="239"/>
      <c r="DYQ3" s="239"/>
      <c r="DYR3" s="239"/>
      <c r="DYS3" s="239"/>
      <c r="DYT3" s="239"/>
      <c r="DYU3" s="239"/>
      <c r="DYV3" s="239"/>
      <c r="DYW3" s="239"/>
      <c r="DYX3" s="239"/>
      <c r="DYY3" s="239"/>
      <c r="DYZ3" s="239"/>
      <c r="DZA3" s="239"/>
      <c r="DZB3" s="239"/>
      <c r="DZC3" s="239"/>
      <c r="DZD3" s="239"/>
      <c r="DZE3" s="239"/>
      <c r="DZF3" s="239"/>
      <c r="DZG3" s="239"/>
      <c r="DZH3" s="239"/>
      <c r="DZI3" s="239"/>
      <c r="DZJ3" s="239"/>
      <c r="DZK3" s="239"/>
      <c r="DZL3" s="239"/>
      <c r="DZM3" s="239"/>
      <c r="DZN3" s="239"/>
      <c r="DZO3" s="239"/>
      <c r="DZP3" s="239"/>
      <c r="DZQ3" s="239"/>
      <c r="DZR3" s="239"/>
      <c r="DZS3" s="239"/>
      <c r="DZT3" s="239"/>
      <c r="DZU3" s="239"/>
      <c r="DZV3" s="239"/>
      <c r="DZW3" s="239"/>
      <c r="DZX3" s="239"/>
      <c r="DZY3" s="239"/>
      <c r="DZZ3" s="239"/>
      <c r="EAA3" s="239"/>
      <c r="EAB3" s="239"/>
      <c r="EAC3" s="239"/>
      <c r="EAD3" s="239"/>
      <c r="EAE3" s="239"/>
      <c r="EAF3" s="239"/>
      <c r="EAG3" s="239"/>
      <c r="EAH3" s="239"/>
      <c r="EAI3" s="239"/>
      <c r="EAJ3" s="239"/>
      <c r="EAK3" s="239"/>
      <c r="EAL3" s="239"/>
      <c r="EAM3" s="239"/>
      <c r="EAN3" s="239"/>
      <c r="EAO3" s="239"/>
      <c r="EAP3" s="239"/>
      <c r="EAQ3" s="239"/>
      <c r="EAR3" s="239"/>
      <c r="EAS3" s="239"/>
      <c r="EAT3" s="239"/>
      <c r="EAU3" s="239"/>
      <c r="EAV3" s="239"/>
      <c r="EAW3" s="239"/>
      <c r="EAX3" s="239"/>
      <c r="EAY3" s="239"/>
      <c r="EAZ3" s="239"/>
      <c r="EBA3" s="239"/>
      <c r="EBB3" s="239"/>
      <c r="EBC3" s="239"/>
      <c r="EBD3" s="239"/>
      <c r="EBE3" s="239"/>
      <c r="EBF3" s="239"/>
      <c r="EBG3" s="239"/>
      <c r="EBH3" s="239"/>
      <c r="EBI3" s="239"/>
      <c r="EBJ3" s="239"/>
      <c r="EBK3" s="239"/>
      <c r="EBL3" s="239"/>
      <c r="EBM3" s="239"/>
      <c r="EBN3" s="239"/>
      <c r="EBO3" s="239"/>
      <c r="EBP3" s="239"/>
      <c r="EBQ3" s="239"/>
      <c r="EBR3" s="239"/>
      <c r="EBS3" s="239"/>
      <c r="EBT3" s="239"/>
      <c r="EBU3" s="239"/>
      <c r="EBV3" s="239"/>
      <c r="EBW3" s="239"/>
      <c r="EBX3" s="239"/>
      <c r="EBY3" s="239"/>
      <c r="EBZ3" s="239"/>
      <c r="ECA3" s="239"/>
      <c r="ECB3" s="239"/>
      <c r="ECC3" s="239"/>
      <c r="ECD3" s="239"/>
      <c r="ECE3" s="239"/>
      <c r="ECF3" s="239"/>
      <c r="ECG3" s="239"/>
      <c r="ECH3" s="239"/>
      <c r="ECI3" s="239"/>
      <c r="ECJ3" s="239"/>
      <c r="ECK3" s="239"/>
      <c r="ECL3" s="239"/>
      <c r="ECM3" s="239"/>
      <c r="ECN3" s="239"/>
      <c r="ECO3" s="239"/>
      <c r="ECP3" s="239"/>
      <c r="ECQ3" s="239"/>
      <c r="ECR3" s="239"/>
      <c r="ECS3" s="239"/>
      <c r="ECT3" s="239"/>
      <c r="ECU3" s="239"/>
      <c r="ECV3" s="239"/>
      <c r="ECW3" s="239"/>
      <c r="ECX3" s="239"/>
      <c r="ECY3" s="239"/>
      <c r="ECZ3" s="239"/>
      <c r="EDA3" s="239"/>
      <c r="EDB3" s="239"/>
      <c r="EDC3" s="239"/>
      <c r="EDD3" s="239"/>
      <c r="EDE3" s="239"/>
      <c r="EDF3" s="239"/>
      <c r="EDG3" s="239"/>
      <c r="EDH3" s="239"/>
      <c r="EDI3" s="239"/>
      <c r="EDJ3" s="239"/>
      <c r="EDK3" s="239"/>
      <c r="EDL3" s="239"/>
      <c r="EDM3" s="239"/>
      <c r="EDN3" s="239"/>
      <c r="EDO3" s="239"/>
      <c r="EDP3" s="239"/>
      <c r="EDQ3" s="239"/>
      <c r="EDR3" s="239"/>
      <c r="EDS3" s="239"/>
      <c r="EDT3" s="239"/>
      <c r="EDU3" s="239"/>
      <c r="EDV3" s="239"/>
      <c r="EDW3" s="239"/>
      <c r="EDX3" s="239"/>
      <c r="EDY3" s="239"/>
      <c r="EDZ3" s="239"/>
      <c r="EEA3" s="239"/>
      <c r="EEB3" s="239"/>
      <c r="EEC3" s="239"/>
      <c r="EED3" s="239"/>
      <c r="EEE3" s="239"/>
      <c r="EEF3" s="239"/>
      <c r="EEG3" s="239"/>
      <c r="EEH3" s="239"/>
      <c r="EEI3" s="239"/>
      <c r="EEJ3" s="239"/>
      <c r="EEK3" s="239"/>
      <c r="EEL3" s="239"/>
      <c r="EEM3" s="239"/>
      <c r="EEN3" s="239"/>
      <c r="EEO3" s="239"/>
      <c r="EEP3" s="239"/>
      <c r="EEQ3" s="239"/>
      <c r="EER3" s="239"/>
      <c r="EES3" s="239"/>
      <c r="EET3" s="239"/>
      <c r="EEU3" s="239"/>
      <c r="EEV3" s="239"/>
      <c r="EEW3" s="239"/>
      <c r="EEX3" s="239"/>
      <c r="EEY3" s="239"/>
      <c r="EEZ3" s="239"/>
      <c r="EFA3" s="239"/>
      <c r="EFB3" s="239"/>
      <c r="EFC3" s="239"/>
      <c r="EFD3" s="239"/>
      <c r="EFE3" s="239"/>
      <c r="EFF3" s="239"/>
      <c r="EFG3" s="239"/>
      <c r="EFH3" s="239"/>
      <c r="EFI3" s="239"/>
      <c r="EFJ3" s="239"/>
      <c r="EFK3" s="239"/>
      <c r="EFL3" s="239"/>
      <c r="EFM3" s="239"/>
      <c r="EFN3" s="239"/>
      <c r="EFO3" s="239"/>
      <c r="EFP3" s="239"/>
      <c r="EFQ3" s="239"/>
      <c r="EFR3" s="239"/>
      <c r="EFS3" s="239"/>
      <c r="EFT3" s="239"/>
      <c r="EFU3" s="239"/>
      <c r="EFV3" s="239"/>
      <c r="EFW3" s="239"/>
      <c r="EFX3" s="239"/>
      <c r="EFY3" s="239"/>
      <c r="EFZ3" s="239"/>
      <c r="EGA3" s="239"/>
      <c r="EGB3" s="239"/>
      <c r="EGC3" s="239"/>
      <c r="EGD3" s="239"/>
      <c r="EGE3" s="239"/>
      <c r="EGF3" s="239"/>
      <c r="EGG3" s="239"/>
      <c r="EGH3" s="239"/>
      <c r="EGI3" s="239"/>
      <c r="EGJ3" s="239"/>
      <c r="EGK3" s="239"/>
      <c r="EGL3" s="239"/>
      <c r="EGM3" s="239"/>
      <c r="EGN3" s="239"/>
      <c r="EGO3" s="239"/>
      <c r="EGP3" s="239"/>
      <c r="EGQ3" s="239"/>
      <c r="EGR3" s="239"/>
      <c r="EGS3" s="239"/>
      <c r="EGT3" s="239"/>
      <c r="EGU3" s="239"/>
      <c r="EGV3" s="239"/>
      <c r="EGW3" s="239"/>
      <c r="EGX3" s="239"/>
      <c r="EGY3" s="239"/>
      <c r="EGZ3" s="239"/>
      <c r="EHA3" s="239"/>
      <c r="EHB3" s="239"/>
      <c r="EHC3" s="239"/>
      <c r="EHD3" s="239"/>
      <c r="EHE3" s="239"/>
      <c r="EHF3" s="239"/>
      <c r="EHG3" s="239"/>
      <c r="EHH3" s="239"/>
      <c r="EHI3" s="239"/>
      <c r="EHJ3" s="239"/>
      <c r="EHK3" s="239"/>
      <c r="EHL3" s="239"/>
      <c r="EHM3" s="239"/>
      <c r="EHN3" s="239"/>
      <c r="EHO3" s="239"/>
      <c r="EHP3" s="239"/>
      <c r="EHQ3" s="239"/>
      <c r="EHR3" s="239"/>
      <c r="EHS3" s="239"/>
      <c r="EHT3" s="239"/>
      <c r="EHU3" s="239"/>
      <c r="EHV3" s="239"/>
      <c r="EHW3" s="239"/>
      <c r="EHX3" s="239"/>
      <c r="EHY3" s="239"/>
      <c r="EHZ3" s="239"/>
      <c r="EIA3" s="239"/>
      <c r="EIB3" s="239"/>
      <c r="EIC3" s="239"/>
      <c r="EID3" s="239"/>
      <c r="EIE3" s="239"/>
      <c r="EIF3" s="239"/>
      <c r="EIG3" s="239"/>
      <c r="EIH3" s="239"/>
      <c r="EII3" s="239"/>
      <c r="EIJ3" s="239"/>
      <c r="EIK3" s="239"/>
      <c r="EIL3" s="239"/>
      <c r="EIM3" s="239"/>
      <c r="EIN3" s="239"/>
      <c r="EIO3" s="239"/>
      <c r="EIP3" s="239"/>
      <c r="EIQ3" s="239"/>
      <c r="EIR3" s="239"/>
      <c r="EIS3" s="239"/>
      <c r="EIT3" s="239"/>
      <c r="EIU3" s="239"/>
      <c r="EIV3" s="239"/>
      <c r="EIW3" s="239"/>
      <c r="EIX3" s="239"/>
      <c r="EIY3" s="239"/>
      <c r="EIZ3" s="239"/>
      <c r="EJA3" s="239"/>
      <c r="EJB3" s="239"/>
      <c r="EJC3" s="239"/>
      <c r="EJD3" s="239"/>
      <c r="EJE3" s="239"/>
      <c r="EJF3" s="239"/>
      <c r="EJG3" s="239"/>
      <c r="EJH3" s="239"/>
      <c r="EJI3" s="239"/>
      <c r="EJJ3" s="239"/>
      <c r="EJK3" s="239"/>
      <c r="EJL3" s="239"/>
      <c r="EJM3" s="239"/>
      <c r="EJN3" s="239"/>
      <c r="EJO3" s="239"/>
      <c r="EJP3" s="239"/>
      <c r="EJQ3" s="239"/>
      <c r="EJR3" s="239"/>
      <c r="EJS3" s="239"/>
      <c r="EJT3" s="239"/>
      <c r="EJU3" s="239"/>
      <c r="EJV3" s="239"/>
      <c r="EJW3" s="239"/>
      <c r="EJX3" s="239"/>
      <c r="EJY3" s="239"/>
      <c r="EJZ3" s="239"/>
      <c r="EKA3" s="239"/>
      <c r="EKB3" s="239"/>
      <c r="EKC3" s="239"/>
      <c r="EKD3" s="239"/>
      <c r="EKE3" s="239"/>
      <c r="EKF3" s="239"/>
      <c r="EKG3" s="239"/>
      <c r="EKH3" s="239"/>
      <c r="EKI3" s="239"/>
      <c r="EKJ3" s="239"/>
      <c r="EKK3" s="239"/>
      <c r="EKL3" s="239"/>
      <c r="EKM3" s="239"/>
      <c r="EKN3" s="239"/>
      <c r="EKO3" s="239"/>
      <c r="EKP3" s="239"/>
      <c r="EKQ3" s="239"/>
      <c r="EKR3" s="239"/>
      <c r="EKS3" s="239"/>
      <c r="EKT3" s="239"/>
      <c r="EKU3" s="239"/>
      <c r="EKV3" s="239"/>
      <c r="EKW3" s="239"/>
      <c r="EKX3" s="239"/>
      <c r="EKY3" s="239"/>
      <c r="EKZ3" s="239"/>
      <c r="ELA3" s="239"/>
      <c r="ELB3" s="239"/>
      <c r="ELC3" s="239"/>
      <c r="ELD3" s="239"/>
      <c r="ELE3" s="239"/>
      <c r="ELF3" s="239"/>
      <c r="ELG3" s="239"/>
      <c r="ELH3" s="239"/>
      <c r="ELI3" s="239"/>
      <c r="ELJ3" s="239"/>
      <c r="ELK3" s="239"/>
      <c r="ELL3" s="239"/>
      <c r="ELM3" s="239"/>
      <c r="ELN3" s="239"/>
      <c r="ELO3" s="239"/>
      <c r="ELP3" s="239"/>
      <c r="ELQ3" s="239"/>
      <c r="ELR3" s="239"/>
      <c r="ELS3" s="239"/>
      <c r="ELT3" s="239"/>
      <c r="ELU3" s="239"/>
      <c r="ELV3" s="239"/>
      <c r="ELW3" s="239"/>
      <c r="ELX3" s="239"/>
      <c r="ELY3" s="239"/>
      <c r="ELZ3" s="239"/>
      <c r="EMA3" s="239"/>
      <c r="EMB3" s="239"/>
      <c r="EMC3" s="239"/>
      <c r="EMD3" s="239"/>
      <c r="EME3" s="239"/>
      <c r="EMF3" s="239"/>
      <c r="EMG3" s="239"/>
      <c r="EMH3" s="239"/>
      <c r="EMI3" s="239"/>
      <c r="EMJ3" s="239"/>
      <c r="EMK3" s="239"/>
      <c r="EML3" s="239"/>
      <c r="EMM3" s="239"/>
      <c r="EMN3" s="239"/>
      <c r="EMO3" s="239"/>
      <c r="EMP3" s="239"/>
      <c r="EMQ3" s="239"/>
      <c r="EMR3" s="239"/>
      <c r="EMS3" s="239"/>
      <c r="EMT3" s="239"/>
      <c r="EMU3" s="239"/>
      <c r="EMV3" s="239"/>
      <c r="EMW3" s="239"/>
      <c r="EMX3" s="239"/>
      <c r="EMY3" s="239"/>
      <c r="EMZ3" s="239"/>
      <c r="ENA3" s="239"/>
      <c r="ENB3" s="239"/>
      <c r="ENC3" s="239"/>
      <c r="END3" s="239"/>
      <c r="ENE3" s="239"/>
      <c r="ENF3" s="239"/>
      <c r="ENG3" s="239"/>
      <c r="ENH3" s="239"/>
      <c r="ENI3" s="239"/>
      <c r="ENJ3" s="239"/>
      <c r="ENK3" s="239"/>
      <c r="ENL3" s="239"/>
      <c r="ENM3" s="239"/>
      <c r="ENN3" s="239"/>
      <c r="ENO3" s="239"/>
      <c r="ENP3" s="239"/>
      <c r="ENQ3" s="239"/>
      <c r="ENR3" s="239"/>
      <c r="ENS3" s="239"/>
      <c r="ENT3" s="239"/>
      <c r="ENU3" s="239"/>
      <c r="ENV3" s="239"/>
      <c r="ENW3" s="239"/>
      <c r="ENX3" s="239"/>
      <c r="ENY3" s="239"/>
      <c r="ENZ3" s="239"/>
      <c r="EOA3" s="239"/>
      <c r="EOB3" s="239"/>
      <c r="EOC3" s="239"/>
      <c r="EOD3" s="239"/>
      <c r="EOE3" s="239"/>
      <c r="EOF3" s="239"/>
      <c r="EOG3" s="239"/>
      <c r="EOH3" s="239"/>
      <c r="EOI3" s="239"/>
      <c r="EOJ3" s="239"/>
      <c r="EOK3" s="239"/>
      <c r="EOL3" s="239"/>
      <c r="EOM3" s="239"/>
      <c r="EON3" s="239"/>
      <c r="EOO3" s="239"/>
      <c r="EOP3" s="239"/>
      <c r="EOQ3" s="239"/>
      <c r="EOR3" s="239"/>
      <c r="EOS3" s="239"/>
      <c r="EOT3" s="239"/>
      <c r="EOU3" s="239"/>
      <c r="EOV3" s="239"/>
      <c r="EOW3" s="239"/>
      <c r="EOX3" s="239"/>
      <c r="EOY3" s="239"/>
      <c r="EOZ3" s="239"/>
      <c r="EPA3" s="239"/>
      <c r="EPB3" s="239"/>
      <c r="EPC3" s="239"/>
      <c r="EPD3" s="239"/>
      <c r="EPE3" s="239"/>
      <c r="EPF3" s="239"/>
      <c r="EPG3" s="239"/>
      <c r="EPH3" s="239"/>
      <c r="EPI3" s="239"/>
      <c r="EPJ3" s="239"/>
      <c r="EPK3" s="239"/>
      <c r="EPL3" s="239"/>
      <c r="EPM3" s="239"/>
      <c r="EPN3" s="239"/>
      <c r="EPO3" s="239"/>
      <c r="EPP3" s="239"/>
      <c r="EPQ3" s="239"/>
      <c r="EPR3" s="239"/>
      <c r="EPS3" s="239"/>
      <c r="EPT3" s="239"/>
      <c r="EPU3" s="239"/>
      <c r="EPV3" s="239"/>
      <c r="EPW3" s="239"/>
      <c r="EPX3" s="239"/>
      <c r="EPY3" s="239"/>
      <c r="EPZ3" s="239"/>
      <c r="EQA3" s="239"/>
      <c r="EQB3" s="239"/>
      <c r="EQC3" s="239"/>
      <c r="EQD3" s="239"/>
      <c r="EQE3" s="239"/>
      <c r="EQF3" s="239"/>
      <c r="EQG3" s="239"/>
      <c r="EQH3" s="239"/>
      <c r="EQI3" s="239"/>
      <c r="EQJ3" s="239"/>
      <c r="EQK3" s="239"/>
      <c r="EQL3" s="239"/>
      <c r="EQM3" s="239"/>
      <c r="EQN3" s="239"/>
      <c r="EQO3" s="239"/>
      <c r="EQP3" s="239"/>
      <c r="EQQ3" s="239"/>
      <c r="EQR3" s="239"/>
      <c r="EQS3" s="239"/>
      <c r="EQT3" s="239"/>
      <c r="EQU3" s="239"/>
      <c r="EQV3" s="239"/>
      <c r="EQW3" s="239"/>
      <c r="EQX3" s="239"/>
      <c r="EQY3" s="239"/>
      <c r="EQZ3" s="239"/>
      <c r="ERA3" s="239"/>
      <c r="ERB3" s="239"/>
      <c r="ERC3" s="239"/>
      <c r="ERD3" s="239"/>
      <c r="ERE3" s="239"/>
      <c r="ERF3" s="239"/>
      <c r="ERG3" s="239"/>
      <c r="ERH3" s="239"/>
      <c r="ERI3" s="239"/>
      <c r="ERJ3" s="239"/>
      <c r="ERK3" s="239"/>
      <c r="ERL3" s="239"/>
      <c r="ERM3" s="239"/>
      <c r="ERN3" s="239"/>
      <c r="ERO3" s="239"/>
      <c r="ERP3" s="239"/>
      <c r="ERQ3" s="239"/>
      <c r="ERR3" s="239"/>
      <c r="ERS3" s="239"/>
      <c r="ERT3" s="239"/>
      <c r="ERU3" s="239"/>
      <c r="ERV3" s="239"/>
      <c r="ERW3" s="239"/>
      <c r="ERX3" s="239"/>
      <c r="ERY3" s="239"/>
      <c r="ERZ3" s="239"/>
      <c r="ESA3" s="239"/>
      <c r="ESB3" s="239"/>
      <c r="ESC3" s="239"/>
      <c r="ESD3" s="239"/>
      <c r="ESE3" s="239"/>
      <c r="ESF3" s="239"/>
      <c r="ESG3" s="239"/>
      <c r="ESH3" s="239"/>
      <c r="ESI3" s="239"/>
      <c r="ESJ3" s="239"/>
      <c r="ESK3" s="239"/>
      <c r="ESL3" s="239"/>
      <c r="ESM3" s="239"/>
      <c r="ESN3" s="239"/>
      <c r="ESO3" s="239"/>
      <c r="ESP3" s="239"/>
      <c r="ESQ3" s="239"/>
      <c r="ESR3" s="239"/>
      <c r="ESS3" s="239"/>
      <c r="EST3" s="239"/>
      <c r="ESU3" s="239"/>
      <c r="ESV3" s="239"/>
      <c r="ESW3" s="239"/>
      <c r="ESX3" s="239"/>
      <c r="ESY3" s="239"/>
      <c r="ESZ3" s="239"/>
      <c r="ETA3" s="239"/>
      <c r="ETB3" s="239"/>
      <c r="ETC3" s="239"/>
      <c r="ETD3" s="239"/>
      <c r="ETE3" s="239"/>
      <c r="ETF3" s="239"/>
      <c r="ETG3" s="239"/>
      <c r="ETH3" s="239"/>
      <c r="ETI3" s="239"/>
      <c r="ETJ3" s="239"/>
      <c r="ETK3" s="239"/>
      <c r="ETL3" s="239"/>
      <c r="ETM3" s="239"/>
      <c r="ETN3" s="239"/>
      <c r="ETO3" s="239"/>
      <c r="ETP3" s="239"/>
      <c r="ETQ3" s="239"/>
      <c r="ETR3" s="239"/>
      <c r="ETS3" s="239"/>
      <c r="ETT3" s="239"/>
      <c r="ETU3" s="239"/>
      <c r="ETV3" s="239"/>
      <c r="ETW3" s="239"/>
      <c r="ETX3" s="239"/>
      <c r="ETY3" s="239"/>
      <c r="ETZ3" s="239"/>
      <c r="EUA3" s="239"/>
      <c r="EUB3" s="239"/>
      <c r="EUC3" s="239"/>
      <c r="EUD3" s="239"/>
      <c r="EUE3" s="239"/>
      <c r="EUF3" s="239"/>
      <c r="EUG3" s="239"/>
      <c r="EUH3" s="239"/>
      <c r="EUI3" s="239"/>
      <c r="EUJ3" s="239"/>
      <c r="EUK3" s="239"/>
      <c r="EUL3" s="239"/>
      <c r="EUM3" s="239"/>
      <c r="EUN3" s="239"/>
      <c r="EUO3" s="239"/>
      <c r="EUP3" s="239"/>
      <c r="EUQ3" s="239"/>
      <c r="EUR3" s="239"/>
      <c r="EUS3" s="239"/>
      <c r="EUT3" s="239"/>
      <c r="EUU3" s="239"/>
      <c r="EUV3" s="239"/>
      <c r="EUW3" s="239"/>
      <c r="EUX3" s="239"/>
      <c r="EUY3" s="239"/>
      <c r="EUZ3" s="239"/>
      <c r="EVA3" s="239"/>
      <c r="EVB3" s="239"/>
      <c r="EVC3" s="239"/>
      <c r="EVD3" s="239"/>
      <c r="EVE3" s="239"/>
      <c r="EVF3" s="239"/>
      <c r="EVG3" s="239"/>
      <c r="EVH3" s="239"/>
      <c r="EVI3" s="239"/>
      <c r="EVJ3" s="239"/>
      <c r="EVK3" s="239"/>
      <c r="EVL3" s="239"/>
      <c r="EVM3" s="239"/>
      <c r="EVN3" s="239"/>
      <c r="EVO3" s="239"/>
      <c r="EVP3" s="239"/>
      <c r="EVQ3" s="239"/>
      <c r="EVR3" s="239"/>
      <c r="EVS3" s="239"/>
      <c r="EVT3" s="239"/>
      <c r="EVU3" s="239"/>
      <c r="EVV3" s="239"/>
      <c r="EVW3" s="239"/>
      <c r="EVX3" s="239"/>
      <c r="EVY3" s="239"/>
      <c r="EVZ3" s="239"/>
      <c r="EWA3" s="239"/>
      <c r="EWB3" s="239"/>
      <c r="EWC3" s="239"/>
      <c r="EWD3" s="239"/>
      <c r="EWE3" s="239"/>
      <c r="EWF3" s="239"/>
      <c r="EWG3" s="239"/>
      <c r="EWH3" s="239"/>
      <c r="EWI3" s="239"/>
      <c r="EWJ3" s="239"/>
      <c r="EWK3" s="239"/>
      <c r="EWL3" s="239"/>
      <c r="EWM3" s="239"/>
      <c r="EWN3" s="239"/>
      <c r="EWO3" s="239"/>
      <c r="EWP3" s="239"/>
      <c r="EWQ3" s="239"/>
      <c r="EWR3" s="239"/>
      <c r="EWS3" s="239"/>
      <c r="EWT3" s="239"/>
      <c r="EWU3" s="239"/>
      <c r="EWV3" s="239"/>
      <c r="EWW3" s="239"/>
      <c r="EWX3" s="239"/>
      <c r="EWY3" s="239"/>
      <c r="EWZ3" s="239"/>
      <c r="EXA3" s="239"/>
      <c r="EXB3" s="239"/>
      <c r="EXC3" s="239"/>
      <c r="EXD3" s="239"/>
      <c r="EXE3" s="239"/>
      <c r="EXF3" s="239"/>
      <c r="EXG3" s="239"/>
      <c r="EXH3" s="239"/>
      <c r="EXI3" s="239"/>
      <c r="EXJ3" s="239"/>
      <c r="EXK3" s="239"/>
      <c r="EXL3" s="239"/>
      <c r="EXM3" s="239"/>
      <c r="EXN3" s="239"/>
      <c r="EXO3" s="239"/>
      <c r="EXP3" s="239"/>
      <c r="EXQ3" s="239"/>
      <c r="EXR3" s="239"/>
      <c r="EXS3" s="239"/>
      <c r="EXT3" s="239"/>
      <c r="EXU3" s="239"/>
      <c r="EXV3" s="239"/>
      <c r="EXW3" s="239"/>
      <c r="EXX3" s="239"/>
      <c r="EXY3" s="239"/>
      <c r="EXZ3" s="239"/>
      <c r="EYA3" s="239"/>
      <c r="EYB3" s="239"/>
      <c r="EYC3" s="239"/>
      <c r="EYD3" s="239"/>
      <c r="EYE3" s="239"/>
      <c r="EYF3" s="239"/>
      <c r="EYG3" s="239"/>
      <c r="EYH3" s="239"/>
      <c r="EYI3" s="239"/>
      <c r="EYJ3" s="239"/>
      <c r="EYK3" s="239"/>
      <c r="EYL3" s="239"/>
      <c r="EYM3" s="239"/>
      <c r="EYN3" s="239"/>
      <c r="EYO3" s="239"/>
      <c r="EYP3" s="239"/>
      <c r="EYQ3" s="239"/>
      <c r="EYR3" s="239"/>
      <c r="EYS3" s="239"/>
      <c r="EYT3" s="239"/>
      <c r="EYU3" s="239"/>
      <c r="EYV3" s="239"/>
      <c r="EYW3" s="239"/>
      <c r="EYX3" s="239"/>
      <c r="EYY3" s="239"/>
      <c r="EYZ3" s="239"/>
      <c r="EZA3" s="239"/>
      <c r="EZB3" s="239"/>
      <c r="EZC3" s="239"/>
      <c r="EZD3" s="239"/>
      <c r="EZE3" s="239"/>
      <c r="EZF3" s="239"/>
      <c r="EZG3" s="239"/>
      <c r="EZH3" s="239"/>
      <c r="EZI3" s="239"/>
      <c r="EZJ3" s="239"/>
      <c r="EZK3" s="239"/>
      <c r="EZL3" s="239"/>
      <c r="EZM3" s="239"/>
      <c r="EZN3" s="239"/>
      <c r="EZO3" s="239"/>
      <c r="EZP3" s="239"/>
      <c r="EZQ3" s="239"/>
      <c r="EZR3" s="239"/>
      <c r="EZS3" s="239"/>
      <c r="EZT3" s="239"/>
      <c r="EZU3" s="239"/>
      <c r="EZV3" s="239"/>
      <c r="EZW3" s="239"/>
      <c r="EZX3" s="239"/>
      <c r="EZY3" s="239"/>
      <c r="EZZ3" s="239"/>
      <c r="FAA3" s="239"/>
      <c r="FAB3" s="239"/>
      <c r="FAC3" s="239"/>
      <c r="FAD3" s="239"/>
      <c r="FAE3" s="239"/>
      <c r="FAF3" s="239"/>
      <c r="FAG3" s="239"/>
      <c r="FAH3" s="239"/>
      <c r="FAI3" s="239"/>
      <c r="FAJ3" s="239"/>
      <c r="FAK3" s="239"/>
      <c r="FAL3" s="239"/>
      <c r="FAM3" s="239"/>
      <c r="FAN3" s="239"/>
      <c r="FAO3" s="239"/>
      <c r="FAP3" s="239"/>
      <c r="FAQ3" s="239"/>
      <c r="FAR3" s="239"/>
      <c r="FAS3" s="239"/>
      <c r="FAT3" s="239"/>
      <c r="FAU3" s="239"/>
      <c r="FAV3" s="239"/>
      <c r="FAW3" s="239"/>
      <c r="FAX3" s="239"/>
      <c r="FAY3" s="239"/>
      <c r="FAZ3" s="239"/>
      <c r="FBA3" s="239"/>
      <c r="FBB3" s="239"/>
      <c r="FBC3" s="239"/>
      <c r="FBD3" s="239"/>
      <c r="FBE3" s="239"/>
      <c r="FBF3" s="239"/>
      <c r="FBG3" s="239"/>
      <c r="FBH3" s="239"/>
      <c r="FBI3" s="239"/>
      <c r="FBJ3" s="239"/>
      <c r="FBK3" s="239"/>
      <c r="FBL3" s="239"/>
      <c r="FBM3" s="239"/>
      <c r="FBN3" s="239"/>
      <c r="FBO3" s="239"/>
      <c r="FBP3" s="239"/>
      <c r="FBQ3" s="239"/>
      <c r="FBR3" s="239"/>
      <c r="FBS3" s="239"/>
      <c r="FBT3" s="239"/>
      <c r="FBU3" s="239"/>
      <c r="FBV3" s="239"/>
      <c r="FBW3" s="239"/>
      <c r="FBX3" s="239"/>
      <c r="FBY3" s="239"/>
      <c r="FBZ3" s="239"/>
      <c r="FCA3" s="239"/>
      <c r="FCB3" s="239"/>
      <c r="FCC3" s="239"/>
      <c r="FCD3" s="239"/>
      <c r="FCE3" s="239"/>
      <c r="FCF3" s="239"/>
      <c r="FCG3" s="239"/>
      <c r="FCH3" s="239"/>
      <c r="FCI3" s="239"/>
      <c r="FCJ3" s="239"/>
      <c r="FCK3" s="239"/>
      <c r="FCL3" s="239"/>
      <c r="FCM3" s="239"/>
      <c r="FCN3" s="239"/>
      <c r="FCO3" s="239"/>
      <c r="FCP3" s="239"/>
      <c r="FCQ3" s="239"/>
      <c r="FCR3" s="239"/>
      <c r="FCS3" s="239"/>
      <c r="FCT3" s="239"/>
      <c r="FCU3" s="239"/>
      <c r="FCV3" s="239"/>
      <c r="FCW3" s="239"/>
      <c r="FCX3" s="239"/>
      <c r="FCY3" s="239"/>
      <c r="FCZ3" s="239"/>
      <c r="FDA3" s="239"/>
      <c r="FDB3" s="239"/>
      <c r="FDC3" s="239"/>
      <c r="FDD3" s="239"/>
      <c r="FDE3" s="239"/>
      <c r="FDF3" s="239"/>
      <c r="FDG3" s="239"/>
      <c r="FDH3" s="239"/>
      <c r="FDI3" s="239"/>
      <c r="FDJ3" s="239"/>
      <c r="FDK3" s="239"/>
      <c r="FDL3" s="239"/>
      <c r="FDM3" s="239"/>
      <c r="FDN3" s="239"/>
      <c r="FDO3" s="239"/>
      <c r="FDP3" s="239"/>
      <c r="FDQ3" s="239"/>
      <c r="FDR3" s="239"/>
      <c r="FDS3" s="239"/>
      <c r="FDT3" s="239"/>
      <c r="FDU3" s="239"/>
      <c r="FDV3" s="239"/>
      <c r="FDW3" s="239"/>
      <c r="FDX3" s="239"/>
      <c r="FDY3" s="239"/>
      <c r="FDZ3" s="239"/>
      <c r="FEA3" s="239"/>
      <c r="FEB3" s="239"/>
      <c r="FEC3" s="239"/>
      <c r="FED3" s="239"/>
      <c r="FEE3" s="239"/>
      <c r="FEF3" s="239"/>
      <c r="FEG3" s="239"/>
      <c r="FEH3" s="239"/>
      <c r="FEI3" s="239"/>
      <c r="FEJ3" s="239"/>
      <c r="FEK3" s="239"/>
      <c r="FEL3" s="239"/>
      <c r="FEM3" s="239"/>
      <c r="FEN3" s="239"/>
      <c r="FEO3" s="239"/>
      <c r="FEP3" s="239"/>
      <c r="FEQ3" s="239"/>
      <c r="FER3" s="239"/>
      <c r="FES3" s="239"/>
      <c r="FET3" s="239"/>
      <c r="FEU3" s="239"/>
      <c r="FEV3" s="239"/>
      <c r="FEW3" s="239"/>
      <c r="FEX3" s="239"/>
      <c r="FEY3" s="239"/>
      <c r="FEZ3" s="239"/>
      <c r="FFA3" s="239"/>
      <c r="FFB3" s="239"/>
      <c r="FFC3" s="239"/>
      <c r="FFD3" s="239"/>
      <c r="FFE3" s="239"/>
      <c r="FFF3" s="239"/>
      <c r="FFG3" s="239"/>
      <c r="FFH3" s="239"/>
      <c r="FFI3" s="239"/>
      <c r="FFJ3" s="239"/>
      <c r="FFK3" s="239"/>
      <c r="FFL3" s="239"/>
      <c r="FFM3" s="239"/>
      <c r="FFN3" s="239"/>
      <c r="FFO3" s="239"/>
      <c r="FFP3" s="239"/>
      <c r="FFQ3" s="239"/>
      <c r="FFR3" s="239"/>
      <c r="FFS3" s="239"/>
      <c r="FFT3" s="239"/>
      <c r="FFU3" s="239"/>
      <c r="FFV3" s="239"/>
      <c r="FFW3" s="239"/>
      <c r="FFX3" s="239"/>
      <c r="FFY3" s="239"/>
      <c r="FFZ3" s="239"/>
      <c r="FGA3" s="239"/>
      <c r="FGB3" s="239"/>
      <c r="FGC3" s="239"/>
      <c r="FGD3" s="239"/>
      <c r="FGE3" s="239"/>
      <c r="FGF3" s="239"/>
      <c r="FGG3" s="239"/>
      <c r="FGH3" s="239"/>
      <c r="FGI3" s="239"/>
      <c r="FGJ3" s="239"/>
      <c r="FGK3" s="239"/>
      <c r="FGL3" s="239"/>
      <c r="FGM3" s="239"/>
      <c r="FGN3" s="239"/>
      <c r="FGO3" s="239"/>
      <c r="FGP3" s="239"/>
      <c r="FGQ3" s="239"/>
      <c r="FGR3" s="239"/>
      <c r="FGS3" s="239"/>
      <c r="FGT3" s="239"/>
      <c r="FGU3" s="239"/>
      <c r="FGV3" s="239"/>
      <c r="FGW3" s="239"/>
      <c r="FGX3" s="239"/>
      <c r="FGY3" s="239"/>
      <c r="FGZ3" s="239"/>
      <c r="FHA3" s="239"/>
      <c r="FHB3" s="239"/>
      <c r="FHC3" s="239"/>
      <c r="FHD3" s="239"/>
      <c r="FHE3" s="239"/>
      <c r="FHF3" s="239"/>
      <c r="FHG3" s="239"/>
      <c r="FHH3" s="239"/>
      <c r="FHI3" s="239"/>
      <c r="FHJ3" s="239"/>
      <c r="FHK3" s="239"/>
      <c r="FHL3" s="239"/>
      <c r="FHM3" s="239"/>
      <c r="FHN3" s="239"/>
      <c r="FHO3" s="239"/>
      <c r="FHP3" s="239"/>
      <c r="FHQ3" s="239"/>
      <c r="FHR3" s="239"/>
      <c r="FHS3" s="239"/>
      <c r="FHT3" s="239"/>
      <c r="FHU3" s="239"/>
      <c r="FHV3" s="239"/>
      <c r="FHW3" s="239"/>
      <c r="FHX3" s="239"/>
      <c r="FHY3" s="239"/>
      <c r="FHZ3" s="239"/>
      <c r="FIA3" s="239"/>
      <c r="FIB3" s="239"/>
      <c r="FIC3" s="239"/>
      <c r="FID3" s="239"/>
      <c r="FIE3" s="239"/>
      <c r="FIF3" s="239"/>
      <c r="FIG3" s="239"/>
      <c r="FIH3" s="239"/>
      <c r="FII3" s="239"/>
      <c r="FIJ3" s="239"/>
      <c r="FIK3" s="239"/>
      <c r="FIL3" s="239"/>
      <c r="FIM3" s="239"/>
      <c r="FIN3" s="239"/>
      <c r="FIO3" s="239"/>
      <c r="FIP3" s="239"/>
      <c r="FIQ3" s="239"/>
      <c r="FIR3" s="239"/>
      <c r="FIS3" s="239"/>
      <c r="FIT3" s="239"/>
      <c r="FIU3" s="239"/>
      <c r="FIV3" s="239"/>
      <c r="FIW3" s="239"/>
      <c r="FIX3" s="239"/>
      <c r="FIY3" s="239"/>
      <c r="FIZ3" s="239"/>
      <c r="FJA3" s="239"/>
      <c r="FJB3" s="239"/>
      <c r="FJC3" s="239"/>
      <c r="FJD3" s="239"/>
      <c r="FJE3" s="239"/>
      <c r="FJF3" s="239"/>
      <c r="FJG3" s="239"/>
      <c r="FJH3" s="239"/>
      <c r="FJI3" s="239"/>
      <c r="FJJ3" s="239"/>
      <c r="FJK3" s="239"/>
      <c r="FJL3" s="239"/>
      <c r="FJM3" s="239"/>
      <c r="FJN3" s="239"/>
      <c r="FJO3" s="239"/>
      <c r="FJP3" s="239"/>
      <c r="FJQ3" s="239"/>
      <c r="FJR3" s="239"/>
      <c r="FJS3" s="239"/>
      <c r="FJT3" s="239"/>
      <c r="FJU3" s="239"/>
      <c r="FJV3" s="239"/>
      <c r="FJW3" s="239"/>
      <c r="FJX3" s="239"/>
      <c r="FJY3" s="239"/>
      <c r="FJZ3" s="239"/>
      <c r="FKA3" s="239"/>
      <c r="FKB3" s="239"/>
      <c r="FKC3" s="239"/>
      <c r="FKD3" s="239"/>
      <c r="FKE3" s="239"/>
      <c r="FKF3" s="239"/>
      <c r="FKG3" s="239"/>
      <c r="FKH3" s="239"/>
      <c r="FKI3" s="239"/>
      <c r="FKJ3" s="239"/>
      <c r="FKK3" s="239"/>
      <c r="FKL3" s="239"/>
      <c r="FKM3" s="239"/>
      <c r="FKN3" s="239"/>
      <c r="FKO3" s="239"/>
      <c r="FKP3" s="239"/>
      <c r="FKQ3" s="239"/>
      <c r="FKR3" s="239"/>
      <c r="FKS3" s="239"/>
      <c r="FKT3" s="239"/>
      <c r="FKU3" s="239"/>
      <c r="FKV3" s="239"/>
      <c r="FKW3" s="239"/>
      <c r="FKX3" s="239"/>
      <c r="FKY3" s="239"/>
      <c r="FKZ3" s="239"/>
      <c r="FLA3" s="239"/>
      <c r="FLB3" s="239"/>
      <c r="FLC3" s="239"/>
      <c r="FLD3" s="239"/>
      <c r="FLE3" s="239"/>
      <c r="FLF3" s="239"/>
      <c r="FLG3" s="239"/>
      <c r="FLH3" s="239"/>
      <c r="FLI3" s="239"/>
      <c r="FLJ3" s="239"/>
      <c r="FLK3" s="239"/>
      <c r="FLL3" s="239"/>
      <c r="FLM3" s="239"/>
      <c r="FLN3" s="239"/>
      <c r="FLO3" s="239"/>
      <c r="FLP3" s="239"/>
      <c r="FLQ3" s="239"/>
      <c r="FLR3" s="239"/>
      <c r="FLS3" s="239"/>
      <c r="FLT3" s="239"/>
      <c r="FLU3" s="239"/>
      <c r="FLV3" s="239"/>
      <c r="FLW3" s="239"/>
      <c r="FLX3" s="239"/>
      <c r="FLY3" s="239"/>
      <c r="FLZ3" s="239"/>
      <c r="FMA3" s="239"/>
      <c r="FMB3" s="239"/>
      <c r="FMC3" s="239"/>
      <c r="FMD3" s="239"/>
      <c r="FME3" s="239"/>
      <c r="FMF3" s="239"/>
      <c r="FMG3" s="239"/>
      <c r="FMH3" s="239"/>
      <c r="FMI3" s="239"/>
      <c r="FMJ3" s="239"/>
      <c r="FMK3" s="239"/>
      <c r="FML3" s="239"/>
      <c r="FMM3" s="239"/>
      <c r="FMN3" s="239"/>
      <c r="FMO3" s="239"/>
      <c r="FMP3" s="239"/>
      <c r="FMQ3" s="239"/>
      <c r="FMR3" s="239"/>
      <c r="FMS3" s="239"/>
      <c r="FMT3" s="239"/>
      <c r="FMU3" s="239"/>
      <c r="FMV3" s="239"/>
      <c r="FMW3" s="239"/>
      <c r="FMX3" s="239"/>
      <c r="FMY3" s="239"/>
      <c r="FMZ3" s="239"/>
      <c r="FNA3" s="239"/>
      <c r="FNB3" s="239"/>
      <c r="FNC3" s="239"/>
      <c r="FND3" s="239"/>
      <c r="FNE3" s="239"/>
      <c r="FNF3" s="239"/>
      <c r="FNG3" s="239"/>
      <c r="FNH3" s="239"/>
      <c r="FNI3" s="239"/>
      <c r="FNJ3" s="239"/>
      <c r="FNK3" s="239"/>
      <c r="FNL3" s="239"/>
      <c r="FNM3" s="239"/>
      <c r="FNN3" s="239"/>
      <c r="FNO3" s="239"/>
      <c r="FNP3" s="239"/>
      <c r="FNQ3" s="239"/>
      <c r="FNR3" s="239"/>
      <c r="FNS3" s="239"/>
      <c r="FNT3" s="239"/>
      <c r="FNU3" s="239"/>
      <c r="FNV3" s="239"/>
      <c r="FNW3" s="239"/>
      <c r="FNX3" s="239"/>
      <c r="FNY3" s="239"/>
      <c r="FNZ3" s="239"/>
      <c r="FOA3" s="239"/>
      <c r="FOB3" s="239"/>
      <c r="FOC3" s="239"/>
      <c r="FOD3" s="239"/>
      <c r="FOE3" s="239"/>
      <c r="FOF3" s="239"/>
      <c r="FOG3" s="239"/>
      <c r="FOH3" s="239"/>
      <c r="FOI3" s="239"/>
      <c r="FOJ3" s="239"/>
      <c r="FOK3" s="239"/>
      <c r="FOL3" s="239"/>
      <c r="FOM3" s="239"/>
      <c r="FON3" s="239"/>
      <c r="FOO3" s="239"/>
      <c r="FOP3" s="239"/>
      <c r="FOQ3" s="239"/>
      <c r="FOR3" s="239"/>
      <c r="FOS3" s="239"/>
      <c r="FOT3" s="239"/>
      <c r="FOU3" s="239"/>
      <c r="FOV3" s="239"/>
      <c r="FOW3" s="239"/>
      <c r="FOX3" s="239"/>
      <c r="FOY3" s="239"/>
      <c r="FOZ3" s="239"/>
      <c r="FPA3" s="239"/>
      <c r="FPB3" s="239"/>
      <c r="FPC3" s="239"/>
      <c r="FPD3" s="239"/>
      <c r="FPE3" s="239"/>
      <c r="FPF3" s="239"/>
      <c r="FPG3" s="239"/>
      <c r="FPH3" s="239"/>
      <c r="FPI3" s="239"/>
      <c r="FPJ3" s="239"/>
      <c r="FPK3" s="239"/>
      <c r="FPL3" s="239"/>
      <c r="FPM3" s="239"/>
      <c r="FPN3" s="239"/>
      <c r="FPO3" s="239"/>
      <c r="FPP3" s="239"/>
      <c r="FPQ3" s="239"/>
      <c r="FPR3" s="239"/>
      <c r="FPS3" s="239"/>
      <c r="FPT3" s="239"/>
      <c r="FPU3" s="239"/>
      <c r="FPV3" s="239"/>
      <c r="FPW3" s="239"/>
      <c r="FPX3" s="239"/>
      <c r="FPY3" s="239"/>
      <c r="FPZ3" s="239"/>
      <c r="FQA3" s="239"/>
      <c r="FQB3" s="239"/>
      <c r="FQC3" s="239"/>
      <c r="FQD3" s="239"/>
      <c r="FQE3" s="239"/>
      <c r="FQF3" s="239"/>
      <c r="FQG3" s="239"/>
      <c r="FQH3" s="239"/>
      <c r="FQI3" s="239"/>
      <c r="FQJ3" s="239"/>
      <c r="FQK3" s="239"/>
      <c r="FQL3" s="239"/>
      <c r="FQM3" s="239"/>
      <c r="FQN3" s="239"/>
      <c r="FQO3" s="239"/>
      <c r="FQP3" s="239"/>
      <c r="FQQ3" s="239"/>
      <c r="FQR3" s="239"/>
      <c r="FQS3" s="239"/>
      <c r="FQT3" s="239"/>
      <c r="FQU3" s="239"/>
      <c r="FQV3" s="239"/>
      <c r="FQW3" s="239"/>
      <c r="FQX3" s="239"/>
      <c r="FQY3" s="239"/>
      <c r="FQZ3" s="239"/>
      <c r="FRA3" s="239"/>
      <c r="FRB3" s="239"/>
      <c r="FRC3" s="239"/>
      <c r="FRD3" s="239"/>
      <c r="FRE3" s="239"/>
      <c r="FRF3" s="239"/>
      <c r="FRG3" s="239"/>
      <c r="FRH3" s="239"/>
      <c r="FRI3" s="239"/>
      <c r="FRJ3" s="239"/>
      <c r="FRK3" s="239"/>
      <c r="FRL3" s="239"/>
      <c r="FRM3" s="239"/>
      <c r="FRN3" s="239"/>
      <c r="FRO3" s="239"/>
      <c r="FRP3" s="239"/>
      <c r="FRQ3" s="239"/>
      <c r="FRR3" s="239"/>
      <c r="FRS3" s="239"/>
      <c r="FRT3" s="239"/>
      <c r="FRU3" s="239"/>
      <c r="FRV3" s="239"/>
      <c r="FRW3" s="239"/>
      <c r="FRX3" s="239"/>
      <c r="FRY3" s="239"/>
      <c r="FRZ3" s="239"/>
      <c r="FSA3" s="239"/>
      <c r="FSB3" s="239"/>
      <c r="FSC3" s="239"/>
      <c r="FSD3" s="239"/>
      <c r="FSE3" s="239"/>
      <c r="FSF3" s="239"/>
      <c r="FSG3" s="239"/>
      <c r="FSH3" s="239"/>
      <c r="FSI3" s="239"/>
      <c r="FSJ3" s="239"/>
      <c r="FSK3" s="239"/>
      <c r="FSL3" s="239"/>
      <c r="FSM3" s="239"/>
      <c r="FSN3" s="239"/>
      <c r="FSO3" s="239"/>
      <c r="FSP3" s="239"/>
      <c r="FSQ3" s="239"/>
      <c r="FSR3" s="239"/>
      <c r="FSS3" s="239"/>
      <c r="FST3" s="239"/>
      <c r="FSU3" s="239"/>
      <c r="FSV3" s="239"/>
      <c r="FSW3" s="239"/>
      <c r="FSX3" s="239"/>
      <c r="FSY3" s="239"/>
      <c r="FSZ3" s="239"/>
      <c r="FTA3" s="239"/>
      <c r="FTB3" s="239"/>
      <c r="FTC3" s="239"/>
      <c r="FTD3" s="239"/>
      <c r="FTE3" s="239"/>
      <c r="FTF3" s="239"/>
      <c r="FTG3" s="239"/>
      <c r="FTH3" s="239"/>
      <c r="FTI3" s="239"/>
      <c r="FTJ3" s="239"/>
      <c r="FTK3" s="239"/>
      <c r="FTL3" s="239"/>
      <c r="FTM3" s="239"/>
      <c r="FTN3" s="239"/>
      <c r="FTO3" s="239"/>
      <c r="FTP3" s="239"/>
      <c r="FTQ3" s="239"/>
      <c r="FTR3" s="239"/>
      <c r="FTS3" s="239"/>
      <c r="FTT3" s="239"/>
      <c r="FTU3" s="239"/>
      <c r="FTV3" s="239"/>
      <c r="FTW3" s="239"/>
      <c r="FTX3" s="239"/>
      <c r="FTY3" s="239"/>
      <c r="FTZ3" s="239"/>
      <c r="FUA3" s="239"/>
      <c r="FUB3" s="239"/>
      <c r="FUC3" s="239"/>
      <c r="FUD3" s="239"/>
      <c r="FUE3" s="239"/>
      <c r="FUF3" s="239"/>
      <c r="FUG3" s="239"/>
      <c r="FUH3" s="239"/>
      <c r="FUI3" s="239"/>
      <c r="FUJ3" s="239"/>
      <c r="FUK3" s="239"/>
      <c r="FUL3" s="239"/>
      <c r="FUM3" s="239"/>
      <c r="FUN3" s="239"/>
      <c r="FUO3" s="239"/>
      <c r="FUP3" s="239"/>
      <c r="FUQ3" s="239"/>
      <c r="FUR3" s="239"/>
      <c r="FUS3" s="239"/>
      <c r="FUT3" s="239"/>
      <c r="FUU3" s="239"/>
      <c r="FUV3" s="239"/>
      <c r="FUW3" s="239"/>
      <c r="FUX3" s="239"/>
      <c r="FUY3" s="239"/>
      <c r="FUZ3" s="239"/>
      <c r="FVA3" s="239"/>
      <c r="FVB3" s="239"/>
      <c r="FVC3" s="239"/>
      <c r="FVD3" s="239"/>
      <c r="FVE3" s="239"/>
      <c r="FVF3" s="239"/>
      <c r="FVG3" s="239"/>
      <c r="FVH3" s="239"/>
      <c r="FVI3" s="239"/>
      <c r="FVJ3" s="239"/>
      <c r="FVK3" s="239"/>
      <c r="FVL3" s="239"/>
      <c r="FVM3" s="239"/>
      <c r="FVN3" s="239"/>
      <c r="FVO3" s="239"/>
      <c r="FVP3" s="239"/>
      <c r="FVQ3" s="239"/>
      <c r="FVR3" s="239"/>
      <c r="FVS3" s="239"/>
      <c r="FVT3" s="239"/>
      <c r="FVU3" s="239"/>
      <c r="FVV3" s="239"/>
      <c r="FVW3" s="239"/>
      <c r="FVX3" s="239"/>
      <c r="FVY3" s="239"/>
      <c r="FVZ3" s="239"/>
      <c r="FWA3" s="239"/>
      <c r="FWB3" s="239"/>
      <c r="FWC3" s="239"/>
      <c r="FWD3" s="239"/>
      <c r="FWE3" s="239"/>
      <c r="FWF3" s="239"/>
      <c r="FWG3" s="239"/>
      <c r="FWH3" s="239"/>
      <c r="FWI3" s="239"/>
      <c r="FWJ3" s="239"/>
      <c r="FWK3" s="239"/>
      <c r="FWL3" s="239"/>
      <c r="FWM3" s="239"/>
      <c r="FWN3" s="239"/>
      <c r="FWO3" s="239"/>
      <c r="FWP3" s="239"/>
      <c r="FWQ3" s="239"/>
      <c r="FWR3" s="239"/>
      <c r="FWS3" s="239"/>
      <c r="FWT3" s="239"/>
      <c r="FWU3" s="239"/>
      <c r="FWV3" s="239"/>
      <c r="FWW3" s="239"/>
      <c r="FWX3" s="239"/>
      <c r="FWY3" s="239"/>
      <c r="FWZ3" s="239"/>
      <c r="FXA3" s="239"/>
      <c r="FXB3" s="239"/>
      <c r="FXC3" s="239"/>
      <c r="FXD3" s="239"/>
      <c r="FXE3" s="239"/>
      <c r="FXF3" s="239"/>
      <c r="FXG3" s="239"/>
      <c r="FXH3" s="239"/>
      <c r="FXI3" s="239"/>
      <c r="FXJ3" s="239"/>
      <c r="FXK3" s="239"/>
      <c r="FXL3" s="239"/>
      <c r="FXM3" s="239"/>
      <c r="FXN3" s="239"/>
      <c r="FXO3" s="239"/>
      <c r="FXP3" s="239"/>
      <c r="FXQ3" s="239"/>
      <c r="FXR3" s="239"/>
      <c r="FXS3" s="239"/>
      <c r="FXT3" s="239"/>
      <c r="FXU3" s="239"/>
      <c r="FXV3" s="239"/>
      <c r="FXW3" s="239"/>
      <c r="FXX3" s="239"/>
      <c r="FXY3" s="239"/>
      <c r="FXZ3" s="239"/>
      <c r="FYA3" s="239"/>
      <c r="FYB3" s="239"/>
      <c r="FYC3" s="239"/>
      <c r="FYD3" s="239"/>
      <c r="FYE3" s="239"/>
      <c r="FYF3" s="239"/>
      <c r="FYG3" s="239"/>
      <c r="FYH3" s="239"/>
      <c r="FYI3" s="239"/>
      <c r="FYJ3" s="239"/>
      <c r="FYK3" s="239"/>
      <c r="FYL3" s="239"/>
      <c r="FYM3" s="239"/>
      <c r="FYN3" s="239"/>
      <c r="FYO3" s="239"/>
      <c r="FYP3" s="239"/>
      <c r="FYQ3" s="239"/>
      <c r="FYR3" s="239"/>
      <c r="FYS3" s="239"/>
      <c r="FYT3" s="239"/>
      <c r="FYU3" s="239"/>
      <c r="FYV3" s="239"/>
      <c r="FYW3" s="239"/>
      <c r="FYX3" s="239"/>
      <c r="FYY3" s="239"/>
      <c r="FYZ3" s="239"/>
      <c r="FZA3" s="239"/>
      <c r="FZB3" s="239"/>
      <c r="FZC3" s="239"/>
      <c r="FZD3" s="239"/>
      <c r="FZE3" s="239"/>
      <c r="FZF3" s="239"/>
      <c r="FZG3" s="239"/>
      <c r="FZH3" s="239"/>
      <c r="FZI3" s="239"/>
      <c r="FZJ3" s="239"/>
      <c r="FZK3" s="239"/>
      <c r="FZL3" s="239"/>
      <c r="FZM3" s="239"/>
      <c r="FZN3" s="239"/>
      <c r="FZO3" s="239"/>
      <c r="FZP3" s="239"/>
      <c r="FZQ3" s="239"/>
      <c r="FZR3" s="239"/>
      <c r="FZS3" s="239"/>
      <c r="FZT3" s="239"/>
      <c r="FZU3" s="239"/>
      <c r="FZV3" s="239"/>
      <c r="FZW3" s="239"/>
      <c r="FZX3" s="239"/>
      <c r="FZY3" s="239"/>
      <c r="FZZ3" s="239"/>
      <c r="GAA3" s="239"/>
      <c r="GAB3" s="239"/>
      <c r="GAC3" s="239"/>
      <c r="GAD3" s="239"/>
      <c r="GAE3" s="239"/>
      <c r="GAF3" s="239"/>
      <c r="GAG3" s="239"/>
      <c r="GAH3" s="239"/>
      <c r="GAI3" s="239"/>
      <c r="GAJ3" s="239"/>
      <c r="GAK3" s="239"/>
      <c r="GAL3" s="239"/>
      <c r="GAM3" s="239"/>
      <c r="GAN3" s="239"/>
      <c r="GAO3" s="239"/>
      <c r="GAP3" s="239"/>
      <c r="GAQ3" s="239"/>
      <c r="GAR3" s="239"/>
      <c r="GAS3" s="239"/>
      <c r="GAT3" s="239"/>
      <c r="GAU3" s="239"/>
      <c r="GAV3" s="239"/>
      <c r="GAW3" s="239"/>
      <c r="GAX3" s="239"/>
      <c r="GAY3" s="239"/>
      <c r="GAZ3" s="239"/>
      <c r="GBA3" s="239"/>
      <c r="GBB3" s="239"/>
      <c r="GBC3" s="239"/>
      <c r="GBD3" s="239"/>
      <c r="GBE3" s="239"/>
      <c r="GBF3" s="239"/>
      <c r="GBG3" s="239"/>
      <c r="GBH3" s="239"/>
      <c r="GBI3" s="239"/>
      <c r="GBJ3" s="239"/>
      <c r="GBK3" s="239"/>
      <c r="GBL3" s="239"/>
      <c r="GBM3" s="239"/>
      <c r="GBN3" s="239"/>
      <c r="GBO3" s="239"/>
      <c r="GBP3" s="239"/>
      <c r="GBQ3" s="239"/>
      <c r="GBR3" s="239"/>
      <c r="GBS3" s="239"/>
      <c r="GBT3" s="239"/>
      <c r="GBU3" s="239"/>
      <c r="GBV3" s="239"/>
      <c r="GBW3" s="239"/>
      <c r="GBX3" s="239"/>
      <c r="GBY3" s="239"/>
      <c r="GBZ3" s="239"/>
      <c r="GCA3" s="239"/>
      <c r="GCB3" s="239"/>
      <c r="GCC3" s="239"/>
      <c r="GCD3" s="239"/>
      <c r="GCE3" s="239"/>
      <c r="GCF3" s="239"/>
      <c r="GCG3" s="239"/>
      <c r="GCH3" s="239"/>
      <c r="GCI3" s="239"/>
      <c r="GCJ3" s="239"/>
      <c r="GCK3" s="239"/>
      <c r="GCL3" s="239"/>
      <c r="GCM3" s="239"/>
      <c r="GCN3" s="239"/>
      <c r="GCO3" s="239"/>
      <c r="GCP3" s="239"/>
      <c r="GCQ3" s="239"/>
      <c r="GCR3" s="239"/>
      <c r="GCS3" s="239"/>
      <c r="GCT3" s="239"/>
      <c r="GCU3" s="239"/>
      <c r="GCV3" s="239"/>
      <c r="GCW3" s="239"/>
      <c r="GCX3" s="239"/>
      <c r="GCY3" s="239"/>
      <c r="GCZ3" s="239"/>
      <c r="GDA3" s="239"/>
      <c r="GDB3" s="239"/>
      <c r="GDC3" s="239"/>
      <c r="GDD3" s="239"/>
      <c r="GDE3" s="239"/>
      <c r="GDF3" s="239"/>
      <c r="GDG3" s="239"/>
      <c r="GDH3" s="239"/>
      <c r="GDI3" s="239"/>
      <c r="GDJ3" s="239"/>
      <c r="GDK3" s="239"/>
      <c r="GDL3" s="239"/>
      <c r="GDM3" s="239"/>
      <c r="GDN3" s="239"/>
      <c r="GDO3" s="239"/>
      <c r="GDP3" s="239"/>
      <c r="GDQ3" s="239"/>
      <c r="GDR3" s="239"/>
      <c r="GDS3" s="239"/>
      <c r="GDT3" s="239"/>
      <c r="GDU3" s="239"/>
      <c r="GDV3" s="239"/>
      <c r="GDW3" s="239"/>
      <c r="GDX3" s="239"/>
      <c r="GDY3" s="239"/>
      <c r="GDZ3" s="239"/>
      <c r="GEA3" s="239"/>
      <c r="GEB3" s="239"/>
      <c r="GEC3" s="239"/>
      <c r="GED3" s="239"/>
      <c r="GEE3" s="239"/>
      <c r="GEF3" s="239"/>
      <c r="GEG3" s="239"/>
      <c r="GEH3" s="239"/>
      <c r="GEI3" s="239"/>
      <c r="GEJ3" s="239"/>
      <c r="GEK3" s="239"/>
      <c r="GEL3" s="239"/>
      <c r="GEM3" s="239"/>
      <c r="GEN3" s="239"/>
      <c r="GEO3" s="239"/>
      <c r="GEP3" s="239"/>
      <c r="GEQ3" s="239"/>
      <c r="GER3" s="239"/>
      <c r="GES3" s="239"/>
      <c r="GET3" s="239"/>
      <c r="GEU3" s="239"/>
      <c r="GEV3" s="239"/>
      <c r="GEW3" s="239"/>
      <c r="GEX3" s="239"/>
      <c r="GEY3" s="239"/>
      <c r="GEZ3" s="239"/>
      <c r="GFA3" s="239"/>
      <c r="GFB3" s="239"/>
      <c r="GFC3" s="239"/>
      <c r="GFD3" s="239"/>
      <c r="GFE3" s="239"/>
      <c r="GFF3" s="239"/>
      <c r="GFG3" s="239"/>
      <c r="GFH3" s="239"/>
      <c r="GFI3" s="239"/>
      <c r="GFJ3" s="239"/>
      <c r="GFK3" s="239"/>
      <c r="GFL3" s="239"/>
      <c r="GFM3" s="239"/>
      <c r="GFN3" s="239"/>
      <c r="GFO3" s="239"/>
      <c r="GFP3" s="239"/>
      <c r="GFQ3" s="239"/>
      <c r="GFR3" s="239"/>
      <c r="GFS3" s="239"/>
      <c r="GFT3" s="239"/>
      <c r="GFU3" s="239"/>
      <c r="GFV3" s="239"/>
      <c r="GFW3" s="239"/>
      <c r="GFX3" s="239"/>
      <c r="GFY3" s="239"/>
      <c r="GFZ3" s="239"/>
      <c r="GGA3" s="239"/>
      <c r="GGB3" s="239"/>
      <c r="GGC3" s="239"/>
      <c r="GGD3" s="239"/>
      <c r="GGE3" s="239"/>
      <c r="GGF3" s="239"/>
      <c r="GGG3" s="239"/>
      <c r="GGH3" s="239"/>
      <c r="GGI3" s="239"/>
      <c r="GGJ3" s="239"/>
      <c r="GGK3" s="239"/>
      <c r="GGL3" s="239"/>
      <c r="GGM3" s="239"/>
      <c r="GGN3" s="239"/>
      <c r="GGO3" s="239"/>
      <c r="GGP3" s="239"/>
      <c r="GGQ3" s="239"/>
      <c r="GGR3" s="239"/>
      <c r="GGS3" s="239"/>
      <c r="GGT3" s="239"/>
      <c r="GGU3" s="239"/>
      <c r="GGV3" s="239"/>
      <c r="GGW3" s="239"/>
      <c r="GGX3" s="239"/>
      <c r="GGY3" s="239"/>
      <c r="GGZ3" s="239"/>
      <c r="GHA3" s="239"/>
      <c r="GHB3" s="239"/>
      <c r="GHC3" s="239"/>
      <c r="GHD3" s="239"/>
      <c r="GHE3" s="239"/>
      <c r="GHF3" s="239"/>
      <c r="GHG3" s="239"/>
      <c r="GHH3" s="239"/>
      <c r="GHI3" s="239"/>
      <c r="GHJ3" s="239"/>
      <c r="GHK3" s="239"/>
      <c r="GHL3" s="239"/>
      <c r="GHM3" s="239"/>
      <c r="GHN3" s="239"/>
      <c r="GHO3" s="239"/>
      <c r="GHP3" s="239"/>
      <c r="GHQ3" s="239"/>
      <c r="GHR3" s="239"/>
      <c r="GHS3" s="239"/>
      <c r="GHT3" s="239"/>
      <c r="GHU3" s="239"/>
      <c r="GHV3" s="239"/>
      <c r="GHW3" s="239"/>
      <c r="GHX3" s="239"/>
      <c r="GHY3" s="239"/>
      <c r="GHZ3" s="239"/>
      <c r="GIA3" s="239"/>
      <c r="GIB3" s="239"/>
      <c r="GIC3" s="239"/>
      <c r="GID3" s="239"/>
      <c r="GIE3" s="239"/>
      <c r="GIF3" s="239"/>
      <c r="GIG3" s="239"/>
      <c r="GIH3" s="239"/>
      <c r="GII3" s="239"/>
      <c r="GIJ3" s="239"/>
      <c r="GIK3" s="239"/>
      <c r="GIL3" s="239"/>
      <c r="GIM3" s="239"/>
      <c r="GIN3" s="239"/>
      <c r="GIO3" s="239"/>
      <c r="GIP3" s="239"/>
      <c r="GIQ3" s="239"/>
      <c r="GIR3" s="239"/>
      <c r="GIS3" s="239"/>
      <c r="GIT3" s="239"/>
      <c r="GIU3" s="239"/>
      <c r="GIV3" s="239"/>
      <c r="GIW3" s="239"/>
      <c r="GIX3" s="239"/>
      <c r="GIY3" s="239"/>
      <c r="GIZ3" s="239"/>
      <c r="GJA3" s="239"/>
      <c r="GJB3" s="239"/>
      <c r="GJC3" s="239"/>
      <c r="GJD3" s="239"/>
      <c r="GJE3" s="239"/>
      <c r="GJF3" s="239"/>
      <c r="GJG3" s="239"/>
      <c r="GJH3" s="239"/>
      <c r="GJI3" s="239"/>
      <c r="GJJ3" s="239"/>
      <c r="GJK3" s="239"/>
      <c r="GJL3" s="239"/>
      <c r="GJM3" s="239"/>
      <c r="GJN3" s="239"/>
      <c r="GJO3" s="239"/>
      <c r="GJP3" s="239"/>
      <c r="GJQ3" s="239"/>
      <c r="GJR3" s="239"/>
      <c r="GJS3" s="239"/>
      <c r="GJT3" s="239"/>
      <c r="GJU3" s="239"/>
      <c r="GJV3" s="239"/>
      <c r="GJW3" s="239"/>
      <c r="GJX3" s="239"/>
      <c r="GJY3" s="239"/>
      <c r="GJZ3" s="239"/>
      <c r="GKA3" s="239"/>
      <c r="GKB3" s="239"/>
      <c r="GKC3" s="239"/>
      <c r="GKD3" s="239"/>
      <c r="GKE3" s="239"/>
      <c r="GKF3" s="239"/>
      <c r="GKG3" s="239"/>
      <c r="GKH3" s="239"/>
      <c r="GKI3" s="239"/>
      <c r="GKJ3" s="239"/>
      <c r="GKK3" s="239"/>
      <c r="GKL3" s="239"/>
      <c r="GKM3" s="239"/>
      <c r="GKN3" s="239"/>
      <c r="GKO3" s="239"/>
      <c r="GKP3" s="239"/>
      <c r="GKQ3" s="239"/>
      <c r="GKR3" s="239"/>
      <c r="GKS3" s="239"/>
      <c r="GKT3" s="239"/>
      <c r="GKU3" s="239"/>
      <c r="GKV3" s="239"/>
      <c r="GKW3" s="239"/>
      <c r="GKX3" s="239"/>
      <c r="GKY3" s="239"/>
      <c r="GKZ3" s="239"/>
      <c r="GLA3" s="239"/>
      <c r="GLB3" s="239"/>
      <c r="GLC3" s="239"/>
      <c r="GLD3" s="239"/>
      <c r="GLE3" s="239"/>
      <c r="GLF3" s="239"/>
      <c r="GLG3" s="239"/>
      <c r="GLH3" s="239"/>
      <c r="GLI3" s="239"/>
      <c r="GLJ3" s="239"/>
      <c r="GLK3" s="239"/>
      <c r="GLL3" s="239"/>
      <c r="GLM3" s="239"/>
      <c r="GLN3" s="239"/>
      <c r="GLO3" s="239"/>
      <c r="GLP3" s="239"/>
      <c r="GLQ3" s="239"/>
      <c r="GLR3" s="239"/>
      <c r="GLS3" s="239"/>
      <c r="GLT3" s="239"/>
      <c r="GLU3" s="239"/>
      <c r="GLV3" s="239"/>
      <c r="GLW3" s="239"/>
      <c r="GLX3" s="239"/>
      <c r="GLY3" s="239"/>
      <c r="GLZ3" s="239"/>
      <c r="GMA3" s="239"/>
      <c r="GMB3" s="239"/>
      <c r="GMC3" s="239"/>
      <c r="GMD3" s="239"/>
      <c r="GME3" s="239"/>
      <c r="GMF3" s="239"/>
      <c r="GMG3" s="239"/>
      <c r="GMH3" s="239"/>
      <c r="GMI3" s="239"/>
      <c r="GMJ3" s="239"/>
      <c r="GMK3" s="239"/>
      <c r="GML3" s="239"/>
      <c r="GMM3" s="239"/>
      <c r="GMN3" s="239"/>
      <c r="GMO3" s="239"/>
      <c r="GMP3" s="239"/>
      <c r="GMQ3" s="239"/>
      <c r="GMR3" s="239"/>
      <c r="GMS3" s="239"/>
      <c r="GMT3" s="239"/>
      <c r="GMU3" s="239"/>
      <c r="GMV3" s="239"/>
      <c r="GMW3" s="239"/>
      <c r="GMX3" s="239"/>
      <c r="GMY3" s="239"/>
      <c r="GMZ3" s="239"/>
      <c r="GNA3" s="239"/>
      <c r="GNB3" s="239"/>
      <c r="GNC3" s="239"/>
      <c r="GND3" s="239"/>
      <c r="GNE3" s="239"/>
      <c r="GNF3" s="239"/>
      <c r="GNG3" s="239"/>
      <c r="GNH3" s="239"/>
      <c r="GNI3" s="239"/>
      <c r="GNJ3" s="239"/>
      <c r="GNK3" s="239"/>
      <c r="GNL3" s="239"/>
      <c r="GNM3" s="239"/>
      <c r="GNN3" s="239"/>
      <c r="GNO3" s="239"/>
      <c r="GNP3" s="239"/>
      <c r="GNQ3" s="239"/>
      <c r="GNR3" s="239"/>
      <c r="GNS3" s="239"/>
      <c r="GNT3" s="239"/>
      <c r="GNU3" s="239"/>
      <c r="GNV3" s="239"/>
      <c r="GNW3" s="239"/>
      <c r="GNX3" s="239"/>
      <c r="GNY3" s="239"/>
      <c r="GNZ3" s="239"/>
      <c r="GOA3" s="239"/>
      <c r="GOB3" s="239"/>
      <c r="GOC3" s="239"/>
      <c r="GOD3" s="239"/>
      <c r="GOE3" s="239"/>
      <c r="GOF3" s="239"/>
      <c r="GOG3" s="239"/>
      <c r="GOH3" s="239"/>
      <c r="GOI3" s="239"/>
      <c r="GOJ3" s="239"/>
      <c r="GOK3" s="239"/>
      <c r="GOL3" s="239"/>
      <c r="GOM3" s="239"/>
      <c r="GON3" s="239"/>
      <c r="GOO3" s="239"/>
      <c r="GOP3" s="239"/>
      <c r="GOQ3" s="239"/>
      <c r="GOR3" s="239"/>
      <c r="GOS3" s="239"/>
      <c r="GOT3" s="239"/>
      <c r="GOU3" s="239"/>
      <c r="GOV3" s="239"/>
      <c r="GOW3" s="239"/>
      <c r="GOX3" s="239"/>
      <c r="GOY3" s="239"/>
      <c r="GOZ3" s="239"/>
      <c r="GPA3" s="239"/>
      <c r="GPB3" s="239"/>
      <c r="GPC3" s="239"/>
      <c r="GPD3" s="239"/>
      <c r="GPE3" s="239"/>
      <c r="GPF3" s="239"/>
      <c r="GPG3" s="239"/>
      <c r="GPH3" s="239"/>
      <c r="GPI3" s="239"/>
      <c r="GPJ3" s="239"/>
      <c r="GPK3" s="239"/>
      <c r="GPL3" s="239"/>
      <c r="GPM3" s="239"/>
      <c r="GPN3" s="239"/>
      <c r="GPO3" s="239"/>
      <c r="GPP3" s="239"/>
      <c r="GPQ3" s="239"/>
      <c r="GPR3" s="239"/>
      <c r="GPS3" s="239"/>
      <c r="GPT3" s="239"/>
      <c r="GPU3" s="239"/>
      <c r="GPV3" s="239"/>
      <c r="GPW3" s="239"/>
      <c r="GPX3" s="239"/>
      <c r="GPY3" s="239"/>
      <c r="GPZ3" s="239"/>
      <c r="GQA3" s="239"/>
      <c r="GQB3" s="239"/>
      <c r="GQC3" s="239"/>
      <c r="GQD3" s="239"/>
      <c r="GQE3" s="239"/>
      <c r="GQF3" s="239"/>
      <c r="GQG3" s="239"/>
      <c r="GQH3" s="239"/>
      <c r="GQI3" s="239"/>
      <c r="GQJ3" s="239"/>
      <c r="GQK3" s="239"/>
      <c r="GQL3" s="239"/>
      <c r="GQM3" s="239"/>
      <c r="GQN3" s="239"/>
      <c r="GQO3" s="239"/>
      <c r="GQP3" s="239"/>
      <c r="GQQ3" s="239"/>
      <c r="GQR3" s="239"/>
      <c r="GQS3" s="239"/>
      <c r="GQT3" s="239"/>
      <c r="GQU3" s="239"/>
      <c r="GQV3" s="239"/>
      <c r="GQW3" s="239"/>
      <c r="GQX3" s="239"/>
      <c r="GQY3" s="239"/>
      <c r="GQZ3" s="239"/>
      <c r="GRA3" s="239"/>
      <c r="GRB3" s="239"/>
      <c r="GRC3" s="239"/>
      <c r="GRD3" s="239"/>
      <c r="GRE3" s="239"/>
      <c r="GRF3" s="239"/>
      <c r="GRG3" s="239"/>
      <c r="GRH3" s="239"/>
      <c r="GRI3" s="239"/>
      <c r="GRJ3" s="239"/>
      <c r="GRK3" s="239"/>
      <c r="GRL3" s="239"/>
      <c r="GRM3" s="239"/>
      <c r="GRN3" s="239"/>
      <c r="GRO3" s="239"/>
      <c r="GRP3" s="239"/>
      <c r="GRQ3" s="239"/>
      <c r="GRR3" s="239"/>
      <c r="GRS3" s="239"/>
      <c r="GRT3" s="239"/>
      <c r="GRU3" s="239"/>
      <c r="GRV3" s="239"/>
      <c r="GRW3" s="239"/>
      <c r="GRX3" s="239"/>
      <c r="GRY3" s="239"/>
      <c r="GRZ3" s="239"/>
      <c r="GSA3" s="239"/>
      <c r="GSB3" s="239"/>
      <c r="GSC3" s="239"/>
      <c r="GSD3" s="239"/>
      <c r="GSE3" s="239"/>
      <c r="GSF3" s="239"/>
      <c r="GSG3" s="239"/>
      <c r="GSH3" s="239"/>
      <c r="GSI3" s="239"/>
      <c r="GSJ3" s="239"/>
      <c r="GSK3" s="239"/>
      <c r="GSL3" s="239"/>
      <c r="GSM3" s="239"/>
      <c r="GSN3" s="239"/>
      <c r="GSO3" s="239"/>
      <c r="GSP3" s="239"/>
      <c r="GSQ3" s="239"/>
      <c r="GSR3" s="239"/>
      <c r="GSS3" s="239"/>
      <c r="GST3" s="239"/>
      <c r="GSU3" s="239"/>
      <c r="GSV3" s="239"/>
      <c r="GSW3" s="239"/>
      <c r="GSX3" s="239"/>
      <c r="GSY3" s="239"/>
      <c r="GSZ3" s="239"/>
      <c r="GTA3" s="239"/>
      <c r="GTB3" s="239"/>
      <c r="GTC3" s="239"/>
      <c r="GTD3" s="239"/>
      <c r="GTE3" s="239"/>
      <c r="GTF3" s="239"/>
      <c r="GTG3" s="239"/>
      <c r="GTH3" s="239"/>
      <c r="GTI3" s="239"/>
      <c r="GTJ3" s="239"/>
      <c r="GTK3" s="239"/>
      <c r="GTL3" s="239"/>
      <c r="GTM3" s="239"/>
      <c r="GTN3" s="239"/>
      <c r="GTO3" s="239"/>
      <c r="GTP3" s="239"/>
      <c r="GTQ3" s="239"/>
      <c r="GTR3" s="239"/>
      <c r="GTS3" s="239"/>
      <c r="GTT3" s="239"/>
      <c r="GTU3" s="239"/>
      <c r="GTV3" s="239"/>
      <c r="GTW3" s="239"/>
      <c r="GTX3" s="239"/>
      <c r="GTY3" s="239"/>
      <c r="GTZ3" s="239"/>
      <c r="GUA3" s="239"/>
      <c r="GUB3" s="239"/>
      <c r="GUC3" s="239"/>
      <c r="GUD3" s="239"/>
      <c r="GUE3" s="239"/>
      <c r="GUF3" s="239"/>
      <c r="GUG3" s="239"/>
      <c r="GUH3" s="239"/>
      <c r="GUI3" s="239"/>
      <c r="GUJ3" s="239"/>
      <c r="GUK3" s="239"/>
      <c r="GUL3" s="239"/>
      <c r="GUM3" s="239"/>
      <c r="GUN3" s="239"/>
      <c r="GUO3" s="239"/>
      <c r="GUP3" s="239"/>
      <c r="GUQ3" s="239"/>
      <c r="GUR3" s="239"/>
      <c r="GUS3" s="239"/>
      <c r="GUT3" s="239"/>
      <c r="GUU3" s="239"/>
      <c r="GUV3" s="239"/>
      <c r="GUW3" s="239"/>
      <c r="GUX3" s="239"/>
      <c r="GUY3" s="239"/>
      <c r="GUZ3" s="239"/>
      <c r="GVA3" s="239"/>
      <c r="GVB3" s="239"/>
      <c r="GVC3" s="239"/>
      <c r="GVD3" s="239"/>
      <c r="GVE3" s="239"/>
      <c r="GVF3" s="239"/>
      <c r="GVG3" s="239"/>
      <c r="GVH3" s="239"/>
      <c r="GVI3" s="239"/>
      <c r="GVJ3" s="239"/>
      <c r="GVK3" s="239"/>
      <c r="GVL3" s="239"/>
      <c r="GVM3" s="239"/>
      <c r="GVN3" s="239"/>
      <c r="GVO3" s="239"/>
      <c r="GVP3" s="239"/>
      <c r="GVQ3" s="239"/>
      <c r="GVR3" s="239"/>
      <c r="GVS3" s="239"/>
      <c r="GVT3" s="239"/>
      <c r="GVU3" s="239"/>
      <c r="GVV3" s="239"/>
      <c r="GVW3" s="239"/>
      <c r="GVX3" s="239"/>
      <c r="GVY3" s="239"/>
      <c r="GVZ3" s="239"/>
      <c r="GWA3" s="239"/>
      <c r="GWB3" s="239"/>
      <c r="GWC3" s="239"/>
      <c r="GWD3" s="239"/>
      <c r="GWE3" s="239"/>
      <c r="GWF3" s="239"/>
      <c r="GWG3" s="239"/>
      <c r="GWH3" s="239"/>
      <c r="GWI3" s="239"/>
      <c r="GWJ3" s="239"/>
      <c r="GWK3" s="239"/>
      <c r="GWL3" s="239"/>
      <c r="GWM3" s="239"/>
      <c r="GWN3" s="239"/>
      <c r="GWO3" s="239"/>
      <c r="GWP3" s="239"/>
      <c r="GWQ3" s="239"/>
      <c r="GWR3" s="239"/>
      <c r="GWS3" s="239"/>
      <c r="GWT3" s="239"/>
      <c r="GWU3" s="239"/>
      <c r="GWV3" s="239"/>
      <c r="GWW3" s="239"/>
      <c r="GWX3" s="239"/>
      <c r="GWY3" s="239"/>
      <c r="GWZ3" s="239"/>
      <c r="GXA3" s="239"/>
      <c r="GXB3" s="239"/>
      <c r="GXC3" s="239"/>
      <c r="GXD3" s="239"/>
      <c r="GXE3" s="239"/>
      <c r="GXF3" s="239"/>
      <c r="GXG3" s="239"/>
      <c r="GXH3" s="239"/>
      <c r="GXI3" s="239"/>
      <c r="GXJ3" s="239"/>
      <c r="GXK3" s="239"/>
      <c r="GXL3" s="239"/>
      <c r="GXM3" s="239"/>
      <c r="GXN3" s="239"/>
      <c r="GXO3" s="239"/>
      <c r="GXP3" s="239"/>
      <c r="GXQ3" s="239"/>
      <c r="GXR3" s="239"/>
      <c r="GXS3" s="239"/>
      <c r="GXT3" s="239"/>
      <c r="GXU3" s="239"/>
      <c r="GXV3" s="239"/>
      <c r="GXW3" s="239"/>
      <c r="GXX3" s="239"/>
      <c r="GXY3" s="239"/>
      <c r="GXZ3" s="239"/>
      <c r="GYA3" s="239"/>
      <c r="GYB3" s="239"/>
      <c r="GYC3" s="239"/>
      <c r="GYD3" s="239"/>
      <c r="GYE3" s="239"/>
      <c r="GYF3" s="239"/>
      <c r="GYG3" s="239"/>
      <c r="GYH3" s="239"/>
      <c r="GYI3" s="239"/>
      <c r="GYJ3" s="239"/>
      <c r="GYK3" s="239"/>
      <c r="GYL3" s="239"/>
      <c r="GYM3" s="239"/>
      <c r="GYN3" s="239"/>
      <c r="GYO3" s="239"/>
      <c r="GYP3" s="239"/>
      <c r="GYQ3" s="239"/>
      <c r="GYR3" s="239"/>
      <c r="GYS3" s="239"/>
      <c r="GYT3" s="239"/>
      <c r="GYU3" s="239"/>
      <c r="GYV3" s="239"/>
      <c r="GYW3" s="239"/>
      <c r="GYX3" s="239"/>
      <c r="GYY3" s="239"/>
      <c r="GYZ3" s="239"/>
      <c r="GZA3" s="239"/>
      <c r="GZB3" s="239"/>
      <c r="GZC3" s="239"/>
      <c r="GZD3" s="239"/>
      <c r="GZE3" s="239"/>
      <c r="GZF3" s="239"/>
      <c r="GZG3" s="239"/>
      <c r="GZH3" s="239"/>
      <c r="GZI3" s="239"/>
      <c r="GZJ3" s="239"/>
      <c r="GZK3" s="239"/>
      <c r="GZL3" s="239"/>
      <c r="GZM3" s="239"/>
      <c r="GZN3" s="239"/>
      <c r="GZO3" s="239"/>
      <c r="GZP3" s="239"/>
      <c r="GZQ3" s="239"/>
      <c r="GZR3" s="239"/>
      <c r="GZS3" s="239"/>
      <c r="GZT3" s="239"/>
      <c r="GZU3" s="239"/>
      <c r="GZV3" s="239"/>
      <c r="GZW3" s="239"/>
      <c r="GZX3" s="239"/>
      <c r="GZY3" s="239"/>
      <c r="GZZ3" s="239"/>
      <c r="HAA3" s="239"/>
      <c r="HAB3" s="239"/>
      <c r="HAC3" s="239"/>
      <c r="HAD3" s="239"/>
      <c r="HAE3" s="239"/>
      <c r="HAF3" s="239"/>
      <c r="HAG3" s="239"/>
      <c r="HAH3" s="239"/>
      <c r="HAI3" s="239"/>
      <c r="HAJ3" s="239"/>
      <c r="HAK3" s="239"/>
      <c r="HAL3" s="239"/>
      <c r="HAM3" s="239"/>
      <c r="HAN3" s="239"/>
      <c r="HAO3" s="239"/>
      <c r="HAP3" s="239"/>
      <c r="HAQ3" s="239"/>
      <c r="HAR3" s="239"/>
      <c r="HAS3" s="239"/>
      <c r="HAT3" s="239"/>
      <c r="HAU3" s="239"/>
      <c r="HAV3" s="239"/>
      <c r="HAW3" s="239"/>
      <c r="HAX3" s="239"/>
      <c r="HAY3" s="239"/>
      <c r="HAZ3" s="239"/>
      <c r="HBA3" s="239"/>
      <c r="HBB3" s="239"/>
      <c r="HBC3" s="239"/>
      <c r="HBD3" s="239"/>
      <c r="HBE3" s="239"/>
      <c r="HBF3" s="239"/>
      <c r="HBG3" s="239"/>
      <c r="HBH3" s="239"/>
      <c r="HBI3" s="239"/>
      <c r="HBJ3" s="239"/>
      <c r="HBK3" s="239"/>
      <c r="HBL3" s="239"/>
      <c r="HBM3" s="239"/>
      <c r="HBN3" s="239"/>
      <c r="HBO3" s="239"/>
      <c r="HBP3" s="239"/>
      <c r="HBQ3" s="239"/>
      <c r="HBR3" s="239"/>
      <c r="HBS3" s="239"/>
      <c r="HBT3" s="239"/>
      <c r="HBU3" s="239"/>
      <c r="HBV3" s="239"/>
      <c r="HBW3" s="239"/>
      <c r="HBX3" s="239"/>
      <c r="HBY3" s="239"/>
      <c r="HBZ3" s="239"/>
      <c r="HCA3" s="239"/>
      <c r="HCB3" s="239"/>
      <c r="HCC3" s="239"/>
      <c r="HCD3" s="239"/>
      <c r="HCE3" s="239"/>
      <c r="HCF3" s="239"/>
      <c r="HCG3" s="239"/>
      <c r="HCH3" s="239"/>
      <c r="HCI3" s="239"/>
      <c r="HCJ3" s="239"/>
      <c r="HCK3" s="239"/>
      <c r="HCL3" s="239"/>
      <c r="HCM3" s="239"/>
      <c r="HCN3" s="239"/>
      <c r="HCO3" s="239"/>
      <c r="HCP3" s="239"/>
      <c r="HCQ3" s="239"/>
      <c r="HCR3" s="239"/>
      <c r="HCS3" s="239"/>
      <c r="HCT3" s="239"/>
      <c r="HCU3" s="239"/>
      <c r="HCV3" s="239"/>
      <c r="HCW3" s="239"/>
      <c r="HCX3" s="239"/>
      <c r="HCY3" s="239"/>
      <c r="HCZ3" s="239"/>
      <c r="HDA3" s="239"/>
      <c r="HDB3" s="239"/>
      <c r="HDC3" s="239"/>
      <c r="HDD3" s="239"/>
      <c r="HDE3" s="239"/>
      <c r="HDF3" s="239"/>
      <c r="HDG3" s="239"/>
      <c r="HDH3" s="239"/>
      <c r="HDI3" s="239"/>
      <c r="HDJ3" s="239"/>
      <c r="HDK3" s="239"/>
      <c r="HDL3" s="239"/>
      <c r="HDM3" s="239"/>
      <c r="HDN3" s="239"/>
      <c r="HDO3" s="239"/>
      <c r="HDP3" s="239"/>
      <c r="HDQ3" s="239"/>
      <c r="HDR3" s="239"/>
      <c r="HDS3" s="239"/>
      <c r="HDT3" s="239"/>
      <c r="HDU3" s="239"/>
      <c r="HDV3" s="239"/>
      <c r="HDW3" s="239"/>
      <c r="HDX3" s="239"/>
      <c r="HDY3" s="239"/>
      <c r="HDZ3" s="239"/>
      <c r="HEA3" s="239"/>
      <c r="HEB3" s="239"/>
      <c r="HEC3" s="239"/>
      <c r="HED3" s="239"/>
      <c r="HEE3" s="239"/>
      <c r="HEF3" s="239"/>
      <c r="HEG3" s="239"/>
      <c r="HEH3" s="239"/>
      <c r="HEI3" s="239"/>
      <c r="HEJ3" s="239"/>
      <c r="HEK3" s="239"/>
      <c r="HEL3" s="239"/>
      <c r="HEM3" s="239"/>
      <c r="HEN3" s="239"/>
      <c r="HEO3" s="239"/>
      <c r="HEP3" s="239"/>
      <c r="HEQ3" s="239"/>
      <c r="HER3" s="239"/>
      <c r="HES3" s="239"/>
      <c r="HET3" s="239"/>
      <c r="HEU3" s="239"/>
      <c r="HEV3" s="239"/>
      <c r="HEW3" s="239"/>
      <c r="HEX3" s="239"/>
      <c r="HEY3" s="239"/>
      <c r="HEZ3" s="239"/>
      <c r="HFA3" s="239"/>
      <c r="HFB3" s="239"/>
      <c r="HFC3" s="239"/>
      <c r="HFD3" s="239"/>
      <c r="HFE3" s="239"/>
      <c r="HFF3" s="239"/>
      <c r="HFG3" s="239"/>
      <c r="HFH3" s="239"/>
      <c r="HFI3" s="239"/>
      <c r="HFJ3" s="239"/>
      <c r="HFK3" s="239"/>
      <c r="HFL3" s="239"/>
      <c r="HFM3" s="239"/>
      <c r="HFN3" s="239"/>
      <c r="HFO3" s="239"/>
      <c r="HFP3" s="239"/>
      <c r="HFQ3" s="239"/>
      <c r="HFR3" s="239"/>
      <c r="HFS3" s="239"/>
      <c r="HFT3" s="239"/>
      <c r="HFU3" s="239"/>
      <c r="HFV3" s="239"/>
      <c r="HFW3" s="239"/>
      <c r="HFX3" s="239"/>
      <c r="HFY3" s="239"/>
      <c r="HFZ3" s="239"/>
      <c r="HGA3" s="239"/>
      <c r="HGB3" s="239"/>
      <c r="HGC3" s="239"/>
      <c r="HGD3" s="239"/>
      <c r="HGE3" s="239"/>
      <c r="HGF3" s="239"/>
      <c r="HGG3" s="239"/>
      <c r="HGH3" s="239"/>
      <c r="HGI3" s="239"/>
      <c r="HGJ3" s="239"/>
      <c r="HGK3" s="239"/>
      <c r="HGL3" s="239"/>
      <c r="HGM3" s="239"/>
      <c r="HGN3" s="239"/>
      <c r="HGO3" s="239"/>
      <c r="HGP3" s="239"/>
      <c r="HGQ3" s="239"/>
      <c r="HGR3" s="239"/>
      <c r="HGS3" s="239"/>
      <c r="HGT3" s="239"/>
      <c r="HGU3" s="239"/>
      <c r="HGV3" s="239"/>
      <c r="HGW3" s="239"/>
      <c r="HGX3" s="239"/>
      <c r="HGY3" s="239"/>
      <c r="HGZ3" s="239"/>
      <c r="HHA3" s="239"/>
      <c r="HHB3" s="239"/>
      <c r="HHC3" s="239"/>
      <c r="HHD3" s="239"/>
      <c r="HHE3" s="239"/>
      <c r="HHF3" s="239"/>
      <c r="HHG3" s="239"/>
      <c r="HHH3" s="239"/>
      <c r="HHI3" s="239"/>
      <c r="HHJ3" s="239"/>
      <c r="HHK3" s="239"/>
      <c r="HHL3" s="239"/>
      <c r="HHM3" s="239"/>
      <c r="HHN3" s="239"/>
      <c r="HHO3" s="239"/>
      <c r="HHP3" s="239"/>
      <c r="HHQ3" s="239"/>
      <c r="HHR3" s="239"/>
      <c r="HHS3" s="239"/>
      <c r="HHT3" s="239"/>
      <c r="HHU3" s="239"/>
      <c r="HHV3" s="239"/>
      <c r="HHW3" s="239"/>
      <c r="HHX3" s="239"/>
      <c r="HHY3" s="239"/>
      <c r="HHZ3" s="239"/>
      <c r="HIA3" s="239"/>
      <c r="HIB3" s="239"/>
      <c r="HIC3" s="239"/>
      <c r="HID3" s="239"/>
      <c r="HIE3" s="239"/>
      <c r="HIF3" s="239"/>
      <c r="HIG3" s="239"/>
      <c r="HIH3" s="239"/>
      <c r="HII3" s="239"/>
      <c r="HIJ3" s="239"/>
      <c r="HIK3" s="239"/>
      <c r="HIL3" s="239"/>
      <c r="HIM3" s="239"/>
      <c r="HIN3" s="239"/>
      <c r="HIO3" s="239"/>
      <c r="HIP3" s="239"/>
      <c r="HIQ3" s="239"/>
      <c r="HIR3" s="239"/>
      <c r="HIS3" s="239"/>
      <c r="HIT3" s="239"/>
      <c r="HIU3" s="239"/>
      <c r="HIV3" s="239"/>
      <c r="HIW3" s="239"/>
      <c r="HIX3" s="239"/>
      <c r="HIY3" s="239"/>
      <c r="HIZ3" s="239"/>
      <c r="HJA3" s="239"/>
      <c r="HJB3" s="239"/>
      <c r="HJC3" s="239"/>
      <c r="HJD3" s="239"/>
      <c r="HJE3" s="239"/>
      <c r="HJF3" s="239"/>
      <c r="HJG3" s="239"/>
      <c r="HJH3" s="239"/>
      <c r="HJI3" s="239"/>
      <c r="HJJ3" s="239"/>
      <c r="HJK3" s="239"/>
      <c r="HJL3" s="239"/>
      <c r="HJM3" s="239"/>
      <c r="HJN3" s="239"/>
      <c r="HJO3" s="239"/>
      <c r="HJP3" s="239"/>
      <c r="HJQ3" s="239"/>
      <c r="HJR3" s="239"/>
      <c r="HJS3" s="239"/>
      <c r="HJT3" s="239"/>
      <c r="HJU3" s="239"/>
      <c r="HJV3" s="239"/>
      <c r="HJW3" s="239"/>
      <c r="HJX3" s="239"/>
      <c r="HJY3" s="239"/>
      <c r="HJZ3" s="239"/>
      <c r="HKA3" s="239"/>
      <c r="HKB3" s="239"/>
      <c r="HKC3" s="239"/>
      <c r="HKD3" s="239"/>
      <c r="HKE3" s="239"/>
      <c r="HKF3" s="239"/>
      <c r="HKG3" s="239"/>
      <c r="HKH3" s="239"/>
      <c r="HKI3" s="239"/>
      <c r="HKJ3" s="239"/>
      <c r="HKK3" s="239"/>
      <c r="HKL3" s="239"/>
      <c r="HKM3" s="239"/>
      <c r="HKN3" s="239"/>
      <c r="HKO3" s="239"/>
      <c r="HKP3" s="239"/>
      <c r="HKQ3" s="239"/>
      <c r="HKR3" s="239"/>
      <c r="HKS3" s="239"/>
      <c r="HKT3" s="239"/>
      <c r="HKU3" s="239"/>
      <c r="HKV3" s="239"/>
      <c r="HKW3" s="239"/>
      <c r="HKX3" s="239"/>
      <c r="HKY3" s="239"/>
      <c r="HKZ3" s="239"/>
      <c r="HLA3" s="239"/>
      <c r="HLB3" s="239"/>
      <c r="HLC3" s="239"/>
      <c r="HLD3" s="239"/>
      <c r="HLE3" s="239"/>
      <c r="HLF3" s="239"/>
      <c r="HLG3" s="239"/>
      <c r="HLH3" s="239"/>
      <c r="HLI3" s="239"/>
      <c r="HLJ3" s="239"/>
      <c r="HLK3" s="239"/>
      <c r="HLL3" s="239"/>
      <c r="HLM3" s="239"/>
      <c r="HLN3" s="239"/>
      <c r="HLO3" s="239"/>
      <c r="HLP3" s="239"/>
      <c r="HLQ3" s="239"/>
      <c r="HLR3" s="239"/>
      <c r="HLS3" s="239"/>
      <c r="HLT3" s="239"/>
      <c r="HLU3" s="239"/>
      <c r="HLV3" s="239"/>
      <c r="HLW3" s="239"/>
      <c r="HLX3" s="239"/>
      <c r="HLY3" s="239"/>
      <c r="HLZ3" s="239"/>
      <c r="HMA3" s="239"/>
      <c r="HMB3" s="239"/>
      <c r="HMC3" s="239"/>
      <c r="HMD3" s="239"/>
      <c r="HME3" s="239"/>
      <c r="HMF3" s="239"/>
      <c r="HMG3" s="239"/>
      <c r="HMH3" s="239"/>
      <c r="HMI3" s="239"/>
      <c r="HMJ3" s="239"/>
      <c r="HMK3" s="239"/>
      <c r="HML3" s="239"/>
      <c r="HMM3" s="239"/>
      <c r="HMN3" s="239"/>
      <c r="HMO3" s="239"/>
      <c r="HMP3" s="239"/>
      <c r="HMQ3" s="239"/>
      <c r="HMR3" s="239"/>
      <c r="HMS3" s="239"/>
      <c r="HMT3" s="239"/>
      <c r="HMU3" s="239"/>
      <c r="HMV3" s="239"/>
      <c r="HMW3" s="239"/>
      <c r="HMX3" s="239"/>
      <c r="HMY3" s="239"/>
      <c r="HMZ3" s="239"/>
      <c r="HNA3" s="239"/>
      <c r="HNB3" s="239"/>
      <c r="HNC3" s="239"/>
      <c r="HND3" s="239"/>
      <c r="HNE3" s="239"/>
      <c r="HNF3" s="239"/>
      <c r="HNG3" s="239"/>
      <c r="HNH3" s="239"/>
      <c r="HNI3" s="239"/>
      <c r="HNJ3" s="239"/>
      <c r="HNK3" s="239"/>
      <c r="HNL3" s="239"/>
      <c r="HNM3" s="239"/>
      <c r="HNN3" s="239"/>
      <c r="HNO3" s="239"/>
      <c r="HNP3" s="239"/>
      <c r="HNQ3" s="239"/>
      <c r="HNR3" s="239"/>
      <c r="HNS3" s="239"/>
      <c r="HNT3" s="239"/>
      <c r="HNU3" s="239"/>
      <c r="HNV3" s="239"/>
      <c r="HNW3" s="239"/>
      <c r="HNX3" s="239"/>
      <c r="HNY3" s="239"/>
      <c r="HNZ3" s="239"/>
      <c r="HOA3" s="239"/>
      <c r="HOB3" s="239"/>
      <c r="HOC3" s="239"/>
      <c r="HOD3" s="239"/>
      <c r="HOE3" s="239"/>
      <c r="HOF3" s="239"/>
      <c r="HOG3" s="239"/>
      <c r="HOH3" s="239"/>
      <c r="HOI3" s="239"/>
      <c r="HOJ3" s="239"/>
      <c r="HOK3" s="239"/>
      <c r="HOL3" s="239"/>
      <c r="HOM3" s="239"/>
      <c r="HON3" s="239"/>
      <c r="HOO3" s="239"/>
      <c r="HOP3" s="239"/>
      <c r="HOQ3" s="239"/>
      <c r="HOR3" s="239"/>
      <c r="HOS3" s="239"/>
      <c r="HOT3" s="239"/>
      <c r="HOU3" s="239"/>
      <c r="HOV3" s="239"/>
      <c r="HOW3" s="239"/>
      <c r="HOX3" s="239"/>
      <c r="HOY3" s="239"/>
      <c r="HOZ3" s="239"/>
      <c r="HPA3" s="239"/>
      <c r="HPB3" s="239"/>
      <c r="HPC3" s="239"/>
      <c r="HPD3" s="239"/>
      <c r="HPE3" s="239"/>
      <c r="HPF3" s="239"/>
      <c r="HPG3" s="239"/>
      <c r="HPH3" s="239"/>
      <c r="HPI3" s="239"/>
      <c r="HPJ3" s="239"/>
      <c r="HPK3" s="239"/>
      <c r="HPL3" s="239"/>
      <c r="HPM3" s="239"/>
      <c r="HPN3" s="239"/>
      <c r="HPO3" s="239"/>
      <c r="HPP3" s="239"/>
      <c r="HPQ3" s="239"/>
      <c r="HPR3" s="239"/>
      <c r="HPS3" s="239"/>
      <c r="HPT3" s="239"/>
      <c r="HPU3" s="239"/>
      <c r="HPV3" s="239"/>
      <c r="HPW3" s="239"/>
      <c r="HPX3" s="239"/>
      <c r="HPY3" s="239"/>
      <c r="HPZ3" s="239"/>
      <c r="HQA3" s="239"/>
      <c r="HQB3" s="239"/>
      <c r="HQC3" s="239"/>
      <c r="HQD3" s="239"/>
      <c r="HQE3" s="239"/>
      <c r="HQF3" s="239"/>
      <c r="HQG3" s="239"/>
      <c r="HQH3" s="239"/>
      <c r="HQI3" s="239"/>
      <c r="HQJ3" s="239"/>
      <c r="HQK3" s="239"/>
      <c r="HQL3" s="239"/>
      <c r="HQM3" s="239"/>
      <c r="HQN3" s="239"/>
      <c r="HQO3" s="239"/>
      <c r="HQP3" s="239"/>
      <c r="HQQ3" s="239"/>
      <c r="HQR3" s="239"/>
      <c r="HQS3" s="239"/>
      <c r="HQT3" s="239"/>
      <c r="HQU3" s="239"/>
      <c r="HQV3" s="239"/>
      <c r="HQW3" s="239"/>
      <c r="HQX3" s="239"/>
      <c r="HQY3" s="239"/>
      <c r="HQZ3" s="239"/>
      <c r="HRA3" s="239"/>
      <c r="HRB3" s="239"/>
      <c r="HRC3" s="239"/>
      <c r="HRD3" s="239"/>
      <c r="HRE3" s="239"/>
      <c r="HRF3" s="239"/>
      <c r="HRG3" s="239"/>
      <c r="HRH3" s="239"/>
      <c r="HRI3" s="239"/>
      <c r="HRJ3" s="239"/>
      <c r="HRK3" s="239"/>
      <c r="HRL3" s="239"/>
      <c r="HRM3" s="239"/>
      <c r="HRN3" s="239"/>
      <c r="HRO3" s="239"/>
      <c r="HRP3" s="239"/>
      <c r="HRQ3" s="239"/>
      <c r="HRR3" s="239"/>
      <c r="HRS3" s="239"/>
      <c r="HRT3" s="239"/>
      <c r="HRU3" s="239"/>
      <c r="HRV3" s="239"/>
      <c r="HRW3" s="239"/>
      <c r="HRX3" s="239"/>
      <c r="HRY3" s="239"/>
      <c r="HRZ3" s="239"/>
      <c r="HSA3" s="239"/>
      <c r="HSB3" s="239"/>
      <c r="HSC3" s="239"/>
      <c r="HSD3" s="239"/>
      <c r="HSE3" s="239"/>
      <c r="HSF3" s="239"/>
      <c r="HSG3" s="239"/>
      <c r="HSH3" s="239"/>
      <c r="HSI3" s="239"/>
      <c r="HSJ3" s="239"/>
      <c r="HSK3" s="239"/>
      <c r="HSL3" s="239"/>
      <c r="HSM3" s="239"/>
      <c r="HSN3" s="239"/>
      <c r="HSO3" s="239"/>
      <c r="HSP3" s="239"/>
      <c r="HSQ3" s="239"/>
      <c r="HSR3" s="239"/>
      <c r="HSS3" s="239"/>
      <c r="HST3" s="239"/>
      <c r="HSU3" s="239"/>
      <c r="HSV3" s="239"/>
      <c r="HSW3" s="239"/>
      <c r="HSX3" s="239"/>
      <c r="HSY3" s="239"/>
      <c r="HSZ3" s="239"/>
      <c r="HTA3" s="239"/>
      <c r="HTB3" s="239"/>
      <c r="HTC3" s="239"/>
      <c r="HTD3" s="239"/>
      <c r="HTE3" s="239"/>
      <c r="HTF3" s="239"/>
      <c r="HTG3" s="239"/>
      <c r="HTH3" s="239"/>
      <c r="HTI3" s="239"/>
      <c r="HTJ3" s="239"/>
      <c r="HTK3" s="239"/>
      <c r="HTL3" s="239"/>
      <c r="HTM3" s="239"/>
      <c r="HTN3" s="239"/>
      <c r="HTO3" s="239"/>
      <c r="HTP3" s="239"/>
      <c r="HTQ3" s="239"/>
      <c r="HTR3" s="239"/>
      <c r="HTS3" s="239"/>
      <c r="HTT3" s="239"/>
      <c r="HTU3" s="239"/>
      <c r="HTV3" s="239"/>
      <c r="HTW3" s="239"/>
      <c r="HTX3" s="239"/>
      <c r="HTY3" s="239"/>
      <c r="HTZ3" s="239"/>
      <c r="HUA3" s="239"/>
      <c r="HUB3" s="239"/>
      <c r="HUC3" s="239"/>
      <c r="HUD3" s="239"/>
      <c r="HUE3" s="239"/>
      <c r="HUF3" s="239"/>
      <c r="HUG3" s="239"/>
      <c r="HUH3" s="239"/>
      <c r="HUI3" s="239"/>
      <c r="HUJ3" s="239"/>
      <c r="HUK3" s="239"/>
      <c r="HUL3" s="239"/>
      <c r="HUM3" s="239"/>
      <c r="HUN3" s="239"/>
      <c r="HUO3" s="239"/>
      <c r="HUP3" s="239"/>
      <c r="HUQ3" s="239"/>
      <c r="HUR3" s="239"/>
      <c r="HUS3" s="239"/>
      <c r="HUT3" s="239"/>
      <c r="HUU3" s="239"/>
      <c r="HUV3" s="239"/>
      <c r="HUW3" s="239"/>
      <c r="HUX3" s="239"/>
      <c r="HUY3" s="239"/>
      <c r="HUZ3" s="239"/>
      <c r="HVA3" s="239"/>
      <c r="HVB3" s="239"/>
      <c r="HVC3" s="239"/>
      <c r="HVD3" s="239"/>
      <c r="HVE3" s="239"/>
      <c r="HVF3" s="239"/>
      <c r="HVG3" s="239"/>
      <c r="HVH3" s="239"/>
      <c r="HVI3" s="239"/>
      <c r="HVJ3" s="239"/>
      <c r="HVK3" s="239"/>
      <c r="HVL3" s="239"/>
      <c r="HVM3" s="239"/>
      <c r="HVN3" s="239"/>
      <c r="HVO3" s="239"/>
      <c r="HVP3" s="239"/>
      <c r="HVQ3" s="239"/>
      <c r="HVR3" s="239"/>
      <c r="HVS3" s="239"/>
      <c r="HVT3" s="239"/>
      <c r="HVU3" s="239"/>
      <c r="HVV3" s="239"/>
      <c r="HVW3" s="239"/>
      <c r="HVX3" s="239"/>
      <c r="HVY3" s="239"/>
      <c r="HVZ3" s="239"/>
      <c r="HWA3" s="239"/>
      <c r="HWB3" s="239"/>
      <c r="HWC3" s="239"/>
      <c r="HWD3" s="239"/>
      <c r="HWE3" s="239"/>
      <c r="HWF3" s="239"/>
      <c r="HWG3" s="239"/>
      <c r="HWH3" s="239"/>
      <c r="HWI3" s="239"/>
      <c r="HWJ3" s="239"/>
      <c r="HWK3" s="239"/>
      <c r="HWL3" s="239"/>
      <c r="HWM3" s="239"/>
      <c r="HWN3" s="239"/>
      <c r="HWO3" s="239"/>
      <c r="HWP3" s="239"/>
      <c r="HWQ3" s="239"/>
      <c r="HWR3" s="239"/>
      <c r="HWS3" s="239"/>
      <c r="HWT3" s="239"/>
      <c r="HWU3" s="239"/>
      <c r="HWV3" s="239"/>
      <c r="HWW3" s="239"/>
      <c r="HWX3" s="239"/>
      <c r="HWY3" s="239"/>
      <c r="HWZ3" s="239"/>
      <c r="HXA3" s="239"/>
      <c r="HXB3" s="239"/>
      <c r="HXC3" s="239"/>
      <c r="HXD3" s="239"/>
      <c r="HXE3" s="239"/>
      <c r="HXF3" s="239"/>
      <c r="HXG3" s="239"/>
      <c r="HXH3" s="239"/>
      <c r="HXI3" s="239"/>
      <c r="HXJ3" s="239"/>
      <c r="HXK3" s="239"/>
      <c r="HXL3" s="239"/>
      <c r="HXM3" s="239"/>
      <c r="HXN3" s="239"/>
      <c r="HXO3" s="239"/>
      <c r="HXP3" s="239"/>
      <c r="HXQ3" s="239"/>
      <c r="HXR3" s="239"/>
      <c r="HXS3" s="239"/>
      <c r="HXT3" s="239"/>
      <c r="HXU3" s="239"/>
      <c r="HXV3" s="239"/>
      <c r="HXW3" s="239"/>
      <c r="HXX3" s="239"/>
      <c r="HXY3" s="239"/>
      <c r="HXZ3" s="239"/>
      <c r="HYA3" s="239"/>
      <c r="HYB3" s="239"/>
      <c r="HYC3" s="239"/>
      <c r="HYD3" s="239"/>
      <c r="HYE3" s="239"/>
      <c r="HYF3" s="239"/>
      <c r="HYG3" s="239"/>
      <c r="HYH3" s="239"/>
      <c r="HYI3" s="239"/>
      <c r="HYJ3" s="239"/>
      <c r="HYK3" s="239"/>
      <c r="HYL3" s="239"/>
      <c r="HYM3" s="239"/>
      <c r="HYN3" s="239"/>
      <c r="HYO3" s="239"/>
      <c r="HYP3" s="239"/>
      <c r="HYQ3" s="239"/>
      <c r="HYR3" s="239"/>
      <c r="HYS3" s="239"/>
      <c r="HYT3" s="239"/>
      <c r="HYU3" s="239"/>
      <c r="HYV3" s="239"/>
      <c r="HYW3" s="239"/>
      <c r="HYX3" s="239"/>
      <c r="HYY3" s="239"/>
      <c r="HYZ3" s="239"/>
      <c r="HZA3" s="239"/>
      <c r="HZB3" s="239"/>
      <c r="HZC3" s="239"/>
      <c r="HZD3" s="239"/>
      <c r="HZE3" s="239"/>
      <c r="HZF3" s="239"/>
      <c r="HZG3" s="239"/>
      <c r="HZH3" s="239"/>
      <c r="HZI3" s="239"/>
      <c r="HZJ3" s="239"/>
      <c r="HZK3" s="239"/>
      <c r="HZL3" s="239"/>
      <c r="HZM3" s="239"/>
      <c r="HZN3" s="239"/>
      <c r="HZO3" s="239"/>
      <c r="HZP3" s="239"/>
      <c r="HZQ3" s="239"/>
      <c r="HZR3" s="239"/>
      <c r="HZS3" s="239"/>
      <c r="HZT3" s="239"/>
      <c r="HZU3" s="239"/>
      <c r="HZV3" s="239"/>
      <c r="HZW3" s="239"/>
      <c r="HZX3" s="239"/>
      <c r="HZY3" s="239"/>
      <c r="HZZ3" s="239"/>
      <c r="IAA3" s="239"/>
      <c r="IAB3" s="239"/>
      <c r="IAC3" s="239"/>
      <c r="IAD3" s="239"/>
      <c r="IAE3" s="239"/>
      <c r="IAF3" s="239"/>
      <c r="IAG3" s="239"/>
      <c r="IAH3" s="239"/>
      <c r="IAI3" s="239"/>
      <c r="IAJ3" s="239"/>
      <c r="IAK3" s="239"/>
      <c r="IAL3" s="239"/>
      <c r="IAM3" s="239"/>
      <c r="IAN3" s="239"/>
      <c r="IAO3" s="239"/>
      <c r="IAP3" s="239"/>
      <c r="IAQ3" s="239"/>
      <c r="IAR3" s="239"/>
      <c r="IAS3" s="239"/>
      <c r="IAT3" s="239"/>
      <c r="IAU3" s="239"/>
      <c r="IAV3" s="239"/>
      <c r="IAW3" s="239"/>
      <c r="IAX3" s="239"/>
      <c r="IAY3" s="239"/>
      <c r="IAZ3" s="239"/>
      <c r="IBA3" s="239"/>
      <c r="IBB3" s="239"/>
      <c r="IBC3" s="239"/>
      <c r="IBD3" s="239"/>
      <c r="IBE3" s="239"/>
      <c r="IBF3" s="239"/>
      <c r="IBG3" s="239"/>
      <c r="IBH3" s="239"/>
      <c r="IBI3" s="239"/>
      <c r="IBJ3" s="239"/>
      <c r="IBK3" s="239"/>
      <c r="IBL3" s="239"/>
      <c r="IBM3" s="239"/>
      <c r="IBN3" s="239"/>
      <c r="IBO3" s="239"/>
      <c r="IBP3" s="239"/>
      <c r="IBQ3" s="239"/>
      <c r="IBR3" s="239"/>
      <c r="IBS3" s="239"/>
      <c r="IBT3" s="239"/>
      <c r="IBU3" s="239"/>
      <c r="IBV3" s="239"/>
      <c r="IBW3" s="239"/>
      <c r="IBX3" s="239"/>
      <c r="IBY3" s="239"/>
      <c r="IBZ3" s="239"/>
      <c r="ICA3" s="239"/>
      <c r="ICB3" s="239"/>
      <c r="ICC3" s="239"/>
      <c r="ICD3" s="239"/>
      <c r="ICE3" s="239"/>
      <c r="ICF3" s="239"/>
      <c r="ICG3" s="239"/>
      <c r="ICH3" s="239"/>
      <c r="ICI3" s="239"/>
      <c r="ICJ3" s="239"/>
      <c r="ICK3" s="239"/>
      <c r="ICL3" s="239"/>
      <c r="ICM3" s="239"/>
      <c r="ICN3" s="239"/>
      <c r="ICO3" s="239"/>
      <c r="ICP3" s="239"/>
      <c r="ICQ3" s="239"/>
      <c r="ICR3" s="239"/>
      <c r="ICS3" s="239"/>
      <c r="ICT3" s="239"/>
      <c r="ICU3" s="239"/>
      <c r="ICV3" s="239"/>
      <c r="ICW3" s="239"/>
      <c r="ICX3" s="239"/>
      <c r="ICY3" s="239"/>
      <c r="ICZ3" s="239"/>
      <c r="IDA3" s="239"/>
      <c r="IDB3" s="239"/>
      <c r="IDC3" s="239"/>
      <c r="IDD3" s="239"/>
      <c r="IDE3" s="239"/>
      <c r="IDF3" s="239"/>
      <c r="IDG3" s="239"/>
      <c r="IDH3" s="239"/>
      <c r="IDI3" s="239"/>
      <c r="IDJ3" s="239"/>
      <c r="IDK3" s="239"/>
      <c r="IDL3" s="239"/>
      <c r="IDM3" s="239"/>
      <c r="IDN3" s="239"/>
      <c r="IDO3" s="239"/>
      <c r="IDP3" s="239"/>
      <c r="IDQ3" s="239"/>
      <c r="IDR3" s="239"/>
      <c r="IDS3" s="239"/>
      <c r="IDT3" s="239"/>
      <c r="IDU3" s="239"/>
      <c r="IDV3" s="239"/>
      <c r="IDW3" s="239"/>
      <c r="IDX3" s="239"/>
      <c r="IDY3" s="239"/>
      <c r="IDZ3" s="239"/>
      <c r="IEA3" s="239"/>
      <c r="IEB3" s="239"/>
      <c r="IEC3" s="239"/>
      <c r="IED3" s="239"/>
      <c r="IEE3" s="239"/>
      <c r="IEF3" s="239"/>
      <c r="IEG3" s="239"/>
      <c r="IEH3" s="239"/>
      <c r="IEI3" s="239"/>
      <c r="IEJ3" s="239"/>
      <c r="IEK3" s="239"/>
      <c r="IEL3" s="239"/>
      <c r="IEM3" s="239"/>
      <c r="IEN3" s="239"/>
      <c r="IEO3" s="239"/>
      <c r="IEP3" s="239"/>
      <c r="IEQ3" s="239"/>
      <c r="IER3" s="239"/>
      <c r="IES3" s="239"/>
      <c r="IET3" s="239"/>
      <c r="IEU3" s="239"/>
      <c r="IEV3" s="239"/>
      <c r="IEW3" s="239"/>
      <c r="IEX3" s="239"/>
      <c r="IEY3" s="239"/>
      <c r="IEZ3" s="239"/>
      <c r="IFA3" s="239"/>
      <c r="IFB3" s="239"/>
      <c r="IFC3" s="239"/>
      <c r="IFD3" s="239"/>
      <c r="IFE3" s="239"/>
      <c r="IFF3" s="239"/>
      <c r="IFG3" s="239"/>
      <c r="IFH3" s="239"/>
      <c r="IFI3" s="239"/>
      <c r="IFJ3" s="239"/>
      <c r="IFK3" s="239"/>
      <c r="IFL3" s="239"/>
      <c r="IFM3" s="239"/>
      <c r="IFN3" s="239"/>
      <c r="IFO3" s="239"/>
      <c r="IFP3" s="239"/>
      <c r="IFQ3" s="239"/>
      <c r="IFR3" s="239"/>
      <c r="IFS3" s="239"/>
      <c r="IFT3" s="239"/>
      <c r="IFU3" s="239"/>
      <c r="IFV3" s="239"/>
      <c r="IFW3" s="239"/>
      <c r="IFX3" s="239"/>
      <c r="IFY3" s="239"/>
      <c r="IFZ3" s="239"/>
      <c r="IGA3" s="239"/>
      <c r="IGB3" s="239"/>
      <c r="IGC3" s="239"/>
      <c r="IGD3" s="239"/>
      <c r="IGE3" s="239"/>
      <c r="IGF3" s="239"/>
      <c r="IGG3" s="239"/>
      <c r="IGH3" s="239"/>
      <c r="IGI3" s="239"/>
      <c r="IGJ3" s="239"/>
      <c r="IGK3" s="239"/>
      <c r="IGL3" s="239"/>
      <c r="IGM3" s="239"/>
      <c r="IGN3" s="239"/>
      <c r="IGO3" s="239"/>
      <c r="IGP3" s="239"/>
      <c r="IGQ3" s="239"/>
      <c r="IGR3" s="239"/>
      <c r="IGS3" s="239"/>
      <c r="IGT3" s="239"/>
      <c r="IGU3" s="239"/>
      <c r="IGV3" s="239"/>
      <c r="IGW3" s="239"/>
      <c r="IGX3" s="239"/>
      <c r="IGY3" s="239"/>
      <c r="IGZ3" s="239"/>
      <c r="IHA3" s="239"/>
      <c r="IHB3" s="239"/>
      <c r="IHC3" s="239"/>
      <c r="IHD3" s="239"/>
      <c r="IHE3" s="239"/>
      <c r="IHF3" s="239"/>
      <c r="IHG3" s="239"/>
      <c r="IHH3" s="239"/>
      <c r="IHI3" s="239"/>
      <c r="IHJ3" s="239"/>
      <c r="IHK3" s="239"/>
      <c r="IHL3" s="239"/>
      <c r="IHM3" s="239"/>
      <c r="IHN3" s="239"/>
      <c r="IHO3" s="239"/>
      <c r="IHP3" s="239"/>
      <c r="IHQ3" s="239"/>
      <c r="IHR3" s="239"/>
      <c r="IHS3" s="239"/>
      <c r="IHT3" s="239"/>
      <c r="IHU3" s="239"/>
      <c r="IHV3" s="239"/>
      <c r="IHW3" s="239"/>
      <c r="IHX3" s="239"/>
      <c r="IHY3" s="239"/>
      <c r="IHZ3" s="239"/>
      <c r="IIA3" s="239"/>
      <c r="IIB3" s="239"/>
      <c r="IIC3" s="239"/>
      <c r="IID3" s="239"/>
      <c r="IIE3" s="239"/>
      <c r="IIF3" s="239"/>
      <c r="IIG3" s="239"/>
      <c r="IIH3" s="239"/>
      <c r="III3" s="239"/>
      <c r="IIJ3" s="239"/>
      <c r="IIK3" s="239"/>
      <c r="IIL3" s="239"/>
      <c r="IIM3" s="239"/>
      <c r="IIN3" s="239"/>
      <c r="IIO3" s="239"/>
      <c r="IIP3" s="239"/>
      <c r="IIQ3" s="239"/>
      <c r="IIR3" s="239"/>
      <c r="IIS3" s="239"/>
      <c r="IIT3" s="239"/>
      <c r="IIU3" s="239"/>
      <c r="IIV3" s="239"/>
      <c r="IIW3" s="239"/>
      <c r="IIX3" s="239"/>
      <c r="IIY3" s="239"/>
      <c r="IIZ3" s="239"/>
      <c r="IJA3" s="239"/>
      <c r="IJB3" s="239"/>
      <c r="IJC3" s="239"/>
      <c r="IJD3" s="239"/>
      <c r="IJE3" s="239"/>
      <c r="IJF3" s="239"/>
      <c r="IJG3" s="239"/>
      <c r="IJH3" s="239"/>
      <c r="IJI3" s="239"/>
      <c r="IJJ3" s="239"/>
      <c r="IJK3" s="239"/>
      <c r="IJL3" s="239"/>
      <c r="IJM3" s="239"/>
      <c r="IJN3" s="239"/>
      <c r="IJO3" s="239"/>
      <c r="IJP3" s="239"/>
      <c r="IJQ3" s="239"/>
      <c r="IJR3" s="239"/>
      <c r="IJS3" s="239"/>
      <c r="IJT3" s="239"/>
      <c r="IJU3" s="239"/>
      <c r="IJV3" s="239"/>
      <c r="IJW3" s="239"/>
      <c r="IJX3" s="239"/>
      <c r="IJY3" s="239"/>
      <c r="IJZ3" s="239"/>
      <c r="IKA3" s="239"/>
      <c r="IKB3" s="239"/>
      <c r="IKC3" s="239"/>
      <c r="IKD3" s="239"/>
      <c r="IKE3" s="239"/>
      <c r="IKF3" s="239"/>
      <c r="IKG3" s="239"/>
      <c r="IKH3" s="239"/>
      <c r="IKI3" s="239"/>
      <c r="IKJ3" s="239"/>
      <c r="IKK3" s="239"/>
      <c r="IKL3" s="239"/>
      <c r="IKM3" s="239"/>
      <c r="IKN3" s="239"/>
      <c r="IKO3" s="239"/>
      <c r="IKP3" s="239"/>
      <c r="IKQ3" s="239"/>
      <c r="IKR3" s="239"/>
      <c r="IKS3" s="239"/>
      <c r="IKT3" s="239"/>
      <c r="IKU3" s="239"/>
      <c r="IKV3" s="239"/>
      <c r="IKW3" s="239"/>
      <c r="IKX3" s="239"/>
      <c r="IKY3" s="239"/>
      <c r="IKZ3" s="239"/>
      <c r="ILA3" s="239"/>
      <c r="ILB3" s="239"/>
      <c r="ILC3" s="239"/>
      <c r="ILD3" s="239"/>
      <c r="ILE3" s="239"/>
      <c r="ILF3" s="239"/>
      <c r="ILG3" s="239"/>
      <c r="ILH3" s="239"/>
      <c r="ILI3" s="239"/>
      <c r="ILJ3" s="239"/>
      <c r="ILK3" s="239"/>
      <c r="ILL3" s="239"/>
      <c r="ILM3" s="239"/>
      <c r="ILN3" s="239"/>
      <c r="ILO3" s="239"/>
      <c r="ILP3" s="239"/>
      <c r="ILQ3" s="239"/>
      <c r="ILR3" s="239"/>
      <c r="ILS3" s="239"/>
      <c r="ILT3" s="239"/>
      <c r="ILU3" s="239"/>
      <c r="ILV3" s="239"/>
      <c r="ILW3" s="239"/>
      <c r="ILX3" s="239"/>
      <c r="ILY3" s="239"/>
      <c r="ILZ3" s="239"/>
      <c r="IMA3" s="239"/>
      <c r="IMB3" s="239"/>
      <c r="IMC3" s="239"/>
      <c r="IMD3" s="239"/>
      <c r="IME3" s="239"/>
      <c r="IMF3" s="239"/>
      <c r="IMG3" s="239"/>
      <c r="IMH3" s="239"/>
      <c r="IMI3" s="239"/>
      <c r="IMJ3" s="239"/>
      <c r="IMK3" s="239"/>
      <c r="IML3" s="239"/>
      <c r="IMM3" s="239"/>
      <c r="IMN3" s="239"/>
      <c r="IMO3" s="239"/>
      <c r="IMP3" s="239"/>
      <c r="IMQ3" s="239"/>
      <c r="IMR3" s="239"/>
      <c r="IMS3" s="239"/>
      <c r="IMT3" s="239"/>
      <c r="IMU3" s="239"/>
      <c r="IMV3" s="239"/>
      <c r="IMW3" s="239"/>
      <c r="IMX3" s="239"/>
      <c r="IMY3" s="239"/>
      <c r="IMZ3" s="239"/>
      <c r="INA3" s="239"/>
      <c r="INB3" s="239"/>
      <c r="INC3" s="239"/>
      <c r="IND3" s="239"/>
      <c r="INE3" s="239"/>
      <c r="INF3" s="239"/>
      <c r="ING3" s="239"/>
      <c r="INH3" s="239"/>
      <c r="INI3" s="239"/>
      <c r="INJ3" s="239"/>
      <c r="INK3" s="239"/>
      <c r="INL3" s="239"/>
      <c r="INM3" s="239"/>
      <c r="INN3" s="239"/>
      <c r="INO3" s="239"/>
      <c r="INP3" s="239"/>
      <c r="INQ3" s="239"/>
      <c r="INR3" s="239"/>
      <c r="INS3" s="239"/>
      <c r="INT3" s="239"/>
      <c r="INU3" s="239"/>
      <c r="INV3" s="239"/>
      <c r="INW3" s="239"/>
      <c r="INX3" s="239"/>
      <c r="INY3" s="239"/>
      <c r="INZ3" s="239"/>
      <c r="IOA3" s="239"/>
      <c r="IOB3" s="239"/>
      <c r="IOC3" s="239"/>
      <c r="IOD3" s="239"/>
      <c r="IOE3" s="239"/>
      <c r="IOF3" s="239"/>
      <c r="IOG3" s="239"/>
      <c r="IOH3" s="239"/>
      <c r="IOI3" s="239"/>
      <c r="IOJ3" s="239"/>
      <c r="IOK3" s="239"/>
      <c r="IOL3" s="239"/>
      <c r="IOM3" s="239"/>
      <c r="ION3" s="239"/>
      <c r="IOO3" s="239"/>
      <c r="IOP3" s="239"/>
      <c r="IOQ3" s="239"/>
      <c r="IOR3" s="239"/>
      <c r="IOS3" s="239"/>
      <c r="IOT3" s="239"/>
      <c r="IOU3" s="239"/>
      <c r="IOV3" s="239"/>
      <c r="IOW3" s="239"/>
      <c r="IOX3" s="239"/>
      <c r="IOY3" s="239"/>
      <c r="IOZ3" s="239"/>
      <c r="IPA3" s="239"/>
      <c r="IPB3" s="239"/>
      <c r="IPC3" s="239"/>
      <c r="IPD3" s="239"/>
      <c r="IPE3" s="239"/>
      <c r="IPF3" s="239"/>
      <c r="IPG3" s="239"/>
      <c r="IPH3" s="239"/>
      <c r="IPI3" s="239"/>
      <c r="IPJ3" s="239"/>
      <c r="IPK3" s="239"/>
      <c r="IPL3" s="239"/>
      <c r="IPM3" s="239"/>
      <c r="IPN3" s="239"/>
      <c r="IPO3" s="239"/>
      <c r="IPP3" s="239"/>
      <c r="IPQ3" s="239"/>
      <c r="IPR3" s="239"/>
      <c r="IPS3" s="239"/>
      <c r="IPT3" s="239"/>
      <c r="IPU3" s="239"/>
      <c r="IPV3" s="239"/>
      <c r="IPW3" s="239"/>
      <c r="IPX3" s="239"/>
      <c r="IPY3" s="239"/>
      <c r="IPZ3" s="239"/>
      <c r="IQA3" s="239"/>
      <c r="IQB3" s="239"/>
      <c r="IQC3" s="239"/>
      <c r="IQD3" s="239"/>
      <c r="IQE3" s="239"/>
      <c r="IQF3" s="239"/>
      <c r="IQG3" s="239"/>
      <c r="IQH3" s="239"/>
      <c r="IQI3" s="239"/>
      <c r="IQJ3" s="239"/>
      <c r="IQK3" s="239"/>
      <c r="IQL3" s="239"/>
      <c r="IQM3" s="239"/>
      <c r="IQN3" s="239"/>
      <c r="IQO3" s="239"/>
      <c r="IQP3" s="239"/>
      <c r="IQQ3" s="239"/>
      <c r="IQR3" s="239"/>
      <c r="IQS3" s="239"/>
      <c r="IQT3" s="239"/>
      <c r="IQU3" s="239"/>
      <c r="IQV3" s="239"/>
      <c r="IQW3" s="239"/>
      <c r="IQX3" s="239"/>
      <c r="IQY3" s="239"/>
      <c r="IQZ3" s="239"/>
      <c r="IRA3" s="239"/>
      <c r="IRB3" s="239"/>
      <c r="IRC3" s="239"/>
      <c r="IRD3" s="239"/>
      <c r="IRE3" s="239"/>
      <c r="IRF3" s="239"/>
      <c r="IRG3" s="239"/>
      <c r="IRH3" s="239"/>
      <c r="IRI3" s="239"/>
      <c r="IRJ3" s="239"/>
      <c r="IRK3" s="239"/>
      <c r="IRL3" s="239"/>
      <c r="IRM3" s="239"/>
      <c r="IRN3" s="239"/>
      <c r="IRO3" s="239"/>
      <c r="IRP3" s="239"/>
      <c r="IRQ3" s="239"/>
      <c r="IRR3" s="239"/>
      <c r="IRS3" s="239"/>
      <c r="IRT3" s="239"/>
      <c r="IRU3" s="239"/>
      <c r="IRV3" s="239"/>
      <c r="IRW3" s="239"/>
      <c r="IRX3" s="239"/>
      <c r="IRY3" s="239"/>
      <c r="IRZ3" s="239"/>
      <c r="ISA3" s="239"/>
      <c r="ISB3" s="239"/>
      <c r="ISC3" s="239"/>
      <c r="ISD3" s="239"/>
      <c r="ISE3" s="239"/>
      <c r="ISF3" s="239"/>
      <c r="ISG3" s="239"/>
      <c r="ISH3" s="239"/>
      <c r="ISI3" s="239"/>
      <c r="ISJ3" s="239"/>
      <c r="ISK3" s="239"/>
      <c r="ISL3" s="239"/>
      <c r="ISM3" s="239"/>
      <c r="ISN3" s="239"/>
      <c r="ISO3" s="239"/>
      <c r="ISP3" s="239"/>
      <c r="ISQ3" s="239"/>
      <c r="ISR3" s="239"/>
      <c r="ISS3" s="239"/>
      <c r="IST3" s="239"/>
      <c r="ISU3" s="239"/>
      <c r="ISV3" s="239"/>
      <c r="ISW3" s="239"/>
      <c r="ISX3" s="239"/>
      <c r="ISY3" s="239"/>
      <c r="ISZ3" s="239"/>
      <c r="ITA3" s="239"/>
      <c r="ITB3" s="239"/>
      <c r="ITC3" s="239"/>
      <c r="ITD3" s="239"/>
      <c r="ITE3" s="239"/>
      <c r="ITF3" s="239"/>
      <c r="ITG3" s="239"/>
      <c r="ITH3" s="239"/>
      <c r="ITI3" s="239"/>
      <c r="ITJ3" s="239"/>
      <c r="ITK3" s="239"/>
      <c r="ITL3" s="239"/>
      <c r="ITM3" s="239"/>
      <c r="ITN3" s="239"/>
      <c r="ITO3" s="239"/>
      <c r="ITP3" s="239"/>
      <c r="ITQ3" s="239"/>
      <c r="ITR3" s="239"/>
      <c r="ITS3" s="239"/>
      <c r="ITT3" s="239"/>
      <c r="ITU3" s="239"/>
      <c r="ITV3" s="239"/>
      <c r="ITW3" s="239"/>
      <c r="ITX3" s="239"/>
      <c r="ITY3" s="239"/>
      <c r="ITZ3" s="239"/>
      <c r="IUA3" s="239"/>
      <c r="IUB3" s="239"/>
      <c r="IUC3" s="239"/>
      <c r="IUD3" s="239"/>
      <c r="IUE3" s="239"/>
      <c r="IUF3" s="239"/>
      <c r="IUG3" s="239"/>
      <c r="IUH3" s="239"/>
      <c r="IUI3" s="239"/>
      <c r="IUJ3" s="239"/>
      <c r="IUK3" s="239"/>
      <c r="IUL3" s="239"/>
      <c r="IUM3" s="239"/>
      <c r="IUN3" s="239"/>
      <c r="IUO3" s="239"/>
      <c r="IUP3" s="239"/>
      <c r="IUQ3" s="239"/>
      <c r="IUR3" s="239"/>
      <c r="IUS3" s="239"/>
      <c r="IUT3" s="239"/>
      <c r="IUU3" s="239"/>
      <c r="IUV3" s="239"/>
      <c r="IUW3" s="239"/>
      <c r="IUX3" s="239"/>
      <c r="IUY3" s="239"/>
      <c r="IUZ3" s="239"/>
      <c r="IVA3" s="239"/>
      <c r="IVB3" s="239"/>
      <c r="IVC3" s="239"/>
      <c r="IVD3" s="239"/>
      <c r="IVE3" s="239"/>
      <c r="IVF3" s="239"/>
      <c r="IVG3" s="239"/>
      <c r="IVH3" s="239"/>
      <c r="IVI3" s="239"/>
      <c r="IVJ3" s="239"/>
      <c r="IVK3" s="239"/>
      <c r="IVL3" s="239"/>
      <c r="IVM3" s="239"/>
      <c r="IVN3" s="239"/>
      <c r="IVO3" s="239"/>
      <c r="IVP3" s="239"/>
      <c r="IVQ3" s="239"/>
      <c r="IVR3" s="239"/>
      <c r="IVS3" s="239"/>
      <c r="IVT3" s="239"/>
      <c r="IVU3" s="239"/>
      <c r="IVV3" s="239"/>
      <c r="IVW3" s="239"/>
      <c r="IVX3" s="239"/>
      <c r="IVY3" s="239"/>
      <c r="IVZ3" s="239"/>
      <c r="IWA3" s="239"/>
      <c r="IWB3" s="239"/>
      <c r="IWC3" s="239"/>
      <c r="IWD3" s="239"/>
      <c r="IWE3" s="239"/>
      <c r="IWF3" s="239"/>
      <c r="IWG3" s="239"/>
      <c r="IWH3" s="239"/>
      <c r="IWI3" s="239"/>
      <c r="IWJ3" s="239"/>
      <c r="IWK3" s="239"/>
      <c r="IWL3" s="239"/>
      <c r="IWM3" s="239"/>
      <c r="IWN3" s="239"/>
      <c r="IWO3" s="239"/>
      <c r="IWP3" s="239"/>
      <c r="IWQ3" s="239"/>
      <c r="IWR3" s="239"/>
      <c r="IWS3" s="239"/>
      <c r="IWT3" s="239"/>
      <c r="IWU3" s="239"/>
      <c r="IWV3" s="239"/>
      <c r="IWW3" s="239"/>
      <c r="IWX3" s="239"/>
      <c r="IWY3" s="239"/>
      <c r="IWZ3" s="239"/>
      <c r="IXA3" s="239"/>
      <c r="IXB3" s="239"/>
      <c r="IXC3" s="239"/>
      <c r="IXD3" s="239"/>
      <c r="IXE3" s="239"/>
      <c r="IXF3" s="239"/>
      <c r="IXG3" s="239"/>
      <c r="IXH3" s="239"/>
      <c r="IXI3" s="239"/>
      <c r="IXJ3" s="239"/>
      <c r="IXK3" s="239"/>
      <c r="IXL3" s="239"/>
      <c r="IXM3" s="239"/>
      <c r="IXN3" s="239"/>
      <c r="IXO3" s="239"/>
      <c r="IXP3" s="239"/>
      <c r="IXQ3" s="239"/>
      <c r="IXR3" s="239"/>
      <c r="IXS3" s="239"/>
      <c r="IXT3" s="239"/>
      <c r="IXU3" s="239"/>
      <c r="IXV3" s="239"/>
      <c r="IXW3" s="239"/>
      <c r="IXX3" s="239"/>
      <c r="IXY3" s="239"/>
      <c r="IXZ3" s="239"/>
      <c r="IYA3" s="239"/>
      <c r="IYB3" s="239"/>
      <c r="IYC3" s="239"/>
      <c r="IYD3" s="239"/>
      <c r="IYE3" s="239"/>
      <c r="IYF3" s="239"/>
      <c r="IYG3" s="239"/>
      <c r="IYH3" s="239"/>
      <c r="IYI3" s="239"/>
      <c r="IYJ3" s="239"/>
      <c r="IYK3" s="239"/>
      <c r="IYL3" s="239"/>
      <c r="IYM3" s="239"/>
      <c r="IYN3" s="239"/>
      <c r="IYO3" s="239"/>
      <c r="IYP3" s="239"/>
      <c r="IYQ3" s="239"/>
      <c r="IYR3" s="239"/>
      <c r="IYS3" s="239"/>
      <c r="IYT3" s="239"/>
      <c r="IYU3" s="239"/>
      <c r="IYV3" s="239"/>
      <c r="IYW3" s="239"/>
      <c r="IYX3" s="239"/>
      <c r="IYY3" s="239"/>
      <c r="IYZ3" s="239"/>
      <c r="IZA3" s="239"/>
      <c r="IZB3" s="239"/>
      <c r="IZC3" s="239"/>
      <c r="IZD3" s="239"/>
      <c r="IZE3" s="239"/>
      <c r="IZF3" s="239"/>
      <c r="IZG3" s="239"/>
      <c r="IZH3" s="239"/>
      <c r="IZI3" s="239"/>
      <c r="IZJ3" s="239"/>
      <c r="IZK3" s="239"/>
      <c r="IZL3" s="239"/>
      <c r="IZM3" s="239"/>
      <c r="IZN3" s="239"/>
      <c r="IZO3" s="239"/>
      <c r="IZP3" s="239"/>
      <c r="IZQ3" s="239"/>
      <c r="IZR3" s="239"/>
      <c r="IZS3" s="239"/>
      <c r="IZT3" s="239"/>
      <c r="IZU3" s="239"/>
      <c r="IZV3" s="239"/>
      <c r="IZW3" s="239"/>
      <c r="IZX3" s="239"/>
      <c r="IZY3" s="239"/>
      <c r="IZZ3" s="239"/>
      <c r="JAA3" s="239"/>
      <c r="JAB3" s="239"/>
      <c r="JAC3" s="239"/>
      <c r="JAD3" s="239"/>
      <c r="JAE3" s="239"/>
      <c r="JAF3" s="239"/>
      <c r="JAG3" s="239"/>
      <c r="JAH3" s="239"/>
      <c r="JAI3" s="239"/>
      <c r="JAJ3" s="239"/>
      <c r="JAK3" s="239"/>
      <c r="JAL3" s="239"/>
      <c r="JAM3" s="239"/>
      <c r="JAN3" s="239"/>
      <c r="JAO3" s="239"/>
      <c r="JAP3" s="239"/>
      <c r="JAQ3" s="239"/>
      <c r="JAR3" s="239"/>
      <c r="JAS3" s="239"/>
      <c r="JAT3" s="239"/>
      <c r="JAU3" s="239"/>
      <c r="JAV3" s="239"/>
      <c r="JAW3" s="239"/>
      <c r="JAX3" s="239"/>
      <c r="JAY3" s="239"/>
      <c r="JAZ3" s="239"/>
      <c r="JBA3" s="239"/>
      <c r="JBB3" s="239"/>
      <c r="JBC3" s="239"/>
      <c r="JBD3" s="239"/>
      <c r="JBE3" s="239"/>
      <c r="JBF3" s="239"/>
      <c r="JBG3" s="239"/>
      <c r="JBH3" s="239"/>
      <c r="JBI3" s="239"/>
      <c r="JBJ3" s="239"/>
      <c r="JBK3" s="239"/>
      <c r="JBL3" s="239"/>
      <c r="JBM3" s="239"/>
      <c r="JBN3" s="239"/>
      <c r="JBO3" s="239"/>
      <c r="JBP3" s="239"/>
      <c r="JBQ3" s="239"/>
      <c r="JBR3" s="239"/>
      <c r="JBS3" s="239"/>
      <c r="JBT3" s="239"/>
      <c r="JBU3" s="239"/>
      <c r="JBV3" s="239"/>
      <c r="JBW3" s="239"/>
      <c r="JBX3" s="239"/>
      <c r="JBY3" s="239"/>
      <c r="JBZ3" s="239"/>
      <c r="JCA3" s="239"/>
      <c r="JCB3" s="239"/>
      <c r="JCC3" s="239"/>
      <c r="JCD3" s="239"/>
      <c r="JCE3" s="239"/>
      <c r="JCF3" s="239"/>
      <c r="JCG3" s="239"/>
      <c r="JCH3" s="239"/>
      <c r="JCI3" s="239"/>
      <c r="JCJ3" s="239"/>
      <c r="JCK3" s="239"/>
      <c r="JCL3" s="239"/>
      <c r="JCM3" s="239"/>
      <c r="JCN3" s="239"/>
      <c r="JCO3" s="239"/>
      <c r="JCP3" s="239"/>
      <c r="JCQ3" s="239"/>
      <c r="JCR3" s="239"/>
      <c r="JCS3" s="239"/>
      <c r="JCT3" s="239"/>
      <c r="JCU3" s="239"/>
      <c r="JCV3" s="239"/>
      <c r="JCW3" s="239"/>
      <c r="JCX3" s="239"/>
      <c r="JCY3" s="239"/>
      <c r="JCZ3" s="239"/>
      <c r="JDA3" s="239"/>
      <c r="JDB3" s="239"/>
      <c r="JDC3" s="239"/>
      <c r="JDD3" s="239"/>
      <c r="JDE3" s="239"/>
      <c r="JDF3" s="239"/>
      <c r="JDG3" s="239"/>
      <c r="JDH3" s="239"/>
      <c r="JDI3" s="239"/>
      <c r="JDJ3" s="239"/>
      <c r="JDK3" s="239"/>
      <c r="JDL3" s="239"/>
      <c r="JDM3" s="239"/>
      <c r="JDN3" s="239"/>
      <c r="JDO3" s="239"/>
      <c r="JDP3" s="239"/>
      <c r="JDQ3" s="239"/>
      <c r="JDR3" s="239"/>
      <c r="JDS3" s="239"/>
      <c r="JDT3" s="239"/>
      <c r="JDU3" s="239"/>
      <c r="JDV3" s="239"/>
      <c r="JDW3" s="239"/>
      <c r="JDX3" s="239"/>
      <c r="JDY3" s="239"/>
      <c r="JDZ3" s="239"/>
      <c r="JEA3" s="239"/>
      <c r="JEB3" s="239"/>
      <c r="JEC3" s="239"/>
      <c r="JED3" s="239"/>
      <c r="JEE3" s="239"/>
      <c r="JEF3" s="239"/>
      <c r="JEG3" s="239"/>
      <c r="JEH3" s="239"/>
      <c r="JEI3" s="239"/>
      <c r="JEJ3" s="239"/>
      <c r="JEK3" s="239"/>
      <c r="JEL3" s="239"/>
      <c r="JEM3" s="239"/>
      <c r="JEN3" s="239"/>
      <c r="JEO3" s="239"/>
      <c r="JEP3" s="239"/>
      <c r="JEQ3" s="239"/>
      <c r="JER3" s="239"/>
      <c r="JES3" s="239"/>
      <c r="JET3" s="239"/>
      <c r="JEU3" s="239"/>
      <c r="JEV3" s="239"/>
      <c r="JEW3" s="239"/>
      <c r="JEX3" s="239"/>
      <c r="JEY3" s="239"/>
      <c r="JEZ3" s="239"/>
      <c r="JFA3" s="239"/>
      <c r="JFB3" s="239"/>
      <c r="JFC3" s="239"/>
      <c r="JFD3" s="239"/>
      <c r="JFE3" s="239"/>
      <c r="JFF3" s="239"/>
      <c r="JFG3" s="239"/>
      <c r="JFH3" s="239"/>
      <c r="JFI3" s="239"/>
      <c r="JFJ3" s="239"/>
      <c r="JFK3" s="239"/>
      <c r="JFL3" s="239"/>
      <c r="JFM3" s="239"/>
      <c r="JFN3" s="239"/>
      <c r="JFO3" s="239"/>
      <c r="JFP3" s="239"/>
      <c r="JFQ3" s="239"/>
      <c r="JFR3" s="239"/>
      <c r="JFS3" s="239"/>
      <c r="JFT3" s="239"/>
      <c r="JFU3" s="239"/>
      <c r="JFV3" s="239"/>
      <c r="JFW3" s="239"/>
      <c r="JFX3" s="239"/>
      <c r="JFY3" s="239"/>
      <c r="JFZ3" s="239"/>
      <c r="JGA3" s="239"/>
      <c r="JGB3" s="239"/>
      <c r="JGC3" s="239"/>
      <c r="JGD3" s="239"/>
      <c r="JGE3" s="239"/>
      <c r="JGF3" s="239"/>
      <c r="JGG3" s="239"/>
      <c r="JGH3" s="239"/>
      <c r="JGI3" s="239"/>
      <c r="JGJ3" s="239"/>
      <c r="JGK3" s="239"/>
      <c r="JGL3" s="239"/>
      <c r="JGM3" s="239"/>
      <c r="JGN3" s="239"/>
      <c r="JGO3" s="239"/>
      <c r="JGP3" s="239"/>
      <c r="JGQ3" s="239"/>
      <c r="JGR3" s="239"/>
      <c r="JGS3" s="239"/>
      <c r="JGT3" s="239"/>
      <c r="JGU3" s="239"/>
      <c r="JGV3" s="239"/>
      <c r="JGW3" s="239"/>
      <c r="JGX3" s="239"/>
      <c r="JGY3" s="239"/>
      <c r="JGZ3" s="239"/>
      <c r="JHA3" s="239"/>
      <c r="JHB3" s="239"/>
      <c r="JHC3" s="239"/>
      <c r="JHD3" s="239"/>
      <c r="JHE3" s="239"/>
      <c r="JHF3" s="239"/>
      <c r="JHG3" s="239"/>
      <c r="JHH3" s="239"/>
      <c r="JHI3" s="239"/>
      <c r="JHJ3" s="239"/>
      <c r="JHK3" s="239"/>
      <c r="JHL3" s="239"/>
      <c r="JHM3" s="239"/>
      <c r="JHN3" s="239"/>
      <c r="JHO3" s="239"/>
      <c r="JHP3" s="239"/>
      <c r="JHQ3" s="239"/>
      <c r="JHR3" s="239"/>
      <c r="JHS3" s="239"/>
      <c r="JHT3" s="239"/>
      <c r="JHU3" s="239"/>
      <c r="JHV3" s="239"/>
      <c r="JHW3" s="239"/>
      <c r="JHX3" s="239"/>
      <c r="JHY3" s="239"/>
      <c r="JHZ3" s="239"/>
      <c r="JIA3" s="239"/>
      <c r="JIB3" s="239"/>
      <c r="JIC3" s="239"/>
      <c r="JID3" s="239"/>
      <c r="JIE3" s="239"/>
      <c r="JIF3" s="239"/>
      <c r="JIG3" s="239"/>
      <c r="JIH3" s="239"/>
      <c r="JII3" s="239"/>
      <c r="JIJ3" s="239"/>
      <c r="JIK3" s="239"/>
      <c r="JIL3" s="239"/>
      <c r="JIM3" s="239"/>
      <c r="JIN3" s="239"/>
      <c r="JIO3" s="239"/>
      <c r="JIP3" s="239"/>
      <c r="JIQ3" s="239"/>
      <c r="JIR3" s="239"/>
      <c r="JIS3" s="239"/>
      <c r="JIT3" s="239"/>
      <c r="JIU3" s="239"/>
      <c r="JIV3" s="239"/>
      <c r="JIW3" s="239"/>
      <c r="JIX3" s="239"/>
      <c r="JIY3" s="239"/>
      <c r="JIZ3" s="239"/>
      <c r="JJA3" s="239"/>
      <c r="JJB3" s="239"/>
      <c r="JJC3" s="239"/>
      <c r="JJD3" s="239"/>
      <c r="JJE3" s="239"/>
      <c r="JJF3" s="239"/>
      <c r="JJG3" s="239"/>
      <c r="JJH3" s="239"/>
      <c r="JJI3" s="239"/>
      <c r="JJJ3" s="239"/>
      <c r="JJK3" s="239"/>
      <c r="JJL3" s="239"/>
      <c r="JJM3" s="239"/>
      <c r="JJN3" s="239"/>
      <c r="JJO3" s="239"/>
      <c r="JJP3" s="239"/>
      <c r="JJQ3" s="239"/>
      <c r="JJR3" s="239"/>
      <c r="JJS3" s="239"/>
      <c r="JJT3" s="239"/>
      <c r="JJU3" s="239"/>
      <c r="JJV3" s="239"/>
      <c r="JJW3" s="239"/>
      <c r="JJX3" s="239"/>
      <c r="JJY3" s="239"/>
      <c r="JJZ3" s="239"/>
      <c r="JKA3" s="239"/>
      <c r="JKB3" s="239"/>
      <c r="JKC3" s="239"/>
      <c r="JKD3" s="239"/>
      <c r="JKE3" s="239"/>
      <c r="JKF3" s="239"/>
      <c r="JKG3" s="239"/>
      <c r="JKH3" s="239"/>
      <c r="JKI3" s="239"/>
      <c r="JKJ3" s="239"/>
      <c r="JKK3" s="239"/>
      <c r="JKL3" s="239"/>
      <c r="JKM3" s="239"/>
      <c r="JKN3" s="239"/>
      <c r="JKO3" s="239"/>
      <c r="JKP3" s="239"/>
      <c r="JKQ3" s="239"/>
      <c r="JKR3" s="239"/>
      <c r="JKS3" s="239"/>
      <c r="JKT3" s="239"/>
      <c r="JKU3" s="239"/>
      <c r="JKV3" s="239"/>
      <c r="JKW3" s="239"/>
      <c r="JKX3" s="239"/>
      <c r="JKY3" s="239"/>
      <c r="JKZ3" s="239"/>
      <c r="JLA3" s="239"/>
      <c r="JLB3" s="239"/>
      <c r="JLC3" s="239"/>
      <c r="JLD3" s="239"/>
      <c r="JLE3" s="239"/>
      <c r="JLF3" s="239"/>
      <c r="JLG3" s="239"/>
      <c r="JLH3" s="239"/>
      <c r="JLI3" s="239"/>
      <c r="JLJ3" s="239"/>
      <c r="JLK3" s="239"/>
      <c r="JLL3" s="239"/>
      <c r="JLM3" s="239"/>
      <c r="JLN3" s="239"/>
      <c r="JLO3" s="239"/>
      <c r="JLP3" s="239"/>
      <c r="JLQ3" s="239"/>
      <c r="JLR3" s="239"/>
      <c r="JLS3" s="239"/>
      <c r="JLT3" s="239"/>
      <c r="JLU3" s="239"/>
      <c r="JLV3" s="239"/>
      <c r="JLW3" s="239"/>
      <c r="JLX3" s="239"/>
      <c r="JLY3" s="239"/>
      <c r="JLZ3" s="239"/>
      <c r="JMA3" s="239"/>
      <c r="JMB3" s="239"/>
      <c r="JMC3" s="239"/>
      <c r="JMD3" s="239"/>
      <c r="JME3" s="239"/>
      <c r="JMF3" s="239"/>
      <c r="JMG3" s="239"/>
      <c r="JMH3" s="239"/>
      <c r="JMI3" s="239"/>
      <c r="JMJ3" s="239"/>
      <c r="JMK3" s="239"/>
      <c r="JML3" s="239"/>
      <c r="JMM3" s="239"/>
      <c r="JMN3" s="239"/>
      <c r="JMO3" s="239"/>
      <c r="JMP3" s="239"/>
      <c r="JMQ3" s="239"/>
      <c r="JMR3" s="239"/>
      <c r="JMS3" s="239"/>
      <c r="JMT3" s="239"/>
      <c r="JMU3" s="239"/>
      <c r="JMV3" s="239"/>
      <c r="JMW3" s="239"/>
      <c r="JMX3" s="239"/>
      <c r="JMY3" s="239"/>
      <c r="JMZ3" s="239"/>
      <c r="JNA3" s="239"/>
      <c r="JNB3" s="239"/>
      <c r="JNC3" s="239"/>
      <c r="JND3" s="239"/>
      <c r="JNE3" s="239"/>
      <c r="JNF3" s="239"/>
      <c r="JNG3" s="239"/>
      <c r="JNH3" s="239"/>
      <c r="JNI3" s="239"/>
      <c r="JNJ3" s="239"/>
      <c r="JNK3" s="239"/>
      <c r="JNL3" s="239"/>
      <c r="JNM3" s="239"/>
      <c r="JNN3" s="239"/>
      <c r="JNO3" s="239"/>
      <c r="JNP3" s="239"/>
      <c r="JNQ3" s="239"/>
      <c r="JNR3" s="239"/>
      <c r="JNS3" s="239"/>
      <c r="JNT3" s="239"/>
      <c r="JNU3" s="239"/>
      <c r="JNV3" s="239"/>
      <c r="JNW3" s="239"/>
      <c r="JNX3" s="239"/>
      <c r="JNY3" s="239"/>
      <c r="JNZ3" s="239"/>
      <c r="JOA3" s="239"/>
      <c r="JOB3" s="239"/>
      <c r="JOC3" s="239"/>
      <c r="JOD3" s="239"/>
      <c r="JOE3" s="239"/>
      <c r="JOF3" s="239"/>
      <c r="JOG3" s="239"/>
      <c r="JOH3" s="239"/>
      <c r="JOI3" s="239"/>
      <c r="JOJ3" s="239"/>
      <c r="JOK3" s="239"/>
      <c r="JOL3" s="239"/>
      <c r="JOM3" s="239"/>
      <c r="JON3" s="239"/>
      <c r="JOO3" s="239"/>
      <c r="JOP3" s="239"/>
      <c r="JOQ3" s="239"/>
      <c r="JOR3" s="239"/>
      <c r="JOS3" s="239"/>
      <c r="JOT3" s="239"/>
      <c r="JOU3" s="239"/>
      <c r="JOV3" s="239"/>
      <c r="JOW3" s="239"/>
      <c r="JOX3" s="239"/>
      <c r="JOY3" s="239"/>
      <c r="JOZ3" s="239"/>
      <c r="JPA3" s="239"/>
      <c r="JPB3" s="239"/>
      <c r="JPC3" s="239"/>
      <c r="JPD3" s="239"/>
      <c r="JPE3" s="239"/>
      <c r="JPF3" s="239"/>
      <c r="JPG3" s="239"/>
      <c r="JPH3" s="239"/>
      <c r="JPI3" s="239"/>
      <c r="JPJ3" s="239"/>
      <c r="JPK3" s="239"/>
      <c r="JPL3" s="239"/>
      <c r="JPM3" s="239"/>
      <c r="JPN3" s="239"/>
      <c r="JPO3" s="239"/>
      <c r="JPP3" s="239"/>
      <c r="JPQ3" s="239"/>
      <c r="JPR3" s="239"/>
      <c r="JPS3" s="239"/>
      <c r="JPT3" s="239"/>
      <c r="JPU3" s="239"/>
      <c r="JPV3" s="239"/>
      <c r="JPW3" s="239"/>
      <c r="JPX3" s="239"/>
      <c r="JPY3" s="239"/>
      <c r="JPZ3" s="239"/>
      <c r="JQA3" s="239"/>
      <c r="JQB3" s="239"/>
      <c r="JQC3" s="239"/>
      <c r="JQD3" s="239"/>
      <c r="JQE3" s="239"/>
      <c r="JQF3" s="239"/>
      <c r="JQG3" s="239"/>
      <c r="JQH3" s="239"/>
      <c r="JQI3" s="239"/>
      <c r="JQJ3" s="239"/>
      <c r="JQK3" s="239"/>
      <c r="JQL3" s="239"/>
      <c r="JQM3" s="239"/>
      <c r="JQN3" s="239"/>
      <c r="JQO3" s="239"/>
      <c r="JQP3" s="239"/>
      <c r="JQQ3" s="239"/>
      <c r="JQR3" s="239"/>
      <c r="JQS3" s="239"/>
      <c r="JQT3" s="239"/>
      <c r="JQU3" s="239"/>
      <c r="JQV3" s="239"/>
      <c r="JQW3" s="239"/>
      <c r="JQX3" s="239"/>
      <c r="JQY3" s="239"/>
      <c r="JQZ3" s="239"/>
      <c r="JRA3" s="239"/>
      <c r="JRB3" s="239"/>
      <c r="JRC3" s="239"/>
      <c r="JRD3" s="239"/>
      <c r="JRE3" s="239"/>
      <c r="JRF3" s="239"/>
      <c r="JRG3" s="239"/>
      <c r="JRH3" s="239"/>
      <c r="JRI3" s="239"/>
      <c r="JRJ3" s="239"/>
      <c r="JRK3" s="239"/>
      <c r="JRL3" s="239"/>
      <c r="JRM3" s="239"/>
      <c r="JRN3" s="239"/>
      <c r="JRO3" s="239"/>
      <c r="JRP3" s="239"/>
      <c r="JRQ3" s="239"/>
      <c r="JRR3" s="239"/>
      <c r="JRS3" s="239"/>
      <c r="JRT3" s="239"/>
      <c r="JRU3" s="239"/>
      <c r="JRV3" s="239"/>
      <c r="JRW3" s="239"/>
      <c r="JRX3" s="239"/>
      <c r="JRY3" s="239"/>
      <c r="JRZ3" s="239"/>
      <c r="JSA3" s="239"/>
      <c r="JSB3" s="239"/>
      <c r="JSC3" s="239"/>
      <c r="JSD3" s="239"/>
      <c r="JSE3" s="239"/>
      <c r="JSF3" s="239"/>
      <c r="JSG3" s="239"/>
      <c r="JSH3" s="239"/>
      <c r="JSI3" s="239"/>
      <c r="JSJ3" s="239"/>
      <c r="JSK3" s="239"/>
      <c r="JSL3" s="239"/>
      <c r="JSM3" s="239"/>
      <c r="JSN3" s="239"/>
      <c r="JSO3" s="239"/>
      <c r="JSP3" s="239"/>
      <c r="JSQ3" s="239"/>
      <c r="JSR3" s="239"/>
      <c r="JSS3" s="239"/>
      <c r="JST3" s="239"/>
      <c r="JSU3" s="239"/>
      <c r="JSV3" s="239"/>
      <c r="JSW3" s="239"/>
      <c r="JSX3" s="239"/>
      <c r="JSY3" s="239"/>
      <c r="JSZ3" s="239"/>
      <c r="JTA3" s="239"/>
      <c r="JTB3" s="239"/>
      <c r="JTC3" s="239"/>
      <c r="JTD3" s="239"/>
      <c r="JTE3" s="239"/>
      <c r="JTF3" s="239"/>
      <c r="JTG3" s="239"/>
      <c r="JTH3" s="239"/>
      <c r="JTI3" s="239"/>
      <c r="JTJ3" s="239"/>
      <c r="JTK3" s="239"/>
      <c r="JTL3" s="239"/>
      <c r="JTM3" s="239"/>
      <c r="JTN3" s="239"/>
      <c r="JTO3" s="239"/>
      <c r="JTP3" s="239"/>
      <c r="JTQ3" s="239"/>
      <c r="JTR3" s="239"/>
      <c r="JTS3" s="239"/>
      <c r="JTT3" s="239"/>
      <c r="JTU3" s="239"/>
      <c r="JTV3" s="239"/>
      <c r="JTW3" s="239"/>
      <c r="JTX3" s="239"/>
      <c r="JTY3" s="239"/>
      <c r="JTZ3" s="239"/>
      <c r="JUA3" s="239"/>
      <c r="JUB3" s="239"/>
      <c r="JUC3" s="239"/>
      <c r="JUD3" s="239"/>
      <c r="JUE3" s="239"/>
      <c r="JUF3" s="239"/>
      <c r="JUG3" s="239"/>
      <c r="JUH3" s="239"/>
      <c r="JUI3" s="239"/>
      <c r="JUJ3" s="239"/>
      <c r="JUK3" s="239"/>
      <c r="JUL3" s="239"/>
      <c r="JUM3" s="239"/>
      <c r="JUN3" s="239"/>
      <c r="JUO3" s="239"/>
      <c r="JUP3" s="239"/>
      <c r="JUQ3" s="239"/>
      <c r="JUR3" s="239"/>
      <c r="JUS3" s="239"/>
      <c r="JUT3" s="239"/>
      <c r="JUU3" s="239"/>
      <c r="JUV3" s="239"/>
      <c r="JUW3" s="239"/>
      <c r="JUX3" s="239"/>
      <c r="JUY3" s="239"/>
      <c r="JUZ3" s="239"/>
      <c r="JVA3" s="239"/>
      <c r="JVB3" s="239"/>
      <c r="JVC3" s="239"/>
      <c r="JVD3" s="239"/>
      <c r="JVE3" s="239"/>
      <c r="JVF3" s="239"/>
      <c r="JVG3" s="239"/>
      <c r="JVH3" s="239"/>
      <c r="JVI3" s="239"/>
      <c r="JVJ3" s="239"/>
      <c r="JVK3" s="239"/>
      <c r="JVL3" s="239"/>
      <c r="JVM3" s="239"/>
      <c r="JVN3" s="239"/>
      <c r="JVO3" s="239"/>
      <c r="JVP3" s="239"/>
      <c r="JVQ3" s="239"/>
      <c r="JVR3" s="239"/>
      <c r="JVS3" s="239"/>
      <c r="JVT3" s="239"/>
      <c r="JVU3" s="239"/>
      <c r="JVV3" s="239"/>
      <c r="JVW3" s="239"/>
      <c r="JVX3" s="239"/>
      <c r="JVY3" s="239"/>
      <c r="JVZ3" s="239"/>
      <c r="JWA3" s="239"/>
      <c r="JWB3" s="239"/>
      <c r="JWC3" s="239"/>
      <c r="JWD3" s="239"/>
      <c r="JWE3" s="239"/>
      <c r="JWF3" s="239"/>
      <c r="JWG3" s="239"/>
      <c r="JWH3" s="239"/>
      <c r="JWI3" s="239"/>
      <c r="JWJ3" s="239"/>
      <c r="JWK3" s="239"/>
      <c r="JWL3" s="239"/>
      <c r="JWM3" s="239"/>
      <c r="JWN3" s="239"/>
      <c r="JWO3" s="239"/>
      <c r="JWP3" s="239"/>
      <c r="JWQ3" s="239"/>
      <c r="JWR3" s="239"/>
      <c r="JWS3" s="239"/>
      <c r="JWT3" s="239"/>
      <c r="JWU3" s="239"/>
      <c r="JWV3" s="239"/>
      <c r="JWW3" s="239"/>
      <c r="JWX3" s="239"/>
      <c r="JWY3" s="239"/>
      <c r="JWZ3" s="239"/>
      <c r="JXA3" s="239"/>
      <c r="JXB3" s="239"/>
      <c r="JXC3" s="239"/>
      <c r="JXD3" s="239"/>
      <c r="JXE3" s="239"/>
      <c r="JXF3" s="239"/>
      <c r="JXG3" s="239"/>
      <c r="JXH3" s="239"/>
      <c r="JXI3" s="239"/>
      <c r="JXJ3" s="239"/>
      <c r="JXK3" s="239"/>
      <c r="JXL3" s="239"/>
      <c r="JXM3" s="239"/>
      <c r="JXN3" s="239"/>
      <c r="JXO3" s="239"/>
      <c r="JXP3" s="239"/>
      <c r="JXQ3" s="239"/>
      <c r="JXR3" s="239"/>
      <c r="JXS3" s="239"/>
      <c r="JXT3" s="239"/>
      <c r="JXU3" s="239"/>
      <c r="JXV3" s="239"/>
      <c r="JXW3" s="239"/>
      <c r="JXX3" s="239"/>
      <c r="JXY3" s="239"/>
      <c r="JXZ3" s="239"/>
      <c r="JYA3" s="239"/>
      <c r="JYB3" s="239"/>
      <c r="JYC3" s="239"/>
      <c r="JYD3" s="239"/>
      <c r="JYE3" s="239"/>
      <c r="JYF3" s="239"/>
      <c r="JYG3" s="239"/>
      <c r="JYH3" s="239"/>
      <c r="JYI3" s="239"/>
      <c r="JYJ3" s="239"/>
      <c r="JYK3" s="239"/>
      <c r="JYL3" s="239"/>
      <c r="JYM3" s="239"/>
      <c r="JYN3" s="239"/>
      <c r="JYO3" s="239"/>
      <c r="JYP3" s="239"/>
      <c r="JYQ3" s="239"/>
      <c r="JYR3" s="239"/>
      <c r="JYS3" s="239"/>
      <c r="JYT3" s="239"/>
      <c r="JYU3" s="239"/>
      <c r="JYV3" s="239"/>
      <c r="JYW3" s="239"/>
      <c r="JYX3" s="239"/>
      <c r="JYY3" s="239"/>
      <c r="JYZ3" s="239"/>
      <c r="JZA3" s="239"/>
      <c r="JZB3" s="239"/>
      <c r="JZC3" s="239"/>
      <c r="JZD3" s="239"/>
      <c r="JZE3" s="239"/>
      <c r="JZF3" s="239"/>
      <c r="JZG3" s="239"/>
      <c r="JZH3" s="239"/>
      <c r="JZI3" s="239"/>
      <c r="JZJ3" s="239"/>
      <c r="JZK3" s="239"/>
      <c r="JZL3" s="239"/>
      <c r="JZM3" s="239"/>
      <c r="JZN3" s="239"/>
      <c r="JZO3" s="239"/>
      <c r="JZP3" s="239"/>
      <c r="JZQ3" s="239"/>
      <c r="JZR3" s="239"/>
      <c r="JZS3" s="239"/>
      <c r="JZT3" s="239"/>
      <c r="JZU3" s="239"/>
      <c r="JZV3" s="239"/>
      <c r="JZW3" s="239"/>
      <c r="JZX3" s="239"/>
      <c r="JZY3" s="239"/>
      <c r="JZZ3" s="239"/>
      <c r="KAA3" s="239"/>
      <c r="KAB3" s="239"/>
      <c r="KAC3" s="239"/>
      <c r="KAD3" s="239"/>
      <c r="KAE3" s="239"/>
      <c r="KAF3" s="239"/>
      <c r="KAG3" s="239"/>
      <c r="KAH3" s="239"/>
      <c r="KAI3" s="239"/>
      <c r="KAJ3" s="239"/>
      <c r="KAK3" s="239"/>
      <c r="KAL3" s="239"/>
      <c r="KAM3" s="239"/>
      <c r="KAN3" s="239"/>
      <c r="KAO3" s="239"/>
      <c r="KAP3" s="239"/>
      <c r="KAQ3" s="239"/>
      <c r="KAR3" s="239"/>
      <c r="KAS3" s="239"/>
      <c r="KAT3" s="239"/>
      <c r="KAU3" s="239"/>
      <c r="KAV3" s="239"/>
      <c r="KAW3" s="239"/>
      <c r="KAX3" s="239"/>
      <c r="KAY3" s="239"/>
      <c r="KAZ3" s="239"/>
      <c r="KBA3" s="239"/>
      <c r="KBB3" s="239"/>
      <c r="KBC3" s="239"/>
      <c r="KBD3" s="239"/>
      <c r="KBE3" s="239"/>
      <c r="KBF3" s="239"/>
      <c r="KBG3" s="239"/>
      <c r="KBH3" s="239"/>
      <c r="KBI3" s="239"/>
      <c r="KBJ3" s="239"/>
      <c r="KBK3" s="239"/>
      <c r="KBL3" s="239"/>
      <c r="KBM3" s="239"/>
      <c r="KBN3" s="239"/>
      <c r="KBO3" s="239"/>
      <c r="KBP3" s="239"/>
      <c r="KBQ3" s="239"/>
      <c r="KBR3" s="239"/>
      <c r="KBS3" s="239"/>
      <c r="KBT3" s="239"/>
      <c r="KBU3" s="239"/>
      <c r="KBV3" s="239"/>
      <c r="KBW3" s="239"/>
      <c r="KBX3" s="239"/>
      <c r="KBY3" s="239"/>
      <c r="KBZ3" s="239"/>
      <c r="KCA3" s="239"/>
      <c r="KCB3" s="239"/>
      <c r="KCC3" s="239"/>
      <c r="KCD3" s="239"/>
      <c r="KCE3" s="239"/>
      <c r="KCF3" s="239"/>
      <c r="KCG3" s="239"/>
      <c r="KCH3" s="239"/>
      <c r="KCI3" s="239"/>
      <c r="KCJ3" s="239"/>
      <c r="KCK3" s="239"/>
      <c r="KCL3" s="239"/>
      <c r="KCM3" s="239"/>
      <c r="KCN3" s="239"/>
      <c r="KCO3" s="239"/>
      <c r="KCP3" s="239"/>
      <c r="KCQ3" s="239"/>
      <c r="KCR3" s="239"/>
      <c r="KCS3" s="239"/>
      <c r="KCT3" s="239"/>
      <c r="KCU3" s="239"/>
      <c r="KCV3" s="239"/>
      <c r="KCW3" s="239"/>
      <c r="KCX3" s="239"/>
      <c r="KCY3" s="239"/>
      <c r="KCZ3" s="239"/>
      <c r="KDA3" s="239"/>
      <c r="KDB3" s="239"/>
      <c r="KDC3" s="239"/>
      <c r="KDD3" s="239"/>
      <c r="KDE3" s="239"/>
      <c r="KDF3" s="239"/>
      <c r="KDG3" s="239"/>
      <c r="KDH3" s="239"/>
      <c r="KDI3" s="239"/>
      <c r="KDJ3" s="239"/>
      <c r="KDK3" s="239"/>
      <c r="KDL3" s="239"/>
      <c r="KDM3" s="239"/>
      <c r="KDN3" s="239"/>
      <c r="KDO3" s="239"/>
      <c r="KDP3" s="239"/>
      <c r="KDQ3" s="239"/>
      <c r="KDR3" s="239"/>
      <c r="KDS3" s="239"/>
      <c r="KDT3" s="239"/>
      <c r="KDU3" s="239"/>
      <c r="KDV3" s="239"/>
      <c r="KDW3" s="239"/>
      <c r="KDX3" s="239"/>
      <c r="KDY3" s="239"/>
      <c r="KDZ3" s="239"/>
      <c r="KEA3" s="239"/>
      <c r="KEB3" s="239"/>
      <c r="KEC3" s="239"/>
      <c r="KED3" s="239"/>
      <c r="KEE3" s="239"/>
      <c r="KEF3" s="239"/>
      <c r="KEG3" s="239"/>
      <c r="KEH3" s="239"/>
      <c r="KEI3" s="239"/>
      <c r="KEJ3" s="239"/>
      <c r="KEK3" s="239"/>
      <c r="KEL3" s="239"/>
      <c r="KEM3" s="239"/>
      <c r="KEN3" s="239"/>
      <c r="KEO3" s="239"/>
      <c r="KEP3" s="239"/>
      <c r="KEQ3" s="239"/>
      <c r="KER3" s="239"/>
      <c r="KES3" s="239"/>
      <c r="KET3" s="239"/>
      <c r="KEU3" s="239"/>
      <c r="KEV3" s="239"/>
      <c r="KEW3" s="239"/>
      <c r="KEX3" s="239"/>
      <c r="KEY3" s="239"/>
      <c r="KEZ3" s="239"/>
      <c r="KFA3" s="239"/>
      <c r="KFB3" s="239"/>
      <c r="KFC3" s="239"/>
      <c r="KFD3" s="239"/>
      <c r="KFE3" s="239"/>
      <c r="KFF3" s="239"/>
      <c r="KFG3" s="239"/>
      <c r="KFH3" s="239"/>
      <c r="KFI3" s="239"/>
      <c r="KFJ3" s="239"/>
      <c r="KFK3" s="239"/>
      <c r="KFL3" s="239"/>
      <c r="KFM3" s="239"/>
      <c r="KFN3" s="239"/>
      <c r="KFO3" s="239"/>
      <c r="KFP3" s="239"/>
      <c r="KFQ3" s="239"/>
      <c r="KFR3" s="239"/>
      <c r="KFS3" s="239"/>
      <c r="KFT3" s="239"/>
      <c r="KFU3" s="239"/>
      <c r="KFV3" s="239"/>
      <c r="KFW3" s="239"/>
      <c r="KFX3" s="239"/>
      <c r="KFY3" s="239"/>
      <c r="KFZ3" s="239"/>
      <c r="KGA3" s="239"/>
      <c r="KGB3" s="239"/>
      <c r="KGC3" s="239"/>
      <c r="KGD3" s="239"/>
      <c r="KGE3" s="239"/>
      <c r="KGF3" s="239"/>
      <c r="KGG3" s="239"/>
      <c r="KGH3" s="239"/>
      <c r="KGI3" s="239"/>
      <c r="KGJ3" s="239"/>
      <c r="KGK3" s="239"/>
      <c r="KGL3" s="239"/>
      <c r="KGM3" s="239"/>
      <c r="KGN3" s="239"/>
      <c r="KGO3" s="239"/>
      <c r="KGP3" s="239"/>
      <c r="KGQ3" s="239"/>
      <c r="KGR3" s="239"/>
      <c r="KGS3" s="239"/>
      <c r="KGT3" s="239"/>
      <c r="KGU3" s="239"/>
      <c r="KGV3" s="239"/>
      <c r="KGW3" s="239"/>
      <c r="KGX3" s="239"/>
      <c r="KGY3" s="239"/>
      <c r="KGZ3" s="239"/>
      <c r="KHA3" s="239"/>
      <c r="KHB3" s="239"/>
      <c r="KHC3" s="239"/>
      <c r="KHD3" s="239"/>
      <c r="KHE3" s="239"/>
      <c r="KHF3" s="239"/>
      <c r="KHG3" s="239"/>
      <c r="KHH3" s="239"/>
      <c r="KHI3" s="239"/>
      <c r="KHJ3" s="239"/>
      <c r="KHK3" s="239"/>
      <c r="KHL3" s="239"/>
      <c r="KHM3" s="239"/>
      <c r="KHN3" s="239"/>
      <c r="KHO3" s="239"/>
      <c r="KHP3" s="239"/>
      <c r="KHQ3" s="239"/>
      <c r="KHR3" s="239"/>
      <c r="KHS3" s="239"/>
      <c r="KHT3" s="239"/>
      <c r="KHU3" s="239"/>
      <c r="KHV3" s="239"/>
      <c r="KHW3" s="239"/>
      <c r="KHX3" s="239"/>
      <c r="KHY3" s="239"/>
      <c r="KHZ3" s="239"/>
      <c r="KIA3" s="239"/>
      <c r="KIB3" s="239"/>
      <c r="KIC3" s="239"/>
      <c r="KID3" s="239"/>
      <c r="KIE3" s="239"/>
      <c r="KIF3" s="239"/>
      <c r="KIG3" s="239"/>
      <c r="KIH3" s="239"/>
      <c r="KII3" s="239"/>
      <c r="KIJ3" s="239"/>
      <c r="KIK3" s="239"/>
      <c r="KIL3" s="239"/>
      <c r="KIM3" s="239"/>
      <c r="KIN3" s="239"/>
      <c r="KIO3" s="239"/>
      <c r="KIP3" s="239"/>
      <c r="KIQ3" s="239"/>
      <c r="KIR3" s="239"/>
      <c r="KIS3" s="239"/>
      <c r="KIT3" s="239"/>
      <c r="KIU3" s="239"/>
      <c r="KIV3" s="239"/>
      <c r="KIW3" s="239"/>
      <c r="KIX3" s="239"/>
      <c r="KIY3" s="239"/>
      <c r="KIZ3" s="239"/>
      <c r="KJA3" s="239"/>
      <c r="KJB3" s="239"/>
      <c r="KJC3" s="239"/>
      <c r="KJD3" s="239"/>
      <c r="KJE3" s="239"/>
      <c r="KJF3" s="239"/>
      <c r="KJG3" s="239"/>
      <c r="KJH3" s="239"/>
      <c r="KJI3" s="239"/>
      <c r="KJJ3" s="239"/>
      <c r="KJK3" s="239"/>
      <c r="KJL3" s="239"/>
      <c r="KJM3" s="239"/>
      <c r="KJN3" s="239"/>
      <c r="KJO3" s="239"/>
      <c r="KJP3" s="239"/>
      <c r="KJQ3" s="239"/>
      <c r="KJR3" s="239"/>
      <c r="KJS3" s="239"/>
      <c r="KJT3" s="239"/>
      <c r="KJU3" s="239"/>
      <c r="KJV3" s="239"/>
      <c r="KJW3" s="239"/>
      <c r="KJX3" s="239"/>
      <c r="KJY3" s="239"/>
      <c r="KJZ3" s="239"/>
      <c r="KKA3" s="239"/>
      <c r="KKB3" s="239"/>
      <c r="KKC3" s="239"/>
      <c r="KKD3" s="239"/>
      <c r="KKE3" s="239"/>
      <c r="KKF3" s="239"/>
      <c r="KKG3" s="239"/>
      <c r="KKH3" s="239"/>
      <c r="KKI3" s="239"/>
      <c r="KKJ3" s="239"/>
      <c r="KKK3" s="239"/>
      <c r="KKL3" s="239"/>
      <c r="KKM3" s="239"/>
      <c r="KKN3" s="239"/>
      <c r="KKO3" s="239"/>
      <c r="KKP3" s="239"/>
      <c r="KKQ3" s="239"/>
      <c r="KKR3" s="239"/>
      <c r="KKS3" s="239"/>
      <c r="KKT3" s="239"/>
      <c r="KKU3" s="239"/>
      <c r="KKV3" s="239"/>
      <c r="KKW3" s="239"/>
      <c r="KKX3" s="239"/>
      <c r="KKY3" s="239"/>
      <c r="KKZ3" s="239"/>
      <c r="KLA3" s="239"/>
      <c r="KLB3" s="239"/>
      <c r="KLC3" s="239"/>
      <c r="KLD3" s="239"/>
      <c r="KLE3" s="239"/>
      <c r="KLF3" s="239"/>
      <c r="KLG3" s="239"/>
      <c r="KLH3" s="239"/>
      <c r="KLI3" s="239"/>
      <c r="KLJ3" s="239"/>
      <c r="KLK3" s="239"/>
      <c r="KLL3" s="239"/>
      <c r="KLM3" s="239"/>
      <c r="KLN3" s="239"/>
      <c r="KLO3" s="239"/>
      <c r="KLP3" s="239"/>
      <c r="KLQ3" s="239"/>
      <c r="KLR3" s="239"/>
      <c r="KLS3" s="239"/>
      <c r="KLT3" s="239"/>
      <c r="KLU3" s="239"/>
      <c r="KLV3" s="239"/>
      <c r="KLW3" s="239"/>
      <c r="KLX3" s="239"/>
      <c r="KLY3" s="239"/>
      <c r="KLZ3" s="239"/>
      <c r="KMA3" s="239"/>
      <c r="KMB3" s="239"/>
      <c r="KMC3" s="239"/>
      <c r="KMD3" s="239"/>
      <c r="KME3" s="239"/>
      <c r="KMF3" s="239"/>
      <c r="KMG3" s="239"/>
      <c r="KMH3" s="239"/>
      <c r="KMI3" s="239"/>
      <c r="KMJ3" s="239"/>
      <c r="KMK3" s="239"/>
      <c r="KML3" s="239"/>
      <c r="KMM3" s="239"/>
      <c r="KMN3" s="239"/>
      <c r="KMO3" s="239"/>
      <c r="KMP3" s="239"/>
      <c r="KMQ3" s="239"/>
      <c r="KMR3" s="239"/>
      <c r="KMS3" s="239"/>
      <c r="KMT3" s="239"/>
      <c r="KMU3" s="239"/>
      <c r="KMV3" s="239"/>
      <c r="KMW3" s="239"/>
      <c r="KMX3" s="239"/>
      <c r="KMY3" s="239"/>
      <c r="KMZ3" s="239"/>
      <c r="KNA3" s="239"/>
      <c r="KNB3" s="239"/>
      <c r="KNC3" s="239"/>
      <c r="KND3" s="239"/>
      <c r="KNE3" s="239"/>
      <c r="KNF3" s="239"/>
      <c r="KNG3" s="239"/>
      <c r="KNH3" s="239"/>
      <c r="KNI3" s="239"/>
      <c r="KNJ3" s="239"/>
      <c r="KNK3" s="239"/>
      <c r="KNL3" s="239"/>
      <c r="KNM3" s="239"/>
      <c r="KNN3" s="239"/>
      <c r="KNO3" s="239"/>
      <c r="KNP3" s="239"/>
      <c r="KNQ3" s="239"/>
      <c r="KNR3" s="239"/>
      <c r="KNS3" s="239"/>
      <c r="KNT3" s="239"/>
      <c r="KNU3" s="239"/>
      <c r="KNV3" s="239"/>
      <c r="KNW3" s="239"/>
      <c r="KNX3" s="239"/>
      <c r="KNY3" s="239"/>
      <c r="KNZ3" s="239"/>
      <c r="KOA3" s="239"/>
      <c r="KOB3" s="239"/>
      <c r="KOC3" s="239"/>
      <c r="KOD3" s="239"/>
      <c r="KOE3" s="239"/>
      <c r="KOF3" s="239"/>
      <c r="KOG3" s="239"/>
      <c r="KOH3" s="239"/>
      <c r="KOI3" s="239"/>
      <c r="KOJ3" s="239"/>
      <c r="KOK3" s="239"/>
      <c r="KOL3" s="239"/>
      <c r="KOM3" s="239"/>
      <c r="KON3" s="239"/>
      <c r="KOO3" s="239"/>
      <c r="KOP3" s="239"/>
      <c r="KOQ3" s="239"/>
      <c r="KOR3" s="239"/>
      <c r="KOS3" s="239"/>
      <c r="KOT3" s="239"/>
      <c r="KOU3" s="239"/>
      <c r="KOV3" s="239"/>
      <c r="KOW3" s="239"/>
      <c r="KOX3" s="239"/>
      <c r="KOY3" s="239"/>
      <c r="KOZ3" s="239"/>
      <c r="KPA3" s="239"/>
      <c r="KPB3" s="239"/>
      <c r="KPC3" s="239"/>
      <c r="KPD3" s="239"/>
      <c r="KPE3" s="239"/>
      <c r="KPF3" s="239"/>
      <c r="KPG3" s="239"/>
      <c r="KPH3" s="239"/>
      <c r="KPI3" s="239"/>
      <c r="KPJ3" s="239"/>
      <c r="KPK3" s="239"/>
      <c r="KPL3" s="239"/>
      <c r="KPM3" s="239"/>
      <c r="KPN3" s="239"/>
      <c r="KPO3" s="239"/>
      <c r="KPP3" s="239"/>
      <c r="KPQ3" s="239"/>
      <c r="KPR3" s="239"/>
      <c r="KPS3" s="239"/>
      <c r="KPT3" s="239"/>
      <c r="KPU3" s="239"/>
      <c r="KPV3" s="239"/>
      <c r="KPW3" s="239"/>
      <c r="KPX3" s="239"/>
      <c r="KPY3" s="239"/>
      <c r="KPZ3" s="239"/>
      <c r="KQA3" s="239"/>
      <c r="KQB3" s="239"/>
      <c r="KQC3" s="239"/>
      <c r="KQD3" s="239"/>
      <c r="KQE3" s="239"/>
      <c r="KQF3" s="239"/>
      <c r="KQG3" s="239"/>
      <c r="KQH3" s="239"/>
      <c r="KQI3" s="239"/>
      <c r="KQJ3" s="239"/>
      <c r="KQK3" s="239"/>
      <c r="KQL3" s="239"/>
      <c r="KQM3" s="239"/>
      <c r="KQN3" s="239"/>
      <c r="KQO3" s="239"/>
      <c r="KQP3" s="239"/>
      <c r="KQQ3" s="239"/>
      <c r="KQR3" s="239"/>
      <c r="KQS3" s="239"/>
      <c r="KQT3" s="239"/>
      <c r="KQU3" s="239"/>
      <c r="KQV3" s="239"/>
      <c r="KQW3" s="239"/>
      <c r="KQX3" s="239"/>
      <c r="KQY3" s="239"/>
      <c r="KQZ3" s="239"/>
      <c r="KRA3" s="239"/>
      <c r="KRB3" s="239"/>
      <c r="KRC3" s="239"/>
      <c r="KRD3" s="239"/>
      <c r="KRE3" s="239"/>
      <c r="KRF3" s="239"/>
      <c r="KRG3" s="239"/>
      <c r="KRH3" s="239"/>
      <c r="KRI3" s="239"/>
      <c r="KRJ3" s="239"/>
      <c r="KRK3" s="239"/>
      <c r="KRL3" s="239"/>
      <c r="KRM3" s="239"/>
      <c r="KRN3" s="239"/>
      <c r="KRO3" s="239"/>
      <c r="KRP3" s="239"/>
      <c r="KRQ3" s="239"/>
      <c r="KRR3" s="239"/>
      <c r="KRS3" s="239"/>
      <c r="KRT3" s="239"/>
      <c r="KRU3" s="239"/>
      <c r="KRV3" s="239"/>
      <c r="KRW3" s="239"/>
      <c r="KRX3" s="239"/>
      <c r="KRY3" s="239"/>
      <c r="KRZ3" s="239"/>
      <c r="KSA3" s="239"/>
      <c r="KSB3" s="239"/>
      <c r="KSC3" s="239"/>
      <c r="KSD3" s="239"/>
      <c r="KSE3" s="239"/>
      <c r="KSF3" s="239"/>
      <c r="KSG3" s="239"/>
      <c r="KSH3" s="239"/>
      <c r="KSI3" s="239"/>
      <c r="KSJ3" s="239"/>
      <c r="KSK3" s="239"/>
      <c r="KSL3" s="239"/>
      <c r="KSM3" s="239"/>
      <c r="KSN3" s="239"/>
      <c r="KSO3" s="239"/>
      <c r="KSP3" s="239"/>
      <c r="KSQ3" s="239"/>
      <c r="KSR3" s="239"/>
      <c r="KSS3" s="239"/>
      <c r="KST3" s="239"/>
      <c r="KSU3" s="239"/>
      <c r="KSV3" s="239"/>
      <c r="KSW3" s="239"/>
      <c r="KSX3" s="239"/>
      <c r="KSY3" s="239"/>
      <c r="KSZ3" s="239"/>
      <c r="KTA3" s="239"/>
      <c r="KTB3" s="239"/>
      <c r="KTC3" s="239"/>
      <c r="KTD3" s="239"/>
      <c r="KTE3" s="239"/>
      <c r="KTF3" s="239"/>
      <c r="KTG3" s="239"/>
      <c r="KTH3" s="239"/>
      <c r="KTI3" s="239"/>
      <c r="KTJ3" s="239"/>
      <c r="KTK3" s="239"/>
      <c r="KTL3" s="239"/>
      <c r="KTM3" s="239"/>
      <c r="KTN3" s="239"/>
      <c r="KTO3" s="239"/>
      <c r="KTP3" s="239"/>
      <c r="KTQ3" s="239"/>
      <c r="KTR3" s="239"/>
      <c r="KTS3" s="239"/>
      <c r="KTT3" s="239"/>
      <c r="KTU3" s="239"/>
      <c r="KTV3" s="239"/>
      <c r="KTW3" s="239"/>
      <c r="KTX3" s="239"/>
      <c r="KTY3" s="239"/>
      <c r="KTZ3" s="239"/>
      <c r="KUA3" s="239"/>
      <c r="KUB3" s="239"/>
      <c r="KUC3" s="239"/>
      <c r="KUD3" s="239"/>
      <c r="KUE3" s="239"/>
      <c r="KUF3" s="239"/>
      <c r="KUG3" s="239"/>
      <c r="KUH3" s="239"/>
      <c r="KUI3" s="239"/>
      <c r="KUJ3" s="239"/>
      <c r="KUK3" s="239"/>
      <c r="KUL3" s="239"/>
      <c r="KUM3" s="239"/>
      <c r="KUN3" s="239"/>
      <c r="KUO3" s="239"/>
      <c r="KUP3" s="239"/>
      <c r="KUQ3" s="239"/>
      <c r="KUR3" s="239"/>
      <c r="KUS3" s="239"/>
      <c r="KUT3" s="239"/>
      <c r="KUU3" s="239"/>
      <c r="KUV3" s="239"/>
      <c r="KUW3" s="239"/>
      <c r="KUX3" s="239"/>
      <c r="KUY3" s="239"/>
      <c r="KUZ3" s="239"/>
      <c r="KVA3" s="239"/>
      <c r="KVB3" s="239"/>
      <c r="KVC3" s="239"/>
      <c r="KVD3" s="239"/>
      <c r="KVE3" s="239"/>
      <c r="KVF3" s="239"/>
      <c r="KVG3" s="239"/>
      <c r="KVH3" s="239"/>
      <c r="KVI3" s="239"/>
      <c r="KVJ3" s="239"/>
      <c r="KVK3" s="239"/>
      <c r="KVL3" s="239"/>
      <c r="KVM3" s="239"/>
      <c r="KVN3" s="239"/>
      <c r="KVO3" s="239"/>
      <c r="KVP3" s="239"/>
      <c r="KVQ3" s="239"/>
      <c r="KVR3" s="239"/>
      <c r="KVS3" s="239"/>
      <c r="KVT3" s="239"/>
      <c r="KVU3" s="239"/>
      <c r="KVV3" s="239"/>
      <c r="KVW3" s="239"/>
      <c r="KVX3" s="239"/>
      <c r="KVY3" s="239"/>
      <c r="KVZ3" s="239"/>
      <c r="KWA3" s="239"/>
      <c r="KWB3" s="239"/>
      <c r="KWC3" s="239"/>
      <c r="KWD3" s="239"/>
      <c r="KWE3" s="239"/>
      <c r="KWF3" s="239"/>
      <c r="KWG3" s="239"/>
      <c r="KWH3" s="239"/>
      <c r="KWI3" s="239"/>
      <c r="KWJ3" s="239"/>
      <c r="KWK3" s="239"/>
      <c r="KWL3" s="239"/>
      <c r="KWM3" s="239"/>
      <c r="KWN3" s="239"/>
      <c r="KWO3" s="239"/>
      <c r="KWP3" s="239"/>
      <c r="KWQ3" s="239"/>
      <c r="KWR3" s="239"/>
      <c r="KWS3" s="239"/>
      <c r="KWT3" s="239"/>
      <c r="KWU3" s="239"/>
      <c r="KWV3" s="239"/>
      <c r="KWW3" s="239"/>
      <c r="KWX3" s="239"/>
      <c r="KWY3" s="239"/>
      <c r="KWZ3" s="239"/>
      <c r="KXA3" s="239"/>
      <c r="KXB3" s="239"/>
      <c r="KXC3" s="239"/>
      <c r="KXD3" s="239"/>
      <c r="KXE3" s="239"/>
      <c r="KXF3" s="239"/>
      <c r="KXG3" s="239"/>
      <c r="KXH3" s="239"/>
      <c r="KXI3" s="239"/>
      <c r="KXJ3" s="239"/>
      <c r="KXK3" s="239"/>
      <c r="KXL3" s="239"/>
      <c r="KXM3" s="239"/>
      <c r="KXN3" s="239"/>
      <c r="KXO3" s="239"/>
      <c r="KXP3" s="239"/>
      <c r="KXQ3" s="239"/>
      <c r="KXR3" s="239"/>
      <c r="KXS3" s="239"/>
      <c r="KXT3" s="239"/>
      <c r="KXU3" s="239"/>
      <c r="KXV3" s="239"/>
      <c r="KXW3" s="239"/>
      <c r="KXX3" s="239"/>
      <c r="KXY3" s="239"/>
      <c r="KXZ3" s="239"/>
      <c r="KYA3" s="239"/>
      <c r="KYB3" s="239"/>
      <c r="KYC3" s="239"/>
      <c r="KYD3" s="239"/>
      <c r="KYE3" s="239"/>
      <c r="KYF3" s="239"/>
      <c r="KYG3" s="239"/>
      <c r="KYH3" s="239"/>
      <c r="KYI3" s="239"/>
      <c r="KYJ3" s="239"/>
      <c r="KYK3" s="239"/>
      <c r="KYL3" s="239"/>
      <c r="KYM3" s="239"/>
      <c r="KYN3" s="239"/>
      <c r="KYO3" s="239"/>
      <c r="KYP3" s="239"/>
      <c r="KYQ3" s="239"/>
      <c r="KYR3" s="239"/>
      <c r="KYS3" s="239"/>
      <c r="KYT3" s="239"/>
      <c r="KYU3" s="239"/>
      <c r="KYV3" s="239"/>
      <c r="KYW3" s="239"/>
      <c r="KYX3" s="239"/>
      <c r="KYY3" s="239"/>
      <c r="KYZ3" s="239"/>
      <c r="KZA3" s="239"/>
      <c r="KZB3" s="239"/>
      <c r="KZC3" s="239"/>
      <c r="KZD3" s="239"/>
      <c r="KZE3" s="239"/>
      <c r="KZF3" s="239"/>
      <c r="KZG3" s="239"/>
      <c r="KZH3" s="239"/>
      <c r="KZI3" s="239"/>
      <c r="KZJ3" s="239"/>
      <c r="KZK3" s="239"/>
      <c r="KZL3" s="239"/>
      <c r="KZM3" s="239"/>
      <c r="KZN3" s="239"/>
      <c r="KZO3" s="239"/>
      <c r="KZP3" s="239"/>
      <c r="KZQ3" s="239"/>
      <c r="KZR3" s="239"/>
      <c r="KZS3" s="239"/>
      <c r="KZT3" s="239"/>
      <c r="KZU3" s="239"/>
      <c r="KZV3" s="239"/>
      <c r="KZW3" s="239"/>
      <c r="KZX3" s="239"/>
      <c r="KZY3" s="239"/>
      <c r="KZZ3" s="239"/>
      <c r="LAA3" s="239"/>
      <c r="LAB3" s="239"/>
      <c r="LAC3" s="239"/>
      <c r="LAD3" s="239"/>
      <c r="LAE3" s="239"/>
      <c r="LAF3" s="239"/>
      <c r="LAG3" s="239"/>
      <c r="LAH3" s="239"/>
      <c r="LAI3" s="239"/>
      <c r="LAJ3" s="239"/>
      <c r="LAK3" s="239"/>
      <c r="LAL3" s="239"/>
      <c r="LAM3" s="239"/>
      <c r="LAN3" s="239"/>
      <c r="LAO3" s="239"/>
      <c r="LAP3" s="239"/>
      <c r="LAQ3" s="239"/>
      <c r="LAR3" s="239"/>
      <c r="LAS3" s="239"/>
      <c r="LAT3" s="239"/>
      <c r="LAU3" s="239"/>
      <c r="LAV3" s="239"/>
      <c r="LAW3" s="239"/>
      <c r="LAX3" s="239"/>
      <c r="LAY3" s="239"/>
      <c r="LAZ3" s="239"/>
      <c r="LBA3" s="239"/>
      <c r="LBB3" s="239"/>
      <c r="LBC3" s="239"/>
      <c r="LBD3" s="239"/>
      <c r="LBE3" s="239"/>
      <c r="LBF3" s="239"/>
      <c r="LBG3" s="239"/>
      <c r="LBH3" s="239"/>
      <c r="LBI3" s="239"/>
      <c r="LBJ3" s="239"/>
      <c r="LBK3" s="239"/>
      <c r="LBL3" s="239"/>
      <c r="LBM3" s="239"/>
      <c r="LBN3" s="239"/>
      <c r="LBO3" s="239"/>
      <c r="LBP3" s="239"/>
      <c r="LBQ3" s="239"/>
      <c r="LBR3" s="239"/>
      <c r="LBS3" s="239"/>
      <c r="LBT3" s="239"/>
      <c r="LBU3" s="239"/>
      <c r="LBV3" s="239"/>
      <c r="LBW3" s="239"/>
      <c r="LBX3" s="239"/>
      <c r="LBY3" s="239"/>
      <c r="LBZ3" s="239"/>
      <c r="LCA3" s="239"/>
      <c r="LCB3" s="239"/>
      <c r="LCC3" s="239"/>
      <c r="LCD3" s="239"/>
      <c r="LCE3" s="239"/>
      <c r="LCF3" s="239"/>
      <c r="LCG3" s="239"/>
      <c r="LCH3" s="239"/>
      <c r="LCI3" s="239"/>
      <c r="LCJ3" s="239"/>
      <c r="LCK3" s="239"/>
      <c r="LCL3" s="239"/>
      <c r="LCM3" s="239"/>
      <c r="LCN3" s="239"/>
      <c r="LCO3" s="239"/>
      <c r="LCP3" s="239"/>
      <c r="LCQ3" s="239"/>
      <c r="LCR3" s="239"/>
      <c r="LCS3" s="239"/>
      <c r="LCT3" s="239"/>
      <c r="LCU3" s="239"/>
      <c r="LCV3" s="239"/>
      <c r="LCW3" s="239"/>
      <c r="LCX3" s="239"/>
      <c r="LCY3" s="239"/>
      <c r="LCZ3" s="239"/>
      <c r="LDA3" s="239"/>
      <c r="LDB3" s="239"/>
      <c r="LDC3" s="239"/>
      <c r="LDD3" s="239"/>
      <c r="LDE3" s="239"/>
      <c r="LDF3" s="239"/>
      <c r="LDG3" s="239"/>
      <c r="LDH3" s="239"/>
      <c r="LDI3" s="239"/>
      <c r="LDJ3" s="239"/>
      <c r="LDK3" s="239"/>
      <c r="LDL3" s="239"/>
      <c r="LDM3" s="239"/>
      <c r="LDN3" s="239"/>
      <c r="LDO3" s="239"/>
      <c r="LDP3" s="239"/>
      <c r="LDQ3" s="239"/>
      <c r="LDR3" s="239"/>
      <c r="LDS3" s="239"/>
      <c r="LDT3" s="239"/>
      <c r="LDU3" s="239"/>
      <c r="LDV3" s="239"/>
      <c r="LDW3" s="239"/>
      <c r="LDX3" s="239"/>
      <c r="LDY3" s="239"/>
      <c r="LDZ3" s="239"/>
      <c r="LEA3" s="239"/>
      <c r="LEB3" s="239"/>
      <c r="LEC3" s="239"/>
      <c r="LED3" s="239"/>
      <c r="LEE3" s="239"/>
      <c r="LEF3" s="239"/>
      <c r="LEG3" s="239"/>
      <c r="LEH3" s="239"/>
      <c r="LEI3" s="239"/>
      <c r="LEJ3" s="239"/>
      <c r="LEK3" s="239"/>
      <c r="LEL3" s="239"/>
      <c r="LEM3" s="239"/>
      <c r="LEN3" s="239"/>
      <c r="LEO3" s="239"/>
      <c r="LEP3" s="239"/>
      <c r="LEQ3" s="239"/>
      <c r="LER3" s="239"/>
      <c r="LES3" s="239"/>
      <c r="LET3" s="239"/>
      <c r="LEU3" s="239"/>
      <c r="LEV3" s="239"/>
      <c r="LEW3" s="239"/>
      <c r="LEX3" s="239"/>
      <c r="LEY3" s="239"/>
      <c r="LEZ3" s="239"/>
      <c r="LFA3" s="239"/>
      <c r="LFB3" s="239"/>
      <c r="LFC3" s="239"/>
      <c r="LFD3" s="239"/>
      <c r="LFE3" s="239"/>
      <c r="LFF3" s="239"/>
      <c r="LFG3" s="239"/>
      <c r="LFH3" s="239"/>
      <c r="LFI3" s="239"/>
      <c r="LFJ3" s="239"/>
      <c r="LFK3" s="239"/>
      <c r="LFL3" s="239"/>
      <c r="LFM3" s="239"/>
      <c r="LFN3" s="239"/>
      <c r="LFO3" s="239"/>
      <c r="LFP3" s="239"/>
      <c r="LFQ3" s="239"/>
      <c r="LFR3" s="239"/>
      <c r="LFS3" s="239"/>
      <c r="LFT3" s="239"/>
      <c r="LFU3" s="239"/>
      <c r="LFV3" s="239"/>
      <c r="LFW3" s="239"/>
      <c r="LFX3" s="239"/>
      <c r="LFY3" s="239"/>
      <c r="LFZ3" s="239"/>
      <c r="LGA3" s="239"/>
      <c r="LGB3" s="239"/>
      <c r="LGC3" s="239"/>
      <c r="LGD3" s="239"/>
      <c r="LGE3" s="239"/>
      <c r="LGF3" s="239"/>
      <c r="LGG3" s="239"/>
      <c r="LGH3" s="239"/>
      <c r="LGI3" s="239"/>
      <c r="LGJ3" s="239"/>
      <c r="LGK3" s="239"/>
      <c r="LGL3" s="239"/>
      <c r="LGM3" s="239"/>
      <c r="LGN3" s="239"/>
      <c r="LGO3" s="239"/>
      <c r="LGP3" s="239"/>
      <c r="LGQ3" s="239"/>
      <c r="LGR3" s="239"/>
      <c r="LGS3" s="239"/>
      <c r="LGT3" s="239"/>
      <c r="LGU3" s="239"/>
      <c r="LGV3" s="239"/>
      <c r="LGW3" s="239"/>
      <c r="LGX3" s="239"/>
      <c r="LGY3" s="239"/>
      <c r="LGZ3" s="239"/>
      <c r="LHA3" s="239"/>
      <c r="LHB3" s="239"/>
      <c r="LHC3" s="239"/>
      <c r="LHD3" s="239"/>
      <c r="LHE3" s="239"/>
      <c r="LHF3" s="239"/>
      <c r="LHG3" s="239"/>
      <c r="LHH3" s="239"/>
      <c r="LHI3" s="239"/>
      <c r="LHJ3" s="239"/>
      <c r="LHK3" s="239"/>
      <c r="LHL3" s="239"/>
      <c r="LHM3" s="239"/>
      <c r="LHN3" s="239"/>
      <c r="LHO3" s="239"/>
      <c r="LHP3" s="239"/>
      <c r="LHQ3" s="239"/>
      <c r="LHR3" s="239"/>
      <c r="LHS3" s="239"/>
      <c r="LHT3" s="239"/>
      <c r="LHU3" s="239"/>
      <c r="LHV3" s="239"/>
      <c r="LHW3" s="239"/>
      <c r="LHX3" s="239"/>
      <c r="LHY3" s="239"/>
      <c r="LHZ3" s="239"/>
      <c r="LIA3" s="239"/>
      <c r="LIB3" s="239"/>
      <c r="LIC3" s="239"/>
      <c r="LID3" s="239"/>
      <c r="LIE3" s="239"/>
      <c r="LIF3" s="239"/>
      <c r="LIG3" s="239"/>
      <c r="LIH3" s="239"/>
      <c r="LII3" s="239"/>
      <c r="LIJ3" s="239"/>
      <c r="LIK3" s="239"/>
      <c r="LIL3" s="239"/>
      <c r="LIM3" s="239"/>
      <c r="LIN3" s="239"/>
      <c r="LIO3" s="239"/>
      <c r="LIP3" s="239"/>
      <c r="LIQ3" s="239"/>
      <c r="LIR3" s="239"/>
      <c r="LIS3" s="239"/>
      <c r="LIT3" s="239"/>
      <c r="LIU3" s="239"/>
      <c r="LIV3" s="239"/>
      <c r="LIW3" s="239"/>
      <c r="LIX3" s="239"/>
      <c r="LIY3" s="239"/>
      <c r="LIZ3" s="239"/>
      <c r="LJA3" s="239"/>
      <c r="LJB3" s="239"/>
      <c r="LJC3" s="239"/>
      <c r="LJD3" s="239"/>
      <c r="LJE3" s="239"/>
      <c r="LJF3" s="239"/>
      <c r="LJG3" s="239"/>
      <c r="LJH3" s="239"/>
      <c r="LJI3" s="239"/>
      <c r="LJJ3" s="239"/>
      <c r="LJK3" s="239"/>
      <c r="LJL3" s="239"/>
      <c r="LJM3" s="239"/>
      <c r="LJN3" s="239"/>
      <c r="LJO3" s="239"/>
      <c r="LJP3" s="239"/>
      <c r="LJQ3" s="239"/>
      <c r="LJR3" s="239"/>
      <c r="LJS3" s="239"/>
      <c r="LJT3" s="239"/>
      <c r="LJU3" s="239"/>
      <c r="LJV3" s="239"/>
      <c r="LJW3" s="239"/>
      <c r="LJX3" s="239"/>
      <c r="LJY3" s="239"/>
      <c r="LJZ3" s="239"/>
      <c r="LKA3" s="239"/>
      <c r="LKB3" s="239"/>
      <c r="LKC3" s="239"/>
      <c r="LKD3" s="239"/>
      <c r="LKE3" s="239"/>
      <c r="LKF3" s="239"/>
      <c r="LKG3" s="239"/>
      <c r="LKH3" s="239"/>
      <c r="LKI3" s="239"/>
      <c r="LKJ3" s="239"/>
      <c r="LKK3" s="239"/>
      <c r="LKL3" s="239"/>
      <c r="LKM3" s="239"/>
      <c r="LKN3" s="239"/>
      <c r="LKO3" s="239"/>
      <c r="LKP3" s="239"/>
      <c r="LKQ3" s="239"/>
      <c r="LKR3" s="239"/>
      <c r="LKS3" s="239"/>
      <c r="LKT3" s="239"/>
      <c r="LKU3" s="239"/>
      <c r="LKV3" s="239"/>
      <c r="LKW3" s="239"/>
      <c r="LKX3" s="239"/>
      <c r="LKY3" s="239"/>
      <c r="LKZ3" s="239"/>
      <c r="LLA3" s="239"/>
      <c r="LLB3" s="239"/>
      <c r="LLC3" s="239"/>
      <c r="LLD3" s="239"/>
      <c r="LLE3" s="239"/>
      <c r="LLF3" s="239"/>
      <c r="LLG3" s="239"/>
      <c r="LLH3" s="239"/>
      <c r="LLI3" s="239"/>
      <c r="LLJ3" s="239"/>
      <c r="LLK3" s="239"/>
      <c r="LLL3" s="239"/>
      <c r="LLM3" s="239"/>
      <c r="LLN3" s="239"/>
      <c r="LLO3" s="239"/>
      <c r="LLP3" s="239"/>
      <c r="LLQ3" s="239"/>
      <c r="LLR3" s="239"/>
      <c r="LLS3" s="239"/>
      <c r="LLT3" s="239"/>
      <c r="LLU3" s="239"/>
      <c r="LLV3" s="239"/>
      <c r="LLW3" s="239"/>
      <c r="LLX3" s="239"/>
      <c r="LLY3" s="239"/>
      <c r="LLZ3" s="239"/>
      <c r="LMA3" s="239"/>
      <c r="LMB3" s="239"/>
      <c r="LMC3" s="239"/>
      <c r="LMD3" s="239"/>
      <c r="LME3" s="239"/>
      <c r="LMF3" s="239"/>
      <c r="LMG3" s="239"/>
      <c r="LMH3" s="239"/>
      <c r="LMI3" s="239"/>
      <c r="LMJ3" s="239"/>
      <c r="LMK3" s="239"/>
      <c r="LML3" s="239"/>
      <c r="LMM3" s="239"/>
      <c r="LMN3" s="239"/>
      <c r="LMO3" s="239"/>
      <c r="LMP3" s="239"/>
      <c r="LMQ3" s="239"/>
      <c r="LMR3" s="239"/>
      <c r="LMS3" s="239"/>
      <c r="LMT3" s="239"/>
      <c r="LMU3" s="239"/>
      <c r="LMV3" s="239"/>
      <c r="LMW3" s="239"/>
      <c r="LMX3" s="239"/>
      <c r="LMY3" s="239"/>
      <c r="LMZ3" s="239"/>
      <c r="LNA3" s="239"/>
      <c r="LNB3" s="239"/>
      <c r="LNC3" s="239"/>
      <c r="LND3" s="239"/>
      <c r="LNE3" s="239"/>
      <c r="LNF3" s="239"/>
      <c r="LNG3" s="239"/>
      <c r="LNH3" s="239"/>
      <c r="LNI3" s="239"/>
      <c r="LNJ3" s="239"/>
      <c r="LNK3" s="239"/>
      <c r="LNL3" s="239"/>
      <c r="LNM3" s="239"/>
      <c r="LNN3" s="239"/>
      <c r="LNO3" s="239"/>
      <c r="LNP3" s="239"/>
      <c r="LNQ3" s="239"/>
      <c r="LNR3" s="239"/>
      <c r="LNS3" s="239"/>
      <c r="LNT3" s="239"/>
      <c r="LNU3" s="239"/>
      <c r="LNV3" s="239"/>
      <c r="LNW3" s="239"/>
      <c r="LNX3" s="239"/>
      <c r="LNY3" s="239"/>
      <c r="LNZ3" s="239"/>
      <c r="LOA3" s="239"/>
      <c r="LOB3" s="239"/>
      <c r="LOC3" s="239"/>
      <c r="LOD3" s="239"/>
      <c r="LOE3" s="239"/>
      <c r="LOF3" s="239"/>
      <c r="LOG3" s="239"/>
      <c r="LOH3" s="239"/>
      <c r="LOI3" s="239"/>
      <c r="LOJ3" s="239"/>
      <c r="LOK3" s="239"/>
      <c r="LOL3" s="239"/>
      <c r="LOM3" s="239"/>
      <c r="LON3" s="239"/>
      <c r="LOO3" s="239"/>
      <c r="LOP3" s="239"/>
      <c r="LOQ3" s="239"/>
      <c r="LOR3" s="239"/>
      <c r="LOS3" s="239"/>
      <c r="LOT3" s="239"/>
      <c r="LOU3" s="239"/>
      <c r="LOV3" s="239"/>
      <c r="LOW3" s="239"/>
      <c r="LOX3" s="239"/>
      <c r="LOY3" s="239"/>
      <c r="LOZ3" s="239"/>
      <c r="LPA3" s="239"/>
      <c r="LPB3" s="239"/>
      <c r="LPC3" s="239"/>
      <c r="LPD3" s="239"/>
      <c r="LPE3" s="239"/>
      <c r="LPF3" s="239"/>
      <c r="LPG3" s="239"/>
      <c r="LPH3" s="239"/>
      <c r="LPI3" s="239"/>
      <c r="LPJ3" s="239"/>
      <c r="LPK3" s="239"/>
      <c r="LPL3" s="239"/>
      <c r="LPM3" s="239"/>
      <c r="LPN3" s="239"/>
      <c r="LPO3" s="239"/>
      <c r="LPP3" s="239"/>
      <c r="LPQ3" s="239"/>
      <c r="LPR3" s="239"/>
      <c r="LPS3" s="239"/>
      <c r="LPT3" s="239"/>
      <c r="LPU3" s="239"/>
      <c r="LPV3" s="239"/>
      <c r="LPW3" s="239"/>
      <c r="LPX3" s="239"/>
      <c r="LPY3" s="239"/>
      <c r="LPZ3" s="239"/>
      <c r="LQA3" s="239"/>
      <c r="LQB3" s="239"/>
      <c r="LQC3" s="239"/>
      <c r="LQD3" s="239"/>
      <c r="LQE3" s="239"/>
      <c r="LQF3" s="239"/>
      <c r="LQG3" s="239"/>
      <c r="LQH3" s="239"/>
      <c r="LQI3" s="239"/>
      <c r="LQJ3" s="239"/>
      <c r="LQK3" s="239"/>
      <c r="LQL3" s="239"/>
      <c r="LQM3" s="239"/>
      <c r="LQN3" s="239"/>
      <c r="LQO3" s="239"/>
      <c r="LQP3" s="239"/>
      <c r="LQQ3" s="239"/>
      <c r="LQR3" s="239"/>
      <c r="LQS3" s="239"/>
      <c r="LQT3" s="239"/>
      <c r="LQU3" s="239"/>
      <c r="LQV3" s="239"/>
      <c r="LQW3" s="239"/>
      <c r="LQX3" s="239"/>
      <c r="LQY3" s="239"/>
      <c r="LQZ3" s="239"/>
      <c r="LRA3" s="239"/>
      <c r="LRB3" s="239"/>
      <c r="LRC3" s="239"/>
      <c r="LRD3" s="239"/>
      <c r="LRE3" s="239"/>
      <c r="LRF3" s="239"/>
      <c r="LRG3" s="239"/>
      <c r="LRH3" s="239"/>
      <c r="LRI3" s="239"/>
      <c r="LRJ3" s="239"/>
      <c r="LRK3" s="239"/>
      <c r="LRL3" s="239"/>
      <c r="LRM3" s="239"/>
      <c r="LRN3" s="239"/>
      <c r="LRO3" s="239"/>
      <c r="LRP3" s="239"/>
      <c r="LRQ3" s="239"/>
      <c r="LRR3" s="239"/>
      <c r="LRS3" s="239"/>
      <c r="LRT3" s="239"/>
      <c r="LRU3" s="239"/>
      <c r="LRV3" s="239"/>
      <c r="LRW3" s="239"/>
      <c r="LRX3" s="239"/>
      <c r="LRY3" s="239"/>
      <c r="LRZ3" s="239"/>
      <c r="LSA3" s="239"/>
      <c r="LSB3" s="239"/>
      <c r="LSC3" s="239"/>
      <c r="LSD3" s="239"/>
      <c r="LSE3" s="239"/>
      <c r="LSF3" s="239"/>
      <c r="LSG3" s="239"/>
      <c r="LSH3" s="239"/>
      <c r="LSI3" s="239"/>
      <c r="LSJ3" s="239"/>
      <c r="LSK3" s="239"/>
      <c r="LSL3" s="239"/>
      <c r="LSM3" s="239"/>
      <c r="LSN3" s="239"/>
      <c r="LSO3" s="239"/>
      <c r="LSP3" s="239"/>
      <c r="LSQ3" s="239"/>
      <c r="LSR3" s="239"/>
      <c r="LSS3" s="239"/>
      <c r="LST3" s="239"/>
      <c r="LSU3" s="239"/>
      <c r="LSV3" s="239"/>
      <c r="LSW3" s="239"/>
      <c r="LSX3" s="239"/>
      <c r="LSY3" s="239"/>
      <c r="LSZ3" s="239"/>
      <c r="LTA3" s="239"/>
      <c r="LTB3" s="239"/>
      <c r="LTC3" s="239"/>
      <c r="LTD3" s="239"/>
      <c r="LTE3" s="239"/>
      <c r="LTF3" s="239"/>
      <c r="LTG3" s="239"/>
      <c r="LTH3" s="239"/>
      <c r="LTI3" s="239"/>
      <c r="LTJ3" s="239"/>
      <c r="LTK3" s="239"/>
      <c r="LTL3" s="239"/>
      <c r="LTM3" s="239"/>
      <c r="LTN3" s="239"/>
      <c r="LTO3" s="239"/>
      <c r="LTP3" s="239"/>
      <c r="LTQ3" s="239"/>
      <c r="LTR3" s="239"/>
      <c r="LTS3" s="239"/>
      <c r="LTT3" s="239"/>
      <c r="LTU3" s="239"/>
      <c r="LTV3" s="239"/>
      <c r="LTW3" s="239"/>
      <c r="LTX3" s="239"/>
      <c r="LTY3" s="239"/>
      <c r="LTZ3" s="239"/>
      <c r="LUA3" s="239"/>
      <c r="LUB3" s="239"/>
      <c r="LUC3" s="239"/>
      <c r="LUD3" s="239"/>
      <c r="LUE3" s="239"/>
      <c r="LUF3" s="239"/>
      <c r="LUG3" s="239"/>
      <c r="LUH3" s="239"/>
      <c r="LUI3" s="239"/>
      <c r="LUJ3" s="239"/>
      <c r="LUK3" s="239"/>
      <c r="LUL3" s="239"/>
      <c r="LUM3" s="239"/>
      <c r="LUN3" s="239"/>
      <c r="LUO3" s="239"/>
      <c r="LUP3" s="239"/>
      <c r="LUQ3" s="239"/>
      <c r="LUR3" s="239"/>
      <c r="LUS3" s="239"/>
      <c r="LUT3" s="239"/>
      <c r="LUU3" s="239"/>
      <c r="LUV3" s="239"/>
      <c r="LUW3" s="239"/>
      <c r="LUX3" s="239"/>
      <c r="LUY3" s="239"/>
      <c r="LUZ3" s="239"/>
      <c r="LVA3" s="239"/>
      <c r="LVB3" s="239"/>
      <c r="LVC3" s="239"/>
      <c r="LVD3" s="239"/>
      <c r="LVE3" s="239"/>
      <c r="LVF3" s="239"/>
      <c r="LVG3" s="239"/>
      <c r="LVH3" s="239"/>
      <c r="LVI3" s="239"/>
      <c r="LVJ3" s="239"/>
      <c r="LVK3" s="239"/>
      <c r="LVL3" s="239"/>
      <c r="LVM3" s="239"/>
      <c r="LVN3" s="239"/>
      <c r="LVO3" s="239"/>
      <c r="LVP3" s="239"/>
      <c r="LVQ3" s="239"/>
      <c r="LVR3" s="239"/>
      <c r="LVS3" s="239"/>
      <c r="LVT3" s="239"/>
      <c r="LVU3" s="239"/>
      <c r="LVV3" s="239"/>
      <c r="LVW3" s="239"/>
      <c r="LVX3" s="239"/>
      <c r="LVY3" s="239"/>
      <c r="LVZ3" s="239"/>
      <c r="LWA3" s="239"/>
      <c r="LWB3" s="239"/>
      <c r="LWC3" s="239"/>
      <c r="LWD3" s="239"/>
      <c r="LWE3" s="239"/>
      <c r="LWF3" s="239"/>
      <c r="LWG3" s="239"/>
      <c r="LWH3" s="239"/>
      <c r="LWI3" s="239"/>
      <c r="LWJ3" s="239"/>
      <c r="LWK3" s="239"/>
      <c r="LWL3" s="239"/>
      <c r="LWM3" s="239"/>
      <c r="LWN3" s="239"/>
      <c r="LWO3" s="239"/>
      <c r="LWP3" s="239"/>
      <c r="LWQ3" s="239"/>
      <c r="LWR3" s="239"/>
      <c r="LWS3" s="239"/>
      <c r="LWT3" s="239"/>
      <c r="LWU3" s="239"/>
      <c r="LWV3" s="239"/>
      <c r="LWW3" s="239"/>
      <c r="LWX3" s="239"/>
      <c r="LWY3" s="239"/>
      <c r="LWZ3" s="239"/>
      <c r="LXA3" s="239"/>
      <c r="LXB3" s="239"/>
      <c r="LXC3" s="239"/>
      <c r="LXD3" s="239"/>
      <c r="LXE3" s="239"/>
      <c r="LXF3" s="239"/>
      <c r="LXG3" s="239"/>
      <c r="LXH3" s="239"/>
      <c r="LXI3" s="239"/>
      <c r="LXJ3" s="239"/>
      <c r="LXK3" s="239"/>
      <c r="LXL3" s="239"/>
      <c r="LXM3" s="239"/>
      <c r="LXN3" s="239"/>
      <c r="LXO3" s="239"/>
      <c r="LXP3" s="239"/>
      <c r="LXQ3" s="239"/>
      <c r="LXR3" s="239"/>
      <c r="LXS3" s="239"/>
      <c r="LXT3" s="239"/>
      <c r="LXU3" s="239"/>
      <c r="LXV3" s="239"/>
      <c r="LXW3" s="239"/>
      <c r="LXX3" s="239"/>
      <c r="LXY3" s="239"/>
      <c r="LXZ3" s="239"/>
      <c r="LYA3" s="239"/>
      <c r="LYB3" s="239"/>
      <c r="LYC3" s="239"/>
      <c r="LYD3" s="239"/>
      <c r="LYE3" s="239"/>
      <c r="LYF3" s="239"/>
      <c r="LYG3" s="239"/>
      <c r="LYH3" s="239"/>
      <c r="LYI3" s="239"/>
      <c r="LYJ3" s="239"/>
      <c r="LYK3" s="239"/>
      <c r="LYL3" s="239"/>
      <c r="LYM3" s="239"/>
      <c r="LYN3" s="239"/>
      <c r="LYO3" s="239"/>
      <c r="LYP3" s="239"/>
      <c r="LYQ3" s="239"/>
      <c r="LYR3" s="239"/>
      <c r="LYS3" s="239"/>
      <c r="LYT3" s="239"/>
      <c r="LYU3" s="239"/>
      <c r="LYV3" s="239"/>
      <c r="LYW3" s="239"/>
      <c r="LYX3" s="239"/>
      <c r="LYY3" s="239"/>
      <c r="LYZ3" s="239"/>
      <c r="LZA3" s="239"/>
      <c r="LZB3" s="239"/>
      <c r="LZC3" s="239"/>
      <c r="LZD3" s="239"/>
      <c r="LZE3" s="239"/>
      <c r="LZF3" s="239"/>
      <c r="LZG3" s="239"/>
      <c r="LZH3" s="239"/>
      <c r="LZI3" s="239"/>
      <c r="LZJ3" s="239"/>
      <c r="LZK3" s="239"/>
      <c r="LZL3" s="239"/>
      <c r="LZM3" s="239"/>
      <c r="LZN3" s="239"/>
      <c r="LZO3" s="239"/>
      <c r="LZP3" s="239"/>
      <c r="LZQ3" s="239"/>
      <c r="LZR3" s="239"/>
      <c r="LZS3" s="239"/>
      <c r="LZT3" s="239"/>
      <c r="LZU3" s="239"/>
      <c r="LZV3" s="239"/>
      <c r="LZW3" s="239"/>
      <c r="LZX3" s="239"/>
      <c r="LZY3" s="239"/>
      <c r="LZZ3" s="239"/>
      <c r="MAA3" s="239"/>
      <c r="MAB3" s="239"/>
      <c r="MAC3" s="239"/>
      <c r="MAD3" s="239"/>
      <c r="MAE3" s="239"/>
      <c r="MAF3" s="239"/>
      <c r="MAG3" s="239"/>
      <c r="MAH3" s="239"/>
      <c r="MAI3" s="239"/>
      <c r="MAJ3" s="239"/>
      <c r="MAK3" s="239"/>
      <c r="MAL3" s="239"/>
      <c r="MAM3" s="239"/>
      <c r="MAN3" s="239"/>
      <c r="MAO3" s="239"/>
      <c r="MAP3" s="239"/>
      <c r="MAQ3" s="239"/>
      <c r="MAR3" s="239"/>
      <c r="MAS3" s="239"/>
      <c r="MAT3" s="239"/>
      <c r="MAU3" s="239"/>
      <c r="MAV3" s="239"/>
      <c r="MAW3" s="239"/>
      <c r="MAX3" s="239"/>
      <c r="MAY3" s="239"/>
      <c r="MAZ3" s="239"/>
      <c r="MBA3" s="239"/>
      <c r="MBB3" s="239"/>
      <c r="MBC3" s="239"/>
      <c r="MBD3" s="239"/>
      <c r="MBE3" s="239"/>
      <c r="MBF3" s="239"/>
      <c r="MBG3" s="239"/>
      <c r="MBH3" s="239"/>
      <c r="MBI3" s="239"/>
      <c r="MBJ3" s="239"/>
      <c r="MBK3" s="239"/>
      <c r="MBL3" s="239"/>
      <c r="MBM3" s="239"/>
      <c r="MBN3" s="239"/>
      <c r="MBO3" s="239"/>
      <c r="MBP3" s="239"/>
      <c r="MBQ3" s="239"/>
      <c r="MBR3" s="239"/>
      <c r="MBS3" s="239"/>
      <c r="MBT3" s="239"/>
      <c r="MBU3" s="239"/>
      <c r="MBV3" s="239"/>
      <c r="MBW3" s="239"/>
      <c r="MBX3" s="239"/>
      <c r="MBY3" s="239"/>
      <c r="MBZ3" s="239"/>
      <c r="MCA3" s="239"/>
      <c r="MCB3" s="239"/>
      <c r="MCC3" s="239"/>
      <c r="MCD3" s="239"/>
      <c r="MCE3" s="239"/>
      <c r="MCF3" s="239"/>
      <c r="MCG3" s="239"/>
      <c r="MCH3" s="239"/>
      <c r="MCI3" s="239"/>
      <c r="MCJ3" s="239"/>
      <c r="MCK3" s="239"/>
      <c r="MCL3" s="239"/>
      <c r="MCM3" s="239"/>
      <c r="MCN3" s="239"/>
      <c r="MCO3" s="239"/>
      <c r="MCP3" s="239"/>
      <c r="MCQ3" s="239"/>
      <c r="MCR3" s="239"/>
      <c r="MCS3" s="239"/>
      <c r="MCT3" s="239"/>
      <c r="MCU3" s="239"/>
      <c r="MCV3" s="239"/>
      <c r="MCW3" s="239"/>
      <c r="MCX3" s="239"/>
      <c r="MCY3" s="239"/>
      <c r="MCZ3" s="239"/>
      <c r="MDA3" s="239"/>
      <c r="MDB3" s="239"/>
      <c r="MDC3" s="239"/>
      <c r="MDD3" s="239"/>
      <c r="MDE3" s="239"/>
      <c r="MDF3" s="239"/>
      <c r="MDG3" s="239"/>
      <c r="MDH3" s="239"/>
      <c r="MDI3" s="239"/>
      <c r="MDJ3" s="239"/>
      <c r="MDK3" s="239"/>
      <c r="MDL3" s="239"/>
      <c r="MDM3" s="239"/>
      <c r="MDN3" s="239"/>
      <c r="MDO3" s="239"/>
      <c r="MDP3" s="239"/>
      <c r="MDQ3" s="239"/>
      <c r="MDR3" s="239"/>
      <c r="MDS3" s="239"/>
      <c r="MDT3" s="239"/>
      <c r="MDU3" s="239"/>
      <c r="MDV3" s="239"/>
      <c r="MDW3" s="239"/>
      <c r="MDX3" s="239"/>
      <c r="MDY3" s="239"/>
      <c r="MDZ3" s="239"/>
      <c r="MEA3" s="239"/>
      <c r="MEB3" s="239"/>
      <c r="MEC3" s="239"/>
      <c r="MED3" s="239"/>
      <c r="MEE3" s="239"/>
      <c r="MEF3" s="239"/>
      <c r="MEG3" s="239"/>
      <c r="MEH3" s="239"/>
      <c r="MEI3" s="239"/>
      <c r="MEJ3" s="239"/>
      <c r="MEK3" s="239"/>
      <c r="MEL3" s="239"/>
      <c r="MEM3" s="239"/>
      <c r="MEN3" s="239"/>
      <c r="MEO3" s="239"/>
      <c r="MEP3" s="239"/>
      <c r="MEQ3" s="239"/>
      <c r="MER3" s="239"/>
      <c r="MES3" s="239"/>
      <c r="MET3" s="239"/>
      <c r="MEU3" s="239"/>
      <c r="MEV3" s="239"/>
      <c r="MEW3" s="239"/>
      <c r="MEX3" s="239"/>
      <c r="MEY3" s="239"/>
      <c r="MEZ3" s="239"/>
      <c r="MFA3" s="239"/>
      <c r="MFB3" s="239"/>
      <c r="MFC3" s="239"/>
      <c r="MFD3" s="239"/>
      <c r="MFE3" s="239"/>
      <c r="MFF3" s="239"/>
      <c r="MFG3" s="239"/>
      <c r="MFH3" s="239"/>
      <c r="MFI3" s="239"/>
      <c r="MFJ3" s="239"/>
      <c r="MFK3" s="239"/>
      <c r="MFL3" s="239"/>
      <c r="MFM3" s="239"/>
      <c r="MFN3" s="239"/>
      <c r="MFO3" s="239"/>
      <c r="MFP3" s="239"/>
      <c r="MFQ3" s="239"/>
      <c r="MFR3" s="239"/>
      <c r="MFS3" s="239"/>
      <c r="MFT3" s="239"/>
      <c r="MFU3" s="239"/>
      <c r="MFV3" s="239"/>
      <c r="MFW3" s="239"/>
      <c r="MFX3" s="239"/>
      <c r="MFY3" s="239"/>
      <c r="MFZ3" s="239"/>
      <c r="MGA3" s="239"/>
      <c r="MGB3" s="239"/>
      <c r="MGC3" s="239"/>
      <c r="MGD3" s="239"/>
      <c r="MGE3" s="239"/>
      <c r="MGF3" s="239"/>
      <c r="MGG3" s="239"/>
      <c r="MGH3" s="239"/>
      <c r="MGI3" s="239"/>
      <c r="MGJ3" s="239"/>
      <c r="MGK3" s="239"/>
      <c r="MGL3" s="239"/>
      <c r="MGM3" s="239"/>
      <c r="MGN3" s="239"/>
      <c r="MGO3" s="239"/>
      <c r="MGP3" s="239"/>
      <c r="MGQ3" s="239"/>
      <c r="MGR3" s="239"/>
      <c r="MGS3" s="239"/>
      <c r="MGT3" s="239"/>
      <c r="MGU3" s="239"/>
      <c r="MGV3" s="239"/>
      <c r="MGW3" s="239"/>
      <c r="MGX3" s="239"/>
      <c r="MGY3" s="239"/>
      <c r="MGZ3" s="239"/>
      <c r="MHA3" s="239"/>
      <c r="MHB3" s="239"/>
      <c r="MHC3" s="239"/>
      <c r="MHD3" s="239"/>
      <c r="MHE3" s="239"/>
      <c r="MHF3" s="239"/>
      <c r="MHG3" s="239"/>
      <c r="MHH3" s="239"/>
      <c r="MHI3" s="239"/>
      <c r="MHJ3" s="239"/>
      <c r="MHK3" s="239"/>
      <c r="MHL3" s="239"/>
      <c r="MHM3" s="239"/>
      <c r="MHN3" s="239"/>
      <c r="MHO3" s="239"/>
      <c r="MHP3" s="239"/>
      <c r="MHQ3" s="239"/>
      <c r="MHR3" s="239"/>
      <c r="MHS3" s="239"/>
      <c r="MHT3" s="239"/>
      <c r="MHU3" s="239"/>
      <c r="MHV3" s="239"/>
      <c r="MHW3" s="239"/>
      <c r="MHX3" s="239"/>
      <c r="MHY3" s="239"/>
      <c r="MHZ3" s="239"/>
      <c r="MIA3" s="239"/>
      <c r="MIB3" s="239"/>
      <c r="MIC3" s="239"/>
      <c r="MID3" s="239"/>
      <c r="MIE3" s="239"/>
      <c r="MIF3" s="239"/>
      <c r="MIG3" s="239"/>
      <c r="MIH3" s="239"/>
      <c r="MII3" s="239"/>
      <c r="MIJ3" s="239"/>
      <c r="MIK3" s="239"/>
      <c r="MIL3" s="239"/>
      <c r="MIM3" s="239"/>
      <c r="MIN3" s="239"/>
      <c r="MIO3" s="239"/>
      <c r="MIP3" s="239"/>
      <c r="MIQ3" s="239"/>
      <c r="MIR3" s="239"/>
      <c r="MIS3" s="239"/>
      <c r="MIT3" s="239"/>
      <c r="MIU3" s="239"/>
      <c r="MIV3" s="239"/>
      <c r="MIW3" s="239"/>
      <c r="MIX3" s="239"/>
      <c r="MIY3" s="239"/>
      <c r="MIZ3" s="239"/>
      <c r="MJA3" s="239"/>
      <c r="MJB3" s="239"/>
      <c r="MJC3" s="239"/>
      <c r="MJD3" s="239"/>
      <c r="MJE3" s="239"/>
      <c r="MJF3" s="239"/>
      <c r="MJG3" s="239"/>
      <c r="MJH3" s="239"/>
      <c r="MJI3" s="239"/>
      <c r="MJJ3" s="239"/>
      <c r="MJK3" s="239"/>
      <c r="MJL3" s="239"/>
      <c r="MJM3" s="239"/>
      <c r="MJN3" s="239"/>
      <c r="MJO3" s="239"/>
      <c r="MJP3" s="239"/>
      <c r="MJQ3" s="239"/>
      <c r="MJR3" s="239"/>
      <c r="MJS3" s="239"/>
      <c r="MJT3" s="239"/>
      <c r="MJU3" s="239"/>
      <c r="MJV3" s="239"/>
      <c r="MJW3" s="239"/>
      <c r="MJX3" s="239"/>
      <c r="MJY3" s="239"/>
      <c r="MJZ3" s="239"/>
      <c r="MKA3" s="239"/>
      <c r="MKB3" s="239"/>
      <c r="MKC3" s="239"/>
      <c r="MKD3" s="239"/>
      <c r="MKE3" s="239"/>
      <c r="MKF3" s="239"/>
      <c r="MKG3" s="239"/>
      <c r="MKH3" s="239"/>
      <c r="MKI3" s="239"/>
      <c r="MKJ3" s="239"/>
      <c r="MKK3" s="239"/>
      <c r="MKL3" s="239"/>
      <c r="MKM3" s="239"/>
      <c r="MKN3" s="239"/>
      <c r="MKO3" s="239"/>
      <c r="MKP3" s="239"/>
      <c r="MKQ3" s="239"/>
      <c r="MKR3" s="239"/>
      <c r="MKS3" s="239"/>
      <c r="MKT3" s="239"/>
      <c r="MKU3" s="239"/>
      <c r="MKV3" s="239"/>
      <c r="MKW3" s="239"/>
      <c r="MKX3" s="239"/>
      <c r="MKY3" s="239"/>
      <c r="MKZ3" s="239"/>
      <c r="MLA3" s="239"/>
      <c r="MLB3" s="239"/>
      <c r="MLC3" s="239"/>
      <c r="MLD3" s="239"/>
      <c r="MLE3" s="239"/>
      <c r="MLF3" s="239"/>
      <c r="MLG3" s="239"/>
      <c r="MLH3" s="239"/>
      <c r="MLI3" s="239"/>
      <c r="MLJ3" s="239"/>
      <c r="MLK3" s="239"/>
      <c r="MLL3" s="239"/>
      <c r="MLM3" s="239"/>
      <c r="MLN3" s="239"/>
      <c r="MLO3" s="239"/>
      <c r="MLP3" s="239"/>
      <c r="MLQ3" s="239"/>
      <c r="MLR3" s="239"/>
      <c r="MLS3" s="239"/>
      <c r="MLT3" s="239"/>
      <c r="MLU3" s="239"/>
      <c r="MLV3" s="239"/>
      <c r="MLW3" s="239"/>
      <c r="MLX3" s="239"/>
      <c r="MLY3" s="239"/>
      <c r="MLZ3" s="239"/>
      <c r="MMA3" s="239"/>
      <c r="MMB3" s="239"/>
      <c r="MMC3" s="239"/>
      <c r="MMD3" s="239"/>
      <c r="MME3" s="239"/>
      <c r="MMF3" s="239"/>
      <c r="MMG3" s="239"/>
      <c r="MMH3" s="239"/>
      <c r="MMI3" s="239"/>
      <c r="MMJ3" s="239"/>
      <c r="MMK3" s="239"/>
      <c r="MML3" s="239"/>
      <c r="MMM3" s="239"/>
      <c r="MMN3" s="239"/>
      <c r="MMO3" s="239"/>
      <c r="MMP3" s="239"/>
      <c r="MMQ3" s="239"/>
      <c r="MMR3" s="239"/>
      <c r="MMS3" s="239"/>
      <c r="MMT3" s="239"/>
      <c r="MMU3" s="239"/>
      <c r="MMV3" s="239"/>
      <c r="MMW3" s="239"/>
      <c r="MMX3" s="239"/>
      <c r="MMY3" s="239"/>
      <c r="MMZ3" s="239"/>
      <c r="MNA3" s="239"/>
      <c r="MNB3" s="239"/>
      <c r="MNC3" s="239"/>
      <c r="MND3" s="239"/>
      <c r="MNE3" s="239"/>
      <c r="MNF3" s="239"/>
      <c r="MNG3" s="239"/>
      <c r="MNH3" s="239"/>
      <c r="MNI3" s="239"/>
      <c r="MNJ3" s="239"/>
      <c r="MNK3" s="239"/>
      <c r="MNL3" s="239"/>
      <c r="MNM3" s="239"/>
      <c r="MNN3" s="239"/>
      <c r="MNO3" s="239"/>
      <c r="MNP3" s="239"/>
      <c r="MNQ3" s="239"/>
      <c r="MNR3" s="239"/>
      <c r="MNS3" s="239"/>
      <c r="MNT3" s="239"/>
      <c r="MNU3" s="239"/>
      <c r="MNV3" s="239"/>
      <c r="MNW3" s="239"/>
      <c r="MNX3" s="239"/>
      <c r="MNY3" s="239"/>
      <c r="MNZ3" s="239"/>
      <c r="MOA3" s="239"/>
      <c r="MOB3" s="239"/>
      <c r="MOC3" s="239"/>
      <c r="MOD3" s="239"/>
      <c r="MOE3" s="239"/>
      <c r="MOF3" s="239"/>
      <c r="MOG3" s="239"/>
      <c r="MOH3" s="239"/>
      <c r="MOI3" s="239"/>
      <c r="MOJ3" s="239"/>
      <c r="MOK3" s="239"/>
      <c r="MOL3" s="239"/>
      <c r="MOM3" s="239"/>
      <c r="MON3" s="239"/>
      <c r="MOO3" s="239"/>
      <c r="MOP3" s="239"/>
      <c r="MOQ3" s="239"/>
      <c r="MOR3" s="239"/>
      <c r="MOS3" s="239"/>
      <c r="MOT3" s="239"/>
      <c r="MOU3" s="239"/>
      <c r="MOV3" s="239"/>
      <c r="MOW3" s="239"/>
      <c r="MOX3" s="239"/>
      <c r="MOY3" s="239"/>
      <c r="MOZ3" s="239"/>
      <c r="MPA3" s="239"/>
      <c r="MPB3" s="239"/>
      <c r="MPC3" s="239"/>
      <c r="MPD3" s="239"/>
      <c r="MPE3" s="239"/>
      <c r="MPF3" s="239"/>
      <c r="MPG3" s="239"/>
      <c r="MPH3" s="239"/>
      <c r="MPI3" s="239"/>
      <c r="MPJ3" s="239"/>
      <c r="MPK3" s="239"/>
      <c r="MPL3" s="239"/>
      <c r="MPM3" s="239"/>
      <c r="MPN3" s="239"/>
      <c r="MPO3" s="239"/>
      <c r="MPP3" s="239"/>
      <c r="MPQ3" s="239"/>
      <c r="MPR3" s="239"/>
      <c r="MPS3" s="239"/>
      <c r="MPT3" s="239"/>
      <c r="MPU3" s="239"/>
      <c r="MPV3" s="239"/>
      <c r="MPW3" s="239"/>
      <c r="MPX3" s="239"/>
      <c r="MPY3" s="239"/>
      <c r="MPZ3" s="239"/>
      <c r="MQA3" s="239"/>
      <c r="MQB3" s="239"/>
      <c r="MQC3" s="239"/>
      <c r="MQD3" s="239"/>
      <c r="MQE3" s="239"/>
      <c r="MQF3" s="239"/>
      <c r="MQG3" s="239"/>
      <c r="MQH3" s="239"/>
      <c r="MQI3" s="239"/>
      <c r="MQJ3" s="239"/>
      <c r="MQK3" s="239"/>
      <c r="MQL3" s="239"/>
      <c r="MQM3" s="239"/>
      <c r="MQN3" s="239"/>
      <c r="MQO3" s="239"/>
      <c r="MQP3" s="239"/>
      <c r="MQQ3" s="239"/>
      <c r="MQR3" s="239"/>
      <c r="MQS3" s="239"/>
      <c r="MQT3" s="239"/>
      <c r="MQU3" s="239"/>
      <c r="MQV3" s="239"/>
      <c r="MQW3" s="239"/>
      <c r="MQX3" s="239"/>
      <c r="MQY3" s="239"/>
      <c r="MQZ3" s="239"/>
      <c r="MRA3" s="239"/>
      <c r="MRB3" s="239"/>
      <c r="MRC3" s="239"/>
      <c r="MRD3" s="239"/>
      <c r="MRE3" s="239"/>
      <c r="MRF3" s="239"/>
      <c r="MRG3" s="239"/>
      <c r="MRH3" s="239"/>
      <c r="MRI3" s="239"/>
      <c r="MRJ3" s="239"/>
      <c r="MRK3" s="239"/>
      <c r="MRL3" s="239"/>
      <c r="MRM3" s="239"/>
      <c r="MRN3" s="239"/>
      <c r="MRO3" s="239"/>
      <c r="MRP3" s="239"/>
      <c r="MRQ3" s="239"/>
      <c r="MRR3" s="239"/>
      <c r="MRS3" s="239"/>
      <c r="MRT3" s="239"/>
      <c r="MRU3" s="239"/>
      <c r="MRV3" s="239"/>
      <c r="MRW3" s="239"/>
      <c r="MRX3" s="239"/>
      <c r="MRY3" s="239"/>
      <c r="MRZ3" s="239"/>
      <c r="MSA3" s="239"/>
      <c r="MSB3" s="239"/>
      <c r="MSC3" s="239"/>
      <c r="MSD3" s="239"/>
      <c r="MSE3" s="239"/>
      <c r="MSF3" s="239"/>
      <c r="MSG3" s="239"/>
      <c r="MSH3" s="239"/>
      <c r="MSI3" s="239"/>
      <c r="MSJ3" s="239"/>
      <c r="MSK3" s="239"/>
      <c r="MSL3" s="239"/>
      <c r="MSM3" s="239"/>
      <c r="MSN3" s="239"/>
      <c r="MSO3" s="239"/>
      <c r="MSP3" s="239"/>
      <c r="MSQ3" s="239"/>
      <c r="MSR3" s="239"/>
      <c r="MSS3" s="239"/>
      <c r="MST3" s="239"/>
      <c r="MSU3" s="239"/>
      <c r="MSV3" s="239"/>
      <c r="MSW3" s="239"/>
      <c r="MSX3" s="239"/>
      <c r="MSY3" s="239"/>
      <c r="MSZ3" s="239"/>
      <c r="MTA3" s="239"/>
      <c r="MTB3" s="239"/>
      <c r="MTC3" s="239"/>
      <c r="MTD3" s="239"/>
      <c r="MTE3" s="239"/>
      <c r="MTF3" s="239"/>
      <c r="MTG3" s="239"/>
      <c r="MTH3" s="239"/>
      <c r="MTI3" s="239"/>
      <c r="MTJ3" s="239"/>
      <c r="MTK3" s="239"/>
      <c r="MTL3" s="239"/>
      <c r="MTM3" s="239"/>
      <c r="MTN3" s="239"/>
      <c r="MTO3" s="239"/>
      <c r="MTP3" s="239"/>
      <c r="MTQ3" s="239"/>
      <c r="MTR3" s="239"/>
      <c r="MTS3" s="239"/>
      <c r="MTT3" s="239"/>
      <c r="MTU3" s="239"/>
      <c r="MTV3" s="239"/>
      <c r="MTW3" s="239"/>
      <c r="MTX3" s="239"/>
      <c r="MTY3" s="239"/>
      <c r="MTZ3" s="239"/>
      <c r="MUA3" s="239"/>
      <c r="MUB3" s="239"/>
      <c r="MUC3" s="239"/>
      <c r="MUD3" s="239"/>
      <c r="MUE3" s="239"/>
      <c r="MUF3" s="239"/>
      <c r="MUG3" s="239"/>
      <c r="MUH3" s="239"/>
      <c r="MUI3" s="239"/>
      <c r="MUJ3" s="239"/>
      <c r="MUK3" s="239"/>
      <c r="MUL3" s="239"/>
      <c r="MUM3" s="239"/>
      <c r="MUN3" s="239"/>
      <c r="MUO3" s="239"/>
      <c r="MUP3" s="239"/>
      <c r="MUQ3" s="239"/>
      <c r="MUR3" s="239"/>
      <c r="MUS3" s="239"/>
      <c r="MUT3" s="239"/>
      <c r="MUU3" s="239"/>
      <c r="MUV3" s="239"/>
      <c r="MUW3" s="239"/>
      <c r="MUX3" s="239"/>
      <c r="MUY3" s="239"/>
      <c r="MUZ3" s="239"/>
      <c r="MVA3" s="239"/>
      <c r="MVB3" s="239"/>
      <c r="MVC3" s="239"/>
      <c r="MVD3" s="239"/>
      <c r="MVE3" s="239"/>
      <c r="MVF3" s="239"/>
      <c r="MVG3" s="239"/>
      <c r="MVH3" s="239"/>
      <c r="MVI3" s="239"/>
      <c r="MVJ3" s="239"/>
      <c r="MVK3" s="239"/>
      <c r="MVL3" s="239"/>
      <c r="MVM3" s="239"/>
      <c r="MVN3" s="239"/>
      <c r="MVO3" s="239"/>
      <c r="MVP3" s="239"/>
      <c r="MVQ3" s="239"/>
      <c r="MVR3" s="239"/>
      <c r="MVS3" s="239"/>
      <c r="MVT3" s="239"/>
      <c r="MVU3" s="239"/>
      <c r="MVV3" s="239"/>
      <c r="MVW3" s="239"/>
      <c r="MVX3" s="239"/>
      <c r="MVY3" s="239"/>
      <c r="MVZ3" s="239"/>
      <c r="MWA3" s="239"/>
      <c r="MWB3" s="239"/>
      <c r="MWC3" s="239"/>
      <c r="MWD3" s="239"/>
      <c r="MWE3" s="239"/>
      <c r="MWF3" s="239"/>
      <c r="MWG3" s="239"/>
      <c r="MWH3" s="239"/>
      <c r="MWI3" s="239"/>
      <c r="MWJ3" s="239"/>
      <c r="MWK3" s="239"/>
      <c r="MWL3" s="239"/>
      <c r="MWM3" s="239"/>
      <c r="MWN3" s="239"/>
      <c r="MWO3" s="239"/>
      <c r="MWP3" s="239"/>
      <c r="MWQ3" s="239"/>
      <c r="MWR3" s="239"/>
      <c r="MWS3" s="239"/>
      <c r="MWT3" s="239"/>
      <c r="MWU3" s="239"/>
      <c r="MWV3" s="239"/>
      <c r="MWW3" s="239"/>
      <c r="MWX3" s="239"/>
      <c r="MWY3" s="239"/>
      <c r="MWZ3" s="239"/>
      <c r="MXA3" s="239"/>
      <c r="MXB3" s="239"/>
      <c r="MXC3" s="239"/>
      <c r="MXD3" s="239"/>
      <c r="MXE3" s="239"/>
      <c r="MXF3" s="239"/>
      <c r="MXG3" s="239"/>
      <c r="MXH3" s="239"/>
      <c r="MXI3" s="239"/>
      <c r="MXJ3" s="239"/>
      <c r="MXK3" s="239"/>
      <c r="MXL3" s="239"/>
      <c r="MXM3" s="239"/>
      <c r="MXN3" s="239"/>
      <c r="MXO3" s="239"/>
      <c r="MXP3" s="239"/>
      <c r="MXQ3" s="239"/>
      <c r="MXR3" s="239"/>
      <c r="MXS3" s="239"/>
      <c r="MXT3" s="239"/>
      <c r="MXU3" s="239"/>
      <c r="MXV3" s="239"/>
      <c r="MXW3" s="239"/>
      <c r="MXX3" s="239"/>
      <c r="MXY3" s="239"/>
      <c r="MXZ3" s="239"/>
      <c r="MYA3" s="239"/>
      <c r="MYB3" s="239"/>
      <c r="MYC3" s="239"/>
      <c r="MYD3" s="239"/>
      <c r="MYE3" s="239"/>
      <c r="MYF3" s="239"/>
      <c r="MYG3" s="239"/>
      <c r="MYH3" s="239"/>
      <c r="MYI3" s="239"/>
      <c r="MYJ3" s="239"/>
      <c r="MYK3" s="239"/>
      <c r="MYL3" s="239"/>
      <c r="MYM3" s="239"/>
      <c r="MYN3" s="239"/>
      <c r="MYO3" s="239"/>
      <c r="MYP3" s="239"/>
      <c r="MYQ3" s="239"/>
      <c r="MYR3" s="239"/>
      <c r="MYS3" s="239"/>
      <c r="MYT3" s="239"/>
      <c r="MYU3" s="239"/>
      <c r="MYV3" s="239"/>
      <c r="MYW3" s="239"/>
      <c r="MYX3" s="239"/>
      <c r="MYY3" s="239"/>
      <c r="MYZ3" s="239"/>
      <c r="MZA3" s="239"/>
      <c r="MZB3" s="239"/>
      <c r="MZC3" s="239"/>
      <c r="MZD3" s="239"/>
      <c r="MZE3" s="239"/>
      <c r="MZF3" s="239"/>
      <c r="MZG3" s="239"/>
      <c r="MZH3" s="239"/>
      <c r="MZI3" s="239"/>
      <c r="MZJ3" s="239"/>
      <c r="MZK3" s="239"/>
      <c r="MZL3" s="239"/>
      <c r="MZM3" s="239"/>
      <c r="MZN3" s="239"/>
      <c r="MZO3" s="239"/>
      <c r="MZP3" s="239"/>
      <c r="MZQ3" s="239"/>
      <c r="MZR3" s="239"/>
      <c r="MZS3" s="239"/>
      <c r="MZT3" s="239"/>
      <c r="MZU3" s="239"/>
      <c r="MZV3" s="239"/>
      <c r="MZW3" s="239"/>
      <c r="MZX3" s="239"/>
      <c r="MZY3" s="239"/>
      <c r="MZZ3" s="239"/>
      <c r="NAA3" s="239"/>
      <c r="NAB3" s="239"/>
      <c r="NAC3" s="239"/>
      <c r="NAD3" s="239"/>
      <c r="NAE3" s="239"/>
      <c r="NAF3" s="239"/>
      <c r="NAG3" s="239"/>
      <c r="NAH3" s="239"/>
      <c r="NAI3" s="239"/>
      <c r="NAJ3" s="239"/>
      <c r="NAK3" s="239"/>
      <c r="NAL3" s="239"/>
      <c r="NAM3" s="239"/>
      <c r="NAN3" s="239"/>
      <c r="NAO3" s="239"/>
      <c r="NAP3" s="239"/>
      <c r="NAQ3" s="239"/>
      <c r="NAR3" s="239"/>
      <c r="NAS3" s="239"/>
      <c r="NAT3" s="239"/>
      <c r="NAU3" s="239"/>
      <c r="NAV3" s="239"/>
      <c r="NAW3" s="239"/>
      <c r="NAX3" s="239"/>
      <c r="NAY3" s="239"/>
      <c r="NAZ3" s="239"/>
      <c r="NBA3" s="239"/>
      <c r="NBB3" s="239"/>
      <c r="NBC3" s="239"/>
      <c r="NBD3" s="239"/>
      <c r="NBE3" s="239"/>
      <c r="NBF3" s="239"/>
      <c r="NBG3" s="239"/>
      <c r="NBH3" s="239"/>
      <c r="NBI3" s="239"/>
      <c r="NBJ3" s="239"/>
      <c r="NBK3" s="239"/>
      <c r="NBL3" s="239"/>
      <c r="NBM3" s="239"/>
      <c r="NBN3" s="239"/>
      <c r="NBO3" s="239"/>
      <c r="NBP3" s="239"/>
      <c r="NBQ3" s="239"/>
      <c r="NBR3" s="239"/>
      <c r="NBS3" s="239"/>
      <c r="NBT3" s="239"/>
      <c r="NBU3" s="239"/>
      <c r="NBV3" s="239"/>
      <c r="NBW3" s="239"/>
      <c r="NBX3" s="239"/>
      <c r="NBY3" s="239"/>
      <c r="NBZ3" s="239"/>
      <c r="NCA3" s="239"/>
      <c r="NCB3" s="239"/>
      <c r="NCC3" s="239"/>
      <c r="NCD3" s="239"/>
      <c r="NCE3" s="239"/>
      <c r="NCF3" s="239"/>
      <c r="NCG3" s="239"/>
      <c r="NCH3" s="239"/>
      <c r="NCI3" s="239"/>
      <c r="NCJ3" s="239"/>
      <c r="NCK3" s="239"/>
      <c r="NCL3" s="239"/>
      <c r="NCM3" s="239"/>
      <c r="NCN3" s="239"/>
      <c r="NCO3" s="239"/>
      <c r="NCP3" s="239"/>
      <c r="NCQ3" s="239"/>
      <c r="NCR3" s="239"/>
      <c r="NCS3" s="239"/>
      <c r="NCT3" s="239"/>
      <c r="NCU3" s="239"/>
      <c r="NCV3" s="239"/>
      <c r="NCW3" s="239"/>
      <c r="NCX3" s="239"/>
      <c r="NCY3" s="239"/>
      <c r="NCZ3" s="239"/>
      <c r="NDA3" s="239"/>
      <c r="NDB3" s="239"/>
      <c r="NDC3" s="239"/>
      <c r="NDD3" s="239"/>
      <c r="NDE3" s="239"/>
      <c r="NDF3" s="239"/>
      <c r="NDG3" s="239"/>
      <c r="NDH3" s="239"/>
      <c r="NDI3" s="239"/>
      <c r="NDJ3" s="239"/>
      <c r="NDK3" s="239"/>
      <c r="NDL3" s="239"/>
      <c r="NDM3" s="239"/>
      <c r="NDN3" s="239"/>
      <c r="NDO3" s="239"/>
      <c r="NDP3" s="239"/>
      <c r="NDQ3" s="239"/>
      <c r="NDR3" s="239"/>
      <c r="NDS3" s="239"/>
      <c r="NDT3" s="239"/>
      <c r="NDU3" s="239"/>
      <c r="NDV3" s="239"/>
      <c r="NDW3" s="239"/>
      <c r="NDX3" s="239"/>
      <c r="NDY3" s="239"/>
      <c r="NDZ3" s="239"/>
      <c r="NEA3" s="239"/>
      <c r="NEB3" s="239"/>
      <c r="NEC3" s="239"/>
      <c r="NED3" s="239"/>
      <c r="NEE3" s="239"/>
      <c r="NEF3" s="239"/>
      <c r="NEG3" s="239"/>
      <c r="NEH3" s="239"/>
      <c r="NEI3" s="239"/>
      <c r="NEJ3" s="239"/>
      <c r="NEK3" s="239"/>
      <c r="NEL3" s="239"/>
      <c r="NEM3" s="239"/>
      <c r="NEN3" s="239"/>
      <c r="NEO3" s="239"/>
      <c r="NEP3" s="239"/>
      <c r="NEQ3" s="239"/>
      <c r="NER3" s="239"/>
      <c r="NES3" s="239"/>
      <c r="NET3" s="239"/>
      <c r="NEU3" s="239"/>
      <c r="NEV3" s="239"/>
      <c r="NEW3" s="239"/>
      <c r="NEX3" s="239"/>
      <c r="NEY3" s="239"/>
      <c r="NEZ3" s="239"/>
      <c r="NFA3" s="239"/>
      <c r="NFB3" s="239"/>
      <c r="NFC3" s="239"/>
      <c r="NFD3" s="239"/>
      <c r="NFE3" s="239"/>
      <c r="NFF3" s="239"/>
      <c r="NFG3" s="239"/>
      <c r="NFH3" s="239"/>
      <c r="NFI3" s="239"/>
      <c r="NFJ3" s="239"/>
      <c r="NFK3" s="239"/>
      <c r="NFL3" s="239"/>
      <c r="NFM3" s="239"/>
      <c r="NFN3" s="239"/>
      <c r="NFO3" s="239"/>
      <c r="NFP3" s="239"/>
      <c r="NFQ3" s="239"/>
      <c r="NFR3" s="239"/>
      <c r="NFS3" s="239"/>
      <c r="NFT3" s="239"/>
      <c r="NFU3" s="239"/>
      <c r="NFV3" s="239"/>
      <c r="NFW3" s="239"/>
      <c r="NFX3" s="239"/>
      <c r="NFY3" s="239"/>
      <c r="NFZ3" s="239"/>
      <c r="NGA3" s="239"/>
      <c r="NGB3" s="239"/>
      <c r="NGC3" s="239"/>
      <c r="NGD3" s="239"/>
      <c r="NGE3" s="239"/>
      <c r="NGF3" s="239"/>
      <c r="NGG3" s="239"/>
      <c r="NGH3" s="239"/>
      <c r="NGI3" s="239"/>
      <c r="NGJ3" s="239"/>
      <c r="NGK3" s="239"/>
      <c r="NGL3" s="239"/>
      <c r="NGM3" s="239"/>
      <c r="NGN3" s="239"/>
      <c r="NGO3" s="239"/>
      <c r="NGP3" s="239"/>
      <c r="NGQ3" s="239"/>
      <c r="NGR3" s="239"/>
      <c r="NGS3" s="239"/>
      <c r="NGT3" s="239"/>
      <c r="NGU3" s="239"/>
      <c r="NGV3" s="239"/>
      <c r="NGW3" s="239"/>
      <c r="NGX3" s="239"/>
      <c r="NGY3" s="239"/>
      <c r="NGZ3" s="239"/>
      <c r="NHA3" s="239"/>
      <c r="NHB3" s="239"/>
      <c r="NHC3" s="239"/>
      <c r="NHD3" s="239"/>
      <c r="NHE3" s="239"/>
      <c r="NHF3" s="239"/>
      <c r="NHG3" s="239"/>
      <c r="NHH3" s="239"/>
      <c r="NHI3" s="239"/>
      <c r="NHJ3" s="239"/>
      <c r="NHK3" s="239"/>
      <c r="NHL3" s="239"/>
      <c r="NHM3" s="239"/>
      <c r="NHN3" s="239"/>
      <c r="NHO3" s="239"/>
      <c r="NHP3" s="239"/>
      <c r="NHQ3" s="239"/>
      <c r="NHR3" s="239"/>
      <c r="NHS3" s="239"/>
      <c r="NHT3" s="239"/>
      <c r="NHU3" s="239"/>
      <c r="NHV3" s="239"/>
      <c r="NHW3" s="239"/>
      <c r="NHX3" s="239"/>
      <c r="NHY3" s="239"/>
      <c r="NHZ3" s="239"/>
      <c r="NIA3" s="239"/>
      <c r="NIB3" s="239"/>
      <c r="NIC3" s="239"/>
      <c r="NID3" s="239"/>
      <c r="NIE3" s="239"/>
      <c r="NIF3" s="239"/>
      <c r="NIG3" s="239"/>
      <c r="NIH3" s="239"/>
      <c r="NII3" s="239"/>
      <c r="NIJ3" s="239"/>
      <c r="NIK3" s="239"/>
      <c r="NIL3" s="239"/>
      <c r="NIM3" s="239"/>
      <c r="NIN3" s="239"/>
      <c r="NIO3" s="239"/>
      <c r="NIP3" s="239"/>
      <c r="NIQ3" s="239"/>
      <c r="NIR3" s="239"/>
      <c r="NIS3" s="239"/>
      <c r="NIT3" s="239"/>
      <c r="NIU3" s="239"/>
      <c r="NIV3" s="239"/>
      <c r="NIW3" s="239"/>
      <c r="NIX3" s="239"/>
      <c r="NIY3" s="239"/>
      <c r="NIZ3" s="239"/>
      <c r="NJA3" s="239"/>
      <c r="NJB3" s="239"/>
      <c r="NJC3" s="239"/>
      <c r="NJD3" s="239"/>
      <c r="NJE3" s="239"/>
      <c r="NJF3" s="239"/>
      <c r="NJG3" s="239"/>
      <c r="NJH3" s="239"/>
      <c r="NJI3" s="239"/>
      <c r="NJJ3" s="239"/>
      <c r="NJK3" s="239"/>
      <c r="NJL3" s="239"/>
      <c r="NJM3" s="239"/>
      <c r="NJN3" s="239"/>
      <c r="NJO3" s="239"/>
      <c r="NJP3" s="239"/>
      <c r="NJQ3" s="239"/>
      <c r="NJR3" s="239"/>
      <c r="NJS3" s="239"/>
      <c r="NJT3" s="239"/>
      <c r="NJU3" s="239"/>
      <c r="NJV3" s="239"/>
      <c r="NJW3" s="239"/>
      <c r="NJX3" s="239"/>
      <c r="NJY3" s="239"/>
      <c r="NJZ3" s="239"/>
      <c r="NKA3" s="239"/>
      <c r="NKB3" s="239"/>
      <c r="NKC3" s="239"/>
      <c r="NKD3" s="239"/>
      <c r="NKE3" s="239"/>
      <c r="NKF3" s="239"/>
      <c r="NKG3" s="239"/>
      <c r="NKH3" s="239"/>
      <c r="NKI3" s="239"/>
      <c r="NKJ3" s="239"/>
      <c r="NKK3" s="239"/>
      <c r="NKL3" s="239"/>
      <c r="NKM3" s="239"/>
      <c r="NKN3" s="239"/>
      <c r="NKO3" s="239"/>
      <c r="NKP3" s="239"/>
      <c r="NKQ3" s="239"/>
      <c r="NKR3" s="239"/>
      <c r="NKS3" s="239"/>
      <c r="NKT3" s="239"/>
      <c r="NKU3" s="239"/>
      <c r="NKV3" s="239"/>
      <c r="NKW3" s="239"/>
      <c r="NKX3" s="239"/>
      <c r="NKY3" s="239"/>
      <c r="NKZ3" s="239"/>
      <c r="NLA3" s="239"/>
      <c r="NLB3" s="239"/>
      <c r="NLC3" s="239"/>
      <c r="NLD3" s="239"/>
      <c r="NLE3" s="239"/>
      <c r="NLF3" s="239"/>
      <c r="NLG3" s="239"/>
      <c r="NLH3" s="239"/>
      <c r="NLI3" s="239"/>
      <c r="NLJ3" s="239"/>
      <c r="NLK3" s="239"/>
      <c r="NLL3" s="239"/>
      <c r="NLM3" s="239"/>
      <c r="NLN3" s="239"/>
      <c r="NLO3" s="239"/>
      <c r="NLP3" s="239"/>
      <c r="NLQ3" s="239"/>
      <c r="NLR3" s="239"/>
      <c r="NLS3" s="239"/>
      <c r="NLT3" s="239"/>
      <c r="NLU3" s="239"/>
      <c r="NLV3" s="239"/>
      <c r="NLW3" s="239"/>
      <c r="NLX3" s="239"/>
      <c r="NLY3" s="239"/>
      <c r="NLZ3" s="239"/>
      <c r="NMA3" s="239"/>
      <c r="NMB3" s="239"/>
      <c r="NMC3" s="239"/>
      <c r="NMD3" s="239"/>
      <c r="NME3" s="239"/>
      <c r="NMF3" s="239"/>
      <c r="NMG3" s="239"/>
      <c r="NMH3" s="239"/>
      <c r="NMI3" s="239"/>
      <c r="NMJ3" s="239"/>
      <c r="NMK3" s="239"/>
      <c r="NML3" s="239"/>
      <c r="NMM3" s="239"/>
      <c r="NMN3" s="239"/>
      <c r="NMO3" s="239"/>
      <c r="NMP3" s="239"/>
      <c r="NMQ3" s="239"/>
      <c r="NMR3" s="239"/>
      <c r="NMS3" s="239"/>
      <c r="NMT3" s="239"/>
      <c r="NMU3" s="239"/>
      <c r="NMV3" s="239"/>
      <c r="NMW3" s="239"/>
      <c r="NMX3" s="239"/>
      <c r="NMY3" s="239"/>
      <c r="NMZ3" s="239"/>
      <c r="NNA3" s="239"/>
      <c r="NNB3" s="239"/>
      <c r="NNC3" s="239"/>
      <c r="NND3" s="239"/>
      <c r="NNE3" s="239"/>
      <c r="NNF3" s="239"/>
      <c r="NNG3" s="239"/>
      <c r="NNH3" s="239"/>
      <c r="NNI3" s="239"/>
      <c r="NNJ3" s="239"/>
      <c r="NNK3" s="239"/>
      <c r="NNL3" s="239"/>
      <c r="NNM3" s="239"/>
      <c r="NNN3" s="239"/>
      <c r="NNO3" s="239"/>
      <c r="NNP3" s="239"/>
      <c r="NNQ3" s="239"/>
      <c r="NNR3" s="239"/>
      <c r="NNS3" s="239"/>
      <c r="NNT3" s="239"/>
      <c r="NNU3" s="239"/>
      <c r="NNV3" s="239"/>
      <c r="NNW3" s="239"/>
      <c r="NNX3" s="239"/>
      <c r="NNY3" s="239"/>
      <c r="NNZ3" s="239"/>
      <c r="NOA3" s="239"/>
      <c r="NOB3" s="239"/>
      <c r="NOC3" s="239"/>
      <c r="NOD3" s="239"/>
      <c r="NOE3" s="239"/>
      <c r="NOF3" s="239"/>
      <c r="NOG3" s="239"/>
      <c r="NOH3" s="239"/>
      <c r="NOI3" s="239"/>
      <c r="NOJ3" s="239"/>
      <c r="NOK3" s="239"/>
      <c r="NOL3" s="239"/>
      <c r="NOM3" s="239"/>
      <c r="NON3" s="239"/>
      <c r="NOO3" s="239"/>
      <c r="NOP3" s="239"/>
      <c r="NOQ3" s="239"/>
      <c r="NOR3" s="239"/>
      <c r="NOS3" s="239"/>
      <c r="NOT3" s="239"/>
      <c r="NOU3" s="239"/>
      <c r="NOV3" s="239"/>
      <c r="NOW3" s="239"/>
      <c r="NOX3" s="239"/>
      <c r="NOY3" s="239"/>
      <c r="NOZ3" s="239"/>
      <c r="NPA3" s="239"/>
      <c r="NPB3" s="239"/>
      <c r="NPC3" s="239"/>
      <c r="NPD3" s="239"/>
      <c r="NPE3" s="239"/>
      <c r="NPF3" s="239"/>
      <c r="NPG3" s="239"/>
      <c r="NPH3" s="239"/>
      <c r="NPI3" s="239"/>
      <c r="NPJ3" s="239"/>
      <c r="NPK3" s="239"/>
      <c r="NPL3" s="239"/>
      <c r="NPM3" s="239"/>
      <c r="NPN3" s="239"/>
      <c r="NPO3" s="239"/>
      <c r="NPP3" s="239"/>
      <c r="NPQ3" s="239"/>
      <c r="NPR3" s="239"/>
      <c r="NPS3" s="239"/>
      <c r="NPT3" s="239"/>
      <c r="NPU3" s="239"/>
      <c r="NPV3" s="239"/>
      <c r="NPW3" s="239"/>
      <c r="NPX3" s="239"/>
      <c r="NPY3" s="239"/>
      <c r="NPZ3" s="239"/>
      <c r="NQA3" s="239"/>
      <c r="NQB3" s="239"/>
      <c r="NQC3" s="239"/>
      <c r="NQD3" s="239"/>
      <c r="NQE3" s="239"/>
      <c r="NQF3" s="239"/>
      <c r="NQG3" s="239"/>
      <c r="NQH3" s="239"/>
      <c r="NQI3" s="239"/>
      <c r="NQJ3" s="239"/>
      <c r="NQK3" s="239"/>
      <c r="NQL3" s="239"/>
      <c r="NQM3" s="239"/>
      <c r="NQN3" s="239"/>
      <c r="NQO3" s="239"/>
      <c r="NQP3" s="239"/>
      <c r="NQQ3" s="239"/>
      <c r="NQR3" s="239"/>
      <c r="NQS3" s="239"/>
      <c r="NQT3" s="239"/>
      <c r="NQU3" s="239"/>
      <c r="NQV3" s="239"/>
      <c r="NQW3" s="239"/>
      <c r="NQX3" s="239"/>
      <c r="NQY3" s="239"/>
      <c r="NQZ3" s="239"/>
      <c r="NRA3" s="239"/>
      <c r="NRB3" s="239"/>
      <c r="NRC3" s="239"/>
      <c r="NRD3" s="239"/>
      <c r="NRE3" s="239"/>
      <c r="NRF3" s="239"/>
      <c r="NRG3" s="239"/>
      <c r="NRH3" s="239"/>
      <c r="NRI3" s="239"/>
      <c r="NRJ3" s="239"/>
      <c r="NRK3" s="239"/>
      <c r="NRL3" s="239"/>
      <c r="NRM3" s="239"/>
      <c r="NRN3" s="239"/>
      <c r="NRO3" s="239"/>
      <c r="NRP3" s="239"/>
      <c r="NRQ3" s="239"/>
      <c r="NRR3" s="239"/>
      <c r="NRS3" s="239"/>
      <c r="NRT3" s="239"/>
      <c r="NRU3" s="239"/>
      <c r="NRV3" s="239"/>
      <c r="NRW3" s="239"/>
      <c r="NRX3" s="239"/>
      <c r="NRY3" s="239"/>
      <c r="NRZ3" s="239"/>
      <c r="NSA3" s="239"/>
      <c r="NSB3" s="239"/>
      <c r="NSC3" s="239"/>
      <c r="NSD3" s="239"/>
      <c r="NSE3" s="239"/>
      <c r="NSF3" s="239"/>
      <c r="NSG3" s="239"/>
      <c r="NSH3" s="239"/>
      <c r="NSI3" s="239"/>
      <c r="NSJ3" s="239"/>
      <c r="NSK3" s="239"/>
      <c r="NSL3" s="239"/>
      <c r="NSM3" s="239"/>
      <c r="NSN3" s="239"/>
      <c r="NSO3" s="239"/>
      <c r="NSP3" s="239"/>
      <c r="NSQ3" s="239"/>
      <c r="NSR3" s="239"/>
      <c r="NSS3" s="239"/>
      <c r="NST3" s="239"/>
      <c r="NSU3" s="239"/>
      <c r="NSV3" s="239"/>
      <c r="NSW3" s="239"/>
      <c r="NSX3" s="239"/>
      <c r="NSY3" s="239"/>
      <c r="NSZ3" s="239"/>
      <c r="NTA3" s="239"/>
      <c r="NTB3" s="239"/>
      <c r="NTC3" s="239"/>
      <c r="NTD3" s="239"/>
      <c r="NTE3" s="239"/>
      <c r="NTF3" s="239"/>
      <c r="NTG3" s="239"/>
      <c r="NTH3" s="239"/>
      <c r="NTI3" s="239"/>
      <c r="NTJ3" s="239"/>
      <c r="NTK3" s="239"/>
      <c r="NTL3" s="239"/>
      <c r="NTM3" s="239"/>
      <c r="NTN3" s="239"/>
      <c r="NTO3" s="239"/>
      <c r="NTP3" s="239"/>
      <c r="NTQ3" s="239"/>
      <c r="NTR3" s="239"/>
      <c r="NTS3" s="239"/>
      <c r="NTT3" s="239"/>
      <c r="NTU3" s="239"/>
      <c r="NTV3" s="239"/>
      <c r="NTW3" s="239"/>
      <c r="NTX3" s="239"/>
      <c r="NTY3" s="239"/>
      <c r="NTZ3" s="239"/>
      <c r="NUA3" s="239"/>
      <c r="NUB3" s="239"/>
      <c r="NUC3" s="239"/>
      <c r="NUD3" s="239"/>
      <c r="NUE3" s="239"/>
      <c r="NUF3" s="239"/>
      <c r="NUG3" s="239"/>
      <c r="NUH3" s="239"/>
      <c r="NUI3" s="239"/>
      <c r="NUJ3" s="239"/>
      <c r="NUK3" s="239"/>
      <c r="NUL3" s="239"/>
      <c r="NUM3" s="239"/>
      <c r="NUN3" s="239"/>
      <c r="NUO3" s="239"/>
      <c r="NUP3" s="239"/>
      <c r="NUQ3" s="239"/>
      <c r="NUR3" s="239"/>
      <c r="NUS3" s="239"/>
      <c r="NUT3" s="239"/>
      <c r="NUU3" s="239"/>
      <c r="NUV3" s="239"/>
      <c r="NUW3" s="239"/>
      <c r="NUX3" s="239"/>
      <c r="NUY3" s="239"/>
      <c r="NUZ3" s="239"/>
      <c r="NVA3" s="239"/>
      <c r="NVB3" s="239"/>
      <c r="NVC3" s="239"/>
      <c r="NVD3" s="239"/>
      <c r="NVE3" s="239"/>
      <c r="NVF3" s="239"/>
      <c r="NVG3" s="239"/>
      <c r="NVH3" s="239"/>
      <c r="NVI3" s="239"/>
      <c r="NVJ3" s="239"/>
      <c r="NVK3" s="239"/>
      <c r="NVL3" s="239"/>
      <c r="NVM3" s="239"/>
      <c r="NVN3" s="239"/>
      <c r="NVO3" s="239"/>
      <c r="NVP3" s="239"/>
      <c r="NVQ3" s="239"/>
      <c r="NVR3" s="239"/>
      <c r="NVS3" s="239"/>
      <c r="NVT3" s="239"/>
      <c r="NVU3" s="239"/>
      <c r="NVV3" s="239"/>
      <c r="NVW3" s="239"/>
      <c r="NVX3" s="239"/>
      <c r="NVY3" s="239"/>
      <c r="NVZ3" s="239"/>
      <c r="NWA3" s="239"/>
      <c r="NWB3" s="239"/>
      <c r="NWC3" s="239"/>
      <c r="NWD3" s="239"/>
      <c r="NWE3" s="239"/>
      <c r="NWF3" s="239"/>
      <c r="NWG3" s="239"/>
      <c r="NWH3" s="239"/>
      <c r="NWI3" s="239"/>
      <c r="NWJ3" s="239"/>
      <c r="NWK3" s="239"/>
      <c r="NWL3" s="239"/>
      <c r="NWM3" s="239"/>
      <c r="NWN3" s="239"/>
      <c r="NWO3" s="239"/>
      <c r="NWP3" s="239"/>
      <c r="NWQ3" s="239"/>
      <c r="NWR3" s="239"/>
      <c r="NWS3" s="239"/>
      <c r="NWT3" s="239"/>
      <c r="NWU3" s="239"/>
      <c r="NWV3" s="239"/>
      <c r="NWW3" s="239"/>
      <c r="NWX3" s="239"/>
      <c r="NWY3" s="239"/>
      <c r="NWZ3" s="239"/>
      <c r="NXA3" s="239"/>
      <c r="NXB3" s="239"/>
      <c r="NXC3" s="239"/>
      <c r="NXD3" s="239"/>
      <c r="NXE3" s="239"/>
      <c r="NXF3" s="239"/>
      <c r="NXG3" s="239"/>
      <c r="NXH3" s="239"/>
      <c r="NXI3" s="239"/>
      <c r="NXJ3" s="239"/>
      <c r="NXK3" s="239"/>
      <c r="NXL3" s="239"/>
      <c r="NXM3" s="239"/>
      <c r="NXN3" s="239"/>
      <c r="NXO3" s="239"/>
      <c r="NXP3" s="239"/>
      <c r="NXQ3" s="239"/>
      <c r="NXR3" s="239"/>
      <c r="NXS3" s="239"/>
      <c r="NXT3" s="239"/>
      <c r="NXU3" s="239"/>
      <c r="NXV3" s="239"/>
      <c r="NXW3" s="239"/>
      <c r="NXX3" s="239"/>
      <c r="NXY3" s="239"/>
      <c r="NXZ3" s="239"/>
      <c r="NYA3" s="239"/>
      <c r="NYB3" s="239"/>
      <c r="NYC3" s="239"/>
      <c r="NYD3" s="239"/>
      <c r="NYE3" s="239"/>
      <c r="NYF3" s="239"/>
      <c r="NYG3" s="239"/>
      <c r="NYH3" s="239"/>
      <c r="NYI3" s="239"/>
      <c r="NYJ3" s="239"/>
      <c r="NYK3" s="239"/>
      <c r="NYL3" s="239"/>
      <c r="NYM3" s="239"/>
      <c r="NYN3" s="239"/>
      <c r="NYO3" s="239"/>
      <c r="NYP3" s="239"/>
      <c r="NYQ3" s="239"/>
      <c r="NYR3" s="239"/>
      <c r="NYS3" s="239"/>
      <c r="NYT3" s="239"/>
      <c r="NYU3" s="239"/>
      <c r="NYV3" s="239"/>
      <c r="NYW3" s="239"/>
      <c r="NYX3" s="239"/>
      <c r="NYY3" s="239"/>
      <c r="NYZ3" s="239"/>
      <c r="NZA3" s="239"/>
      <c r="NZB3" s="239"/>
      <c r="NZC3" s="239"/>
      <c r="NZD3" s="239"/>
      <c r="NZE3" s="239"/>
      <c r="NZF3" s="239"/>
      <c r="NZG3" s="239"/>
      <c r="NZH3" s="239"/>
      <c r="NZI3" s="239"/>
      <c r="NZJ3" s="239"/>
      <c r="NZK3" s="239"/>
      <c r="NZL3" s="239"/>
      <c r="NZM3" s="239"/>
      <c r="NZN3" s="239"/>
      <c r="NZO3" s="239"/>
      <c r="NZP3" s="239"/>
      <c r="NZQ3" s="239"/>
      <c r="NZR3" s="239"/>
      <c r="NZS3" s="239"/>
      <c r="NZT3" s="239"/>
      <c r="NZU3" s="239"/>
      <c r="NZV3" s="239"/>
      <c r="NZW3" s="239"/>
      <c r="NZX3" s="239"/>
      <c r="NZY3" s="239"/>
      <c r="NZZ3" s="239"/>
      <c r="OAA3" s="239"/>
      <c r="OAB3" s="239"/>
      <c r="OAC3" s="239"/>
      <c r="OAD3" s="239"/>
      <c r="OAE3" s="239"/>
      <c r="OAF3" s="239"/>
      <c r="OAG3" s="239"/>
      <c r="OAH3" s="239"/>
      <c r="OAI3" s="239"/>
      <c r="OAJ3" s="239"/>
      <c r="OAK3" s="239"/>
      <c r="OAL3" s="239"/>
      <c r="OAM3" s="239"/>
      <c r="OAN3" s="239"/>
      <c r="OAO3" s="239"/>
      <c r="OAP3" s="239"/>
      <c r="OAQ3" s="239"/>
      <c r="OAR3" s="239"/>
      <c r="OAS3" s="239"/>
      <c r="OAT3" s="239"/>
      <c r="OAU3" s="239"/>
      <c r="OAV3" s="239"/>
      <c r="OAW3" s="239"/>
      <c r="OAX3" s="239"/>
      <c r="OAY3" s="239"/>
      <c r="OAZ3" s="239"/>
      <c r="OBA3" s="239"/>
      <c r="OBB3" s="239"/>
      <c r="OBC3" s="239"/>
      <c r="OBD3" s="239"/>
      <c r="OBE3" s="239"/>
      <c r="OBF3" s="239"/>
      <c r="OBG3" s="239"/>
      <c r="OBH3" s="239"/>
      <c r="OBI3" s="239"/>
      <c r="OBJ3" s="239"/>
      <c r="OBK3" s="239"/>
      <c r="OBL3" s="239"/>
      <c r="OBM3" s="239"/>
      <c r="OBN3" s="239"/>
      <c r="OBO3" s="239"/>
      <c r="OBP3" s="239"/>
      <c r="OBQ3" s="239"/>
      <c r="OBR3" s="239"/>
      <c r="OBS3" s="239"/>
      <c r="OBT3" s="239"/>
      <c r="OBU3" s="239"/>
      <c r="OBV3" s="239"/>
      <c r="OBW3" s="239"/>
      <c r="OBX3" s="239"/>
      <c r="OBY3" s="239"/>
      <c r="OBZ3" s="239"/>
      <c r="OCA3" s="239"/>
      <c r="OCB3" s="239"/>
      <c r="OCC3" s="239"/>
      <c r="OCD3" s="239"/>
      <c r="OCE3" s="239"/>
      <c r="OCF3" s="239"/>
      <c r="OCG3" s="239"/>
      <c r="OCH3" s="239"/>
      <c r="OCI3" s="239"/>
      <c r="OCJ3" s="239"/>
      <c r="OCK3" s="239"/>
      <c r="OCL3" s="239"/>
      <c r="OCM3" s="239"/>
      <c r="OCN3" s="239"/>
      <c r="OCO3" s="239"/>
      <c r="OCP3" s="239"/>
      <c r="OCQ3" s="239"/>
      <c r="OCR3" s="239"/>
      <c r="OCS3" s="239"/>
      <c r="OCT3" s="239"/>
      <c r="OCU3" s="239"/>
      <c r="OCV3" s="239"/>
      <c r="OCW3" s="239"/>
      <c r="OCX3" s="239"/>
      <c r="OCY3" s="239"/>
      <c r="OCZ3" s="239"/>
      <c r="ODA3" s="239"/>
      <c r="ODB3" s="239"/>
      <c r="ODC3" s="239"/>
      <c r="ODD3" s="239"/>
      <c r="ODE3" s="239"/>
      <c r="ODF3" s="239"/>
      <c r="ODG3" s="239"/>
      <c r="ODH3" s="239"/>
      <c r="ODI3" s="239"/>
      <c r="ODJ3" s="239"/>
      <c r="ODK3" s="239"/>
      <c r="ODL3" s="239"/>
      <c r="ODM3" s="239"/>
      <c r="ODN3" s="239"/>
      <c r="ODO3" s="239"/>
      <c r="ODP3" s="239"/>
      <c r="ODQ3" s="239"/>
      <c r="ODR3" s="239"/>
      <c r="ODS3" s="239"/>
      <c r="ODT3" s="239"/>
      <c r="ODU3" s="239"/>
      <c r="ODV3" s="239"/>
      <c r="ODW3" s="239"/>
      <c r="ODX3" s="239"/>
      <c r="ODY3" s="239"/>
      <c r="ODZ3" s="239"/>
      <c r="OEA3" s="239"/>
      <c r="OEB3" s="239"/>
      <c r="OEC3" s="239"/>
      <c r="OED3" s="239"/>
      <c r="OEE3" s="239"/>
      <c r="OEF3" s="239"/>
      <c r="OEG3" s="239"/>
      <c r="OEH3" s="239"/>
      <c r="OEI3" s="239"/>
      <c r="OEJ3" s="239"/>
      <c r="OEK3" s="239"/>
      <c r="OEL3" s="239"/>
      <c r="OEM3" s="239"/>
      <c r="OEN3" s="239"/>
      <c r="OEO3" s="239"/>
      <c r="OEP3" s="239"/>
      <c r="OEQ3" s="239"/>
      <c r="OER3" s="239"/>
      <c r="OES3" s="239"/>
      <c r="OET3" s="239"/>
      <c r="OEU3" s="239"/>
      <c r="OEV3" s="239"/>
      <c r="OEW3" s="239"/>
      <c r="OEX3" s="239"/>
      <c r="OEY3" s="239"/>
      <c r="OEZ3" s="239"/>
      <c r="OFA3" s="239"/>
      <c r="OFB3" s="239"/>
      <c r="OFC3" s="239"/>
      <c r="OFD3" s="239"/>
      <c r="OFE3" s="239"/>
      <c r="OFF3" s="239"/>
      <c r="OFG3" s="239"/>
      <c r="OFH3" s="239"/>
      <c r="OFI3" s="239"/>
      <c r="OFJ3" s="239"/>
      <c r="OFK3" s="239"/>
      <c r="OFL3" s="239"/>
      <c r="OFM3" s="239"/>
      <c r="OFN3" s="239"/>
      <c r="OFO3" s="239"/>
      <c r="OFP3" s="239"/>
      <c r="OFQ3" s="239"/>
      <c r="OFR3" s="239"/>
      <c r="OFS3" s="239"/>
      <c r="OFT3" s="239"/>
      <c r="OFU3" s="239"/>
      <c r="OFV3" s="239"/>
      <c r="OFW3" s="239"/>
      <c r="OFX3" s="239"/>
      <c r="OFY3" s="239"/>
      <c r="OFZ3" s="239"/>
      <c r="OGA3" s="239"/>
      <c r="OGB3" s="239"/>
      <c r="OGC3" s="239"/>
      <c r="OGD3" s="239"/>
      <c r="OGE3" s="239"/>
      <c r="OGF3" s="239"/>
      <c r="OGG3" s="239"/>
      <c r="OGH3" s="239"/>
      <c r="OGI3" s="239"/>
      <c r="OGJ3" s="239"/>
      <c r="OGK3" s="239"/>
      <c r="OGL3" s="239"/>
      <c r="OGM3" s="239"/>
      <c r="OGN3" s="239"/>
      <c r="OGO3" s="239"/>
      <c r="OGP3" s="239"/>
      <c r="OGQ3" s="239"/>
      <c r="OGR3" s="239"/>
      <c r="OGS3" s="239"/>
      <c r="OGT3" s="239"/>
      <c r="OGU3" s="239"/>
      <c r="OGV3" s="239"/>
      <c r="OGW3" s="239"/>
      <c r="OGX3" s="239"/>
      <c r="OGY3" s="239"/>
      <c r="OGZ3" s="239"/>
      <c r="OHA3" s="239"/>
      <c r="OHB3" s="239"/>
      <c r="OHC3" s="239"/>
      <c r="OHD3" s="239"/>
      <c r="OHE3" s="239"/>
      <c r="OHF3" s="239"/>
      <c r="OHG3" s="239"/>
      <c r="OHH3" s="239"/>
      <c r="OHI3" s="239"/>
      <c r="OHJ3" s="239"/>
      <c r="OHK3" s="239"/>
      <c r="OHL3" s="239"/>
      <c r="OHM3" s="239"/>
      <c r="OHN3" s="239"/>
      <c r="OHO3" s="239"/>
      <c r="OHP3" s="239"/>
      <c r="OHQ3" s="239"/>
      <c r="OHR3" s="239"/>
      <c r="OHS3" s="239"/>
      <c r="OHT3" s="239"/>
      <c r="OHU3" s="239"/>
      <c r="OHV3" s="239"/>
      <c r="OHW3" s="239"/>
      <c r="OHX3" s="239"/>
      <c r="OHY3" s="239"/>
      <c r="OHZ3" s="239"/>
      <c r="OIA3" s="239"/>
      <c r="OIB3" s="239"/>
      <c r="OIC3" s="239"/>
      <c r="OID3" s="239"/>
      <c r="OIE3" s="239"/>
      <c r="OIF3" s="239"/>
      <c r="OIG3" s="239"/>
      <c r="OIH3" s="239"/>
      <c r="OII3" s="239"/>
      <c r="OIJ3" s="239"/>
      <c r="OIK3" s="239"/>
      <c r="OIL3" s="239"/>
      <c r="OIM3" s="239"/>
      <c r="OIN3" s="239"/>
      <c r="OIO3" s="239"/>
      <c r="OIP3" s="239"/>
      <c r="OIQ3" s="239"/>
      <c r="OIR3" s="239"/>
      <c r="OIS3" s="239"/>
      <c r="OIT3" s="239"/>
      <c r="OIU3" s="239"/>
      <c r="OIV3" s="239"/>
      <c r="OIW3" s="239"/>
      <c r="OIX3" s="239"/>
      <c r="OIY3" s="239"/>
      <c r="OIZ3" s="239"/>
      <c r="OJA3" s="239"/>
      <c r="OJB3" s="239"/>
      <c r="OJC3" s="239"/>
      <c r="OJD3" s="239"/>
      <c r="OJE3" s="239"/>
      <c r="OJF3" s="239"/>
      <c r="OJG3" s="239"/>
      <c r="OJH3" s="239"/>
      <c r="OJI3" s="239"/>
      <c r="OJJ3" s="239"/>
      <c r="OJK3" s="239"/>
      <c r="OJL3" s="239"/>
      <c r="OJM3" s="239"/>
      <c r="OJN3" s="239"/>
      <c r="OJO3" s="239"/>
      <c r="OJP3" s="239"/>
      <c r="OJQ3" s="239"/>
      <c r="OJR3" s="239"/>
      <c r="OJS3" s="239"/>
      <c r="OJT3" s="239"/>
      <c r="OJU3" s="239"/>
      <c r="OJV3" s="239"/>
      <c r="OJW3" s="239"/>
      <c r="OJX3" s="239"/>
      <c r="OJY3" s="239"/>
      <c r="OJZ3" s="239"/>
      <c r="OKA3" s="239"/>
      <c r="OKB3" s="239"/>
      <c r="OKC3" s="239"/>
      <c r="OKD3" s="239"/>
      <c r="OKE3" s="239"/>
      <c r="OKF3" s="239"/>
      <c r="OKG3" s="239"/>
      <c r="OKH3" s="239"/>
      <c r="OKI3" s="239"/>
      <c r="OKJ3" s="239"/>
      <c r="OKK3" s="239"/>
      <c r="OKL3" s="239"/>
      <c r="OKM3" s="239"/>
      <c r="OKN3" s="239"/>
      <c r="OKO3" s="239"/>
      <c r="OKP3" s="239"/>
      <c r="OKQ3" s="239"/>
      <c r="OKR3" s="239"/>
      <c r="OKS3" s="239"/>
      <c r="OKT3" s="239"/>
      <c r="OKU3" s="239"/>
      <c r="OKV3" s="239"/>
      <c r="OKW3" s="239"/>
      <c r="OKX3" s="239"/>
      <c r="OKY3" s="239"/>
      <c r="OKZ3" s="239"/>
      <c r="OLA3" s="239"/>
      <c r="OLB3" s="239"/>
      <c r="OLC3" s="239"/>
      <c r="OLD3" s="239"/>
      <c r="OLE3" s="239"/>
      <c r="OLF3" s="239"/>
      <c r="OLG3" s="239"/>
      <c r="OLH3" s="239"/>
      <c r="OLI3" s="239"/>
      <c r="OLJ3" s="239"/>
      <c r="OLK3" s="239"/>
      <c r="OLL3" s="239"/>
      <c r="OLM3" s="239"/>
      <c r="OLN3" s="239"/>
      <c r="OLO3" s="239"/>
      <c r="OLP3" s="239"/>
      <c r="OLQ3" s="239"/>
      <c r="OLR3" s="239"/>
      <c r="OLS3" s="239"/>
      <c r="OLT3" s="239"/>
      <c r="OLU3" s="239"/>
      <c r="OLV3" s="239"/>
      <c r="OLW3" s="239"/>
      <c r="OLX3" s="239"/>
      <c r="OLY3" s="239"/>
      <c r="OLZ3" s="239"/>
      <c r="OMA3" s="239"/>
      <c r="OMB3" s="239"/>
      <c r="OMC3" s="239"/>
      <c r="OMD3" s="239"/>
      <c r="OME3" s="239"/>
      <c r="OMF3" s="239"/>
      <c r="OMG3" s="239"/>
      <c r="OMH3" s="239"/>
      <c r="OMI3" s="239"/>
      <c r="OMJ3" s="239"/>
      <c r="OMK3" s="239"/>
      <c r="OML3" s="239"/>
      <c r="OMM3" s="239"/>
      <c r="OMN3" s="239"/>
      <c r="OMO3" s="239"/>
      <c r="OMP3" s="239"/>
      <c r="OMQ3" s="239"/>
      <c r="OMR3" s="239"/>
      <c r="OMS3" s="239"/>
      <c r="OMT3" s="239"/>
      <c r="OMU3" s="239"/>
      <c r="OMV3" s="239"/>
      <c r="OMW3" s="239"/>
      <c r="OMX3" s="239"/>
      <c r="OMY3" s="239"/>
      <c r="OMZ3" s="239"/>
      <c r="ONA3" s="239"/>
      <c r="ONB3" s="239"/>
      <c r="ONC3" s="239"/>
      <c r="OND3" s="239"/>
      <c r="ONE3" s="239"/>
      <c r="ONF3" s="239"/>
      <c r="ONG3" s="239"/>
      <c r="ONH3" s="239"/>
      <c r="ONI3" s="239"/>
      <c r="ONJ3" s="239"/>
      <c r="ONK3" s="239"/>
      <c r="ONL3" s="239"/>
      <c r="ONM3" s="239"/>
      <c r="ONN3" s="239"/>
      <c r="ONO3" s="239"/>
      <c r="ONP3" s="239"/>
      <c r="ONQ3" s="239"/>
      <c r="ONR3" s="239"/>
      <c r="ONS3" s="239"/>
      <c r="ONT3" s="239"/>
      <c r="ONU3" s="239"/>
      <c r="ONV3" s="239"/>
      <c r="ONW3" s="239"/>
      <c r="ONX3" s="239"/>
      <c r="ONY3" s="239"/>
      <c r="ONZ3" s="239"/>
      <c r="OOA3" s="239"/>
      <c r="OOB3" s="239"/>
      <c r="OOC3" s="239"/>
      <c r="OOD3" s="239"/>
      <c r="OOE3" s="239"/>
      <c r="OOF3" s="239"/>
      <c r="OOG3" s="239"/>
      <c r="OOH3" s="239"/>
      <c r="OOI3" s="239"/>
      <c r="OOJ3" s="239"/>
      <c r="OOK3" s="239"/>
      <c r="OOL3" s="239"/>
      <c r="OOM3" s="239"/>
      <c r="OON3" s="239"/>
      <c r="OOO3" s="239"/>
      <c r="OOP3" s="239"/>
      <c r="OOQ3" s="239"/>
      <c r="OOR3" s="239"/>
      <c r="OOS3" s="239"/>
      <c r="OOT3" s="239"/>
      <c r="OOU3" s="239"/>
      <c r="OOV3" s="239"/>
      <c r="OOW3" s="239"/>
      <c r="OOX3" s="239"/>
      <c r="OOY3" s="239"/>
      <c r="OOZ3" s="239"/>
      <c r="OPA3" s="239"/>
      <c r="OPB3" s="239"/>
      <c r="OPC3" s="239"/>
      <c r="OPD3" s="239"/>
      <c r="OPE3" s="239"/>
      <c r="OPF3" s="239"/>
      <c r="OPG3" s="239"/>
      <c r="OPH3" s="239"/>
      <c r="OPI3" s="239"/>
      <c r="OPJ3" s="239"/>
      <c r="OPK3" s="239"/>
      <c r="OPL3" s="239"/>
      <c r="OPM3" s="239"/>
      <c r="OPN3" s="239"/>
      <c r="OPO3" s="239"/>
      <c r="OPP3" s="239"/>
      <c r="OPQ3" s="239"/>
      <c r="OPR3" s="239"/>
      <c r="OPS3" s="239"/>
      <c r="OPT3" s="239"/>
      <c r="OPU3" s="239"/>
      <c r="OPV3" s="239"/>
      <c r="OPW3" s="239"/>
      <c r="OPX3" s="239"/>
      <c r="OPY3" s="239"/>
      <c r="OPZ3" s="239"/>
      <c r="OQA3" s="239"/>
      <c r="OQB3" s="239"/>
      <c r="OQC3" s="239"/>
      <c r="OQD3" s="239"/>
      <c r="OQE3" s="239"/>
      <c r="OQF3" s="239"/>
      <c r="OQG3" s="239"/>
      <c r="OQH3" s="239"/>
      <c r="OQI3" s="239"/>
      <c r="OQJ3" s="239"/>
      <c r="OQK3" s="239"/>
      <c r="OQL3" s="239"/>
      <c r="OQM3" s="239"/>
      <c r="OQN3" s="239"/>
      <c r="OQO3" s="239"/>
      <c r="OQP3" s="239"/>
      <c r="OQQ3" s="239"/>
      <c r="OQR3" s="239"/>
      <c r="OQS3" s="239"/>
      <c r="OQT3" s="239"/>
      <c r="OQU3" s="239"/>
      <c r="OQV3" s="239"/>
      <c r="OQW3" s="239"/>
      <c r="OQX3" s="239"/>
      <c r="OQY3" s="239"/>
      <c r="OQZ3" s="239"/>
      <c r="ORA3" s="239"/>
      <c r="ORB3" s="239"/>
      <c r="ORC3" s="239"/>
      <c r="ORD3" s="239"/>
      <c r="ORE3" s="239"/>
      <c r="ORF3" s="239"/>
      <c r="ORG3" s="239"/>
      <c r="ORH3" s="239"/>
      <c r="ORI3" s="239"/>
      <c r="ORJ3" s="239"/>
      <c r="ORK3" s="239"/>
      <c r="ORL3" s="239"/>
      <c r="ORM3" s="239"/>
      <c r="ORN3" s="239"/>
      <c r="ORO3" s="239"/>
      <c r="ORP3" s="239"/>
      <c r="ORQ3" s="239"/>
      <c r="ORR3" s="239"/>
      <c r="ORS3" s="239"/>
      <c r="ORT3" s="239"/>
      <c r="ORU3" s="239"/>
      <c r="ORV3" s="239"/>
      <c r="ORW3" s="239"/>
      <c r="ORX3" s="239"/>
      <c r="ORY3" s="239"/>
      <c r="ORZ3" s="239"/>
      <c r="OSA3" s="239"/>
      <c r="OSB3" s="239"/>
      <c r="OSC3" s="239"/>
      <c r="OSD3" s="239"/>
      <c r="OSE3" s="239"/>
      <c r="OSF3" s="239"/>
      <c r="OSG3" s="239"/>
      <c r="OSH3" s="239"/>
      <c r="OSI3" s="239"/>
      <c r="OSJ3" s="239"/>
      <c r="OSK3" s="239"/>
      <c r="OSL3" s="239"/>
      <c r="OSM3" s="239"/>
      <c r="OSN3" s="239"/>
      <c r="OSO3" s="239"/>
      <c r="OSP3" s="239"/>
      <c r="OSQ3" s="239"/>
      <c r="OSR3" s="239"/>
      <c r="OSS3" s="239"/>
      <c r="OST3" s="239"/>
      <c r="OSU3" s="239"/>
      <c r="OSV3" s="239"/>
      <c r="OSW3" s="239"/>
      <c r="OSX3" s="239"/>
      <c r="OSY3" s="239"/>
      <c r="OSZ3" s="239"/>
      <c r="OTA3" s="239"/>
      <c r="OTB3" s="239"/>
      <c r="OTC3" s="239"/>
      <c r="OTD3" s="239"/>
      <c r="OTE3" s="239"/>
      <c r="OTF3" s="239"/>
      <c r="OTG3" s="239"/>
      <c r="OTH3" s="239"/>
      <c r="OTI3" s="239"/>
      <c r="OTJ3" s="239"/>
      <c r="OTK3" s="239"/>
      <c r="OTL3" s="239"/>
      <c r="OTM3" s="239"/>
      <c r="OTN3" s="239"/>
      <c r="OTO3" s="239"/>
      <c r="OTP3" s="239"/>
      <c r="OTQ3" s="239"/>
      <c r="OTR3" s="239"/>
      <c r="OTS3" s="239"/>
      <c r="OTT3" s="239"/>
      <c r="OTU3" s="239"/>
      <c r="OTV3" s="239"/>
      <c r="OTW3" s="239"/>
      <c r="OTX3" s="239"/>
      <c r="OTY3" s="239"/>
      <c r="OTZ3" s="239"/>
      <c r="OUA3" s="239"/>
      <c r="OUB3" s="239"/>
      <c r="OUC3" s="239"/>
      <c r="OUD3" s="239"/>
      <c r="OUE3" s="239"/>
      <c r="OUF3" s="239"/>
      <c r="OUG3" s="239"/>
      <c r="OUH3" s="239"/>
      <c r="OUI3" s="239"/>
      <c r="OUJ3" s="239"/>
      <c r="OUK3" s="239"/>
      <c r="OUL3" s="239"/>
      <c r="OUM3" s="239"/>
      <c r="OUN3" s="239"/>
      <c r="OUO3" s="239"/>
      <c r="OUP3" s="239"/>
      <c r="OUQ3" s="239"/>
      <c r="OUR3" s="239"/>
      <c r="OUS3" s="239"/>
      <c r="OUT3" s="239"/>
      <c r="OUU3" s="239"/>
      <c r="OUV3" s="239"/>
      <c r="OUW3" s="239"/>
      <c r="OUX3" s="239"/>
      <c r="OUY3" s="239"/>
      <c r="OUZ3" s="239"/>
      <c r="OVA3" s="239"/>
      <c r="OVB3" s="239"/>
      <c r="OVC3" s="239"/>
      <c r="OVD3" s="239"/>
      <c r="OVE3" s="239"/>
      <c r="OVF3" s="239"/>
      <c r="OVG3" s="239"/>
      <c r="OVH3" s="239"/>
      <c r="OVI3" s="239"/>
      <c r="OVJ3" s="239"/>
      <c r="OVK3" s="239"/>
      <c r="OVL3" s="239"/>
      <c r="OVM3" s="239"/>
      <c r="OVN3" s="239"/>
      <c r="OVO3" s="239"/>
      <c r="OVP3" s="239"/>
      <c r="OVQ3" s="239"/>
      <c r="OVR3" s="239"/>
      <c r="OVS3" s="239"/>
      <c r="OVT3" s="239"/>
      <c r="OVU3" s="239"/>
      <c r="OVV3" s="239"/>
      <c r="OVW3" s="239"/>
      <c r="OVX3" s="239"/>
      <c r="OVY3" s="239"/>
      <c r="OVZ3" s="239"/>
      <c r="OWA3" s="239"/>
      <c r="OWB3" s="239"/>
      <c r="OWC3" s="239"/>
      <c r="OWD3" s="239"/>
      <c r="OWE3" s="239"/>
      <c r="OWF3" s="239"/>
      <c r="OWG3" s="239"/>
      <c r="OWH3" s="239"/>
      <c r="OWI3" s="239"/>
      <c r="OWJ3" s="239"/>
      <c r="OWK3" s="239"/>
      <c r="OWL3" s="239"/>
      <c r="OWM3" s="239"/>
      <c r="OWN3" s="239"/>
      <c r="OWO3" s="239"/>
      <c r="OWP3" s="239"/>
      <c r="OWQ3" s="239"/>
      <c r="OWR3" s="239"/>
      <c r="OWS3" s="239"/>
      <c r="OWT3" s="239"/>
      <c r="OWU3" s="239"/>
      <c r="OWV3" s="239"/>
      <c r="OWW3" s="239"/>
      <c r="OWX3" s="239"/>
      <c r="OWY3" s="239"/>
      <c r="OWZ3" s="239"/>
      <c r="OXA3" s="239"/>
      <c r="OXB3" s="239"/>
      <c r="OXC3" s="239"/>
      <c r="OXD3" s="239"/>
      <c r="OXE3" s="239"/>
      <c r="OXF3" s="239"/>
      <c r="OXG3" s="239"/>
      <c r="OXH3" s="239"/>
      <c r="OXI3" s="239"/>
      <c r="OXJ3" s="239"/>
      <c r="OXK3" s="239"/>
      <c r="OXL3" s="239"/>
      <c r="OXM3" s="239"/>
      <c r="OXN3" s="239"/>
      <c r="OXO3" s="239"/>
      <c r="OXP3" s="239"/>
      <c r="OXQ3" s="239"/>
      <c r="OXR3" s="239"/>
      <c r="OXS3" s="239"/>
      <c r="OXT3" s="239"/>
      <c r="OXU3" s="239"/>
      <c r="OXV3" s="239"/>
      <c r="OXW3" s="239"/>
      <c r="OXX3" s="239"/>
      <c r="OXY3" s="239"/>
      <c r="OXZ3" s="239"/>
      <c r="OYA3" s="239"/>
      <c r="OYB3" s="239"/>
      <c r="OYC3" s="239"/>
      <c r="OYD3" s="239"/>
      <c r="OYE3" s="239"/>
      <c r="OYF3" s="239"/>
      <c r="OYG3" s="239"/>
      <c r="OYH3" s="239"/>
      <c r="OYI3" s="239"/>
      <c r="OYJ3" s="239"/>
      <c r="OYK3" s="239"/>
      <c r="OYL3" s="239"/>
      <c r="OYM3" s="239"/>
      <c r="OYN3" s="239"/>
      <c r="OYO3" s="239"/>
      <c r="OYP3" s="239"/>
      <c r="OYQ3" s="239"/>
      <c r="OYR3" s="239"/>
      <c r="OYS3" s="239"/>
      <c r="OYT3" s="239"/>
      <c r="OYU3" s="239"/>
      <c r="OYV3" s="239"/>
      <c r="OYW3" s="239"/>
      <c r="OYX3" s="239"/>
      <c r="OYY3" s="239"/>
      <c r="OYZ3" s="239"/>
      <c r="OZA3" s="239"/>
      <c r="OZB3" s="239"/>
      <c r="OZC3" s="239"/>
      <c r="OZD3" s="239"/>
      <c r="OZE3" s="239"/>
      <c r="OZF3" s="239"/>
      <c r="OZG3" s="239"/>
      <c r="OZH3" s="239"/>
      <c r="OZI3" s="239"/>
      <c r="OZJ3" s="239"/>
      <c r="OZK3" s="239"/>
      <c r="OZL3" s="239"/>
      <c r="OZM3" s="239"/>
      <c r="OZN3" s="239"/>
      <c r="OZO3" s="239"/>
      <c r="OZP3" s="239"/>
      <c r="OZQ3" s="239"/>
      <c r="OZR3" s="239"/>
      <c r="OZS3" s="239"/>
      <c r="OZT3" s="239"/>
      <c r="OZU3" s="239"/>
      <c r="OZV3" s="239"/>
      <c r="OZW3" s="239"/>
      <c r="OZX3" s="239"/>
      <c r="OZY3" s="239"/>
      <c r="OZZ3" s="239"/>
      <c r="PAA3" s="239"/>
      <c r="PAB3" s="239"/>
      <c r="PAC3" s="239"/>
      <c r="PAD3" s="239"/>
      <c r="PAE3" s="239"/>
      <c r="PAF3" s="239"/>
      <c r="PAG3" s="239"/>
      <c r="PAH3" s="239"/>
      <c r="PAI3" s="239"/>
      <c r="PAJ3" s="239"/>
      <c r="PAK3" s="239"/>
      <c r="PAL3" s="239"/>
      <c r="PAM3" s="239"/>
      <c r="PAN3" s="239"/>
      <c r="PAO3" s="239"/>
      <c r="PAP3" s="239"/>
      <c r="PAQ3" s="239"/>
      <c r="PAR3" s="239"/>
      <c r="PAS3" s="239"/>
      <c r="PAT3" s="239"/>
      <c r="PAU3" s="239"/>
      <c r="PAV3" s="239"/>
      <c r="PAW3" s="239"/>
      <c r="PAX3" s="239"/>
      <c r="PAY3" s="239"/>
      <c r="PAZ3" s="239"/>
      <c r="PBA3" s="239"/>
      <c r="PBB3" s="239"/>
      <c r="PBC3" s="239"/>
      <c r="PBD3" s="239"/>
      <c r="PBE3" s="239"/>
      <c r="PBF3" s="239"/>
      <c r="PBG3" s="239"/>
      <c r="PBH3" s="239"/>
      <c r="PBI3" s="239"/>
      <c r="PBJ3" s="239"/>
      <c r="PBK3" s="239"/>
      <c r="PBL3" s="239"/>
      <c r="PBM3" s="239"/>
      <c r="PBN3" s="239"/>
      <c r="PBO3" s="239"/>
      <c r="PBP3" s="239"/>
      <c r="PBQ3" s="239"/>
      <c r="PBR3" s="239"/>
      <c r="PBS3" s="239"/>
      <c r="PBT3" s="239"/>
      <c r="PBU3" s="239"/>
      <c r="PBV3" s="239"/>
      <c r="PBW3" s="239"/>
      <c r="PBX3" s="239"/>
      <c r="PBY3" s="239"/>
      <c r="PBZ3" s="239"/>
      <c r="PCA3" s="239"/>
      <c r="PCB3" s="239"/>
      <c r="PCC3" s="239"/>
      <c r="PCD3" s="239"/>
      <c r="PCE3" s="239"/>
      <c r="PCF3" s="239"/>
      <c r="PCG3" s="239"/>
      <c r="PCH3" s="239"/>
      <c r="PCI3" s="239"/>
      <c r="PCJ3" s="239"/>
      <c r="PCK3" s="239"/>
      <c r="PCL3" s="239"/>
      <c r="PCM3" s="239"/>
      <c r="PCN3" s="239"/>
      <c r="PCO3" s="239"/>
      <c r="PCP3" s="239"/>
      <c r="PCQ3" s="239"/>
      <c r="PCR3" s="239"/>
      <c r="PCS3" s="239"/>
      <c r="PCT3" s="239"/>
      <c r="PCU3" s="239"/>
      <c r="PCV3" s="239"/>
      <c r="PCW3" s="239"/>
      <c r="PCX3" s="239"/>
      <c r="PCY3" s="239"/>
      <c r="PCZ3" s="239"/>
      <c r="PDA3" s="239"/>
      <c r="PDB3" s="239"/>
      <c r="PDC3" s="239"/>
      <c r="PDD3" s="239"/>
      <c r="PDE3" s="239"/>
      <c r="PDF3" s="239"/>
      <c r="PDG3" s="239"/>
      <c r="PDH3" s="239"/>
      <c r="PDI3" s="239"/>
      <c r="PDJ3" s="239"/>
      <c r="PDK3" s="239"/>
      <c r="PDL3" s="239"/>
      <c r="PDM3" s="239"/>
      <c r="PDN3" s="239"/>
      <c r="PDO3" s="239"/>
      <c r="PDP3" s="239"/>
      <c r="PDQ3" s="239"/>
      <c r="PDR3" s="239"/>
      <c r="PDS3" s="239"/>
      <c r="PDT3" s="239"/>
      <c r="PDU3" s="239"/>
      <c r="PDV3" s="239"/>
      <c r="PDW3" s="239"/>
      <c r="PDX3" s="239"/>
      <c r="PDY3" s="239"/>
      <c r="PDZ3" s="239"/>
      <c r="PEA3" s="239"/>
      <c r="PEB3" s="239"/>
      <c r="PEC3" s="239"/>
      <c r="PED3" s="239"/>
      <c r="PEE3" s="239"/>
      <c r="PEF3" s="239"/>
      <c r="PEG3" s="239"/>
      <c r="PEH3" s="239"/>
      <c r="PEI3" s="239"/>
      <c r="PEJ3" s="239"/>
      <c r="PEK3" s="239"/>
      <c r="PEL3" s="239"/>
      <c r="PEM3" s="239"/>
      <c r="PEN3" s="239"/>
      <c r="PEO3" s="239"/>
      <c r="PEP3" s="239"/>
      <c r="PEQ3" s="239"/>
      <c r="PER3" s="239"/>
      <c r="PES3" s="239"/>
      <c r="PET3" s="239"/>
      <c r="PEU3" s="239"/>
      <c r="PEV3" s="239"/>
      <c r="PEW3" s="239"/>
      <c r="PEX3" s="239"/>
      <c r="PEY3" s="239"/>
      <c r="PEZ3" s="239"/>
      <c r="PFA3" s="239"/>
      <c r="PFB3" s="239"/>
      <c r="PFC3" s="239"/>
      <c r="PFD3" s="239"/>
      <c r="PFE3" s="239"/>
      <c r="PFF3" s="239"/>
      <c r="PFG3" s="239"/>
      <c r="PFH3" s="239"/>
      <c r="PFI3" s="239"/>
      <c r="PFJ3" s="239"/>
      <c r="PFK3" s="239"/>
      <c r="PFL3" s="239"/>
      <c r="PFM3" s="239"/>
      <c r="PFN3" s="239"/>
      <c r="PFO3" s="239"/>
      <c r="PFP3" s="239"/>
      <c r="PFQ3" s="239"/>
      <c r="PFR3" s="239"/>
      <c r="PFS3" s="239"/>
      <c r="PFT3" s="239"/>
      <c r="PFU3" s="239"/>
      <c r="PFV3" s="239"/>
      <c r="PFW3" s="239"/>
      <c r="PFX3" s="239"/>
      <c r="PFY3" s="239"/>
      <c r="PFZ3" s="239"/>
      <c r="PGA3" s="239"/>
      <c r="PGB3" s="239"/>
      <c r="PGC3" s="239"/>
      <c r="PGD3" s="239"/>
      <c r="PGE3" s="239"/>
      <c r="PGF3" s="239"/>
      <c r="PGG3" s="239"/>
      <c r="PGH3" s="239"/>
      <c r="PGI3" s="239"/>
      <c r="PGJ3" s="239"/>
      <c r="PGK3" s="239"/>
      <c r="PGL3" s="239"/>
      <c r="PGM3" s="239"/>
      <c r="PGN3" s="239"/>
      <c r="PGO3" s="239"/>
      <c r="PGP3" s="239"/>
      <c r="PGQ3" s="239"/>
      <c r="PGR3" s="239"/>
      <c r="PGS3" s="239"/>
      <c r="PGT3" s="239"/>
      <c r="PGU3" s="239"/>
      <c r="PGV3" s="239"/>
      <c r="PGW3" s="239"/>
      <c r="PGX3" s="239"/>
      <c r="PGY3" s="239"/>
      <c r="PGZ3" s="239"/>
      <c r="PHA3" s="239"/>
      <c r="PHB3" s="239"/>
      <c r="PHC3" s="239"/>
      <c r="PHD3" s="239"/>
      <c r="PHE3" s="239"/>
      <c r="PHF3" s="239"/>
      <c r="PHG3" s="239"/>
      <c r="PHH3" s="239"/>
      <c r="PHI3" s="239"/>
      <c r="PHJ3" s="239"/>
      <c r="PHK3" s="239"/>
      <c r="PHL3" s="239"/>
      <c r="PHM3" s="239"/>
      <c r="PHN3" s="239"/>
      <c r="PHO3" s="239"/>
      <c r="PHP3" s="239"/>
      <c r="PHQ3" s="239"/>
      <c r="PHR3" s="239"/>
      <c r="PHS3" s="239"/>
      <c r="PHT3" s="239"/>
      <c r="PHU3" s="239"/>
      <c r="PHV3" s="239"/>
      <c r="PHW3" s="239"/>
      <c r="PHX3" s="239"/>
      <c r="PHY3" s="239"/>
      <c r="PHZ3" s="239"/>
      <c r="PIA3" s="239"/>
      <c r="PIB3" s="239"/>
      <c r="PIC3" s="239"/>
      <c r="PID3" s="239"/>
      <c r="PIE3" s="239"/>
      <c r="PIF3" s="239"/>
      <c r="PIG3" s="239"/>
      <c r="PIH3" s="239"/>
      <c r="PII3" s="239"/>
      <c r="PIJ3" s="239"/>
      <c r="PIK3" s="239"/>
      <c r="PIL3" s="239"/>
      <c r="PIM3" s="239"/>
      <c r="PIN3" s="239"/>
      <c r="PIO3" s="239"/>
      <c r="PIP3" s="239"/>
      <c r="PIQ3" s="239"/>
      <c r="PIR3" s="239"/>
      <c r="PIS3" s="239"/>
      <c r="PIT3" s="239"/>
      <c r="PIU3" s="239"/>
      <c r="PIV3" s="239"/>
      <c r="PIW3" s="239"/>
      <c r="PIX3" s="239"/>
      <c r="PIY3" s="239"/>
      <c r="PIZ3" s="239"/>
      <c r="PJA3" s="239"/>
      <c r="PJB3" s="239"/>
      <c r="PJC3" s="239"/>
      <c r="PJD3" s="239"/>
      <c r="PJE3" s="239"/>
      <c r="PJF3" s="239"/>
      <c r="PJG3" s="239"/>
      <c r="PJH3" s="239"/>
      <c r="PJI3" s="239"/>
      <c r="PJJ3" s="239"/>
      <c r="PJK3" s="239"/>
      <c r="PJL3" s="239"/>
      <c r="PJM3" s="239"/>
      <c r="PJN3" s="239"/>
      <c r="PJO3" s="239"/>
      <c r="PJP3" s="239"/>
      <c r="PJQ3" s="239"/>
      <c r="PJR3" s="239"/>
      <c r="PJS3" s="239"/>
      <c r="PJT3" s="239"/>
      <c r="PJU3" s="239"/>
      <c r="PJV3" s="239"/>
      <c r="PJW3" s="239"/>
      <c r="PJX3" s="239"/>
      <c r="PJY3" s="239"/>
      <c r="PJZ3" s="239"/>
      <c r="PKA3" s="239"/>
      <c r="PKB3" s="239"/>
      <c r="PKC3" s="239"/>
      <c r="PKD3" s="239"/>
      <c r="PKE3" s="239"/>
      <c r="PKF3" s="239"/>
      <c r="PKG3" s="239"/>
      <c r="PKH3" s="239"/>
      <c r="PKI3" s="239"/>
      <c r="PKJ3" s="239"/>
      <c r="PKK3" s="239"/>
      <c r="PKL3" s="239"/>
      <c r="PKM3" s="239"/>
      <c r="PKN3" s="239"/>
      <c r="PKO3" s="239"/>
      <c r="PKP3" s="239"/>
      <c r="PKQ3" s="239"/>
      <c r="PKR3" s="239"/>
      <c r="PKS3" s="239"/>
      <c r="PKT3" s="239"/>
      <c r="PKU3" s="239"/>
      <c r="PKV3" s="239"/>
      <c r="PKW3" s="239"/>
      <c r="PKX3" s="239"/>
      <c r="PKY3" s="239"/>
      <c r="PKZ3" s="239"/>
      <c r="PLA3" s="239"/>
      <c r="PLB3" s="239"/>
      <c r="PLC3" s="239"/>
      <c r="PLD3" s="239"/>
      <c r="PLE3" s="239"/>
      <c r="PLF3" s="239"/>
      <c r="PLG3" s="239"/>
      <c r="PLH3" s="239"/>
      <c r="PLI3" s="239"/>
      <c r="PLJ3" s="239"/>
      <c r="PLK3" s="239"/>
      <c r="PLL3" s="239"/>
      <c r="PLM3" s="239"/>
      <c r="PLN3" s="239"/>
      <c r="PLO3" s="239"/>
      <c r="PLP3" s="239"/>
      <c r="PLQ3" s="239"/>
      <c r="PLR3" s="239"/>
      <c r="PLS3" s="239"/>
      <c r="PLT3" s="239"/>
      <c r="PLU3" s="239"/>
      <c r="PLV3" s="239"/>
      <c r="PLW3" s="239"/>
      <c r="PLX3" s="239"/>
      <c r="PLY3" s="239"/>
      <c r="PLZ3" s="239"/>
      <c r="PMA3" s="239"/>
      <c r="PMB3" s="239"/>
      <c r="PMC3" s="239"/>
      <c r="PMD3" s="239"/>
      <c r="PME3" s="239"/>
      <c r="PMF3" s="239"/>
      <c r="PMG3" s="239"/>
      <c r="PMH3" s="239"/>
      <c r="PMI3" s="239"/>
      <c r="PMJ3" s="239"/>
      <c r="PMK3" s="239"/>
      <c r="PML3" s="239"/>
      <c r="PMM3" s="239"/>
      <c r="PMN3" s="239"/>
      <c r="PMO3" s="239"/>
      <c r="PMP3" s="239"/>
      <c r="PMQ3" s="239"/>
      <c r="PMR3" s="239"/>
      <c r="PMS3" s="239"/>
      <c r="PMT3" s="239"/>
      <c r="PMU3" s="239"/>
      <c r="PMV3" s="239"/>
      <c r="PMW3" s="239"/>
      <c r="PMX3" s="239"/>
      <c r="PMY3" s="239"/>
      <c r="PMZ3" s="239"/>
      <c r="PNA3" s="239"/>
      <c r="PNB3" s="239"/>
      <c r="PNC3" s="239"/>
      <c r="PND3" s="239"/>
      <c r="PNE3" s="239"/>
      <c r="PNF3" s="239"/>
      <c r="PNG3" s="239"/>
      <c r="PNH3" s="239"/>
      <c r="PNI3" s="239"/>
      <c r="PNJ3" s="239"/>
      <c r="PNK3" s="239"/>
      <c r="PNL3" s="239"/>
      <c r="PNM3" s="239"/>
      <c r="PNN3" s="239"/>
      <c r="PNO3" s="239"/>
      <c r="PNP3" s="239"/>
      <c r="PNQ3" s="239"/>
      <c r="PNR3" s="239"/>
      <c r="PNS3" s="239"/>
      <c r="PNT3" s="239"/>
      <c r="PNU3" s="239"/>
      <c r="PNV3" s="239"/>
      <c r="PNW3" s="239"/>
      <c r="PNX3" s="239"/>
      <c r="PNY3" s="239"/>
      <c r="PNZ3" s="239"/>
      <c r="POA3" s="239"/>
      <c r="POB3" s="239"/>
      <c r="POC3" s="239"/>
      <c r="POD3" s="239"/>
      <c r="POE3" s="239"/>
      <c r="POF3" s="239"/>
      <c r="POG3" s="239"/>
      <c r="POH3" s="239"/>
      <c r="POI3" s="239"/>
      <c r="POJ3" s="239"/>
      <c r="POK3" s="239"/>
      <c r="POL3" s="239"/>
      <c r="POM3" s="239"/>
      <c r="PON3" s="239"/>
      <c r="POO3" s="239"/>
      <c r="POP3" s="239"/>
      <c r="POQ3" s="239"/>
      <c r="POR3" s="239"/>
      <c r="POS3" s="239"/>
      <c r="POT3" s="239"/>
      <c r="POU3" s="239"/>
      <c r="POV3" s="239"/>
      <c r="POW3" s="239"/>
      <c r="POX3" s="239"/>
      <c r="POY3" s="239"/>
      <c r="POZ3" s="239"/>
      <c r="PPA3" s="239"/>
      <c r="PPB3" s="239"/>
      <c r="PPC3" s="239"/>
      <c r="PPD3" s="239"/>
      <c r="PPE3" s="239"/>
      <c r="PPF3" s="239"/>
      <c r="PPG3" s="239"/>
      <c r="PPH3" s="239"/>
      <c r="PPI3" s="239"/>
      <c r="PPJ3" s="239"/>
      <c r="PPK3" s="239"/>
      <c r="PPL3" s="239"/>
      <c r="PPM3" s="239"/>
      <c r="PPN3" s="239"/>
      <c r="PPO3" s="239"/>
      <c r="PPP3" s="239"/>
      <c r="PPQ3" s="239"/>
      <c r="PPR3" s="239"/>
      <c r="PPS3" s="239"/>
      <c r="PPT3" s="239"/>
      <c r="PPU3" s="239"/>
      <c r="PPV3" s="239"/>
      <c r="PPW3" s="239"/>
      <c r="PPX3" s="239"/>
      <c r="PPY3" s="239"/>
      <c r="PPZ3" s="239"/>
      <c r="PQA3" s="239"/>
      <c r="PQB3" s="239"/>
      <c r="PQC3" s="239"/>
      <c r="PQD3" s="239"/>
      <c r="PQE3" s="239"/>
      <c r="PQF3" s="239"/>
      <c r="PQG3" s="239"/>
      <c r="PQH3" s="239"/>
      <c r="PQI3" s="239"/>
      <c r="PQJ3" s="239"/>
      <c r="PQK3" s="239"/>
      <c r="PQL3" s="239"/>
      <c r="PQM3" s="239"/>
      <c r="PQN3" s="239"/>
      <c r="PQO3" s="239"/>
      <c r="PQP3" s="239"/>
      <c r="PQQ3" s="239"/>
      <c r="PQR3" s="239"/>
      <c r="PQS3" s="239"/>
      <c r="PQT3" s="239"/>
      <c r="PQU3" s="239"/>
      <c r="PQV3" s="239"/>
      <c r="PQW3" s="239"/>
      <c r="PQX3" s="239"/>
      <c r="PQY3" s="239"/>
      <c r="PQZ3" s="239"/>
      <c r="PRA3" s="239"/>
      <c r="PRB3" s="239"/>
      <c r="PRC3" s="239"/>
      <c r="PRD3" s="239"/>
      <c r="PRE3" s="239"/>
      <c r="PRF3" s="239"/>
      <c r="PRG3" s="239"/>
      <c r="PRH3" s="239"/>
      <c r="PRI3" s="239"/>
      <c r="PRJ3" s="239"/>
      <c r="PRK3" s="239"/>
      <c r="PRL3" s="239"/>
      <c r="PRM3" s="239"/>
      <c r="PRN3" s="239"/>
      <c r="PRO3" s="239"/>
      <c r="PRP3" s="239"/>
      <c r="PRQ3" s="239"/>
      <c r="PRR3" s="239"/>
      <c r="PRS3" s="239"/>
      <c r="PRT3" s="239"/>
      <c r="PRU3" s="239"/>
      <c r="PRV3" s="239"/>
      <c r="PRW3" s="239"/>
      <c r="PRX3" s="239"/>
      <c r="PRY3" s="239"/>
      <c r="PRZ3" s="239"/>
      <c r="PSA3" s="239"/>
      <c r="PSB3" s="239"/>
      <c r="PSC3" s="239"/>
      <c r="PSD3" s="239"/>
      <c r="PSE3" s="239"/>
      <c r="PSF3" s="239"/>
      <c r="PSG3" s="239"/>
      <c r="PSH3" s="239"/>
      <c r="PSI3" s="239"/>
      <c r="PSJ3" s="239"/>
      <c r="PSK3" s="239"/>
      <c r="PSL3" s="239"/>
      <c r="PSM3" s="239"/>
      <c r="PSN3" s="239"/>
      <c r="PSO3" s="239"/>
      <c r="PSP3" s="239"/>
      <c r="PSQ3" s="239"/>
      <c r="PSR3" s="239"/>
      <c r="PSS3" s="239"/>
      <c r="PST3" s="239"/>
      <c r="PSU3" s="239"/>
      <c r="PSV3" s="239"/>
      <c r="PSW3" s="239"/>
      <c r="PSX3" s="239"/>
      <c r="PSY3" s="239"/>
      <c r="PSZ3" s="239"/>
      <c r="PTA3" s="239"/>
      <c r="PTB3" s="239"/>
      <c r="PTC3" s="239"/>
      <c r="PTD3" s="239"/>
      <c r="PTE3" s="239"/>
      <c r="PTF3" s="239"/>
      <c r="PTG3" s="239"/>
      <c r="PTH3" s="239"/>
      <c r="PTI3" s="239"/>
      <c r="PTJ3" s="239"/>
      <c r="PTK3" s="239"/>
      <c r="PTL3" s="239"/>
      <c r="PTM3" s="239"/>
      <c r="PTN3" s="239"/>
      <c r="PTO3" s="239"/>
      <c r="PTP3" s="239"/>
      <c r="PTQ3" s="239"/>
      <c r="PTR3" s="239"/>
      <c r="PTS3" s="239"/>
      <c r="PTT3" s="239"/>
      <c r="PTU3" s="239"/>
      <c r="PTV3" s="239"/>
      <c r="PTW3" s="239"/>
      <c r="PTX3" s="239"/>
      <c r="PTY3" s="239"/>
      <c r="PTZ3" s="239"/>
      <c r="PUA3" s="239"/>
      <c r="PUB3" s="239"/>
      <c r="PUC3" s="239"/>
      <c r="PUD3" s="239"/>
      <c r="PUE3" s="239"/>
      <c r="PUF3" s="239"/>
      <c r="PUG3" s="239"/>
      <c r="PUH3" s="239"/>
      <c r="PUI3" s="239"/>
      <c r="PUJ3" s="239"/>
      <c r="PUK3" s="239"/>
      <c r="PUL3" s="239"/>
      <c r="PUM3" s="239"/>
      <c r="PUN3" s="239"/>
      <c r="PUO3" s="239"/>
      <c r="PUP3" s="239"/>
      <c r="PUQ3" s="239"/>
      <c r="PUR3" s="239"/>
      <c r="PUS3" s="239"/>
      <c r="PUT3" s="239"/>
      <c r="PUU3" s="239"/>
      <c r="PUV3" s="239"/>
      <c r="PUW3" s="239"/>
      <c r="PUX3" s="239"/>
      <c r="PUY3" s="239"/>
      <c r="PUZ3" s="239"/>
      <c r="PVA3" s="239"/>
      <c r="PVB3" s="239"/>
      <c r="PVC3" s="239"/>
      <c r="PVD3" s="239"/>
      <c r="PVE3" s="239"/>
      <c r="PVF3" s="239"/>
      <c r="PVG3" s="239"/>
      <c r="PVH3" s="239"/>
      <c r="PVI3" s="239"/>
      <c r="PVJ3" s="239"/>
      <c r="PVK3" s="239"/>
      <c r="PVL3" s="239"/>
      <c r="PVM3" s="239"/>
      <c r="PVN3" s="239"/>
      <c r="PVO3" s="239"/>
      <c r="PVP3" s="239"/>
      <c r="PVQ3" s="239"/>
      <c r="PVR3" s="239"/>
      <c r="PVS3" s="239"/>
      <c r="PVT3" s="239"/>
      <c r="PVU3" s="239"/>
      <c r="PVV3" s="239"/>
      <c r="PVW3" s="239"/>
      <c r="PVX3" s="239"/>
      <c r="PVY3" s="239"/>
      <c r="PVZ3" s="239"/>
      <c r="PWA3" s="239"/>
      <c r="PWB3" s="239"/>
      <c r="PWC3" s="239"/>
      <c r="PWD3" s="239"/>
      <c r="PWE3" s="239"/>
      <c r="PWF3" s="239"/>
      <c r="PWG3" s="239"/>
      <c r="PWH3" s="239"/>
      <c r="PWI3" s="239"/>
      <c r="PWJ3" s="239"/>
      <c r="PWK3" s="239"/>
      <c r="PWL3" s="239"/>
      <c r="PWM3" s="239"/>
      <c r="PWN3" s="239"/>
      <c r="PWO3" s="239"/>
      <c r="PWP3" s="239"/>
      <c r="PWQ3" s="239"/>
      <c r="PWR3" s="239"/>
      <c r="PWS3" s="239"/>
      <c r="PWT3" s="239"/>
      <c r="PWU3" s="239"/>
      <c r="PWV3" s="239"/>
      <c r="PWW3" s="239"/>
      <c r="PWX3" s="239"/>
      <c r="PWY3" s="239"/>
      <c r="PWZ3" s="239"/>
      <c r="PXA3" s="239"/>
      <c r="PXB3" s="239"/>
      <c r="PXC3" s="239"/>
      <c r="PXD3" s="239"/>
      <c r="PXE3" s="239"/>
      <c r="PXF3" s="239"/>
      <c r="PXG3" s="239"/>
      <c r="PXH3" s="239"/>
      <c r="PXI3" s="239"/>
      <c r="PXJ3" s="239"/>
      <c r="PXK3" s="239"/>
      <c r="PXL3" s="239"/>
      <c r="PXM3" s="239"/>
      <c r="PXN3" s="239"/>
      <c r="PXO3" s="239"/>
      <c r="PXP3" s="239"/>
      <c r="PXQ3" s="239"/>
      <c r="PXR3" s="239"/>
      <c r="PXS3" s="239"/>
      <c r="PXT3" s="239"/>
      <c r="PXU3" s="239"/>
      <c r="PXV3" s="239"/>
      <c r="PXW3" s="239"/>
      <c r="PXX3" s="239"/>
      <c r="PXY3" s="239"/>
      <c r="PXZ3" s="239"/>
      <c r="PYA3" s="239"/>
      <c r="PYB3" s="239"/>
      <c r="PYC3" s="239"/>
      <c r="PYD3" s="239"/>
      <c r="PYE3" s="239"/>
      <c r="PYF3" s="239"/>
      <c r="PYG3" s="239"/>
      <c r="PYH3" s="239"/>
      <c r="PYI3" s="239"/>
      <c r="PYJ3" s="239"/>
      <c r="PYK3" s="239"/>
      <c r="PYL3" s="239"/>
      <c r="PYM3" s="239"/>
      <c r="PYN3" s="239"/>
      <c r="PYO3" s="239"/>
      <c r="PYP3" s="239"/>
      <c r="PYQ3" s="239"/>
      <c r="PYR3" s="239"/>
      <c r="PYS3" s="239"/>
      <c r="PYT3" s="239"/>
      <c r="PYU3" s="239"/>
      <c r="PYV3" s="239"/>
      <c r="PYW3" s="239"/>
      <c r="PYX3" s="239"/>
      <c r="PYY3" s="239"/>
      <c r="PYZ3" s="239"/>
      <c r="PZA3" s="239"/>
      <c r="PZB3" s="239"/>
      <c r="PZC3" s="239"/>
      <c r="PZD3" s="239"/>
      <c r="PZE3" s="239"/>
      <c r="PZF3" s="239"/>
      <c r="PZG3" s="239"/>
      <c r="PZH3" s="239"/>
      <c r="PZI3" s="239"/>
      <c r="PZJ3" s="239"/>
      <c r="PZK3" s="239"/>
      <c r="PZL3" s="239"/>
      <c r="PZM3" s="239"/>
      <c r="PZN3" s="239"/>
      <c r="PZO3" s="239"/>
      <c r="PZP3" s="239"/>
      <c r="PZQ3" s="239"/>
      <c r="PZR3" s="239"/>
      <c r="PZS3" s="239"/>
      <c r="PZT3" s="239"/>
      <c r="PZU3" s="239"/>
      <c r="PZV3" s="239"/>
      <c r="PZW3" s="239"/>
      <c r="PZX3" s="239"/>
      <c r="PZY3" s="239"/>
      <c r="PZZ3" s="239"/>
      <c r="QAA3" s="239"/>
      <c r="QAB3" s="239"/>
      <c r="QAC3" s="239"/>
      <c r="QAD3" s="239"/>
      <c r="QAE3" s="239"/>
      <c r="QAF3" s="239"/>
      <c r="QAG3" s="239"/>
      <c r="QAH3" s="239"/>
      <c r="QAI3" s="239"/>
      <c r="QAJ3" s="239"/>
      <c r="QAK3" s="239"/>
      <c r="QAL3" s="239"/>
      <c r="QAM3" s="239"/>
      <c r="QAN3" s="239"/>
      <c r="QAO3" s="239"/>
      <c r="QAP3" s="239"/>
      <c r="QAQ3" s="239"/>
      <c r="QAR3" s="239"/>
      <c r="QAS3" s="239"/>
      <c r="QAT3" s="239"/>
      <c r="QAU3" s="239"/>
      <c r="QAV3" s="239"/>
      <c r="QAW3" s="239"/>
      <c r="QAX3" s="239"/>
      <c r="QAY3" s="239"/>
      <c r="QAZ3" s="239"/>
      <c r="QBA3" s="239"/>
      <c r="QBB3" s="239"/>
      <c r="QBC3" s="239"/>
      <c r="QBD3" s="239"/>
      <c r="QBE3" s="239"/>
      <c r="QBF3" s="239"/>
      <c r="QBG3" s="239"/>
      <c r="QBH3" s="239"/>
      <c r="QBI3" s="239"/>
      <c r="QBJ3" s="239"/>
      <c r="QBK3" s="239"/>
      <c r="QBL3" s="239"/>
      <c r="QBM3" s="239"/>
      <c r="QBN3" s="239"/>
      <c r="QBO3" s="239"/>
      <c r="QBP3" s="239"/>
      <c r="QBQ3" s="239"/>
      <c r="QBR3" s="239"/>
      <c r="QBS3" s="239"/>
      <c r="QBT3" s="239"/>
      <c r="QBU3" s="239"/>
      <c r="QBV3" s="239"/>
      <c r="QBW3" s="239"/>
      <c r="QBX3" s="239"/>
      <c r="QBY3" s="239"/>
      <c r="QBZ3" s="239"/>
      <c r="QCA3" s="239"/>
      <c r="QCB3" s="239"/>
      <c r="QCC3" s="239"/>
      <c r="QCD3" s="239"/>
      <c r="QCE3" s="239"/>
      <c r="QCF3" s="239"/>
      <c r="QCG3" s="239"/>
      <c r="QCH3" s="239"/>
      <c r="QCI3" s="239"/>
      <c r="QCJ3" s="239"/>
      <c r="QCK3" s="239"/>
      <c r="QCL3" s="239"/>
      <c r="QCM3" s="239"/>
      <c r="QCN3" s="239"/>
      <c r="QCO3" s="239"/>
      <c r="QCP3" s="239"/>
      <c r="QCQ3" s="239"/>
      <c r="QCR3" s="239"/>
      <c r="QCS3" s="239"/>
      <c r="QCT3" s="239"/>
      <c r="QCU3" s="239"/>
      <c r="QCV3" s="239"/>
      <c r="QCW3" s="239"/>
      <c r="QCX3" s="239"/>
      <c r="QCY3" s="239"/>
      <c r="QCZ3" s="239"/>
      <c r="QDA3" s="239"/>
      <c r="QDB3" s="239"/>
      <c r="QDC3" s="239"/>
      <c r="QDD3" s="239"/>
      <c r="QDE3" s="239"/>
      <c r="QDF3" s="239"/>
      <c r="QDG3" s="239"/>
      <c r="QDH3" s="239"/>
      <c r="QDI3" s="239"/>
      <c r="QDJ3" s="239"/>
      <c r="QDK3" s="239"/>
      <c r="QDL3" s="239"/>
      <c r="QDM3" s="239"/>
      <c r="QDN3" s="239"/>
      <c r="QDO3" s="239"/>
      <c r="QDP3" s="239"/>
      <c r="QDQ3" s="239"/>
      <c r="QDR3" s="239"/>
      <c r="QDS3" s="239"/>
      <c r="QDT3" s="239"/>
      <c r="QDU3" s="239"/>
      <c r="QDV3" s="239"/>
      <c r="QDW3" s="239"/>
      <c r="QDX3" s="239"/>
      <c r="QDY3" s="239"/>
      <c r="QDZ3" s="239"/>
      <c r="QEA3" s="239"/>
      <c r="QEB3" s="239"/>
      <c r="QEC3" s="239"/>
      <c r="QED3" s="239"/>
      <c r="QEE3" s="239"/>
      <c r="QEF3" s="239"/>
      <c r="QEG3" s="239"/>
      <c r="QEH3" s="239"/>
      <c r="QEI3" s="239"/>
      <c r="QEJ3" s="239"/>
      <c r="QEK3" s="239"/>
      <c r="QEL3" s="239"/>
      <c r="QEM3" s="239"/>
      <c r="QEN3" s="239"/>
      <c r="QEO3" s="239"/>
      <c r="QEP3" s="239"/>
      <c r="QEQ3" s="239"/>
      <c r="QER3" s="239"/>
      <c r="QES3" s="239"/>
      <c r="QET3" s="239"/>
      <c r="QEU3" s="239"/>
      <c r="QEV3" s="239"/>
      <c r="QEW3" s="239"/>
      <c r="QEX3" s="239"/>
      <c r="QEY3" s="239"/>
      <c r="QEZ3" s="239"/>
      <c r="QFA3" s="239"/>
      <c r="QFB3" s="239"/>
      <c r="QFC3" s="239"/>
      <c r="QFD3" s="239"/>
      <c r="QFE3" s="239"/>
      <c r="QFF3" s="239"/>
      <c r="QFG3" s="239"/>
      <c r="QFH3" s="239"/>
      <c r="QFI3" s="239"/>
      <c r="QFJ3" s="239"/>
      <c r="QFK3" s="239"/>
      <c r="QFL3" s="239"/>
      <c r="QFM3" s="239"/>
      <c r="QFN3" s="239"/>
      <c r="QFO3" s="239"/>
      <c r="QFP3" s="239"/>
      <c r="QFQ3" s="239"/>
      <c r="QFR3" s="239"/>
      <c r="QFS3" s="239"/>
      <c r="QFT3" s="239"/>
      <c r="QFU3" s="239"/>
      <c r="QFV3" s="239"/>
      <c r="QFW3" s="239"/>
      <c r="QFX3" s="239"/>
      <c r="QFY3" s="239"/>
      <c r="QFZ3" s="239"/>
      <c r="QGA3" s="239"/>
      <c r="QGB3" s="239"/>
      <c r="QGC3" s="239"/>
      <c r="QGD3" s="239"/>
      <c r="QGE3" s="239"/>
      <c r="QGF3" s="239"/>
      <c r="QGG3" s="239"/>
      <c r="QGH3" s="239"/>
      <c r="QGI3" s="239"/>
      <c r="QGJ3" s="239"/>
      <c r="QGK3" s="239"/>
      <c r="QGL3" s="239"/>
      <c r="QGM3" s="239"/>
      <c r="QGN3" s="239"/>
      <c r="QGO3" s="239"/>
      <c r="QGP3" s="239"/>
      <c r="QGQ3" s="239"/>
      <c r="QGR3" s="239"/>
      <c r="QGS3" s="239"/>
      <c r="QGT3" s="239"/>
      <c r="QGU3" s="239"/>
      <c r="QGV3" s="239"/>
      <c r="QGW3" s="239"/>
      <c r="QGX3" s="239"/>
      <c r="QGY3" s="239"/>
      <c r="QGZ3" s="239"/>
      <c r="QHA3" s="239"/>
      <c r="QHB3" s="239"/>
      <c r="QHC3" s="239"/>
      <c r="QHD3" s="239"/>
      <c r="QHE3" s="239"/>
      <c r="QHF3" s="239"/>
      <c r="QHG3" s="239"/>
      <c r="QHH3" s="239"/>
      <c r="QHI3" s="239"/>
      <c r="QHJ3" s="239"/>
      <c r="QHK3" s="239"/>
      <c r="QHL3" s="239"/>
      <c r="QHM3" s="239"/>
      <c r="QHN3" s="239"/>
      <c r="QHO3" s="239"/>
      <c r="QHP3" s="239"/>
      <c r="QHQ3" s="239"/>
      <c r="QHR3" s="239"/>
      <c r="QHS3" s="239"/>
      <c r="QHT3" s="239"/>
      <c r="QHU3" s="239"/>
      <c r="QHV3" s="239"/>
      <c r="QHW3" s="239"/>
      <c r="QHX3" s="239"/>
      <c r="QHY3" s="239"/>
      <c r="QHZ3" s="239"/>
      <c r="QIA3" s="239"/>
      <c r="QIB3" s="239"/>
      <c r="QIC3" s="239"/>
      <c r="QID3" s="239"/>
      <c r="QIE3" s="239"/>
      <c r="QIF3" s="239"/>
      <c r="QIG3" s="239"/>
      <c r="QIH3" s="239"/>
      <c r="QII3" s="239"/>
      <c r="QIJ3" s="239"/>
      <c r="QIK3" s="239"/>
      <c r="QIL3" s="239"/>
      <c r="QIM3" s="239"/>
      <c r="QIN3" s="239"/>
      <c r="QIO3" s="239"/>
      <c r="QIP3" s="239"/>
      <c r="QIQ3" s="239"/>
      <c r="QIR3" s="239"/>
      <c r="QIS3" s="239"/>
      <c r="QIT3" s="239"/>
      <c r="QIU3" s="239"/>
      <c r="QIV3" s="239"/>
      <c r="QIW3" s="239"/>
      <c r="QIX3" s="239"/>
      <c r="QIY3" s="239"/>
      <c r="QIZ3" s="239"/>
      <c r="QJA3" s="239"/>
      <c r="QJB3" s="239"/>
      <c r="QJC3" s="239"/>
      <c r="QJD3" s="239"/>
      <c r="QJE3" s="239"/>
      <c r="QJF3" s="239"/>
      <c r="QJG3" s="239"/>
      <c r="QJH3" s="239"/>
      <c r="QJI3" s="239"/>
      <c r="QJJ3" s="239"/>
      <c r="QJK3" s="239"/>
      <c r="QJL3" s="239"/>
      <c r="QJM3" s="239"/>
      <c r="QJN3" s="239"/>
      <c r="QJO3" s="239"/>
      <c r="QJP3" s="239"/>
      <c r="QJQ3" s="239"/>
      <c r="QJR3" s="239"/>
      <c r="QJS3" s="239"/>
      <c r="QJT3" s="239"/>
      <c r="QJU3" s="239"/>
      <c r="QJV3" s="239"/>
      <c r="QJW3" s="239"/>
      <c r="QJX3" s="239"/>
      <c r="QJY3" s="239"/>
      <c r="QJZ3" s="239"/>
      <c r="QKA3" s="239"/>
      <c r="QKB3" s="239"/>
      <c r="QKC3" s="239"/>
      <c r="QKD3" s="239"/>
      <c r="QKE3" s="239"/>
      <c r="QKF3" s="239"/>
      <c r="QKG3" s="239"/>
      <c r="QKH3" s="239"/>
      <c r="QKI3" s="239"/>
      <c r="QKJ3" s="239"/>
      <c r="QKK3" s="239"/>
      <c r="QKL3" s="239"/>
      <c r="QKM3" s="239"/>
      <c r="QKN3" s="239"/>
      <c r="QKO3" s="239"/>
      <c r="QKP3" s="239"/>
      <c r="QKQ3" s="239"/>
      <c r="QKR3" s="239"/>
      <c r="QKS3" s="239"/>
      <c r="QKT3" s="239"/>
      <c r="QKU3" s="239"/>
      <c r="QKV3" s="239"/>
      <c r="QKW3" s="239"/>
      <c r="QKX3" s="239"/>
      <c r="QKY3" s="239"/>
      <c r="QKZ3" s="239"/>
      <c r="QLA3" s="239"/>
      <c r="QLB3" s="239"/>
      <c r="QLC3" s="239"/>
      <c r="QLD3" s="239"/>
      <c r="QLE3" s="239"/>
      <c r="QLF3" s="239"/>
      <c r="QLG3" s="239"/>
      <c r="QLH3" s="239"/>
      <c r="QLI3" s="239"/>
      <c r="QLJ3" s="239"/>
      <c r="QLK3" s="239"/>
      <c r="QLL3" s="239"/>
      <c r="QLM3" s="239"/>
      <c r="QLN3" s="239"/>
      <c r="QLO3" s="239"/>
      <c r="QLP3" s="239"/>
      <c r="QLQ3" s="239"/>
      <c r="QLR3" s="239"/>
      <c r="QLS3" s="239"/>
      <c r="QLT3" s="239"/>
      <c r="QLU3" s="239"/>
      <c r="QLV3" s="239"/>
      <c r="QLW3" s="239"/>
      <c r="QLX3" s="239"/>
      <c r="QLY3" s="239"/>
      <c r="QLZ3" s="239"/>
      <c r="QMA3" s="239"/>
      <c r="QMB3" s="239"/>
      <c r="QMC3" s="239"/>
      <c r="QMD3" s="239"/>
      <c r="QME3" s="239"/>
      <c r="QMF3" s="239"/>
      <c r="QMG3" s="239"/>
      <c r="QMH3" s="239"/>
      <c r="QMI3" s="239"/>
      <c r="QMJ3" s="239"/>
      <c r="QMK3" s="239"/>
      <c r="QML3" s="239"/>
      <c r="QMM3" s="239"/>
      <c r="QMN3" s="239"/>
      <c r="QMO3" s="239"/>
      <c r="QMP3" s="239"/>
      <c r="QMQ3" s="239"/>
      <c r="QMR3" s="239"/>
      <c r="QMS3" s="239"/>
      <c r="QMT3" s="239"/>
      <c r="QMU3" s="239"/>
      <c r="QMV3" s="239"/>
      <c r="QMW3" s="239"/>
      <c r="QMX3" s="239"/>
      <c r="QMY3" s="239"/>
      <c r="QMZ3" s="239"/>
      <c r="QNA3" s="239"/>
      <c r="QNB3" s="239"/>
      <c r="QNC3" s="239"/>
      <c r="QND3" s="239"/>
      <c r="QNE3" s="239"/>
      <c r="QNF3" s="239"/>
      <c r="QNG3" s="239"/>
      <c r="QNH3" s="239"/>
      <c r="QNI3" s="239"/>
      <c r="QNJ3" s="239"/>
      <c r="QNK3" s="239"/>
      <c r="QNL3" s="239"/>
      <c r="QNM3" s="239"/>
      <c r="QNN3" s="239"/>
      <c r="QNO3" s="239"/>
      <c r="QNP3" s="239"/>
      <c r="QNQ3" s="239"/>
      <c r="QNR3" s="239"/>
      <c r="QNS3" s="239"/>
      <c r="QNT3" s="239"/>
      <c r="QNU3" s="239"/>
      <c r="QNV3" s="239"/>
      <c r="QNW3" s="239"/>
      <c r="QNX3" s="239"/>
      <c r="QNY3" s="239"/>
      <c r="QNZ3" s="239"/>
      <c r="QOA3" s="239"/>
      <c r="QOB3" s="239"/>
      <c r="QOC3" s="239"/>
      <c r="QOD3" s="239"/>
      <c r="QOE3" s="239"/>
      <c r="QOF3" s="239"/>
      <c r="QOG3" s="239"/>
      <c r="QOH3" s="239"/>
      <c r="QOI3" s="239"/>
      <c r="QOJ3" s="239"/>
      <c r="QOK3" s="239"/>
      <c r="QOL3" s="239"/>
      <c r="QOM3" s="239"/>
      <c r="QON3" s="239"/>
      <c r="QOO3" s="239"/>
      <c r="QOP3" s="239"/>
      <c r="QOQ3" s="239"/>
      <c r="QOR3" s="239"/>
      <c r="QOS3" s="239"/>
      <c r="QOT3" s="239"/>
      <c r="QOU3" s="239"/>
      <c r="QOV3" s="239"/>
      <c r="QOW3" s="239"/>
      <c r="QOX3" s="239"/>
      <c r="QOY3" s="239"/>
      <c r="QOZ3" s="239"/>
      <c r="QPA3" s="239"/>
      <c r="QPB3" s="239"/>
      <c r="QPC3" s="239"/>
      <c r="QPD3" s="239"/>
      <c r="QPE3" s="239"/>
      <c r="QPF3" s="239"/>
      <c r="QPG3" s="239"/>
      <c r="QPH3" s="239"/>
      <c r="QPI3" s="239"/>
      <c r="QPJ3" s="239"/>
      <c r="QPK3" s="239"/>
      <c r="QPL3" s="239"/>
      <c r="QPM3" s="239"/>
      <c r="QPN3" s="239"/>
      <c r="QPO3" s="239"/>
      <c r="QPP3" s="239"/>
      <c r="QPQ3" s="239"/>
      <c r="QPR3" s="239"/>
      <c r="QPS3" s="239"/>
      <c r="QPT3" s="239"/>
      <c r="QPU3" s="239"/>
      <c r="QPV3" s="239"/>
      <c r="QPW3" s="239"/>
      <c r="QPX3" s="239"/>
      <c r="QPY3" s="239"/>
      <c r="QPZ3" s="239"/>
      <c r="QQA3" s="239"/>
      <c r="QQB3" s="239"/>
      <c r="QQC3" s="239"/>
      <c r="QQD3" s="239"/>
      <c r="QQE3" s="239"/>
      <c r="QQF3" s="239"/>
      <c r="QQG3" s="239"/>
      <c r="QQH3" s="239"/>
      <c r="QQI3" s="239"/>
      <c r="QQJ3" s="239"/>
      <c r="QQK3" s="239"/>
      <c r="QQL3" s="239"/>
      <c r="QQM3" s="239"/>
      <c r="QQN3" s="239"/>
      <c r="QQO3" s="239"/>
      <c r="QQP3" s="239"/>
      <c r="QQQ3" s="239"/>
      <c r="QQR3" s="239"/>
      <c r="QQS3" s="239"/>
      <c r="QQT3" s="239"/>
      <c r="QQU3" s="239"/>
      <c r="QQV3" s="239"/>
      <c r="QQW3" s="239"/>
      <c r="QQX3" s="239"/>
      <c r="QQY3" s="239"/>
      <c r="QQZ3" s="239"/>
      <c r="QRA3" s="239"/>
      <c r="QRB3" s="239"/>
      <c r="QRC3" s="239"/>
      <c r="QRD3" s="239"/>
      <c r="QRE3" s="239"/>
      <c r="QRF3" s="239"/>
      <c r="QRG3" s="239"/>
      <c r="QRH3" s="239"/>
      <c r="QRI3" s="239"/>
      <c r="QRJ3" s="239"/>
      <c r="QRK3" s="239"/>
      <c r="QRL3" s="239"/>
      <c r="QRM3" s="239"/>
      <c r="QRN3" s="239"/>
      <c r="QRO3" s="239"/>
      <c r="QRP3" s="239"/>
      <c r="QRQ3" s="239"/>
      <c r="QRR3" s="239"/>
      <c r="QRS3" s="239"/>
      <c r="QRT3" s="239"/>
      <c r="QRU3" s="239"/>
      <c r="QRV3" s="239"/>
      <c r="QRW3" s="239"/>
      <c r="QRX3" s="239"/>
      <c r="QRY3" s="239"/>
      <c r="QRZ3" s="239"/>
      <c r="QSA3" s="239"/>
      <c r="QSB3" s="239"/>
      <c r="QSC3" s="239"/>
      <c r="QSD3" s="239"/>
      <c r="QSE3" s="239"/>
      <c r="QSF3" s="239"/>
      <c r="QSG3" s="239"/>
      <c r="QSH3" s="239"/>
      <c r="QSI3" s="239"/>
      <c r="QSJ3" s="239"/>
      <c r="QSK3" s="239"/>
      <c r="QSL3" s="239"/>
      <c r="QSM3" s="239"/>
      <c r="QSN3" s="239"/>
      <c r="QSO3" s="239"/>
      <c r="QSP3" s="239"/>
      <c r="QSQ3" s="239"/>
      <c r="QSR3" s="239"/>
      <c r="QSS3" s="239"/>
      <c r="QST3" s="239"/>
      <c r="QSU3" s="239"/>
      <c r="QSV3" s="239"/>
      <c r="QSW3" s="239"/>
      <c r="QSX3" s="239"/>
      <c r="QSY3" s="239"/>
      <c r="QSZ3" s="239"/>
      <c r="QTA3" s="239"/>
      <c r="QTB3" s="239"/>
      <c r="QTC3" s="239"/>
      <c r="QTD3" s="239"/>
      <c r="QTE3" s="239"/>
      <c r="QTF3" s="239"/>
      <c r="QTG3" s="239"/>
      <c r="QTH3" s="239"/>
      <c r="QTI3" s="239"/>
      <c r="QTJ3" s="239"/>
      <c r="QTK3" s="239"/>
      <c r="QTL3" s="239"/>
      <c r="QTM3" s="239"/>
      <c r="QTN3" s="239"/>
      <c r="QTO3" s="239"/>
      <c r="QTP3" s="239"/>
      <c r="QTQ3" s="239"/>
      <c r="QTR3" s="239"/>
      <c r="QTS3" s="239"/>
      <c r="QTT3" s="239"/>
      <c r="QTU3" s="239"/>
      <c r="QTV3" s="239"/>
      <c r="QTW3" s="239"/>
      <c r="QTX3" s="239"/>
      <c r="QTY3" s="239"/>
      <c r="QTZ3" s="239"/>
      <c r="QUA3" s="239"/>
      <c r="QUB3" s="239"/>
      <c r="QUC3" s="239"/>
      <c r="QUD3" s="239"/>
      <c r="QUE3" s="239"/>
      <c r="QUF3" s="239"/>
      <c r="QUG3" s="239"/>
      <c r="QUH3" s="239"/>
      <c r="QUI3" s="239"/>
      <c r="QUJ3" s="239"/>
      <c r="QUK3" s="239"/>
      <c r="QUL3" s="239"/>
      <c r="QUM3" s="239"/>
      <c r="QUN3" s="239"/>
      <c r="QUO3" s="239"/>
      <c r="QUP3" s="239"/>
      <c r="QUQ3" s="239"/>
      <c r="QUR3" s="239"/>
      <c r="QUS3" s="239"/>
      <c r="QUT3" s="239"/>
      <c r="QUU3" s="239"/>
      <c r="QUV3" s="239"/>
      <c r="QUW3" s="239"/>
      <c r="QUX3" s="239"/>
      <c r="QUY3" s="239"/>
      <c r="QUZ3" s="239"/>
      <c r="QVA3" s="239"/>
      <c r="QVB3" s="239"/>
      <c r="QVC3" s="239"/>
      <c r="QVD3" s="239"/>
      <c r="QVE3" s="239"/>
      <c r="QVF3" s="239"/>
      <c r="QVG3" s="239"/>
      <c r="QVH3" s="239"/>
      <c r="QVI3" s="239"/>
      <c r="QVJ3" s="239"/>
      <c r="QVK3" s="239"/>
      <c r="QVL3" s="239"/>
      <c r="QVM3" s="239"/>
      <c r="QVN3" s="239"/>
      <c r="QVO3" s="239"/>
      <c r="QVP3" s="239"/>
      <c r="QVQ3" s="239"/>
      <c r="QVR3" s="239"/>
      <c r="QVS3" s="239"/>
      <c r="QVT3" s="239"/>
      <c r="QVU3" s="239"/>
      <c r="QVV3" s="239"/>
      <c r="QVW3" s="239"/>
      <c r="QVX3" s="239"/>
      <c r="QVY3" s="239"/>
      <c r="QVZ3" s="239"/>
      <c r="QWA3" s="239"/>
      <c r="QWB3" s="239"/>
      <c r="QWC3" s="239"/>
      <c r="QWD3" s="239"/>
      <c r="QWE3" s="239"/>
      <c r="QWF3" s="239"/>
      <c r="QWG3" s="239"/>
      <c r="QWH3" s="239"/>
      <c r="QWI3" s="239"/>
      <c r="QWJ3" s="239"/>
      <c r="QWK3" s="239"/>
      <c r="QWL3" s="239"/>
      <c r="QWM3" s="239"/>
      <c r="QWN3" s="239"/>
      <c r="QWO3" s="239"/>
      <c r="QWP3" s="239"/>
      <c r="QWQ3" s="239"/>
      <c r="QWR3" s="239"/>
      <c r="QWS3" s="239"/>
      <c r="QWT3" s="239"/>
      <c r="QWU3" s="239"/>
      <c r="QWV3" s="239"/>
      <c r="QWW3" s="239"/>
      <c r="QWX3" s="239"/>
      <c r="QWY3" s="239"/>
      <c r="QWZ3" s="239"/>
      <c r="QXA3" s="239"/>
      <c r="QXB3" s="239"/>
      <c r="QXC3" s="239"/>
      <c r="QXD3" s="239"/>
      <c r="QXE3" s="239"/>
      <c r="QXF3" s="239"/>
      <c r="QXG3" s="239"/>
      <c r="QXH3" s="239"/>
      <c r="QXI3" s="239"/>
      <c r="QXJ3" s="239"/>
      <c r="QXK3" s="239"/>
      <c r="QXL3" s="239"/>
      <c r="QXM3" s="239"/>
      <c r="QXN3" s="239"/>
      <c r="QXO3" s="239"/>
      <c r="QXP3" s="239"/>
      <c r="QXQ3" s="239"/>
      <c r="QXR3" s="239"/>
      <c r="QXS3" s="239"/>
      <c r="QXT3" s="239"/>
      <c r="QXU3" s="239"/>
      <c r="QXV3" s="239"/>
      <c r="QXW3" s="239"/>
      <c r="QXX3" s="239"/>
      <c r="QXY3" s="239"/>
      <c r="QXZ3" s="239"/>
      <c r="QYA3" s="239"/>
      <c r="QYB3" s="239"/>
      <c r="QYC3" s="239"/>
      <c r="QYD3" s="239"/>
      <c r="QYE3" s="239"/>
      <c r="QYF3" s="239"/>
      <c r="QYG3" s="239"/>
      <c r="QYH3" s="239"/>
      <c r="QYI3" s="239"/>
      <c r="QYJ3" s="239"/>
      <c r="QYK3" s="239"/>
      <c r="QYL3" s="239"/>
      <c r="QYM3" s="239"/>
      <c r="QYN3" s="239"/>
      <c r="QYO3" s="239"/>
      <c r="QYP3" s="239"/>
      <c r="QYQ3" s="239"/>
      <c r="QYR3" s="239"/>
      <c r="QYS3" s="239"/>
      <c r="QYT3" s="239"/>
      <c r="QYU3" s="239"/>
      <c r="QYV3" s="239"/>
      <c r="QYW3" s="239"/>
      <c r="QYX3" s="239"/>
      <c r="QYY3" s="239"/>
      <c r="QYZ3" s="239"/>
      <c r="QZA3" s="239"/>
      <c r="QZB3" s="239"/>
      <c r="QZC3" s="239"/>
      <c r="QZD3" s="239"/>
      <c r="QZE3" s="239"/>
      <c r="QZF3" s="239"/>
      <c r="QZG3" s="239"/>
      <c r="QZH3" s="239"/>
      <c r="QZI3" s="239"/>
      <c r="QZJ3" s="239"/>
      <c r="QZK3" s="239"/>
      <c r="QZL3" s="239"/>
      <c r="QZM3" s="239"/>
      <c r="QZN3" s="239"/>
      <c r="QZO3" s="239"/>
      <c r="QZP3" s="239"/>
      <c r="QZQ3" s="239"/>
      <c r="QZR3" s="239"/>
      <c r="QZS3" s="239"/>
      <c r="QZT3" s="239"/>
      <c r="QZU3" s="239"/>
      <c r="QZV3" s="239"/>
      <c r="QZW3" s="239"/>
      <c r="QZX3" s="239"/>
      <c r="QZY3" s="239"/>
      <c r="QZZ3" s="239"/>
      <c r="RAA3" s="239"/>
      <c r="RAB3" s="239"/>
      <c r="RAC3" s="239"/>
      <c r="RAD3" s="239"/>
      <c r="RAE3" s="239"/>
      <c r="RAF3" s="239"/>
      <c r="RAG3" s="239"/>
      <c r="RAH3" s="239"/>
      <c r="RAI3" s="239"/>
      <c r="RAJ3" s="239"/>
      <c r="RAK3" s="239"/>
      <c r="RAL3" s="239"/>
      <c r="RAM3" s="239"/>
      <c r="RAN3" s="239"/>
      <c r="RAO3" s="239"/>
      <c r="RAP3" s="239"/>
      <c r="RAQ3" s="239"/>
      <c r="RAR3" s="239"/>
      <c r="RAS3" s="239"/>
      <c r="RAT3" s="239"/>
      <c r="RAU3" s="239"/>
      <c r="RAV3" s="239"/>
      <c r="RAW3" s="239"/>
      <c r="RAX3" s="239"/>
      <c r="RAY3" s="239"/>
      <c r="RAZ3" s="239"/>
      <c r="RBA3" s="239"/>
      <c r="RBB3" s="239"/>
      <c r="RBC3" s="239"/>
      <c r="RBD3" s="239"/>
      <c r="RBE3" s="239"/>
      <c r="RBF3" s="239"/>
      <c r="RBG3" s="239"/>
      <c r="RBH3" s="239"/>
      <c r="RBI3" s="239"/>
      <c r="RBJ3" s="239"/>
      <c r="RBK3" s="239"/>
      <c r="RBL3" s="239"/>
      <c r="RBM3" s="239"/>
      <c r="RBN3" s="239"/>
      <c r="RBO3" s="239"/>
      <c r="RBP3" s="239"/>
      <c r="RBQ3" s="239"/>
      <c r="RBR3" s="239"/>
      <c r="RBS3" s="239"/>
      <c r="RBT3" s="239"/>
      <c r="RBU3" s="239"/>
      <c r="RBV3" s="239"/>
      <c r="RBW3" s="239"/>
      <c r="RBX3" s="239"/>
      <c r="RBY3" s="239"/>
      <c r="RBZ3" s="239"/>
      <c r="RCA3" s="239"/>
      <c r="RCB3" s="239"/>
      <c r="RCC3" s="239"/>
      <c r="RCD3" s="239"/>
      <c r="RCE3" s="239"/>
      <c r="RCF3" s="239"/>
      <c r="RCG3" s="239"/>
      <c r="RCH3" s="239"/>
      <c r="RCI3" s="239"/>
      <c r="RCJ3" s="239"/>
      <c r="RCK3" s="239"/>
      <c r="RCL3" s="239"/>
      <c r="RCM3" s="239"/>
      <c r="RCN3" s="239"/>
      <c r="RCO3" s="239"/>
      <c r="RCP3" s="239"/>
      <c r="RCQ3" s="239"/>
      <c r="RCR3" s="239"/>
      <c r="RCS3" s="239"/>
      <c r="RCT3" s="239"/>
      <c r="RCU3" s="239"/>
      <c r="RCV3" s="239"/>
      <c r="RCW3" s="239"/>
      <c r="RCX3" s="239"/>
      <c r="RCY3" s="239"/>
      <c r="RCZ3" s="239"/>
      <c r="RDA3" s="239"/>
      <c r="RDB3" s="239"/>
      <c r="RDC3" s="239"/>
      <c r="RDD3" s="239"/>
      <c r="RDE3" s="239"/>
      <c r="RDF3" s="239"/>
      <c r="RDG3" s="239"/>
      <c r="RDH3" s="239"/>
      <c r="RDI3" s="239"/>
      <c r="RDJ3" s="239"/>
      <c r="RDK3" s="239"/>
      <c r="RDL3" s="239"/>
      <c r="RDM3" s="239"/>
      <c r="RDN3" s="239"/>
      <c r="RDO3" s="239"/>
      <c r="RDP3" s="239"/>
      <c r="RDQ3" s="239"/>
      <c r="RDR3" s="239"/>
      <c r="RDS3" s="239"/>
      <c r="RDT3" s="239"/>
      <c r="RDU3" s="239"/>
      <c r="RDV3" s="239"/>
      <c r="RDW3" s="239"/>
      <c r="RDX3" s="239"/>
      <c r="RDY3" s="239"/>
      <c r="RDZ3" s="239"/>
      <c r="REA3" s="239"/>
      <c r="REB3" s="239"/>
      <c r="REC3" s="239"/>
      <c r="RED3" s="239"/>
      <c r="REE3" s="239"/>
      <c r="REF3" s="239"/>
      <c r="REG3" s="239"/>
      <c r="REH3" s="239"/>
      <c r="REI3" s="239"/>
      <c r="REJ3" s="239"/>
      <c r="REK3" s="239"/>
      <c r="REL3" s="239"/>
      <c r="REM3" s="239"/>
      <c r="REN3" s="239"/>
      <c r="REO3" s="239"/>
      <c r="REP3" s="239"/>
      <c r="REQ3" s="239"/>
      <c r="RER3" s="239"/>
      <c r="RES3" s="239"/>
      <c r="RET3" s="239"/>
      <c r="REU3" s="239"/>
      <c r="REV3" s="239"/>
      <c r="REW3" s="239"/>
      <c r="REX3" s="239"/>
      <c r="REY3" s="239"/>
      <c r="REZ3" s="239"/>
      <c r="RFA3" s="239"/>
      <c r="RFB3" s="239"/>
      <c r="RFC3" s="239"/>
      <c r="RFD3" s="239"/>
      <c r="RFE3" s="239"/>
      <c r="RFF3" s="239"/>
      <c r="RFG3" s="239"/>
      <c r="RFH3" s="239"/>
      <c r="RFI3" s="239"/>
      <c r="RFJ3" s="239"/>
      <c r="RFK3" s="239"/>
      <c r="RFL3" s="239"/>
      <c r="RFM3" s="239"/>
      <c r="RFN3" s="239"/>
      <c r="RFO3" s="239"/>
      <c r="RFP3" s="239"/>
      <c r="RFQ3" s="239"/>
      <c r="RFR3" s="239"/>
      <c r="RFS3" s="239"/>
      <c r="RFT3" s="239"/>
      <c r="RFU3" s="239"/>
      <c r="RFV3" s="239"/>
      <c r="RFW3" s="239"/>
      <c r="RFX3" s="239"/>
      <c r="RFY3" s="239"/>
      <c r="RFZ3" s="239"/>
      <c r="RGA3" s="239"/>
      <c r="RGB3" s="239"/>
      <c r="RGC3" s="239"/>
      <c r="RGD3" s="239"/>
      <c r="RGE3" s="239"/>
      <c r="RGF3" s="239"/>
      <c r="RGG3" s="239"/>
      <c r="RGH3" s="239"/>
      <c r="RGI3" s="239"/>
      <c r="RGJ3" s="239"/>
      <c r="RGK3" s="239"/>
      <c r="RGL3" s="239"/>
      <c r="RGM3" s="239"/>
      <c r="RGN3" s="239"/>
      <c r="RGO3" s="239"/>
      <c r="RGP3" s="239"/>
      <c r="RGQ3" s="239"/>
      <c r="RGR3" s="239"/>
      <c r="RGS3" s="239"/>
      <c r="RGT3" s="239"/>
      <c r="RGU3" s="239"/>
      <c r="RGV3" s="239"/>
      <c r="RGW3" s="239"/>
      <c r="RGX3" s="239"/>
      <c r="RGY3" s="239"/>
      <c r="RGZ3" s="239"/>
      <c r="RHA3" s="239"/>
      <c r="RHB3" s="239"/>
      <c r="RHC3" s="239"/>
      <c r="RHD3" s="239"/>
      <c r="RHE3" s="239"/>
      <c r="RHF3" s="239"/>
      <c r="RHG3" s="239"/>
      <c r="RHH3" s="239"/>
      <c r="RHI3" s="239"/>
      <c r="RHJ3" s="239"/>
      <c r="RHK3" s="239"/>
      <c r="RHL3" s="239"/>
      <c r="RHM3" s="239"/>
      <c r="RHN3" s="239"/>
      <c r="RHO3" s="239"/>
      <c r="RHP3" s="239"/>
      <c r="RHQ3" s="239"/>
      <c r="RHR3" s="239"/>
      <c r="RHS3" s="239"/>
      <c r="RHT3" s="239"/>
      <c r="RHU3" s="239"/>
      <c r="RHV3" s="239"/>
      <c r="RHW3" s="239"/>
      <c r="RHX3" s="239"/>
      <c r="RHY3" s="239"/>
      <c r="RHZ3" s="239"/>
      <c r="RIA3" s="239"/>
      <c r="RIB3" s="239"/>
      <c r="RIC3" s="239"/>
      <c r="RID3" s="239"/>
      <c r="RIE3" s="239"/>
      <c r="RIF3" s="239"/>
      <c r="RIG3" s="239"/>
      <c r="RIH3" s="239"/>
      <c r="RII3" s="239"/>
      <c r="RIJ3" s="239"/>
      <c r="RIK3" s="239"/>
      <c r="RIL3" s="239"/>
      <c r="RIM3" s="239"/>
      <c r="RIN3" s="239"/>
      <c r="RIO3" s="239"/>
      <c r="RIP3" s="239"/>
      <c r="RIQ3" s="239"/>
      <c r="RIR3" s="239"/>
      <c r="RIS3" s="239"/>
      <c r="RIT3" s="239"/>
      <c r="RIU3" s="239"/>
      <c r="RIV3" s="239"/>
      <c r="RIW3" s="239"/>
      <c r="RIX3" s="239"/>
      <c r="RIY3" s="239"/>
      <c r="RIZ3" s="239"/>
      <c r="RJA3" s="239"/>
      <c r="RJB3" s="239"/>
      <c r="RJC3" s="239"/>
      <c r="RJD3" s="239"/>
      <c r="RJE3" s="239"/>
      <c r="RJF3" s="239"/>
      <c r="RJG3" s="239"/>
      <c r="RJH3" s="239"/>
      <c r="RJI3" s="239"/>
      <c r="RJJ3" s="239"/>
      <c r="RJK3" s="239"/>
      <c r="RJL3" s="239"/>
      <c r="RJM3" s="239"/>
      <c r="RJN3" s="239"/>
      <c r="RJO3" s="239"/>
      <c r="RJP3" s="239"/>
      <c r="RJQ3" s="239"/>
      <c r="RJR3" s="239"/>
      <c r="RJS3" s="239"/>
      <c r="RJT3" s="239"/>
      <c r="RJU3" s="239"/>
      <c r="RJV3" s="239"/>
      <c r="RJW3" s="239"/>
      <c r="RJX3" s="239"/>
      <c r="RJY3" s="239"/>
      <c r="RJZ3" s="239"/>
      <c r="RKA3" s="239"/>
      <c r="RKB3" s="239"/>
      <c r="RKC3" s="239"/>
      <c r="RKD3" s="239"/>
      <c r="RKE3" s="239"/>
      <c r="RKF3" s="239"/>
      <c r="RKG3" s="239"/>
      <c r="RKH3" s="239"/>
      <c r="RKI3" s="239"/>
      <c r="RKJ3" s="239"/>
      <c r="RKK3" s="239"/>
      <c r="RKL3" s="239"/>
      <c r="RKM3" s="239"/>
      <c r="RKN3" s="239"/>
      <c r="RKO3" s="239"/>
      <c r="RKP3" s="239"/>
      <c r="RKQ3" s="239"/>
      <c r="RKR3" s="239"/>
      <c r="RKS3" s="239"/>
      <c r="RKT3" s="239"/>
      <c r="RKU3" s="239"/>
      <c r="RKV3" s="239"/>
      <c r="RKW3" s="239"/>
      <c r="RKX3" s="239"/>
      <c r="RKY3" s="239"/>
      <c r="RKZ3" s="239"/>
      <c r="RLA3" s="239"/>
      <c r="RLB3" s="239"/>
      <c r="RLC3" s="239"/>
      <c r="RLD3" s="239"/>
      <c r="RLE3" s="239"/>
      <c r="RLF3" s="239"/>
      <c r="RLG3" s="239"/>
      <c r="RLH3" s="239"/>
      <c r="RLI3" s="239"/>
      <c r="RLJ3" s="239"/>
      <c r="RLK3" s="239"/>
      <c r="RLL3" s="239"/>
      <c r="RLM3" s="239"/>
      <c r="RLN3" s="239"/>
      <c r="RLO3" s="239"/>
      <c r="RLP3" s="239"/>
      <c r="RLQ3" s="239"/>
      <c r="RLR3" s="239"/>
      <c r="RLS3" s="239"/>
      <c r="RLT3" s="239"/>
      <c r="RLU3" s="239"/>
      <c r="RLV3" s="239"/>
      <c r="RLW3" s="239"/>
      <c r="RLX3" s="239"/>
      <c r="RLY3" s="239"/>
      <c r="RLZ3" s="239"/>
      <c r="RMA3" s="239"/>
      <c r="RMB3" s="239"/>
      <c r="RMC3" s="239"/>
      <c r="RMD3" s="239"/>
      <c r="RME3" s="239"/>
      <c r="RMF3" s="239"/>
      <c r="RMG3" s="239"/>
      <c r="RMH3" s="239"/>
      <c r="RMI3" s="239"/>
      <c r="RMJ3" s="239"/>
      <c r="RMK3" s="239"/>
      <c r="RML3" s="239"/>
      <c r="RMM3" s="239"/>
      <c r="RMN3" s="239"/>
      <c r="RMO3" s="239"/>
      <c r="RMP3" s="239"/>
      <c r="RMQ3" s="239"/>
      <c r="RMR3" s="239"/>
      <c r="RMS3" s="239"/>
      <c r="RMT3" s="239"/>
      <c r="RMU3" s="239"/>
      <c r="RMV3" s="239"/>
      <c r="RMW3" s="239"/>
      <c r="RMX3" s="239"/>
      <c r="RMY3" s="239"/>
      <c r="RMZ3" s="239"/>
      <c r="RNA3" s="239"/>
      <c r="RNB3" s="239"/>
      <c r="RNC3" s="239"/>
      <c r="RND3" s="239"/>
      <c r="RNE3" s="239"/>
      <c r="RNF3" s="239"/>
      <c r="RNG3" s="239"/>
      <c r="RNH3" s="239"/>
      <c r="RNI3" s="239"/>
      <c r="RNJ3" s="239"/>
      <c r="RNK3" s="239"/>
      <c r="RNL3" s="239"/>
      <c r="RNM3" s="239"/>
      <c r="RNN3" s="239"/>
      <c r="RNO3" s="239"/>
      <c r="RNP3" s="239"/>
      <c r="RNQ3" s="239"/>
      <c r="RNR3" s="239"/>
      <c r="RNS3" s="239"/>
      <c r="RNT3" s="239"/>
      <c r="RNU3" s="239"/>
      <c r="RNV3" s="239"/>
      <c r="RNW3" s="239"/>
      <c r="RNX3" s="239"/>
      <c r="RNY3" s="239"/>
      <c r="RNZ3" s="239"/>
      <c r="ROA3" s="239"/>
      <c r="ROB3" s="239"/>
      <c r="ROC3" s="239"/>
      <c r="ROD3" s="239"/>
      <c r="ROE3" s="239"/>
      <c r="ROF3" s="239"/>
      <c r="ROG3" s="239"/>
      <c r="ROH3" s="239"/>
      <c r="ROI3" s="239"/>
      <c r="ROJ3" s="239"/>
      <c r="ROK3" s="239"/>
      <c r="ROL3" s="239"/>
      <c r="ROM3" s="239"/>
      <c r="RON3" s="239"/>
      <c r="ROO3" s="239"/>
      <c r="ROP3" s="239"/>
      <c r="ROQ3" s="239"/>
      <c r="ROR3" s="239"/>
      <c r="ROS3" s="239"/>
      <c r="ROT3" s="239"/>
      <c r="ROU3" s="239"/>
      <c r="ROV3" s="239"/>
      <c r="ROW3" s="239"/>
      <c r="ROX3" s="239"/>
      <c r="ROY3" s="239"/>
      <c r="ROZ3" s="239"/>
      <c r="RPA3" s="239"/>
      <c r="RPB3" s="239"/>
      <c r="RPC3" s="239"/>
      <c r="RPD3" s="239"/>
      <c r="RPE3" s="239"/>
      <c r="RPF3" s="239"/>
      <c r="RPG3" s="239"/>
      <c r="RPH3" s="239"/>
      <c r="RPI3" s="239"/>
      <c r="RPJ3" s="239"/>
      <c r="RPK3" s="239"/>
      <c r="RPL3" s="239"/>
      <c r="RPM3" s="239"/>
      <c r="RPN3" s="239"/>
      <c r="RPO3" s="239"/>
      <c r="RPP3" s="239"/>
      <c r="RPQ3" s="239"/>
      <c r="RPR3" s="239"/>
      <c r="RPS3" s="239"/>
      <c r="RPT3" s="239"/>
      <c r="RPU3" s="239"/>
      <c r="RPV3" s="239"/>
      <c r="RPW3" s="239"/>
      <c r="RPX3" s="239"/>
      <c r="RPY3" s="239"/>
      <c r="RPZ3" s="239"/>
      <c r="RQA3" s="239"/>
      <c r="RQB3" s="239"/>
      <c r="RQC3" s="239"/>
      <c r="RQD3" s="239"/>
      <c r="RQE3" s="239"/>
      <c r="RQF3" s="239"/>
      <c r="RQG3" s="239"/>
      <c r="RQH3" s="239"/>
      <c r="RQI3" s="239"/>
      <c r="RQJ3" s="239"/>
      <c r="RQK3" s="239"/>
      <c r="RQL3" s="239"/>
      <c r="RQM3" s="239"/>
      <c r="RQN3" s="239"/>
      <c r="RQO3" s="239"/>
      <c r="RQP3" s="239"/>
      <c r="RQQ3" s="239"/>
      <c r="RQR3" s="239"/>
      <c r="RQS3" s="239"/>
      <c r="RQT3" s="239"/>
      <c r="RQU3" s="239"/>
      <c r="RQV3" s="239"/>
      <c r="RQW3" s="239"/>
      <c r="RQX3" s="239"/>
      <c r="RQY3" s="239"/>
      <c r="RQZ3" s="239"/>
      <c r="RRA3" s="239"/>
      <c r="RRB3" s="239"/>
      <c r="RRC3" s="239"/>
      <c r="RRD3" s="239"/>
      <c r="RRE3" s="239"/>
      <c r="RRF3" s="239"/>
      <c r="RRG3" s="239"/>
      <c r="RRH3" s="239"/>
      <c r="RRI3" s="239"/>
      <c r="RRJ3" s="239"/>
      <c r="RRK3" s="239"/>
      <c r="RRL3" s="239"/>
      <c r="RRM3" s="239"/>
      <c r="RRN3" s="239"/>
      <c r="RRO3" s="239"/>
      <c r="RRP3" s="239"/>
      <c r="RRQ3" s="239"/>
      <c r="RRR3" s="239"/>
      <c r="RRS3" s="239"/>
      <c r="RRT3" s="239"/>
      <c r="RRU3" s="239"/>
      <c r="RRV3" s="239"/>
      <c r="RRW3" s="239"/>
      <c r="RRX3" s="239"/>
      <c r="RRY3" s="239"/>
      <c r="RRZ3" s="239"/>
      <c r="RSA3" s="239"/>
      <c r="RSB3" s="239"/>
      <c r="RSC3" s="239"/>
      <c r="RSD3" s="239"/>
      <c r="RSE3" s="239"/>
      <c r="RSF3" s="239"/>
      <c r="RSG3" s="239"/>
      <c r="RSH3" s="239"/>
      <c r="RSI3" s="239"/>
      <c r="RSJ3" s="239"/>
      <c r="RSK3" s="239"/>
      <c r="RSL3" s="239"/>
      <c r="RSM3" s="239"/>
      <c r="RSN3" s="239"/>
      <c r="RSO3" s="239"/>
      <c r="RSP3" s="239"/>
      <c r="RSQ3" s="239"/>
      <c r="RSR3" s="239"/>
      <c r="RSS3" s="239"/>
      <c r="RST3" s="239"/>
      <c r="RSU3" s="239"/>
      <c r="RSV3" s="239"/>
      <c r="RSW3" s="239"/>
      <c r="RSX3" s="239"/>
      <c r="RSY3" s="239"/>
      <c r="RSZ3" s="239"/>
      <c r="RTA3" s="239"/>
      <c r="RTB3" s="239"/>
      <c r="RTC3" s="239"/>
      <c r="RTD3" s="239"/>
      <c r="RTE3" s="239"/>
      <c r="RTF3" s="239"/>
      <c r="RTG3" s="239"/>
      <c r="RTH3" s="239"/>
      <c r="RTI3" s="239"/>
      <c r="RTJ3" s="239"/>
      <c r="RTK3" s="239"/>
      <c r="RTL3" s="239"/>
      <c r="RTM3" s="239"/>
      <c r="RTN3" s="239"/>
      <c r="RTO3" s="239"/>
      <c r="RTP3" s="239"/>
      <c r="RTQ3" s="239"/>
      <c r="RTR3" s="239"/>
      <c r="RTS3" s="239"/>
      <c r="RTT3" s="239"/>
      <c r="RTU3" s="239"/>
      <c r="RTV3" s="239"/>
      <c r="RTW3" s="239"/>
      <c r="RTX3" s="239"/>
      <c r="RTY3" s="239"/>
      <c r="RTZ3" s="239"/>
      <c r="RUA3" s="239"/>
      <c r="RUB3" s="239"/>
      <c r="RUC3" s="239"/>
      <c r="RUD3" s="239"/>
      <c r="RUE3" s="239"/>
      <c r="RUF3" s="239"/>
      <c r="RUG3" s="239"/>
      <c r="RUH3" s="239"/>
      <c r="RUI3" s="239"/>
      <c r="RUJ3" s="239"/>
      <c r="RUK3" s="239"/>
      <c r="RUL3" s="239"/>
      <c r="RUM3" s="239"/>
      <c r="RUN3" s="239"/>
      <c r="RUO3" s="239"/>
      <c r="RUP3" s="239"/>
      <c r="RUQ3" s="239"/>
      <c r="RUR3" s="239"/>
      <c r="RUS3" s="239"/>
      <c r="RUT3" s="239"/>
      <c r="RUU3" s="239"/>
      <c r="RUV3" s="239"/>
      <c r="RUW3" s="239"/>
      <c r="RUX3" s="239"/>
      <c r="RUY3" s="239"/>
      <c r="RUZ3" s="239"/>
      <c r="RVA3" s="239"/>
      <c r="RVB3" s="239"/>
      <c r="RVC3" s="239"/>
      <c r="RVD3" s="239"/>
      <c r="RVE3" s="239"/>
      <c r="RVF3" s="239"/>
      <c r="RVG3" s="239"/>
      <c r="RVH3" s="239"/>
      <c r="RVI3" s="239"/>
      <c r="RVJ3" s="239"/>
      <c r="RVK3" s="239"/>
      <c r="RVL3" s="239"/>
      <c r="RVM3" s="239"/>
      <c r="RVN3" s="239"/>
      <c r="RVO3" s="239"/>
      <c r="RVP3" s="239"/>
      <c r="RVQ3" s="239"/>
      <c r="RVR3" s="239"/>
      <c r="RVS3" s="239"/>
      <c r="RVT3" s="239"/>
      <c r="RVU3" s="239"/>
      <c r="RVV3" s="239"/>
      <c r="RVW3" s="239"/>
      <c r="RVX3" s="239"/>
      <c r="RVY3" s="239"/>
      <c r="RVZ3" s="239"/>
      <c r="RWA3" s="239"/>
      <c r="RWB3" s="239"/>
      <c r="RWC3" s="239"/>
      <c r="RWD3" s="239"/>
      <c r="RWE3" s="239"/>
      <c r="RWF3" s="239"/>
      <c r="RWG3" s="239"/>
      <c r="RWH3" s="239"/>
      <c r="RWI3" s="239"/>
      <c r="RWJ3" s="239"/>
      <c r="RWK3" s="239"/>
      <c r="RWL3" s="239"/>
      <c r="RWM3" s="239"/>
      <c r="RWN3" s="239"/>
      <c r="RWO3" s="239"/>
      <c r="RWP3" s="239"/>
      <c r="RWQ3" s="239"/>
      <c r="RWR3" s="239"/>
      <c r="RWS3" s="239"/>
      <c r="RWT3" s="239"/>
      <c r="RWU3" s="239"/>
      <c r="RWV3" s="239"/>
      <c r="RWW3" s="239"/>
      <c r="RWX3" s="239"/>
      <c r="RWY3" s="239"/>
      <c r="RWZ3" s="239"/>
      <c r="RXA3" s="239"/>
      <c r="RXB3" s="239"/>
      <c r="RXC3" s="239"/>
      <c r="RXD3" s="239"/>
      <c r="RXE3" s="239"/>
      <c r="RXF3" s="239"/>
      <c r="RXG3" s="239"/>
      <c r="RXH3" s="239"/>
      <c r="RXI3" s="239"/>
      <c r="RXJ3" s="239"/>
      <c r="RXK3" s="239"/>
      <c r="RXL3" s="239"/>
      <c r="RXM3" s="239"/>
      <c r="RXN3" s="239"/>
      <c r="RXO3" s="239"/>
      <c r="RXP3" s="239"/>
      <c r="RXQ3" s="239"/>
      <c r="RXR3" s="239"/>
      <c r="RXS3" s="239"/>
      <c r="RXT3" s="239"/>
      <c r="RXU3" s="239"/>
      <c r="RXV3" s="239"/>
      <c r="RXW3" s="239"/>
      <c r="RXX3" s="239"/>
      <c r="RXY3" s="239"/>
      <c r="RXZ3" s="239"/>
      <c r="RYA3" s="239"/>
      <c r="RYB3" s="239"/>
      <c r="RYC3" s="239"/>
      <c r="RYD3" s="239"/>
      <c r="RYE3" s="239"/>
      <c r="RYF3" s="239"/>
      <c r="RYG3" s="239"/>
      <c r="RYH3" s="239"/>
      <c r="RYI3" s="239"/>
      <c r="RYJ3" s="239"/>
      <c r="RYK3" s="239"/>
      <c r="RYL3" s="239"/>
      <c r="RYM3" s="239"/>
      <c r="RYN3" s="239"/>
      <c r="RYO3" s="239"/>
      <c r="RYP3" s="239"/>
      <c r="RYQ3" s="239"/>
      <c r="RYR3" s="239"/>
      <c r="RYS3" s="239"/>
      <c r="RYT3" s="239"/>
      <c r="RYU3" s="239"/>
      <c r="RYV3" s="239"/>
      <c r="RYW3" s="239"/>
      <c r="RYX3" s="239"/>
      <c r="RYY3" s="239"/>
      <c r="RYZ3" s="239"/>
      <c r="RZA3" s="239"/>
      <c r="RZB3" s="239"/>
      <c r="RZC3" s="239"/>
      <c r="RZD3" s="239"/>
      <c r="RZE3" s="239"/>
      <c r="RZF3" s="239"/>
      <c r="RZG3" s="239"/>
      <c r="RZH3" s="239"/>
      <c r="RZI3" s="239"/>
      <c r="RZJ3" s="239"/>
      <c r="RZK3" s="239"/>
      <c r="RZL3" s="239"/>
      <c r="RZM3" s="239"/>
      <c r="RZN3" s="239"/>
      <c r="RZO3" s="239"/>
      <c r="RZP3" s="239"/>
      <c r="RZQ3" s="239"/>
      <c r="RZR3" s="239"/>
      <c r="RZS3" s="239"/>
      <c r="RZT3" s="239"/>
      <c r="RZU3" s="239"/>
      <c r="RZV3" s="239"/>
      <c r="RZW3" s="239"/>
      <c r="RZX3" s="239"/>
      <c r="RZY3" s="239"/>
      <c r="RZZ3" s="239"/>
      <c r="SAA3" s="239"/>
      <c r="SAB3" s="239"/>
      <c r="SAC3" s="239"/>
      <c r="SAD3" s="239"/>
      <c r="SAE3" s="239"/>
      <c r="SAF3" s="239"/>
      <c r="SAG3" s="239"/>
      <c r="SAH3" s="239"/>
      <c r="SAI3" s="239"/>
      <c r="SAJ3" s="239"/>
      <c r="SAK3" s="239"/>
      <c r="SAL3" s="239"/>
      <c r="SAM3" s="239"/>
      <c r="SAN3" s="239"/>
      <c r="SAO3" s="239"/>
      <c r="SAP3" s="239"/>
      <c r="SAQ3" s="239"/>
      <c r="SAR3" s="239"/>
      <c r="SAS3" s="239"/>
      <c r="SAT3" s="239"/>
      <c r="SAU3" s="239"/>
      <c r="SAV3" s="239"/>
      <c r="SAW3" s="239"/>
      <c r="SAX3" s="239"/>
      <c r="SAY3" s="239"/>
      <c r="SAZ3" s="239"/>
      <c r="SBA3" s="239"/>
      <c r="SBB3" s="239"/>
      <c r="SBC3" s="239"/>
      <c r="SBD3" s="239"/>
      <c r="SBE3" s="239"/>
      <c r="SBF3" s="239"/>
      <c r="SBG3" s="239"/>
      <c r="SBH3" s="239"/>
      <c r="SBI3" s="239"/>
      <c r="SBJ3" s="239"/>
      <c r="SBK3" s="239"/>
      <c r="SBL3" s="239"/>
      <c r="SBM3" s="239"/>
      <c r="SBN3" s="239"/>
      <c r="SBO3" s="239"/>
      <c r="SBP3" s="239"/>
      <c r="SBQ3" s="239"/>
      <c r="SBR3" s="239"/>
      <c r="SBS3" s="239"/>
      <c r="SBT3" s="239"/>
      <c r="SBU3" s="239"/>
      <c r="SBV3" s="239"/>
      <c r="SBW3" s="239"/>
      <c r="SBX3" s="239"/>
      <c r="SBY3" s="239"/>
      <c r="SBZ3" s="239"/>
      <c r="SCA3" s="239"/>
      <c r="SCB3" s="239"/>
      <c r="SCC3" s="239"/>
      <c r="SCD3" s="239"/>
      <c r="SCE3" s="239"/>
      <c r="SCF3" s="239"/>
      <c r="SCG3" s="239"/>
      <c r="SCH3" s="239"/>
      <c r="SCI3" s="239"/>
      <c r="SCJ3" s="239"/>
      <c r="SCK3" s="239"/>
      <c r="SCL3" s="239"/>
      <c r="SCM3" s="239"/>
      <c r="SCN3" s="239"/>
      <c r="SCO3" s="239"/>
      <c r="SCP3" s="239"/>
      <c r="SCQ3" s="239"/>
      <c r="SCR3" s="239"/>
      <c r="SCS3" s="239"/>
      <c r="SCT3" s="239"/>
      <c r="SCU3" s="239"/>
      <c r="SCV3" s="239"/>
      <c r="SCW3" s="239"/>
      <c r="SCX3" s="239"/>
      <c r="SCY3" s="239"/>
      <c r="SCZ3" s="239"/>
      <c r="SDA3" s="239"/>
      <c r="SDB3" s="239"/>
      <c r="SDC3" s="239"/>
      <c r="SDD3" s="239"/>
      <c r="SDE3" s="239"/>
      <c r="SDF3" s="239"/>
      <c r="SDG3" s="239"/>
      <c r="SDH3" s="239"/>
      <c r="SDI3" s="239"/>
      <c r="SDJ3" s="239"/>
      <c r="SDK3" s="239"/>
      <c r="SDL3" s="239"/>
      <c r="SDM3" s="239"/>
      <c r="SDN3" s="239"/>
      <c r="SDO3" s="239"/>
      <c r="SDP3" s="239"/>
      <c r="SDQ3" s="239"/>
      <c r="SDR3" s="239"/>
      <c r="SDS3" s="239"/>
      <c r="SDT3" s="239"/>
      <c r="SDU3" s="239"/>
      <c r="SDV3" s="239"/>
      <c r="SDW3" s="239"/>
      <c r="SDX3" s="239"/>
      <c r="SDY3" s="239"/>
      <c r="SDZ3" s="239"/>
      <c r="SEA3" s="239"/>
      <c r="SEB3" s="239"/>
      <c r="SEC3" s="239"/>
      <c r="SED3" s="239"/>
      <c r="SEE3" s="239"/>
      <c r="SEF3" s="239"/>
      <c r="SEG3" s="239"/>
      <c r="SEH3" s="239"/>
      <c r="SEI3" s="239"/>
      <c r="SEJ3" s="239"/>
      <c r="SEK3" s="239"/>
      <c r="SEL3" s="239"/>
      <c r="SEM3" s="239"/>
      <c r="SEN3" s="239"/>
      <c r="SEO3" s="239"/>
      <c r="SEP3" s="239"/>
      <c r="SEQ3" s="239"/>
      <c r="SER3" s="239"/>
      <c r="SES3" s="239"/>
      <c r="SET3" s="239"/>
      <c r="SEU3" s="239"/>
      <c r="SEV3" s="239"/>
      <c r="SEW3" s="239"/>
      <c r="SEX3" s="239"/>
      <c r="SEY3" s="239"/>
      <c r="SEZ3" s="239"/>
      <c r="SFA3" s="239"/>
      <c r="SFB3" s="239"/>
      <c r="SFC3" s="239"/>
      <c r="SFD3" s="239"/>
      <c r="SFE3" s="239"/>
      <c r="SFF3" s="239"/>
      <c r="SFG3" s="239"/>
      <c r="SFH3" s="239"/>
      <c r="SFI3" s="239"/>
      <c r="SFJ3" s="239"/>
      <c r="SFK3" s="239"/>
      <c r="SFL3" s="239"/>
      <c r="SFM3" s="239"/>
      <c r="SFN3" s="239"/>
      <c r="SFO3" s="239"/>
      <c r="SFP3" s="239"/>
      <c r="SFQ3" s="239"/>
      <c r="SFR3" s="239"/>
      <c r="SFS3" s="239"/>
      <c r="SFT3" s="239"/>
      <c r="SFU3" s="239"/>
      <c r="SFV3" s="239"/>
      <c r="SFW3" s="239"/>
      <c r="SFX3" s="239"/>
      <c r="SFY3" s="239"/>
      <c r="SFZ3" s="239"/>
      <c r="SGA3" s="239"/>
      <c r="SGB3" s="239"/>
      <c r="SGC3" s="239"/>
      <c r="SGD3" s="239"/>
      <c r="SGE3" s="239"/>
      <c r="SGF3" s="239"/>
      <c r="SGG3" s="239"/>
      <c r="SGH3" s="239"/>
      <c r="SGI3" s="239"/>
      <c r="SGJ3" s="239"/>
      <c r="SGK3" s="239"/>
      <c r="SGL3" s="239"/>
      <c r="SGM3" s="239"/>
      <c r="SGN3" s="239"/>
      <c r="SGO3" s="239"/>
      <c r="SGP3" s="239"/>
      <c r="SGQ3" s="239"/>
      <c r="SGR3" s="239"/>
      <c r="SGS3" s="239"/>
      <c r="SGT3" s="239"/>
      <c r="SGU3" s="239"/>
      <c r="SGV3" s="239"/>
      <c r="SGW3" s="239"/>
      <c r="SGX3" s="239"/>
      <c r="SGY3" s="239"/>
      <c r="SGZ3" s="239"/>
      <c r="SHA3" s="239"/>
      <c r="SHB3" s="239"/>
      <c r="SHC3" s="239"/>
      <c r="SHD3" s="239"/>
      <c r="SHE3" s="239"/>
      <c r="SHF3" s="239"/>
      <c r="SHG3" s="239"/>
      <c r="SHH3" s="239"/>
      <c r="SHI3" s="239"/>
      <c r="SHJ3" s="239"/>
      <c r="SHK3" s="239"/>
      <c r="SHL3" s="239"/>
      <c r="SHM3" s="239"/>
      <c r="SHN3" s="239"/>
      <c r="SHO3" s="239"/>
      <c r="SHP3" s="239"/>
      <c r="SHQ3" s="239"/>
      <c r="SHR3" s="239"/>
      <c r="SHS3" s="239"/>
      <c r="SHT3" s="239"/>
      <c r="SHU3" s="239"/>
      <c r="SHV3" s="239"/>
      <c r="SHW3" s="239"/>
      <c r="SHX3" s="239"/>
      <c r="SHY3" s="239"/>
      <c r="SHZ3" s="239"/>
      <c r="SIA3" s="239"/>
      <c r="SIB3" s="239"/>
      <c r="SIC3" s="239"/>
      <c r="SID3" s="239"/>
      <c r="SIE3" s="239"/>
      <c r="SIF3" s="239"/>
      <c r="SIG3" s="239"/>
      <c r="SIH3" s="239"/>
      <c r="SII3" s="239"/>
      <c r="SIJ3" s="239"/>
      <c r="SIK3" s="239"/>
      <c r="SIL3" s="239"/>
      <c r="SIM3" s="239"/>
      <c r="SIN3" s="239"/>
      <c r="SIO3" s="239"/>
      <c r="SIP3" s="239"/>
      <c r="SIQ3" s="239"/>
      <c r="SIR3" s="239"/>
      <c r="SIS3" s="239"/>
      <c r="SIT3" s="239"/>
      <c r="SIU3" s="239"/>
      <c r="SIV3" s="239"/>
      <c r="SIW3" s="239"/>
      <c r="SIX3" s="239"/>
      <c r="SIY3" s="239"/>
      <c r="SIZ3" s="239"/>
      <c r="SJA3" s="239"/>
      <c r="SJB3" s="239"/>
      <c r="SJC3" s="239"/>
      <c r="SJD3" s="239"/>
      <c r="SJE3" s="239"/>
      <c r="SJF3" s="239"/>
      <c r="SJG3" s="239"/>
      <c r="SJH3" s="239"/>
      <c r="SJI3" s="239"/>
      <c r="SJJ3" s="239"/>
      <c r="SJK3" s="239"/>
      <c r="SJL3" s="239"/>
      <c r="SJM3" s="239"/>
      <c r="SJN3" s="239"/>
      <c r="SJO3" s="239"/>
      <c r="SJP3" s="239"/>
      <c r="SJQ3" s="239"/>
      <c r="SJR3" s="239"/>
      <c r="SJS3" s="239"/>
      <c r="SJT3" s="239"/>
      <c r="SJU3" s="239"/>
      <c r="SJV3" s="239"/>
      <c r="SJW3" s="239"/>
      <c r="SJX3" s="239"/>
      <c r="SJY3" s="239"/>
      <c r="SJZ3" s="239"/>
      <c r="SKA3" s="239"/>
      <c r="SKB3" s="239"/>
      <c r="SKC3" s="239"/>
      <c r="SKD3" s="239"/>
      <c r="SKE3" s="239"/>
      <c r="SKF3" s="239"/>
      <c r="SKG3" s="239"/>
      <c r="SKH3" s="239"/>
      <c r="SKI3" s="239"/>
      <c r="SKJ3" s="239"/>
      <c r="SKK3" s="239"/>
      <c r="SKL3" s="239"/>
      <c r="SKM3" s="239"/>
      <c r="SKN3" s="239"/>
      <c r="SKO3" s="239"/>
      <c r="SKP3" s="239"/>
      <c r="SKQ3" s="239"/>
      <c r="SKR3" s="239"/>
      <c r="SKS3" s="239"/>
      <c r="SKT3" s="239"/>
      <c r="SKU3" s="239"/>
      <c r="SKV3" s="239"/>
      <c r="SKW3" s="239"/>
      <c r="SKX3" s="239"/>
      <c r="SKY3" s="239"/>
      <c r="SKZ3" s="239"/>
      <c r="SLA3" s="239"/>
      <c r="SLB3" s="239"/>
      <c r="SLC3" s="239"/>
      <c r="SLD3" s="239"/>
      <c r="SLE3" s="239"/>
      <c r="SLF3" s="239"/>
      <c r="SLG3" s="239"/>
      <c r="SLH3" s="239"/>
      <c r="SLI3" s="239"/>
      <c r="SLJ3" s="239"/>
      <c r="SLK3" s="239"/>
      <c r="SLL3" s="239"/>
      <c r="SLM3" s="239"/>
      <c r="SLN3" s="239"/>
      <c r="SLO3" s="239"/>
      <c r="SLP3" s="239"/>
      <c r="SLQ3" s="239"/>
      <c r="SLR3" s="239"/>
      <c r="SLS3" s="239"/>
      <c r="SLT3" s="239"/>
      <c r="SLU3" s="239"/>
      <c r="SLV3" s="239"/>
      <c r="SLW3" s="239"/>
      <c r="SLX3" s="239"/>
      <c r="SLY3" s="239"/>
      <c r="SLZ3" s="239"/>
      <c r="SMA3" s="239"/>
      <c r="SMB3" s="239"/>
      <c r="SMC3" s="239"/>
      <c r="SMD3" s="239"/>
      <c r="SME3" s="239"/>
      <c r="SMF3" s="239"/>
      <c r="SMG3" s="239"/>
      <c r="SMH3" s="239"/>
      <c r="SMI3" s="239"/>
      <c r="SMJ3" s="239"/>
      <c r="SMK3" s="239"/>
      <c r="SML3" s="239"/>
      <c r="SMM3" s="239"/>
      <c r="SMN3" s="239"/>
      <c r="SMO3" s="239"/>
      <c r="SMP3" s="239"/>
      <c r="SMQ3" s="239"/>
      <c r="SMR3" s="239"/>
      <c r="SMS3" s="239"/>
      <c r="SMT3" s="239"/>
      <c r="SMU3" s="239"/>
      <c r="SMV3" s="239"/>
      <c r="SMW3" s="239"/>
      <c r="SMX3" s="239"/>
      <c r="SMY3" s="239"/>
      <c r="SMZ3" s="239"/>
      <c r="SNA3" s="239"/>
      <c r="SNB3" s="239"/>
      <c r="SNC3" s="239"/>
      <c r="SND3" s="239"/>
      <c r="SNE3" s="239"/>
      <c r="SNF3" s="239"/>
      <c r="SNG3" s="239"/>
      <c r="SNH3" s="239"/>
      <c r="SNI3" s="239"/>
      <c r="SNJ3" s="239"/>
      <c r="SNK3" s="239"/>
      <c r="SNL3" s="239"/>
      <c r="SNM3" s="239"/>
      <c r="SNN3" s="239"/>
      <c r="SNO3" s="239"/>
      <c r="SNP3" s="239"/>
      <c r="SNQ3" s="239"/>
      <c r="SNR3" s="239"/>
      <c r="SNS3" s="239"/>
      <c r="SNT3" s="239"/>
      <c r="SNU3" s="239"/>
      <c r="SNV3" s="239"/>
      <c r="SNW3" s="239"/>
      <c r="SNX3" s="239"/>
      <c r="SNY3" s="239"/>
      <c r="SNZ3" s="239"/>
      <c r="SOA3" s="239"/>
      <c r="SOB3" s="239"/>
      <c r="SOC3" s="239"/>
      <c r="SOD3" s="239"/>
      <c r="SOE3" s="239"/>
      <c r="SOF3" s="239"/>
      <c r="SOG3" s="239"/>
      <c r="SOH3" s="239"/>
      <c r="SOI3" s="239"/>
      <c r="SOJ3" s="239"/>
      <c r="SOK3" s="239"/>
      <c r="SOL3" s="239"/>
      <c r="SOM3" s="239"/>
      <c r="SON3" s="239"/>
      <c r="SOO3" s="239"/>
      <c r="SOP3" s="239"/>
      <c r="SOQ3" s="239"/>
      <c r="SOR3" s="239"/>
      <c r="SOS3" s="239"/>
      <c r="SOT3" s="239"/>
      <c r="SOU3" s="239"/>
      <c r="SOV3" s="239"/>
      <c r="SOW3" s="239"/>
      <c r="SOX3" s="239"/>
      <c r="SOY3" s="239"/>
      <c r="SOZ3" s="239"/>
      <c r="SPA3" s="239"/>
      <c r="SPB3" s="239"/>
      <c r="SPC3" s="239"/>
      <c r="SPD3" s="239"/>
      <c r="SPE3" s="239"/>
      <c r="SPF3" s="239"/>
      <c r="SPG3" s="239"/>
      <c r="SPH3" s="239"/>
      <c r="SPI3" s="239"/>
      <c r="SPJ3" s="239"/>
      <c r="SPK3" s="239"/>
      <c r="SPL3" s="239"/>
      <c r="SPM3" s="239"/>
      <c r="SPN3" s="239"/>
      <c r="SPO3" s="239"/>
      <c r="SPP3" s="239"/>
      <c r="SPQ3" s="239"/>
      <c r="SPR3" s="239"/>
      <c r="SPS3" s="239"/>
      <c r="SPT3" s="239"/>
      <c r="SPU3" s="239"/>
      <c r="SPV3" s="239"/>
      <c r="SPW3" s="239"/>
      <c r="SPX3" s="239"/>
      <c r="SPY3" s="239"/>
      <c r="SPZ3" s="239"/>
      <c r="SQA3" s="239"/>
      <c r="SQB3" s="239"/>
      <c r="SQC3" s="239"/>
      <c r="SQD3" s="239"/>
      <c r="SQE3" s="239"/>
      <c r="SQF3" s="239"/>
      <c r="SQG3" s="239"/>
      <c r="SQH3" s="239"/>
      <c r="SQI3" s="239"/>
      <c r="SQJ3" s="239"/>
      <c r="SQK3" s="239"/>
      <c r="SQL3" s="239"/>
      <c r="SQM3" s="239"/>
      <c r="SQN3" s="239"/>
      <c r="SQO3" s="239"/>
      <c r="SQP3" s="239"/>
      <c r="SQQ3" s="239"/>
      <c r="SQR3" s="239"/>
      <c r="SQS3" s="239"/>
      <c r="SQT3" s="239"/>
      <c r="SQU3" s="239"/>
      <c r="SQV3" s="239"/>
      <c r="SQW3" s="239"/>
      <c r="SQX3" s="239"/>
      <c r="SQY3" s="239"/>
      <c r="SQZ3" s="239"/>
      <c r="SRA3" s="239"/>
      <c r="SRB3" s="239"/>
      <c r="SRC3" s="239"/>
      <c r="SRD3" s="239"/>
      <c r="SRE3" s="239"/>
      <c r="SRF3" s="239"/>
      <c r="SRG3" s="239"/>
      <c r="SRH3" s="239"/>
      <c r="SRI3" s="239"/>
      <c r="SRJ3" s="239"/>
      <c r="SRK3" s="239"/>
      <c r="SRL3" s="239"/>
      <c r="SRM3" s="239"/>
      <c r="SRN3" s="239"/>
      <c r="SRO3" s="239"/>
      <c r="SRP3" s="239"/>
      <c r="SRQ3" s="239"/>
      <c r="SRR3" s="239"/>
      <c r="SRS3" s="239"/>
      <c r="SRT3" s="239"/>
      <c r="SRU3" s="239"/>
      <c r="SRV3" s="239"/>
      <c r="SRW3" s="239"/>
      <c r="SRX3" s="239"/>
      <c r="SRY3" s="239"/>
      <c r="SRZ3" s="239"/>
      <c r="SSA3" s="239"/>
      <c r="SSB3" s="239"/>
      <c r="SSC3" s="239"/>
      <c r="SSD3" s="239"/>
      <c r="SSE3" s="239"/>
      <c r="SSF3" s="239"/>
      <c r="SSG3" s="239"/>
      <c r="SSH3" s="239"/>
      <c r="SSI3" s="239"/>
      <c r="SSJ3" s="239"/>
      <c r="SSK3" s="239"/>
      <c r="SSL3" s="239"/>
      <c r="SSM3" s="239"/>
      <c r="SSN3" s="239"/>
      <c r="SSO3" s="239"/>
      <c r="SSP3" s="239"/>
      <c r="SSQ3" s="239"/>
      <c r="SSR3" s="239"/>
      <c r="SSS3" s="239"/>
      <c r="SST3" s="239"/>
      <c r="SSU3" s="239"/>
      <c r="SSV3" s="239"/>
      <c r="SSW3" s="239"/>
      <c r="SSX3" s="239"/>
      <c r="SSY3" s="239"/>
      <c r="SSZ3" s="239"/>
      <c r="STA3" s="239"/>
      <c r="STB3" s="239"/>
      <c r="STC3" s="239"/>
      <c r="STD3" s="239"/>
      <c r="STE3" s="239"/>
      <c r="STF3" s="239"/>
      <c r="STG3" s="239"/>
      <c r="STH3" s="239"/>
      <c r="STI3" s="239"/>
      <c r="STJ3" s="239"/>
      <c r="STK3" s="239"/>
      <c r="STL3" s="239"/>
      <c r="STM3" s="239"/>
      <c r="STN3" s="239"/>
      <c r="STO3" s="239"/>
      <c r="STP3" s="239"/>
      <c r="STQ3" s="239"/>
      <c r="STR3" s="239"/>
      <c r="STS3" s="239"/>
      <c r="STT3" s="239"/>
      <c r="STU3" s="239"/>
      <c r="STV3" s="239"/>
      <c r="STW3" s="239"/>
      <c r="STX3" s="239"/>
      <c r="STY3" s="239"/>
      <c r="STZ3" s="239"/>
      <c r="SUA3" s="239"/>
      <c r="SUB3" s="239"/>
      <c r="SUC3" s="239"/>
      <c r="SUD3" s="239"/>
      <c r="SUE3" s="239"/>
      <c r="SUF3" s="239"/>
      <c r="SUG3" s="239"/>
      <c r="SUH3" s="239"/>
      <c r="SUI3" s="239"/>
      <c r="SUJ3" s="239"/>
      <c r="SUK3" s="239"/>
      <c r="SUL3" s="239"/>
      <c r="SUM3" s="239"/>
      <c r="SUN3" s="239"/>
      <c r="SUO3" s="239"/>
      <c r="SUP3" s="239"/>
      <c r="SUQ3" s="239"/>
      <c r="SUR3" s="239"/>
      <c r="SUS3" s="239"/>
      <c r="SUT3" s="239"/>
      <c r="SUU3" s="239"/>
      <c r="SUV3" s="239"/>
      <c r="SUW3" s="239"/>
      <c r="SUX3" s="239"/>
      <c r="SUY3" s="239"/>
      <c r="SUZ3" s="239"/>
      <c r="SVA3" s="239"/>
      <c r="SVB3" s="239"/>
      <c r="SVC3" s="239"/>
      <c r="SVD3" s="239"/>
      <c r="SVE3" s="239"/>
      <c r="SVF3" s="239"/>
      <c r="SVG3" s="239"/>
      <c r="SVH3" s="239"/>
      <c r="SVI3" s="239"/>
      <c r="SVJ3" s="239"/>
      <c r="SVK3" s="239"/>
      <c r="SVL3" s="239"/>
      <c r="SVM3" s="239"/>
      <c r="SVN3" s="239"/>
      <c r="SVO3" s="239"/>
      <c r="SVP3" s="239"/>
      <c r="SVQ3" s="239"/>
      <c r="SVR3" s="239"/>
      <c r="SVS3" s="239"/>
      <c r="SVT3" s="239"/>
      <c r="SVU3" s="239"/>
      <c r="SVV3" s="239"/>
      <c r="SVW3" s="239"/>
      <c r="SVX3" s="239"/>
      <c r="SVY3" s="239"/>
      <c r="SVZ3" s="239"/>
      <c r="SWA3" s="239"/>
      <c r="SWB3" s="239"/>
      <c r="SWC3" s="239"/>
      <c r="SWD3" s="239"/>
      <c r="SWE3" s="239"/>
      <c r="SWF3" s="239"/>
      <c r="SWG3" s="239"/>
      <c r="SWH3" s="239"/>
      <c r="SWI3" s="239"/>
      <c r="SWJ3" s="239"/>
      <c r="SWK3" s="239"/>
      <c r="SWL3" s="239"/>
      <c r="SWM3" s="239"/>
      <c r="SWN3" s="239"/>
      <c r="SWO3" s="239"/>
      <c r="SWP3" s="239"/>
      <c r="SWQ3" s="239"/>
      <c r="SWR3" s="239"/>
      <c r="SWS3" s="239"/>
      <c r="SWT3" s="239"/>
      <c r="SWU3" s="239"/>
      <c r="SWV3" s="239"/>
      <c r="SWW3" s="239"/>
      <c r="SWX3" s="239"/>
      <c r="SWY3" s="239"/>
      <c r="SWZ3" s="239"/>
      <c r="SXA3" s="239"/>
      <c r="SXB3" s="239"/>
      <c r="SXC3" s="239"/>
      <c r="SXD3" s="239"/>
      <c r="SXE3" s="239"/>
      <c r="SXF3" s="239"/>
      <c r="SXG3" s="239"/>
      <c r="SXH3" s="239"/>
      <c r="SXI3" s="239"/>
      <c r="SXJ3" s="239"/>
      <c r="SXK3" s="239"/>
      <c r="SXL3" s="239"/>
      <c r="SXM3" s="239"/>
      <c r="SXN3" s="239"/>
      <c r="SXO3" s="239"/>
      <c r="SXP3" s="239"/>
      <c r="SXQ3" s="239"/>
      <c r="SXR3" s="239"/>
      <c r="SXS3" s="239"/>
      <c r="SXT3" s="239"/>
      <c r="SXU3" s="239"/>
      <c r="SXV3" s="239"/>
      <c r="SXW3" s="239"/>
      <c r="SXX3" s="239"/>
      <c r="SXY3" s="239"/>
      <c r="SXZ3" s="239"/>
      <c r="SYA3" s="239"/>
      <c r="SYB3" s="239"/>
      <c r="SYC3" s="239"/>
      <c r="SYD3" s="239"/>
      <c r="SYE3" s="239"/>
      <c r="SYF3" s="239"/>
      <c r="SYG3" s="239"/>
      <c r="SYH3" s="239"/>
      <c r="SYI3" s="239"/>
      <c r="SYJ3" s="239"/>
      <c r="SYK3" s="239"/>
      <c r="SYL3" s="239"/>
      <c r="SYM3" s="239"/>
      <c r="SYN3" s="239"/>
      <c r="SYO3" s="239"/>
      <c r="SYP3" s="239"/>
      <c r="SYQ3" s="239"/>
      <c r="SYR3" s="239"/>
      <c r="SYS3" s="239"/>
      <c r="SYT3" s="239"/>
      <c r="SYU3" s="239"/>
      <c r="SYV3" s="239"/>
      <c r="SYW3" s="239"/>
      <c r="SYX3" s="239"/>
      <c r="SYY3" s="239"/>
      <c r="SYZ3" s="239"/>
      <c r="SZA3" s="239"/>
      <c r="SZB3" s="239"/>
      <c r="SZC3" s="239"/>
      <c r="SZD3" s="239"/>
      <c r="SZE3" s="239"/>
      <c r="SZF3" s="239"/>
      <c r="SZG3" s="239"/>
      <c r="SZH3" s="239"/>
      <c r="SZI3" s="239"/>
      <c r="SZJ3" s="239"/>
      <c r="SZK3" s="239"/>
      <c r="SZL3" s="239"/>
      <c r="SZM3" s="239"/>
      <c r="SZN3" s="239"/>
      <c r="SZO3" s="239"/>
      <c r="SZP3" s="239"/>
      <c r="SZQ3" s="239"/>
      <c r="SZR3" s="239"/>
      <c r="SZS3" s="239"/>
      <c r="SZT3" s="239"/>
      <c r="SZU3" s="239"/>
      <c r="SZV3" s="239"/>
      <c r="SZW3" s="239"/>
      <c r="SZX3" s="239"/>
      <c r="SZY3" s="239"/>
      <c r="SZZ3" s="239"/>
      <c r="TAA3" s="239"/>
      <c r="TAB3" s="239"/>
      <c r="TAC3" s="239"/>
      <c r="TAD3" s="239"/>
      <c r="TAE3" s="239"/>
      <c r="TAF3" s="239"/>
      <c r="TAG3" s="239"/>
      <c r="TAH3" s="239"/>
      <c r="TAI3" s="239"/>
      <c r="TAJ3" s="239"/>
      <c r="TAK3" s="239"/>
      <c r="TAL3" s="239"/>
      <c r="TAM3" s="239"/>
      <c r="TAN3" s="239"/>
      <c r="TAO3" s="239"/>
      <c r="TAP3" s="239"/>
      <c r="TAQ3" s="239"/>
      <c r="TAR3" s="239"/>
      <c r="TAS3" s="239"/>
      <c r="TAT3" s="239"/>
      <c r="TAU3" s="239"/>
      <c r="TAV3" s="239"/>
      <c r="TAW3" s="239"/>
      <c r="TAX3" s="239"/>
      <c r="TAY3" s="239"/>
      <c r="TAZ3" s="239"/>
      <c r="TBA3" s="239"/>
      <c r="TBB3" s="239"/>
      <c r="TBC3" s="239"/>
      <c r="TBD3" s="239"/>
      <c r="TBE3" s="239"/>
      <c r="TBF3" s="239"/>
      <c r="TBG3" s="239"/>
      <c r="TBH3" s="239"/>
      <c r="TBI3" s="239"/>
      <c r="TBJ3" s="239"/>
      <c r="TBK3" s="239"/>
      <c r="TBL3" s="239"/>
      <c r="TBM3" s="239"/>
      <c r="TBN3" s="239"/>
      <c r="TBO3" s="239"/>
      <c r="TBP3" s="239"/>
      <c r="TBQ3" s="239"/>
      <c r="TBR3" s="239"/>
      <c r="TBS3" s="239"/>
      <c r="TBT3" s="239"/>
      <c r="TBU3" s="239"/>
      <c r="TBV3" s="239"/>
      <c r="TBW3" s="239"/>
      <c r="TBX3" s="239"/>
      <c r="TBY3" s="239"/>
      <c r="TBZ3" s="239"/>
      <c r="TCA3" s="239"/>
      <c r="TCB3" s="239"/>
      <c r="TCC3" s="239"/>
      <c r="TCD3" s="239"/>
      <c r="TCE3" s="239"/>
      <c r="TCF3" s="239"/>
      <c r="TCG3" s="239"/>
      <c r="TCH3" s="239"/>
      <c r="TCI3" s="239"/>
      <c r="TCJ3" s="239"/>
      <c r="TCK3" s="239"/>
      <c r="TCL3" s="239"/>
      <c r="TCM3" s="239"/>
      <c r="TCN3" s="239"/>
      <c r="TCO3" s="239"/>
      <c r="TCP3" s="239"/>
      <c r="TCQ3" s="239"/>
      <c r="TCR3" s="239"/>
      <c r="TCS3" s="239"/>
      <c r="TCT3" s="239"/>
      <c r="TCU3" s="239"/>
      <c r="TCV3" s="239"/>
      <c r="TCW3" s="239"/>
      <c r="TCX3" s="239"/>
      <c r="TCY3" s="239"/>
      <c r="TCZ3" s="239"/>
      <c r="TDA3" s="239"/>
      <c r="TDB3" s="239"/>
      <c r="TDC3" s="239"/>
      <c r="TDD3" s="239"/>
      <c r="TDE3" s="239"/>
      <c r="TDF3" s="239"/>
      <c r="TDG3" s="239"/>
      <c r="TDH3" s="239"/>
      <c r="TDI3" s="239"/>
      <c r="TDJ3" s="239"/>
      <c r="TDK3" s="239"/>
      <c r="TDL3" s="239"/>
      <c r="TDM3" s="239"/>
      <c r="TDN3" s="239"/>
      <c r="TDO3" s="239"/>
      <c r="TDP3" s="239"/>
      <c r="TDQ3" s="239"/>
      <c r="TDR3" s="239"/>
      <c r="TDS3" s="239"/>
      <c r="TDT3" s="239"/>
      <c r="TDU3" s="239"/>
      <c r="TDV3" s="239"/>
      <c r="TDW3" s="239"/>
      <c r="TDX3" s="239"/>
      <c r="TDY3" s="239"/>
      <c r="TDZ3" s="239"/>
      <c r="TEA3" s="239"/>
      <c r="TEB3" s="239"/>
      <c r="TEC3" s="239"/>
      <c r="TED3" s="239"/>
      <c r="TEE3" s="239"/>
      <c r="TEF3" s="239"/>
      <c r="TEG3" s="239"/>
      <c r="TEH3" s="239"/>
      <c r="TEI3" s="239"/>
      <c r="TEJ3" s="239"/>
      <c r="TEK3" s="239"/>
      <c r="TEL3" s="239"/>
      <c r="TEM3" s="239"/>
      <c r="TEN3" s="239"/>
      <c r="TEO3" s="239"/>
      <c r="TEP3" s="239"/>
      <c r="TEQ3" s="239"/>
      <c r="TER3" s="239"/>
      <c r="TES3" s="239"/>
      <c r="TET3" s="239"/>
      <c r="TEU3" s="239"/>
      <c r="TEV3" s="239"/>
      <c r="TEW3" s="239"/>
      <c r="TEX3" s="239"/>
      <c r="TEY3" s="239"/>
      <c r="TEZ3" s="239"/>
      <c r="TFA3" s="239"/>
      <c r="TFB3" s="239"/>
      <c r="TFC3" s="239"/>
      <c r="TFD3" s="239"/>
      <c r="TFE3" s="239"/>
      <c r="TFF3" s="239"/>
      <c r="TFG3" s="239"/>
      <c r="TFH3" s="239"/>
      <c r="TFI3" s="239"/>
      <c r="TFJ3" s="239"/>
      <c r="TFK3" s="239"/>
      <c r="TFL3" s="239"/>
      <c r="TFM3" s="239"/>
      <c r="TFN3" s="239"/>
      <c r="TFO3" s="239"/>
      <c r="TFP3" s="239"/>
      <c r="TFQ3" s="239"/>
      <c r="TFR3" s="239"/>
      <c r="TFS3" s="239"/>
      <c r="TFT3" s="239"/>
      <c r="TFU3" s="239"/>
      <c r="TFV3" s="239"/>
      <c r="TFW3" s="239"/>
      <c r="TFX3" s="239"/>
      <c r="TFY3" s="239"/>
      <c r="TFZ3" s="239"/>
      <c r="TGA3" s="239"/>
      <c r="TGB3" s="239"/>
      <c r="TGC3" s="239"/>
      <c r="TGD3" s="239"/>
      <c r="TGE3" s="239"/>
      <c r="TGF3" s="239"/>
      <c r="TGG3" s="239"/>
      <c r="TGH3" s="239"/>
      <c r="TGI3" s="239"/>
      <c r="TGJ3" s="239"/>
      <c r="TGK3" s="239"/>
      <c r="TGL3" s="239"/>
      <c r="TGM3" s="239"/>
      <c r="TGN3" s="239"/>
      <c r="TGO3" s="239"/>
      <c r="TGP3" s="239"/>
      <c r="TGQ3" s="239"/>
      <c r="TGR3" s="239"/>
      <c r="TGS3" s="239"/>
      <c r="TGT3" s="239"/>
      <c r="TGU3" s="239"/>
      <c r="TGV3" s="239"/>
      <c r="TGW3" s="239"/>
      <c r="TGX3" s="239"/>
      <c r="TGY3" s="239"/>
      <c r="TGZ3" s="239"/>
      <c r="THA3" s="239"/>
      <c r="THB3" s="239"/>
      <c r="THC3" s="239"/>
      <c r="THD3" s="239"/>
      <c r="THE3" s="239"/>
      <c r="THF3" s="239"/>
      <c r="THG3" s="239"/>
      <c r="THH3" s="239"/>
      <c r="THI3" s="239"/>
      <c r="THJ3" s="239"/>
      <c r="THK3" s="239"/>
      <c r="THL3" s="239"/>
      <c r="THM3" s="239"/>
      <c r="THN3" s="239"/>
      <c r="THO3" s="239"/>
      <c r="THP3" s="239"/>
      <c r="THQ3" s="239"/>
      <c r="THR3" s="239"/>
      <c r="THS3" s="239"/>
      <c r="THT3" s="239"/>
      <c r="THU3" s="239"/>
      <c r="THV3" s="239"/>
      <c r="THW3" s="239"/>
      <c r="THX3" s="239"/>
      <c r="THY3" s="239"/>
      <c r="THZ3" s="239"/>
      <c r="TIA3" s="239"/>
      <c r="TIB3" s="239"/>
      <c r="TIC3" s="239"/>
      <c r="TID3" s="239"/>
      <c r="TIE3" s="239"/>
      <c r="TIF3" s="239"/>
      <c r="TIG3" s="239"/>
      <c r="TIH3" s="239"/>
      <c r="TII3" s="239"/>
      <c r="TIJ3" s="239"/>
      <c r="TIK3" s="239"/>
      <c r="TIL3" s="239"/>
      <c r="TIM3" s="239"/>
      <c r="TIN3" s="239"/>
      <c r="TIO3" s="239"/>
      <c r="TIP3" s="239"/>
      <c r="TIQ3" s="239"/>
      <c r="TIR3" s="239"/>
      <c r="TIS3" s="239"/>
      <c r="TIT3" s="239"/>
      <c r="TIU3" s="239"/>
      <c r="TIV3" s="239"/>
      <c r="TIW3" s="239"/>
      <c r="TIX3" s="239"/>
      <c r="TIY3" s="239"/>
      <c r="TIZ3" s="239"/>
      <c r="TJA3" s="239"/>
      <c r="TJB3" s="239"/>
      <c r="TJC3" s="239"/>
      <c r="TJD3" s="239"/>
      <c r="TJE3" s="239"/>
      <c r="TJF3" s="239"/>
      <c r="TJG3" s="239"/>
      <c r="TJH3" s="239"/>
      <c r="TJI3" s="239"/>
      <c r="TJJ3" s="239"/>
      <c r="TJK3" s="239"/>
      <c r="TJL3" s="239"/>
      <c r="TJM3" s="239"/>
      <c r="TJN3" s="239"/>
      <c r="TJO3" s="239"/>
      <c r="TJP3" s="239"/>
      <c r="TJQ3" s="239"/>
      <c r="TJR3" s="239"/>
      <c r="TJS3" s="239"/>
      <c r="TJT3" s="239"/>
      <c r="TJU3" s="239"/>
      <c r="TJV3" s="239"/>
      <c r="TJW3" s="239"/>
      <c r="TJX3" s="239"/>
      <c r="TJY3" s="239"/>
      <c r="TJZ3" s="239"/>
      <c r="TKA3" s="239"/>
      <c r="TKB3" s="239"/>
      <c r="TKC3" s="239"/>
      <c r="TKD3" s="239"/>
      <c r="TKE3" s="239"/>
      <c r="TKF3" s="239"/>
      <c r="TKG3" s="239"/>
      <c r="TKH3" s="239"/>
      <c r="TKI3" s="239"/>
      <c r="TKJ3" s="239"/>
      <c r="TKK3" s="239"/>
      <c r="TKL3" s="239"/>
      <c r="TKM3" s="239"/>
      <c r="TKN3" s="239"/>
      <c r="TKO3" s="239"/>
      <c r="TKP3" s="239"/>
      <c r="TKQ3" s="239"/>
      <c r="TKR3" s="239"/>
      <c r="TKS3" s="239"/>
      <c r="TKT3" s="239"/>
      <c r="TKU3" s="239"/>
      <c r="TKV3" s="239"/>
      <c r="TKW3" s="239"/>
      <c r="TKX3" s="239"/>
      <c r="TKY3" s="239"/>
      <c r="TKZ3" s="239"/>
      <c r="TLA3" s="239"/>
      <c r="TLB3" s="239"/>
      <c r="TLC3" s="239"/>
      <c r="TLD3" s="239"/>
      <c r="TLE3" s="239"/>
      <c r="TLF3" s="239"/>
      <c r="TLG3" s="239"/>
      <c r="TLH3" s="239"/>
      <c r="TLI3" s="239"/>
      <c r="TLJ3" s="239"/>
      <c r="TLK3" s="239"/>
      <c r="TLL3" s="239"/>
      <c r="TLM3" s="239"/>
      <c r="TLN3" s="239"/>
      <c r="TLO3" s="239"/>
      <c r="TLP3" s="239"/>
      <c r="TLQ3" s="239"/>
      <c r="TLR3" s="239"/>
      <c r="TLS3" s="239"/>
      <c r="TLT3" s="239"/>
      <c r="TLU3" s="239"/>
      <c r="TLV3" s="239"/>
      <c r="TLW3" s="239"/>
      <c r="TLX3" s="239"/>
      <c r="TLY3" s="239"/>
      <c r="TLZ3" s="239"/>
      <c r="TMA3" s="239"/>
      <c r="TMB3" s="239"/>
      <c r="TMC3" s="239"/>
      <c r="TMD3" s="239"/>
      <c r="TME3" s="239"/>
      <c r="TMF3" s="239"/>
      <c r="TMG3" s="239"/>
      <c r="TMH3" s="239"/>
      <c r="TMI3" s="239"/>
      <c r="TMJ3" s="239"/>
      <c r="TMK3" s="239"/>
      <c r="TML3" s="239"/>
      <c r="TMM3" s="239"/>
      <c r="TMN3" s="239"/>
      <c r="TMO3" s="239"/>
      <c r="TMP3" s="239"/>
      <c r="TMQ3" s="239"/>
      <c r="TMR3" s="239"/>
      <c r="TMS3" s="239"/>
      <c r="TMT3" s="239"/>
      <c r="TMU3" s="239"/>
      <c r="TMV3" s="239"/>
      <c r="TMW3" s="239"/>
      <c r="TMX3" s="239"/>
      <c r="TMY3" s="239"/>
      <c r="TMZ3" s="239"/>
      <c r="TNA3" s="239"/>
      <c r="TNB3" s="239"/>
      <c r="TNC3" s="239"/>
      <c r="TND3" s="239"/>
      <c r="TNE3" s="239"/>
      <c r="TNF3" s="239"/>
      <c r="TNG3" s="239"/>
      <c r="TNH3" s="239"/>
      <c r="TNI3" s="239"/>
      <c r="TNJ3" s="239"/>
      <c r="TNK3" s="239"/>
      <c r="TNL3" s="239"/>
      <c r="TNM3" s="239"/>
      <c r="TNN3" s="239"/>
      <c r="TNO3" s="239"/>
      <c r="TNP3" s="239"/>
      <c r="TNQ3" s="239"/>
      <c r="TNR3" s="239"/>
      <c r="TNS3" s="239"/>
      <c r="TNT3" s="239"/>
      <c r="TNU3" s="239"/>
      <c r="TNV3" s="239"/>
      <c r="TNW3" s="239"/>
      <c r="TNX3" s="239"/>
      <c r="TNY3" s="239"/>
      <c r="TNZ3" s="239"/>
      <c r="TOA3" s="239"/>
      <c r="TOB3" s="239"/>
      <c r="TOC3" s="239"/>
      <c r="TOD3" s="239"/>
      <c r="TOE3" s="239"/>
      <c r="TOF3" s="239"/>
      <c r="TOG3" s="239"/>
      <c r="TOH3" s="239"/>
      <c r="TOI3" s="239"/>
      <c r="TOJ3" s="239"/>
      <c r="TOK3" s="239"/>
      <c r="TOL3" s="239"/>
      <c r="TOM3" s="239"/>
      <c r="TON3" s="239"/>
      <c r="TOO3" s="239"/>
      <c r="TOP3" s="239"/>
      <c r="TOQ3" s="239"/>
      <c r="TOR3" s="239"/>
      <c r="TOS3" s="239"/>
      <c r="TOT3" s="239"/>
      <c r="TOU3" s="239"/>
      <c r="TOV3" s="239"/>
      <c r="TOW3" s="239"/>
      <c r="TOX3" s="239"/>
      <c r="TOY3" s="239"/>
      <c r="TOZ3" s="239"/>
      <c r="TPA3" s="239"/>
      <c r="TPB3" s="239"/>
      <c r="TPC3" s="239"/>
      <c r="TPD3" s="239"/>
      <c r="TPE3" s="239"/>
      <c r="TPF3" s="239"/>
      <c r="TPG3" s="239"/>
      <c r="TPH3" s="239"/>
      <c r="TPI3" s="239"/>
      <c r="TPJ3" s="239"/>
      <c r="TPK3" s="239"/>
      <c r="TPL3" s="239"/>
      <c r="TPM3" s="239"/>
      <c r="TPN3" s="239"/>
      <c r="TPO3" s="239"/>
      <c r="TPP3" s="239"/>
      <c r="TPQ3" s="239"/>
      <c r="TPR3" s="239"/>
      <c r="TPS3" s="239"/>
      <c r="TPT3" s="239"/>
      <c r="TPU3" s="239"/>
      <c r="TPV3" s="239"/>
      <c r="TPW3" s="239"/>
      <c r="TPX3" s="239"/>
      <c r="TPY3" s="239"/>
      <c r="TPZ3" s="239"/>
      <c r="TQA3" s="239"/>
      <c r="TQB3" s="239"/>
      <c r="TQC3" s="239"/>
      <c r="TQD3" s="239"/>
      <c r="TQE3" s="239"/>
      <c r="TQF3" s="239"/>
      <c r="TQG3" s="239"/>
      <c r="TQH3" s="239"/>
      <c r="TQI3" s="239"/>
      <c r="TQJ3" s="239"/>
      <c r="TQK3" s="239"/>
      <c r="TQL3" s="239"/>
      <c r="TQM3" s="239"/>
      <c r="TQN3" s="239"/>
      <c r="TQO3" s="239"/>
      <c r="TQP3" s="239"/>
      <c r="TQQ3" s="239"/>
      <c r="TQR3" s="239"/>
      <c r="TQS3" s="239"/>
      <c r="TQT3" s="239"/>
      <c r="TQU3" s="239"/>
      <c r="TQV3" s="239"/>
      <c r="TQW3" s="239"/>
      <c r="TQX3" s="239"/>
      <c r="TQY3" s="239"/>
      <c r="TQZ3" s="239"/>
      <c r="TRA3" s="239"/>
      <c r="TRB3" s="239"/>
      <c r="TRC3" s="239"/>
      <c r="TRD3" s="239"/>
      <c r="TRE3" s="239"/>
      <c r="TRF3" s="239"/>
      <c r="TRG3" s="239"/>
      <c r="TRH3" s="239"/>
      <c r="TRI3" s="239"/>
      <c r="TRJ3" s="239"/>
      <c r="TRK3" s="239"/>
      <c r="TRL3" s="239"/>
      <c r="TRM3" s="239"/>
      <c r="TRN3" s="239"/>
      <c r="TRO3" s="239"/>
      <c r="TRP3" s="239"/>
      <c r="TRQ3" s="239"/>
      <c r="TRR3" s="239"/>
      <c r="TRS3" s="239"/>
      <c r="TRT3" s="239"/>
      <c r="TRU3" s="239"/>
      <c r="TRV3" s="239"/>
      <c r="TRW3" s="239"/>
      <c r="TRX3" s="239"/>
      <c r="TRY3" s="239"/>
      <c r="TRZ3" s="239"/>
      <c r="TSA3" s="239"/>
      <c r="TSB3" s="239"/>
      <c r="TSC3" s="239"/>
      <c r="TSD3" s="239"/>
      <c r="TSE3" s="239"/>
      <c r="TSF3" s="239"/>
      <c r="TSG3" s="239"/>
      <c r="TSH3" s="239"/>
      <c r="TSI3" s="239"/>
      <c r="TSJ3" s="239"/>
      <c r="TSK3" s="239"/>
      <c r="TSL3" s="239"/>
      <c r="TSM3" s="239"/>
      <c r="TSN3" s="239"/>
      <c r="TSO3" s="239"/>
      <c r="TSP3" s="239"/>
      <c r="TSQ3" s="239"/>
      <c r="TSR3" s="239"/>
      <c r="TSS3" s="239"/>
      <c r="TST3" s="239"/>
      <c r="TSU3" s="239"/>
      <c r="TSV3" s="239"/>
      <c r="TSW3" s="239"/>
      <c r="TSX3" s="239"/>
      <c r="TSY3" s="239"/>
      <c r="TSZ3" s="239"/>
      <c r="TTA3" s="239"/>
      <c r="TTB3" s="239"/>
      <c r="TTC3" s="239"/>
      <c r="TTD3" s="239"/>
      <c r="TTE3" s="239"/>
      <c r="TTF3" s="239"/>
      <c r="TTG3" s="239"/>
      <c r="TTH3" s="239"/>
      <c r="TTI3" s="239"/>
      <c r="TTJ3" s="239"/>
      <c r="TTK3" s="239"/>
      <c r="TTL3" s="239"/>
      <c r="TTM3" s="239"/>
      <c r="TTN3" s="239"/>
      <c r="TTO3" s="239"/>
      <c r="TTP3" s="239"/>
      <c r="TTQ3" s="239"/>
      <c r="TTR3" s="239"/>
      <c r="TTS3" s="239"/>
      <c r="TTT3" s="239"/>
      <c r="TTU3" s="239"/>
      <c r="TTV3" s="239"/>
      <c r="TTW3" s="239"/>
      <c r="TTX3" s="239"/>
      <c r="TTY3" s="239"/>
      <c r="TTZ3" s="239"/>
      <c r="TUA3" s="239"/>
      <c r="TUB3" s="239"/>
      <c r="TUC3" s="239"/>
      <c r="TUD3" s="239"/>
      <c r="TUE3" s="239"/>
      <c r="TUF3" s="239"/>
      <c r="TUG3" s="239"/>
      <c r="TUH3" s="239"/>
      <c r="TUI3" s="239"/>
      <c r="TUJ3" s="239"/>
      <c r="TUK3" s="239"/>
      <c r="TUL3" s="239"/>
      <c r="TUM3" s="239"/>
      <c r="TUN3" s="239"/>
      <c r="TUO3" s="239"/>
      <c r="TUP3" s="239"/>
      <c r="TUQ3" s="239"/>
      <c r="TUR3" s="239"/>
      <c r="TUS3" s="239"/>
      <c r="TUT3" s="239"/>
      <c r="TUU3" s="239"/>
      <c r="TUV3" s="239"/>
      <c r="TUW3" s="239"/>
      <c r="TUX3" s="239"/>
      <c r="TUY3" s="239"/>
      <c r="TUZ3" s="239"/>
      <c r="TVA3" s="239"/>
      <c r="TVB3" s="239"/>
      <c r="TVC3" s="239"/>
      <c r="TVD3" s="239"/>
      <c r="TVE3" s="239"/>
      <c r="TVF3" s="239"/>
      <c r="TVG3" s="239"/>
      <c r="TVH3" s="239"/>
      <c r="TVI3" s="239"/>
      <c r="TVJ3" s="239"/>
      <c r="TVK3" s="239"/>
      <c r="TVL3" s="239"/>
      <c r="TVM3" s="239"/>
      <c r="TVN3" s="239"/>
      <c r="TVO3" s="239"/>
      <c r="TVP3" s="239"/>
      <c r="TVQ3" s="239"/>
      <c r="TVR3" s="239"/>
      <c r="TVS3" s="239"/>
      <c r="TVT3" s="239"/>
      <c r="TVU3" s="239"/>
      <c r="TVV3" s="239"/>
      <c r="TVW3" s="239"/>
      <c r="TVX3" s="239"/>
      <c r="TVY3" s="239"/>
      <c r="TVZ3" s="239"/>
      <c r="TWA3" s="239"/>
      <c r="TWB3" s="239"/>
      <c r="TWC3" s="239"/>
      <c r="TWD3" s="239"/>
      <c r="TWE3" s="239"/>
      <c r="TWF3" s="239"/>
      <c r="TWG3" s="239"/>
      <c r="TWH3" s="239"/>
      <c r="TWI3" s="239"/>
      <c r="TWJ3" s="239"/>
      <c r="TWK3" s="239"/>
      <c r="TWL3" s="239"/>
      <c r="TWM3" s="239"/>
      <c r="TWN3" s="239"/>
      <c r="TWO3" s="239"/>
      <c r="TWP3" s="239"/>
      <c r="TWQ3" s="239"/>
      <c r="TWR3" s="239"/>
      <c r="TWS3" s="239"/>
      <c r="TWT3" s="239"/>
      <c r="TWU3" s="239"/>
      <c r="TWV3" s="239"/>
      <c r="TWW3" s="239"/>
      <c r="TWX3" s="239"/>
      <c r="TWY3" s="239"/>
      <c r="TWZ3" s="239"/>
      <c r="TXA3" s="239"/>
      <c r="TXB3" s="239"/>
      <c r="TXC3" s="239"/>
      <c r="TXD3" s="239"/>
      <c r="TXE3" s="239"/>
      <c r="TXF3" s="239"/>
      <c r="TXG3" s="239"/>
      <c r="TXH3" s="239"/>
      <c r="TXI3" s="239"/>
      <c r="TXJ3" s="239"/>
      <c r="TXK3" s="239"/>
      <c r="TXL3" s="239"/>
      <c r="TXM3" s="239"/>
      <c r="TXN3" s="239"/>
      <c r="TXO3" s="239"/>
      <c r="TXP3" s="239"/>
      <c r="TXQ3" s="239"/>
      <c r="TXR3" s="239"/>
      <c r="TXS3" s="239"/>
      <c r="TXT3" s="239"/>
      <c r="TXU3" s="239"/>
      <c r="TXV3" s="239"/>
      <c r="TXW3" s="239"/>
      <c r="TXX3" s="239"/>
      <c r="TXY3" s="239"/>
      <c r="TXZ3" s="239"/>
      <c r="TYA3" s="239"/>
      <c r="TYB3" s="239"/>
      <c r="TYC3" s="239"/>
      <c r="TYD3" s="239"/>
      <c r="TYE3" s="239"/>
      <c r="TYF3" s="239"/>
      <c r="TYG3" s="239"/>
      <c r="TYH3" s="239"/>
      <c r="TYI3" s="239"/>
      <c r="TYJ3" s="239"/>
      <c r="TYK3" s="239"/>
      <c r="TYL3" s="239"/>
      <c r="TYM3" s="239"/>
      <c r="TYN3" s="239"/>
      <c r="TYO3" s="239"/>
      <c r="TYP3" s="239"/>
      <c r="TYQ3" s="239"/>
      <c r="TYR3" s="239"/>
      <c r="TYS3" s="239"/>
      <c r="TYT3" s="239"/>
      <c r="TYU3" s="239"/>
      <c r="TYV3" s="239"/>
      <c r="TYW3" s="239"/>
      <c r="TYX3" s="239"/>
      <c r="TYY3" s="239"/>
      <c r="TYZ3" s="239"/>
      <c r="TZA3" s="239"/>
      <c r="TZB3" s="239"/>
      <c r="TZC3" s="239"/>
      <c r="TZD3" s="239"/>
      <c r="TZE3" s="239"/>
      <c r="TZF3" s="239"/>
      <c r="TZG3" s="239"/>
      <c r="TZH3" s="239"/>
      <c r="TZI3" s="239"/>
      <c r="TZJ3" s="239"/>
      <c r="TZK3" s="239"/>
      <c r="TZL3" s="239"/>
      <c r="TZM3" s="239"/>
      <c r="TZN3" s="239"/>
      <c r="TZO3" s="239"/>
      <c r="TZP3" s="239"/>
      <c r="TZQ3" s="239"/>
      <c r="TZR3" s="239"/>
      <c r="TZS3" s="239"/>
      <c r="TZT3" s="239"/>
      <c r="TZU3" s="239"/>
      <c r="TZV3" s="239"/>
      <c r="TZW3" s="239"/>
      <c r="TZX3" s="239"/>
      <c r="TZY3" s="239"/>
      <c r="TZZ3" s="239"/>
      <c r="UAA3" s="239"/>
      <c r="UAB3" s="239"/>
      <c r="UAC3" s="239"/>
      <c r="UAD3" s="239"/>
      <c r="UAE3" s="239"/>
      <c r="UAF3" s="239"/>
      <c r="UAG3" s="239"/>
      <c r="UAH3" s="239"/>
      <c r="UAI3" s="239"/>
      <c r="UAJ3" s="239"/>
      <c r="UAK3" s="239"/>
      <c r="UAL3" s="239"/>
      <c r="UAM3" s="239"/>
      <c r="UAN3" s="239"/>
      <c r="UAO3" s="239"/>
      <c r="UAP3" s="239"/>
      <c r="UAQ3" s="239"/>
      <c r="UAR3" s="239"/>
      <c r="UAS3" s="239"/>
      <c r="UAT3" s="239"/>
      <c r="UAU3" s="239"/>
      <c r="UAV3" s="239"/>
      <c r="UAW3" s="239"/>
      <c r="UAX3" s="239"/>
      <c r="UAY3" s="239"/>
      <c r="UAZ3" s="239"/>
      <c r="UBA3" s="239"/>
      <c r="UBB3" s="239"/>
      <c r="UBC3" s="239"/>
      <c r="UBD3" s="239"/>
      <c r="UBE3" s="239"/>
      <c r="UBF3" s="239"/>
      <c r="UBG3" s="239"/>
      <c r="UBH3" s="239"/>
      <c r="UBI3" s="239"/>
      <c r="UBJ3" s="239"/>
      <c r="UBK3" s="239"/>
      <c r="UBL3" s="239"/>
      <c r="UBM3" s="239"/>
      <c r="UBN3" s="239"/>
      <c r="UBO3" s="239"/>
      <c r="UBP3" s="239"/>
      <c r="UBQ3" s="239"/>
      <c r="UBR3" s="239"/>
      <c r="UBS3" s="239"/>
      <c r="UBT3" s="239"/>
      <c r="UBU3" s="239"/>
      <c r="UBV3" s="239"/>
      <c r="UBW3" s="239"/>
      <c r="UBX3" s="239"/>
      <c r="UBY3" s="239"/>
      <c r="UBZ3" s="239"/>
      <c r="UCA3" s="239"/>
      <c r="UCB3" s="239"/>
      <c r="UCC3" s="239"/>
      <c r="UCD3" s="239"/>
      <c r="UCE3" s="239"/>
      <c r="UCF3" s="239"/>
      <c r="UCG3" s="239"/>
      <c r="UCH3" s="239"/>
      <c r="UCI3" s="239"/>
      <c r="UCJ3" s="239"/>
      <c r="UCK3" s="239"/>
      <c r="UCL3" s="239"/>
      <c r="UCM3" s="239"/>
      <c r="UCN3" s="239"/>
      <c r="UCO3" s="239"/>
      <c r="UCP3" s="239"/>
      <c r="UCQ3" s="239"/>
      <c r="UCR3" s="239"/>
      <c r="UCS3" s="239"/>
      <c r="UCT3" s="239"/>
      <c r="UCU3" s="239"/>
      <c r="UCV3" s="239"/>
      <c r="UCW3" s="239"/>
      <c r="UCX3" s="239"/>
      <c r="UCY3" s="239"/>
      <c r="UCZ3" s="239"/>
      <c r="UDA3" s="239"/>
      <c r="UDB3" s="239"/>
      <c r="UDC3" s="239"/>
      <c r="UDD3" s="239"/>
      <c r="UDE3" s="239"/>
      <c r="UDF3" s="239"/>
      <c r="UDG3" s="239"/>
      <c r="UDH3" s="239"/>
      <c r="UDI3" s="239"/>
      <c r="UDJ3" s="239"/>
      <c r="UDK3" s="239"/>
      <c r="UDL3" s="239"/>
      <c r="UDM3" s="239"/>
      <c r="UDN3" s="239"/>
      <c r="UDO3" s="239"/>
      <c r="UDP3" s="239"/>
      <c r="UDQ3" s="239"/>
      <c r="UDR3" s="239"/>
      <c r="UDS3" s="239"/>
      <c r="UDT3" s="239"/>
      <c r="UDU3" s="239"/>
      <c r="UDV3" s="239"/>
      <c r="UDW3" s="239"/>
      <c r="UDX3" s="239"/>
      <c r="UDY3" s="239"/>
      <c r="UDZ3" s="239"/>
      <c r="UEA3" s="239"/>
      <c r="UEB3" s="239"/>
      <c r="UEC3" s="239"/>
      <c r="UED3" s="239"/>
      <c r="UEE3" s="239"/>
      <c r="UEF3" s="239"/>
      <c r="UEG3" s="239"/>
      <c r="UEH3" s="239"/>
      <c r="UEI3" s="239"/>
      <c r="UEJ3" s="239"/>
      <c r="UEK3" s="239"/>
      <c r="UEL3" s="239"/>
      <c r="UEM3" s="239"/>
      <c r="UEN3" s="239"/>
      <c r="UEO3" s="239"/>
      <c r="UEP3" s="239"/>
      <c r="UEQ3" s="239"/>
      <c r="UER3" s="239"/>
      <c r="UES3" s="239"/>
      <c r="UET3" s="239"/>
      <c r="UEU3" s="239"/>
      <c r="UEV3" s="239"/>
      <c r="UEW3" s="239"/>
      <c r="UEX3" s="239"/>
      <c r="UEY3" s="239"/>
      <c r="UEZ3" s="239"/>
      <c r="UFA3" s="239"/>
      <c r="UFB3" s="239"/>
      <c r="UFC3" s="239"/>
      <c r="UFD3" s="239"/>
      <c r="UFE3" s="239"/>
      <c r="UFF3" s="239"/>
      <c r="UFG3" s="239"/>
      <c r="UFH3" s="239"/>
      <c r="UFI3" s="239"/>
      <c r="UFJ3" s="239"/>
      <c r="UFK3" s="239"/>
      <c r="UFL3" s="239"/>
      <c r="UFM3" s="239"/>
      <c r="UFN3" s="239"/>
      <c r="UFO3" s="239"/>
      <c r="UFP3" s="239"/>
      <c r="UFQ3" s="239"/>
      <c r="UFR3" s="239"/>
      <c r="UFS3" s="239"/>
      <c r="UFT3" s="239"/>
      <c r="UFU3" s="239"/>
      <c r="UFV3" s="239"/>
      <c r="UFW3" s="239"/>
      <c r="UFX3" s="239"/>
      <c r="UFY3" s="239"/>
      <c r="UFZ3" s="239"/>
      <c r="UGA3" s="239"/>
      <c r="UGB3" s="239"/>
      <c r="UGC3" s="239"/>
      <c r="UGD3" s="239"/>
      <c r="UGE3" s="239"/>
      <c r="UGF3" s="239"/>
      <c r="UGG3" s="239"/>
      <c r="UGH3" s="239"/>
      <c r="UGI3" s="239"/>
      <c r="UGJ3" s="239"/>
      <c r="UGK3" s="239"/>
      <c r="UGL3" s="239"/>
      <c r="UGM3" s="239"/>
      <c r="UGN3" s="239"/>
      <c r="UGO3" s="239"/>
      <c r="UGP3" s="239"/>
      <c r="UGQ3" s="239"/>
      <c r="UGR3" s="239"/>
      <c r="UGS3" s="239"/>
      <c r="UGT3" s="239"/>
      <c r="UGU3" s="239"/>
      <c r="UGV3" s="239"/>
      <c r="UGW3" s="239"/>
      <c r="UGX3" s="239"/>
      <c r="UGY3" s="239"/>
      <c r="UGZ3" s="239"/>
      <c r="UHA3" s="239"/>
      <c r="UHB3" s="239"/>
      <c r="UHC3" s="239"/>
      <c r="UHD3" s="239"/>
      <c r="UHE3" s="239"/>
      <c r="UHF3" s="239"/>
      <c r="UHG3" s="239"/>
      <c r="UHH3" s="239"/>
      <c r="UHI3" s="239"/>
      <c r="UHJ3" s="239"/>
      <c r="UHK3" s="239"/>
      <c r="UHL3" s="239"/>
      <c r="UHM3" s="239"/>
      <c r="UHN3" s="239"/>
      <c r="UHO3" s="239"/>
      <c r="UHP3" s="239"/>
      <c r="UHQ3" s="239"/>
      <c r="UHR3" s="239"/>
      <c r="UHS3" s="239"/>
      <c r="UHT3" s="239"/>
      <c r="UHU3" s="239"/>
      <c r="UHV3" s="239"/>
      <c r="UHW3" s="239"/>
      <c r="UHX3" s="239"/>
      <c r="UHY3" s="239"/>
      <c r="UHZ3" s="239"/>
      <c r="UIA3" s="239"/>
      <c r="UIB3" s="239"/>
      <c r="UIC3" s="239"/>
      <c r="UID3" s="239"/>
      <c r="UIE3" s="239"/>
      <c r="UIF3" s="239"/>
      <c r="UIG3" s="239"/>
      <c r="UIH3" s="239"/>
      <c r="UII3" s="239"/>
      <c r="UIJ3" s="239"/>
      <c r="UIK3" s="239"/>
      <c r="UIL3" s="239"/>
      <c r="UIM3" s="239"/>
      <c r="UIN3" s="239"/>
      <c r="UIO3" s="239"/>
      <c r="UIP3" s="239"/>
      <c r="UIQ3" s="239"/>
      <c r="UIR3" s="239"/>
      <c r="UIS3" s="239"/>
      <c r="UIT3" s="239"/>
      <c r="UIU3" s="239"/>
      <c r="UIV3" s="239"/>
      <c r="UIW3" s="239"/>
      <c r="UIX3" s="239"/>
      <c r="UIY3" s="239"/>
      <c r="UIZ3" s="239"/>
      <c r="UJA3" s="239"/>
      <c r="UJB3" s="239"/>
      <c r="UJC3" s="239"/>
      <c r="UJD3" s="239"/>
      <c r="UJE3" s="239"/>
      <c r="UJF3" s="239"/>
      <c r="UJG3" s="239"/>
      <c r="UJH3" s="239"/>
      <c r="UJI3" s="239"/>
      <c r="UJJ3" s="239"/>
      <c r="UJK3" s="239"/>
      <c r="UJL3" s="239"/>
      <c r="UJM3" s="239"/>
      <c r="UJN3" s="239"/>
      <c r="UJO3" s="239"/>
      <c r="UJP3" s="239"/>
      <c r="UJQ3" s="239"/>
      <c r="UJR3" s="239"/>
      <c r="UJS3" s="239"/>
      <c r="UJT3" s="239"/>
      <c r="UJU3" s="239"/>
      <c r="UJV3" s="239"/>
      <c r="UJW3" s="239"/>
      <c r="UJX3" s="239"/>
      <c r="UJY3" s="239"/>
      <c r="UJZ3" s="239"/>
      <c r="UKA3" s="239"/>
      <c r="UKB3" s="239"/>
      <c r="UKC3" s="239"/>
      <c r="UKD3" s="239"/>
      <c r="UKE3" s="239"/>
      <c r="UKF3" s="239"/>
      <c r="UKG3" s="239"/>
      <c r="UKH3" s="239"/>
      <c r="UKI3" s="239"/>
      <c r="UKJ3" s="239"/>
      <c r="UKK3" s="239"/>
      <c r="UKL3" s="239"/>
      <c r="UKM3" s="239"/>
      <c r="UKN3" s="239"/>
      <c r="UKO3" s="239"/>
      <c r="UKP3" s="239"/>
      <c r="UKQ3" s="239"/>
      <c r="UKR3" s="239"/>
      <c r="UKS3" s="239"/>
      <c r="UKT3" s="239"/>
      <c r="UKU3" s="239"/>
      <c r="UKV3" s="239"/>
      <c r="UKW3" s="239"/>
      <c r="UKX3" s="239"/>
      <c r="UKY3" s="239"/>
      <c r="UKZ3" s="239"/>
      <c r="ULA3" s="239"/>
      <c r="ULB3" s="239"/>
      <c r="ULC3" s="239"/>
      <c r="ULD3" s="239"/>
      <c r="ULE3" s="239"/>
      <c r="ULF3" s="239"/>
      <c r="ULG3" s="239"/>
      <c r="ULH3" s="239"/>
      <c r="ULI3" s="239"/>
      <c r="ULJ3" s="239"/>
      <c r="ULK3" s="239"/>
      <c r="ULL3" s="239"/>
      <c r="ULM3" s="239"/>
      <c r="ULN3" s="239"/>
      <c r="ULO3" s="239"/>
      <c r="ULP3" s="239"/>
      <c r="ULQ3" s="239"/>
      <c r="ULR3" s="239"/>
      <c r="ULS3" s="239"/>
      <c r="ULT3" s="239"/>
      <c r="ULU3" s="239"/>
      <c r="ULV3" s="239"/>
      <c r="ULW3" s="239"/>
      <c r="ULX3" s="239"/>
      <c r="ULY3" s="239"/>
      <c r="ULZ3" s="239"/>
      <c r="UMA3" s="239"/>
      <c r="UMB3" s="239"/>
      <c r="UMC3" s="239"/>
      <c r="UMD3" s="239"/>
      <c r="UME3" s="239"/>
      <c r="UMF3" s="239"/>
      <c r="UMG3" s="239"/>
      <c r="UMH3" s="239"/>
      <c r="UMI3" s="239"/>
      <c r="UMJ3" s="239"/>
      <c r="UMK3" s="239"/>
      <c r="UML3" s="239"/>
      <c r="UMM3" s="239"/>
      <c r="UMN3" s="239"/>
      <c r="UMO3" s="239"/>
      <c r="UMP3" s="239"/>
      <c r="UMQ3" s="239"/>
      <c r="UMR3" s="239"/>
      <c r="UMS3" s="239"/>
      <c r="UMT3" s="239"/>
      <c r="UMU3" s="239"/>
      <c r="UMV3" s="239"/>
      <c r="UMW3" s="239"/>
      <c r="UMX3" s="239"/>
      <c r="UMY3" s="239"/>
      <c r="UMZ3" s="239"/>
      <c r="UNA3" s="239"/>
      <c r="UNB3" s="239"/>
      <c r="UNC3" s="239"/>
      <c r="UND3" s="239"/>
      <c r="UNE3" s="239"/>
      <c r="UNF3" s="239"/>
      <c r="UNG3" s="239"/>
      <c r="UNH3" s="239"/>
      <c r="UNI3" s="239"/>
      <c r="UNJ3" s="239"/>
      <c r="UNK3" s="239"/>
      <c r="UNL3" s="239"/>
      <c r="UNM3" s="239"/>
      <c r="UNN3" s="239"/>
      <c r="UNO3" s="239"/>
      <c r="UNP3" s="239"/>
      <c r="UNQ3" s="239"/>
      <c r="UNR3" s="239"/>
      <c r="UNS3" s="239"/>
      <c r="UNT3" s="239"/>
      <c r="UNU3" s="239"/>
      <c r="UNV3" s="239"/>
      <c r="UNW3" s="239"/>
      <c r="UNX3" s="239"/>
      <c r="UNY3" s="239"/>
      <c r="UNZ3" s="239"/>
      <c r="UOA3" s="239"/>
      <c r="UOB3" s="239"/>
      <c r="UOC3" s="239"/>
      <c r="UOD3" s="239"/>
      <c r="UOE3" s="239"/>
      <c r="UOF3" s="239"/>
      <c r="UOG3" s="239"/>
      <c r="UOH3" s="239"/>
      <c r="UOI3" s="239"/>
      <c r="UOJ3" s="239"/>
      <c r="UOK3" s="239"/>
      <c r="UOL3" s="239"/>
      <c r="UOM3" s="239"/>
      <c r="UON3" s="239"/>
      <c r="UOO3" s="239"/>
      <c r="UOP3" s="239"/>
      <c r="UOQ3" s="239"/>
      <c r="UOR3" s="239"/>
      <c r="UOS3" s="239"/>
      <c r="UOT3" s="239"/>
      <c r="UOU3" s="239"/>
      <c r="UOV3" s="239"/>
      <c r="UOW3" s="239"/>
      <c r="UOX3" s="239"/>
      <c r="UOY3" s="239"/>
      <c r="UOZ3" s="239"/>
      <c r="UPA3" s="239"/>
      <c r="UPB3" s="239"/>
      <c r="UPC3" s="239"/>
      <c r="UPD3" s="239"/>
      <c r="UPE3" s="239"/>
      <c r="UPF3" s="239"/>
      <c r="UPG3" s="239"/>
      <c r="UPH3" s="239"/>
      <c r="UPI3" s="239"/>
      <c r="UPJ3" s="239"/>
      <c r="UPK3" s="239"/>
      <c r="UPL3" s="239"/>
      <c r="UPM3" s="239"/>
      <c r="UPN3" s="239"/>
      <c r="UPO3" s="239"/>
      <c r="UPP3" s="239"/>
      <c r="UPQ3" s="239"/>
      <c r="UPR3" s="239"/>
      <c r="UPS3" s="239"/>
      <c r="UPT3" s="239"/>
      <c r="UPU3" s="239"/>
      <c r="UPV3" s="239"/>
      <c r="UPW3" s="239"/>
      <c r="UPX3" s="239"/>
      <c r="UPY3" s="239"/>
      <c r="UPZ3" s="239"/>
      <c r="UQA3" s="239"/>
      <c r="UQB3" s="239"/>
      <c r="UQC3" s="239"/>
      <c r="UQD3" s="239"/>
      <c r="UQE3" s="239"/>
      <c r="UQF3" s="239"/>
      <c r="UQG3" s="239"/>
      <c r="UQH3" s="239"/>
      <c r="UQI3" s="239"/>
      <c r="UQJ3" s="239"/>
      <c r="UQK3" s="239"/>
      <c r="UQL3" s="239"/>
      <c r="UQM3" s="239"/>
      <c r="UQN3" s="239"/>
      <c r="UQO3" s="239"/>
      <c r="UQP3" s="239"/>
      <c r="UQQ3" s="239"/>
      <c r="UQR3" s="239"/>
      <c r="UQS3" s="239"/>
      <c r="UQT3" s="239"/>
      <c r="UQU3" s="239"/>
      <c r="UQV3" s="239"/>
      <c r="UQW3" s="239"/>
      <c r="UQX3" s="239"/>
      <c r="UQY3" s="239"/>
      <c r="UQZ3" s="239"/>
      <c r="URA3" s="239"/>
      <c r="URB3" s="239"/>
      <c r="URC3" s="239"/>
      <c r="URD3" s="239"/>
      <c r="URE3" s="239"/>
      <c r="URF3" s="239"/>
      <c r="URG3" s="239"/>
      <c r="URH3" s="239"/>
      <c r="URI3" s="239"/>
      <c r="URJ3" s="239"/>
      <c r="URK3" s="239"/>
      <c r="URL3" s="239"/>
      <c r="URM3" s="239"/>
      <c r="URN3" s="239"/>
      <c r="URO3" s="239"/>
      <c r="URP3" s="239"/>
      <c r="URQ3" s="239"/>
      <c r="URR3" s="239"/>
      <c r="URS3" s="239"/>
      <c r="URT3" s="239"/>
      <c r="URU3" s="239"/>
      <c r="URV3" s="239"/>
      <c r="URW3" s="239"/>
      <c r="URX3" s="239"/>
      <c r="URY3" s="239"/>
      <c r="URZ3" s="239"/>
      <c r="USA3" s="239"/>
      <c r="USB3" s="239"/>
      <c r="USC3" s="239"/>
      <c r="USD3" s="239"/>
      <c r="USE3" s="239"/>
      <c r="USF3" s="239"/>
      <c r="USG3" s="239"/>
      <c r="USH3" s="239"/>
      <c r="USI3" s="239"/>
      <c r="USJ3" s="239"/>
      <c r="USK3" s="239"/>
      <c r="USL3" s="239"/>
      <c r="USM3" s="239"/>
      <c r="USN3" s="239"/>
      <c r="USO3" s="239"/>
      <c r="USP3" s="239"/>
      <c r="USQ3" s="239"/>
      <c r="USR3" s="239"/>
      <c r="USS3" s="239"/>
      <c r="UST3" s="239"/>
      <c r="USU3" s="239"/>
      <c r="USV3" s="239"/>
      <c r="USW3" s="239"/>
      <c r="USX3" s="239"/>
      <c r="USY3" s="239"/>
      <c r="USZ3" s="239"/>
      <c r="UTA3" s="239"/>
      <c r="UTB3" s="239"/>
      <c r="UTC3" s="239"/>
      <c r="UTD3" s="239"/>
      <c r="UTE3" s="239"/>
      <c r="UTF3" s="239"/>
      <c r="UTG3" s="239"/>
      <c r="UTH3" s="239"/>
      <c r="UTI3" s="239"/>
      <c r="UTJ3" s="239"/>
      <c r="UTK3" s="239"/>
      <c r="UTL3" s="239"/>
      <c r="UTM3" s="239"/>
      <c r="UTN3" s="239"/>
      <c r="UTO3" s="239"/>
      <c r="UTP3" s="239"/>
      <c r="UTQ3" s="239"/>
      <c r="UTR3" s="239"/>
      <c r="UTS3" s="239"/>
      <c r="UTT3" s="239"/>
      <c r="UTU3" s="239"/>
      <c r="UTV3" s="239"/>
      <c r="UTW3" s="239"/>
      <c r="UTX3" s="239"/>
      <c r="UTY3" s="239"/>
      <c r="UTZ3" s="239"/>
      <c r="UUA3" s="239"/>
      <c r="UUB3" s="239"/>
      <c r="UUC3" s="239"/>
      <c r="UUD3" s="239"/>
      <c r="UUE3" s="239"/>
      <c r="UUF3" s="239"/>
      <c r="UUG3" s="239"/>
      <c r="UUH3" s="239"/>
      <c r="UUI3" s="239"/>
      <c r="UUJ3" s="239"/>
      <c r="UUK3" s="239"/>
      <c r="UUL3" s="239"/>
      <c r="UUM3" s="239"/>
      <c r="UUN3" s="239"/>
      <c r="UUO3" s="239"/>
      <c r="UUP3" s="239"/>
      <c r="UUQ3" s="239"/>
      <c r="UUR3" s="239"/>
      <c r="UUS3" s="239"/>
      <c r="UUT3" s="239"/>
      <c r="UUU3" s="239"/>
      <c r="UUV3" s="239"/>
      <c r="UUW3" s="239"/>
      <c r="UUX3" s="239"/>
      <c r="UUY3" s="239"/>
      <c r="UUZ3" s="239"/>
      <c r="UVA3" s="239"/>
      <c r="UVB3" s="239"/>
      <c r="UVC3" s="239"/>
      <c r="UVD3" s="239"/>
      <c r="UVE3" s="239"/>
      <c r="UVF3" s="239"/>
      <c r="UVG3" s="239"/>
      <c r="UVH3" s="239"/>
      <c r="UVI3" s="239"/>
      <c r="UVJ3" s="239"/>
      <c r="UVK3" s="239"/>
      <c r="UVL3" s="239"/>
      <c r="UVM3" s="239"/>
      <c r="UVN3" s="239"/>
      <c r="UVO3" s="239"/>
      <c r="UVP3" s="239"/>
      <c r="UVQ3" s="239"/>
      <c r="UVR3" s="239"/>
      <c r="UVS3" s="239"/>
      <c r="UVT3" s="239"/>
      <c r="UVU3" s="239"/>
      <c r="UVV3" s="239"/>
      <c r="UVW3" s="239"/>
      <c r="UVX3" s="239"/>
      <c r="UVY3" s="239"/>
      <c r="UVZ3" s="239"/>
      <c r="UWA3" s="239"/>
      <c r="UWB3" s="239"/>
      <c r="UWC3" s="239"/>
      <c r="UWD3" s="239"/>
      <c r="UWE3" s="239"/>
      <c r="UWF3" s="239"/>
      <c r="UWG3" s="239"/>
      <c r="UWH3" s="239"/>
      <c r="UWI3" s="239"/>
      <c r="UWJ3" s="239"/>
      <c r="UWK3" s="239"/>
      <c r="UWL3" s="239"/>
      <c r="UWM3" s="239"/>
      <c r="UWN3" s="239"/>
      <c r="UWO3" s="239"/>
      <c r="UWP3" s="239"/>
      <c r="UWQ3" s="239"/>
      <c r="UWR3" s="239"/>
      <c r="UWS3" s="239"/>
      <c r="UWT3" s="239"/>
      <c r="UWU3" s="239"/>
      <c r="UWV3" s="239"/>
      <c r="UWW3" s="239"/>
      <c r="UWX3" s="239"/>
      <c r="UWY3" s="239"/>
      <c r="UWZ3" s="239"/>
      <c r="UXA3" s="239"/>
      <c r="UXB3" s="239"/>
      <c r="UXC3" s="239"/>
      <c r="UXD3" s="239"/>
      <c r="UXE3" s="239"/>
      <c r="UXF3" s="239"/>
      <c r="UXG3" s="239"/>
      <c r="UXH3" s="239"/>
      <c r="UXI3" s="239"/>
      <c r="UXJ3" s="239"/>
      <c r="UXK3" s="239"/>
      <c r="UXL3" s="239"/>
      <c r="UXM3" s="239"/>
      <c r="UXN3" s="239"/>
      <c r="UXO3" s="239"/>
      <c r="UXP3" s="239"/>
      <c r="UXQ3" s="239"/>
      <c r="UXR3" s="239"/>
      <c r="UXS3" s="239"/>
      <c r="UXT3" s="239"/>
      <c r="UXU3" s="239"/>
      <c r="UXV3" s="239"/>
      <c r="UXW3" s="239"/>
      <c r="UXX3" s="239"/>
      <c r="UXY3" s="239"/>
      <c r="UXZ3" s="239"/>
      <c r="UYA3" s="239"/>
      <c r="UYB3" s="239"/>
      <c r="UYC3" s="239"/>
      <c r="UYD3" s="239"/>
      <c r="UYE3" s="239"/>
      <c r="UYF3" s="239"/>
      <c r="UYG3" s="239"/>
      <c r="UYH3" s="239"/>
      <c r="UYI3" s="239"/>
      <c r="UYJ3" s="239"/>
      <c r="UYK3" s="239"/>
      <c r="UYL3" s="239"/>
      <c r="UYM3" s="239"/>
      <c r="UYN3" s="239"/>
      <c r="UYO3" s="239"/>
      <c r="UYP3" s="239"/>
      <c r="UYQ3" s="239"/>
      <c r="UYR3" s="239"/>
      <c r="UYS3" s="239"/>
      <c r="UYT3" s="239"/>
      <c r="UYU3" s="239"/>
      <c r="UYV3" s="239"/>
      <c r="UYW3" s="239"/>
      <c r="UYX3" s="239"/>
      <c r="UYY3" s="239"/>
      <c r="UYZ3" s="239"/>
      <c r="UZA3" s="239"/>
      <c r="UZB3" s="239"/>
      <c r="UZC3" s="239"/>
      <c r="UZD3" s="239"/>
      <c r="UZE3" s="239"/>
      <c r="UZF3" s="239"/>
      <c r="UZG3" s="239"/>
      <c r="UZH3" s="239"/>
      <c r="UZI3" s="239"/>
      <c r="UZJ3" s="239"/>
      <c r="UZK3" s="239"/>
      <c r="UZL3" s="239"/>
      <c r="UZM3" s="239"/>
      <c r="UZN3" s="239"/>
      <c r="UZO3" s="239"/>
      <c r="UZP3" s="239"/>
      <c r="UZQ3" s="239"/>
      <c r="UZR3" s="239"/>
      <c r="UZS3" s="239"/>
      <c r="UZT3" s="239"/>
      <c r="UZU3" s="239"/>
      <c r="UZV3" s="239"/>
      <c r="UZW3" s="239"/>
      <c r="UZX3" s="239"/>
      <c r="UZY3" s="239"/>
      <c r="UZZ3" s="239"/>
      <c r="VAA3" s="239"/>
      <c r="VAB3" s="239"/>
      <c r="VAC3" s="239"/>
      <c r="VAD3" s="239"/>
      <c r="VAE3" s="239"/>
      <c r="VAF3" s="239"/>
      <c r="VAG3" s="239"/>
      <c r="VAH3" s="239"/>
      <c r="VAI3" s="239"/>
      <c r="VAJ3" s="239"/>
      <c r="VAK3" s="239"/>
      <c r="VAL3" s="239"/>
      <c r="VAM3" s="239"/>
      <c r="VAN3" s="239"/>
      <c r="VAO3" s="239"/>
      <c r="VAP3" s="239"/>
      <c r="VAQ3" s="239"/>
      <c r="VAR3" s="239"/>
      <c r="VAS3" s="239"/>
      <c r="VAT3" s="239"/>
      <c r="VAU3" s="239"/>
      <c r="VAV3" s="239"/>
      <c r="VAW3" s="239"/>
      <c r="VAX3" s="239"/>
      <c r="VAY3" s="239"/>
      <c r="VAZ3" s="239"/>
      <c r="VBA3" s="239"/>
      <c r="VBB3" s="239"/>
      <c r="VBC3" s="239"/>
      <c r="VBD3" s="239"/>
      <c r="VBE3" s="239"/>
      <c r="VBF3" s="239"/>
      <c r="VBG3" s="239"/>
      <c r="VBH3" s="239"/>
      <c r="VBI3" s="239"/>
      <c r="VBJ3" s="239"/>
      <c r="VBK3" s="239"/>
      <c r="VBL3" s="239"/>
      <c r="VBM3" s="239"/>
      <c r="VBN3" s="239"/>
      <c r="VBO3" s="239"/>
      <c r="VBP3" s="239"/>
      <c r="VBQ3" s="239"/>
      <c r="VBR3" s="239"/>
      <c r="VBS3" s="239"/>
      <c r="VBT3" s="239"/>
      <c r="VBU3" s="239"/>
      <c r="VBV3" s="239"/>
      <c r="VBW3" s="239"/>
      <c r="VBX3" s="239"/>
      <c r="VBY3" s="239"/>
      <c r="VBZ3" s="239"/>
      <c r="VCA3" s="239"/>
      <c r="VCB3" s="239"/>
      <c r="VCC3" s="239"/>
      <c r="VCD3" s="239"/>
      <c r="VCE3" s="239"/>
      <c r="VCF3" s="239"/>
      <c r="VCG3" s="239"/>
      <c r="VCH3" s="239"/>
      <c r="VCI3" s="239"/>
      <c r="VCJ3" s="239"/>
      <c r="VCK3" s="239"/>
      <c r="VCL3" s="239"/>
      <c r="VCM3" s="239"/>
      <c r="VCN3" s="239"/>
      <c r="VCO3" s="239"/>
      <c r="VCP3" s="239"/>
      <c r="VCQ3" s="239"/>
      <c r="VCR3" s="239"/>
      <c r="VCS3" s="239"/>
      <c r="VCT3" s="239"/>
      <c r="VCU3" s="239"/>
      <c r="VCV3" s="239"/>
      <c r="VCW3" s="239"/>
      <c r="VCX3" s="239"/>
      <c r="VCY3" s="239"/>
      <c r="VCZ3" s="239"/>
      <c r="VDA3" s="239"/>
      <c r="VDB3" s="239"/>
      <c r="VDC3" s="239"/>
      <c r="VDD3" s="239"/>
      <c r="VDE3" s="239"/>
      <c r="VDF3" s="239"/>
      <c r="VDG3" s="239"/>
      <c r="VDH3" s="239"/>
      <c r="VDI3" s="239"/>
      <c r="VDJ3" s="239"/>
      <c r="VDK3" s="239"/>
      <c r="VDL3" s="239"/>
      <c r="VDM3" s="239"/>
      <c r="VDN3" s="239"/>
      <c r="VDO3" s="239"/>
      <c r="VDP3" s="239"/>
      <c r="VDQ3" s="239"/>
      <c r="VDR3" s="239"/>
      <c r="VDS3" s="239"/>
      <c r="VDT3" s="239"/>
      <c r="VDU3" s="239"/>
      <c r="VDV3" s="239"/>
      <c r="VDW3" s="239"/>
      <c r="VDX3" s="239"/>
      <c r="VDY3" s="239"/>
      <c r="VDZ3" s="239"/>
      <c r="VEA3" s="239"/>
      <c r="VEB3" s="239"/>
      <c r="VEC3" s="239"/>
      <c r="VED3" s="239"/>
      <c r="VEE3" s="239"/>
      <c r="VEF3" s="239"/>
      <c r="VEG3" s="239"/>
      <c r="VEH3" s="239"/>
      <c r="VEI3" s="239"/>
      <c r="VEJ3" s="239"/>
      <c r="VEK3" s="239"/>
      <c r="VEL3" s="239"/>
      <c r="VEM3" s="239"/>
      <c r="VEN3" s="239"/>
      <c r="VEO3" s="239"/>
      <c r="VEP3" s="239"/>
      <c r="VEQ3" s="239"/>
      <c r="VER3" s="239"/>
      <c r="VES3" s="239"/>
      <c r="VET3" s="239"/>
      <c r="VEU3" s="239"/>
      <c r="VEV3" s="239"/>
      <c r="VEW3" s="239"/>
      <c r="VEX3" s="239"/>
      <c r="VEY3" s="239"/>
      <c r="VEZ3" s="239"/>
      <c r="VFA3" s="239"/>
      <c r="VFB3" s="239"/>
      <c r="VFC3" s="239"/>
      <c r="VFD3" s="239"/>
      <c r="VFE3" s="239"/>
      <c r="VFF3" s="239"/>
      <c r="VFG3" s="239"/>
      <c r="VFH3" s="239"/>
      <c r="VFI3" s="239"/>
      <c r="VFJ3" s="239"/>
      <c r="VFK3" s="239"/>
      <c r="VFL3" s="239"/>
      <c r="VFM3" s="239"/>
      <c r="VFN3" s="239"/>
      <c r="VFO3" s="239"/>
      <c r="VFP3" s="239"/>
      <c r="VFQ3" s="239"/>
      <c r="VFR3" s="239"/>
      <c r="VFS3" s="239"/>
      <c r="VFT3" s="239"/>
      <c r="VFU3" s="239"/>
      <c r="VFV3" s="239"/>
      <c r="VFW3" s="239"/>
      <c r="VFX3" s="239"/>
      <c r="VFY3" s="239"/>
      <c r="VFZ3" s="239"/>
      <c r="VGA3" s="239"/>
      <c r="VGB3" s="239"/>
      <c r="VGC3" s="239"/>
      <c r="VGD3" s="239"/>
      <c r="VGE3" s="239"/>
      <c r="VGF3" s="239"/>
      <c r="VGG3" s="239"/>
      <c r="VGH3" s="239"/>
      <c r="VGI3" s="239"/>
      <c r="VGJ3" s="239"/>
      <c r="VGK3" s="239"/>
      <c r="VGL3" s="239"/>
      <c r="VGM3" s="239"/>
      <c r="VGN3" s="239"/>
      <c r="VGO3" s="239"/>
      <c r="VGP3" s="239"/>
      <c r="VGQ3" s="239"/>
      <c r="VGR3" s="239"/>
      <c r="VGS3" s="239"/>
      <c r="VGT3" s="239"/>
      <c r="VGU3" s="239"/>
      <c r="VGV3" s="239"/>
      <c r="VGW3" s="239"/>
      <c r="VGX3" s="239"/>
      <c r="VGY3" s="239"/>
      <c r="VGZ3" s="239"/>
      <c r="VHA3" s="239"/>
      <c r="VHB3" s="239"/>
      <c r="VHC3" s="239"/>
      <c r="VHD3" s="239"/>
      <c r="VHE3" s="239"/>
      <c r="VHF3" s="239"/>
      <c r="VHG3" s="239"/>
      <c r="VHH3" s="239"/>
      <c r="VHI3" s="239"/>
      <c r="VHJ3" s="239"/>
      <c r="VHK3" s="239"/>
      <c r="VHL3" s="239"/>
      <c r="VHM3" s="239"/>
      <c r="VHN3" s="239"/>
      <c r="VHO3" s="239"/>
      <c r="VHP3" s="239"/>
      <c r="VHQ3" s="239"/>
      <c r="VHR3" s="239"/>
      <c r="VHS3" s="239"/>
      <c r="VHT3" s="239"/>
      <c r="VHU3" s="239"/>
      <c r="VHV3" s="239"/>
      <c r="VHW3" s="239"/>
      <c r="VHX3" s="239"/>
      <c r="VHY3" s="239"/>
      <c r="VHZ3" s="239"/>
      <c r="VIA3" s="239"/>
      <c r="VIB3" s="239"/>
      <c r="VIC3" s="239"/>
      <c r="VID3" s="239"/>
      <c r="VIE3" s="239"/>
      <c r="VIF3" s="239"/>
      <c r="VIG3" s="239"/>
      <c r="VIH3" s="239"/>
      <c r="VII3" s="239"/>
      <c r="VIJ3" s="239"/>
      <c r="VIK3" s="239"/>
      <c r="VIL3" s="239"/>
      <c r="VIM3" s="239"/>
      <c r="VIN3" s="239"/>
      <c r="VIO3" s="239"/>
      <c r="VIP3" s="239"/>
      <c r="VIQ3" s="239"/>
      <c r="VIR3" s="239"/>
      <c r="VIS3" s="239"/>
      <c r="VIT3" s="239"/>
      <c r="VIU3" s="239"/>
      <c r="VIV3" s="239"/>
      <c r="VIW3" s="239"/>
      <c r="VIX3" s="239"/>
      <c r="VIY3" s="239"/>
      <c r="VIZ3" s="239"/>
      <c r="VJA3" s="239"/>
      <c r="VJB3" s="239"/>
      <c r="VJC3" s="239"/>
      <c r="VJD3" s="239"/>
      <c r="VJE3" s="239"/>
      <c r="VJF3" s="239"/>
      <c r="VJG3" s="239"/>
      <c r="VJH3" s="239"/>
      <c r="VJI3" s="239"/>
      <c r="VJJ3" s="239"/>
      <c r="VJK3" s="239"/>
      <c r="VJL3" s="239"/>
      <c r="VJM3" s="239"/>
      <c r="VJN3" s="239"/>
      <c r="VJO3" s="239"/>
      <c r="VJP3" s="239"/>
      <c r="VJQ3" s="239"/>
      <c r="VJR3" s="239"/>
      <c r="VJS3" s="239"/>
      <c r="VJT3" s="239"/>
      <c r="VJU3" s="239"/>
      <c r="VJV3" s="239"/>
      <c r="VJW3" s="239"/>
      <c r="VJX3" s="239"/>
      <c r="VJY3" s="239"/>
      <c r="VJZ3" s="239"/>
      <c r="VKA3" s="239"/>
      <c r="VKB3" s="239"/>
      <c r="VKC3" s="239"/>
      <c r="VKD3" s="239"/>
      <c r="VKE3" s="239"/>
      <c r="VKF3" s="239"/>
      <c r="VKG3" s="239"/>
      <c r="VKH3" s="239"/>
      <c r="VKI3" s="239"/>
      <c r="VKJ3" s="239"/>
      <c r="VKK3" s="239"/>
      <c r="VKL3" s="239"/>
      <c r="VKM3" s="239"/>
      <c r="VKN3" s="239"/>
      <c r="VKO3" s="239"/>
      <c r="VKP3" s="239"/>
      <c r="VKQ3" s="239"/>
      <c r="VKR3" s="239"/>
      <c r="VKS3" s="239"/>
      <c r="VKT3" s="239"/>
      <c r="VKU3" s="239"/>
      <c r="VKV3" s="239"/>
      <c r="VKW3" s="239"/>
      <c r="VKX3" s="239"/>
      <c r="VKY3" s="239"/>
      <c r="VKZ3" s="239"/>
      <c r="VLA3" s="239"/>
      <c r="VLB3" s="239"/>
      <c r="VLC3" s="239"/>
      <c r="VLD3" s="239"/>
      <c r="VLE3" s="239"/>
      <c r="VLF3" s="239"/>
      <c r="VLG3" s="239"/>
      <c r="VLH3" s="239"/>
      <c r="VLI3" s="239"/>
      <c r="VLJ3" s="239"/>
      <c r="VLK3" s="239"/>
      <c r="VLL3" s="239"/>
      <c r="VLM3" s="239"/>
      <c r="VLN3" s="239"/>
      <c r="VLO3" s="239"/>
      <c r="VLP3" s="239"/>
      <c r="VLQ3" s="239"/>
      <c r="VLR3" s="239"/>
      <c r="VLS3" s="239"/>
      <c r="VLT3" s="239"/>
      <c r="VLU3" s="239"/>
      <c r="VLV3" s="239"/>
      <c r="VLW3" s="239"/>
      <c r="VLX3" s="239"/>
      <c r="VLY3" s="239"/>
      <c r="VLZ3" s="239"/>
      <c r="VMA3" s="239"/>
      <c r="VMB3" s="239"/>
      <c r="VMC3" s="239"/>
      <c r="VMD3" s="239"/>
      <c r="VME3" s="239"/>
      <c r="VMF3" s="239"/>
      <c r="VMG3" s="239"/>
      <c r="VMH3" s="239"/>
      <c r="VMI3" s="239"/>
      <c r="VMJ3" s="239"/>
      <c r="VMK3" s="239"/>
      <c r="VML3" s="239"/>
      <c r="VMM3" s="239"/>
      <c r="VMN3" s="239"/>
      <c r="VMO3" s="239"/>
      <c r="VMP3" s="239"/>
      <c r="VMQ3" s="239"/>
      <c r="VMR3" s="239"/>
      <c r="VMS3" s="239"/>
      <c r="VMT3" s="239"/>
      <c r="VMU3" s="239"/>
      <c r="VMV3" s="239"/>
      <c r="VMW3" s="239"/>
      <c r="VMX3" s="239"/>
      <c r="VMY3" s="239"/>
      <c r="VMZ3" s="239"/>
      <c r="VNA3" s="239"/>
      <c r="VNB3" s="239"/>
      <c r="VNC3" s="239"/>
      <c r="VND3" s="239"/>
      <c r="VNE3" s="239"/>
      <c r="VNF3" s="239"/>
      <c r="VNG3" s="239"/>
      <c r="VNH3" s="239"/>
      <c r="VNI3" s="239"/>
      <c r="VNJ3" s="239"/>
      <c r="VNK3" s="239"/>
      <c r="VNL3" s="239"/>
      <c r="VNM3" s="239"/>
      <c r="VNN3" s="239"/>
      <c r="VNO3" s="239"/>
      <c r="VNP3" s="239"/>
      <c r="VNQ3" s="239"/>
      <c r="VNR3" s="239"/>
      <c r="VNS3" s="239"/>
      <c r="VNT3" s="239"/>
      <c r="VNU3" s="239"/>
      <c r="VNV3" s="239"/>
      <c r="VNW3" s="239"/>
      <c r="VNX3" s="239"/>
      <c r="VNY3" s="239"/>
      <c r="VNZ3" s="239"/>
      <c r="VOA3" s="239"/>
      <c r="VOB3" s="239"/>
      <c r="VOC3" s="239"/>
      <c r="VOD3" s="239"/>
      <c r="VOE3" s="239"/>
      <c r="VOF3" s="239"/>
      <c r="VOG3" s="239"/>
      <c r="VOH3" s="239"/>
      <c r="VOI3" s="239"/>
      <c r="VOJ3" s="239"/>
      <c r="VOK3" s="239"/>
      <c r="VOL3" s="239"/>
      <c r="VOM3" s="239"/>
      <c r="VON3" s="239"/>
      <c r="VOO3" s="239"/>
      <c r="VOP3" s="239"/>
      <c r="VOQ3" s="239"/>
      <c r="VOR3" s="239"/>
      <c r="VOS3" s="239"/>
      <c r="VOT3" s="239"/>
      <c r="VOU3" s="239"/>
      <c r="VOV3" s="239"/>
      <c r="VOW3" s="239"/>
      <c r="VOX3" s="239"/>
      <c r="VOY3" s="239"/>
      <c r="VOZ3" s="239"/>
      <c r="VPA3" s="239"/>
      <c r="VPB3" s="239"/>
      <c r="VPC3" s="239"/>
      <c r="VPD3" s="239"/>
      <c r="VPE3" s="239"/>
      <c r="VPF3" s="239"/>
      <c r="VPG3" s="239"/>
      <c r="VPH3" s="239"/>
      <c r="VPI3" s="239"/>
      <c r="VPJ3" s="239"/>
      <c r="VPK3" s="239"/>
      <c r="VPL3" s="239"/>
      <c r="VPM3" s="239"/>
      <c r="VPN3" s="239"/>
      <c r="VPO3" s="239"/>
      <c r="VPP3" s="239"/>
      <c r="VPQ3" s="239"/>
      <c r="VPR3" s="239"/>
      <c r="VPS3" s="239"/>
      <c r="VPT3" s="239"/>
      <c r="VPU3" s="239"/>
      <c r="VPV3" s="239"/>
      <c r="VPW3" s="239"/>
      <c r="VPX3" s="239"/>
      <c r="VPY3" s="239"/>
      <c r="VPZ3" s="239"/>
      <c r="VQA3" s="239"/>
      <c r="VQB3" s="239"/>
      <c r="VQC3" s="239"/>
      <c r="VQD3" s="239"/>
      <c r="VQE3" s="239"/>
      <c r="VQF3" s="239"/>
      <c r="VQG3" s="239"/>
      <c r="VQH3" s="239"/>
      <c r="VQI3" s="239"/>
      <c r="VQJ3" s="239"/>
      <c r="VQK3" s="239"/>
      <c r="VQL3" s="239"/>
      <c r="VQM3" s="239"/>
      <c r="VQN3" s="239"/>
      <c r="VQO3" s="239"/>
      <c r="VQP3" s="239"/>
      <c r="VQQ3" s="239"/>
      <c r="VQR3" s="239"/>
      <c r="VQS3" s="239"/>
      <c r="VQT3" s="239"/>
      <c r="VQU3" s="239"/>
      <c r="VQV3" s="239"/>
      <c r="VQW3" s="239"/>
      <c r="VQX3" s="239"/>
      <c r="VQY3" s="239"/>
      <c r="VQZ3" s="239"/>
      <c r="VRA3" s="239"/>
      <c r="VRB3" s="239"/>
      <c r="VRC3" s="239"/>
      <c r="VRD3" s="239"/>
      <c r="VRE3" s="239"/>
      <c r="VRF3" s="239"/>
      <c r="VRG3" s="239"/>
      <c r="VRH3" s="239"/>
      <c r="VRI3" s="239"/>
      <c r="VRJ3" s="239"/>
      <c r="VRK3" s="239"/>
      <c r="VRL3" s="239"/>
      <c r="VRM3" s="239"/>
      <c r="VRN3" s="239"/>
      <c r="VRO3" s="239"/>
      <c r="VRP3" s="239"/>
      <c r="VRQ3" s="239"/>
      <c r="VRR3" s="239"/>
      <c r="VRS3" s="239"/>
      <c r="VRT3" s="239"/>
      <c r="VRU3" s="239"/>
      <c r="VRV3" s="239"/>
      <c r="VRW3" s="239"/>
      <c r="VRX3" s="239"/>
      <c r="VRY3" s="239"/>
      <c r="VRZ3" s="239"/>
      <c r="VSA3" s="239"/>
      <c r="VSB3" s="239"/>
      <c r="VSC3" s="239"/>
      <c r="VSD3" s="239"/>
      <c r="VSE3" s="239"/>
      <c r="VSF3" s="239"/>
      <c r="VSG3" s="239"/>
      <c r="VSH3" s="239"/>
      <c r="VSI3" s="239"/>
      <c r="VSJ3" s="239"/>
      <c r="VSK3" s="239"/>
      <c r="VSL3" s="239"/>
      <c r="VSM3" s="239"/>
      <c r="VSN3" s="239"/>
      <c r="VSO3" s="239"/>
      <c r="VSP3" s="239"/>
      <c r="VSQ3" s="239"/>
      <c r="VSR3" s="239"/>
      <c r="VSS3" s="239"/>
      <c r="VST3" s="239"/>
      <c r="VSU3" s="239"/>
      <c r="VSV3" s="239"/>
      <c r="VSW3" s="239"/>
      <c r="VSX3" s="239"/>
      <c r="VSY3" s="239"/>
      <c r="VSZ3" s="239"/>
      <c r="VTA3" s="239"/>
      <c r="VTB3" s="239"/>
      <c r="VTC3" s="239"/>
      <c r="VTD3" s="239"/>
      <c r="VTE3" s="239"/>
      <c r="VTF3" s="239"/>
      <c r="VTG3" s="239"/>
      <c r="VTH3" s="239"/>
      <c r="VTI3" s="239"/>
      <c r="VTJ3" s="239"/>
      <c r="VTK3" s="239"/>
      <c r="VTL3" s="239"/>
      <c r="VTM3" s="239"/>
      <c r="VTN3" s="239"/>
      <c r="VTO3" s="239"/>
      <c r="VTP3" s="239"/>
      <c r="VTQ3" s="239"/>
      <c r="VTR3" s="239"/>
      <c r="VTS3" s="239"/>
      <c r="VTT3" s="239"/>
      <c r="VTU3" s="239"/>
      <c r="VTV3" s="239"/>
      <c r="VTW3" s="239"/>
      <c r="VTX3" s="239"/>
      <c r="VTY3" s="239"/>
      <c r="VTZ3" s="239"/>
      <c r="VUA3" s="239"/>
      <c r="VUB3" s="239"/>
      <c r="VUC3" s="239"/>
      <c r="VUD3" s="239"/>
      <c r="VUE3" s="239"/>
      <c r="VUF3" s="239"/>
      <c r="VUG3" s="239"/>
      <c r="VUH3" s="239"/>
      <c r="VUI3" s="239"/>
      <c r="VUJ3" s="239"/>
      <c r="VUK3" s="239"/>
      <c r="VUL3" s="239"/>
      <c r="VUM3" s="239"/>
      <c r="VUN3" s="239"/>
      <c r="VUO3" s="239"/>
      <c r="VUP3" s="239"/>
      <c r="VUQ3" s="239"/>
      <c r="VUR3" s="239"/>
      <c r="VUS3" s="239"/>
      <c r="VUT3" s="239"/>
      <c r="VUU3" s="239"/>
      <c r="VUV3" s="239"/>
      <c r="VUW3" s="239"/>
      <c r="VUX3" s="239"/>
      <c r="VUY3" s="239"/>
      <c r="VUZ3" s="239"/>
      <c r="VVA3" s="239"/>
      <c r="VVB3" s="239"/>
      <c r="VVC3" s="239"/>
      <c r="VVD3" s="239"/>
      <c r="VVE3" s="239"/>
      <c r="VVF3" s="239"/>
      <c r="VVG3" s="239"/>
      <c r="VVH3" s="239"/>
      <c r="VVI3" s="239"/>
      <c r="VVJ3" s="239"/>
      <c r="VVK3" s="239"/>
      <c r="VVL3" s="239"/>
      <c r="VVM3" s="239"/>
      <c r="VVN3" s="239"/>
      <c r="VVO3" s="239"/>
      <c r="VVP3" s="239"/>
      <c r="VVQ3" s="239"/>
      <c r="VVR3" s="239"/>
      <c r="VVS3" s="239"/>
      <c r="VVT3" s="239"/>
      <c r="VVU3" s="239"/>
      <c r="VVV3" s="239"/>
      <c r="VVW3" s="239"/>
      <c r="VVX3" s="239"/>
      <c r="VVY3" s="239"/>
      <c r="VVZ3" s="239"/>
      <c r="VWA3" s="239"/>
      <c r="VWB3" s="239"/>
      <c r="VWC3" s="239"/>
      <c r="VWD3" s="239"/>
      <c r="VWE3" s="239"/>
      <c r="VWF3" s="239"/>
      <c r="VWG3" s="239"/>
      <c r="VWH3" s="239"/>
      <c r="VWI3" s="239"/>
      <c r="VWJ3" s="239"/>
      <c r="VWK3" s="239"/>
      <c r="VWL3" s="239"/>
      <c r="VWM3" s="239"/>
      <c r="VWN3" s="239"/>
      <c r="VWO3" s="239"/>
      <c r="VWP3" s="239"/>
      <c r="VWQ3" s="239"/>
      <c r="VWR3" s="239"/>
      <c r="VWS3" s="239"/>
      <c r="VWT3" s="239"/>
      <c r="VWU3" s="239"/>
      <c r="VWV3" s="239"/>
      <c r="VWW3" s="239"/>
      <c r="VWX3" s="239"/>
      <c r="VWY3" s="239"/>
      <c r="VWZ3" s="239"/>
      <c r="VXA3" s="239"/>
      <c r="VXB3" s="239"/>
      <c r="VXC3" s="239"/>
      <c r="VXD3" s="239"/>
      <c r="VXE3" s="239"/>
      <c r="VXF3" s="239"/>
      <c r="VXG3" s="239"/>
      <c r="VXH3" s="239"/>
      <c r="VXI3" s="239"/>
      <c r="VXJ3" s="239"/>
      <c r="VXK3" s="239"/>
      <c r="VXL3" s="239"/>
      <c r="VXM3" s="239"/>
      <c r="VXN3" s="239"/>
      <c r="VXO3" s="239"/>
      <c r="VXP3" s="239"/>
      <c r="VXQ3" s="239"/>
      <c r="VXR3" s="239"/>
      <c r="VXS3" s="239"/>
      <c r="VXT3" s="239"/>
      <c r="VXU3" s="239"/>
      <c r="VXV3" s="239"/>
      <c r="VXW3" s="239"/>
      <c r="VXX3" s="239"/>
      <c r="VXY3" s="239"/>
      <c r="VXZ3" s="239"/>
      <c r="VYA3" s="239"/>
      <c r="VYB3" s="239"/>
      <c r="VYC3" s="239"/>
      <c r="VYD3" s="239"/>
      <c r="VYE3" s="239"/>
      <c r="VYF3" s="239"/>
      <c r="VYG3" s="239"/>
      <c r="VYH3" s="239"/>
      <c r="VYI3" s="239"/>
      <c r="VYJ3" s="239"/>
      <c r="VYK3" s="239"/>
      <c r="VYL3" s="239"/>
      <c r="VYM3" s="239"/>
      <c r="VYN3" s="239"/>
      <c r="VYO3" s="239"/>
      <c r="VYP3" s="239"/>
      <c r="VYQ3" s="239"/>
      <c r="VYR3" s="239"/>
      <c r="VYS3" s="239"/>
      <c r="VYT3" s="239"/>
      <c r="VYU3" s="239"/>
      <c r="VYV3" s="239"/>
      <c r="VYW3" s="239"/>
      <c r="VYX3" s="239"/>
      <c r="VYY3" s="239"/>
      <c r="VYZ3" s="239"/>
      <c r="VZA3" s="239"/>
      <c r="VZB3" s="239"/>
      <c r="VZC3" s="239"/>
      <c r="VZD3" s="239"/>
      <c r="VZE3" s="239"/>
      <c r="VZF3" s="239"/>
      <c r="VZG3" s="239"/>
      <c r="VZH3" s="239"/>
      <c r="VZI3" s="239"/>
      <c r="VZJ3" s="239"/>
      <c r="VZK3" s="239"/>
      <c r="VZL3" s="239"/>
      <c r="VZM3" s="239"/>
      <c r="VZN3" s="239"/>
      <c r="VZO3" s="239"/>
      <c r="VZP3" s="239"/>
      <c r="VZQ3" s="239"/>
      <c r="VZR3" s="239"/>
      <c r="VZS3" s="239"/>
      <c r="VZT3" s="239"/>
      <c r="VZU3" s="239"/>
      <c r="VZV3" s="239"/>
      <c r="VZW3" s="239"/>
      <c r="VZX3" s="239"/>
      <c r="VZY3" s="239"/>
      <c r="VZZ3" s="239"/>
      <c r="WAA3" s="239"/>
      <c r="WAB3" s="239"/>
      <c r="WAC3" s="239"/>
      <c r="WAD3" s="239"/>
      <c r="WAE3" s="239"/>
      <c r="WAF3" s="239"/>
      <c r="WAG3" s="239"/>
      <c r="WAH3" s="239"/>
      <c r="WAI3" s="239"/>
      <c r="WAJ3" s="239"/>
      <c r="WAK3" s="239"/>
      <c r="WAL3" s="239"/>
      <c r="WAM3" s="239"/>
      <c r="WAN3" s="239"/>
      <c r="WAO3" s="239"/>
      <c r="WAP3" s="239"/>
      <c r="WAQ3" s="239"/>
      <c r="WAR3" s="239"/>
      <c r="WAS3" s="239"/>
      <c r="WAT3" s="239"/>
      <c r="WAU3" s="239"/>
      <c r="WAV3" s="239"/>
      <c r="WAW3" s="239"/>
      <c r="WAX3" s="239"/>
      <c r="WAY3" s="239"/>
      <c r="WAZ3" s="239"/>
      <c r="WBA3" s="239"/>
      <c r="WBB3" s="239"/>
      <c r="WBC3" s="239"/>
      <c r="WBD3" s="239"/>
      <c r="WBE3" s="239"/>
      <c r="WBF3" s="239"/>
      <c r="WBG3" s="239"/>
      <c r="WBH3" s="239"/>
      <c r="WBI3" s="239"/>
      <c r="WBJ3" s="239"/>
      <c r="WBK3" s="239"/>
      <c r="WBL3" s="239"/>
      <c r="WBM3" s="239"/>
      <c r="WBN3" s="239"/>
      <c r="WBO3" s="239"/>
      <c r="WBP3" s="239"/>
      <c r="WBQ3" s="239"/>
      <c r="WBR3" s="239"/>
      <c r="WBS3" s="239"/>
      <c r="WBT3" s="239"/>
      <c r="WBU3" s="239"/>
      <c r="WBV3" s="239"/>
      <c r="WBW3" s="239"/>
      <c r="WBX3" s="239"/>
      <c r="WBY3" s="239"/>
      <c r="WBZ3" s="239"/>
      <c r="WCA3" s="239"/>
      <c r="WCB3" s="239"/>
      <c r="WCC3" s="239"/>
      <c r="WCD3" s="239"/>
      <c r="WCE3" s="239"/>
      <c r="WCF3" s="239"/>
      <c r="WCG3" s="239"/>
      <c r="WCH3" s="239"/>
      <c r="WCI3" s="239"/>
      <c r="WCJ3" s="239"/>
      <c r="WCK3" s="239"/>
      <c r="WCL3" s="239"/>
      <c r="WCM3" s="239"/>
      <c r="WCN3" s="239"/>
      <c r="WCO3" s="239"/>
      <c r="WCP3" s="239"/>
      <c r="WCQ3" s="239"/>
      <c r="WCR3" s="239"/>
      <c r="WCS3" s="239"/>
      <c r="WCT3" s="239"/>
      <c r="WCU3" s="239"/>
      <c r="WCV3" s="239"/>
      <c r="WCW3" s="239"/>
      <c r="WCX3" s="239"/>
      <c r="WCY3" s="239"/>
      <c r="WCZ3" s="239"/>
      <c r="WDA3" s="239"/>
      <c r="WDB3" s="239"/>
      <c r="WDC3" s="239"/>
      <c r="WDD3" s="239"/>
      <c r="WDE3" s="239"/>
      <c r="WDF3" s="239"/>
      <c r="WDG3" s="239"/>
      <c r="WDH3" s="239"/>
      <c r="WDI3" s="239"/>
      <c r="WDJ3" s="239"/>
      <c r="WDK3" s="239"/>
      <c r="WDL3" s="239"/>
      <c r="WDM3" s="239"/>
      <c r="WDN3" s="239"/>
      <c r="WDO3" s="239"/>
      <c r="WDP3" s="239"/>
      <c r="WDQ3" s="239"/>
      <c r="WDR3" s="239"/>
      <c r="WDS3" s="239"/>
      <c r="WDT3" s="239"/>
      <c r="WDU3" s="239"/>
      <c r="WDV3" s="239"/>
      <c r="WDW3" s="239"/>
      <c r="WDX3" s="239"/>
      <c r="WDY3" s="239"/>
      <c r="WDZ3" s="239"/>
      <c r="WEA3" s="239"/>
      <c r="WEB3" s="239"/>
      <c r="WEC3" s="239"/>
      <c r="WED3" s="239"/>
      <c r="WEE3" s="239"/>
      <c r="WEF3" s="239"/>
      <c r="WEG3" s="239"/>
      <c r="WEH3" s="239"/>
      <c r="WEI3" s="239"/>
      <c r="WEJ3" s="239"/>
      <c r="WEK3" s="239"/>
      <c r="WEL3" s="239"/>
      <c r="WEM3" s="239"/>
      <c r="WEN3" s="239"/>
      <c r="WEO3" s="239"/>
      <c r="WEP3" s="239"/>
      <c r="WEQ3" s="239"/>
      <c r="WER3" s="239"/>
      <c r="WES3" s="239"/>
      <c r="WET3" s="239"/>
      <c r="WEU3" s="239"/>
      <c r="WEV3" s="239"/>
      <c r="WEW3" s="239"/>
      <c r="WEX3" s="239"/>
      <c r="WEY3" s="239"/>
      <c r="WEZ3" s="239"/>
      <c r="WFA3" s="239"/>
      <c r="WFB3" s="239"/>
      <c r="WFC3" s="239"/>
      <c r="WFD3" s="239"/>
      <c r="WFE3" s="239"/>
      <c r="WFF3" s="239"/>
      <c r="WFG3" s="239"/>
      <c r="WFH3" s="239"/>
      <c r="WFI3" s="239"/>
      <c r="WFJ3" s="239"/>
      <c r="WFK3" s="239"/>
      <c r="WFL3" s="239"/>
      <c r="WFM3" s="239"/>
      <c r="WFN3" s="239"/>
      <c r="WFO3" s="239"/>
      <c r="WFP3" s="239"/>
      <c r="WFQ3" s="239"/>
      <c r="WFR3" s="239"/>
      <c r="WFS3" s="239"/>
      <c r="WFT3" s="239"/>
      <c r="WFU3" s="239"/>
      <c r="WFV3" s="239"/>
      <c r="WFW3" s="239"/>
      <c r="WFX3" s="239"/>
      <c r="WFY3" s="239"/>
      <c r="WFZ3" s="239"/>
      <c r="WGA3" s="239"/>
      <c r="WGB3" s="239"/>
      <c r="WGC3" s="239"/>
      <c r="WGD3" s="239"/>
      <c r="WGE3" s="239"/>
      <c r="WGF3" s="239"/>
      <c r="WGG3" s="239"/>
      <c r="WGH3" s="239"/>
      <c r="WGI3" s="239"/>
      <c r="WGJ3" s="239"/>
      <c r="WGK3" s="239"/>
      <c r="WGL3" s="239"/>
      <c r="WGM3" s="239"/>
      <c r="WGN3" s="239"/>
      <c r="WGO3" s="239"/>
      <c r="WGP3" s="239"/>
      <c r="WGQ3" s="239"/>
      <c r="WGR3" s="239"/>
      <c r="WGS3" s="239"/>
      <c r="WGT3" s="239"/>
      <c r="WGU3" s="239"/>
      <c r="WGV3" s="239"/>
      <c r="WGW3" s="239"/>
      <c r="WGX3" s="239"/>
      <c r="WGY3" s="239"/>
      <c r="WGZ3" s="239"/>
      <c r="WHA3" s="239"/>
      <c r="WHB3" s="239"/>
      <c r="WHC3" s="239"/>
      <c r="WHD3" s="239"/>
      <c r="WHE3" s="239"/>
      <c r="WHF3" s="239"/>
      <c r="WHG3" s="239"/>
      <c r="WHH3" s="239"/>
      <c r="WHI3" s="239"/>
      <c r="WHJ3" s="239"/>
      <c r="WHK3" s="239"/>
      <c r="WHL3" s="239"/>
      <c r="WHM3" s="239"/>
      <c r="WHN3" s="239"/>
      <c r="WHO3" s="239"/>
      <c r="WHP3" s="239"/>
      <c r="WHQ3" s="239"/>
      <c r="WHR3" s="239"/>
      <c r="WHS3" s="239"/>
      <c r="WHT3" s="239"/>
      <c r="WHU3" s="239"/>
      <c r="WHV3" s="239"/>
      <c r="WHW3" s="239"/>
      <c r="WHX3" s="239"/>
      <c r="WHY3" s="239"/>
      <c r="WHZ3" s="239"/>
      <c r="WIA3" s="239"/>
      <c r="WIB3" s="239"/>
      <c r="WIC3" s="239"/>
      <c r="WID3" s="239"/>
      <c r="WIE3" s="239"/>
      <c r="WIF3" s="239"/>
      <c r="WIG3" s="239"/>
      <c r="WIH3" s="239"/>
      <c r="WII3" s="239"/>
      <c r="WIJ3" s="239"/>
      <c r="WIK3" s="239"/>
      <c r="WIL3" s="239"/>
      <c r="WIM3" s="239"/>
      <c r="WIN3" s="239"/>
      <c r="WIO3" s="239"/>
      <c r="WIP3" s="239"/>
      <c r="WIQ3" s="239"/>
      <c r="WIR3" s="239"/>
      <c r="WIS3" s="239"/>
      <c r="WIT3" s="239"/>
      <c r="WIU3" s="239"/>
      <c r="WIV3" s="239"/>
      <c r="WIW3" s="239"/>
      <c r="WIX3" s="239"/>
      <c r="WIY3" s="239"/>
      <c r="WIZ3" s="239"/>
      <c r="WJA3" s="239"/>
      <c r="WJB3" s="239"/>
      <c r="WJC3" s="239"/>
      <c r="WJD3" s="239"/>
      <c r="WJE3" s="239"/>
      <c r="WJF3" s="239"/>
      <c r="WJG3" s="239"/>
      <c r="WJH3" s="239"/>
      <c r="WJI3" s="239"/>
      <c r="WJJ3" s="239"/>
      <c r="WJK3" s="239"/>
      <c r="WJL3" s="239"/>
      <c r="WJM3" s="239"/>
      <c r="WJN3" s="239"/>
      <c r="WJO3" s="239"/>
      <c r="WJP3" s="239"/>
      <c r="WJQ3" s="239"/>
      <c r="WJR3" s="239"/>
      <c r="WJS3" s="239"/>
      <c r="WJT3" s="239"/>
      <c r="WJU3" s="239"/>
      <c r="WJV3" s="239"/>
      <c r="WJW3" s="239"/>
      <c r="WJX3" s="239"/>
      <c r="WJY3" s="239"/>
      <c r="WJZ3" s="239"/>
      <c r="WKA3" s="239"/>
      <c r="WKB3" s="239"/>
      <c r="WKC3" s="239"/>
      <c r="WKD3" s="239"/>
      <c r="WKE3" s="239"/>
      <c r="WKF3" s="239"/>
      <c r="WKG3" s="239"/>
      <c r="WKH3" s="239"/>
      <c r="WKI3" s="239"/>
      <c r="WKJ3" s="239"/>
      <c r="WKK3" s="239"/>
      <c r="WKL3" s="239"/>
      <c r="WKM3" s="239"/>
      <c r="WKN3" s="239"/>
      <c r="WKO3" s="239"/>
      <c r="WKP3" s="239"/>
      <c r="WKQ3" s="239"/>
      <c r="WKR3" s="239"/>
      <c r="WKS3" s="239"/>
      <c r="WKT3" s="239"/>
      <c r="WKU3" s="239"/>
      <c r="WKV3" s="239"/>
      <c r="WKW3" s="239"/>
      <c r="WKX3" s="239"/>
      <c r="WKY3" s="239"/>
      <c r="WKZ3" s="239"/>
      <c r="WLA3" s="239"/>
      <c r="WLB3" s="239"/>
      <c r="WLC3" s="239"/>
      <c r="WLD3" s="239"/>
      <c r="WLE3" s="239"/>
      <c r="WLF3" s="239"/>
      <c r="WLG3" s="239"/>
      <c r="WLH3" s="239"/>
      <c r="WLI3" s="239"/>
      <c r="WLJ3" s="239"/>
      <c r="WLK3" s="239"/>
      <c r="WLL3" s="239"/>
      <c r="WLM3" s="239"/>
      <c r="WLN3" s="239"/>
      <c r="WLO3" s="239"/>
      <c r="WLP3" s="239"/>
      <c r="WLQ3" s="239"/>
      <c r="WLR3" s="239"/>
      <c r="WLS3" s="239"/>
      <c r="WLT3" s="239"/>
      <c r="WLU3" s="239"/>
      <c r="WLV3" s="239"/>
      <c r="WLW3" s="239"/>
      <c r="WLX3" s="239"/>
      <c r="WLY3" s="239"/>
      <c r="WLZ3" s="239"/>
      <c r="WMA3" s="239"/>
      <c r="WMB3" s="239"/>
      <c r="WMC3" s="239"/>
      <c r="WMD3" s="239"/>
      <c r="WME3" s="239"/>
      <c r="WMF3" s="239"/>
      <c r="WMG3" s="239"/>
      <c r="WMH3" s="239"/>
      <c r="WMI3" s="239"/>
      <c r="WMJ3" s="239"/>
      <c r="WMK3" s="239"/>
      <c r="WML3" s="239"/>
      <c r="WMM3" s="239"/>
      <c r="WMN3" s="239"/>
      <c r="WMO3" s="239"/>
      <c r="WMP3" s="239"/>
      <c r="WMQ3" s="239"/>
      <c r="WMR3" s="239"/>
      <c r="WMS3" s="239"/>
      <c r="WMT3" s="239"/>
      <c r="WMU3" s="239"/>
      <c r="WMV3" s="239"/>
      <c r="WMW3" s="239"/>
      <c r="WMX3" s="239"/>
      <c r="WMY3" s="239"/>
      <c r="WMZ3" s="239"/>
      <c r="WNA3" s="239"/>
      <c r="WNB3" s="239"/>
      <c r="WNC3" s="239"/>
      <c r="WND3" s="239"/>
      <c r="WNE3" s="239"/>
      <c r="WNF3" s="239"/>
      <c r="WNG3" s="239"/>
      <c r="WNH3" s="239"/>
      <c r="WNI3" s="239"/>
      <c r="WNJ3" s="239"/>
      <c r="WNK3" s="239"/>
      <c r="WNL3" s="239"/>
      <c r="WNM3" s="239"/>
      <c r="WNN3" s="239"/>
      <c r="WNO3" s="239"/>
      <c r="WNP3" s="239"/>
      <c r="WNQ3" s="239"/>
      <c r="WNR3" s="239"/>
      <c r="WNS3" s="239"/>
      <c r="WNT3" s="239"/>
      <c r="WNU3" s="239"/>
      <c r="WNV3" s="239"/>
      <c r="WNW3" s="239"/>
      <c r="WNX3" s="239"/>
      <c r="WNY3" s="239"/>
      <c r="WNZ3" s="239"/>
      <c r="WOA3" s="239"/>
      <c r="WOB3" s="239"/>
      <c r="WOC3" s="239"/>
      <c r="WOD3" s="239"/>
      <c r="WOE3" s="239"/>
      <c r="WOF3" s="239"/>
      <c r="WOG3" s="239"/>
      <c r="WOH3" s="239"/>
      <c r="WOI3" s="239"/>
      <c r="WOJ3" s="239"/>
      <c r="WOK3" s="239"/>
      <c r="WOL3" s="239"/>
      <c r="WOM3" s="239"/>
      <c r="WON3" s="239"/>
      <c r="WOO3" s="239"/>
      <c r="WOP3" s="239"/>
      <c r="WOQ3" s="239"/>
      <c r="WOR3" s="239"/>
      <c r="WOS3" s="239"/>
      <c r="WOT3" s="239"/>
      <c r="WOU3" s="239"/>
      <c r="WOV3" s="239"/>
      <c r="WOW3" s="239"/>
      <c r="WOX3" s="239"/>
      <c r="WOY3" s="239"/>
      <c r="WOZ3" s="239"/>
      <c r="WPA3" s="239"/>
      <c r="WPB3" s="239"/>
      <c r="WPC3" s="239"/>
      <c r="WPD3" s="239"/>
      <c r="WPE3" s="239"/>
      <c r="WPF3" s="239"/>
      <c r="WPG3" s="239"/>
      <c r="WPH3" s="239"/>
      <c r="WPI3" s="239"/>
      <c r="WPJ3" s="239"/>
      <c r="WPK3" s="239"/>
      <c r="WPL3" s="239"/>
      <c r="WPM3" s="239"/>
      <c r="WPN3" s="239"/>
      <c r="WPO3" s="239"/>
      <c r="WPP3" s="239"/>
      <c r="WPQ3" s="239"/>
      <c r="WPR3" s="239"/>
      <c r="WPS3" s="239"/>
      <c r="WPT3" s="239"/>
      <c r="WPU3" s="239"/>
      <c r="WPV3" s="239"/>
      <c r="WPW3" s="239"/>
      <c r="WPX3" s="239"/>
      <c r="WPY3" s="239"/>
      <c r="WPZ3" s="239"/>
      <c r="WQA3" s="239"/>
      <c r="WQB3" s="239"/>
      <c r="WQC3" s="239"/>
      <c r="WQD3" s="239"/>
      <c r="WQE3" s="239"/>
      <c r="WQF3" s="239"/>
      <c r="WQG3" s="239"/>
      <c r="WQH3" s="239"/>
      <c r="WQI3" s="239"/>
      <c r="WQJ3" s="239"/>
      <c r="WQK3" s="239"/>
      <c r="WQL3" s="239"/>
      <c r="WQM3" s="239"/>
      <c r="WQN3" s="239"/>
      <c r="WQO3" s="239"/>
      <c r="WQP3" s="239"/>
      <c r="WQQ3" s="239"/>
      <c r="WQR3" s="239"/>
      <c r="WQS3" s="239"/>
      <c r="WQT3" s="239"/>
      <c r="WQU3" s="239"/>
      <c r="WQV3" s="239"/>
      <c r="WQW3" s="239"/>
      <c r="WQX3" s="239"/>
      <c r="WQY3" s="239"/>
      <c r="WQZ3" s="239"/>
      <c r="WRA3" s="239"/>
      <c r="WRB3" s="239"/>
      <c r="WRC3" s="239"/>
      <c r="WRD3" s="239"/>
      <c r="WRE3" s="239"/>
      <c r="WRF3" s="239"/>
      <c r="WRG3" s="239"/>
      <c r="WRH3" s="239"/>
      <c r="WRI3" s="239"/>
      <c r="WRJ3" s="239"/>
      <c r="WRK3" s="239"/>
      <c r="WRL3" s="239"/>
      <c r="WRM3" s="239"/>
      <c r="WRN3" s="239"/>
      <c r="WRO3" s="239"/>
      <c r="WRP3" s="239"/>
      <c r="WRQ3" s="239"/>
      <c r="WRR3" s="239"/>
      <c r="WRS3" s="239"/>
      <c r="WRT3" s="239"/>
      <c r="WRU3" s="239"/>
      <c r="WRV3" s="239"/>
      <c r="WRW3" s="239"/>
      <c r="WRX3" s="239"/>
      <c r="WRY3" s="239"/>
      <c r="WRZ3" s="239"/>
      <c r="WSA3" s="239"/>
      <c r="WSB3" s="239"/>
      <c r="WSC3" s="239"/>
      <c r="WSD3" s="239"/>
      <c r="WSE3" s="239"/>
      <c r="WSF3" s="239"/>
      <c r="WSG3" s="239"/>
      <c r="WSH3" s="239"/>
      <c r="WSI3" s="239"/>
      <c r="WSJ3" s="239"/>
      <c r="WSK3" s="239"/>
      <c r="WSL3" s="239"/>
      <c r="WSM3" s="239"/>
      <c r="WSN3" s="239"/>
      <c r="WSO3" s="239"/>
      <c r="WSP3" s="239"/>
      <c r="WSQ3" s="239"/>
      <c r="WSR3" s="239"/>
      <c r="WSS3" s="239"/>
      <c r="WST3" s="239"/>
      <c r="WSU3" s="239"/>
      <c r="WSV3" s="239"/>
      <c r="WSW3" s="239"/>
      <c r="WSX3" s="239"/>
      <c r="WSY3" s="239"/>
      <c r="WSZ3" s="239"/>
      <c r="WTA3" s="239"/>
      <c r="WTB3" s="239"/>
      <c r="WTC3" s="239"/>
      <c r="WTD3" s="239"/>
      <c r="WTE3" s="239"/>
      <c r="WTF3" s="239"/>
      <c r="WTG3" s="239"/>
      <c r="WTH3" s="239"/>
      <c r="WTI3" s="239"/>
      <c r="WTJ3" s="239"/>
      <c r="WTK3" s="239"/>
      <c r="WTL3" s="239"/>
      <c r="WTM3" s="239"/>
      <c r="WTN3" s="239"/>
      <c r="WTO3" s="239"/>
      <c r="WTP3" s="239"/>
      <c r="WTQ3" s="239"/>
      <c r="WTR3" s="239"/>
      <c r="WTS3" s="239"/>
      <c r="WTT3" s="239"/>
      <c r="WTU3" s="239"/>
      <c r="WTV3" s="239"/>
      <c r="WTW3" s="239"/>
      <c r="WTX3" s="239"/>
      <c r="WTY3" s="239"/>
      <c r="WTZ3" s="239"/>
      <c r="WUA3" s="239"/>
      <c r="WUB3" s="239"/>
      <c r="WUC3" s="239"/>
      <c r="WUD3" s="239"/>
      <c r="WUE3" s="239"/>
      <c r="WUF3" s="239"/>
      <c r="WUG3" s="239"/>
      <c r="WUH3" s="239"/>
      <c r="WUI3" s="239"/>
      <c r="WUJ3" s="239"/>
      <c r="WUK3" s="239"/>
      <c r="WUL3" s="239"/>
      <c r="WUM3" s="239"/>
      <c r="WUN3" s="239"/>
      <c r="WUO3" s="239"/>
      <c r="WUP3" s="239"/>
      <c r="WUQ3" s="239"/>
      <c r="WUR3" s="239"/>
      <c r="WUS3" s="239"/>
      <c r="WUT3" s="239"/>
      <c r="WUU3" s="239"/>
      <c r="WUV3" s="239"/>
      <c r="WUW3" s="239"/>
      <c r="WUX3" s="239"/>
      <c r="WUY3" s="239"/>
      <c r="WUZ3" s="239"/>
      <c r="WVA3" s="239"/>
      <c r="WVB3" s="239"/>
      <c r="WVC3" s="239"/>
      <c r="WVD3" s="239"/>
      <c r="WVE3" s="239"/>
      <c r="WVF3" s="239"/>
      <c r="WVG3" s="239"/>
      <c r="WVH3" s="239"/>
      <c r="WVI3" s="239"/>
      <c r="WVJ3" s="239"/>
      <c r="WVK3" s="239"/>
      <c r="WVL3" s="239"/>
      <c r="WVM3" s="239"/>
      <c r="WVN3" s="239"/>
      <c r="WVO3" s="239"/>
      <c r="WVP3" s="239"/>
      <c r="WVQ3" s="239"/>
      <c r="WVR3" s="239"/>
      <c r="WVS3" s="239"/>
      <c r="WVT3" s="239"/>
      <c r="WVU3" s="239"/>
      <c r="WVV3" s="239"/>
      <c r="WVW3" s="239"/>
      <c r="WVX3" s="239"/>
      <c r="WVY3" s="239"/>
      <c r="WVZ3" s="239"/>
      <c r="WWA3" s="239"/>
      <c r="WWB3" s="239"/>
      <c r="WWC3" s="239"/>
      <c r="WWD3" s="239"/>
      <c r="WWE3" s="239"/>
      <c r="WWF3" s="239"/>
      <c r="WWG3" s="239"/>
      <c r="WWH3" s="239"/>
      <c r="WWI3" s="239"/>
      <c r="WWJ3" s="239"/>
      <c r="WWK3" s="239"/>
      <c r="WWL3" s="239"/>
      <c r="WWM3" s="239"/>
      <c r="WWN3" s="239"/>
      <c r="WWO3" s="239"/>
      <c r="WWP3" s="239"/>
      <c r="WWQ3" s="239"/>
      <c r="WWR3" s="239"/>
      <c r="WWS3" s="239"/>
      <c r="WWT3" s="239"/>
      <c r="WWU3" s="239"/>
      <c r="WWV3" s="239"/>
      <c r="WWW3" s="239"/>
      <c r="WWX3" s="239"/>
      <c r="WWY3" s="239"/>
      <c r="WWZ3" s="239"/>
      <c r="WXA3" s="239"/>
      <c r="WXB3" s="239"/>
      <c r="WXC3" s="239"/>
      <c r="WXD3" s="239"/>
      <c r="WXE3" s="239"/>
      <c r="WXF3" s="239"/>
      <c r="WXG3" s="239"/>
      <c r="WXH3" s="239"/>
      <c r="WXI3" s="239"/>
      <c r="WXJ3" s="239"/>
      <c r="WXK3" s="239"/>
      <c r="WXL3" s="239"/>
      <c r="WXM3" s="239"/>
      <c r="WXN3" s="239"/>
      <c r="WXO3" s="239"/>
      <c r="WXP3" s="239"/>
      <c r="WXQ3" s="239"/>
      <c r="WXR3" s="239"/>
      <c r="WXS3" s="239"/>
      <c r="WXT3" s="239"/>
      <c r="WXU3" s="239"/>
      <c r="WXV3" s="239"/>
      <c r="WXW3" s="239"/>
      <c r="WXX3" s="239"/>
      <c r="WXY3" s="239"/>
      <c r="WXZ3" s="239"/>
      <c r="WYA3" s="239"/>
      <c r="WYB3" s="239"/>
      <c r="WYC3" s="239"/>
      <c r="WYD3" s="239"/>
      <c r="WYE3" s="239"/>
      <c r="WYF3" s="239"/>
      <c r="WYG3" s="239"/>
      <c r="WYH3" s="239"/>
      <c r="WYI3" s="239"/>
      <c r="WYJ3" s="239"/>
      <c r="WYK3" s="239"/>
      <c r="WYL3" s="239"/>
      <c r="WYM3" s="239"/>
      <c r="WYN3" s="239"/>
      <c r="WYO3" s="239"/>
      <c r="WYP3" s="239"/>
      <c r="WYQ3" s="239"/>
      <c r="WYR3" s="239"/>
      <c r="WYS3" s="239"/>
      <c r="WYT3" s="239"/>
      <c r="WYU3" s="239"/>
      <c r="WYV3" s="239"/>
      <c r="WYW3" s="239"/>
      <c r="WYX3" s="239"/>
      <c r="WYY3" s="239"/>
      <c r="WYZ3" s="239"/>
      <c r="WZA3" s="239"/>
      <c r="WZB3" s="239"/>
      <c r="WZC3" s="239"/>
      <c r="WZD3" s="239"/>
      <c r="WZE3" s="239"/>
      <c r="WZF3" s="239"/>
      <c r="WZG3" s="239"/>
      <c r="WZH3" s="239"/>
      <c r="WZI3" s="239"/>
      <c r="WZJ3" s="239"/>
      <c r="WZK3" s="239"/>
      <c r="WZL3" s="239"/>
      <c r="WZM3" s="239"/>
      <c r="WZN3" s="239"/>
      <c r="WZO3" s="239"/>
      <c r="WZP3" s="239"/>
      <c r="WZQ3" s="239"/>
      <c r="WZR3" s="239"/>
      <c r="WZS3" s="239"/>
      <c r="WZT3" s="239"/>
      <c r="WZU3" s="239"/>
      <c r="WZV3" s="239"/>
      <c r="WZW3" s="241"/>
      <c r="WZX3" s="241"/>
      <c r="WZY3" s="241"/>
      <c r="WZZ3" s="241"/>
      <c r="XAA3" s="241"/>
      <c r="XAB3" s="241"/>
      <c r="XAC3" s="241"/>
      <c r="XAD3" s="241"/>
      <c r="XAE3" s="241"/>
      <c r="XAF3" s="241"/>
      <c r="XAG3" s="241"/>
      <c r="XAH3" s="241"/>
      <c r="XAI3" s="241"/>
      <c r="XAJ3" s="241"/>
      <c r="XAK3" s="241"/>
      <c r="XAL3" s="241"/>
      <c r="XAM3" s="241"/>
      <c r="XAN3" s="241"/>
      <c r="XAO3" s="241"/>
      <c r="XAP3" s="241"/>
      <c r="XAQ3" s="241"/>
      <c r="XAR3" s="241"/>
      <c r="XAS3" s="241"/>
      <c r="XAT3" s="241"/>
      <c r="XAU3" s="241"/>
      <c r="XAV3" s="241"/>
      <c r="XAW3" s="241"/>
      <c r="XAX3" s="241"/>
      <c r="XAY3" s="241"/>
      <c r="XAZ3" s="241"/>
      <c r="XBA3" s="241"/>
      <c r="XBB3" s="241"/>
      <c r="XBC3" s="239"/>
      <c r="XBD3" s="239"/>
      <c r="XBE3" s="239"/>
      <c r="XBF3" s="239"/>
      <c r="XBG3" s="239"/>
      <c r="XBH3" s="239"/>
      <c r="XBI3" s="239"/>
      <c r="XBJ3" s="239"/>
      <c r="XBK3" s="239"/>
      <c r="XBL3" s="239"/>
      <c r="XBM3" s="239"/>
      <c r="XBN3" s="239"/>
      <c r="XBO3" s="239"/>
      <c r="XBP3" s="239"/>
      <c r="XBQ3" s="239"/>
      <c r="XBR3" s="239"/>
      <c r="XBS3" s="239"/>
      <c r="XBT3" s="239"/>
      <c r="XBU3" s="239"/>
      <c r="XBV3" s="239"/>
      <c r="XBW3" s="239"/>
      <c r="XBX3" s="239"/>
      <c r="XBY3" s="239"/>
      <c r="XBZ3" s="239"/>
      <c r="XCA3" s="239"/>
      <c r="XCB3" s="239"/>
      <c r="XCC3" s="239"/>
      <c r="XCD3" s="239"/>
      <c r="XCE3" s="239"/>
      <c r="XCF3" s="239"/>
      <c r="XCG3" s="239"/>
      <c r="XCH3" s="239"/>
      <c r="XCI3" s="239"/>
      <c r="XCJ3" s="239"/>
      <c r="XCK3" s="239"/>
      <c r="XCL3" s="239"/>
      <c r="XCM3" s="239"/>
      <c r="XCN3" s="239"/>
      <c r="XCO3" s="239"/>
      <c r="XCP3" s="239"/>
      <c r="XCQ3" s="239"/>
      <c r="XCR3" s="239"/>
      <c r="XCS3" s="239"/>
      <c r="XCT3" s="239"/>
      <c r="XCU3" s="239"/>
      <c r="XCV3" s="239"/>
      <c r="XCW3" s="239"/>
      <c r="XCX3" s="239"/>
      <c r="XCY3" s="239"/>
      <c r="XCZ3" s="239"/>
      <c r="XDA3" s="239"/>
      <c r="XDB3" s="239"/>
      <c r="XDC3" s="239"/>
      <c r="XDD3" s="239"/>
      <c r="XDE3" s="239"/>
      <c r="XDF3" s="239"/>
      <c r="XDG3" s="239"/>
      <c r="XDH3" s="239"/>
      <c r="XDI3" s="239"/>
      <c r="XDJ3" s="239"/>
      <c r="XDK3" s="239"/>
      <c r="XDL3" s="239"/>
      <c r="XDM3" s="239"/>
      <c r="XDN3" s="239"/>
      <c r="XDO3" s="239"/>
      <c r="XDP3" s="239"/>
      <c r="XDQ3" s="239"/>
      <c r="XDR3" s="239"/>
      <c r="XDS3" s="239"/>
      <c r="XDT3" s="239"/>
      <c r="XDU3" s="239"/>
      <c r="XDV3" s="239"/>
      <c r="XDW3" s="239"/>
      <c r="XDX3" s="239"/>
      <c r="XDY3" s="239"/>
      <c r="XDZ3" s="239"/>
      <c r="XEA3" s="239"/>
      <c r="XEB3" s="239"/>
      <c r="XEC3" s="239"/>
      <c r="XED3" s="239"/>
      <c r="XEE3" s="239"/>
      <c r="XEF3" s="239"/>
      <c r="XEG3" s="239"/>
      <c r="XEH3" s="239"/>
      <c r="XEI3" s="239"/>
      <c r="XEJ3" s="239"/>
      <c r="XEK3" s="239"/>
      <c r="XEL3" s="239"/>
      <c r="XEM3" s="239"/>
      <c r="XEN3" s="239"/>
      <c r="XEO3" s="239"/>
      <c r="XEP3" s="239"/>
      <c r="XEQ3" s="239"/>
      <c r="XER3" s="239"/>
      <c r="XES3" s="239"/>
      <c r="XET3" s="239"/>
      <c r="XEU3" s="239"/>
      <c r="XEV3" s="239"/>
      <c r="XEW3" s="239"/>
      <c r="XEX3" s="239"/>
      <c r="XEY3" s="239"/>
      <c r="XEZ3" s="239"/>
      <c r="XFA3" s="239"/>
    </row>
    <row r="4" ht="15.95" customHeight="1" spans="1:15">
      <c r="A4" s="143" t="s">
        <v>17</v>
      </c>
      <c r="B4" s="143" t="s">
        <v>18</v>
      </c>
      <c r="C4" s="235"/>
      <c r="D4" s="143"/>
      <c r="E4" s="189">
        <f>SUM(E5:E2162)</f>
        <v>0</v>
      </c>
      <c r="F4" s="189">
        <f t="shared" ref="F4:N4" si="1">SUM(F5:F2162)</f>
        <v>17698.4</v>
      </c>
      <c r="G4" s="189">
        <f t="shared" si="1"/>
        <v>36264.8799999998</v>
      </c>
      <c r="H4" s="189">
        <f t="shared" si="1"/>
        <v>53963.2799999999</v>
      </c>
      <c r="I4" s="189">
        <f t="shared" si="1"/>
        <v>18.39</v>
      </c>
      <c r="J4" s="189">
        <f t="shared" si="1"/>
        <v>53944.8899999999</v>
      </c>
      <c r="K4" s="189"/>
      <c r="L4" s="189">
        <f t="shared" si="1"/>
        <v>741999.520000004</v>
      </c>
      <c r="M4" s="189">
        <f t="shared" si="1"/>
        <v>252.86</v>
      </c>
      <c r="N4" s="189">
        <f t="shared" si="1"/>
        <v>741746.660000004</v>
      </c>
      <c r="O4" s="240"/>
    </row>
    <row r="5" ht="12" customHeight="1" spans="1:15">
      <c r="A5" s="25" t="s">
        <v>17</v>
      </c>
      <c r="B5" s="25" t="s">
        <v>19</v>
      </c>
      <c r="C5" s="25">
        <v>1</v>
      </c>
      <c r="D5" s="25" t="s">
        <v>20</v>
      </c>
      <c r="E5" s="28"/>
      <c r="F5" s="28"/>
      <c r="G5" s="70">
        <v>8</v>
      </c>
      <c r="H5" s="36">
        <f t="shared" ref="H5:H68" si="2">F5+G5</f>
        <v>8</v>
      </c>
      <c r="I5" s="36"/>
      <c r="J5" s="28">
        <f t="shared" ref="J5:J68" si="3">H5</f>
        <v>8</v>
      </c>
      <c r="K5" s="26">
        <v>13.75</v>
      </c>
      <c r="L5" s="37">
        <f>ROUND(H5*K5,2)</f>
        <v>110</v>
      </c>
      <c r="M5" s="26"/>
      <c r="N5" s="37">
        <f>L5-M5</f>
        <v>110</v>
      </c>
      <c r="O5" s="37"/>
    </row>
    <row r="6" ht="12" customHeight="1" spans="1:15">
      <c r="A6" s="25" t="s">
        <v>17</v>
      </c>
      <c r="B6" s="25" t="s">
        <v>19</v>
      </c>
      <c r="C6" s="25">
        <v>1</v>
      </c>
      <c r="D6" s="25" t="s">
        <v>21</v>
      </c>
      <c r="E6" s="28"/>
      <c r="F6" s="28"/>
      <c r="G6" s="70">
        <v>8</v>
      </c>
      <c r="H6" s="36">
        <f t="shared" si="2"/>
        <v>8</v>
      </c>
      <c r="I6" s="36"/>
      <c r="J6" s="28">
        <f t="shared" si="3"/>
        <v>8</v>
      </c>
      <c r="K6" s="26">
        <v>13.75</v>
      </c>
      <c r="L6" s="37">
        <f t="shared" ref="L6:L69" si="4">ROUND(H6*K6,2)</f>
        <v>110</v>
      </c>
      <c r="M6" s="26"/>
      <c r="N6" s="37">
        <f t="shared" ref="N6:N69" si="5">L6-M6</f>
        <v>110</v>
      </c>
      <c r="O6" s="37"/>
    </row>
    <row r="7" ht="12" customHeight="1" spans="1:15">
      <c r="A7" s="25" t="s">
        <v>17</v>
      </c>
      <c r="B7" s="25" t="s">
        <v>19</v>
      </c>
      <c r="C7" s="25">
        <v>1</v>
      </c>
      <c r="D7" s="25" t="s">
        <v>22</v>
      </c>
      <c r="E7" s="28"/>
      <c r="F7" s="28"/>
      <c r="G7" s="70">
        <v>8</v>
      </c>
      <c r="H7" s="36">
        <f t="shared" si="2"/>
        <v>8</v>
      </c>
      <c r="I7" s="36"/>
      <c r="J7" s="28">
        <f t="shared" si="3"/>
        <v>8</v>
      </c>
      <c r="K7" s="26">
        <v>13.75</v>
      </c>
      <c r="L7" s="37">
        <f t="shared" si="4"/>
        <v>110</v>
      </c>
      <c r="M7" s="26"/>
      <c r="N7" s="37">
        <f t="shared" si="5"/>
        <v>110</v>
      </c>
      <c r="O7" s="37"/>
    </row>
    <row r="8" ht="12" customHeight="1" spans="1:15">
      <c r="A8" s="25" t="s">
        <v>17</v>
      </c>
      <c r="B8" s="25" t="s">
        <v>19</v>
      </c>
      <c r="C8" s="25">
        <v>2</v>
      </c>
      <c r="D8" s="25" t="s">
        <v>23</v>
      </c>
      <c r="E8" s="28"/>
      <c r="F8" s="28"/>
      <c r="G8" s="70">
        <v>9.2</v>
      </c>
      <c r="H8" s="36">
        <f t="shared" si="2"/>
        <v>9.2</v>
      </c>
      <c r="I8" s="36"/>
      <c r="J8" s="28">
        <f t="shared" si="3"/>
        <v>9.2</v>
      </c>
      <c r="K8" s="26">
        <v>13.75</v>
      </c>
      <c r="L8" s="37">
        <f t="shared" si="4"/>
        <v>126.5</v>
      </c>
      <c r="M8" s="26"/>
      <c r="N8" s="37">
        <f t="shared" si="5"/>
        <v>126.5</v>
      </c>
      <c r="O8" s="37"/>
    </row>
    <row r="9" ht="12" customHeight="1" spans="1:15">
      <c r="A9" s="25" t="s">
        <v>17</v>
      </c>
      <c r="B9" s="25" t="s">
        <v>19</v>
      </c>
      <c r="C9" s="25">
        <v>2</v>
      </c>
      <c r="D9" s="25" t="s">
        <v>24</v>
      </c>
      <c r="E9" s="28"/>
      <c r="F9" s="28"/>
      <c r="G9" s="70">
        <v>8</v>
      </c>
      <c r="H9" s="36">
        <f t="shared" si="2"/>
        <v>8</v>
      </c>
      <c r="I9" s="36"/>
      <c r="J9" s="28">
        <f t="shared" si="3"/>
        <v>8</v>
      </c>
      <c r="K9" s="26">
        <v>13.75</v>
      </c>
      <c r="L9" s="37">
        <f t="shared" si="4"/>
        <v>110</v>
      </c>
      <c r="M9" s="26"/>
      <c r="N9" s="37">
        <f t="shared" si="5"/>
        <v>110</v>
      </c>
      <c r="O9" s="37"/>
    </row>
    <row r="10" ht="12" customHeight="1" spans="1:15">
      <c r="A10" s="25" t="s">
        <v>17</v>
      </c>
      <c r="B10" s="25" t="s">
        <v>19</v>
      </c>
      <c r="C10" s="25">
        <v>2</v>
      </c>
      <c r="D10" s="25" t="s">
        <v>25</v>
      </c>
      <c r="E10" s="28"/>
      <c r="F10" s="28"/>
      <c r="G10" s="70">
        <v>5.3</v>
      </c>
      <c r="H10" s="36">
        <f t="shared" si="2"/>
        <v>5.3</v>
      </c>
      <c r="I10" s="36"/>
      <c r="J10" s="28">
        <f t="shared" si="3"/>
        <v>5.3</v>
      </c>
      <c r="K10" s="26">
        <v>13.75</v>
      </c>
      <c r="L10" s="37">
        <f t="shared" si="4"/>
        <v>72.88</v>
      </c>
      <c r="M10" s="26"/>
      <c r="N10" s="37">
        <f t="shared" si="5"/>
        <v>72.88</v>
      </c>
      <c r="O10" s="37"/>
    </row>
    <row r="11" ht="12" customHeight="1" spans="1:15">
      <c r="A11" s="25" t="s">
        <v>17</v>
      </c>
      <c r="B11" s="25" t="s">
        <v>19</v>
      </c>
      <c r="C11" s="25">
        <v>2</v>
      </c>
      <c r="D11" s="25" t="s">
        <v>26</v>
      </c>
      <c r="E11" s="28"/>
      <c r="F11" s="28"/>
      <c r="G11" s="70">
        <v>6.6</v>
      </c>
      <c r="H11" s="36">
        <f t="shared" si="2"/>
        <v>6.6</v>
      </c>
      <c r="I11" s="36"/>
      <c r="J11" s="28">
        <f t="shared" si="3"/>
        <v>6.6</v>
      </c>
      <c r="K11" s="26">
        <v>13.75</v>
      </c>
      <c r="L11" s="37">
        <f t="shared" si="4"/>
        <v>90.75</v>
      </c>
      <c r="M11" s="26"/>
      <c r="N11" s="37">
        <f t="shared" si="5"/>
        <v>90.75</v>
      </c>
      <c r="O11" s="37"/>
    </row>
    <row r="12" ht="12" customHeight="1" spans="1:15">
      <c r="A12" s="25" t="s">
        <v>17</v>
      </c>
      <c r="B12" s="25" t="s">
        <v>19</v>
      </c>
      <c r="C12" s="25">
        <v>2</v>
      </c>
      <c r="D12" s="25" t="s">
        <v>27</v>
      </c>
      <c r="E12" s="28"/>
      <c r="F12" s="28"/>
      <c r="G12" s="70">
        <v>4</v>
      </c>
      <c r="H12" s="36">
        <f t="shared" si="2"/>
        <v>4</v>
      </c>
      <c r="I12" s="36"/>
      <c r="J12" s="28">
        <f t="shared" si="3"/>
        <v>4</v>
      </c>
      <c r="K12" s="26">
        <v>13.75</v>
      </c>
      <c r="L12" s="37">
        <f t="shared" si="4"/>
        <v>55</v>
      </c>
      <c r="M12" s="26"/>
      <c r="N12" s="37">
        <f t="shared" si="5"/>
        <v>55</v>
      </c>
      <c r="O12" s="37"/>
    </row>
    <row r="13" ht="12" customHeight="1" spans="1:15">
      <c r="A13" s="25" t="s">
        <v>17</v>
      </c>
      <c r="B13" s="25" t="s">
        <v>19</v>
      </c>
      <c r="C13" s="25">
        <v>2</v>
      </c>
      <c r="D13" s="25" t="s">
        <v>28</v>
      </c>
      <c r="E13" s="28"/>
      <c r="F13" s="28"/>
      <c r="G13" s="70">
        <v>4</v>
      </c>
      <c r="H13" s="36">
        <f t="shared" si="2"/>
        <v>4</v>
      </c>
      <c r="I13" s="36"/>
      <c r="J13" s="28">
        <f t="shared" si="3"/>
        <v>4</v>
      </c>
      <c r="K13" s="26">
        <v>13.75</v>
      </c>
      <c r="L13" s="37">
        <f t="shared" si="4"/>
        <v>55</v>
      </c>
      <c r="M13" s="26"/>
      <c r="N13" s="37">
        <f t="shared" si="5"/>
        <v>55</v>
      </c>
      <c r="O13" s="37"/>
    </row>
    <row r="14" ht="12" customHeight="1" spans="1:15">
      <c r="A14" s="25" t="s">
        <v>17</v>
      </c>
      <c r="B14" s="25" t="s">
        <v>19</v>
      </c>
      <c r="C14" s="25">
        <v>2</v>
      </c>
      <c r="D14" s="25" t="s">
        <v>29</v>
      </c>
      <c r="E14" s="28"/>
      <c r="F14" s="28"/>
      <c r="G14" s="70">
        <v>4</v>
      </c>
      <c r="H14" s="36">
        <f t="shared" si="2"/>
        <v>4</v>
      </c>
      <c r="I14" s="36"/>
      <c r="J14" s="28">
        <f t="shared" si="3"/>
        <v>4</v>
      </c>
      <c r="K14" s="26">
        <v>13.75</v>
      </c>
      <c r="L14" s="37">
        <f t="shared" si="4"/>
        <v>55</v>
      </c>
      <c r="M14" s="26"/>
      <c r="N14" s="37">
        <f t="shared" si="5"/>
        <v>55</v>
      </c>
      <c r="O14" s="37"/>
    </row>
    <row r="15" ht="12" customHeight="1" spans="1:15">
      <c r="A15" s="25" t="s">
        <v>17</v>
      </c>
      <c r="B15" s="25" t="s">
        <v>19</v>
      </c>
      <c r="C15" s="25">
        <v>2</v>
      </c>
      <c r="D15" s="25" t="s">
        <v>30</v>
      </c>
      <c r="E15" s="28"/>
      <c r="F15" s="28"/>
      <c r="G15" s="70">
        <v>8</v>
      </c>
      <c r="H15" s="36">
        <f t="shared" si="2"/>
        <v>8</v>
      </c>
      <c r="I15" s="36"/>
      <c r="J15" s="28">
        <f t="shared" si="3"/>
        <v>8</v>
      </c>
      <c r="K15" s="26">
        <v>13.75</v>
      </c>
      <c r="L15" s="37">
        <f t="shared" si="4"/>
        <v>110</v>
      </c>
      <c r="M15" s="26"/>
      <c r="N15" s="37">
        <f t="shared" si="5"/>
        <v>110</v>
      </c>
      <c r="O15" s="37"/>
    </row>
    <row r="16" ht="12" customHeight="1" spans="1:15">
      <c r="A16" s="25" t="s">
        <v>17</v>
      </c>
      <c r="B16" s="25" t="s">
        <v>19</v>
      </c>
      <c r="C16" s="25">
        <v>2</v>
      </c>
      <c r="D16" s="25" t="s">
        <v>31</v>
      </c>
      <c r="E16" s="28"/>
      <c r="F16" s="28"/>
      <c r="G16" s="70">
        <v>9.2</v>
      </c>
      <c r="H16" s="36">
        <f t="shared" si="2"/>
        <v>9.2</v>
      </c>
      <c r="I16" s="36"/>
      <c r="J16" s="28">
        <f t="shared" si="3"/>
        <v>9.2</v>
      </c>
      <c r="K16" s="26">
        <v>13.75</v>
      </c>
      <c r="L16" s="37">
        <f t="shared" si="4"/>
        <v>126.5</v>
      </c>
      <c r="M16" s="26"/>
      <c r="N16" s="37">
        <f t="shared" si="5"/>
        <v>126.5</v>
      </c>
      <c r="O16" s="37"/>
    </row>
    <row r="17" ht="12" customHeight="1" spans="1:15">
      <c r="A17" s="25" t="s">
        <v>17</v>
      </c>
      <c r="B17" s="25" t="s">
        <v>19</v>
      </c>
      <c r="C17" s="25">
        <v>2</v>
      </c>
      <c r="D17" s="25" t="s">
        <v>32</v>
      </c>
      <c r="E17" s="28"/>
      <c r="F17" s="28"/>
      <c r="G17" s="70">
        <v>6.6</v>
      </c>
      <c r="H17" s="36">
        <f t="shared" si="2"/>
        <v>6.6</v>
      </c>
      <c r="I17" s="36"/>
      <c r="J17" s="28">
        <f t="shared" si="3"/>
        <v>6.6</v>
      </c>
      <c r="K17" s="26">
        <v>13.75</v>
      </c>
      <c r="L17" s="37">
        <f t="shared" si="4"/>
        <v>90.75</v>
      </c>
      <c r="M17" s="26"/>
      <c r="N17" s="37">
        <f t="shared" si="5"/>
        <v>90.75</v>
      </c>
      <c r="O17" s="37"/>
    </row>
    <row r="18" ht="12" customHeight="1" spans="1:15">
      <c r="A18" s="25" t="s">
        <v>17</v>
      </c>
      <c r="B18" s="25" t="s">
        <v>19</v>
      </c>
      <c r="C18" s="25">
        <v>2</v>
      </c>
      <c r="D18" s="25" t="s">
        <v>33</v>
      </c>
      <c r="E18" s="28"/>
      <c r="F18" s="28"/>
      <c r="G18" s="70">
        <v>4</v>
      </c>
      <c r="H18" s="36">
        <f t="shared" si="2"/>
        <v>4</v>
      </c>
      <c r="I18" s="36"/>
      <c r="J18" s="28">
        <f t="shared" si="3"/>
        <v>4</v>
      </c>
      <c r="K18" s="26">
        <v>13.75</v>
      </c>
      <c r="L18" s="37">
        <f t="shared" si="4"/>
        <v>55</v>
      </c>
      <c r="M18" s="26"/>
      <c r="N18" s="37">
        <f t="shared" si="5"/>
        <v>55</v>
      </c>
      <c r="O18" s="37"/>
    </row>
    <row r="19" ht="12" customHeight="1" spans="1:15">
      <c r="A19" s="25" t="s">
        <v>17</v>
      </c>
      <c r="B19" s="25" t="s">
        <v>19</v>
      </c>
      <c r="C19" s="25">
        <v>2</v>
      </c>
      <c r="D19" s="25" t="s">
        <v>34</v>
      </c>
      <c r="E19" s="28"/>
      <c r="F19" s="28"/>
      <c r="G19" s="70">
        <v>4</v>
      </c>
      <c r="H19" s="36">
        <f t="shared" si="2"/>
        <v>4</v>
      </c>
      <c r="I19" s="36"/>
      <c r="J19" s="28">
        <f t="shared" si="3"/>
        <v>4</v>
      </c>
      <c r="K19" s="26">
        <v>13.75</v>
      </c>
      <c r="L19" s="37">
        <f t="shared" si="4"/>
        <v>55</v>
      </c>
      <c r="M19" s="26"/>
      <c r="N19" s="37">
        <f t="shared" si="5"/>
        <v>55</v>
      </c>
      <c r="O19" s="37"/>
    </row>
    <row r="20" ht="12" customHeight="1" spans="1:15">
      <c r="A20" s="25" t="s">
        <v>17</v>
      </c>
      <c r="B20" s="25" t="s">
        <v>19</v>
      </c>
      <c r="C20" s="25">
        <v>2</v>
      </c>
      <c r="D20" s="25" t="s">
        <v>35</v>
      </c>
      <c r="E20" s="28"/>
      <c r="F20" s="28"/>
      <c r="G20" s="70">
        <v>4</v>
      </c>
      <c r="H20" s="36">
        <f t="shared" si="2"/>
        <v>4</v>
      </c>
      <c r="I20" s="36"/>
      <c r="J20" s="28">
        <f t="shared" si="3"/>
        <v>4</v>
      </c>
      <c r="K20" s="26">
        <v>13.75</v>
      </c>
      <c r="L20" s="37">
        <f t="shared" si="4"/>
        <v>55</v>
      </c>
      <c r="M20" s="26"/>
      <c r="N20" s="37">
        <f t="shared" si="5"/>
        <v>55</v>
      </c>
      <c r="O20" s="37"/>
    </row>
    <row r="21" ht="12" customHeight="1" spans="1:15">
      <c r="A21" s="25" t="s">
        <v>17</v>
      </c>
      <c r="B21" s="25" t="s">
        <v>19</v>
      </c>
      <c r="C21" s="25">
        <v>2</v>
      </c>
      <c r="D21" s="25" t="s">
        <v>36</v>
      </c>
      <c r="E21" s="28"/>
      <c r="F21" s="28"/>
      <c r="G21" s="70">
        <v>8</v>
      </c>
      <c r="H21" s="36">
        <f t="shared" si="2"/>
        <v>8</v>
      </c>
      <c r="I21" s="36"/>
      <c r="J21" s="28">
        <f t="shared" si="3"/>
        <v>8</v>
      </c>
      <c r="K21" s="26">
        <v>13.75</v>
      </c>
      <c r="L21" s="37">
        <f t="shared" si="4"/>
        <v>110</v>
      </c>
      <c r="M21" s="26"/>
      <c r="N21" s="37">
        <f t="shared" si="5"/>
        <v>110</v>
      </c>
      <c r="O21" s="37"/>
    </row>
    <row r="22" ht="12" customHeight="1" spans="1:15">
      <c r="A22" s="25" t="s">
        <v>17</v>
      </c>
      <c r="B22" s="25" t="s">
        <v>19</v>
      </c>
      <c r="C22" s="25">
        <v>2</v>
      </c>
      <c r="D22" s="25" t="s">
        <v>37</v>
      </c>
      <c r="E22" s="28"/>
      <c r="F22" s="28"/>
      <c r="G22" s="70">
        <v>8</v>
      </c>
      <c r="H22" s="36">
        <f t="shared" si="2"/>
        <v>8</v>
      </c>
      <c r="I22" s="36"/>
      <c r="J22" s="28">
        <f t="shared" si="3"/>
        <v>8</v>
      </c>
      <c r="K22" s="26">
        <v>13.75</v>
      </c>
      <c r="L22" s="37">
        <f t="shared" si="4"/>
        <v>110</v>
      </c>
      <c r="M22" s="26"/>
      <c r="N22" s="37">
        <f t="shared" si="5"/>
        <v>110</v>
      </c>
      <c r="O22" s="37"/>
    </row>
    <row r="23" ht="12" customHeight="1" spans="1:15">
      <c r="A23" s="25" t="s">
        <v>17</v>
      </c>
      <c r="B23" s="25" t="s">
        <v>19</v>
      </c>
      <c r="C23" s="25">
        <v>2</v>
      </c>
      <c r="D23" s="25" t="s">
        <v>38</v>
      </c>
      <c r="E23" s="28"/>
      <c r="F23" s="28"/>
      <c r="G23" s="70">
        <v>6.2</v>
      </c>
      <c r="H23" s="36">
        <f t="shared" si="2"/>
        <v>6.2</v>
      </c>
      <c r="I23" s="36"/>
      <c r="J23" s="28">
        <f t="shared" si="3"/>
        <v>6.2</v>
      </c>
      <c r="K23" s="26">
        <v>13.75</v>
      </c>
      <c r="L23" s="37">
        <f t="shared" si="4"/>
        <v>85.25</v>
      </c>
      <c r="M23" s="26"/>
      <c r="N23" s="37">
        <f t="shared" si="5"/>
        <v>85.25</v>
      </c>
      <c r="O23" s="37"/>
    </row>
    <row r="24" ht="12" customHeight="1" spans="1:15">
      <c r="A24" s="25" t="s">
        <v>17</v>
      </c>
      <c r="B24" s="25" t="s">
        <v>19</v>
      </c>
      <c r="C24" s="25">
        <v>2</v>
      </c>
      <c r="D24" s="25" t="s">
        <v>39</v>
      </c>
      <c r="E24" s="28"/>
      <c r="F24" s="28"/>
      <c r="G24" s="70">
        <f>3.8+0.5</f>
        <v>4.3</v>
      </c>
      <c r="H24" s="36">
        <f t="shared" si="2"/>
        <v>4.3</v>
      </c>
      <c r="I24" s="36"/>
      <c r="J24" s="28">
        <f t="shared" si="3"/>
        <v>4.3</v>
      </c>
      <c r="K24" s="26">
        <v>13.75</v>
      </c>
      <c r="L24" s="37">
        <f t="shared" si="4"/>
        <v>59.13</v>
      </c>
      <c r="M24" s="26"/>
      <c r="N24" s="37">
        <f t="shared" si="5"/>
        <v>59.13</v>
      </c>
      <c r="O24" s="37"/>
    </row>
    <row r="25" ht="12" customHeight="1" spans="1:15">
      <c r="A25" s="25" t="s">
        <v>17</v>
      </c>
      <c r="B25" s="25" t="s">
        <v>19</v>
      </c>
      <c r="C25" s="25">
        <v>2</v>
      </c>
      <c r="D25" s="25" t="s">
        <v>40</v>
      </c>
      <c r="E25" s="28"/>
      <c r="F25" s="28"/>
      <c r="G25" s="70">
        <f>3.7+1</f>
        <v>4.7</v>
      </c>
      <c r="H25" s="36">
        <f t="shared" si="2"/>
        <v>4.7</v>
      </c>
      <c r="I25" s="36"/>
      <c r="J25" s="28">
        <f t="shared" si="3"/>
        <v>4.7</v>
      </c>
      <c r="K25" s="26">
        <v>13.75</v>
      </c>
      <c r="L25" s="37">
        <f t="shared" si="4"/>
        <v>64.63</v>
      </c>
      <c r="M25" s="26"/>
      <c r="N25" s="37">
        <f t="shared" si="5"/>
        <v>64.63</v>
      </c>
      <c r="O25" s="37"/>
    </row>
    <row r="26" ht="12" customHeight="1" spans="1:15">
      <c r="A26" s="25" t="s">
        <v>17</v>
      </c>
      <c r="B26" s="25" t="s">
        <v>19</v>
      </c>
      <c r="C26" s="25">
        <v>2</v>
      </c>
      <c r="D26" s="25" t="s">
        <v>41</v>
      </c>
      <c r="E26" s="28"/>
      <c r="F26" s="28"/>
      <c r="G26" s="70">
        <v>6.2</v>
      </c>
      <c r="H26" s="36">
        <f t="shared" si="2"/>
        <v>6.2</v>
      </c>
      <c r="I26" s="36"/>
      <c r="J26" s="28">
        <f t="shared" si="3"/>
        <v>6.2</v>
      </c>
      <c r="K26" s="26">
        <v>13.75</v>
      </c>
      <c r="L26" s="37">
        <f t="shared" si="4"/>
        <v>85.25</v>
      </c>
      <c r="M26" s="26"/>
      <c r="N26" s="37">
        <f t="shared" si="5"/>
        <v>85.25</v>
      </c>
      <c r="O26" s="37"/>
    </row>
    <row r="27" ht="12" customHeight="1" spans="1:15">
      <c r="A27" s="25" t="s">
        <v>17</v>
      </c>
      <c r="B27" s="25" t="s">
        <v>19</v>
      </c>
      <c r="C27" s="25">
        <v>2</v>
      </c>
      <c r="D27" s="25" t="s">
        <v>42</v>
      </c>
      <c r="E27" s="28"/>
      <c r="F27" s="28"/>
      <c r="G27" s="70">
        <v>5.3</v>
      </c>
      <c r="H27" s="36">
        <f t="shared" si="2"/>
        <v>5.3</v>
      </c>
      <c r="I27" s="36"/>
      <c r="J27" s="28">
        <f t="shared" si="3"/>
        <v>5.3</v>
      </c>
      <c r="K27" s="26">
        <v>13.75</v>
      </c>
      <c r="L27" s="37">
        <f t="shared" si="4"/>
        <v>72.88</v>
      </c>
      <c r="M27" s="26"/>
      <c r="N27" s="37">
        <f t="shared" si="5"/>
        <v>72.88</v>
      </c>
      <c r="O27" s="37"/>
    </row>
    <row r="28" ht="12" customHeight="1" spans="1:15">
      <c r="A28" s="25" t="s">
        <v>17</v>
      </c>
      <c r="B28" s="25" t="s">
        <v>19</v>
      </c>
      <c r="C28" s="25">
        <v>2</v>
      </c>
      <c r="D28" s="25" t="s">
        <v>43</v>
      </c>
      <c r="E28" s="28"/>
      <c r="F28" s="28"/>
      <c r="G28" s="70">
        <v>5.3</v>
      </c>
      <c r="H28" s="36">
        <f t="shared" si="2"/>
        <v>5.3</v>
      </c>
      <c r="I28" s="36"/>
      <c r="J28" s="28">
        <f t="shared" si="3"/>
        <v>5.3</v>
      </c>
      <c r="K28" s="26">
        <v>13.75</v>
      </c>
      <c r="L28" s="37">
        <f t="shared" si="4"/>
        <v>72.88</v>
      </c>
      <c r="M28" s="26"/>
      <c r="N28" s="37">
        <f t="shared" si="5"/>
        <v>72.88</v>
      </c>
      <c r="O28" s="37"/>
    </row>
    <row r="29" ht="12" customHeight="1" spans="1:15">
      <c r="A29" s="25" t="s">
        <v>17</v>
      </c>
      <c r="B29" s="25" t="s">
        <v>19</v>
      </c>
      <c r="C29" s="25">
        <v>2</v>
      </c>
      <c r="D29" s="25" t="s">
        <v>44</v>
      </c>
      <c r="E29" s="28"/>
      <c r="F29" s="28"/>
      <c r="G29" s="70">
        <f t="shared" ref="G29:G34" si="6">2.9+1</f>
        <v>3.9</v>
      </c>
      <c r="H29" s="36">
        <f t="shared" si="2"/>
        <v>3.9</v>
      </c>
      <c r="I29" s="36"/>
      <c r="J29" s="28">
        <f t="shared" si="3"/>
        <v>3.9</v>
      </c>
      <c r="K29" s="26">
        <v>13.75</v>
      </c>
      <c r="L29" s="37">
        <f t="shared" si="4"/>
        <v>53.63</v>
      </c>
      <c r="M29" s="26"/>
      <c r="N29" s="37">
        <f t="shared" si="5"/>
        <v>53.63</v>
      </c>
      <c r="O29" s="37"/>
    </row>
    <row r="30" ht="12" customHeight="1" spans="1:15">
      <c r="A30" s="25" t="s">
        <v>17</v>
      </c>
      <c r="B30" s="25" t="s">
        <v>19</v>
      </c>
      <c r="C30" s="25">
        <v>2</v>
      </c>
      <c r="D30" s="25" t="s">
        <v>22</v>
      </c>
      <c r="E30" s="28"/>
      <c r="F30" s="28"/>
      <c r="G30" s="70">
        <f t="shared" si="6"/>
        <v>3.9</v>
      </c>
      <c r="H30" s="36">
        <f t="shared" si="2"/>
        <v>3.9</v>
      </c>
      <c r="I30" s="36"/>
      <c r="J30" s="28">
        <f t="shared" si="3"/>
        <v>3.9</v>
      </c>
      <c r="K30" s="26">
        <v>13.75</v>
      </c>
      <c r="L30" s="37">
        <f t="shared" si="4"/>
        <v>53.63</v>
      </c>
      <c r="M30" s="26"/>
      <c r="N30" s="37">
        <f t="shared" si="5"/>
        <v>53.63</v>
      </c>
      <c r="O30" s="37"/>
    </row>
    <row r="31" ht="12" customHeight="1" spans="1:15">
      <c r="A31" s="25" t="s">
        <v>17</v>
      </c>
      <c r="B31" s="25" t="s">
        <v>19</v>
      </c>
      <c r="C31" s="25">
        <v>2</v>
      </c>
      <c r="D31" s="25" t="s">
        <v>45</v>
      </c>
      <c r="E31" s="28"/>
      <c r="F31" s="28"/>
      <c r="G31" s="70">
        <f t="shared" si="6"/>
        <v>3.9</v>
      </c>
      <c r="H31" s="36">
        <f t="shared" si="2"/>
        <v>3.9</v>
      </c>
      <c r="I31" s="36"/>
      <c r="J31" s="28">
        <f t="shared" si="3"/>
        <v>3.9</v>
      </c>
      <c r="K31" s="26">
        <v>13.75</v>
      </c>
      <c r="L31" s="37">
        <f t="shared" si="4"/>
        <v>53.63</v>
      </c>
      <c r="M31" s="26"/>
      <c r="N31" s="37">
        <f t="shared" si="5"/>
        <v>53.63</v>
      </c>
      <c r="O31" s="37"/>
    </row>
    <row r="32" ht="12" customHeight="1" spans="1:15">
      <c r="A32" s="25" t="s">
        <v>17</v>
      </c>
      <c r="B32" s="25" t="s">
        <v>19</v>
      </c>
      <c r="C32" s="25">
        <v>2</v>
      </c>
      <c r="D32" s="25" t="s">
        <v>46</v>
      </c>
      <c r="E32" s="28"/>
      <c r="F32" s="28"/>
      <c r="G32" s="70">
        <f t="shared" si="6"/>
        <v>3.9</v>
      </c>
      <c r="H32" s="36">
        <f t="shared" si="2"/>
        <v>3.9</v>
      </c>
      <c r="I32" s="36"/>
      <c r="J32" s="28">
        <f t="shared" si="3"/>
        <v>3.9</v>
      </c>
      <c r="K32" s="26">
        <v>13.75</v>
      </c>
      <c r="L32" s="37">
        <f t="shared" si="4"/>
        <v>53.63</v>
      </c>
      <c r="M32" s="26"/>
      <c r="N32" s="37">
        <f t="shared" si="5"/>
        <v>53.63</v>
      </c>
      <c r="O32" s="37"/>
    </row>
    <row r="33" ht="12" customHeight="1" spans="1:15">
      <c r="A33" s="25" t="s">
        <v>17</v>
      </c>
      <c r="B33" s="25" t="s">
        <v>19</v>
      </c>
      <c r="C33" s="25">
        <v>2</v>
      </c>
      <c r="D33" s="25" t="s">
        <v>47</v>
      </c>
      <c r="E33" s="28"/>
      <c r="F33" s="28"/>
      <c r="G33" s="70">
        <f t="shared" si="6"/>
        <v>3.9</v>
      </c>
      <c r="H33" s="36">
        <f t="shared" si="2"/>
        <v>3.9</v>
      </c>
      <c r="I33" s="36"/>
      <c r="J33" s="28">
        <f t="shared" si="3"/>
        <v>3.9</v>
      </c>
      <c r="K33" s="26">
        <v>13.75</v>
      </c>
      <c r="L33" s="37">
        <f t="shared" si="4"/>
        <v>53.63</v>
      </c>
      <c r="M33" s="26"/>
      <c r="N33" s="37">
        <f t="shared" si="5"/>
        <v>53.63</v>
      </c>
      <c r="O33" s="37"/>
    </row>
    <row r="34" ht="12" customHeight="1" spans="1:15">
      <c r="A34" s="25" t="s">
        <v>17</v>
      </c>
      <c r="B34" s="25" t="s">
        <v>19</v>
      </c>
      <c r="C34" s="25">
        <v>2</v>
      </c>
      <c r="D34" s="25" t="s">
        <v>48</v>
      </c>
      <c r="E34" s="28"/>
      <c r="F34" s="28"/>
      <c r="G34" s="70">
        <f t="shared" si="6"/>
        <v>3.9</v>
      </c>
      <c r="H34" s="36">
        <f t="shared" si="2"/>
        <v>3.9</v>
      </c>
      <c r="I34" s="36"/>
      <c r="J34" s="28">
        <f t="shared" si="3"/>
        <v>3.9</v>
      </c>
      <c r="K34" s="26">
        <v>13.75</v>
      </c>
      <c r="L34" s="37">
        <f t="shared" si="4"/>
        <v>53.63</v>
      </c>
      <c r="M34" s="26"/>
      <c r="N34" s="37">
        <f t="shared" si="5"/>
        <v>53.63</v>
      </c>
      <c r="O34" s="37"/>
    </row>
    <row r="35" ht="12" customHeight="1" spans="1:15">
      <c r="A35" s="25" t="s">
        <v>17</v>
      </c>
      <c r="B35" s="25" t="s">
        <v>19</v>
      </c>
      <c r="C35" s="25">
        <v>2</v>
      </c>
      <c r="D35" s="25" t="s">
        <v>49</v>
      </c>
      <c r="E35" s="28"/>
      <c r="F35" s="28"/>
      <c r="G35" s="70">
        <v>5.3</v>
      </c>
      <c r="H35" s="36">
        <f t="shared" si="2"/>
        <v>5.3</v>
      </c>
      <c r="I35" s="36"/>
      <c r="J35" s="28">
        <f t="shared" si="3"/>
        <v>5.3</v>
      </c>
      <c r="K35" s="26">
        <v>13.75</v>
      </c>
      <c r="L35" s="37">
        <f t="shared" si="4"/>
        <v>72.88</v>
      </c>
      <c r="M35" s="26"/>
      <c r="N35" s="37">
        <f t="shared" si="5"/>
        <v>72.88</v>
      </c>
      <c r="O35" s="37"/>
    </row>
    <row r="36" ht="12" customHeight="1" spans="1:15">
      <c r="A36" s="25" t="s">
        <v>17</v>
      </c>
      <c r="B36" s="25" t="s">
        <v>19</v>
      </c>
      <c r="C36" s="25">
        <v>2</v>
      </c>
      <c r="D36" s="25" t="s">
        <v>50</v>
      </c>
      <c r="E36" s="28"/>
      <c r="F36" s="28"/>
      <c r="G36" s="70">
        <v>9.2</v>
      </c>
      <c r="H36" s="36">
        <f t="shared" si="2"/>
        <v>9.2</v>
      </c>
      <c r="I36" s="36"/>
      <c r="J36" s="28">
        <f t="shared" si="3"/>
        <v>9.2</v>
      </c>
      <c r="K36" s="26">
        <v>13.75</v>
      </c>
      <c r="L36" s="37">
        <f t="shared" si="4"/>
        <v>126.5</v>
      </c>
      <c r="M36" s="26"/>
      <c r="N36" s="37">
        <f t="shared" si="5"/>
        <v>126.5</v>
      </c>
      <c r="O36" s="37"/>
    </row>
    <row r="37" ht="12" customHeight="1" spans="1:15">
      <c r="A37" s="25" t="s">
        <v>17</v>
      </c>
      <c r="B37" s="25" t="s">
        <v>19</v>
      </c>
      <c r="C37" s="25">
        <v>2</v>
      </c>
      <c r="D37" s="25" t="s">
        <v>51</v>
      </c>
      <c r="E37" s="28"/>
      <c r="F37" s="28"/>
      <c r="G37" s="70">
        <v>10.6</v>
      </c>
      <c r="H37" s="36">
        <f t="shared" si="2"/>
        <v>10.6</v>
      </c>
      <c r="I37" s="36"/>
      <c r="J37" s="28">
        <f t="shared" si="3"/>
        <v>10.6</v>
      </c>
      <c r="K37" s="26">
        <v>13.75</v>
      </c>
      <c r="L37" s="37">
        <f t="shared" si="4"/>
        <v>145.75</v>
      </c>
      <c r="M37" s="26"/>
      <c r="N37" s="37">
        <f t="shared" si="5"/>
        <v>145.75</v>
      </c>
      <c r="O37" s="37"/>
    </row>
    <row r="38" ht="12" customHeight="1" spans="1:15">
      <c r="A38" s="25" t="s">
        <v>17</v>
      </c>
      <c r="B38" s="25" t="s">
        <v>19</v>
      </c>
      <c r="C38" s="25">
        <v>2</v>
      </c>
      <c r="D38" s="25" t="s">
        <v>52</v>
      </c>
      <c r="E38" s="28"/>
      <c r="F38" s="28"/>
      <c r="G38" s="70">
        <v>4</v>
      </c>
      <c r="H38" s="36">
        <f t="shared" si="2"/>
        <v>4</v>
      </c>
      <c r="I38" s="36"/>
      <c r="J38" s="28">
        <f t="shared" si="3"/>
        <v>4</v>
      </c>
      <c r="K38" s="26">
        <v>13.75</v>
      </c>
      <c r="L38" s="37">
        <f t="shared" si="4"/>
        <v>55</v>
      </c>
      <c r="M38" s="26"/>
      <c r="N38" s="37">
        <f t="shared" si="5"/>
        <v>55</v>
      </c>
      <c r="O38" s="37"/>
    </row>
    <row r="39" ht="12" customHeight="1" spans="1:15">
      <c r="A39" s="25" t="s">
        <v>17</v>
      </c>
      <c r="B39" s="25" t="s">
        <v>19</v>
      </c>
      <c r="C39" s="25">
        <v>2</v>
      </c>
      <c r="D39" s="25" t="s">
        <v>53</v>
      </c>
      <c r="E39" s="28"/>
      <c r="F39" s="28"/>
      <c r="G39" s="70">
        <v>4</v>
      </c>
      <c r="H39" s="36">
        <f t="shared" si="2"/>
        <v>4</v>
      </c>
      <c r="I39" s="36"/>
      <c r="J39" s="28">
        <f t="shared" si="3"/>
        <v>4</v>
      </c>
      <c r="K39" s="26">
        <v>13.75</v>
      </c>
      <c r="L39" s="37">
        <f t="shared" si="4"/>
        <v>55</v>
      </c>
      <c r="M39" s="26"/>
      <c r="N39" s="37">
        <f t="shared" si="5"/>
        <v>55</v>
      </c>
      <c r="O39" s="37"/>
    </row>
    <row r="40" ht="12" customHeight="1" spans="1:15">
      <c r="A40" s="25" t="s">
        <v>17</v>
      </c>
      <c r="B40" s="25" t="s">
        <v>19</v>
      </c>
      <c r="C40" s="25">
        <v>2</v>
      </c>
      <c r="D40" s="25" t="s">
        <v>54</v>
      </c>
      <c r="E40" s="28"/>
      <c r="F40" s="28"/>
      <c r="G40" s="70">
        <f>2.9+1</f>
        <v>3.9</v>
      </c>
      <c r="H40" s="36">
        <f t="shared" si="2"/>
        <v>3.9</v>
      </c>
      <c r="I40" s="36"/>
      <c r="J40" s="28">
        <f t="shared" si="3"/>
        <v>3.9</v>
      </c>
      <c r="K40" s="26">
        <v>13.75</v>
      </c>
      <c r="L40" s="37">
        <f t="shared" si="4"/>
        <v>53.63</v>
      </c>
      <c r="M40" s="26"/>
      <c r="N40" s="37">
        <f t="shared" si="5"/>
        <v>53.63</v>
      </c>
      <c r="O40" s="37"/>
    </row>
    <row r="41" ht="12" customHeight="1" spans="1:15">
      <c r="A41" s="25" t="s">
        <v>17</v>
      </c>
      <c r="B41" s="25" t="s">
        <v>19</v>
      </c>
      <c r="C41" s="25">
        <v>2</v>
      </c>
      <c r="D41" s="25" t="s">
        <v>55</v>
      </c>
      <c r="E41" s="28"/>
      <c r="F41" s="28"/>
      <c r="G41" s="70">
        <f>2.8+1</f>
        <v>3.8</v>
      </c>
      <c r="H41" s="36">
        <f t="shared" si="2"/>
        <v>3.8</v>
      </c>
      <c r="I41" s="36"/>
      <c r="J41" s="28">
        <f t="shared" si="3"/>
        <v>3.8</v>
      </c>
      <c r="K41" s="26">
        <v>13.75</v>
      </c>
      <c r="L41" s="37">
        <f t="shared" si="4"/>
        <v>52.25</v>
      </c>
      <c r="M41" s="26"/>
      <c r="N41" s="37">
        <f t="shared" si="5"/>
        <v>52.25</v>
      </c>
      <c r="O41" s="37"/>
    </row>
    <row r="42" ht="12" customHeight="1" spans="1:15">
      <c r="A42" s="25" t="s">
        <v>17</v>
      </c>
      <c r="B42" s="25" t="s">
        <v>19</v>
      </c>
      <c r="C42" s="25">
        <v>2</v>
      </c>
      <c r="D42" s="25" t="s">
        <v>56</v>
      </c>
      <c r="E42" s="28"/>
      <c r="F42" s="28"/>
      <c r="G42" s="70">
        <v>8</v>
      </c>
      <c r="H42" s="36">
        <f t="shared" si="2"/>
        <v>8</v>
      </c>
      <c r="I42" s="36"/>
      <c r="J42" s="28">
        <f t="shared" si="3"/>
        <v>8</v>
      </c>
      <c r="K42" s="26">
        <v>13.75</v>
      </c>
      <c r="L42" s="37">
        <f t="shared" si="4"/>
        <v>110</v>
      </c>
      <c r="M42" s="26"/>
      <c r="N42" s="37">
        <f t="shared" si="5"/>
        <v>110</v>
      </c>
      <c r="O42" s="37"/>
    </row>
    <row r="43" ht="12" customHeight="1" spans="1:15">
      <c r="A43" s="25" t="s">
        <v>17</v>
      </c>
      <c r="B43" s="25" t="s">
        <v>19</v>
      </c>
      <c r="C43" s="25">
        <v>2</v>
      </c>
      <c r="D43" s="25" t="s">
        <v>44</v>
      </c>
      <c r="E43" s="28"/>
      <c r="F43" s="28"/>
      <c r="G43" s="70">
        <v>4</v>
      </c>
      <c r="H43" s="36">
        <f t="shared" si="2"/>
        <v>4</v>
      </c>
      <c r="I43" s="36"/>
      <c r="J43" s="28">
        <f t="shared" si="3"/>
        <v>4</v>
      </c>
      <c r="K43" s="26">
        <v>13.75</v>
      </c>
      <c r="L43" s="37">
        <f t="shared" si="4"/>
        <v>55</v>
      </c>
      <c r="M43" s="26"/>
      <c r="N43" s="37">
        <f t="shared" si="5"/>
        <v>55</v>
      </c>
      <c r="O43" s="37"/>
    </row>
    <row r="44" s="221" customFormat="1" ht="12" customHeight="1" spans="1:15">
      <c r="A44" s="25" t="s">
        <v>17</v>
      </c>
      <c r="B44" s="25" t="s">
        <v>19</v>
      </c>
      <c r="C44" s="25">
        <v>3</v>
      </c>
      <c r="D44" s="25" t="s">
        <v>57</v>
      </c>
      <c r="E44" s="28"/>
      <c r="F44" s="25"/>
      <c r="G44" s="70">
        <v>7.8</v>
      </c>
      <c r="H44" s="36">
        <f t="shared" si="2"/>
        <v>7.8</v>
      </c>
      <c r="I44" s="36"/>
      <c r="J44" s="28">
        <f t="shared" si="3"/>
        <v>7.8</v>
      </c>
      <c r="K44" s="26">
        <v>13.75</v>
      </c>
      <c r="L44" s="37">
        <f t="shared" si="4"/>
        <v>107.25</v>
      </c>
      <c r="M44" s="38"/>
      <c r="N44" s="37">
        <f t="shared" si="5"/>
        <v>107.25</v>
      </c>
      <c r="O44" s="37"/>
    </row>
    <row r="45" s="221" customFormat="1" ht="12" customHeight="1" spans="1:15">
      <c r="A45" s="25" t="s">
        <v>17</v>
      </c>
      <c r="B45" s="25" t="s">
        <v>19</v>
      </c>
      <c r="C45" s="25">
        <v>3</v>
      </c>
      <c r="D45" s="25" t="s">
        <v>58</v>
      </c>
      <c r="E45" s="28"/>
      <c r="F45" s="25"/>
      <c r="G45" s="70">
        <v>5.1</v>
      </c>
      <c r="H45" s="36">
        <f t="shared" si="2"/>
        <v>5.1</v>
      </c>
      <c r="I45" s="36"/>
      <c r="J45" s="28">
        <f t="shared" si="3"/>
        <v>5.1</v>
      </c>
      <c r="K45" s="26">
        <v>13.75</v>
      </c>
      <c r="L45" s="37">
        <f t="shared" si="4"/>
        <v>70.13</v>
      </c>
      <c r="M45" s="38"/>
      <c r="N45" s="37">
        <f t="shared" si="5"/>
        <v>70.13</v>
      </c>
      <c r="O45" s="37"/>
    </row>
    <row r="46" s="221" customFormat="1" ht="12" customHeight="1" spans="1:15">
      <c r="A46" s="25" t="s">
        <v>17</v>
      </c>
      <c r="B46" s="25" t="s">
        <v>19</v>
      </c>
      <c r="C46" s="25">
        <v>3</v>
      </c>
      <c r="D46" s="25" t="s">
        <v>59</v>
      </c>
      <c r="E46" s="28"/>
      <c r="F46" s="25"/>
      <c r="G46" s="70">
        <v>5</v>
      </c>
      <c r="H46" s="36">
        <f t="shared" si="2"/>
        <v>5</v>
      </c>
      <c r="I46" s="36"/>
      <c r="J46" s="28">
        <f t="shared" si="3"/>
        <v>5</v>
      </c>
      <c r="K46" s="26">
        <v>13.75</v>
      </c>
      <c r="L46" s="37">
        <f t="shared" si="4"/>
        <v>68.75</v>
      </c>
      <c r="M46" s="38"/>
      <c r="N46" s="37">
        <f t="shared" si="5"/>
        <v>68.75</v>
      </c>
      <c r="O46" s="37"/>
    </row>
    <row r="47" s="221" customFormat="1" ht="12" customHeight="1" spans="1:15">
      <c r="A47" s="25" t="s">
        <v>17</v>
      </c>
      <c r="B47" s="25" t="s">
        <v>19</v>
      </c>
      <c r="C47" s="25">
        <v>3</v>
      </c>
      <c r="D47" s="25" t="s">
        <v>60</v>
      </c>
      <c r="E47" s="28"/>
      <c r="F47" s="25"/>
      <c r="G47" s="70">
        <f>2.8+1</f>
        <v>3.8</v>
      </c>
      <c r="H47" s="36">
        <f t="shared" si="2"/>
        <v>3.8</v>
      </c>
      <c r="I47" s="36"/>
      <c r="J47" s="28">
        <f t="shared" si="3"/>
        <v>3.8</v>
      </c>
      <c r="K47" s="26">
        <v>13.75</v>
      </c>
      <c r="L47" s="37">
        <f t="shared" si="4"/>
        <v>52.25</v>
      </c>
      <c r="M47" s="38"/>
      <c r="N47" s="37">
        <f t="shared" si="5"/>
        <v>52.25</v>
      </c>
      <c r="O47" s="37"/>
    </row>
    <row r="48" s="221" customFormat="1" ht="12" customHeight="1" spans="1:15">
      <c r="A48" s="25" t="s">
        <v>17</v>
      </c>
      <c r="B48" s="25" t="s">
        <v>19</v>
      </c>
      <c r="C48" s="25">
        <v>3</v>
      </c>
      <c r="D48" s="25" t="s">
        <v>61</v>
      </c>
      <c r="E48" s="28"/>
      <c r="F48" s="25"/>
      <c r="G48" s="70">
        <v>5</v>
      </c>
      <c r="H48" s="36">
        <f t="shared" si="2"/>
        <v>5</v>
      </c>
      <c r="I48" s="36"/>
      <c r="J48" s="28">
        <f t="shared" si="3"/>
        <v>5</v>
      </c>
      <c r="K48" s="26">
        <v>13.75</v>
      </c>
      <c r="L48" s="37">
        <f t="shared" si="4"/>
        <v>68.75</v>
      </c>
      <c r="M48" s="38"/>
      <c r="N48" s="37">
        <f t="shared" si="5"/>
        <v>68.75</v>
      </c>
      <c r="O48" s="37"/>
    </row>
    <row r="49" s="221" customFormat="1" ht="12" customHeight="1" spans="1:15">
      <c r="A49" s="25" t="s">
        <v>17</v>
      </c>
      <c r="B49" s="25" t="s">
        <v>19</v>
      </c>
      <c r="C49" s="25">
        <v>3</v>
      </c>
      <c r="D49" s="25" t="s">
        <v>62</v>
      </c>
      <c r="E49" s="28"/>
      <c r="F49" s="25"/>
      <c r="G49" s="70">
        <v>3.6</v>
      </c>
      <c r="H49" s="36">
        <f t="shared" si="2"/>
        <v>3.6</v>
      </c>
      <c r="I49" s="36"/>
      <c r="J49" s="28">
        <f t="shared" si="3"/>
        <v>3.6</v>
      </c>
      <c r="K49" s="26">
        <v>13.75</v>
      </c>
      <c r="L49" s="37">
        <f t="shared" si="4"/>
        <v>49.5</v>
      </c>
      <c r="M49" s="38"/>
      <c r="N49" s="37">
        <f t="shared" si="5"/>
        <v>49.5</v>
      </c>
      <c r="O49" s="37"/>
    </row>
    <row r="50" s="221" customFormat="1" ht="12" customHeight="1" spans="1:15">
      <c r="A50" s="25" t="s">
        <v>17</v>
      </c>
      <c r="B50" s="25" t="s">
        <v>19</v>
      </c>
      <c r="C50" s="25">
        <v>3</v>
      </c>
      <c r="D50" s="25" t="s">
        <v>63</v>
      </c>
      <c r="E50" s="28"/>
      <c r="F50" s="25"/>
      <c r="G50" s="70">
        <v>3.6</v>
      </c>
      <c r="H50" s="36">
        <f t="shared" si="2"/>
        <v>3.6</v>
      </c>
      <c r="I50" s="36"/>
      <c r="J50" s="28">
        <f t="shared" si="3"/>
        <v>3.6</v>
      </c>
      <c r="K50" s="26">
        <v>13.75</v>
      </c>
      <c r="L50" s="37">
        <f t="shared" si="4"/>
        <v>49.5</v>
      </c>
      <c r="M50" s="38"/>
      <c r="N50" s="37">
        <f t="shared" si="5"/>
        <v>49.5</v>
      </c>
      <c r="O50" s="37"/>
    </row>
    <row r="51" s="221" customFormat="1" ht="12" customHeight="1" spans="1:15">
      <c r="A51" s="25" t="s">
        <v>17</v>
      </c>
      <c r="B51" s="25" t="s">
        <v>19</v>
      </c>
      <c r="C51" s="25">
        <v>3</v>
      </c>
      <c r="D51" s="25" t="s">
        <v>64</v>
      </c>
      <c r="E51" s="28"/>
      <c r="F51" s="25"/>
      <c r="G51" s="70">
        <v>7.8</v>
      </c>
      <c r="H51" s="36">
        <f t="shared" si="2"/>
        <v>7.8</v>
      </c>
      <c r="I51" s="36"/>
      <c r="J51" s="28">
        <f t="shared" si="3"/>
        <v>7.8</v>
      </c>
      <c r="K51" s="26">
        <v>13.75</v>
      </c>
      <c r="L51" s="37">
        <f t="shared" si="4"/>
        <v>107.25</v>
      </c>
      <c r="M51" s="38"/>
      <c r="N51" s="37">
        <f t="shared" si="5"/>
        <v>107.25</v>
      </c>
      <c r="O51" s="37"/>
    </row>
    <row r="52" s="221" customFormat="1" ht="12" customHeight="1" spans="1:15">
      <c r="A52" s="25" t="s">
        <v>17</v>
      </c>
      <c r="B52" s="25" t="s">
        <v>19</v>
      </c>
      <c r="C52" s="25">
        <v>3</v>
      </c>
      <c r="D52" s="25" t="s">
        <v>65</v>
      </c>
      <c r="E52" s="28"/>
      <c r="F52" s="25"/>
      <c r="G52" s="70">
        <v>3.6</v>
      </c>
      <c r="H52" s="36">
        <f t="shared" si="2"/>
        <v>3.6</v>
      </c>
      <c r="I52" s="36"/>
      <c r="J52" s="28">
        <f t="shared" si="3"/>
        <v>3.6</v>
      </c>
      <c r="K52" s="26">
        <v>13.75</v>
      </c>
      <c r="L52" s="37">
        <f t="shared" si="4"/>
        <v>49.5</v>
      </c>
      <c r="M52" s="38"/>
      <c r="N52" s="37">
        <f t="shared" si="5"/>
        <v>49.5</v>
      </c>
      <c r="O52" s="37"/>
    </row>
    <row r="53" s="221" customFormat="1" ht="12" customHeight="1" spans="1:15">
      <c r="A53" s="25" t="s">
        <v>17</v>
      </c>
      <c r="B53" s="25" t="s">
        <v>19</v>
      </c>
      <c r="C53" s="25">
        <v>3</v>
      </c>
      <c r="D53" s="25" t="s">
        <v>66</v>
      </c>
      <c r="E53" s="28"/>
      <c r="F53" s="25"/>
      <c r="G53" s="70">
        <v>3.6</v>
      </c>
      <c r="H53" s="36">
        <f t="shared" si="2"/>
        <v>3.6</v>
      </c>
      <c r="I53" s="36"/>
      <c r="J53" s="28">
        <f t="shared" si="3"/>
        <v>3.6</v>
      </c>
      <c r="K53" s="26">
        <v>13.75</v>
      </c>
      <c r="L53" s="37">
        <f t="shared" si="4"/>
        <v>49.5</v>
      </c>
      <c r="M53" s="38"/>
      <c r="N53" s="37">
        <f t="shared" si="5"/>
        <v>49.5</v>
      </c>
      <c r="O53" s="37"/>
    </row>
    <row r="54" s="221" customFormat="1" ht="12" customHeight="1" spans="1:15">
      <c r="A54" s="25" t="s">
        <v>17</v>
      </c>
      <c r="B54" s="25" t="s">
        <v>19</v>
      </c>
      <c r="C54" s="25">
        <v>3</v>
      </c>
      <c r="D54" s="25" t="s">
        <v>67</v>
      </c>
      <c r="E54" s="28"/>
      <c r="F54" s="25"/>
      <c r="G54" s="70">
        <v>9.2</v>
      </c>
      <c r="H54" s="36">
        <f t="shared" si="2"/>
        <v>9.2</v>
      </c>
      <c r="I54" s="36"/>
      <c r="J54" s="28">
        <f t="shared" si="3"/>
        <v>9.2</v>
      </c>
      <c r="K54" s="26">
        <v>13.75</v>
      </c>
      <c r="L54" s="37">
        <f t="shared" si="4"/>
        <v>126.5</v>
      </c>
      <c r="M54" s="38"/>
      <c r="N54" s="37">
        <f t="shared" si="5"/>
        <v>126.5</v>
      </c>
      <c r="O54" s="37"/>
    </row>
    <row r="55" s="221" customFormat="1" ht="12" customHeight="1" spans="1:15">
      <c r="A55" s="25" t="s">
        <v>17</v>
      </c>
      <c r="B55" s="25" t="s">
        <v>19</v>
      </c>
      <c r="C55" s="25">
        <v>3</v>
      </c>
      <c r="D55" s="25" t="s">
        <v>68</v>
      </c>
      <c r="E55" s="28"/>
      <c r="F55" s="25"/>
      <c r="G55" s="70">
        <v>9.1</v>
      </c>
      <c r="H55" s="36">
        <f t="shared" si="2"/>
        <v>9.1</v>
      </c>
      <c r="I55" s="36"/>
      <c r="J55" s="28">
        <f t="shared" si="3"/>
        <v>9.1</v>
      </c>
      <c r="K55" s="26">
        <v>13.75</v>
      </c>
      <c r="L55" s="37">
        <f t="shared" si="4"/>
        <v>125.13</v>
      </c>
      <c r="M55" s="38"/>
      <c r="N55" s="37">
        <f t="shared" si="5"/>
        <v>125.13</v>
      </c>
      <c r="O55" s="37"/>
    </row>
    <row r="56" s="221" customFormat="1" ht="12" customHeight="1" spans="1:15">
      <c r="A56" s="25" t="s">
        <v>17</v>
      </c>
      <c r="B56" s="25" t="s">
        <v>19</v>
      </c>
      <c r="C56" s="25">
        <v>3</v>
      </c>
      <c r="D56" s="25" t="s">
        <v>69</v>
      </c>
      <c r="E56" s="28"/>
      <c r="F56" s="25"/>
      <c r="G56" s="70">
        <v>11.9</v>
      </c>
      <c r="H56" s="36">
        <f t="shared" si="2"/>
        <v>11.9</v>
      </c>
      <c r="I56" s="36"/>
      <c r="J56" s="28">
        <f t="shared" si="3"/>
        <v>11.9</v>
      </c>
      <c r="K56" s="26">
        <v>13.75</v>
      </c>
      <c r="L56" s="37">
        <f t="shared" si="4"/>
        <v>163.63</v>
      </c>
      <c r="M56" s="38"/>
      <c r="N56" s="37">
        <f t="shared" si="5"/>
        <v>163.63</v>
      </c>
      <c r="O56" s="37"/>
    </row>
    <row r="57" s="221" customFormat="1" ht="12" customHeight="1" spans="1:15">
      <c r="A57" s="25" t="s">
        <v>17</v>
      </c>
      <c r="B57" s="25" t="s">
        <v>19</v>
      </c>
      <c r="C57" s="25">
        <v>3</v>
      </c>
      <c r="D57" s="25" t="s">
        <v>70</v>
      </c>
      <c r="E57" s="28"/>
      <c r="F57" s="25"/>
      <c r="G57" s="70">
        <v>5</v>
      </c>
      <c r="H57" s="36">
        <f t="shared" si="2"/>
        <v>5</v>
      </c>
      <c r="I57" s="36"/>
      <c r="J57" s="28">
        <f t="shared" si="3"/>
        <v>5</v>
      </c>
      <c r="K57" s="26">
        <v>13.75</v>
      </c>
      <c r="L57" s="37">
        <f t="shared" si="4"/>
        <v>68.75</v>
      </c>
      <c r="M57" s="38"/>
      <c r="N57" s="37">
        <f t="shared" si="5"/>
        <v>68.75</v>
      </c>
      <c r="O57" s="37"/>
    </row>
    <row r="58" s="221" customFormat="1" ht="12" customHeight="1" spans="1:15">
      <c r="A58" s="25" t="s">
        <v>17</v>
      </c>
      <c r="B58" s="25" t="s">
        <v>19</v>
      </c>
      <c r="C58" s="25">
        <v>3</v>
      </c>
      <c r="D58" s="25" t="s">
        <v>71</v>
      </c>
      <c r="E58" s="28"/>
      <c r="F58" s="25"/>
      <c r="G58" s="70">
        <v>3.6</v>
      </c>
      <c r="H58" s="36">
        <f t="shared" si="2"/>
        <v>3.6</v>
      </c>
      <c r="I58" s="36"/>
      <c r="J58" s="28">
        <f t="shared" si="3"/>
        <v>3.6</v>
      </c>
      <c r="K58" s="26">
        <v>13.75</v>
      </c>
      <c r="L58" s="37">
        <f t="shared" si="4"/>
        <v>49.5</v>
      </c>
      <c r="M58" s="38"/>
      <c r="N58" s="37">
        <f t="shared" si="5"/>
        <v>49.5</v>
      </c>
      <c r="O58" s="37"/>
    </row>
    <row r="59" s="221" customFormat="1" ht="12" customHeight="1" spans="1:15">
      <c r="A59" s="25" t="s">
        <v>17</v>
      </c>
      <c r="B59" s="25" t="s">
        <v>19</v>
      </c>
      <c r="C59" s="25">
        <v>3</v>
      </c>
      <c r="D59" s="25" t="s">
        <v>72</v>
      </c>
      <c r="E59" s="28"/>
      <c r="F59" s="25"/>
      <c r="G59" s="70">
        <v>6.9</v>
      </c>
      <c r="H59" s="36">
        <f t="shared" si="2"/>
        <v>6.9</v>
      </c>
      <c r="I59" s="36"/>
      <c r="J59" s="28">
        <f t="shared" si="3"/>
        <v>6.9</v>
      </c>
      <c r="K59" s="26">
        <v>13.75</v>
      </c>
      <c r="L59" s="37">
        <f t="shared" si="4"/>
        <v>94.88</v>
      </c>
      <c r="M59" s="38"/>
      <c r="N59" s="37">
        <f t="shared" si="5"/>
        <v>94.88</v>
      </c>
      <c r="O59" s="37"/>
    </row>
    <row r="60" s="221" customFormat="1" ht="12" customHeight="1" spans="1:15">
      <c r="A60" s="25" t="s">
        <v>17</v>
      </c>
      <c r="B60" s="25" t="s">
        <v>19</v>
      </c>
      <c r="C60" s="25">
        <v>3</v>
      </c>
      <c r="D60" s="25" t="s">
        <v>73</v>
      </c>
      <c r="E60" s="28"/>
      <c r="F60" s="25"/>
      <c r="G60" s="70">
        <v>7.8</v>
      </c>
      <c r="H60" s="36">
        <f t="shared" si="2"/>
        <v>7.8</v>
      </c>
      <c r="I60" s="36"/>
      <c r="J60" s="28">
        <f t="shared" si="3"/>
        <v>7.8</v>
      </c>
      <c r="K60" s="26">
        <v>13.75</v>
      </c>
      <c r="L60" s="37">
        <f t="shared" si="4"/>
        <v>107.25</v>
      </c>
      <c r="M60" s="38"/>
      <c r="N60" s="37">
        <f t="shared" si="5"/>
        <v>107.25</v>
      </c>
      <c r="O60" s="37"/>
    </row>
    <row r="61" s="221" customFormat="1" ht="12" customHeight="1" spans="1:15">
      <c r="A61" s="25" t="s">
        <v>17</v>
      </c>
      <c r="B61" s="25" t="s">
        <v>19</v>
      </c>
      <c r="C61" s="25">
        <v>3</v>
      </c>
      <c r="D61" s="25" t="s">
        <v>74</v>
      </c>
      <c r="E61" s="28"/>
      <c r="F61" s="25"/>
      <c r="G61" s="70">
        <v>7.8</v>
      </c>
      <c r="H61" s="36">
        <f t="shared" si="2"/>
        <v>7.8</v>
      </c>
      <c r="I61" s="36"/>
      <c r="J61" s="28">
        <f t="shared" si="3"/>
        <v>7.8</v>
      </c>
      <c r="K61" s="26">
        <v>13.75</v>
      </c>
      <c r="L61" s="37">
        <f t="shared" si="4"/>
        <v>107.25</v>
      </c>
      <c r="M61" s="38"/>
      <c r="N61" s="37">
        <f t="shared" si="5"/>
        <v>107.25</v>
      </c>
      <c r="O61" s="37"/>
    </row>
    <row r="62" s="221" customFormat="1" ht="12" customHeight="1" spans="1:15">
      <c r="A62" s="25" t="s">
        <v>17</v>
      </c>
      <c r="B62" s="25" t="s">
        <v>19</v>
      </c>
      <c r="C62" s="25">
        <v>3</v>
      </c>
      <c r="D62" s="25" t="s">
        <v>75</v>
      </c>
      <c r="E62" s="28"/>
      <c r="F62" s="25"/>
      <c r="G62" s="70">
        <v>10.8</v>
      </c>
      <c r="H62" s="36">
        <f t="shared" si="2"/>
        <v>10.8</v>
      </c>
      <c r="I62" s="36"/>
      <c r="J62" s="28">
        <f t="shared" si="3"/>
        <v>10.8</v>
      </c>
      <c r="K62" s="26">
        <v>13.75</v>
      </c>
      <c r="L62" s="37">
        <f t="shared" si="4"/>
        <v>148.5</v>
      </c>
      <c r="M62" s="38"/>
      <c r="N62" s="37">
        <f t="shared" si="5"/>
        <v>148.5</v>
      </c>
      <c r="O62" s="37"/>
    </row>
    <row r="63" s="222" customFormat="1" ht="12" customHeight="1" spans="1:15">
      <c r="A63" s="26" t="s">
        <v>17</v>
      </c>
      <c r="B63" s="25" t="s">
        <v>19</v>
      </c>
      <c r="C63" s="26">
        <v>4</v>
      </c>
      <c r="D63" s="25" t="s">
        <v>76</v>
      </c>
      <c r="E63" s="28"/>
      <c r="F63" s="26"/>
      <c r="G63" s="70">
        <v>5.4</v>
      </c>
      <c r="H63" s="36">
        <f t="shared" si="2"/>
        <v>5.4</v>
      </c>
      <c r="I63" s="36"/>
      <c r="J63" s="28">
        <f t="shared" si="3"/>
        <v>5.4</v>
      </c>
      <c r="K63" s="26">
        <v>13.75</v>
      </c>
      <c r="L63" s="37">
        <f t="shared" si="4"/>
        <v>74.25</v>
      </c>
      <c r="M63" s="37"/>
      <c r="N63" s="37">
        <f t="shared" si="5"/>
        <v>74.25</v>
      </c>
      <c r="O63" s="37"/>
    </row>
    <row r="64" s="222" customFormat="1" ht="12" customHeight="1" spans="1:15">
      <c r="A64" s="26" t="s">
        <v>17</v>
      </c>
      <c r="B64" s="25" t="s">
        <v>19</v>
      </c>
      <c r="C64" s="26">
        <v>4</v>
      </c>
      <c r="D64" s="25" t="s">
        <v>77</v>
      </c>
      <c r="E64" s="28"/>
      <c r="F64" s="26"/>
      <c r="G64" s="70">
        <v>8</v>
      </c>
      <c r="H64" s="36">
        <f t="shared" si="2"/>
        <v>8</v>
      </c>
      <c r="I64" s="36"/>
      <c r="J64" s="28">
        <f t="shared" si="3"/>
        <v>8</v>
      </c>
      <c r="K64" s="26">
        <v>13.75</v>
      </c>
      <c r="L64" s="37">
        <f t="shared" si="4"/>
        <v>110</v>
      </c>
      <c r="M64" s="37"/>
      <c r="N64" s="37">
        <f t="shared" si="5"/>
        <v>110</v>
      </c>
      <c r="O64" s="37"/>
    </row>
    <row r="65" s="222" customFormat="1" ht="12" customHeight="1" spans="1:15">
      <c r="A65" s="26" t="s">
        <v>17</v>
      </c>
      <c r="B65" s="25" t="s">
        <v>19</v>
      </c>
      <c r="C65" s="26">
        <v>4</v>
      </c>
      <c r="D65" s="25" t="s">
        <v>78</v>
      </c>
      <c r="E65" s="28"/>
      <c r="F65" s="26"/>
      <c r="G65" s="70">
        <v>5.4</v>
      </c>
      <c r="H65" s="36">
        <f t="shared" si="2"/>
        <v>5.4</v>
      </c>
      <c r="I65" s="36"/>
      <c r="J65" s="28">
        <f t="shared" si="3"/>
        <v>5.4</v>
      </c>
      <c r="K65" s="26">
        <v>13.75</v>
      </c>
      <c r="L65" s="37">
        <f t="shared" si="4"/>
        <v>74.25</v>
      </c>
      <c r="M65" s="37"/>
      <c r="N65" s="37">
        <f t="shared" si="5"/>
        <v>74.25</v>
      </c>
      <c r="O65" s="37"/>
    </row>
    <row r="66" s="222" customFormat="1" ht="12" customHeight="1" spans="1:15">
      <c r="A66" s="26" t="s">
        <v>17</v>
      </c>
      <c r="B66" s="25" t="s">
        <v>19</v>
      </c>
      <c r="C66" s="26">
        <v>4</v>
      </c>
      <c r="D66" s="25" t="s">
        <v>79</v>
      </c>
      <c r="E66" s="28"/>
      <c r="F66" s="26"/>
      <c r="G66" s="70">
        <v>10.7</v>
      </c>
      <c r="H66" s="36">
        <f t="shared" si="2"/>
        <v>10.7</v>
      </c>
      <c r="I66" s="36"/>
      <c r="J66" s="28">
        <f t="shared" si="3"/>
        <v>10.7</v>
      </c>
      <c r="K66" s="26">
        <v>13.75</v>
      </c>
      <c r="L66" s="37">
        <f t="shared" si="4"/>
        <v>147.13</v>
      </c>
      <c r="M66" s="37"/>
      <c r="N66" s="37">
        <f t="shared" si="5"/>
        <v>147.13</v>
      </c>
      <c r="O66" s="37"/>
    </row>
    <row r="67" s="222" customFormat="1" ht="12" customHeight="1" spans="1:15">
      <c r="A67" s="26" t="s">
        <v>17</v>
      </c>
      <c r="B67" s="25" t="s">
        <v>19</v>
      </c>
      <c r="C67" s="26">
        <v>4</v>
      </c>
      <c r="D67" s="25" t="s">
        <v>80</v>
      </c>
      <c r="E67" s="28"/>
      <c r="F67" s="26"/>
      <c r="G67" s="70">
        <v>13.4</v>
      </c>
      <c r="H67" s="36">
        <f t="shared" si="2"/>
        <v>13.4</v>
      </c>
      <c r="I67" s="36"/>
      <c r="J67" s="28">
        <f t="shared" si="3"/>
        <v>13.4</v>
      </c>
      <c r="K67" s="26">
        <v>13.75</v>
      </c>
      <c r="L67" s="37">
        <f t="shared" si="4"/>
        <v>184.25</v>
      </c>
      <c r="M67" s="37"/>
      <c r="N67" s="37">
        <f t="shared" si="5"/>
        <v>184.25</v>
      </c>
      <c r="O67" s="37"/>
    </row>
    <row r="68" s="222" customFormat="1" ht="12" customHeight="1" spans="1:15">
      <c r="A68" s="26" t="s">
        <v>17</v>
      </c>
      <c r="B68" s="25" t="s">
        <v>19</v>
      </c>
      <c r="C68" s="26">
        <v>4</v>
      </c>
      <c r="D68" s="25" t="s">
        <v>81</v>
      </c>
      <c r="E68" s="28"/>
      <c r="F68" s="26"/>
      <c r="G68" s="70">
        <v>10.7</v>
      </c>
      <c r="H68" s="36">
        <f t="shared" si="2"/>
        <v>10.7</v>
      </c>
      <c r="I68" s="36"/>
      <c r="J68" s="28">
        <f t="shared" si="3"/>
        <v>10.7</v>
      </c>
      <c r="K68" s="26">
        <v>13.75</v>
      </c>
      <c r="L68" s="37">
        <f t="shared" si="4"/>
        <v>147.13</v>
      </c>
      <c r="M68" s="37"/>
      <c r="N68" s="37">
        <f t="shared" si="5"/>
        <v>147.13</v>
      </c>
      <c r="O68" s="37"/>
    </row>
    <row r="69" s="222" customFormat="1" ht="12" customHeight="1" spans="1:15">
      <c r="A69" s="26" t="s">
        <v>17</v>
      </c>
      <c r="B69" s="25" t="s">
        <v>19</v>
      </c>
      <c r="C69" s="26">
        <v>4</v>
      </c>
      <c r="D69" s="25" t="s">
        <v>81</v>
      </c>
      <c r="E69" s="28"/>
      <c r="F69" s="26"/>
      <c r="G69" s="70">
        <v>10.7</v>
      </c>
      <c r="H69" s="36">
        <f t="shared" ref="H69:H132" si="7">F69+G69</f>
        <v>10.7</v>
      </c>
      <c r="I69" s="36"/>
      <c r="J69" s="28">
        <f t="shared" ref="J69:J132" si="8">H69</f>
        <v>10.7</v>
      </c>
      <c r="K69" s="26">
        <v>13.75</v>
      </c>
      <c r="L69" s="37">
        <f t="shared" si="4"/>
        <v>147.13</v>
      </c>
      <c r="M69" s="37"/>
      <c r="N69" s="37">
        <f t="shared" si="5"/>
        <v>147.13</v>
      </c>
      <c r="O69" s="37"/>
    </row>
    <row r="70" s="222" customFormat="1" ht="12" customHeight="1" spans="1:15">
      <c r="A70" s="26" t="s">
        <v>17</v>
      </c>
      <c r="B70" s="25" t="s">
        <v>19</v>
      </c>
      <c r="C70" s="26">
        <v>4</v>
      </c>
      <c r="D70" s="25" t="s">
        <v>82</v>
      </c>
      <c r="E70" s="28"/>
      <c r="F70" s="26"/>
      <c r="G70" s="70">
        <v>18.7</v>
      </c>
      <c r="H70" s="36">
        <f t="shared" si="7"/>
        <v>18.7</v>
      </c>
      <c r="I70" s="36"/>
      <c r="J70" s="28">
        <f t="shared" si="8"/>
        <v>18.7</v>
      </c>
      <c r="K70" s="26">
        <v>13.75</v>
      </c>
      <c r="L70" s="37">
        <f t="shared" ref="L70:L133" si="9">ROUND(H70*K70,2)</f>
        <v>257.13</v>
      </c>
      <c r="M70" s="37"/>
      <c r="N70" s="37">
        <f t="shared" ref="N70:N133" si="10">L70-M70</f>
        <v>257.13</v>
      </c>
      <c r="O70" s="37"/>
    </row>
    <row r="71" s="222" customFormat="1" ht="12" customHeight="1" spans="1:15">
      <c r="A71" s="26" t="s">
        <v>17</v>
      </c>
      <c r="B71" s="25" t="s">
        <v>19</v>
      </c>
      <c r="C71" s="26">
        <v>4</v>
      </c>
      <c r="D71" s="25" t="s">
        <v>83</v>
      </c>
      <c r="E71" s="28"/>
      <c r="F71" s="26"/>
      <c r="G71" s="70">
        <f>2.8+1</f>
        <v>3.8</v>
      </c>
      <c r="H71" s="36">
        <f t="shared" si="7"/>
        <v>3.8</v>
      </c>
      <c r="I71" s="36"/>
      <c r="J71" s="28">
        <f t="shared" si="8"/>
        <v>3.8</v>
      </c>
      <c r="K71" s="26">
        <v>13.75</v>
      </c>
      <c r="L71" s="37">
        <f t="shared" si="9"/>
        <v>52.25</v>
      </c>
      <c r="M71" s="37"/>
      <c r="N71" s="37">
        <f t="shared" si="10"/>
        <v>52.25</v>
      </c>
      <c r="O71" s="37"/>
    </row>
    <row r="72" s="222" customFormat="1" ht="12" customHeight="1" spans="1:15">
      <c r="A72" s="26" t="s">
        <v>17</v>
      </c>
      <c r="B72" s="25" t="s">
        <v>19</v>
      </c>
      <c r="C72" s="26">
        <v>4</v>
      </c>
      <c r="D72" s="25" t="s">
        <v>84</v>
      </c>
      <c r="E72" s="28"/>
      <c r="F72" s="26"/>
      <c r="G72" s="70">
        <v>8</v>
      </c>
      <c r="H72" s="36">
        <f t="shared" si="7"/>
        <v>8</v>
      </c>
      <c r="I72" s="36"/>
      <c r="J72" s="28">
        <f t="shared" si="8"/>
        <v>8</v>
      </c>
      <c r="K72" s="26">
        <v>13.75</v>
      </c>
      <c r="L72" s="37">
        <f t="shared" si="9"/>
        <v>110</v>
      </c>
      <c r="M72" s="37"/>
      <c r="N72" s="37">
        <f t="shared" si="10"/>
        <v>110</v>
      </c>
      <c r="O72" s="37"/>
    </row>
    <row r="73" s="222" customFormat="1" ht="12" customHeight="1" spans="1:15">
      <c r="A73" s="26" t="s">
        <v>17</v>
      </c>
      <c r="B73" s="25" t="s">
        <v>19</v>
      </c>
      <c r="C73" s="26">
        <v>4</v>
      </c>
      <c r="D73" s="25" t="s">
        <v>85</v>
      </c>
      <c r="E73" s="28"/>
      <c r="F73" s="26"/>
      <c r="G73" s="70">
        <v>16.1</v>
      </c>
      <c r="H73" s="36">
        <f t="shared" si="7"/>
        <v>16.1</v>
      </c>
      <c r="I73" s="36"/>
      <c r="J73" s="28">
        <f t="shared" si="8"/>
        <v>16.1</v>
      </c>
      <c r="K73" s="26">
        <v>13.75</v>
      </c>
      <c r="L73" s="37">
        <f t="shared" si="9"/>
        <v>221.38</v>
      </c>
      <c r="M73" s="37"/>
      <c r="N73" s="37">
        <f t="shared" si="10"/>
        <v>221.38</v>
      </c>
      <c r="O73" s="37"/>
    </row>
    <row r="74" s="222" customFormat="1" ht="12" customHeight="1" spans="1:15">
      <c r="A74" s="26" t="s">
        <v>17</v>
      </c>
      <c r="B74" s="25" t="s">
        <v>19</v>
      </c>
      <c r="C74" s="26">
        <v>4</v>
      </c>
      <c r="D74" s="25" t="s">
        <v>86</v>
      </c>
      <c r="E74" s="28"/>
      <c r="F74" s="26"/>
      <c r="G74" s="70">
        <v>23.7</v>
      </c>
      <c r="H74" s="36">
        <f t="shared" si="7"/>
        <v>23.7</v>
      </c>
      <c r="I74" s="36"/>
      <c r="J74" s="28">
        <f t="shared" si="8"/>
        <v>23.7</v>
      </c>
      <c r="K74" s="26">
        <v>13.75</v>
      </c>
      <c r="L74" s="37">
        <f t="shared" si="9"/>
        <v>325.88</v>
      </c>
      <c r="M74" s="37"/>
      <c r="N74" s="37">
        <f t="shared" si="10"/>
        <v>325.88</v>
      </c>
      <c r="O74" s="37"/>
    </row>
    <row r="75" s="222" customFormat="1" ht="12" customHeight="1" spans="1:15">
      <c r="A75" s="26" t="s">
        <v>17</v>
      </c>
      <c r="B75" s="25" t="s">
        <v>19</v>
      </c>
      <c r="C75" s="26">
        <v>4</v>
      </c>
      <c r="D75" s="25" t="s">
        <v>87</v>
      </c>
      <c r="E75" s="28"/>
      <c r="F75" s="26"/>
      <c r="G75" s="70">
        <v>2.7</v>
      </c>
      <c r="H75" s="36">
        <f t="shared" si="7"/>
        <v>2.7</v>
      </c>
      <c r="I75" s="36"/>
      <c r="J75" s="28">
        <f t="shared" si="8"/>
        <v>2.7</v>
      </c>
      <c r="K75" s="26">
        <v>13.75</v>
      </c>
      <c r="L75" s="37">
        <f t="shared" si="9"/>
        <v>37.13</v>
      </c>
      <c r="M75" s="37"/>
      <c r="N75" s="37">
        <f t="shared" si="10"/>
        <v>37.13</v>
      </c>
      <c r="O75" s="37"/>
    </row>
    <row r="76" s="222" customFormat="1" ht="12" customHeight="1" spans="1:15">
      <c r="A76" s="26" t="s">
        <v>17</v>
      </c>
      <c r="B76" s="25" t="s">
        <v>19</v>
      </c>
      <c r="C76" s="26">
        <v>4</v>
      </c>
      <c r="D76" s="25" t="s">
        <v>88</v>
      </c>
      <c r="E76" s="28"/>
      <c r="F76" s="26"/>
      <c r="G76" s="70">
        <v>10.7</v>
      </c>
      <c r="H76" s="36">
        <f t="shared" si="7"/>
        <v>10.7</v>
      </c>
      <c r="I76" s="36"/>
      <c r="J76" s="28">
        <f t="shared" si="8"/>
        <v>10.7</v>
      </c>
      <c r="K76" s="26">
        <v>13.75</v>
      </c>
      <c r="L76" s="37">
        <f t="shared" si="9"/>
        <v>147.13</v>
      </c>
      <c r="M76" s="37"/>
      <c r="N76" s="37">
        <f t="shared" si="10"/>
        <v>147.13</v>
      </c>
      <c r="O76" s="37"/>
    </row>
    <row r="77" s="222" customFormat="1" ht="12" customHeight="1" spans="1:15">
      <c r="A77" s="26" t="s">
        <v>17</v>
      </c>
      <c r="B77" s="25" t="s">
        <v>19</v>
      </c>
      <c r="C77" s="26">
        <v>4</v>
      </c>
      <c r="D77" s="25" t="s">
        <v>89</v>
      </c>
      <c r="E77" s="28"/>
      <c r="F77" s="26"/>
      <c r="G77" s="70">
        <v>13.4</v>
      </c>
      <c r="H77" s="36">
        <f t="shared" si="7"/>
        <v>13.4</v>
      </c>
      <c r="I77" s="36"/>
      <c r="J77" s="28">
        <f t="shared" si="8"/>
        <v>13.4</v>
      </c>
      <c r="K77" s="26">
        <v>13.75</v>
      </c>
      <c r="L77" s="37">
        <f t="shared" si="9"/>
        <v>184.25</v>
      </c>
      <c r="M77" s="37"/>
      <c r="N77" s="37">
        <f t="shared" si="10"/>
        <v>184.25</v>
      </c>
      <c r="O77" s="37"/>
    </row>
    <row r="78" s="222" customFormat="1" ht="12" customHeight="1" spans="1:15">
      <c r="A78" s="26" t="s">
        <v>17</v>
      </c>
      <c r="B78" s="25" t="s">
        <v>19</v>
      </c>
      <c r="C78" s="26">
        <v>4</v>
      </c>
      <c r="D78" s="25" t="s">
        <v>90</v>
      </c>
      <c r="E78" s="28"/>
      <c r="F78" s="26"/>
      <c r="G78" s="70">
        <v>5.4</v>
      </c>
      <c r="H78" s="36">
        <f t="shared" si="7"/>
        <v>5.4</v>
      </c>
      <c r="I78" s="36"/>
      <c r="J78" s="28">
        <f t="shared" si="8"/>
        <v>5.4</v>
      </c>
      <c r="K78" s="26">
        <v>13.75</v>
      </c>
      <c r="L78" s="37">
        <f t="shared" si="9"/>
        <v>74.25</v>
      </c>
      <c r="M78" s="37"/>
      <c r="N78" s="37">
        <f t="shared" si="10"/>
        <v>74.25</v>
      </c>
      <c r="O78" s="37"/>
    </row>
    <row r="79" s="222" customFormat="1" ht="12" customHeight="1" spans="1:15">
      <c r="A79" s="26" t="s">
        <v>17</v>
      </c>
      <c r="B79" s="25" t="s">
        <v>19</v>
      </c>
      <c r="C79" s="26">
        <v>4</v>
      </c>
      <c r="D79" s="25" t="s">
        <v>91</v>
      </c>
      <c r="E79" s="28"/>
      <c r="F79" s="26"/>
      <c r="G79" s="70">
        <v>5.4</v>
      </c>
      <c r="H79" s="36">
        <f t="shared" si="7"/>
        <v>5.4</v>
      </c>
      <c r="I79" s="36"/>
      <c r="J79" s="28">
        <f t="shared" si="8"/>
        <v>5.4</v>
      </c>
      <c r="K79" s="26">
        <v>13.75</v>
      </c>
      <c r="L79" s="37">
        <f t="shared" si="9"/>
        <v>74.25</v>
      </c>
      <c r="M79" s="37"/>
      <c r="N79" s="37">
        <f t="shared" si="10"/>
        <v>74.25</v>
      </c>
      <c r="O79" s="37"/>
    </row>
    <row r="80" s="222" customFormat="1" ht="12" customHeight="1" spans="1:15">
      <c r="A80" s="26" t="s">
        <v>17</v>
      </c>
      <c r="B80" s="25" t="s">
        <v>19</v>
      </c>
      <c r="C80" s="26">
        <v>4</v>
      </c>
      <c r="D80" s="25" t="s">
        <v>92</v>
      </c>
      <c r="E80" s="28"/>
      <c r="F80" s="26"/>
      <c r="G80" s="70">
        <v>8</v>
      </c>
      <c r="H80" s="36">
        <f t="shared" si="7"/>
        <v>8</v>
      </c>
      <c r="I80" s="36"/>
      <c r="J80" s="28">
        <f t="shared" si="8"/>
        <v>8</v>
      </c>
      <c r="K80" s="26">
        <v>13.75</v>
      </c>
      <c r="L80" s="37">
        <f t="shared" si="9"/>
        <v>110</v>
      </c>
      <c r="M80" s="37"/>
      <c r="N80" s="37">
        <f t="shared" si="10"/>
        <v>110</v>
      </c>
      <c r="O80" s="37"/>
    </row>
    <row r="81" s="222" customFormat="1" ht="12" customHeight="1" spans="1:15">
      <c r="A81" s="26" t="s">
        <v>17</v>
      </c>
      <c r="B81" s="25" t="s">
        <v>19</v>
      </c>
      <c r="C81" s="26">
        <v>4</v>
      </c>
      <c r="D81" s="25" t="s">
        <v>93</v>
      </c>
      <c r="E81" s="28"/>
      <c r="F81" s="26"/>
      <c r="G81" s="70">
        <v>5.4</v>
      </c>
      <c r="H81" s="36">
        <f t="shared" si="7"/>
        <v>5.4</v>
      </c>
      <c r="I81" s="36"/>
      <c r="J81" s="28">
        <f t="shared" si="8"/>
        <v>5.4</v>
      </c>
      <c r="K81" s="26">
        <v>13.75</v>
      </c>
      <c r="L81" s="37">
        <f t="shared" si="9"/>
        <v>74.25</v>
      </c>
      <c r="M81" s="37"/>
      <c r="N81" s="37">
        <f t="shared" si="10"/>
        <v>74.25</v>
      </c>
      <c r="O81" s="37"/>
    </row>
    <row r="82" s="222" customFormat="1" ht="12" customHeight="1" spans="1:15">
      <c r="A82" s="26" t="s">
        <v>17</v>
      </c>
      <c r="B82" s="25" t="s">
        <v>19</v>
      </c>
      <c r="C82" s="26">
        <v>4</v>
      </c>
      <c r="D82" s="25" t="s">
        <v>94</v>
      </c>
      <c r="E82" s="28"/>
      <c r="F82" s="26"/>
      <c r="G82" s="70">
        <v>5.4</v>
      </c>
      <c r="H82" s="36">
        <f t="shared" si="7"/>
        <v>5.4</v>
      </c>
      <c r="I82" s="36"/>
      <c r="J82" s="28">
        <f t="shared" si="8"/>
        <v>5.4</v>
      </c>
      <c r="K82" s="26">
        <v>13.75</v>
      </c>
      <c r="L82" s="37">
        <f t="shared" si="9"/>
        <v>74.25</v>
      </c>
      <c r="M82" s="37"/>
      <c r="N82" s="37">
        <f t="shared" si="10"/>
        <v>74.25</v>
      </c>
      <c r="O82" s="37"/>
    </row>
    <row r="83" s="222" customFormat="1" ht="12" customHeight="1" spans="1:15">
      <c r="A83" s="26" t="s">
        <v>17</v>
      </c>
      <c r="B83" s="25" t="s">
        <v>19</v>
      </c>
      <c r="C83" s="26">
        <v>4</v>
      </c>
      <c r="D83" s="25" t="s">
        <v>95</v>
      </c>
      <c r="E83" s="28"/>
      <c r="F83" s="26"/>
      <c r="G83" s="70">
        <v>5.4</v>
      </c>
      <c r="H83" s="36">
        <f t="shared" si="7"/>
        <v>5.4</v>
      </c>
      <c r="I83" s="36"/>
      <c r="J83" s="28">
        <f t="shared" si="8"/>
        <v>5.4</v>
      </c>
      <c r="K83" s="26">
        <v>13.75</v>
      </c>
      <c r="L83" s="37">
        <f t="shared" si="9"/>
        <v>74.25</v>
      </c>
      <c r="M83" s="37"/>
      <c r="N83" s="37">
        <f t="shared" si="10"/>
        <v>74.25</v>
      </c>
      <c r="O83" s="37"/>
    </row>
    <row r="84" s="222" customFormat="1" ht="12" customHeight="1" spans="1:15">
      <c r="A84" s="26" t="s">
        <v>17</v>
      </c>
      <c r="B84" s="25" t="s">
        <v>19</v>
      </c>
      <c r="C84" s="26">
        <v>4</v>
      </c>
      <c r="D84" s="25" t="s">
        <v>96</v>
      </c>
      <c r="E84" s="28"/>
      <c r="F84" s="26"/>
      <c r="G84" s="70">
        <v>5.4</v>
      </c>
      <c r="H84" s="36">
        <f t="shared" si="7"/>
        <v>5.4</v>
      </c>
      <c r="I84" s="36"/>
      <c r="J84" s="28">
        <f t="shared" si="8"/>
        <v>5.4</v>
      </c>
      <c r="K84" s="26">
        <v>13.75</v>
      </c>
      <c r="L84" s="37">
        <f t="shared" si="9"/>
        <v>74.25</v>
      </c>
      <c r="M84" s="37"/>
      <c r="N84" s="37">
        <f t="shared" si="10"/>
        <v>74.25</v>
      </c>
      <c r="O84" s="37"/>
    </row>
    <row r="85" s="222" customFormat="1" ht="12" customHeight="1" spans="1:15">
      <c r="A85" s="26" t="s">
        <v>17</v>
      </c>
      <c r="B85" s="25" t="s">
        <v>19</v>
      </c>
      <c r="C85" s="26">
        <v>4</v>
      </c>
      <c r="D85" s="25" t="s">
        <v>97</v>
      </c>
      <c r="E85" s="28"/>
      <c r="F85" s="26"/>
      <c r="G85" s="70">
        <v>16.1</v>
      </c>
      <c r="H85" s="36">
        <f t="shared" si="7"/>
        <v>16.1</v>
      </c>
      <c r="I85" s="36"/>
      <c r="J85" s="28">
        <f t="shared" si="8"/>
        <v>16.1</v>
      </c>
      <c r="K85" s="26">
        <v>13.75</v>
      </c>
      <c r="L85" s="37">
        <f t="shared" si="9"/>
        <v>221.38</v>
      </c>
      <c r="M85" s="37"/>
      <c r="N85" s="37">
        <f t="shared" si="10"/>
        <v>221.38</v>
      </c>
      <c r="O85" s="37"/>
    </row>
    <row r="86" s="222" customFormat="1" ht="12" customHeight="1" spans="1:15">
      <c r="A86" s="26" t="s">
        <v>17</v>
      </c>
      <c r="B86" s="25" t="s">
        <v>19</v>
      </c>
      <c r="C86" s="26">
        <v>4</v>
      </c>
      <c r="D86" s="25" t="s">
        <v>98</v>
      </c>
      <c r="E86" s="28"/>
      <c r="F86" s="26"/>
      <c r="G86" s="70">
        <v>28.8</v>
      </c>
      <c r="H86" s="36">
        <f t="shared" si="7"/>
        <v>28.8</v>
      </c>
      <c r="I86" s="36"/>
      <c r="J86" s="28">
        <f t="shared" si="8"/>
        <v>28.8</v>
      </c>
      <c r="K86" s="26">
        <v>13.75</v>
      </c>
      <c r="L86" s="37">
        <f t="shared" si="9"/>
        <v>396</v>
      </c>
      <c r="M86" s="37"/>
      <c r="N86" s="37">
        <f t="shared" si="10"/>
        <v>396</v>
      </c>
      <c r="O86" s="37"/>
    </row>
    <row r="87" s="222" customFormat="1" ht="12" customHeight="1" spans="1:15">
      <c r="A87" s="26" t="s">
        <v>17</v>
      </c>
      <c r="B87" s="25" t="s">
        <v>19</v>
      </c>
      <c r="C87" s="26">
        <v>4</v>
      </c>
      <c r="D87" s="25" t="s">
        <v>99</v>
      </c>
      <c r="E87" s="28"/>
      <c r="F87" s="26"/>
      <c r="G87" s="70">
        <v>13.4</v>
      </c>
      <c r="H87" s="36">
        <f t="shared" si="7"/>
        <v>13.4</v>
      </c>
      <c r="I87" s="36"/>
      <c r="J87" s="28">
        <f t="shared" si="8"/>
        <v>13.4</v>
      </c>
      <c r="K87" s="26">
        <v>13.75</v>
      </c>
      <c r="L87" s="37">
        <f t="shared" si="9"/>
        <v>184.25</v>
      </c>
      <c r="M87" s="37"/>
      <c r="N87" s="37">
        <f t="shared" si="10"/>
        <v>184.25</v>
      </c>
      <c r="O87" s="37"/>
    </row>
    <row r="88" s="222" customFormat="1" ht="12" customHeight="1" spans="1:15">
      <c r="A88" s="26" t="s">
        <v>17</v>
      </c>
      <c r="B88" s="25" t="s">
        <v>19</v>
      </c>
      <c r="C88" s="26">
        <v>4</v>
      </c>
      <c r="D88" s="25" t="s">
        <v>100</v>
      </c>
      <c r="E88" s="28"/>
      <c r="F88" s="26"/>
      <c r="G88" s="70">
        <v>5.4</v>
      </c>
      <c r="H88" s="36">
        <f t="shared" si="7"/>
        <v>5.4</v>
      </c>
      <c r="I88" s="36"/>
      <c r="J88" s="28">
        <f t="shared" si="8"/>
        <v>5.4</v>
      </c>
      <c r="K88" s="26">
        <v>13.75</v>
      </c>
      <c r="L88" s="37">
        <f t="shared" si="9"/>
        <v>74.25</v>
      </c>
      <c r="M88" s="37"/>
      <c r="N88" s="37">
        <f t="shared" si="10"/>
        <v>74.25</v>
      </c>
      <c r="O88" s="37"/>
    </row>
    <row r="89" s="222" customFormat="1" ht="12" customHeight="1" spans="1:15">
      <c r="A89" s="26" t="s">
        <v>17</v>
      </c>
      <c r="B89" s="25" t="s">
        <v>19</v>
      </c>
      <c r="C89" s="26">
        <v>4</v>
      </c>
      <c r="D89" s="25" t="s">
        <v>101</v>
      </c>
      <c r="E89" s="28"/>
      <c r="F89" s="26"/>
      <c r="G89" s="70">
        <v>5.4</v>
      </c>
      <c r="H89" s="36">
        <f t="shared" si="7"/>
        <v>5.4</v>
      </c>
      <c r="I89" s="36"/>
      <c r="J89" s="28">
        <f t="shared" si="8"/>
        <v>5.4</v>
      </c>
      <c r="K89" s="26">
        <v>13.75</v>
      </c>
      <c r="L89" s="37">
        <f t="shared" si="9"/>
        <v>74.25</v>
      </c>
      <c r="M89" s="37"/>
      <c r="N89" s="37">
        <f t="shared" si="10"/>
        <v>74.25</v>
      </c>
      <c r="O89" s="37"/>
    </row>
    <row r="90" s="222" customFormat="1" ht="12" customHeight="1" spans="1:15">
      <c r="A90" s="26" t="s">
        <v>17</v>
      </c>
      <c r="B90" s="25" t="s">
        <v>19</v>
      </c>
      <c r="C90" s="26">
        <v>4</v>
      </c>
      <c r="D90" s="25" t="s">
        <v>102</v>
      </c>
      <c r="E90" s="28"/>
      <c r="F90" s="26"/>
      <c r="G90" s="70">
        <v>5.4</v>
      </c>
      <c r="H90" s="36">
        <f t="shared" si="7"/>
        <v>5.4</v>
      </c>
      <c r="I90" s="36"/>
      <c r="J90" s="28">
        <f t="shared" si="8"/>
        <v>5.4</v>
      </c>
      <c r="K90" s="26">
        <v>13.75</v>
      </c>
      <c r="L90" s="37">
        <f t="shared" si="9"/>
        <v>74.25</v>
      </c>
      <c r="M90" s="37"/>
      <c r="N90" s="37">
        <f t="shared" si="10"/>
        <v>74.25</v>
      </c>
      <c r="O90" s="37"/>
    </row>
    <row r="91" s="222" customFormat="1" ht="12" customHeight="1" spans="1:15">
      <c r="A91" s="26" t="s">
        <v>17</v>
      </c>
      <c r="B91" s="25" t="s">
        <v>19</v>
      </c>
      <c r="C91" s="26">
        <v>4</v>
      </c>
      <c r="D91" s="25" t="s">
        <v>103</v>
      </c>
      <c r="E91" s="28"/>
      <c r="F91" s="26"/>
      <c r="G91" s="70">
        <v>2.7</v>
      </c>
      <c r="H91" s="36">
        <f t="shared" si="7"/>
        <v>2.7</v>
      </c>
      <c r="I91" s="36"/>
      <c r="J91" s="28">
        <f t="shared" si="8"/>
        <v>2.7</v>
      </c>
      <c r="K91" s="26">
        <v>13.75</v>
      </c>
      <c r="L91" s="37">
        <f t="shared" si="9"/>
        <v>37.13</v>
      </c>
      <c r="M91" s="37"/>
      <c r="N91" s="37">
        <f t="shared" si="10"/>
        <v>37.13</v>
      </c>
      <c r="O91" s="37"/>
    </row>
    <row r="92" s="222" customFormat="1" ht="12" customHeight="1" spans="1:15">
      <c r="A92" s="26" t="s">
        <v>17</v>
      </c>
      <c r="B92" s="25" t="s">
        <v>19</v>
      </c>
      <c r="C92" s="26">
        <v>4</v>
      </c>
      <c r="D92" s="25" t="s">
        <v>104</v>
      </c>
      <c r="E92" s="28"/>
      <c r="F92" s="26"/>
      <c r="G92" s="70">
        <v>13.4</v>
      </c>
      <c r="H92" s="36">
        <f t="shared" si="7"/>
        <v>13.4</v>
      </c>
      <c r="I92" s="36"/>
      <c r="J92" s="28">
        <f t="shared" si="8"/>
        <v>13.4</v>
      </c>
      <c r="K92" s="26">
        <v>13.75</v>
      </c>
      <c r="L92" s="37">
        <f t="shared" si="9"/>
        <v>184.25</v>
      </c>
      <c r="M92" s="37"/>
      <c r="N92" s="37">
        <f t="shared" si="10"/>
        <v>184.25</v>
      </c>
      <c r="O92" s="37"/>
    </row>
    <row r="93" s="222" customFormat="1" ht="12" customHeight="1" spans="1:15">
      <c r="A93" s="26" t="s">
        <v>17</v>
      </c>
      <c r="B93" s="25" t="s">
        <v>19</v>
      </c>
      <c r="C93" s="26">
        <v>4</v>
      </c>
      <c r="D93" s="25" t="s">
        <v>105</v>
      </c>
      <c r="E93" s="28"/>
      <c r="F93" s="26"/>
      <c r="G93" s="70">
        <v>16.1</v>
      </c>
      <c r="H93" s="36">
        <f t="shared" si="7"/>
        <v>16.1</v>
      </c>
      <c r="I93" s="36"/>
      <c r="J93" s="28">
        <f t="shared" si="8"/>
        <v>16.1</v>
      </c>
      <c r="K93" s="26">
        <v>13.75</v>
      </c>
      <c r="L93" s="37">
        <f t="shared" si="9"/>
        <v>221.38</v>
      </c>
      <c r="M93" s="37"/>
      <c r="N93" s="37">
        <f t="shared" si="10"/>
        <v>221.38</v>
      </c>
      <c r="O93" s="37"/>
    </row>
    <row r="94" s="222" customFormat="1" ht="12" customHeight="1" spans="1:15">
      <c r="A94" s="26" t="s">
        <v>17</v>
      </c>
      <c r="B94" s="25" t="s">
        <v>19</v>
      </c>
      <c r="C94" s="26">
        <v>4</v>
      </c>
      <c r="D94" s="25" t="s">
        <v>106</v>
      </c>
      <c r="E94" s="28"/>
      <c r="F94" s="26"/>
      <c r="G94" s="70">
        <v>16.1</v>
      </c>
      <c r="H94" s="36">
        <f t="shared" si="7"/>
        <v>16.1</v>
      </c>
      <c r="I94" s="36"/>
      <c r="J94" s="28">
        <f t="shared" si="8"/>
        <v>16.1</v>
      </c>
      <c r="K94" s="26">
        <v>13.75</v>
      </c>
      <c r="L94" s="37">
        <f t="shared" si="9"/>
        <v>221.38</v>
      </c>
      <c r="M94" s="37"/>
      <c r="N94" s="37">
        <f t="shared" si="10"/>
        <v>221.38</v>
      </c>
      <c r="O94" s="37"/>
    </row>
    <row r="95" s="222" customFormat="1" ht="12" customHeight="1" spans="1:15">
      <c r="A95" s="26" t="s">
        <v>17</v>
      </c>
      <c r="B95" s="25" t="s">
        <v>19</v>
      </c>
      <c r="C95" s="26">
        <v>4</v>
      </c>
      <c r="D95" s="25" t="s">
        <v>107</v>
      </c>
      <c r="E95" s="28"/>
      <c r="F95" s="26"/>
      <c r="G95" s="70">
        <v>13.4</v>
      </c>
      <c r="H95" s="36">
        <f t="shared" si="7"/>
        <v>13.4</v>
      </c>
      <c r="I95" s="36"/>
      <c r="J95" s="28">
        <f t="shared" si="8"/>
        <v>13.4</v>
      </c>
      <c r="K95" s="26">
        <v>13.75</v>
      </c>
      <c r="L95" s="37">
        <f t="shared" si="9"/>
        <v>184.25</v>
      </c>
      <c r="M95" s="37"/>
      <c r="N95" s="37">
        <f t="shared" si="10"/>
        <v>184.25</v>
      </c>
      <c r="O95" s="37"/>
    </row>
    <row r="96" s="222" customFormat="1" ht="12" customHeight="1" spans="1:15">
      <c r="A96" s="26" t="s">
        <v>17</v>
      </c>
      <c r="B96" s="25" t="s">
        <v>19</v>
      </c>
      <c r="C96" s="26">
        <v>4</v>
      </c>
      <c r="D96" s="25" t="s">
        <v>108</v>
      </c>
      <c r="E96" s="28"/>
      <c r="F96" s="26"/>
      <c r="G96" s="70">
        <v>20.9</v>
      </c>
      <c r="H96" s="36">
        <f t="shared" si="7"/>
        <v>20.9</v>
      </c>
      <c r="I96" s="36"/>
      <c r="J96" s="28">
        <f t="shared" si="8"/>
        <v>20.9</v>
      </c>
      <c r="K96" s="26">
        <v>13.75</v>
      </c>
      <c r="L96" s="37">
        <f t="shared" si="9"/>
        <v>287.38</v>
      </c>
      <c r="M96" s="37"/>
      <c r="N96" s="37">
        <f t="shared" si="10"/>
        <v>287.38</v>
      </c>
      <c r="O96" s="37"/>
    </row>
    <row r="97" s="222" customFormat="1" ht="12" customHeight="1" spans="1:15">
      <c r="A97" s="26" t="s">
        <v>17</v>
      </c>
      <c r="B97" s="25" t="s">
        <v>19</v>
      </c>
      <c r="C97" s="26">
        <v>5</v>
      </c>
      <c r="D97" s="25" t="s">
        <v>109</v>
      </c>
      <c r="E97" s="28"/>
      <c r="F97" s="26"/>
      <c r="G97" s="70">
        <v>15.6</v>
      </c>
      <c r="H97" s="36">
        <f t="shared" si="7"/>
        <v>15.6</v>
      </c>
      <c r="I97" s="36"/>
      <c r="J97" s="28">
        <f t="shared" si="8"/>
        <v>15.6</v>
      </c>
      <c r="K97" s="26">
        <v>13.75</v>
      </c>
      <c r="L97" s="37">
        <f t="shared" si="9"/>
        <v>214.5</v>
      </c>
      <c r="M97" s="37"/>
      <c r="N97" s="37">
        <f t="shared" si="10"/>
        <v>214.5</v>
      </c>
      <c r="O97" s="37"/>
    </row>
    <row r="98" s="222" customFormat="1" ht="12" customHeight="1" spans="1:15">
      <c r="A98" s="26" t="s">
        <v>17</v>
      </c>
      <c r="B98" s="25" t="s">
        <v>19</v>
      </c>
      <c r="C98" s="26">
        <v>5</v>
      </c>
      <c r="D98" s="25" t="s">
        <v>110</v>
      </c>
      <c r="E98" s="28"/>
      <c r="F98" s="26"/>
      <c r="G98" s="70">
        <v>18.6</v>
      </c>
      <c r="H98" s="36">
        <f t="shared" si="7"/>
        <v>18.6</v>
      </c>
      <c r="I98" s="36"/>
      <c r="J98" s="28">
        <f t="shared" si="8"/>
        <v>18.6</v>
      </c>
      <c r="K98" s="26">
        <v>13.75</v>
      </c>
      <c r="L98" s="37">
        <f t="shared" si="9"/>
        <v>255.75</v>
      </c>
      <c r="M98" s="37"/>
      <c r="N98" s="37">
        <f t="shared" si="10"/>
        <v>255.75</v>
      </c>
      <c r="O98" s="37"/>
    </row>
    <row r="99" s="222" customFormat="1" ht="12" customHeight="1" spans="1:15">
      <c r="A99" s="26" t="s">
        <v>17</v>
      </c>
      <c r="B99" s="25" t="s">
        <v>19</v>
      </c>
      <c r="C99" s="26">
        <v>5</v>
      </c>
      <c r="D99" s="25" t="s">
        <v>111</v>
      </c>
      <c r="E99" s="28"/>
      <c r="F99" s="26"/>
      <c r="G99" s="70">
        <v>27.2</v>
      </c>
      <c r="H99" s="36">
        <f t="shared" si="7"/>
        <v>27.2</v>
      </c>
      <c r="I99" s="36"/>
      <c r="J99" s="28">
        <f t="shared" si="8"/>
        <v>27.2</v>
      </c>
      <c r="K99" s="26">
        <v>13.75</v>
      </c>
      <c r="L99" s="37">
        <f t="shared" si="9"/>
        <v>374</v>
      </c>
      <c r="M99" s="37"/>
      <c r="N99" s="37">
        <f t="shared" si="10"/>
        <v>374</v>
      </c>
      <c r="O99" s="37"/>
    </row>
    <row r="100" s="222" customFormat="1" ht="12" customHeight="1" spans="1:15">
      <c r="A100" s="26" t="s">
        <v>17</v>
      </c>
      <c r="B100" s="25" t="s">
        <v>19</v>
      </c>
      <c r="C100" s="26">
        <v>5</v>
      </c>
      <c r="D100" s="25" t="s">
        <v>112</v>
      </c>
      <c r="E100" s="28"/>
      <c r="F100" s="26"/>
      <c r="G100" s="70">
        <v>15.6</v>
      </c>
      <c r="H100" s="36">
        <f t="shared" si="7"/>
        <v>15.6</v>
      </c>
      <c r="I100" s="36"/>
      <c r="J100" s="28">
        <f t="shared" si="8"/>
        <v>15.6</v>
      </c>
      <c r="K100" s="26">
        <v>13.75</v>
      </c>
      <c r="L100" s="37">
        <f t="shared" si="9"/>
        <v>214.5</v>
      </c>
      <c r="M100" s="37"/>
      <c r="N100" s="37">
        <f t="shared" si="10"/>
        <v>214.5</v>
      </c>
      <c r="O100" s="37"/>
    </row>
    <row r="101" s="222" customFormat="1" ht="12" customHeight="1" spans="1:15">
      <c r="A101" s="26" t="s">
        <v>17</v>
      </c>
      <c r="B101" s="25" t="s">
        <v>19</v>
      </c>
      <c r="C101" s="26">
        <v>5</v>
      </c>
      <c r="D101" s="25" t="s">
        <v>113</v>
      </c>
      <c r="E101" s="28"/>
      <c r="F101" s="26"/>
      <c r="G101" s="70">
        <v>9.3</v>
      </c>
      <c r="H101" s="36">
        <f t="shared" si="7"/>
        <v>9.3</v>
      </c>
      <c r="I101" s="36"/>
      <c r="J101" s="28">
        <f t="shared" si="8"/>
        <v>9.3</v>
      </c>
      <c r="K101" s="26">
        <v>13.75</v>
      </c>
      <c r="L101" s="37">
        <f t="shared" si="9"/>
        <v>127.88</v>
      </c>
      <c r="M101" s="37"/>
      <c r="N101" s="37">
        <f t="shared" si="10"/>
        <v>127.88</v>
      </c>
      <c r="O101" s="37"/>
    </row>
    <row r="102" s="222" customFormat="1" ht="12" customHeight="1" spans="1:15">
      <c r="A102" s="26" t="s">
        <v>17</v>
      </c>
      <c r="B102" s="25" t="s">
        <v>19</v>
      </c>
      <c r="C102" s="26">
        <v>5</v>
      </c>
      <c r="D102" s="25" t="s">
        <v>114</v>
      </c>
      <c r="E102" s="28"/>
      <c r="F102" s="26"/>
      <c r="G102" s="70">
        <v>15.6</v>
      </c>
      <c r="H102" s="36">
        <f t="shared" si="7"/>
        <v>15.6</v>
      </c>
      <c r="I102" s="36"/>
      <c r="J102" s="28">
        <f t="shared" si="8"/>
        <v>15.6</v>
      </c>
      <c r="K102" s="26">
        <v>13.75</v>
      </c>
      <c r="L102" s="37">
        <f t="shared" si="9"/>
        <v>214.5</v>
      </c>
      <c r="M102" s="37"/>
      <c r="N102" s="37">
        <f t="shared" si="10"/>
        <v>214.5</v>
      </c>
      <c r="O102" s="37"/>
    </row>
    <row r="103" s="222" customFormat="1" ht="12" customHeight="1" spans="1:15">
      <c r="A103" s="26" t="s">
        <v>17</v>
      </c>
      <c r="B103" s="25" t="s">
        <v>19</v>
      </c>
      <c r="C103" s="26">
        <v>5</v>
      </c>
      <c r="D103" s="25" t="s">
        <v>115</v>
      </c>
      <c r="E103" s="28"/>
      <c r="F103" s="26"/>
      <c r="G103" s="70">
        <v>12.4</v>
      </c>
      <c r="H103" s="36">
        <f t="shared" si="7"/>
        <v>12.4</v>
      </c>
      <c r="I103" s="36"/>
      <c r="J103" s="28">
        <f t="shared" si="8"/>
        <v>12.4</v>
      </c>
      <c r="K103" s="26">
        <v>13.75</v>
      </c>
      <c r="L103" s="37">
        <f t="shared" si="9"/>
        <v>170.5</v>
      </c>
      <c r="M103" s="37"/>
      <c r="N103" s="37">
        <f t="shared" si="10"/>
        <v>170.5</v>
      </c>
      <c r="O103" s="37"/>
    </row>
    <row r="104" s="222" customFormat="1" ht="12" customHeight="1" spans="1:15">
      <c r="A104" s="26" t="s">
        <v>17</v>
      </c>
      <c r="B104" s="25" t="s">
        <v>19</v>
      </c>
      <c r="C104" s="26">
        <v>5</v>
      </c>
      <c r="D104" s="25" t="s">
        <v>116</v>
      </c>
      <c r="E104" s="28"/>
      <c r="F104" s="26"/>
      <c r="G104" s="70">
        <v>9.3</v>
      </c>
      <c r="H104" s="36">
        <f t="shared" si="7"/>
        <v>9.3</v>
      </c>
      <c r="I104" s="36"/>
      <c r="J104" s="28">
        <f t="shared" si="8"/>
        <v>9.3</v>
      </c>
      <c r="K104" s="26">
        <v>13.75</v>
      </c>
      <c r="L104" s="37">
        <f t="shared" si="9"/>
        <v>127.88</v>
      </c>
      <c r="M104" s="37"/>
      <c r="N104" s="37">
        <f t="shared" si="10"/>
        <v>127.88</v>
      </c>
      <c r="O104" s="37"/>
    </row>
    <row r="105" s="222" customFormat="1" ht="12" customHeight="1" spans="1:15">
      <c r="A105" s="26" t="s">
        <v>17</v>
      </c>
      <c r="B105" s="25" t="s">
        <v>19</v>
      </c>
      <c r="C105" s="26">
        <v>5</v>
      </c>
      <c r="D105" s="25" t="s">
        <v>117</v>
      </c>
      <c r="E105" s="28"/>
      <c r="F105" s="26"/>
      <c r="G105" s="70">
        <v>9.3</v>
      </c>
      <c r="H105" s="36">
        <f t="shared" si="7"/>
        <v>9.3</v>
      </c>
      <c r="I105" s="36"/>
      <c r="J105" s="28">
        <f t="shared" si="8"/>
        <v>9.3</v>
      </c>
      <c r="K105" s="26">
        <v>13.75</v>
      </c>
      <c r="L105" s="37">
        <f t="shared" si="9"/>
        <v>127.88</v>
      </c>
      <c r="M105" s="37"/>
      <c r="N105" s="37">
        <f t="shared" si="10"/>
        <v>127.88</v>
      </c>
      <c r="O105" s="37"/>
    </row>
    <row r="106" s="222" customFormat="1" ht="12" customHeight="1" spans="1:15">
      <c r="A106" s="26" t="s">
        <v>17</v>
      </c>
      <c r="B106" s="25" t="s">
        <v>19</v>
      </c>
      <c r="C106" s="26">
        <v>5</v>
      </c>
      <c r="D106" s="25" t="s">
        <v>118</v>
      </c>
      <c r="E106" s="28"/>
      <c r="F106" s="26"/>
      <c r="G106" s="70">
        <v>3.1</v>
      </c>
      <c r="H106" s="36">
        <f t="shared" si="7"/>
        <v>3.1</v>
      </c>
      <c r="I106" s="36"/>
      <c r="J106" s="28">
        <f t="shared" si="8"/>
        <v>3.1</v>
      </c>
      <c r="K106" s="26">
        <v>13.75</v>
      </c>
      <c r="L106" s="37">
        <f t="shared" si="9"/>
        <v>42.63</v>
      </c>
      <c r="M106" s="37"/>
      <c r="N106" s="37">
        <f t="shared" si="10"/>
        <v>42.63</v>
      </c>
      <c r="O106" s="37"/>
    </row>
    <row r="107" s="222" customFormat="1" ht="12" customHeight="1" spans="1:15">
      <c r="A107" s="26" t="s">
        <v>17</v>
      </c>
      <c r="B107" s="25" t="s">
        <v>19</v>
      </c>
      <c r="C107" s="26">
        <v>5</v>
      </c>
      <c r="D107" s="25" t="s">
        <v>119</v>
      </c>
      <c r="E107" s="28"/>
      <c r="F107" s="26"/>
      <c r="G107" s="70">
        <v>12.4</v>
      </c>
      <c r="H107" s="36">
        <f t="shared" si="7"/>
        <v>12.4</v>
      </c>
      <c r="I107" s="36"/>
      <c r="J107" s="28">
        <f t="shared" si="8"/>
        <v>12.4</v>
      </c>
      <c r="K107" s="26">
        <v>13.75</v>
      </c>
      <c r="L107" s="37">
        <f t="shared" si="9"/>
        <v>170.5</v>
      </c>
      <c r="M107" s="37"/>
      <c r="N107" s="37">
        <f t="shared" si="10"/>
        <v>170.5</v>
      </c>
      <c r="O107" s="37"/>
    </row>
    <row r="108" s="222" customFormat="1" ht="12" customHeight="1" spans="1:15">
      <c r="A108" s="26" t="s">
        <v>17</v>
      </c>
      <c r="B108" s="25" t="s">
        <v>19</v>
      </c>
      <c r="C108" s="26">
        <v>5</v>
      </c>
      <c r="D108" s="25" t="s">
        <v>120</v>
      </c>
      <c r="E108" s="28"/>
      <c r="F108" s="26"/>
      <c r="G108" s="70">
        <v>15.6</v>
      </c>
      <c r="H108" s="36">
        <f t="shared" si="7"/>
        <v>15.6</v>
      </c>
      <c r="I108" s="36"/>
      <c r="J108" s="28">
        <f t="shared" si="8"/>
        <v>15.6</v>
      </c>
      <c r="K108" s="26">
        <v>13.75</v>
      </c>
      <c r="L108" s="37">
        <f t="shared" si="9"/>
        <v>214.5</v>
      </c>
      <c r="M108" s="37"/>
      <c r="N108" s="37">
        <f t="shared" si="10"/>
        <v>214.5</v>
      </c>
      <c r="O108" s="37"/>
    </row>
    <row r="109" s="222" customFormat="1" ht="12" customHeight="1" spans="1:15">
      <c r="A109" s="26" t="s">
        <v>17</v>
      </c>
      <c r="B109" s="25" t="s">
        <v>19</v>
      </c>
      <c r="C109" s="26">
        <v>5</v>
      </c>
      <c r="D109" s="25" t="s">
        <v>121</v>
      </c>
      <c r="E109" s="28"/>
      <c r="F109" s="26"/>
      <c r="G109" s="70">
        <v>21.2</v>
      </c>
      <c r="H109" s="36">
        <f t="shared" si="7"/>
        <v>21.2</v>
      </c>
      <c r="I109" s="36"/>
      <c r="J109" s="28">
        <f t="shared" si="8"/>
        <v>21.2</v>
      </c>
      <c r="K109" s="26">
        <v>13.75</v>
      </c>
      <c r="L109" s="37">
        <f t="shared" si="9"/>
        <v>291.5</v>
      </c>
      <c r="M109" s="37"/>
      <c r="N109" s="37">
        <f t="shared" si="10"/>
        <v>291.5</v>
      </c>
      <c r="O109" s="37"/>
    </row>
    <row r="110" s="222" customFormat="1" ht="12" customHeight="1" spans="1:15">
      <c r="A110" s="26" t="s">
        <v>17</v>
      </c>
      <c r="B110" s="25" t="s">
        <v>19</v>
      </c>
      <c r="C110" s="26">
        <v>5</v>
      </c>
      <c r="D110" s="25" t="s">
        <v>122</v>
      </c>
      <c r="E110" s="28"/>
      <c r="F110" s="26"/>
      <c r="G110" s="70">
        <v>24.4</v>
      </c>
      <c r="H110" s="36">
        <f t="shared" si="7"/>
        <v>24.4</v>
      </c>
      <c r="I110" s="36"/>
      <c r="J110" s="28">
        <f t="shared" si="8"/>
        <v>24.4</v>
      </c>
      <c r="K110" s="26">
        <v>13.75</v>
      </c>
      <c r="L110" s="37">
        <f t="shared" si="9"/>
        <v>335.5</v>
      </c>
      <c r="M110" s="37"/>
      <c r="N110" s="37">
        <f t="shared" si="10"/>
        <v>335.5</v>
      </c>
      <c r="O110" s="37"/>
    </row>
    <row r="111" s="222" customFormat="1" ht="12" customHeight="1" spans="1:15">
      <c r="A111" s="26" t="s">
        <v>17</v>
      </c>
      <c r="B111" s="25" t="s">
        <v>19</v>
      </c>
      <c r="C111" s="26">
        <v>5</v>
      </c>
      <c r="D111" s="25" t="s">
        <v>123</v>
      </c>
      <c r="E111" s="28"/>
      <c r="F111" s="26"/>
      <c r="G111" s="70">
        <v>9.3</v>
      </c>
      <c r="H111" s="36">
        <f t="shared" si="7"/>
        <v>9.3</v>
      </c>
      <c r="I111" s="36"/>
      <c r="J111" s="28">
        <f t="shared" si="8"/>
        <v>9.3</v>
      </c>
      <c r="K111" s="26">
        <v>13.75</v>
      </c>
      <c r="L111" s="37">
        <f t="shared" si="9"/>
        <v>127.88</v>
      </c>
      <c r="M111" s="37"/>
      <c r="N111" s="37">
        <f t="shared" si="10"/>
        <v>127.88</v>
      </c>
      <c r="O111" s="37"/>
    </row>
    <row r="112" s="222" customFormat="1" ht="12" customHeight="1" spans="1:15">
      <c r="A112" s="26" t="s">
        <v>17</v>
      </c>
      <c r="B112" s="25" t="s">
        <v>19</v>
      </c>
      <c r="C112" s="26">
        <v>5</v>
      </c>
      <c r="D112" s="25" t="s">
        <v>124</v>
      </c>
      <c r="E112" s="28"/>
      <c r="F112" s="26"/>
      <c r="G112" s="70">
        <v>12.4</v>
      </c>
      <c r="H112" s="36">
        <f t="shared" si="7"/>
        <v>12.4</v>
      </c>
      <c r="I112" s="36"/>
      <c r="J112" s="28">
        <f t="shared" si="8"/>
        <v>12.4</v>
      </c>
      <c r="K112" s="26">
        <v>13.75</v>
      </c>
      <c r="L112" s="37">
        <f t="shared" si="9"/>
        <v>170.5</v>
      </c>
      <c r="M112" s="37"/>
      <c r="N112" s="37">
        <f t="shared" si="10"/>
        <v>170.5</v>
      </c>
      <c r="O112" s="37"/>
    </row>
    <row r="113" s="222" customFormat="1" ht="12" customHeight="1" spans="1:15">
      <c r="A113" s="26" t="s">
        <v>17</v>
      </c>
      <c r="B113" s="25" t="s">
        <v>19</v>
      </c>
      <c r="C113" s="26">
        <v>5</v>
      </c>
      <c r="D113" s="25" t="s">
        <v>125</v>
      </c>
      <c r="E113" s="28"/>
      <c r="F113" s="26"/>
      <c r="G113" s="70">
        <v>15.6</v>
      </c>
      <c r="H113" s="36">
        <f t="shared" si="7"/>
        <v>15.6</v>
      </c>
      <c r="I113" s="36"/>
      <c r="J113" s="28">
        <f t="shared" si="8"/>
        <v>15.6</v>
      </c>
      <c r="K113" s="26">
        <v>13.75</v>
      </c>
      <c r="L113" s="37">
        <f t="shared" si="9"/>
        <v>214.5</v>
      </c>
      <c r="M113" s="37"/>
      <c r="N113" s="37">
        <f t="shared" si="10"/>
        <v>214.5</v>
      </c>
      <c r="O113" s="37"/>
    </row>
    <row r="114" s="222" customFormat="1" ht="12" customHeight="1" spans="1:15">
      <c r="A114" s="26" t="s">
        <v>17</v>
      </c>
      <c r="B114" s="25" t="s">
        <v>19</v>
      </c>
      <c r="C114" s="26">
        <v>5</v>
      </c>
      <c r="D114" s="25" t="s">
        <v>126</v>
      </c>
      <c r="E114" s="28"/>
      <c r="F114" s="26"/>
      <c r="G114" s="70">
        <v>12.4</v>
      </c>
      <c r="H114" s="36">
        <f t="shared" si="7"/>
        <v>12.4</v>
      </c>
      <c r="I114" s="36"/>
      <c r="J114" s="28">
        <f t="shared" si="8"/>
        <v>12.4</v>
      </c>
      <c r="K114" s="26">
        <v>13.75</v>
      </c>
      <c r="L114" s="37">
        <f t="shared" si="9"/>
        <v>170.5</v>
      </c>
      <c r="M114" s="37"/>
      <c r="N114" s="37">
        <f t="shared" si="10"/>
        <v>170.5</v>
      </c>
      <c r="O114" s="37"/>
    </row>
    <row r="115" s="222" customFormat="1" ht="12" customHeight="1" spans="1:15">
      <c r="A115" s="26" t="s">
        <v>17</v>
      </c>
      <c r="B115" s="25" t="s">
        <v>19</v>
      </c>
      <c r="C115" s="26">
        <v>5</v>
      </c>
      <c r="D115" s="25" t="s">
        <v>127</v>
      </c>
      <c r="E115" s="28"/>
      <c r="F115" s="26"/>
      <c r="G115" s="70">
        <v>27.2</v>
      </c>
      <c r="H115" s="36">
        <f t="shared" si="7"/>
        <v>27.2</v>
      </c>
      <c r="I115" s="36"/>
      <c r="J115" s="28">
        <f t="shared" si="8"/>
        <v>27.2</v>
      </c>
      <c r="K115" s="26">
        <v>13.75</v>
      </c>
      <c r="L115" s="37">
        <f t="shared" si="9"/>
        <v>374</v>
      </c>
      <c r="M115" s="37"/>
      <c r="N115" s="37">
        <f t="shared" si="10"/>
        <v>374</v>
      </c>
      <c r="O115" s="37"/>
    </row>
    <row r="116" s="222" customFormat="1" ht="12" customHeight="1" spans="1:15">
      <c r="A116" s="26" t="s">
        <v>17</v>
      </c>
      <c r="B116" s="25" t="s">
        <v>19</v>
      </c>
      <c r="C116" s="26">
        <v>5</v>
      </c>
      <c r="D116" s="25" t="s">
        <v>128</v>
      </c>
      <c r="E116" s="28"/>
      <c r="F116" s="26"/>
      <c r="G116" s="70">
        <v>24.4</v>
      </c>
      <c r="H116" s="36">
        <f t="shared" si="7"/>
        <v>24.4</v>
      </c>
      <c r="I116" s="36"/>
      <c r="J116" s="28">
        <f t="shared" si="8"/>
        <v>24.4</v>
      </c>
      <c r="K116" s="26">
        <v>13.75</v>
      </c>
      <c r="L116" s="37">
        <f t="shared" si="9"/>
        <v>335.5</v>
      </c>
      <c r="M116" s="37"/>
      <c r="N116" s="37">
        <f t="shared" si="10"/>
        <v>335.5</v>
      </c>
      <c r="O116" s="37"/>
    </row>
    <row r="117" s="222" customFormat="1" ht="12" customHeight="1" spans="1:15">
      <c r="A117" s="26" t="s">
        <v>17</v>
      </c>
      <c r="B117" s="25" t="s">
        <v>19</v>
      </c>
      <c r="C117" s="26">
        <v>5</v>
      </c>
      <c r="D117" s="25" t="s">
        <v>129</v>
      </c>
      <c r="E117" s="28"/>
      <c r="F117" s="26"/>
      <c r="G117" s="70">
        <v>15.6</v>
      </c>
      <c r="H117" s="36">
        <f t="shared" si="7"/>
        <v>15.6</v>
      </c>
      <c r="I117" s="36"/>
      <c r="J117" s="28">
        <f t="shared" si="8"/>
        <v>15.6</v>
      </c>
      <c r="K117" s="26">
        <v>13.75</v>
      </c>
      <c r="L117" s="37">
        <f t="shared" si="9"/>
        <v>214.5</v>
      </c>
      <c r="M117" s="37"/>
      <c r="N117" s="37">
        <f t="shared" si="10"/>
        <v>214.5</v>
      </c>
      <c r="O117" s="37"/>
    </row>
    <row r="118" s="222" customFormat="1" ht="12" customHeight="1" spans="1:15">
      <c r="A118" s="26" t="s">
        <v>17</v>
      </c>
      <c r="B118" s="25" t="s">
        <v>19</v>
      </c>
      <c r="C118" s="26">
        <v>5</v>
      </c>
      <c r="D118" s="25" t="s">
        <v>130</v>
      </c>
      <c r="E118" s="28"/>
      <c r="F118" s="26"/>
      <c r="G118" s="70">
        <v>15.6</v>
      </c>
      <c r="H118" s="36">
        <f t="shared" si="7"/>
        <v>15.6</v>
      </c>
      <c r="I118" s="36"/>
      <c r="J118" s="28">
        <f t="shared" si="8"/>
        <v>15.6</v>
      </c>
      <c r="K118" s="26">
        <v>13.75</v>
      </c>
      <c r="L118" s="37">
        <f t="shared" si="9"/>
        <v>214.5</v>
      </c>
      <c r="M118" s="37"/>
      <c r="N118" s="37">
        <f t="shared" si="10"/>
        <v>214.5</v>
      </c>
      <c r="O118" s="37"/>
    </row>
    <row r="119" s="222" customFormat="1" ht="12" customHeight="1" spans="1:15">
      <c r="A119" s="26" t="s">
        <v>17</v>
      </c>
      <c r="B119" s="25" t="s">
        <v>19</v>
      </c>
      <c r="C119" s="26">
        <v>5</v>
      </c>
      <c r="D119" s="25" t="s">
        <v>131</v>
      </c>
      <c r="E119" s="28"/>
      <c r="F119" s="26"/>
      <c r="G119" s="70">
        <v>15.6</v>
      </c>
      <c r="H119" s="36">
        <f t="shared" si="7"/>
        <v>15.6</v>
      </c>
      <c r="I119" s="36"/>
      <c r="J119" s="28">
        <f t="shared" si="8"/>
        <v>15.6</v>
      </c>
      <c r="K119" s="26">
        <v>13.75</v>
      </c>
      <c r="L119" s="37">
        <f t="shared" si="9"/>
        <v>214.5</v>
      </c>
      <c r="M119" s="37"/>
      <c r="N119" s="37">
        <f t="shared" si="10"/>
        <v>214.5</v>
      </c>
      <c r="O119" s="37"/>
    </row>
    <row r="120" s="222" customFormat="1" ht="12" customHeight="1" spans="1:15">
      <c r="A120" s="26" t="s">
        <v>17</v>
      </c>
      <c r="B120" s="25" t="s">
        <v>19</v>
      </c>
      <c r="C120" s="26">
        <v>5</v>
      </c>
      <c r="D120" s="25" t="s">
        <v>132</v>
      </c>
      <c r="E120" s="28"/>
      <c r="F120" s="26"/>
      <c r="G120" s="70">
        <v>18.6</v>
      </c>
      <c r="H120" s="36">
        <f t="shared" si="7"/>
        <v>18.6</v>
      </c>
      <c r="I120" s="36"/>
      <c r="J120" s="28">
        <f t="shared" si="8"/>
        <v>18.6</v>
      </c>
      <c r="K120" s="26">
        <v>13.75</v>
      </c>
      <c r="L120" s="37">
        <f t="shared" si="9"/>
        <v>255.75</v>
      </c>
      <c r="M120" s="37"/>
      <c r="N120" s="37">
        <f t="shared" si="10"/>
        <v>255.75</v>
      </c>
      <c r="O120" s="37"/>
    </row>
    <row r="121" s="222" customFormat="1" ht="12" customHeight="1" spans="1:15">
      <c r="A121" s="26" t="s">
        <v>17</v>
      </c>
      <c r="B121" s="25" t="s">
        <v>19</v>
      </c>
      <c r="C121" s="26">
        <v>5</v>
      </c>
      <c r="D121" s="25" t="s">
        <v>133</v>
      </c>
      <c r="E121" s="28"/>
      <c r="F121" s="26"/>
      <c r="G121" s="70">
        <v>18.6</v>
      </c>
      <c r="H121" s="36">
        <f t="shared" si="7"/>
        <v>18.6</v>
      </c>
      <c r="I121" s="36"/>
      <c r="J121" s="28">
        <f t="shared" si="8"/>
        <v>18.6</v>
      </c>
      <c r="K121" s="26">
        <v>13.75</v>
      </c>
      <c r="L121" s="37">
        <f t="shared" si="9"/>
        <v>255.75</v>
      </c>
      <c r="M121" s="37"/>
      <c r="N121" s="37">
        <f t="shared" si="10"/>
        <v>255.75</v>
      </c>
      <c r="O121" s="37"/>
    </row>
    <row r="122" s="222" customFormat="1" ht="12" customHeight="1" spans="1:15">
      <c r="A122" s="26" t="s">
        <v>17</v>
      </c>
      <c r="B122" s="25" t="s">
        <v>19</v>
      </c>
      <c r="C122" s="26">
        <v>5</v>
      </c>
      <c r="D122" s="25" t="s">
        <v>134</v>
      </c>
      <c r="E122" s="28"/>
      <c r="F122" s="26"/>
      <c r="G122" s="70">
        <v>21.3</v>
      </c>
      <c r="H122" s="36">
        <f t="shared" si="7"/>
        <v>21.3</v>
      </c>
      <c r="I122" s="36"/>
      <c r="J122" s="28">
        <f t="shared" si="8"/>
        <v>21.3</v>
      </c>
      <c r="K122" s="26">
        <v>13.75</v>
      </c>
      <c r="L122" s="37">
        <f t="shared" si="9"/>
        <v>292.88</v>
      </c>
      <c r="M122" s="37"/>
      <c r="N122" s="37">
        <f t="shared" si="10"/>
        <v>292.88</v>
      </c>
      <c r="O122" s="37"/>
    </row>
    <row r="123" s="222" customFormat="1" ht="12" customHeight="1" spans="1:15">
      <c r="A123" s="26" t="s">
        <v>17</v>
      </c>
      <c r="B123" s="25" t="s">
        <v>19</v>
      </c>
      <c r="C123" s="26">
        <v>5</v>
      </c>
      <c r="D123" s="25" t="s">
        <v>135</v>
      </c>
      <c r="E123" s="28"/>
      <c r="F123" s="26"/>
      <c r="G123" s="70">
        <v>21.3</v>
      </c>
      <c r="H123" s="36">
        <f t="shared" si="7"/>
        <v>21.3</v>
      </c>
      <c r="I123" s="36"/>
      <c r="J123" s="28">
        <f t="shared" si="8"/>
        <v>21.3</v>
      </c>
      <c r="K123" s="26">
        <v>13.75</v>
      </c>
      <c r="L123" s="37">
        <f t="shared" si="9"/>
        <v>292.88</v>
      </c>
      <c r="M123" s="37"/>
      <c r="N123" s="37">
        <f t="shared" si="10"/>
        <v>292.88</v>
      </c>
      <c r="O123" s="37"/>
    </row>
    <row r="124" s="222" customFormat="1" ht="12" customHeight="1" spans="1:15">
      <c r="A124" s="26" t="s">
        <v>17</v>
      </c>
      <c r="B124" s="25" t="s">
        <v>19</v>
      </c>
      <c r="C124" s="26">
        <v>5</v>
      </c>
      <c r="D124" s="25" t="s">
        <v>136</v>
      </c>
      <c r="E124" s="28"/>
      <c r="F124" s="26"/>
      <c r="G124" s="70">
        <v>9.3</v>
      </c>
      <c r="H124" s="36">
        <f t="shared" si="7"/>
        <v>9.3</v>
      </c>
      <c r="I124" s="36"/>
      <c r="J124" s="28">
        <f t="shared" si="8"/>
        <v>9.3</v>
      </c>
      <c r="K124" s="26">
        <v>13.75</v>
      </c>
      <c r="L124" s="37">
        <f t="shared" si="9"/>
        <v>127.88</v>
      </c>
      <c r="M124" s="37"/>
      <c r="N124" s="37">
        <f t="shared" si="10"/>
        <v>127.88</v>
      </c>
      <c r="O124" s="37"/>
    </row>
    <row r="125" s="222" customFormat="1" ht="12" customHeight="1" spans="1:15">
      <c r="A125" s="26" t="s">
        <v>17</v>
      </c>
      <c r="B125" s="25" t="s">
        <v>19</v>
      </c>
      <c r="C125" s="26">
        <v>5</v>
      </c>
      <c r="D125" s="25" t="s">
        <v>137</v>
      </c>
      <c r="E125" s="28"/>
      <c r="F125" s="26"/>
      <c r="G125" s="70">
        <v>9.3</v>
      </c>
      <c r="H125" s="36">
        <f t="shared" si="7"/>
        <v>9.3</v>
      </c>
      <c r="I125" s="36"/>
      <c r="J125" s="28">
        <f t="shared" si="8"/>
        <v>9.3</v>
      </c>
      <c r="K125" s="26">
        <v>13.75</v>
      </c>
      <c r="L125" s="37">
        <f t="shared" si="9"/>
        <v>127.88</v>
      </c>
      <c r="M125" s="37"/>
      <c r="N125" s="37">
        <f t="shared" si="10"/>
        <v>127.88</v>
      </c>
      <c r="O125" s="37"/>
    </row>
    <row r="126" s="222" customFormat="1" ht="12" customHeight="1" spans="1:15">
      <c r="A126" s="26" t="s">
        <v>17</v>
      </c>
      <c r="B126" s="25" t="s">
        <v>19</v>
      </c>
      <c r="C126" s="26">
        <v>5</v>
      </c>
      <c r="D126" s="25" t="s">
        <v>138</v>
      </c>
      <c r="E126" s="28"/>
      <c r="F126" s="26"/>
      <c r="G126" s="70">
        <v>9.3</v>
      </c>
      <c r="H126" s="36">
        <f t="shared" si="7"/>
        <v>9.3</v>
      </c>
      <c r="I126" s="36"/>
      <c r="J126" s="28">
        <f t="shared" si="8"/>
        <v>9.3</v>
      </c>
      <c r="K126" s="26">
        <v>13.75</v>
      </c>
      <c r="L126" s="37">
        <f t="shared" si="9"/>
        <v>127.88</v>
      </c>
      <c r="M126" s="37"/>
      <c r="N126" s="37">
        <f t="shared" si="10"/>
        <v>127.88</v>
      </c>
      <c r="O126" s="37"/>
    </row>
    <row r="127" s="222" customFormat="1" ht="12" customHeight="1" spans="1:15">
      <c r="A127" s="26" t="s">
        <v>17</v>
      </c>
      <c r="B127" s="25" t="s">
        <v>19</v>
      </c>
      <c r="C127" s="26">
        <v>5</v>
      </c>
      <c r="D127" s="25" t="s">
        <v>139</v>
      </c>
      <c r="E127" s="28"/>
      <c r="F127" s="26"/>
      <c r="G127" s="70">
        <v>12.4</v>
      </c>
      <c r="H127" s="36">
        <f t="shared" si="7"/>
        <v>12.4</v>
      </c>
      <c r="I127" s="36"/>
      <c r="J127" s="28">
        <f t="shared" si="8"/>
        <v>12.4</v>
      </c>
      <c r="K127" s="26">
        <v>13.75</v>
      </c>
      <c r="L127" s="37">
        <f t="shared" si="9"/>
        <v>170.5</v>
      </c>
      <c r="M127" s="37"/>
      <c r="N127" s="37">
        <f t="shared" si="10"/>
        <v>170.5</v>
      </c>
      <c r="O127" s="37"/>
    </row>
    <row r="128" s="222" customFormat="1" ht="12" customHeight="1" spans="1:15">
      <c r="A128" s="26" t="s">
        <v>17</v>
      </c>
      <c r="B128" s="25" t="s">
        <v>19</v>
      </c>
      <c r="C128" s="26">
        <v>5</v>
      </c>
      <c r="D128" s="25" t="s">
        <v>140</v>
      </c>
      <c r="E128" s="28"/>
      <c r="F128" s="26"/>
      <c r="G128" s="70">
        <v>21.3</v>
      </c>
      <c r="H128" s="36">
        <f t="shared" si="7"/>
        <v>21.3</v>
      </c>
      <c r="I128" s="36"/>
      <c r="J128" s="28">
        <f t="shared" si="8"/>
        <v>21.3</v>
      </c>
      <c r="K128" s="26">
        <v>13.75</v>
      </c>
      <c r="L128" s="37">
        <f t="shared" si="9"/>
        <v>292.88</v>
      </c>
      <c r="M128" s="37"/>
      <c r="N128" s="37">
        <f t="shared" si="10"/>
        <v>292.88</v>
      </c>
      <c r="O128" s="37"/>
    </row>
    <row r="129" s="222" customFormat="1" ht="12" customHeight="1" spans="1:15">
      <c r="A129" s="26" t="s">
        <v>17</v>
      </c>
      <c r="B129" s="25" t="s">
        <v>19</v>
      </c>
      <c r="C129" s="26">
        <v>5</v>
      </c>
      <c r="D129" s="25" t="s">
        <v>141</v>
      </c>
      <c r="E129" s="28"/>
      <c r="F129" s="26"/>
      <c r="G129" s="70">
        <v>21.3</v>
      </c>
      <c r="H129" s="36">
        <f t="shared" si="7"/>
        <v>21.3</v>
      </c>
      <c r="I129" s="36"/>
      <c r="J129" s="28">
        <f t="shared" si="8"/>
        <v>21.3</v>
      </c>
      <c r="K129" s="26">
        <v>13.75</v>
      </c>
      <c r="L129" s="37">
        <f t="shared" si="9"/>
        <v>292.88</v>
      </c>
      <c r="M129" s="37"/>
      <c r="N129" s="37">
        <f t="shared" si="10"/>
        <v>292.88</v>
      </c>
      <c r="O129" s="37"/>
    </row>
    <row r="130" s="222" customFormat="1" ht="12" customHeight="1" spans="1:15">
      <c r="A130" s="26" t="s">
        <v>17</v>
      </c>
      <c r="B130" s="25" t="s">
        <v>19</v>
      </c>
      <c r="C130" s="26">
        <v>5</v>
      </c>
      <c r="D130" s="25" t="s">
        <v>142</v>
      </c>
      <c r="E130" s="28"/>
      <c r="F130" s="26"/>
      <c r="G130" s="70">
        <v>6.2</v>
      </c>
      <c r="H130" s="36">
        <f t="shared" si="7"/>
        <v>6.2</v>
      </c>
      <c r="I130" s="36"/>
      <c r="J130" s="28">
        <f t="shared" si="8"/>
        <v>6.2</v>
      </c>
      <c r="K130" s="26">
        <v>13.75</v>
      </c>
      <c r="L130" s="37">
        <f t="shared" si="9"/>
        <v>85.25</v>
      </c>
      <c r="M130" s="37"/>
      <c r="N130" s="37">
        <f t="shared" si="10"/>
        <v>85.25</v>
      </c>
      <c r="O130" s="37"/>
    </row>
    <row r="131" s="222" customFormat="1" ht="12" customHeight="1" spans="1:15">
      <c r="A131" s="26" t="s">
        <v>17</v>
      </c>
      <c r="B131" s="25" t="s">
        <v>19</v>
      </c>
      <c r="C131" s="26">
        <v>5</v>
      </c>
      <c r="D131" s="25" t="s">
        <v>143</v>
      </c>
      <c r="E131" s="28"/>
      <c r="F131" s="26"/>
      <c r="G131" s="70">
        <v>15.6</v>
      </c>
      <c r="H131" s="36">
        <f t="shared" si="7"/>
        <v>15.6</v>
      </c>
      <c r="I131" s="36"/>
      <c r="J131" s="28">
        <f t="shared" si="8"/>
        <v>15.6</v>
      </c>
      <c r="K131" s="26">
        <v>13.75</v>
      </c>
      <c r="L131" s="37">
        <f t="shared" si="9"/>
        <v>214.5</v>
      </c>
      <c r="M131" s="37"/>
      <c r="N131" s="37">
        <f t="shared" si="10"/>
        <v>214.5</v>
      </c>
      <c r="O131" s="37"/>
    </row>
    <row r="132" s="222" customFormat="1" ht="12" customHeight="1" spans="1:15">
      <c r="A132" s="26" t="s">
        <v>17</v>
      </c>
      <c r="B132" s="25" t="s">
        <v>19</v>
      </c>
      <c r="C132" s="26">
        <v>5</v>
      </c>
      <c r="D132" s="25" t="s">
        <v>144</v>
      </c>
      <c r="E132" s="28"/>
      <c r="F132" s="26"/>
      <c r="G132" s="70">
        <v>12.4</v>
      </c>
      <c r="H132" s="36">
        <f t="shared" si="7"/>
        <v>12.4</v>
      </c>
      <c r="I132" s="36"/>
      <c r="J132" s="28">
        <f t="shared" si="8"/>
        <v>12.4</v>
      </c>
      <c r="K132" s="26">
        <v>13.75</v>
      </c>
      <c r="L132" s="37">
        <f t="shared" si="9"/>
        <v>170.5</v>
      </c>
      <c r="M132" s="37"/>
      <c r="N132" s="37">
        <f t="shared" si="10"/>
        <v>170.5</v>
      </c>
      <c r="O132" s="37"/>
    </row>
    <row r="133" s="222" customFormat="1" ht="12" customHeight="1" spans="1:15">
      <c r="A133" s="26" t="s">
        <v>17</v>
      </c>
      <c r="B133" s="25" t="s">
        <v>19</v>
      </c>
      <c r="C133" s="26">
        <v>5</v>
      </c>
      <c r="D133" s="25" t="s">
        <v>145</v>
      </c>
      <c r="E133" s="28"/>
      <c r="F133" s="26"/>
      <c r="G133" s="70">
        <v>9.3</v>
      </c>
      <c r="H133" s="36">
        <f t="shared" ref="H133:H196" si="11">F133+G133</f>
        <v>9.3</v>
      </c>
      <c r="I133" s="36"/>
      <c r="J133" s="28">
        <f t="shared" ref="J133:J196" si="12">H133</f>
        <v>9.3</v>
      </c>
      <c r="K133" s="26">
        <v>13.75</v>
      </c>
      <c r="L133" s="37">
        <f t="shared" si="9"/>
        <v>127.88</v>
      </c>
      <c r="M133" s="37"/>
      <c r="N133" s="37">
        <f t="shared" si="10"/>
        <v>127.88</v>
      </c>
      <c r="O133" s="37"/>
    </row>
    <row r="134" s="222" customFormat="1" ht="12" customHeight="1" spans="1:15">
      <c r="A134" s="26" t="s">
        <v>17</v>
      </c>
      <c r="B134" s="25" t="s">
        <v>19</v>
      </c>
      <c r="C134" s="26">
        <v>5</v>
      </c>
      <c r="D134" s="25" t="s">
        <v>146</v>
      </c>
      <c r="E134" s="28"/>
      <c r="F134" s="26"/>
      <c r="G134" s="70">
        <v>15.6</v>
      </c>
      <c r="H134" s="36">
        <f t="shared" si="11"/>
        <v>15.6</v>
      </c>
      <c r="I134" s="36"/>
      <c r="J134" s="28">
        <f t="shared" si="12"/>
        <v>15.6</v>
      </c>
      <c r="K134" s="26">
        <v>13.75</v>
      </c>
      <c r="L134" s="37">
        <f t="shared" ref="L134:L197" si="13">ROUND(H134*K134,2)</f>
        <v>214.5</v>
      </c>
      <c r="M134" s="37"/>
      <c r="N134" s="37">
        <f t="shared" ref="N134:N197" si="14">L134-M134</f>
        <v>214.5</v>
      </c>
      <c r="O134" s="37"/>
    </row>
    <row r="135" s="222" customFormat="1" ht="12" customHeight="1" spans="1:15">
      <c r="A135" s="26" t="s">
        <v>17</v>
      </c>
      <c r="B135" s="25" t="s">
        <v>19</v>
      </c>
      <c r="C135" s="26">
        <v>5</v>
      </c>
      <c r="D135" s="25" t="s">
        <v>147</v>
      </c>
      <c r="E135" s="28"/>
      <c r="F135" s="26"/>
      <c r="G135" s="70">
        <v>3.1</v>
      </c>
      <c r="H135" s="36">
        <f t="shared" si="11"/>
        <v>3.1</v>
      </c>
      <c r="I135" s="36"/>
      <c r="J135" s="28">
        <f t="shared" si="12"/>
        <v>3.1</v>
      </c>
      <c r="K135" s="26">
        <v>13.75</v>
      </c>
      <c r="L135" s="37">
        <f t="shared" si="13"/>
        <v>42.63</v>
      </c>
      <c r="M135" s="37"/>
      <c r="N135" s="37">
        <f t="shared" si="14"/>
        <v>42.63</v>
      </c>
      <c r="O135" s="37"/>
    </row>
    <row r="136" s="222" customFormat="1" ht="12" customHeight="1" spans="1:15">
      <c r="A136" s="26" t="s">
        <v>17</v>
      </c>
      <c r="B136" s="25" t="s">
        <v>19</v>
      </c>
      <c r="C136" s="26">
        <v>5</v>
      </c>
      <c r="D136" s="25" t="s">
        <v>148</v>
      </c>
      <c r="E136" s="28"/>
      <c r="F136" s="26"/>
      <c r="G136" s="70">
        <v>12.4</v>
      </c>
      <c r="H136" s="36">
        <f t="shared" si="11"/>
        <v>12.4</v>
      </c>
      <c r="I136" s="36"/>
      <c r="J136" s="28">
        <f t="shared" si="12"/>
        <v>12.4</v>
      </c>
      <c r="K136" s="26">
        <v>13.75</v>
      </c>
      <c r="L136" s="37">
        <f t="shared" si="13"/>
        <v>170.5</v>
      </c>
      <c r="M136" s="37"/>
      <c r="N136" s="37">
        <f t="shared" si="14"/>
        <v>170.5</v>
      </c>
      <c r="O136" s="37"/>
    </row>
    <row r="137" s="222" customFormat="1" ht="12" customHeight="1" spans="1:15">
      <c r="A137" s="26" t="s">
        <v>17</v>
      </c>
      <c r="B137" s="25" t="s">
        <v>19</v>
      </c>
      <c r="C137" s="26">
        <v>5</v>
      </c>
      <c r="D137" s="25" t="s">
        <v>149</v>
      </c>
      <c r="E137" s="28"/>
      <c r="F137" s="26"/>
      <c r="G137" s="70">
        <v>9.3</v>
      </c>
      <c r="H137" s="36">
        <f t="shared" si="11"/>
        <v>9.3</v>
      </c>
      <c r="I137" s="36"/>
      <c r="J137" s="28">
        <f t="shared" si="12"/>
        <v>9.3</v>
      </c>
      <c r="K137" s="26">
        <v>13.75</v>
      </c>
      <c r="L137" s="37">
        <f t="shared" si="13"/>
        <v>127.88</v>
      </c>
      <c r="M137" s="37"/>
      <c r="N137" s="37">
        <f t="shared" si="14"/>
        <v>127.88</v>
      </c>
      <c r="O137" s="37"/>
    </row>
    <row r="138" s="222" customFormat="1" ht="12" customHeight="1" spans="1:15">
      <c r="A138" s="26" t="s">
        <v>17</v>
      </c>
      <c r="B138" s="25" t="s">
        <v>19</v>
      </c>
      <c r="C138" s="26">
        <v>5</v>
      </c>
      <c r="D138" s="25" t="s">
        <v>150</v>
      </c>
      <c r="E138" s="28"/>
      <c r="F138" s="26"/>
      <c r="G138" s="70">
        <v>15.6</v>
      </c>
      <c r="H138" s="36">
        <f t="shared" si="11"/>
        <v>15.6</v>
      </c>
      <c r="I138" s="36"/>
      <c r="J138" s="28">
        <f t="shared" si="12"/>
        <v>15.6</v>
      </c>
      <c r="K138" s="26">
        <v>13.75</v>
      </c>
      <c r="L138" s="37">
        <f t="shared" si="13"/>
        <v>214.5</v>
      </c>
      <c r="M138" s="37"/>
      <c r="N138" s="37">
        <f t="shared" si="14"/>
        <v>214.5</v>
      </c>
      <c r="O138" s="37"/>
    </row>
    <row r="139" s="222" customFormat="1" ht="12" customHeight="1" spans="1:15">
      <c r="A139" s="26" t="s">
        <v>17</v>
      </c>
      <c r="B139" s="25" t="s">
        <v>19</v>
      </c>
      <c r="C139" s="26">
        <v>5</v>
      </c>
      <c r="D139" s="25" t="s">
        <v>151</v>
      </c>
      <c r="E139" s="28"/>
      <c r="F139" s="26"/>
      <c r="G139" s="70">
        <v>15.6</v>
      </c>
      <c r="H139" s="36">
        <f t="shared" si="11"/>
        <v>15.6</v>
      </c>
      <c r="I139" s="36"/>
      <c r="J139" s="28">
        <f t="shared" si="12"/>
        <v>15.6</v>
      </c>
      <c r="K139" s="26">
        <v>13.75</v>
      </c>
      <c r="L139" s="37">
        <f t="shared" si="13"/>
        <v>214.5</v>
      </c>
      <c r="M139" s="37"/>
      <c r="N139" s="37">
        <f t="shared" si="14"/>
        <v>214.5</v>
      </c>
      <c r="O139" s="37"/>
    </row>
    <row r="140" s="222" customFormat="1" ht="12" customHeight="1" spans="1:15">
      <c r="A140" s="26" t="s">
        <v>17</v>
      </c>
      <c r="B140" s="25" t="s">
        <v>19</v>
      </c>
      <c r="C140" s="26">
        <v>5</v>
      </c>
      <c r="D140" s="25" t="s">
        <v>152</v>
      </c>
      <c r="E140" s="28"/>
      <c r="F140" s="26"/>
      <c r="G140" s="70">
        <v>9.3</v>
      </c>
      <c r="H140" s="36">
        <f t="shared" si="11"/>
        <v>9.3</v>
      </c>
      <c r="I140" s="36"/>
      <c r="J140" s="28">
        <f t="shared" si="12"/>
        <v>9.3</v>
      </c>
      <c r="K140" s="26">
        <v>13.75</v>
      </c>
      <c r="L140" s="37">
        <f t="shared" si="13"/>
        <v>127.88</v>
      </c>
      <c r="M140" s="37"/>
      <c r="N140" s="37">
        <f t="shared" si="14"/>
        <v>127.88</v>
      </c>
      <c r="O140" s="37"/>
    </row>
    <row r="141" s="222" customFormat="1" ht="12" customHeight="1" spans="1:15">
      <c r="A141" s="26" t="s">
        <v>17</v>
      </c>
      <c r="B141" s="25" t="s">
        <v>19</v>
      </c>
      <c r="C141" s="26">
        <v>5</v>
      </c>
      <c r="D141" s="25" t="s">
        <v>153</v>
      </c>
      <c r="E141" s="28"/>
      <c r="F141" s="26"/>
      <c r="G141" s="70">
        <v>6.2</v>
      </c>
      <c r="H141" s="36">
        <f t="shared" si="11"/>
        <v>6.2</v>
      </c>
      <c r="I141" s="36"/>
      <c r="J141" s="28">
        <f t="shared" si="12"/>
        <v>6.2</v>
      </c>
      <c r="K141" s="26">
        <v>13.75</v>
      </c>
      <c r="L141" s="37">
        <f t="shared" si="13"/>
        <v>85.25</v>
      </c>
      <c r="M141" s="37"/>
      <c r="N141" s="37">
        <f t="shared" si="14"/>
        <v>85.25</v>
      </c>
      <c r="O141" s="37"/>
    </row>
    <row r="142" s="222" customFormat="1" ht="12" customHeight="1" spans="1:15">
      <c r="A142" s="26" t="s">
        <v>17</v>
      </c>
      <c r="B142" s="25" t="s">
        <v>19</v>
      </c>
      <c r="C142" s="26">
        <v>5</v>
      </c>
      <c r="D142" s="25" t="s">
        <v>154</v>
      </c>
      <c r="E142" s="28"/>
      <c r="F142" s="26"/>
      <c r="G142" s="70">
        <v>21.3</v>
      </c>
      <c r="H142" s="36">
        <f t="shared" si="11"/>
        <v>21.3</v>
      </c>
      <c r="I142" s="36"/>
      <c r="J142" s="28">
        <f t="shared" si="12"/>
        <v>21.3</v>
      </c>
      <c r="K142" s="26">
        <v>13.75</v>
      </c>
      <c r="L142" s="37">
        <f t="shared" si="13"/>
        <v>292.88</v>
      </c>
      <c r="M142" s="37"/>
      <c r="N142" s="37">
        <f t="shared" si="14"/>
        <v>292.88</v>
      </c>
      <c r="O142" s="37"/>
    </row>
    <row r="143" s="222" customFormat="1" ht="12" customHeight="1" spans="1:15">
      <c r="A143" s="26" t="s">
        <v>17</v>
      </c>
      <c r="B143" s="25" t="s">
        <v>19</v>
      </c>
      <c r="C143" s="26">
        <v>5</v>
      </c>
      <c r="D143" s="25" t="s">
        <v>155</v>
      </c>
      <c r="E143" s="28"/>
      <c r="F143" s="26"/>
      <c r="G143" s="70">
        <v>3.1</v>
      </c>
      <c r="H143" s="36">
        <f t="shared" si="11"/>
        <v>3.1</v>
      </c>
      <c r="I143" s="36"/>
      <c r="J143" s="28">
        <f t="shared" si="12"/>
        <v>3.1</v>
      </c>
      <c r="K143" s="26">
        <v>13.75</v>
      </c>
      <c r="L143" s="37">
        <f t="shared" si="13"/>
        <v>42.63</v>
      </c>
      <c r="M143" s="37"/>
      <c r="N143" s="37">
        <f t="shared" si="14"/>
        <v>42.63</v>
      </c>
      <c r="O143" s="37"/>
    </row>
    <row r="144" s="222" customFormat="1" ht="12" customHeight="1" spans="1:15">
      <c r="A144" s="26" t="s">
        <v>17</v>
      </c>
      <c r="B144" s="25" t="s">
        <v>19</v>
      </c>
      <c r="C144" s="26">
        <v>5</v>
      </c>
      <c r="D144" s="25" t="s">
        <v>156</v>
      </c>
      <c r="E144" s="28"/>
      <c r="F144" s="26"/>
      <c r="G144" s="70">
        <v>9.3</v>
      </c>
      <c r="H144" s="36">
        <f t="shared" si="11"/>
        <v>9.3</v>
      </c>
      <c r="I144" s="36"/>
      <c r="J144" s="28">
        <f t="shared" si="12"/>
        <v>9.3</v>
      </c>
      <c r="K144" s="26">
        <v>13.75</v>
      </c>
      <c r="L144" s="37">
        <f t="shared" si="13"/>
        <v>127.88</v>
      </c>
      <c r="M144" s="37"/>
      <c r="N144" s="37">
        <f t="shared" si="14"/>
        <v>127.88</v>
      </c>
      <c r="O144" s="37"/>
    </row>
    <row r="145" s="222" customFormat="1" ht="12" spans="1:15">
      <c r="A145" s="26" t="s">
        <v>17</v>
      </c>
      <c r="B145" s="25" t="s">
        <v>19</v>
      </c>
      <c r="C145" s="26">
        <v>6</v>
      </c>
      <c r="D145" s="25" t="s">
        <v>157</v>
      </c>
      <c r="E145" s="28"/>
      <c r="F145" s="26"/>
      <c r="G145" s="70">
        <v>10.6</v>
      </c>
      <c r="H145" s="36">
        <f t="shared" si="11"/>
        <v>10.6</v>
      </c>
      <c r="I145" s="36"/>
      <c r="J145" s="28">
        <f t="shared" si="12"/>
        <v>10.6</v>
      </c>
      <c r="K145" s="26">
        <v>13.75</v>
      </c>
      <c r="L145" s="37">
        <f t="shared" si="13"/>
        <v>145.75</v>
      </c>
      <c r="M145" s="37"/>
      <c r="N145" s="37">
        <f t="shared" si="14"/>
        <v>145.75</v>
      </c>
      <c r="O145" s="37"/>
    </row>
    <row r="146" s="222" customFormat="1" ht="12" spans="1:15">
      <c r="A146" s="26" t="s">
        <v>17</v>
      </c>
      <c r="B146" s="25" t="s">
        <v>19</v>
      </c>
      <c r="C146" s="26">
        <v>6</v>
      </c>
      <c r="D146" s="25" t="s">
        <v>158</v>
      </c>
      <c r="E146" s="28"/>
      <c r="F146" s="26"/>
      <c r="G146" s="70">
        <v>10.6</v>
      </c>
      <c r="H146" s="36">
        <f t="shared" si="11"/>
        <v>10.6</v>
      </c>
      <c r="I146" s="36"/>
      <c r="J146" s="28">
        <f t="shared" si="12"/>
        <v>10.6</v>
      </c>
      <c r="K146" s="26">
        <v>13.75</v>
      </c>
      <c r="L146" s="37">
        <f t="shared" si="13"/>
        <v>145.75</v>
      </c>
      <c r="M146" s="37"/>
      <c r="N146" s="37">
        <f t="shared" si="14"/>
        <v>145.75</v>
      </c>
      <c r="O146" s="37"/>
    </row>
    <row r="147" s="222" customFormat="1" ht="12" spans="1:15">
      <c r="A147" s="26" t="s">
        <v>17</v>
      </c>
      <c r="B147" s="25" t="s">
        <v>19</v>
      </c>
      <c r="C147" s="26">
        <v>6</v>
      </c>
      <c r="D147" s="25" t="s">
        <v>159</v>
      </c>
      <c r="E147" s="28"/>
      <c r="F147" s="26"/>
      <c r="G147" s="70">
        <v>7.1</v>
      </c>
      <c r="H147" s="36">
        <f t="shared" si="11"/>
        <v>7.1</v>
      </c>
      <c r="I147" s="36"/>
      <c r="J147" s="28">
        <f t="shared" si="12"/>
        <v>7.1</v>
      </c>
      <c r="K147" s="26">
        <v>13.75</v>
      </c>
      <c r="L147" s="37">
        <f t="shared" si="13"/>
        <v>97.63</v>
      </c>
      <c r="M147" s="37"/>
      <c r="N147" s="37">
        <f t="shared" si="14"/>
        <v>97.63</v>
      </c>
      <c r="O147" s="37"/>
    </row>
    <row r="148" s="222" customFormat="1" ht="12" spans="1:15">
      <c r="A148" s="26" t="s">
        <v>17</v>
      </c>
      <c r="B148" s="25" t="s">
        <v>19</v>
      </c>
      <c r="C148" s="26">
        <v>6</v>
      </c>
      <c r="D148" s="25" t="s">
        <v>160</v>
      </c>
      <c r="E148" s="28"/>
      <c r="F148" s="26"/>
      <c r="G148" s="70">
        <v>7.1</v>
      </c>
      <c r="H148" s="36">
        <f t="shared" si="11"/>
        <v>7.1</v>
      </c>
      <c r="I148" s="36"/>
      <c r="J148" s="28">
        <f t="shared" si="12"/>
        <v>7.1</v>
      </c>
      <c r="K148" s="26">
        <v>13.75</v>
      </c>
      <c r="L148" s="37">
        <f t="shared" si="13"/>
        <v>97.63</v>
      </c>
      <c r="M148" s="37"/>
      <c r="N148" s="37">
        <f t="shared" si="14"/>
        <v>97.63</v>
      </c>
      <c r="O148" s="37"/>
    </row>
    <row r="149" s="222" customFormat="1" ht="12" spans="1:15">
      <c r="A149" s="26" t="s">
        <v>17</v>
      </c>
      <c r="B149" s="25" t="s">
        <v>19</v>
      </c>
      <c r="C149" s="26">
        <v>6</v>
      </c>
      <c r="D149" s="25" t="s">
        <v>161</v>
      </c>
      <c r="E149" s="28"/>
      <c r="F149" s="26"/>
      <c r="G149" s="70">
        <v>10.6</v>
      </c>
      <c r="H149" s="36">
        <f t="shared" si="11"/>
        <v>10.6</v>
      </c>
      <c r="I149" s="36"/>
      <c r="J149" s="28">
        <f t="shared" si="12"/>
        <v>10.6</v>
      </c>
      <c r="K149" s="26">
        <v>13.75</v>
      </c>
      <c r="L149" s="37">
        <f t="shared" si="13"/>
        <v>145.75</v>
      </c>
      <c r="M149" s="37"/>
      <c r="N149" s="37">
        <f t="shared" si="14"/>
        <v>145.75</v>
      </c>
      <c r="O149" s="37"/>
    </row>
    <row r="150" s="222" customFormat="1" ht="12" spans="1:15">
      <c r="A150" s="26" t="s">
        <v>17</v>
      </c>
      <c r="B150" s="25" t="s">
        <v>19</v>
      </c>
      <c r="C150" s="26">
        <v>6</v>
      </c>
      <c r="D150" s="25" t="s">
        <v>162</v>
      </c>
      <c r="E150" s="28"/>
      <c r="F150" s="26"/>
      <c r="G150" s="70">
        <v>10.6</v>
      </c>
      <c r="H150" s="36">
        <f t="shared" si="11"/>
        <v>10.6</v>
      </c>
      <c r="I150" s="36"/>
      <c r="J150" s="28">
        <f t="shared" si="12"/>
        <v>10.6</v>
      </c>
      <c r="K150" s="26">
        <v>13.75</v>
      </c>
      <c r="L150" s="37">
        <f t="shared" si="13"/>
        <v>145.75</v>
      </c>
      <c r="M150" s="37"/>
      <c r="N150" s="37">
        <f t="shared" si="14"/>
        <v>145.75</v>
      </c>
      <c r="O150" s="37"/>
    </row>
    <row r="151" s="222" customFormat="1" ht="12" spans="1:15">
      <c r="A151" s="26" t="s">
        <v>17</v>
      </c>
      <c r="B151" s="25" t="s">
        <v>19</v>
      </c>
      <c r="C151" s="26">
        <v>6</v>
      </c>
      <c r="D151" s="25" t="s">
        <v>163</v>
      </c>
      <c r="E151" s="28"/>
      <c r="F151" s="26"/>
      <c r="G151" s="70">
        <v>8.9</v>
      </c>
      <c r="H151" s="36">
        <f t="shared" si="11"/>
        <v>8.9</v>
      </c>
      <c r="I151" s="36"/>
      <c r="J151" s="28">
        <f t="shared" si="12"/>
        <v>8.9</v>
      </c>
      <c r="K151" s="26">
        <v>13.75</v>
      </c>
      <c r="L151" s="37">
        <f t="shared" si="13"/>
        <v>122.38</v>
      </c>
      <c r="M151" s="37"/>
      <c r="N151" s="37">
        <f t="shared" si="14"/>
        <v>122.38</v>
      </c>
      <c r="O151" s="37"/>
    </row>
    <row r="152" s="222" customFormat="1" ht="12" spans="1:15">
      <c r="A152" s="26" t="s">
        <v>17</v>
      </c>
      <c r="B152" s="25" t="s">
        <v>19</v>
      </c>
      <c r="C152" s="26">
        <v>6</v>
      </c>
      <c r="D152" s="25" t="s">
        <v>164</v>
      </c>
      <c r="E152" s="28"/>
      <c r="F152" s="26"/>
      <c r="G152" s="70">
        <v>8.9</v>
      </c>
      <c r="H152" s="36">
        <f t="shared" si="11"/>
        <v>8.9</v>
      </c>
      <c r="I152" s="36"/>
      <c r="J152" s="28">
        <f t="shared" si="12"/>
        <v>8.9</v>
      </c>
      <c r="K152" s="26">
        <v>13.75</v>
      </c>
      <c r="L152" s="37">
        <f t="shared" si="13"/>
        <v>122.38</v>
      </c>
      <c r="M152" s="37"/>
      <c r="N152" s="37">
        <f t="shared" si="14"/>
        <v>122.38</v>
      </c>
      <c r="O152" s="37"/>
    </row>
    <row r="153" s="222" customFormat="1" ht="12" spans="1:15">
      <c r="A153" s="26" t="s">
        <v>17</v>
      </c>
      <c r="B153" s="25" t="s">
        <v>19</v>
      </c>
      <c r="C153" s="26">
        <v>6</v>
      </c>
      <c r="D153" s="25" t="s">
        <v>165</v>
      </c>
      <c r="E153" s="28"/>
      <c r="F153" s="26"/>
      <c r="G153" s="70">
        <v>8.9</v>
      </c>
      <c r="H153" s="36">
        <f t="shared" si="11"/>
        <v>8.9</v>
      </c>
      <c r="I153" s="36"/>
      <c r="J153" s="28">
        <f t="shared" si="12"/>
        <v>8.9</v>
      </c>
      <c r="K153" s="26">
        <v>13.75</v>
      </c>
      <c r="L153" s="37">
        <f t="shared" si="13"/>
        <v>122.38</v>
      </c>
      <c r="M153" s="37"/>
      <c r="N153" s="37">
        <f t="shared" si="14"/>
        <v>122.38</v>
      </c>
      <c r="O153" s="37"/>
    </row>
    <row r="154" s="222" customFormat="1" ht="12" spans="1:15">
      <c r="A154" s="26" t="s">
        <v>17</v>
      </c>
      <c r="B154" s="25" t="s">
        <v>19</v>
      </c>
      <c r="C154" s="26">
        <v>6</v>
      </c>
      <c r="D154" s="25" t="s">
        <v>166</v>
      </c>
      <c r="E154" s="28"/>
      <c r="F154" s="26"/>
      <c r="G154" s="70">
        <v>8.8</v>
      </c>
      <c r="H154" s="36">
        <f t="shared" si="11"/>
        <v>8.8</v>
      </c>
      <c r="I154" s="36"/>
      <c r="J154" s="28">
        <f t="shared" si="12"/>
        <v>8.8</v>
      </c>
      <c r="K154" s="26">
        <v>13.75</v>
      </c>
      <c r="L154" s="37">
        <f t="shared" si="13"/>
        <v>121</v>
      </c>
      <c r="M154" s="37"/>
      <c r="N154" s="37">
        <f t="shared" si="14"/>
        <v>121</v>
      </c>
      <c r="O154" s="37"/>
    </row>
    <row r="155" s="222" customFormat="1" ht="12" spans="1:15">
      <c r="A155" s="26" t="s">
        <v>17</v>
      </c>
      <c r="B155" s="25" t="s">
        <v>19</v>
      </c>
      <c r="C155" s="26">
        <v>6</v>
      </c>
      <c r="D155" s="25" t="s">
        <v>167</v>
      </c>
      <c r="E155" s="28"/>
      <c r="F155" s="26"/>
      <c r="G155" s="70">
        <v>20.4</v>
      </c>
      <c r="H155" s="36">
        <f t="shared" si="11"/>
        <v>20.4</v>
      </c>
      <c r="I155" s="36"/>
      <c r="J155" s="28">
        <f t="shared" si="12"/>
        <v>20.4</v>
      </c>
      <c r="K155" s="26">
        <v>13.75</v>
      </c>
      <c r="L155" s="37">
        <f t="shared" si="13"/>
        <v>280.5</v>
      </c>
      <c r="M155" s="37"/>
      <c r="N155" s="37">
        <f t="shared" si="14"/>
        <v>280.5</v>
      </c>
      <c r="O155" s="37"/>
    </row>
    <row r="156" s="222" customFormat="1" ht="12" spans="1:15">
      <c r="A156" s="26" t="s">
        <v>17</v>
      </c>
      <c r="B156" s="25" t="s">
        <v>19</v>
      </c>
      <c r="C156" s="26">
        <v>6</v>
      </c>
      <c r="D156" s="25" t="s">
        <v>168</v>
      </c>
      <c r="E156" s="28"/>
      <c r="F156" s="26"/>
      <c r="G156" s="70">
        <v>20.4</v>
      </c>
      <c r="H156" s="36">
        <f t="shared" si="11"/>
        <v>20.4</v>
      </c>
      <c r="I156" s="36"/>
      <c r="J156" s="28">
        <f t="shared" si="12"/>
        <v>20.4</v>
      </c>
      <c r="K156" s="26">
        <v>13.75</v>
      </c>
      <c r="L156" s="37">
        <f t="shared" si="13"/>
        <v>280.5</v>
      </c>
      <c r="M156" s="37"/>
      <c r="N156" s="37">
        <f t="shared" si="14"/>
        <v>280.5</v>
      </c>
      <c r="O156" s="37"/>
    </row>
    <row r="157" s="222" customFormat="1" ht="12" spans="1:15">
      <c r="A157" s="26" t="s">
        <v>17</v>
      </c>
      <c r="B157" s="25" t="s">
        <v>19</v>
      </c>
      <c r="C157" s="26">
        <v>6</v>
      </c>
      <c r="D157" s="25" t="s">
        <v>169</v>
      </c>
      <c r="E157" s="28"/>
      <c r="F157" s="26"/>
      <c r="G157" s="70">
        <v>8.3</v>
      </c>
      <c r="H157" s="36">
        <f t="shared" si="11"/>
        <v>8.3</v>
      </c>
      <c r="I157" s="36"/>
      <c r="J157" s="28">
        <f t="shared" si="12"/>
        <v>8.3</v>
      </c>
      <c r="K157" s="26">
        <v>13.75</v>
      </c>
      <c r="L157" s="37">
        <f t="shared" si="13"/>
        <v>114.13</v>
      </c>
      <c r="M157" s="37"/>
      <c r="N157" s="37">
        <f t="shared" si="14"/>
        <v>114.13</v>
      </c>
      <c r="O157" s="37"/>
    </row>
    <row r="158" s="222" customFormat="1" ht="12" spans="1:15">
      <c r="A158" s="26" t="s">
        <v>17</v>
      </c>
      <c r="B158" s="25" t="s">
        <v>19</v>
      </c>
      <c r="C158" s="26">
        <v>6</v>
      </c>
      <c r="D158" s="25" t="s">
        <v>170</v>
      </c>
      <c r="E158" s="28"/>
      <c r="F158" s="26"/>
      <c r="G158" s="70">
        <v>8.3</v>
      </c>
      <c r="H158" s="36">
        <f t="shared" si="11"/>
        <v>8.3</v>
      </c>
      <c r="I158" s="36"/>
      <c r="J158" s="28">
        <f t="shared" si="12"/>
        <v>8.3</v>
      </c>
      <c r="K158" s="26">
        <v>13.75</v>
      </c>
      <c r="L158" s="37">
        <f t="shared" si="13"/>
        <v>114.13</v>
      </c>
      <c r="M158" s="37"/>
      <c r="N158" s="37">
        <f t="shared" si="14"/>
        <v>114.13</v>
      </c>
      <c r="O158" s="37"/>
    </row>
    <row r="159" s="222" customFormat="1" ht="12" spans="1:15">
      <c r="A159" s="26" t="s">
        <v>17</v>
      </c>
      <c r="B159" s="25" t="s">
        <v>19</v>
      </c>
      <c r="C159" s="26">
        <v>6</v>
      </c>
      <c r="D159" s="25" t="s">
        <v>171</v>
      </c>
      <c r="E159" s="28"/>
      <c r="F159" s="26"/>
      <c r="G159" s="70">
        <v>8.3</v>
      </c>
      <c r="H159" s="36">
        <f t="shared" si="11"/>
        <v>8.3</v>
      </c>
      <c r="I159" s="36"/>
      <c r="J159" s="28">
        <f t="shared" si="12"/>
        <v>8.3</v>
      </c>
      <c r="K159" s="26">
        <v>13.75</v>
      </c>
      <c r="L159" s="37">
        <f t="shared" si="13"/>
        <v>114.13</v>
      </c>
      <c r="M159" s="37"/>
      <c r="N159" s="37">
        <f t="shared" si="14"/>
        <v>114.13</v>
      </c>
      <c r="O159" s="37"/>
    </row>
    <row r="160" s="222" customFormat="1" ht="12" spans="1:15">
      <c r="A160" s="26" t="s">
        <v>17</v>
      </c>
      <c r="B160" s="25" t="s">
        <v>19</v>
      </c>
      <c r="C160" s="26">
        <v>6</v>
      </c>
      <c r="D160" s="25" t="s">
        <v>172</v>
      </c>
      <c r="E160" s="28"/>
      <c r="F160" s="26"/>
      <c r="G160" s="70">
        <v>12.3</v>
      </c>
      <c r="H160" s="36">
        <f t="shared" si="11"/>
        <v>12.3</v>
      </c>
      <c r="I160" s="36"/>
      <c r="J160" s="28">
        <f t="shared" si="12"/>
        <v>12.3</v>
      </c>
      <c r="K160" s="26">
        <v>13.75</v>
      </c>
      <c r="L160" s="37">
        <f t="shared" si="13"/>
        <v>169.13</v>
      </c>
      <c r="M160" s="37"/>
      <c r="N160" s="37">
        <f t="shared" si="14"/>
        <v>169.13</v>
      </c>
      <c r="O160" s="37"/>
    </row>
    <row r="161" s="222" customFormat="1" ht="12" spans="1:15">
      <c r="A161" s="26" t="s">
        <v>17</v>
      </c>
      <c r="B161" s="25" t="s">
        <v>19</v>
      </c>
      <c r="C161" s="26">
        <v>6</v>
      </c>
      <c r="D161" s="25" t="s">
        <v>173</v>
      </c>
      <c r="E161" s="28"/>
      <c r="F161" s="26"/>
      <c r="G161" s="70">
        <v>12.3</v>
      </c>
      <c r="H161" s="36">
        <f t="shared" si="11"/>
        <v>12.3</v>
      </c>
      <c r="I161" s="36"/>
      <c r="J161" s="28">
        <f t="shared" si="12"/>
        <v>12.3</v>
      </c>
      <c r="K161" s="26">
        <v>13.75</v>
      </c>
      <c r="L161" s="37">
        <f t="shared" si="13"/>
        <v>169.13</v>
      </c>
      <c r="M161" s="37"/>
      <c r="N161" s="37">
        <f t="shared" si="14"/>
        <v>169.13</v>
      </c>
      <c r="O161" s="37"/>
    </row>
    <row r="162" s="222" customFormat="1" ht="12" spans="1:15">
      <c r="A162" s="26" t="s">
        <v>17</v>
      </c>
      <c r="B162" s="25" t="s">
        <v>19</v>
      </c>
      <c r="C162" s="26">
        <v>6</v>
      </c>
      <c r="D162" s="25" t="s">
        <v>174</v>
      </c>
      <c r="E162" s="28"/>
      <c r="F162" s="26"/>
      <c r="G162" s="70">
        <v>30.3</v>
      </c>
      <c r="H162" s="36">
        <f t="shared" si="11"/>
        <v>30.3</v>
      </c>
      <c r="I162" s="36"/>
      <c r="J162" s="28">
        <f t="shared" si="12"/>
        <v>30.3</v>
      </c>
      <c r="K162" s="26">
        <v>13.75</v>
      </c>
      <c r="L162" s="37">
        <f t="shared" si="13"/>
        <v>416.63</v>
      </c>
      <c r="M162" s="37"/>
      <c r="N162" s="37">
        <f t="shared" si="14"/>
        <v>416.63</v>
      </c>
      <c r="O162" s="37"/>
    </row>
    <row r="163" s="222" customFormat="1" ht="12" spans="1:15">
      <c r="A163" s="26" t="s">
        <v>17</v>
      </c>
      <c r="B163" s="25" t="s">
        <v>19</v>
      </c>
      <c r="C163" s="26">
        <v>6</v>
      </c>
      <c r="D163" s="25" t="s">
        <v>175</v>
      </c>
      <c r="E163" s="28"/>
      <c r="F163" s="26"/>
      <c r="G163" s="70">
        <v>17.3</v>
      </c>
      <c r="H163" s="36">
        <f t="shared" si="11"/>
        <v>17.3</v>
      </c>
      <c r="I163" s="36"/>
      <c r="J163" s="28">
        <f t="shared" si="12"/>
        <v>17.3</v>
      </c>
      <c r="K163" s="26">
        <v>13.75</v>
      </c>
      <c r="L163" s="37">
        <f t="shared" si="13"/>
        <v>237.88</v>
      </c>
      <c r="M163" s="37"/>
      <c r="N163" s="37">
        <f t="shared" si="14"/>
        <v>237.88</v>
      </c>
      <c r="O163" s="37"/>
    </row>
    <row r="164" s="222" customFormat="1" ht="12" spans="1:15">
      <c r="A164" s="26" t="s">
        <v>17</v>
      </c>
      <c r="B164" s="25" t="s">
        <v>19</v>
      </c>
      <c r="C164" s="26">
        <v>6</v>
      </c>
      <c r="D164" s="25" t="s">
        <v>176</v>
      </c>
      <c r="E164" s="28"/>
      <c r="F164" s="26"/>
      <c r="G164" s="70">
        <v>19.9</v>
      </c>
      <c r="H164" s="36">
        <f t="shared" si="11"/>
        <v>19.9</v>
      </c>
      <c r="I164" s="36"/>
      <c r="J164" s="28">
        <f t="shared" si="12"/>
        <v>19.9</v>
      </c>
      <c r="K164" s="26">
        <v>13.75</v>
      </c>
      <c r="L164" s="37">
        <f t="shared" si="13"/>
        <v>273.63</v>
      </c>
      <c r="M164" s="37"/>
      <c r="N164" s="37">
        <f t="shared" si="14"/>
        <v>273.63</v>
      </c>
      <c r="O164" s="37"/>
    </row>
    <row r="165" s="222" customFormat="1" ht="12" spans="1:15">
      <c r="A165" s="26" t="s">
        <v>17</v>
      </c>
      <c r="B165" s="25" t="s">
        <v>19</v>
      </c>
      <c r="C165" s="26">
        <v>6</v>
      </c>
      <c r="D165" s="25" t="s">
        <v>177</v>
      </c>
      <c r="E165" s="28"/>
      <c r="F165" s="26"/>
      <c r="G165" s="70">
        <v>18.4</v>
      </c>
      <c r="H165" s="36">
        <f t="shared" si="11"/>
        <v>18.4</v>
      </c>
      <c r="I165" s="36"/>
      <c r="J165" s="28">
        <f t="shared" si="12"/>
        <v>18.4</v>
      </c>
      <c r="K165" s="26">
        <v>13.75</v>
      </c>
      <c r="L165" s="37">
        <f t="shared" si="13"/>
        <v>253</v>
      </c>
      <c r="M165" s="37"/>
      <c r="N165" s="37">
        <f t="shared" si="14"/>
        <v>253</v>
      </c>
      <c r="O165" s="37"/>
    </row>
    <row r="166" s="222" customFormat="1" ht="12" spans="1:15">
      <c r="A166" s="26" t="s">
        <v>17</v>
      </c>
      <c r="B166" s="25" t="s">
        <v>19</v>
      </c>
      <c r="C166" s="26">
        <v>6</v>
      </c>
      <c r="D166" s="25" t="s">
        <v>178</v>
      </c>
      <c r="E166" s="28"/>
      <c r="F166" s="26"/>
      <c r="G166" s="70">
        <v>13.8</v>
      </c>
      <c r="H166" s="36">
        <f t="shared" si="11"/>
        <v>13.8</v>
      </c>
      <c r="I166" s="36"/>
      <c r="J166" s="28">
        <f t="shared" si="12"/>
        <v>13.8</v>
      </c>
      <c r="K166" s="26">
        <v>13.75</v>
      </c>
      <c r="L166" s="37">
        <f t="shared" si="13"/>
        <v>189.75</v>
      </c>
      <c r="M166" s="37"/>
      <c r="N166" s="37">
        <f t="shared" si="14"/>
        <v>189.75</v>
      </c>
      <c r="O166" s="37"/>
    </row>
    <row r="167" s="222" customFormat="1" ht="12" spans="1:15">
      <c r="A167" s="26" t="s">
        <v>17</v>
      </c>
      <c r="B167" s="25" t="s">
        <v>19</v>
      </c>
      <c r="C167" s="26">
        <v>6</v>
      </c>
      <c r="D167" s="25" t="s">
        <v>179</v>
      </c>
      <c r="E167" s="28"/>
      <c r="F167" s="26"/>
      <c r="G167" s="70">
        <v>8.8</v>
      </c>
      <c r="H167" s="36">
        <f t="shared" si="11"/>
        <v>8.8</v>
      </c>
      <c r="I167" s="36"/>
      <c r="J167" s="28">
        <f t="shared" si="12"/>
        <v>8.8</v>
      </c>
      <c r="K167" s="26">
        <v>13.75</v>
      </c>
      <c r="L167" s="37">
        <f t="shared" si="13"/>
        <v>121</v>
      </c>
      <c r="M167" s="37"/>
      <c r="N167" s="37">
        <f t="shared" si="14"/>
        <v>121</v>
      </c>
      <c r="O167" s="37"/>
    </row>
    <row r="168" s="222" customFormat="1" ht="12" spans="1:15">
      <c r="A168" s="26" t="s">
        <v>17</v>
      </c>
      <c r="B168" s="25" t="s">
        <v>19</v>
      </c>
      <c r="C168" s="26">
        <v>6</v>
      </c>
      <c r="D168" s="25" t="s">
        <v>180</v>
      </c>
      <c r="E168" s="28"/>
      <c r="F168" s="26"/>
      <c r="G168" s="70">
        <v>8.8</v>
      </c>
      <c r="H168" s="36">
        <f t="shared" si="11"/>
        <v>8.8</v>
      </c>
      <c r="I168" s="36"/>
      <c r="J168" s="28">
        <f t="shared" si="12"/>
        <v>8.8</v>
      </c>
      <c r="K168" s="26">
        <v>13.75</v>
      </c>
      <c r="L168" s="37">
        <f t="shared" si="13"/>
        <v>121</v>
      </c>
      <c r="M168" s="37"/>
      <c r="N168" s="37">
        <f t="shared" si="14"/>
        <v>121</v>
      </c>
      <c r="O168" s="37"/>
    </row>
    <row r="169" s="222" customFormat="1" ht="12" spans="1:15">
      <c r="A169" s="26" t="s">
        <v>17</v>
      </c>
      <c r="B169" s="25" t="s">
        <v>19</v>
      </c>
      <c r="C169" s="26">
        <v>6</v>
      </c>
      <c r="D169" s="25" t="s">
        <v>181</v>
      </c>
      <c r="E169" s="28"/>
      <c r="F169" s="26"/>
      <c r="G169" s="70">
        <v>10.6</v>
      </c>
      <c r="H169" s="36">
        <f t="shared" si="11"/>
        <v>10.6</v>
      </c>
      <c r="I169" s="36"/>
      <c r="J169" s="28">
        <f t="shared" si="12"/>
        <v>10.6</v>
      </c>
      <c r="K169" s="26">
        <v>13.75</v>
      </c>
      <c r="L169" s="37">
        <f t="shared" si="13"/>
        <v>145.75</v>
      </c>
      <c r="M169" s="37"/>
      <c r="N169" s="37">
        <f t="shared" si="14"/>
        <v>145.75</v>
      </c>
      <c r="O169" s="37"/>
    </row>
    <row r="170" s="222" customFormat="1" ht="12" spans="1:15">
      <c r="A170" s="26" t="s">
        <v>17</v>
      </c>
      <c r="B170" s="25" t="s">
        <v>19</v>
      </c>
      <c r="C170" s="26">
        <v>6</v>
      </c>
      <c r="D170" s="25" t="s">
        <v>182</v>
      </c>
      <c r="E170" s="28"/>
      <c r="F170" s="26"/>
      <c r="G170" s="70">
        <v>10.6</v>
      </c>
      <c r="H170" s="36">
        <f t="shared" si="11"/>
        <v>10.6</v>
      </c>
      <c r="I170" s="36"/>
      <c r="J170" s="28">
        <f t="shared" si="12"/>
        <v>10.6</v>
      </c>
      <c r="K170" s="26">
        <v>13.75</v>
      </c>
      <c r="L170" s="37">
        <f t="shared" si="13"/>
        <v>145.75</v>
      </c>
      <c r="M170" s="37"/>
      <c r="N170" s="37">
        <f t="shared" si="14"/>
        <v>145.75</v>
      </c>
      <c r="O170" s="37"/>
    </row>
    <row r="171" s="222" customFormat="1" ht="12" spans="1:15">
      <c r="A171" s="26" t="s">
        <v>17</v>
      </c>
      <c r="B171" s="25" t="s">
        <v>19</v>
      </c>
      <c r="C171" s="26">
        <v>6</v>
      </c>
      <c r="D171" s="25" t="s">
        <v>183</v>
      </c>
      <c r="E171" s="28"/>
      <c r="F171" s="26"/>
      <c r="G171" s="70">
        <v>17.3</v>
      </c>
      <c r="H171" s="36">
        <f t="shared" si="11"/>
        <v>17.3</v>
      </c>
      <c r="I171" s="36"/>
      <c r="J171" s="28">
        <f t="shared" si="12"/>
        <v>17.3</v>
      </c>
      <c r="K171" s="26">
        <v>13.75</v>
      </c>
      <c r="L171" s="37">
        <f t="shared" si="13"/>
        <v>237.88</v>
      </c>
      <c r="M171" s="37"/>
      <c r="N171" s="37">
        <f t="shared" si="14"/>
        <v>237.88</v>
      </c>
      <c r="O171" s="37"/>
    </row>
    <row r="172" s="222" customFormat="1" ht="12" spans="1:15">
      <c r="A172" s="26" t="s">
        <v>17</v>
      </c>
      <c r="B172" s="25" t="s">
        <v>19</v>
      </c>
      <c r="C172" s="26">
        <v>6</v>
      </c>
      <c r="D172" s="25" t="s">
        <v>184</v>
      </c>
      <c r="E172" s="28"/>
      <c r="F172" s="26"/>
      <c r="G172" s="70">
        <v>22.3</v>
      </c>
      <c r="H172" s="36">
        <f t="shared" si="11"/>
        <v>22.3</v>
      </c>
      <c r="I172" s="36"/>
      <c r="J172" s="28">
        <f t="shared" si="12"/>
        <v>22.3</v>
      </c>
      <c r="K172" s="26">
        <v>13.75</v>
      </c>
      <c r="L172" s="37">
        <f t="shared" si="13"/>
        <v>306.63</v>
      </c>
      <c r="M172" s="37"/>
      <c r="N172" s="37">
        <f t="shared" si="14"/>
        <v>306.63</v>
      </c>
      <c r="O172" s="37"/>
    </row>
    <row r="173" s="222" customFormat="1" ht="12" spans="1:15">
      <c r="A173" s="26" t="s">
        <v>17</v>
      </c>
      <c r="B173" s="25" t="s">
        <v>19</v>
      </c>
      <c r="C173" s="26">
        <v>6</v>
      </c>
      <c r="D173" s="25" t="s">
        <v>185</v>
      </c>
      <c r="E173" s="28"/>
      <c r="F173" s="26"/>
      <c r="G173" s="70">
        <v>22.3</v>
      </c>
      <c r="H173" s="36">
        <f t="shared" si="11"/>
        <v>22.3</v>
      </c>
      <c r="I173" s="36"/>
      <c r="J173" s="28">
        <f t="shared" si="12"/>
        <v>22.3</v>
      </c>
      <c r="K173" s="26">
        <v>13.75</v>
      </c>
      <c r="L173" s="37">
        <f t="shared" si="13"/>
        <v>306.63</v>
      </c>
      <c r="M173" s="37"/>
      <c r="N173" s="37">
        <f t="shared" si="14"/>
        <v>306.63</v>
      </c>
      <c r="O173" s="37"/>
    </row>
    <row r="174" s="222" customFormat="1" ht="12" spans="1:15">
      <c r="A174" s="26" t="s">
        <v>17</v>
      </c>
      <c r="B174" s="25" t="s">
        <v>19</v>
      </c>
      <c r="C174" s="26">
        <v>6</v>
      </c>
      <c r="D174" s="25" t="s">
        <v>186</v>
      </c>
      <c r="E174" s="28"/>
      <c r="F174" s="26"/>
      <c r="G174" s="70">
        <v>27</v>
      </c>
      <c r="H174" s="36">
        <f t="shared" si="11"/>
        <v>27</v>
      </c>
      <c r="I174" s="36"/>
      <c r="J174" s="28">
        <f t="shared" si="12"/>
        <v>27</v>
      </c>
      <c r="K174" s="26">
        <v>13.75</v>
      </c>
      <c r="L174" s="37">
        <f t="shared" si="13"/>
        <v>371.25</v>
      </c>
      <c r="M174" s="37"/>
      <c r="N174" s="37">
        <f t="shared" si="14"/>
        <v>371.25</v>
      </c>
      <c r="O174" s="37"/>
    </row>
    <row r="175" s="222" customFormat="1" ht="12" spans="1:15">
      <c r="A175" s="26" t="s">
        <v>17</v>
      </c>
      <c r="B175" s="25" t="s">
        <v>19</v>
      </c>
      <c r="C175" s="26">
        <v>6</v>
      </c>
      <c r="D175" s="25" t="s">
        <v>187</v>
      </c>
      <c r="E175" s="28"/>
      <c r="F175" s="26"/>
      <c r="G175" s="70">
        <v>27</v>
      </c>
      <c r="H175" s="36">
        <f t="shared" si="11"/>
        <v>27</v>
      </c>
      <c r="I175" s="36"/>
      <c r="J175" s="28">
        <f t="shared" si="12"/>
        <v>27</v>
      </c>
      <c r="K175" s="26">
        <v>13.75</v>
      </c>
      <c r="L175" s="37">
        <f t="shared" si="13"/>
        <v>371.25</v>
      </c>
      <c r="M175" s="37"/>
      <c r="N175" s="37">
        <f t="shared" si="14"/>
        <v>371.25</v>
      </c>
      <c r="O175" s="37"/>
    </row>
    <row r="176" s="222" customFormat="1" ht="12" spans="1:15">
      <c r="A176" s="26" t="s">
        <v>17</v>
      </c>
      <c r="B176" s="25" t="s">
        <v>19</v>
      </c>
      <c r="C176" s="26">
        <v>6</v>
      </c>
      <c r="D176" s="25" t="s">
        <v>188</v>
      </c>
      <c r="E176" s="28"/>
      <c r="F176" s="26"/>
      <c r="G176" s="70">
        <v>8.9</v>
      </c>
      <c r="H176" s="36">
        <f t="shared" si="11"/>
        <v>8.9</v>
      </c>
      <c r="I176" s="36"/>
      <c r="J176" s="28">
        <f t="shared" si="12"/>
        <v>8.9</v>
      </c>
      <c r="K176" s="26">
        <v>13.75</v>
      </c>
      <c r="L176" s="37">
        <f t="shared" si="13"/>
        <v>122.38</v>
      </c>
      <c r="M176" s="37"/>
      <c r="N176" s="37">
        <f t="shared" si="14"/>
        <v>122.38</v>
      </c>
      <c r="O176" s="37"/>
    </row>
    <row r="177" ht="12" customHeight="1" spans="1:15">
      <c r="A177" s="25" t="s">
        <v>17</v>
      </c>
      <c r="B177" s="25" t="s">
        <v>19</v>
      </c>
      <c r="C177" s="25">
        <v>7</v>
      </c>
      <c r="D177" s="25" t="s">
        <v>189</v>
      </c>
      <c r="E177" s="28"/>
      <c r="F177" s="28"/>
      <c r="G177" s="70">
        <v>27.9</v>
      </c>
      <c r="H177" s="36">
        <f t="shared" si="11"/>
        <v>27.9</v>
      </c>
      <c r="I177" s="36"/>
      <c r="J177" s="28">
        <f t="shared" si="12"/>
        <v>27.9</v>
      </c>
      <c r="K177" s="26">
        <v>13.75</v>
      </c>
      <c r="L177" s="37">
        <f t="shared" si="13"/>
        <v>383.63</v>
      </c>
      <c r="M177" s="26"/>
      <c r="N177" s="37">
        <f t="shared" si="14"/>
        <v>383.63</v>
      </c>
      <c r="O177" s="37"/>
    </row>
    <row r="178" ht="12" customHeight="1" spans="1:15">
      <c r="A178" s="25" t="s">
        <v>17</v>
      </c>
      <c r="B178" s="25" t="s">
        <v>19</v>
      </c>
      <c r="C178" s="25">
        <v>7</v>
      </c>
      <c r="D178" s="25" t="s">
        <v>190</v>
      </c>
      <c r="E178" s="28"/>
      <c r="F178" s="28"/>
      <c r="G178" s="70">
        <v>32.5</v>
      </c>
      <c r="H178" s="36">
        <f t="shared" si="11"/>
        <v>32.5</v>
      </c>
      <c r="I178" s="36"/>
      <c r="J178" s="28">
        <f t="shared" si="12"/>
        <v>32.5</v>
      </c>
      <c r="K178" s="26">
        <v>13.75</v>
      </c>
      <c r="L178" s="37">
        <f t="shared" si="13"/>
        <v>446.88</v>
      </c>
      <c r="M178" s="26"/>
      <c r="N178" s="37">
        <f t="shared" si="14"/>
        <v>446.88</v>
      </c>
      <c r="O178" s="37"/>
    </row>
    <row r="179" ht="12" customHeight="1" spans="1:15">
      <c r="A179" s="25" t="s">
        <v>17</v>
      </c>
      <c r="B179" s="25" t="s">
        <v>19</v>
      </c>
      <c r="C179" s="25">
        <v>7</v>
      </c>
      <c r="D179" s="25" t="s">
        <v>191</v>
      </c>
      <c r="E179" s="28"/>
      <c r="F179" s="28"/>
      <c r="G179" s="70">
        <v>14.3</v>
      </c>
      <c r="H179" s="36">
        <f t="shared" si="11"/>
        <v>14.3</v>
      </c>
      <c r="I179" s="36"/>
      <c r="J179" s="28">
        <f t="shared" si="12"/>
        <v>14.3</v>
      </c>
      <c r="K179" s="26">
        <v>13.75</v>
      </c>
      <c r="L179" s="37">
        <f t="shared" si="13"/>
        <v>196.63</v>
      </c>
      <c r="M179" s="26"/>
      <c r="N179" s="37">
        <f t="shared" si="14"/>
        <v>196.63</v>
      </c>
      <c r="O179" s="37"/>
    </row>
    <row r="180" ht="12" customHeight="1" spans="1:15">
      <c r="A180" s="25" t="s">
        <v>17</v>
      </c>
      <c r="B180" s="25" t="s">
        <v>19</v>
      </c>
      <c r="C180" s="25">
        <v>7</v>
      </c>
      <c r="D180" s="25" t="s">
        <v>192</v>
      </c>
      <c r="E180" s="28"/>
      <c r="F180" s="28"/>
      <c r="G180" s="70">
        <v>14.3</v>
      </c>
      <c r="H180" s="36">
        <f t="shared" si="11"/>
        <v>14.3</v>
      </c>
      <c r="I180" s="36"/>
      <c r="J180" s="28">
        <f t="shared" si="12"/>
        <v>14.3</v>
      </c>
      <c r="K180" s="26">
        <v>13.75</v>
      </c>
      <c r="L180" s="37">
        <f t="shared" si="13"/>
        <v>196.63</v>
      </c>
      <c r="M180" s="26"/>
      <c r="N180" s="37">
        <f t="shared" si="14"/>
        <v>196.63</v>
      </c>
      <c r="O180" s="37"/>
    </row>
    <row r="181" ht="12" customHeight="1" spans="1:15">
      <c r="A181" s="25" t="s">
        <v>17</v>
      </c>
      <c r="B181" s="25" t="s">
        <v>19</v>
      </c>
      <c r="C181" s="25">
        <v>7</v>
      </c>
      <c r="D181" s="25" t="s">
        <v>193</v>
      </c>
      <c r="E181" s="28"/>
      <c r="F181" s="28"/>
      <c r="G181" s="70">
        <v>23.3</v>
      </c>
      <c r="H181" s="36">
        <f t="shared" si="11"/>
        <v>23.3</v>
      </c>
      <c r="I181" s="36"/>
      <c r="J181" s="28">
        <f t="shared" si="12"/>
        <v>23.3</v>
      </c>
      <c r="K181" s="26">
        <v>13.75</v>
      </c>
      <c r="L181" s="37">
        <f t="shared" si="13"/>
        <v>320.38</v>
      </c>
      <c r="M181" s="26"/>
      <c r="N181" s="37">
        <f t="shared" si="14"/>
        <v>320.38</v>
      </c>
      <c r="O181" s="37"/>
    </row>
    <row r="182" ht="12" customHeight="1" spans="1:15">
      <c r="A182" s="25" t="s">
        <v>17</v>
      </c>
      <c r="B182" s="25" t="s">
        <v>19</v>
      </c>
      <c r="C182" s="25">
        <v>7</v>
      </c>
      <c r="D182" s="25" t="s">
        <v>30</v>
      </c>
      <c r="E182" s="28"/>
      <c r="F182" s="28"/>
      <c r="G182" s="70">
        <v>19</v>
      </c>
      <c r="H182" s="36">
        <f t="shared" si="11"/>
        <v>19</v>
      </c>
      <c r="I182" s="36"/>
      <c r="J182" s="28">
        <f t="shared" si="12"/>
        <v>19</v>
      </c>
      <c r="K182" s="26">
        <v>13.75</v>
      </c>
      <c r="L182" s="37">
        <f t="shared" si="13"/>
        <v>261.25</v>
      </c>
      <c r="M182" s="26"/>
      <c r="N182" s="37">
        <f t="shared" si="14"/>
        <v>261.25</v>
      </c>
      <c r="O182" s="37"/>
    </row>
    <row r="183" ht="12" customHeight="1" spans="1:15">
      <c r="A183" s="25" t="s">
        <v>17</v>
      </c>
      <c r="B183" s="25" t="s">
        <v>19</v>
      </c>
      <c r="C183" s="25">
        <v>7</v>
      </c>
      <c r="D183" s="25" t="s">
        <v>194</v>
      </c>
      <c r="E183" s="28"/>
      <c r="F183" s="28"/>
      <c r="G183" s="70">
        <v>40</v>
      </c>
      <c r="H183" s="36">
        <f t="shared" si="11"/>
        <v>40</v>
      </c>
      <c r="I183" s="36"/>
      <c r="J183" s="28">
        <f t="shared" si="12"/>
        <v>40</v>
      </c>
      <c r="K183" s="26">
        <v>13.75</v>
      </c>
      <c r="L183" s="37">
        <f t="shared" si="13"/>
        <v>550</v>
      </c>
      <c r="M183" s="26"/>
      <c r="N183" s="37">
        <f t="shared" si="14"/>
        <v>550</v>
      </c>
      <c r="O183" s="37"/>
    </row>
    <row r="184" ht="12" customHeight="1" spans="1:15">
      <c r="A184" s="25" t="s">
        <v>17</v>
      </c>
      <c r="B184" s="25" t="s">
        <v>19</v>
      </c>
      <c r="C184" s="25">
        <v>7</v>
      </c>
      <c r="D184" s="25" t="s">
        <v>195</v>
      </c>
      <c r="E184" s="28"/>
      <c r="F184" s="28"/>
      <c r="G184" s="70">
        <v>32.8</v>
      </c>
      <c r="H184" s="36">
        <f t="shared" si="11"/>
        <v>32.8</v>
      </c>
      <c r="I184" s="36"/>
      <c r="J184" s="28">
        <f t="shared" si="12"/>
        <v>32.8</v>
      </c>
      <c r="K184" s="26">
        <v>13.75</v>
      </c>
      <c r="L184" s="37">
        <f t="shared" si="13"/>
        <v>451</v>
      </c>
      <c r="M184" s="26"/>
      <c r="N184" s="37">
        <f t="shared" si="14"/>
        <v>451</v>
      </c>
      <c r="O184" s="37"/>
    </row>
    <row r="185" ht="12" customHeight="1" spans="1:15">
      <c r="A185" s="25" t="s">
        <v>17</v>
      </c>
      <c r="B185" s="25" t="s">
        <v>19</v>
      </c>
      <c r="C185" s="25">
        <v>7</v>
      </c>
      <c r="D185" s="25" t="s">
        <v>196</v>
      </c>
      <c r="E185" s="28"/>
      <c r="F185" s="28"/>
      <c r="G185" s="70">
        <v>19</v>
      </c>
      <c r="H185" s="36">
        <f t="shared" si="11"/>
        <v>19</v>
      </c>
      <c r="I185" s="36"/>
      <c r="J185" s="28">
        <f t="shared" si="12"/>
        <v>19</v>
      </c>
      <c r="K185" s="26">
        <v>13.75</v>
      </c>
      <c r="L185" s="37">
        <f t="shared" si="13"/>
        <v>261.25</v>
      </c>
      <c r="M185" s="26"/>
      <c r="N185" s="37">
        <f t="shared" si="14"/>
        <v>261.25</v>
      </c>
      <c r="O185" s="37"/>
    </row>
    <row r="186" ht="12" customHeight="1" spans="1:15">
      <c r="A186" s="25" t="s">
        <v>17</v>
      </c>
      <c r="B186" s="25" t="s">
        <v>19</v>
      </c>
      <c r="C186" s="25">
        <v>7</v>
      </c>
      <c r="D186" s="25" t="s">
        <v>197</v>
      </c>
      <c r="E186" s="28"/>
      <c r="F186" s="28"/>
      <c r="G186" s="70">
        <v>19</v>
      </c>
      <c r="H186" s="36">
        <f t="shared" si="11"/>
        <v>19</v>
      </c>
      <c r="I186" s="36"/>
      <c r="J186" s="28">
        <f t="shared" si="12"/>
        <v>19</v>
      </c>
      <c r="K186" s="26">
        <v>13.75</v>
      </c>
      <c r="L186" s="37">
        <f t="shared" si="13"/>
        <v>261.25</v>
      </c>
      <c r="M186" s="26"/>
      <c r="N186" s="37">
        <f t="shared" si="14"/>
        <v>261.25</v>
      </c>
      <c r="O186" s="37"/>
    </row>
    <row r="187" ht="12" customHeight="1" spans="1:15">
      <c r="A187" s="25" t="s">
        <v>17</v>
      </c>
      <c r="B187" s="25" t="s">
        <v>19</v>
      </c>
      <c r="C187" s="25">
        <v>7</v>
      </c>
      <c r="D187" s="25" t="s">
        <v>198</v>
      </c>
      <c r="E187" s="28"/>
      <c r="F187" s="28"/>
      <c r="G187" s="70">
        <v>37.6</v>
      </c>
      <c r="H187" s="36">
        <f t="shared" si="11"/>
        <v>37.6</v>
      </c>
      <c r="I187" s="36"/>
      <c r="J187" s="28">
        <f t="shared" si="12"/>
        <v>37.6</v>
      </c>
      <c r="K187" s="26">
        <v>13.75</v>
      </c>
      <c r="L187" s="37">
        <f t="shared" si="13"/>
        <v>517</v>
      </c>
      <c r="M187" s="26"/>
      <c r="N187" s="37">
        <f t="shared" si="14"/>
        <v>517</v>
      </c>
      <c r="O187" s="37"/>
    </row>
    <row r="188" ht="12" customHeight="1" spans="1:15">
      <c r="A188" s="25" t="s">
        <v>17</v>
      </c>
      <c r="B188" s="25" t="s">
        <v>19</v>
      </c>
      <c r="C188" s="25">
        <v>7</v>
      </c>
      <c r="D188" s="25" t="s">
        <v>199</v>
      </c>
      <c r="E188" s="28"/>
      <c r="F188" s="28"/>
      <c r="G188" s="70">
        <v>14.3</v>
      </c>
      <c r="H188" s="36">
        <f t="shared" si="11"/>
        <v>14.3</v>
      </c>
      <c r="I188" s="36"/>
      <c r="J188" s="28">
        <f t="shared" si="12"/>
        <v>14.3</v>
      </c>
      <c r="K188" s="26">
        <v>13.75</v>
      </c>
      <c r="L188" s="37">
        <f t="shared" si="13"/>
        <v>196.63</v>
      </c>
      <c r="M188" s="26"/>
      <c r="N188" s="37">
        <f t="shared" si="14"/>
        <v>196.63</v>
      </c>
      <c r="O188" s="37"/>
    </row>
    <row r="189" ht="12" customHeight="1" spans="1:15">
      <c r="A189" s="25" t="s">
        <v>17</v>
      </c>
      <c r="B189" s="25" t="s">
        <v>19</v>
      </c>
      <c r="C189" s="25">
        <v>7</v>
      </c>
      <c r="D189" s="25" t="s">
        <v>200</v>
      </c>
      <c r="E189" s="28"/>
      <c r="F189" s="28"/>
      <c r="G189" s="70">
        <v>23.3</v>
      </c>
      <c r="H189" s="36">
        <f t="shared" si="11"/>
        <v>23.3</v>
      </c>
      <c r="I189" s="36"/>
      <c r="J189" s="28">
        <f t="shared" si="12"/>
        <v>23.3</v>
      </c>
      <c r="K189" s="26">
        <v>13.75</v>
      </c>
      <c r="L189" s="37">
        <f t="shared" si="13"/>
        <v>320.38</v>
      </c>
      <c r="M189" s="26"/>
      <c r="N189" s="37">
        <f t="shared" si="14"/>
        <v>320.38</v>
      </c>
      <c r="O189" s="37"/>
    </row>
    <row r="190" ht="12" customHeight="1" spans="1:15">
      <c r="A190" s="25" t="s">
        <v>17</v>
      </c>
      <c r="B190" s="25" t="s">
        <v>19</v>
      </c>
      <c r="C190" s="25">
        <v>7</v>
      </c>
      <c r="D190" s="25" t="s">
        <v>201</v>
      </c>
      <c r="E190" s="28"/>
      <c r="F190" s="28"/>
      <c r="G190" s="70">
        <v>32.8</v>
      </c>
      <c r="H190" s="36">
        <f t="shared" si="11"/>
        <v>32.8</v>
      </c>
      <c r="I190" s="36"/>
      <c r="J190" s="28">
        <f t="shared" si="12"/>
        <v>32.8</v>
      </c>
      <c r="K190" s="26">
        <v>13.75</v>
      </c>
      <c r="L190" s="37">
        <f t="shared" si="13"/>
        <v>451</v>
      </c>
      <c r="M190" s="26"/>
      <c r="N190" s="37">
        <f t="shared" si="14"/>
        <v>451</v>
      </c>
      <c r="O190" s="37"/>
    </row>
    <row r="191" ht="12" customHeight="1" spans="1:15">
      <c r="A191" s="25" t="s">
        <v>17</v>
      </c>
      <c r="B191" s="25" t="s">
        <v>19</v>
      </c>
      <c r="C191" s="25">
        <v>7</v>
      </c>
      <c r="D191" s="25" t="s">
        <v>202</v>
      </c>
      <c r="E191" s="28"/>
      <c r="F191" s="28"/>
      <c r="G191" s="70">
        <v>14.3</v>
      </c>
      <c r="H191" s="36">
        <f t="shared" si="11"/>
        <v>14.3</v>
      </c>
      <c r="I191" s="36"/>
      <c r="J191" s="28">
        <f t="shared" si="12"/>
        <v>14.3</v>
      </c>
      <c r="K191" s="26">
        <v>13.75</v>
      </c>
      <c r="L191" s="37">
        <f t="shared" si="13"/>
        <v>196.63</v>
      </c>
      <c r="M191" s="26"/>
      <c r="N191" s="37">
        <f t="shared" si="14"/>
        <v>196.63</v>
      </c>
      <c r="O191" s="37"/>
    </row>
    <row r="192" ht="12" customHeight="1" spans="1:15">
      <c r="A192" s="25" t="s">
        <v>17</v>
      </c>
      <c r="B192" s="25" t="s">
        <v>19</v>
      </c>
      <c r="C192" s="25">
        <v>7</v>
      </c>
      <c r="D192" s="25" t="s">
        <v>203</v>
      </c>
      <c r="E192" s="28"/>
      <c r="F192" s="28"/>
      <c r="G192" s="70">
        <v>23.3</v>
      </c>
      <c r="H192" s="36">
        <f t="shared" si="11"/>
        <v>23.3</v>
      </c>
      <c r="I192" s="36"/>
      <c r="J192" s="28">
        <f t="shared" si="12"/>
        <v>23.3</v>
      </c>
      <c r="K192" s="26">
        <v>13.75</v>
      </c>
      <c r="L192" s="37">
        <f t="shared" si="13"/>
        <v>320.38</v>
      </c>
      <c r="M192" s="26"/>
      <c r="N192" s="37">
        <f t="shared" si="14"/>
        <v>320.38</v>
      </c>
      <c r="O192" s="37"/>
    </row>
    <row r="193" ht="12" customHeight="1" spans="1:15">
      <c r="A193" s="25" t="s">
        <v>17</v>
      </c>
      <c r="B193" s="25" t="s">
        <v>19</v>
      </c>
      <c r="C193" s="25">
        <v>7</v>
      </c>
      <c r="D193" s="25" t="s">
        <v>204</v>
      </c>
      <c r="E193" s="28"/>
      <c r="F193" s="28"/>
      <c r="G193" s="70">
        <v>40</v>
      </c>
      <c r="H193" s="36">
        <f t="shared" si="11"/>
        <v>40</v>
      </c>
      <c r="I193" s="36"/>
      <c r="J193" s="28">
        <f t="shared" si="12"/>
        <v>40</v>
      </c>
      <c r="K193" s="26">
        <v>13.75</v>
      </c>
      <c r="L193" s="37">
        <f t="shared" si="13"/>
        <v>550</v>
      </c>
      <c r="M193" s="26"/>
      <c r="N193" s="37">
        <f t="shared" si="14"/>
        <v>550</v>
      </c>
      <c r="O193" s="37"/>
    </row>
    <row r="194" ht="12" customHeight="1" spans="1:15">
      <c r="A194" s="25" t="s">
        <v>17</v>
      </c>
      <c r="B194" s="25" t="s">
        <v>19</v>
      </c>
      <c r="C194" s="25">
        <v>7</v>
      </c>
      <c r="D194" s="25" t="s">
        <v>205</v>
      </c>
      <c r="E194" s="28"/>
      <c r="F194" s="28"/>
      <c r="G194" s="70">
        <v>40</v>
      </c>
      <c r="H194" s="36">
        <f t="shared" si="11"/>
        <v>40</v>
      </c>
      <c r="I194" s="36"/>
      <c r="J194" s="28">
        <f t="shared" si="12"/>
        <v>40</v>
      </c>
      <c r="K194" s="26">
        <v>13.75</v>
      </c>
      <c r="L194" s="37">
        <f t="shared" si="13"/>
        <v>550</v>
      </c>
      <c r="M194" s="26"/>
      <c r="N194" s="37">
        <f t="shared" si="14"/>
        <v>550</v>
      </c>
      <c r="O194" s="37"/>
    </row>
    <row r="195" ht="12" customHeight="1" spans="1:15">
      <c r="A195" s="25" t="s">
        <v>17</v>
      </c>
      <c r="B195" s="25" t="s">
        <v>19</v>
      </c>
      <c r="C195" s="25">
        <v>7</v>
      </c>
      <c r="D195" s="25" t="s">
        <v>206</v>
      </c>
      <c r="E195" s="28"/>
      <c r="F195" s="28"/>
      <c r="G195" s="70">
        <v>19</v>
      </c>
      <c r="H195" s="36">
        <f t="shared" si="11"/>
        <v>19</v>
      </c>
      <c r="I195" s="36"/>
      <c r="J195" s="28">
        <f t="shared" si="12"/>
        <v>19</v>
      </c>
      <c r="K195" s="26">
        <v>13.75</v>
      </c>
      <c r="L195" s="37">
        <f t="shared" si="13"/>
        <v>261.25</v>
      </c>
      <c r="M195" s="26"/>
      <c r="N195" s="37">
        <f t="shared" si="14"/>
        <v>261.25</v>
      </c>
      <c r="O195" s="37"/>
    </row>
    <row r="196" ht="12" customHeight="1" spans="1:15">
      <c r="A196" s="25" t="s">
        <v>17</v>
      </c>
      <c r="B196" s="25" t="s">
        <v>19</v>
      </c>
      <c r="C196" s="25">
        <v>7</v>
      </c>
      <c r="D196" s="25" t="s">
        <v>207</v>
      </c>
      <c r="E196" s="28"/>
      <c r="F196" s="28"/>
      <c r="G196" s="70">
        <v>28.3</v>
      </c>
      <c r="H196" s="36">
        <f t="shared" si="11"/>
        <v>28.3</v>
      </c>
      <c r="I196" s="36"/>
      <c r="J196" s="28">
        <f t="shared" si="12"/>
        <v>28.3</v>
      </c>
      <c r="K196" s="26">
        <v>13.75</v>
      </c>
      <c r="L196" s="37">
        <f t="shared" si="13"/>
        <v>389.13</v>
      </c>
      <c r="M196" s="26"/>
      <c r="N196" s="37">
        <f t="shared" si="14"/>
        <v>389.13</v>
      </c>
      <c r="O196" s="37"/>
    </row>
    <row r="197" ht="12" customHeight="1" spans="1:15">
      <c r="A197" s="25" t="s">
        <v>17</v>
      </c>
      <c r="B197" s="25" t="s">
        <v>19</v>
      </c>
      <c r="C197" s="25">
        <v>7</v>
      </c>
      <c r="D197" s="25" t="s">
        <v>208</v>
      </c>
      <c r="E197" s="28"/>
      <c r="F197" s="28"/>
      <c r="G197" s="70">
        <v>28.3</v>
      </c>
      <c r="H197" s="36">
        <f t="shared" ref="H197:H260" si="15">F197+G197</f>
        <v>28.3</v>
      </c>
      <c r="I197" s="36"/>
      <c r="J197" s="28">
        <f t="shared" ref="J197:J260" si="16">H197</f>
        <v>28.3</v>
      </c>
      <c r="K197" s="26">
        <v>13.75</v>
      </c>
      <c r="L197" s="37">
        <f t="shared" si="13"/>
        <v>389.13</v>
      </c>
      <c r="M197" s="26"/>
      <c r="N197" s="37">
        <f t="shared" si="14"/>
        <v>389.13</v>
      </c>
      <c r="O197" s="37"/>
    </row>
    <row r="198" ht="12" customHeight="1" spans="1:15">
      <c r="A198" s="25" t="s">
        <v>17</v>
      </c>
      <c r="B198" s="25" t="s">
        <v>19</v>
      </c>
      <c r="C198" s="25">
        <v>7</v>
      </c>
      <c r="D198" s="25" t="s">
        <v>209</v>
      </c>
      <c r="E198" s="28"/>
      <c r="F198" s="28"/>
      <c r="G198" s="70">
        <v>32.8</v>
      </c>
      <c r="H198" s="36">
        <f t="shared" si="15"/>
        <v>32.8</v>
      </c>
      <c r="I198" s="36"/>
      <c r="J198" s="28">
        <f t="shared" si="16"/>
        <v>32.8</v>
      </c>
      <c r="K198" s="26">
        <v>13.75</v>
      </c>
      <c r="L198" s="37">
        <f t="shared" ref="L198:L261" si="17">ROUND(H198*K198,2)</f>
        <v>451</v>
      </c>
      <c r="M198" s="26"/>
      <c r="N198" s="37">
        <f t="shared" ref="N198:N261" si="18">L198-M198</f>
        <v>451</v>
      </c>
      <c r="O198" s="37"/>
    </row>
    <row r="199" ht="12" customHeight="1" spans="1:15">
      <c r="A199" s="25" t="s">
        <v>17</v>
      </c>
      <c r="B199" s="25" t="s">
        <v>19</v>
      </c>
      <c r="C199" s="25">
        <v>7</v>
      </c>
      <c r="D199" s="25" t="s">
        <v>210</v>
      </c>
      <c r="E199" s="28"/>
      <c r="F199" s="28"/>
      <c r="G199" s="70">
        <v>19</v>
      </c>
      <c r="H199" s="36">
        <f t="shared" si="15"/>
        <v>19</v>
      </c>
      <c r="I199" s="36"/>
      <c r="J199" s="28">
        <f t="shared" si="16"/>
        <v>19</v>
      </c>
      <c r="K199" s="26">
        <v>13.75</v>
      </c>
      <c r="L199" s="37">
        <f t="shared" si="17"/>
        <v>261.25</v>
      </c>
      <c r="M199" s="26"/>
      <c r="N199" s="37">
        <f t="shared" si="18"/>
        <v>261.25</v>
      </c>
      <c r="O199" s="37"/>
    </row>
    <row r="200" ht="12" customHeight="1" spans="1:15">
      <c r="A200" s="25" t="s">
        <v>17</v>
      </c>
      <c r="B200" s="25" t="s">
        <v>19</v>
      </c>
      <c r="C200" s="25">
        <v>7</v>
      </c>
      <c r="D200" s="25" t="s">
        <v>211</v>
      </c>
      <c r="E200" s="28"/>
      <c r="F200" s="28"/>
      <c r="G200" s="70">
        <v>28.1</v>
      </c>
      <c r="H200" s="36">
        <f t="shared" si="15"/>
        <v>28.1</v>
      </c>
      <c r="I200" s="36"/>
      <c r="J200" s="28">
        <f t="shared" si="16"/>
        <v>28.1</v>
      </c>
      <c r="K200" s="26">
        <v>13.75</v>
      </c>
      <c r="L200" s="37">
        <f t="shared" si="17"/>
        <v>386.38</v>
      </c>
      <c r="M200" s="26"/>
      <c r="N200" s="37">
        <f t="shared" si="18"/>
        <v>386.38</v>
      </c>
      <c r="O200" s="37"/>
    </row>
    <row r="201" ht="12" customHeight="1" spans="1:15">
      <c r="A201" s="25" t="s">
        <v>17</v>
      </c>
      <c r="B201" s="25" t="s">
        <v>19</v>
      </c>
      <c r="C201" s="25">
        <v>7</v>
      </c>
      <c r="D201" s="25" t="s">
        <v>212</v>
      </c>
      <c r="E201" s="28"/>
      <c r="F201" s="28"/>
      <c r="G201" s="70">
        <v>19</v>
      </c>
      <c r="H201" s="36">
        <f t="shared" si="15"/>
        <v>19</v>
      </c>
      <c r="I201" s="36"/>
      <c r="J201" s="28">
        <f t="shared" si="16"/>
        <v>19</v>
      </c>
      <c r="K201" s="26">
        <v>13.75</v>
      </c>
      <c r="L201" s="37">
        <f t="shared" si="17"/>
        <v>261.25</v>
      </c>
      <c r="M201" s="26"/>
      <c r="N201" s="37">
        <f t="shared" si="18"/>
        <v>261.25</v>
      </c>
      <c r="O201" s="37"/>
    </row>
    <row r="202" ht="12" customHeight="1" spans="1:15">
      <c r="A202" s="25" t="s">
        <v>17</v>
      </c>
      <c r="B202" s="25" t="s">
        <v>19</v>
      </c>
      <c r="C202" s="25">
        <v>7</v>
      </c>
      <c r="D202" s="25" t="s">
        <v>213</v>
      </c>
      <c r="E202" s="28"/>
      <c r="F202" s="28"/>
      <c r="G202" s="70">
        <v>19</v>
      </c>
      <c r="H202" s="36">
        <f t="shared" si="15"/>
        <v>19</v>
      </c>
      <c r="I202" s="36"/>
      <c r="J202" s="28">
        <f t="shared" si="16"/>
        <v>19</v>
      </c>
      <c r="K202" s="26">
        <v>13.75</v>
      </c>
      <c r="L202" s="37">
        <f t="shared" si="17"/>
        <v>261.25</v>
      </c>
      <c r="M202" s="26"/>
      <c r="N202" s="37">
        <f t="shared" si="18"/>
        <v>261.25</v>
      </c>
      <c r="O202" s="37"/>
    </row>
    <row r="203" ht="12" customHeight="1" spans="1:15">
      <c r="A203" s="25" t="s">
        <v>17</v>
      </c>
      <c r="B203" s="25" t="s">
        <v>19</v>
      </c>
      <c r="C203" s="25">
        <v>7</v>
      </c>
      <c r="D203" s="25" t="s">
        <v>214</v>
      </c>
      <c r="E203" s="28"/>
      <c r="F203" s="28"/>
      <c r="G203" s="70">
        <v>19</v>
      </c>
      <c r="H203" s="36">
        <f t="shared" si="15"/>
        <v>19</v>
      </c>
      <c r="I203" s="36"/>
      <c r="J203" s="28">
        <f t="shared" si="16"/>
        <v>19</v>
      </c>
      <c r="K203" s="26">
        <v>13.75</v>
      </c>
      <c r="L203" s="37">
        <f t="shared" si="17"/>
        <v>261.25</v>
      </c>
      <c r="M203" s="26"/>
      <c r="N203" s="37">
        <f t="shared" si="18"/>
        <v>261.25</v>
      </c>
      <c r="O203" s="37"/>
    </row>
    <row r="204" ht="12" customHeight="1" spans="1:15">
      <c r="A204" s="25" t="s">
        <v>17</v>
      </c>
      <c r="B204" s="25" t="s">
        <v>19</v>
      </c>
      <c r="C204" s="25">
        <v>7</v>
      </c>
      <c r="D204" s="25" t="s">
        <v>215</v>
      </c>
      <c r="E204" s="28"/>
      <c r="F204" s="28"/>
      <c r="G204" s="70">
        <v>19</v>
      </c>
      <c r="H204" s="36">
        <f t="shared" si="15"/>
        <v>19</v>
      </c>
      <c r="I204" s="36"/>
      <c r="J204" s="28">
        <f t="shared" si="16"/>
        <v>19</v>
      </c>
      <c r="K204" s="26">
        <v>13.75</v>
      </c>
      <c r="L204" s="37">
        <f t="shared" si="17"/>
        <v>261.25</v>
      </c>
      <c r="M204" s="26"/>
      <c r="N204" s="37">
        <f t="shared" si="18"/>
        <v>261.25</v>
      </c>
      <c r="O204" s="37"/>
    </row>
    <row r="205" ht="12" customHeight="1" spans="1:15">
      <c r="A205" s="25" t="s">
        <v>17</v>
      </c>
      <c r="B205" s="25" t="s">
        <v>19</v>
      </c>
      <c r="C205" s="25">
        <v>7</v>
      </c>
      <c r="D205" s="25" t="s">
        <v>216</v>
      </c>
      <c r="E205" s="28"/>
      <c r="F205" s="28"/>
      <c r="G205" s="70">
        <v>37.2</v>
      </c>
      <c r="H205" s="36">
        <f t="shared" si="15"/>
        <v>37.2</v>
      </c>
      <c r="I205" s="36"/>
      <c r="J205" s="28">
        <f t="shared" si="16"/>
        <v>37.2</v>
      </c>
      <c r="K205" s="26">
        <v>13.75</v>
      </c>
      <c r="L205" s="37">
        <f t="shared" si="17"/>
        <v>511.5</v>
      </c>
      <c r="M205" s="26"/>
      <c r="N205" s="37">
        <f t="shared" si="18"/>
        <v>511.5</v>
      </c>
      <c r="O205" s="37"/>
    </row>
    <row r="206" ht="12" customHeight="1" spans="1:15">
      <c r="A206" s="25" t="s">
        <v>17</v>
      </c>
      <c r="B206" s="25" t="s">
        <v>19</v>
      </c>
      <c r="C206" s="25">
        <v>7</v>
      </c>
      <c r="D206" s="25" t="s">
        <v>217</v>
      </c>
      <c r="E206" s="28"/>
      <c r="F206" s="28"/>
      <c r="G206" s="70">
        <v>32.2</v>
      </c>
      <c r="H206" s="36">
        <f t="shared" si="15"/>
        <v>32.2</v>
      </c>
      <c r="I206" s="36"/>
      <c r="J206" s="28">
        <f t="shared" si="16"/>
        <v>32.2</v>
      </c>
      <c r="K206" s="26">
        <v>13.75</v>
      </c>
      <c r="L206" s="37">
        <f t="shared" si="17"/>
        <v>442.75</v>
      </c>
      <c r="M206" s="26"/>
      <c r="N206" s="37">
        <f t="shared" si="18"/>
        <v>442.75</v>
      </c>
      <c r="O206" s="37"/>
    </row>
    <row r="207" ht="12" customHeight="1" spans="1:15">
      <c r="A207" s="25" t="s">
        <v>17</v>
      </c>
      <c r="B207" s="25" t="s">
        <v>19</v>
      </c>
      <c r="C207" s="25">
        <v>7</v>
      </c>
      <c r="D207" s="25" t="s">
        <v>218</v>
      </c>
      <c r="E207" s="28"/>
      <c r="F207" s="28"/>
      <c r="G207" s="70">
        <v>19</v>
      </c>
      <c r="H207" s="36">
        <f t="shared" si="15"/>
        <v>19</v>
      </c>
      <c r="I207" s="36"/>
      <c r="J207" s="28">
        <f t="shared" si="16"/>
        <v>19</v>
      </c>
      <c r="K207" s="26">
        <v>13.75</v>
      </c>
      <c r="L207" s="37">
        <f t="shared" si="17"/>
        <v>261.25</v>
      </c>
      <c r="M207" s="26"/>
      <c r="N207" s="37">
        <f t="shared" si="18"/>
        <v>261.25</v>
      </c>
      <c r="O207" s="37"/>
    </row>
    <row r="208" ht="12" customHeight="1" spans="1:15">
      <c r="A208" s="25" t="s">
        <v>17</v>
      </c>
      <c r="B208" s="25" t="s">
        <v>19</v>
      </c>
      <c r="C208" s="25">
        <v>7</v>
      </c>
      <c r="D208" s="25" t="s">
        <v>219</v>
      </c>
      <c r="E208" s="28"/>
      <c r="F208" s="28"/>
      <c r="G208" s="70">
        <v>14.3</v>
      </c>
      <c r="H208" s="36">
        <f t="shared" si="15"/>
        <v>14.3</v>
      </c>
      <c r="I208" s="36"/>
      <c r="J208" s="28">
        <f t="shared" si="16"/>
        <v>14.3</v>
      </c>
      <c r="K208" s="26">
        <v>13.75</v>
      </c>
      <c r="L208" s="37">
        <f t="shared" si="17"/>
        <v>196.63</v>
      </c>
      <c r="M208" s="26"/>
      <c r="N208" s="37">
        <f t="shared" si="18"/>
        <v>196.63</v>
      </c>
      <c r="O208" s="37"/>
    </row>
    <row r="209" ht="12" customHeight="1" spans="1:15">
      <c r="A209" s="25" t="s">
        <v>17</v>
      </c>
      <c r="B209" s="25" t="s">
        <v>19</v>
      </c>
      <c r="C209" s="25">
        <v>7</v>
      </c>
      <c r="D209" s="25" t="s">
        <v>220</v>
      </c>
      <c r="E209" s="28"/>
      <c r="F209" s="28"/>
      <c r="G209" s="70">
        <v>19</v>
      </c>
      <c r="H209" s="36">
        <f t="shared" si="15"/>
        <v>19</v>
      </c>
      <c r="I209" s="36"/>
      <c r="J209" s="28">
        <f t="shared" si="16"/>
        <v>19</v>
      </c>
      <c r="K209" s="26">
        <v>13.75</v>
      </c>
      <c r="L209" s="37">
        <f t="shared" si="17"/>
        <v>261.25</v>
      </c>
      <c r="M209" s="26"/>
      <c r="N209" s="37">
        <f t="shared" si="18"/>
        <v>261.25</v>
      </c>
      <c r="O209" s="37"/>
    </row>
    <row r="210" ht="12" customHeight="1" spans="1:15">
      <c r="A210" s="25" t="s">
        <v>17</v>
      </c>
      <c r="B210" s="25" t="s">
        <v>19</v>
      </c>
      <c r="C210" s="25">
        <v>7</v>
      </c>
      <c r="D210" s="25" t="s">
        <v>221</v>
      </c>
      <c r="E210" s="28"/>
      <c r="F210" s="28"/>
      <c r="G210" s="70">
        <v>14.3</v>
      </c>
      <c r="H210" s="36">
        <f t="shared" si="15"/>
        <v>14.3</v>
      </c>
      <c r="I210" s="36"/>
      <c r="J210" s="28">
        <f t="shared" si="16"/>
        <v>14.3</v>
      </c>
      <c r="K210" s="26">
        <v>13.75</v>
      </c>
      <c r="L210" s="37">
        <f t="shared" si="17"/>
        <v>196.63</v>
      </c>
      <c r="M210" s="26"/>
      <c r="N210" s="37">
        <f t="shared" si="18"/>
        <v>196.63</v>
      </c>
      <c r="O210" s="37"/>
    </row>
    <row r="211" ht="12" customHeight="1" spans="1:15">
      <c r="A211" s="25" t="s">
        <v>17</v>
      </c>
      <c r="B211" s="25" t="s">
        <v>19</v>
      </c>
      <c r="C211" s="25">
        <v>7</v>
      </c>
      <c r="D211" s="25" t="s">
        <v>222</v>
      </c>
      <c r="E211" s="28"/>
      <c r="F211" s="28"/>
      <c r="G211" s="70">
        <v>37.2</v>
      </c>
      <c r="H211" s="36">
        <f t="shared" si="15"/>
        <v>37.2</v>
      </c>
      <c r="I211" s="36"/>
      <c r="J211" s="28">
        <f t="shared" si="16"/>
        <v>37.2</v>
      </c>
      <c r="K211" s="26">
        <v>13.75</v>
      </c>
      <c r="L211" s="37">
        <f t="shared" si="17"/>
        <v>511.5</v>
      </c>
      <c r="M211" s="26"/>
      <c r="N211" s="37">
        <f t="shared" si="18"/>
        <v>511.5</v>
      </c>
      <c r="O211" s="37"/>
    </row>
    <row r="212" s="222" customFormat="1" ht="12" customHeight="1" spans="1:15">
      <c r="A212" s="26" t="s">
        <v>17</v>
      </c>
      <c r="B212" s="25" t="s">
        <v>19</v>
      </c>
      <c r="C212" s="26">
        <v>8</v>
      </c>
      <c r="D212" s="25" t="s">
        <v>164</v>
      </c>
      <c r="E212" s="28"/>
      <c r="F212" s="26"/>
      <c r="G212" s="70">
        <v>9.5</v>
      </c>
      <c r="H212" s="36">
        <f t="shared" si="15"/>
        <v>9.5</v>
      </c>
      <c r="I212" s="36"/>
      <c r="J212" s="28">
        <f t="shared" si="16"/>
        <v>9.5</v>
      </c>
      <c r="K212" s="26">
        <v>13.75</v>
      </c>
      <c r="L212" s="37">
        <f t="shared" si="17"/>
        <v>130.63</v>
      </c>
      <c r="M212" s="37"/>
      <c r="N212" s="37">
        <f t="shared" si="18"/>
        <v>130.63</v>
      </c>
      <c r="O212" s="37"/>
    </row>
    <row r="213" s="222" customFormat="1" ht="12" customHeight="1" spans="1:15">
      <c r="A213" s="26" t="s">
        <v>17</v>
      </c>
      <c r="B213" s="25" t="s">
        <v>19</v>
      </c>
      <c r="C213" s="26">
        <v>8</v>
      </c>
      <c r="D213" s="25" t="s">
        <v>223</v>
      </c>
      <c r="E213" s="28"/>
      <c r="F213" s="26"/>
      <c r="G213" s="70">
        <v>3.6</v>
      </c>
      <c r="H213" s="36">
        <f t="shared" si="15"/>
        <v>3.6</v>
      </c>
      <c r="I213" s="36"/>
      <c r="J213" s="28">
        <f t="shared" si="16"/>
        <v>3.6</v>
      </c>
      <c r="K213" s="26">
        <v>13.75</v>
      </c>
      <c r="L213" s="37">
        <f t="shared" si="17"/>
        <v>49.5</v>
      </c>
      <c r="M213" s="37"/>
      <c r="N213" s="37">
        <f t="shared" si="18"/>
        <v>49.5</v>
      </c>
      <c r="O213" s="37"/>
    </row>
    <row r="214" s="222" customFormat="1" ht="12" customHeight="1" spans="1:15">
      <c r="A214" s="26" t="s">
        <v>17</v>
      </c>
      <c r="B214" s="25" t="s">
        <v>19</v>
      </c>
      <c r="C214" s="26">
        <v>8</v>
      </c>
      <c r="D214" s="25" t="s">
        <v>224</v>
      </c>
      <c r="E214" s="28"/>
      <c r="F214" s="26"/>
      <c r="G214" s="70">
        <v>4.5</v>
      </c>
      <c r="H214" s="36">
        <f t="shared" si="15"/>
        <v>4.5</v>
      </c>
      <c r="I214" s="36"/>
      <c r="J214" s="28">
        <f t="shared" si="16"/>
        <v>4.5</v>
      </c>
      <c r="K214" s="26">
        <v>13.75</v>
      </c>
      <c r="L214" s="37">
        <f t="shared" si="17"/>
        <v>61.88</v>
      </c>
      <c r="M214" s="37"/>
      <c r="N214" s="37">
        <f t="shared" si="18"/>
        <v>61.88</v>
      </c>
      <c r="O214" s="37"/>
    </row>
    <row r="215" s="222" customFormat="1" ht="12" customHeight="1" spans="1:15">
      <c r="A215" s="26" t="s">
        <v>17</v>
      </c>
      <c r="B215" s="25" t="s">
        <v>19</v>
      </c>
      <c r="C215" s="26">
        <v>8</v>
      </c>
      <c r="D215" s="25" t="s">
        <v>225</v>
      </c>
      <c r="E215" s="28"/>
      <c r="F215" s="26"/>
      <c r="G215" s="70">
        <v>2.6</v>
      </c>
      <c r="H215" s="36">
        <f t="shared" si="15"/>
        <v>2.6</v>
      </c>
      <c r="I215" s="36"/>
      <c r="J215" s="28">
        <f t="shared" si="16"/>
        <v>2.6</v>
      </c>
      <c r="K215" s="26">
        <v>13.75</v>
      </c>
      <c r="L215" s="37">
        <f t="shared" si="17"/>
        <v>35.75</v>
      </c>
      <c r="M215" s="37"/>
      <c r="N215" s="37">
        <f t="shared" si="18"/>
        <v>35.75</v>
      </c>
      <c r="O215" s="37"/>
    </row>
    <row r="216" s="222" customFormat="1" ht="12" customHeight="1" spans="1:15">
      <c r="A216" s="26" t="s">
        <v>17</v>
      </c>
      <c r="B216" s="25" t="s">
        <v>19</v>
      </c>
      <c r="C216" s="26">
        <v>8</v>
      </c>
      <c r="D216" s="25" t="s">
        <v>226</v>
      </c>
      <c r="E216" s="28"/>
      <c r="F216" s="26"/>
      <c r="G216" s="70">
        <v>5.6</v>
      </c>
      <c r="H216" s="36">
        <f t="shared" si="15"/>
        <v>5.6</v>
      </c>
      <c r="I216" s="36"/>
      <c r="J216" s="28">
        <f t="shared" si="16"/>
        <v>5.6</v>
      </c>
      <c r="K216" s="26">
        <v>13.75</v>
      </c>
      <c r="L216" s="37">
        <f t="shared" si="17"/>
        <v>77</v>
      </c>
      <c r="M216" s="37"/>
      <c r="N216" s="37">
        <f t="shared" si="18"/>
        <v>77</v>
      </c>
      <c r="O216" s="37"/>
    </row>
    <row r="217" s="222" customFormat="1" ht="12" customHeight="1" spans="1:15">
      <c r="A217" s="26" t="s">
        <v>17</v>
      </c>
      <c r="B217" s="25" t="s">
        <v>19</v>
      </c>
      <c r="C217" s="26">
        <v>8</v>
      </c>
      <c r="D217" s="25" t="s">
        <v>227</v>
      </c>
      <c r="E217" s="28"/>
      <c r="F217" s="26"/>
      <c r="G217" s="70">
        <v>9.2</v>
      </c>
      <c r="H217" s="36">
        <f t="shared" si="15"/>
        <v>9.2</v>
      </c>
      <c r="I217" s="36"/>
      <c r="J217" s="28">
        <f t="shared" si="16"/>
        <v>9.2</v>
      </c>
      <c r="K217" s="26">
        <v>13.75</v>
      </c>
      <c r="L217" s="37">
        <f t="shared" si="17"/>
        <v>126.5</v>
      </c>
      <c r="M217" s="37"/>
      <c r="N217" s="37">
        <f t="shared" si="18"/>
        <v>126.5</v>
      </c>
      <c r="O217" s="37"/>
    </row>
    <row r="218" s="222" customFormat="1" ht="12" customHeight="1" spans="1:15">
      <c r="A218" s="26" t="s">
        <v>17</v>
      </c>
      <c r="B218" s="25" t="s">
        <v>19</v>
      </c>
      <c r="C218" s="26">
        <v>8</v>
      </c>
      <c r="D218" s="25" t="s">
        <v>228</v>
      </c>
      <c r="E218" s="28"/>
      <c r="F218" s="26"/>
      <c r="G218" s="70">
        <v>6.5</v>
      </c>
      <c r="H218" s="36">
        <f t="shared" si="15"/>
        <v>6.5</v>
      </c>
      <c r="I218" s="36"/>
      <c r="J218" s="28">
        <f t="shared" si="16"/>
        <v>6.5</v>
      </c>
      <c r="K218" s="26">
        <v>13.75</v>
      </c>
      <c r="L218" s="37">
        <f t="shared" si="17"/>
        <v>89.38</v>
      </c>
      <c r="M218" s="37"/>
      <c r="N218" s="37">
        <f t="shared" si="18"/>
        <v>89.38</v>
      </c>
      <c r="O218" s="37"/>
    </row>
    <row r="219" s="222" customFormat="1" ht="12" customHeight="1" spans="1:15">
      <c r="A219" s="26" t="s">
        <v>17</v>
      </c>
      <c r="B219" s="25" t="s">
        <v>19</v>
      </c>
      <c r="C219" s="26">
        <v>8</v>
      </c>
      <c r="D219" s="25" t="s">
        <v>229</v>
      </c>
      <c r="E219" s="28"/>
      <c r="F219" s="26"/>
      <c r="G219" s="70">
        <v>4.6</v>
      </c>
      <c r="H219" s="36">
        <f t="shared" si="15"/>
        <v>4.6</v>
      </c>
      <c r="I219" s="36"/>
      <c r="J219" s="28">
        <f t="shared" si="16"/>
        <v>4.6</v>
      </c>
      <c r="K219" s="26">
        <v>13.75</v>
      </c>
      <c r="L219" s="37">
        <f t="shared" si="17"/>
        <v>63.25</v>
      </c>
      <c r="M219" s="37"/>
      <c r="N219" s="37">
        <f t="shared" si="18"/>
        <v>63.25</v>
      </c>
      <c r="O219" s="37"/>
    </row>
    <row r="220" s="222" customFormat="1" ht="12" customHeight="1" spans="1:15">
      <c r="A220" s="26" t="s">
        <v>17</v>
      </c>
      <c r="B220" s="25" t="s">
        <v>19</v>
      </c>
      <c r="C220" s="26">
        <v>8</v>
      </c>
      <c r="D220" s="25" t="s">
        <v>230</v>
      </c>
      <c r="E220" s="28"/>
      <c r="F220" s="26"/>
      <c r="G220" s="70">
        <v>6.7</v>
      </c>
      <c r="H220" s="36">
        <f t="shared" si="15"/>
        <v>6.7</v>
      </c>
      <c r="I220" s="36"/>
      <c r="J220" s="28">
        <f t="shared" si="16"/>
        <v>6.7</v>
      </c>
      <c r="K220" s="26">
        <v>13.75</v>
      </c>
      <c r="L220" s="37">
        <f t="shared" si="17"/>
        <v>92.13</v>
      </c>
      <c r="M220" s="37"/>
      <c r="N220" s="37">
        <f t="shared" si="18"/>
        <v>92.13</v>
      </c>
      <c r="O220" s="37"/>
    </row>
    <row r="221" s="222" customFormat="1" ht="12" customHeight="1" spans="1:15">
      <c r="A221" s="26" t="s">
        <v>17</v>
      </c>
      <c r="B221" s="25" t="s">
        <v>19</v>
      </c>
      <c r="C221" s="26">
        <v>8</v>
      </c>
      <c r="D221" s="25" t="s">
        <v>231</v>
      </c>
      <c r="E221" s="28"/>
      <c r="F221" s="26"/>
      <c r="G221" s="70">
        <v>4.6</v>
      </c>
      <c r="H221" s="36">
        <f t="shared" si="15"/>
        <v>4.6</v>
      </c>
      <c r="I221" s="36"/>
      <c r="J221" s="28">
        <f t="shared" si="16"/>
        <v>4.6</v>
      </c>
      <c r="K221" s="26">
        <v>13.75</v>
      </c>
      <c r="L221" s="37">
        <f t="shared" si="17"/>
        <v>63.25</v>
      </c>
      <c r="M221" s="37"/>
      <c r="N221" s="37">
        <f t="shared" si="18"/>
        <v>63.25</v>
      </c>
      <c r="O221" s="37"/>
    </row>
    <row r="222" s="222" customFormat="1" ht="12" customHeight="1" spans="1:15">
      <c r="A222" s="26" t="s">
        <v>17</v>
      </c>
      <c r="B222" s="25" t="s">
        <v>19</v>
      </c>
      <c r="C222" s="26">
        <v>8</v>
      </c>
      <c r="D222" s="25" t="s">
        <v>232</v>
      </c>
      <c r="E222" s="28"/>
      <c r="F222" s="26"/>
      <c r="G222" s="70">
        <v>6.5</v>
      </c>
      <c r="H222" s="36">
        <f t="shared" si="15"/>
        <v>6.5</v>
      </c>
      <c r="I222" s="36"/>
      <c r="J222" s="28">
        <f t="shared" si="16"/>
        <v>6.5</v>
      </c>
      <c r="K222" s="26">
        <v>13.75</v>
      </c>
      <c r="L222" s="37">
        <f t="shared" si="17"/>
        <v>89.38</v>
      </c>
      <c r="M222" s="37"/>
      <c r="N222" s="37">
        <f t="shared" si="18"/>
        <v>89.38</v>
      </c>
      <c r="O222" s="37"/>
    </row>
    <row r="223" s="222" customFormat="1" ht="12" customHeight="1" spans="1:15">
      <c r="A223" s="26" t="s">
        <v>17</v>
      </c>
      <c r="B223" s="25" t="s">
        <v>19</v>
      </c>
      <c r="C223" s="26">
        <v>8</v>
      </c>
      <c r="D223" s="25" t="s">
        <v>233</v>
      </c>
      <c r="E223" s="28"/>
      <c r="F223" s="26"/>
      <c r="G223" s="70">
        <v>5.6</v>
      </c>
      <c r="H223" s="36">
        <f t="shared" si="15"/>
        <v>5.6</v>
      </c>
      <c r="I223" s="36"/>
      <c r="J223" s="28">
        <f t="shared" si="16"/>
        <v>5.6</v>
      </c>
      <c r="K223" s="26">
        <v>13.75</v>
      </c>
      <c r="L223" s="37">
        <f t="shared" si="17"/>
        <v>77</v>
      </c>
      <c r="M223" s="37"/>
      <c r="N223" s="37">
        <f t="shared" si="18"/>
        <v>77</v>
      </c>
      <c r="O223" s="37"/>
    </row>
    <row r="224" s="222" customFormat="1" ht="12" customHeight="1" spans="1:15">
      <c r="A224" s="26" t="s">
        <v>17</v>
      </c>
      <c r="B224" s="25" t="s">
        <v>19</v>
      </c>
      <c r="C224" s="26">
        <v>8</v>
      </c>
      <c r="D224" s="25" t="s">
        <v>234</v>
      </c>
      <c r="E224" s="28"/>
      <c r="F224" s="26"/>
      <c r="G224" s="70">
        <v>7.2</v>
      </c>
      <c r="H224" s="36">
        <f t="shared" si="15"/>
        <v>7.2</v>
      </c>
      <c r="I224" s="36"/>
      <c r="J224" s="28">
        <f t="shared" si="16"/>
        <v>7.2</v>
      </c>
      <c r="K224" s="26">
        <v>13.75</v>
      </c>
      <c r="L224" s="37">
        <f t="shared" si="17"/>
        <v>99</v>
      </c>
      <c r="M224" s="37"/>
      <c r="N224" s="37">
        <f t="shared" si="18"/>
        <v>99</v>
      </c>
      <c r="O224" s="37"/>
    </row>
    <row r="225" s="222" customFormat="1" ht="12" customHeight="1" spans="1:15">
      <c r="A225" s="26" t="s">
        <v>17</v>
      </c>
      <c r="B225" s="25" t="s">
        <v>19</v>
      </c>
      <c r="C225" s="26">
        <v>8</v>
      </c>
      <c r="D225" s="25" t="s">
        <v>235</v>
      </c>
      <c r="E225" s="28"/>
      <c r="F225" s="26"/>
      <c r="G225" s="70">
        <v>8.5</v>
      </c>
      <c r="H225" s="36">
        <f t="shared" si="15"/>
        <v>8.5</v>
      </c>
      <c r="I225" s="36"/>
      <c r="J225" s="28">
        <f t="shared" si="16"/>
        <v>8.5</v>
      </c>
      <c r="K225" s="26">
        <v>13.75</v>
      </c>
      <c r="L225" s="37">
        <f t="shared" si="17"/>
        <v>116.88</v>
      </c>
      <c r="M225" s="37"/>
      <c r="N225" s="37">
        <f t="shared" si="18"/>
        <v>116.88</v>
      </c>
      <c r="O225" s="37"/>
    </row>
    <row r="226" s="222" customFormat="1" ht="12" customHeight="1" spans="1:15">
      <c r="A226" s="26" t="s">
        <v>17</v>
      </c>
      <c r="B226" s="25" t="s">
        <v>19</v>
      </c>
      <c r="C226" s="26">
        <v>8</v>
      </c>
      <c r="D226" s="25" t="s">
        <v>236</v>
      </c>
      <c r="E226" s="28"/>
      <c r="F226" s="26"/>
      <c r="G226" s="70">
        <v>7.6</v>
      </c>
      <c r="H226" s="36">
        <f t="shared" si="15"/>
        <v>7.6</v>
      </c>
      <c r="I226" s="36"/>
      <c r="J226" s="28">
        <f t="shared" si="16"/>
        <v>7.6</v>
      </c>
      <c r="K226" s="26">
        <v>13.75</v>
      </c>
      <c r="L226" s="37">
        <f t="shared" si="17"/>
        <v>104.5</v>
      </c>
      <c r="M226" s="37"/>
      <c r="N226" s="37">
        <f t="shared" si="18"/>
        <v>104.5</v>
      </c>
      <c r="O226" s="37"/>
    </row>
    <row r="227" s="222" customFormat="1" ht="12" customHeight="1" spans="1:15">
      <c r="A227" s="26" t="s">
        <v>17</v>
      </c>
      <c r="B227" s="25" t="s">
        <v>19</v>
      </c>
      <c r="C227" s="26">
        <v>8</v>
      </c>
      <c r="D227" s="25" t="s">
        <v>237</v>
      </c>
      <c r="E227" s="28"/>
      <c r="F227" s="26"/>
      <c r="G227" s="70">
        <v>4.6</v>
      </c>
      <c r="H227" s="36">
        <f t="shared" si="15"/>
        <v>4.6</v>
      </c>
      <c r="I227" s="36"/>
      <c r="J227" s="28">
        <f t="shared" si="16"/>
        <v>4.6</v>
      </c>
      <c r="K227" s="26">
        <v>13.75</v>
      </c>
      <c r="L227" s="37">
        <f t="shared" si="17"/>
        <v>63.25</v>
      </c>
      <c r="M227" s="37"/>
      <c r="N227" s="37">
        <f t="shared" si="18"/>
        <v>63.25</v>
      </c>
      <c r="O227" s="37"/>
    </row>
    <row r="228" s="222" customFormat="1" ht="12" customHeight="1" spans="1:15">
      <c r="A228" s="26" t="s">
        <v>17</v>
      </c>
      <c r="B228" s="25" t="s">
        <v>19</v>
      </c>
      <c r="C228" s="26">
        <v>8</v>
      </c>
      <c r="D228" s="25" t="s">
        <v>238</v>
      </c>
      <c r="E228" s="28"/>
      <c r="F228" s="26"/>
      <c r="G228" s="70">
        <v>7.5</v>
      </c>
      <c r="H228" s="36">
        <f t="shared" si="15"/>
        <v>7.5</v>
      </c>
      <c r="I228" s="36"/>
      <c r="J228" s="28">
        <f t="shared" si="16"/>
        <v>7.5</v>
      </c>
      <c r="K228" s="26">
        <v>13.75</v>
      </c>
      <c r="L228" s="37">
        <f t="shared" si="17"/>
        <v>103.13</v>
      </c>
      <c r="M228" s="37"/>
      <c r="N228" s="37">
        <f t="shared" si="18"/>
        <v>103.13</v>
      </c>
      <c r="O228" s="37"/>
    </row>
    <row r="229" s="222" customFormat="1" ht="12" customHeight="1" spans="1:15">
      <c r="A229" s="26" t="s">
        <v>17</v>
      </c>
      <c r="B229" s="25" t="s">
        <v>19</v>
      </c>
      <c r="C229" s="26">
        <v>8</v>
      </c>
      <c r="D229" s="25" t="s">
        <v>239</v>
      </c>
      <c r="E229" s="28"/>
      <c r="F229" s="26"/>
      <c r="G229" s="70">
        <v>5.6</v>
      </c>
      <c r="H229" s="36">
        <f t="shared" si="15"/>
        <v>5.6</v>
      </c>
      <c r="I229" s="36"/>
      <c r="J229" s="28">
        <f t="shared" si="16"/>
        <v>5.6</v>
      </c>
      <c r="K229" s="26">
        <v>13.75</v>
      </c>
      <c r="L229" s="37">
        <f t="shared" si="17"/>
        <v>77</v>
      </c>
      <c r="M229" s="37"/>
      <c r="N229" s="37">
        <f t="shared" si="18"/>
        <v>77</v>
      </c>
      <c r="O229" s="37"/>
    </row>
    <row r="230" s="222" customFormat="1" ht="12" customHeight="1" spans="1:15">
      <c r="A230" s="26" t="s">
        <v>17</v>
      </c>
      <c r="B230" s="25" t="s">
        <v>19</v>
      </c>
      <c r="C230" s="26">
        <v>8</v>
      </c>
      <c r="D230" s="25" t="s">
        <v>240</v>
      </c>
      <c r="E230" s="28"/>
      <c r="F230" s="26"/>
      <c r="G230" s="70">
        <v>5.6</v>
      </c>
      <c r="H230" s="36">
        <f t="shared" si="15"/>
        <v>5.6</v>
      </c>
      <c r="I230" s="36"/>
      <c r="J230" s="28">
        <f t="shared" si="16"/>
        <v>5.6</v>
      </c>
      <c r="K230" s="26">
        <v>13.75</v>
      </c>
      <c r="L230" s="37">
        <f t="shared" si="17"/>
        <v>77</v>
      </c>
      <c r="M230" s="37"/>
      <c r="N230" s="37">
        <f t="shared" si="18"/>
        <v>77</v>
      </c>
      <c r="O230" s="37"/>
    </row>
    <row r="231" s="222" customFormat="1" ht="12" customHeight="1" spans="1:15">
      <c r="A231" s="26" t="s">
        <v>17</v>
      </c>
      <c r="B231" s="25" t="s">
        <v>19</v>
      </c>
      <c r="C231" s="26">
        <v>8</v>
      </c>
      <c r="D231" s="25" t="s">
        <v>241</v>
      </c>
      <c r="E231" s="28"/>
      <c r="F231" s="26"/>
      <c r="G231" s="70">
        <v>2.6</v>
      </c>
      <c r="H231" s="36">
        <f t="shared" si="15"/>
        <v>2.6</v>
      </c>
      <c r="I231" s="36"/>
      <c r="J231" s="28">
        <f t="shared" si="16"/>
        <v>2.6</v>
      </c>
      <c r="K231" s="26">
        <v>13.75</v>
      </c>
      <c r="L231" s="37">
        <f t="shared" si="17"/>
        <v>35.75</v>
      </c>
      <c r="M231" s="37"/>
      <c r="N231" s="37">
        <f t="shared" si="18"/>
        <v>35.75</v>
      </c>
      <c r="O231" s="37"/>
    </row>
    <row r="232" s="222" customFormat="1" ht="12" customHeight="1" spans="1:15">
      <c r="A232" s="26" t="s">
        <v>17</v>
      </c>
      <c r="B232" s="25" t="s">
        <v>19</v>
      </c>
      <c r="C232" s="26">
        <v>8</v>
      </c>
      <c r="D232" s="25" t="s">
        <v>242</v>
      </c>
      <c r="E232" s="28"/>
      <c r="F232" s="26"/>
      <c r="G232" s="70">
        <v>4.5</v>
      </c>
      <c r="H232" s="36">
        <f t="shared" si="15"/>
        <v>4.5</v>
      </c>
      <c r="I232" s="36"/>
      <c r="J232" s="28">
        <f t="shared" si="16"/>
        <v>4.5</v>
      </c>
      <c r="K232" s="26">
        <v>13.75</v>
      </c>
      <c r="L232" s="37">
        <f t="shared" si="17"/>
        <v>61.88</v>
      </c>
      <c r="M232" s="37"/>
      <c r="N232" s="37">
        <f t="shared" si="18"/>
        <v>61.88</v>
      </c>
      <c r="O232" s="37"/>
    </row>
    <row r="233" s="222" customFormat="1" ht="12" customHeight="1" spans="1:15">
      <c r="A233" s="26" t="s">
        <v>17</v>
      </c>
      <c r="B233" s="25" t="s">
        <v>19</v>
      </c>
      <c r="C233" s="26">
        <v>8</v>
      </c>
      <c r="D233" s="25" t="s">
        <v>243</v>
      </c>
      <c r="E233" s="28"/>
      <c r="F233" s="26"/>
      <c r="G233" s="70">
        <v>3.6</v>
      </c>
      <c r="H233" s="36">
        <f t="shared" si="15"/>
        <v>3.6</v>
      </c>
      <c r="I233" s="36"/>
      <c r="J233" s="28">
        <f t="shared" si="16"/>
        <v>3.6</v>
      </c>
      <c r="K233" s="26">
        <v>13.75</v>
      </c>
      <c r="L233" s="37">
        <f t="shared" si="17"/>
        <v>49.5</v>
      </c>
      <c r="M233" s="37"/>
      <c r="N233" s="37">
        <f t="shared" si="18"/>
        <v>49.5</v>
      </c>
      <c r="O233" s="37"/>
    </row>
    <row r="234" s="222" customFormat="1" ht="12" customHeight="1" spans="1:15">
      <c r="A234" s="26" t="s">
        <v>17</v>
      </c>
      <c r="B234" s="25" t="s">
        <v>19</v>
      </c>
      <c r="C234" s="26">
        <v>8</v>
      </c>
      <c r="D234" s="25" t="s">
        <v>244</v>
      </c>
      <c r="E234" s="28"/>
      <c r="F234" s="26"/>
      <c r="G234" s="70">
        <v>5.5</v>
      </c>
      <c r="H234" s="36">
        <f t="shared" si="15"/>
        <v>5.5</v>
      </c>
      <c r="I234" s="36"/>
      <c r="J234" s="28">
        <f t="shared" si="16"/>
        <v>5.5</v>
      </c>
      <c r="K234" s="26">
        <v>13.75</v>
      </c>
      <c r="L234" s="37">
        <f t="shared" si="17"/>
        <v>75.63</v>
      </c>
      <c r="M234" s="37"/>
      <c r="N234" s="37">
        <f t="shared" si="18"/>
        <v>75.63</v>
      </c>
      <c r="O234" s="37"/>
    </row>
    <row r="235" s="222" customFormat="1" ht="12" customHeight="1" spans="1:15">
      <c r="A235" s="26" t="s">
        <v>17</v>
      </c>
      <c r="B235" s="25" t="s">
        <v>19</v>
      </c>
      <c r="C235" s="26">
        <v>8</v>
      </c>
      <c r="D235" s="25" t="s">
        <v>245</v>
      </c>
      <c r="E235" s="28"/>
      <c r="F235" s="26"/>
      <c r="G235" s="70">
        <v>6.5</v>
      </c>
      <c r="H235" s="36">
        <f t="shared" si="15"/>
        <v>6.5</v>
      </c>
      <c r="I235" s="36"/>
      <c r="J235" s="28">
        <f t="shared" si="16"/>
        <v>6.5</v>
      </c>
      <c r="K235" s="26">
        <v>13.75</v>
      </c>
      <c r="L235" s="37">
        <f t="shared" si="17"/>
        <v>89.38</v>
      </c>
      <c r="M235" s="37"/>
      <c r="N235" s="37">
        <f t="shared" si="18"/>
        <v>89.38</v>
      </c>
      <c r="O235" s="37"/>
    </row>
    <row r="236" s="222" customFormat="1" ht="12" customHeight="1" spans="1:15">
      <c r="A236" s="26" t="s">
        <v>17</v>
      </c>
      <c r="B236" s="25" t="s">
        <v>19</v>
      </c>
      <c r="C236" s="26">
        <v>8</v>
      </c>
      <c r="D236" s="360" t="s">
        <v>246</v>
      </c>
      <c r="E236" s="28"/>
      <c r="F236" s="26"/>
      <c r="G236" s="70">
        <v>6.4</v>
      </c>
      <c r="H236" s="36">
        <f t="shared" si="15"/>
        <v>6.4</v>
      </c>
      <c r="I236" s="36"/>
      <c r="J236" s="28">
        <f t="shared" si="16"/>
        <v>6.4</v>
      </c>
      <c r="K236" s="26">
        <v>13.75</v>
      </c>
      <c r="L236" s="37">
        <f t="shared" si="17"/>
        <v>88</v>
      </c>
      <c r="M236" s="37"/>
      <c r="N236" s="37">
        <f t="shared" si="18"/>
        <v>88</v>
      </c>
      <c r="O236" s="37"/>
    </row>
    <row r="237" s="222" customFormat="1" ht="12" customHeight="1" spans="1:15">
      <c r="A237" s="26" t="s">
        <v>17</v>
      </c>
      <c r="B237" s="25" t="s">
        <v>19</v>
      </c>
      <c r="C237" s="26">
        <v>8</v>
      </c>
      <c r="D237" s="25" t="s">
        <v>247</v>
      </c>
      <c r="E237" s="28"/>
      <c r="F237" s="26"/>
      <c r="G237" s="70">
        <v>11.2</v>
      </c>
      <c r="H237" s="36">
        <f t="shared" si="15"/>
        <v>11.2</v>
      </c>
      <c r="I237" s="36"/>
      <c r="J237" s="28">
        <f t="shared" si="16"/>
        <v>11.2</v>
      </c>
      <c r="K237" s="26">
        <v>13.75</v>
      </c>
      <c r="L237" s="37">
        <f t="shared" si="17"/>
        <v>154</v>
      </c>
      <c r="M237" s="37"/>
      <c r="N237" s="37">
        <f t="shared" si="18"/>
        <v>154</v>
      </c>
      <c r="O237" s="37"/>
    </row>
    <row r="238" s="222" customFormat="1" ht="12" customHeight="1" spans="1:15">
      <c r="A238" s="26" t="s">
        <v>17</v>
      </c>
      <c r="B238" s="25" t="s">
        <v>19</v>
      </c>
      <c r="C238" s="26">
        <v>8</v>
      </c>
      <c r="D238" s="25" t="s">
        <v>248</v>
      </c>
      <c r="E238" s="28"/>
      <c r="F238" s="26"/>
      <c r="G238" s="70">
        <v>5.6</v>
      </c>
      <c r="H238" s="36">
        <f t="shared" si="15"/>
        <v>5.6</v>
      </c>
      <c r="I238" s="36"/>
      <c r="J238" s="28">
        <f t="shared" si="16"/>
        <v>5.6</v>
      </c>
      <c r="K238" s="26">
        <v>13.75</v>
      </c>
      <c r="L238" s="37">
        <f t="shared" si="17"/>
        <v>77</v>
      </c>
      <c r="M238" s="37"/>
      <c r="N238" s="37">
        <f t="shared" si="18"/>
        <v>77</v>
      </c>
      <c r="O238" s="37"/>
    </row>
    <row r="239" s="222" customFormat="1" ht="12" customHeight="1" spans="1:15">
      <c r="A239" s="26" t="s">
        <v>17</v>
      </c>
      <c r="B239" s="25" t="s">
        <v>19</v>
      </c>
      <c r="C239" s="26">
        <v>8</v>
      </c>
      <c r="D239" s="25" t="s">
        <v>249</v>
      </c>
      <c r="E239" s="28"/>
      <c r="F239" s="26"/>
      <c r="G239" s="70">
        <v>7.5</v>
      </c>
      <c r="H239" s="36">
        <f t="shared" si="15"/>
        <v>7.5</v>
      </c>
      <c r="I239" s="36"/>
      <c r="J239" s="28">
        <f t="shared" si="16"/>
        <v>7.5</v>
      </c>
      <c r="K239" s="26">
        <v>13.75</v>
      </c>
      <c r="L239" s="37">
        <f t="shared" si="17"/>
        <v>103.13</v>
      </c>
      <c r="M239" s="37"/>
      <c r="N239" s="37">
        <f t="shared" si="18"/>
        <v>103.13</v>
      </c>
      <c r="O239" s="37"/>
    </row>
    <row r="240" s="222" customFormat="1" ht="12" customHeight="1" spans="1:15">
      <c r="A240" s="26" t="s">
        <v>17</v>
      </c>
      <c r="B240" s="25" t="s">
        <v>19</v>
      </c>
      <c r="C240" s="26">
        <v>8</v>
      </c>
      <c r="D240" s="25" t="s">
        <v>250</v>
      </c>
      <c r="E240" s="28"/>
      <c r="F240" s="26"/>
      <c r="G240" s="70">
        <v>8.4</v>
      </c>
      <c r="H240" s="36">
        <f t="shared" si="15"/>
        <v>8.4</v>
      </c>
      <c r="I240" s="36"/>
      <c r="J240" s="28">
        <f t="shared" si="16"/>
        <v>8.4</v>
      </c>
      <c r="K240" s="26">
        <v>13.75</v>
      </c>
      <c r="L240" s="37">
        <f t="shared" si="17"/>
        <v>115.5</v>
      </c>
      <c r="M240" s="37"/>
      <c r="N240" s="37">
        <f t="shared" si="18"/>
        <v>115.5</v>
      </c>
      <c r="O240" s="37"/>
    </row>
    <row r="241" s="222" customFormat="1" ht="12" customHeight="1" spans="1:15">
      <c r="A241" s="26" t="s">
        <v>17</v>
      </c>
      <c r="B241" s="25" t="s">
        <v>19</v>
      </c>
      <c r="C241" s="26">
        <v>8</v>
      </c>
      <c r="D241" s="25" t="s">
        <v>251</v>
      </c>
      <c r="E241" s="28"/>
      <c r="F241" s="26"/>
      <c r="G241" s="70">
        <v>2.8</v>
      </c>
      <c r="H241" s="36">
        <f t="shared" si="15"/>
        <v>2.8</v>
      </c>
      <c r="I241" s="36"/>
      <c r="J241" s="28">
        <f t="shared" si="16"/>
        <v>2.8</v>
      </c>
      <c r="K241" s="26">
        <v>13.75</v>
      </c>
      <c r="L241" s="37">
        <f t="shared" si="17"/>
        <v>38.5</v>
      </c>
      <c r="M241" s="37"/>
      <c r="N241" s="37">
        <f t="shared" si="18"/>
        <v>38.5</v>
      </c>
      <c r="O241" s="37"/>
    </row>
    <row r="242" ht="12" customHeight="1" spans="1:15">
      <c r="A242" s="25" t="s">
        <v>17</v>
      </c>
      <c r="B242" s="25" t="s">
        <v>19</v>
      </c>
      <c r="C242" s="25">
        <v>9</v>
      </c>
      <c r="D242" s="25" t="s">
        <v>252</v>
      </c>
      <c r="E242" s="28"/>
      <c r="F242" s="26"/>
      <c r="G242" s="70">
        <v>23.8</v>
      </c>
      <c r="H242" s="36">
        <f t="shared" si="15"/>
        <v>23.8</v>
      </c>
      <c r="I242" s="36"/>
      <c r="J242" s="28">
        <f t="shared" si="16"/>
        <v>23.8</v>
      </c>
      <c r="K242" s="26">
        <v>13.75</v>
      </c>
      <c r="L242" s="37">
        <f t="shared" si="17"/>
        <v>327.25</v>
      </c>
      <c r="M242" s="26"/>
      <c r="N242" s="37">
        <f t="shared" si="18"/>
        <v>327.25</v>
      </c>
      <c r="O242" s="37"/>
    </row>
    <row r="243" ht="12" customHeight="1" spans="1:15">
      <c r="A243" s="25" t="s">
        <v>17</v>
      </c>
      <c r="B243" s="25" t="s">
        <v>19</v>
      </c>
      <c r="C243" s="25">
        <v>9</v>
      </c>
      <c r="D243" s="25" t="s">
        <v>253</v>
      </c>
      <c r="E243" s="28"/>
      <c r="F243" s="26"/>
      <c r="G243" s="70">
        <v>13</v>
      </c>
      <c r="H243" s="36">
        <f t="shared" si="15"/>
        <v>13</v>
      </c>
      <c r="I243" s="36"/>
      <c r="J243" s="28">
        <f t="shared" si="16"/>
        <v>13</v>
      </c>
      <c r="K243" s="26">
        <v>13.75</v>
      </c>
      <c r="L243" s="37">
        <f t="shared" si="17"/>
        <v>178.75</v>
      </c>
      <c r="M243" s="26"/>
      <c r="N243" s="37">
        <f t="shared" si="18"/>
        <v>178.75</v>
      </c>
      <c r="O243" s="37"/>
    </row>
    <row r="244" ht="12" customHeight="1" spans="1:15">
      <c r="A244" s="25" t="s">
        <v>17</v>
      </c>
      <c r="B244" s="25" t="s">
        <v>19</v>
      </c>
      <c r="C244" s="25">
        <v>9</v>
      </c>
      <c r="D244" s="25" t="s">
        <v>254</v>
      </c>
      <c r="E244" s="28"/>
      <c r="F244" s="28"/>
      <c r="G244" s="70">
        <v>15.6</v>
      </c>
      <c r="H244" s="36">
        <f t="shared" si="15"/>
        <v>15.6</v>
      </c>
      <c r="I244" s="36"/>
      <c r="J244" s="28">
        <f t="shared" si="16"/>
        <v>15.6</v>
      </c>
      <c r="K244" s="26">
        <v>13.75</v>
      </c>
      <c r="L244" s="37">
        <f t="shared" si="17"/>
        <v>214.5</v>
      </c>
      <c r="M244" s="26"/>
      <c r="N244" s="37">
        <f t="shared" si="18"/>
        <v>214.5</v>
      </c>
      <c r="O244" s="37"/>
    </row>
    <row r="245" ht="12" customHeight="1" spans="1:15">
      <c r="A245" s="25" t="s">
        <v>17</v>
      </c>
      <c r="B245" s="25" t="s">
        <v>19</v>
      </c>
      <c r="C245" s="25">
        <v>9</v>
      </c>
      <c r="D245" s="25" t="s">
        <v>255</v>
      </c>
      <c r="E245" s="28"/>
      <c r="F245" s="28"/>
      <c r="G245" s="70">
        <v>20.3</v>
      </c>
      <c r="H245" s="36">
        <f t="shared" si="15"/>
        <v>20.3</v>
      </c>
      <c r="I245" s="36"/>
      <c r="J245" s="28">
        <f t="shared" si="16"/>
        <v>20.3</v>
      </c>
      <c r="K245" s="26">
        <v>13.75</v>
      </c>
      <c r="L245" s="37">
        <f t="shared" si="17"/>
        <v>279.13</v>
      </c>
      <c r="M245" s="26"/>
      <c r="N245" s="37">
        <f t="shared" si="18"/>
        <v>279.13</v>
      </c>
      <c r="O245" s="37"/>
    </row>
    <row r="246" ht="12" customHeight="1" spans="1:15">
      <c r="A246" s="25" t="s">
        <v>17</v>
      </c>
      <c r="B246" s="25" t="s">
        <v>19</v>
      </c>
      <c r="C246" s="25">
        <v>9</v>
      </c>
      <c r="D246" s="25" t="s">
        <v>256</v>
      </c>
      <c r="E246" s="28"/>
      <c r="F246" s="28"/>
      <c r="G246" s="70">
        <v>11.8</v>
      </c>
      <c r="H246" s="36">
        <f t="shared" si="15"/>
        <v>11.8</v>
      </c>
      <c r="I246" s="36"/>
      <c r="J246" s="28">
        <f t="shared" si="16"/>
        <v>11.8</v>
      </c>
      <c r="K246" s="26">
        <v>13.75</v>
      </c>
      <c r="L246" s="37">
        <f t="shared" si="17"/>
        <v>162.25</v>
      </c>
      <c r="M246" s="26"/>
      <c r="N246" s="37">
        <f t="shared" si="18"/>
        <v>162.25</v>
      </c>
      <c r="O246" s="37"/>
    </row>
    <row r="247" ht="12" customHeight="1" spans="1:15">
      <c r="A247" s="25" t="s">
        <v>17</v>
      </c>
      <c r="B247" s="25" t="s">
        <v>19</v>
      </c>
      <c r="C247" s="25">
        <v>9</v>
      </c>
      <c r="D247" s="25" t="s">
        <v>257</v>
      </c>
      <c r="E247" s="28"/>
      <c r="F247" s="28"/>
      <c r="G247" s="70">
        <v>9</v>
      </c>
      <c r="H247" s="36">
        <f t="shared" si="15"/>
        <v>9</v>
      </c>
      <c r="I247" s="36"/>
      <c r="J247" s="28">
        <f t="shared" si="16"/>
        <v>9</v>
      </c>
      <c r="K247" s="26">
        <v>13.75</v>
      </c>
      <c r="L247" s="37">
        <f t="shared" si="17"/>
        <v>123.75</v>
      </c>
      <c r="M247" s="26"/>
      <c r="N247" s="37">
        <f t="shared" si="18"/>
        <v>123.75</v>
      </c>
      <c r="O247" s="37"/>
    </row>
    <row r="248" ht="12" customHeight="1" spans="1:15">
      <c r="A248" s="25" t="s">
        <v>17</v>
      </c>
      <c r="B248" s="25" t="s">
        <v>19</v>
      </c>
      <c r="C248" s="25">
        <v>9</v>
      </c>
      <c r="D248" s="25" t="s">
        <v>258</v>
      </c>
      <c r="E248" s="28"/>
      <c r="F248" s="28"/>
      <c r="G248" s="70">
        <v>10.4</v>
      </c>
      <c r="H248" s="36">
        <f t="shared" si="15"/>
        <v>10.4</v>
      </c>
      <c r="I248" s="36"/>
      <c r="J248" s="28">
        <f t="shared" si="16"/>
        <v>10.4</v>
      </c>
      <c r="K248" s="26">
        <v>13.75</v>
      </c>
      <c r="L248" s="37">
        <f t="shared" si="17"/>
        <v>143</v>
      </c>
      <c r="M248" s="26"/>
      <c r="N248" s="37">
        <f t="shared" si="18"/>
        <v>143</v>
      </c>
      <c r="O248" s="37"/>
    </row>
    <row r="249" ht="12" customHeight="1" spans="1:15">
      <c r="A249" s="25" t="s">
        <v>17</v>
      </c>
      <c r="B249" s="25" t="s">
        <v>19</v>
      </c>
      <c r="C249" s="25">
        <v>9</v>
      </c>
      <c r="D249" s="25" t="s">
        <v>259</v>
      </c>
      <c r="E249" s="28"/>
      <c r="F249" s="28"/>
      <c r="G249" s="70">
        <v>10.4</v>
      </c>
      <c r="H249" s="36">
        <f t="shared" si="15"/>
        <v>10.4</v>
      </c>
      <c r="I249" s="36"/>
      <c r="J249" s="28">
        <f t="shared" si="16"/>
        <v>10.4</v>
      </c>
      <c r="K249" s="26">
        <v>13.75</v>
      </c>
      <c r="L249" s="37">
        <f t="shared" si="17"/>
        <v>143</v>
      </c>
      <c r="M249" s="26"/>
      <c r="N249" s="37">
        <f t="shared" si="18"/>
        <v>143</v>
      </c>
      <c r="O249" s="37"/>
    </row>
    <row r="250" ht="12" customHeight="1" spans="1:15">
      <c r="A250" s="25" t="s">
        <v>17</v>
      </c>
      <c r="B250" s="25" t="s">
        <v>19</v>
      </c>
      <c r="C250" s="25">
        <v>9</v>
      </c>
      <c r="D250" s="25" t="s">
        <v>260</v>
      </c>
      <c r="E250" s="28"/>
      <c r="F250" s="28"/>
      <c r="G250" s="70">
        <v>10.4</v>
      </c>
      <c r="H250" s="36">
        <f t="shared" si="15"/>
        <v>10.4</v>
      </c>
      <c r="I250" s="36"/>
      <c r="J250" s="28">
        <f t="shared" si="16"/>
        <v>10.4</v>
      </c>
      <c r="K250" s="26">
        <v>13.75</v>
      </c>
      <c r="L250" s="37">
        <f t="shared" si="17"/>
        <v>143</v>
      </c>
      <c r="M250" s="26"/>
      <c r="N250" s="37">
        <f t="shared" si="18"/>
        <v>143</v>
      </c>
      <c r="O250" s="37"/>
    </row>
    <row r="251" ht="12" customHeight="1" spans="1:15">
      <c r="A251" s="25" t="s">
        <v>17</v>
      </c>
      <c r="B251" s="25" t="s">
        <v>19</v>
      </c>
      <c r="C251" s="25">
        <v>9</v>
      </c>
      <c r="D251" s="25" t="s">
        <v>261</v>
      </c>
      <c r="E251" s="28"/>
      <c r="F251" s="28"/>
      <c r="G251" s="70">
        <v>7.8</v>
      </c>
      <c r="H251" s="36">
        <f t="shared" si="15"/>
        <v>7.8</v>
      </c>
      <c r="I251" s="36"/>
      <c r="J251" s="28">
        <f t="shared" si="16"/>
        <v>7.8</v>
      </c>
      <c r="K251" s="26">
        <v>13.75</v>
      </c>
      <c r="L251" s="37">
        <f t="shared" si="17"/>
        <v>107.25</v>
      </c>
      <c r="M251" s="26"/>
      <c r="N251" s="37">
        <f t="shared" si="18"/>
        <v>107.25</v>
      </c>
      <c r="O251" s="37"/>
    </row>
    <row r="252" ht="12" customHeight="1" spans="1:15">
      <c r="A252" s="25" t="s">
        <v>17</v>
      </c>
      <c r="B252" s="25" t="s">
        <v>19</v>
      </c>
      <c r="C252" s="25">
        <v>9</v>
      </c>
      <c r="D252" s="25" t="s">
        <v>262</v>
      </c>
      <c r="E252" s="28"/>
      <c r="F252" s="28"/>
      <c r="G252" s="70">
        <v>5.2</v>
      </c>
      <c r="H252" s="36">
        <f t="shared" si="15"/>
        <v>5.2</v>
      </c>
      <c r="I252" s="36"/>
      <c r="J252" s="28">
        <f t="shared" si="16"/>
        <v>5.2</v>
      </c>
      <c r="K252" s="26">
        <v>13.75</v>
      </c>
      <c r="L252" s="37">
        <f t="shared" si="17"/>
        <v>71.5</v>
      </c>
      <c r="M252" s="26"/>
      <c r="N252" s="37">
        <f t="shared" si="18"/>
        <v>71.5</v>
      </c>
      <c r="O252" s="37"/>
    </row>
    <row r="253" ht="12" customHeight="1" spans="1:15">
      <c r="A253" s="25" t="s">
        <v>17</v>
      </c>
      <c r="B253" s="25" t="s">
        <v>19</v>
      </c>
      <c r="C253" s="25">
        <v>9</v>
      </c>
      <c r="D253" s="25" t="s">
        <v>263</v>
      </c>
      <c r="E253" s="28"/>
      <c r="F253" s="28"/>
      <c r="G253" s="70">
        <v>7.8</v>
      </c>
      <c r="H253" s="36">
        <f t="shared" si="15"/>
        <v>7.8</v>
      </c>
      <c r="I253" s="36"/>
      <c r="J253" s="28">
        <f t="shared" si="16"/>
        <v>7.8</v>
      </c>
      <c r="K253" s="26">
        <v>13.75</v>
      </c>
      <c r="L253" s="37">
        <f t="shared" si="17"/>
        <v>107.25</v>
      </c>
      <c r="M253" s="26"/>
      <c r="N253" s="37">
        <f t="shared" si="18"/>
        <v>107.25</v>
      </c>
      <c r="O253" s="37"/>
    </row>
    <row r="254" ht="12" customHeight="1" spans="1:15">
      <c r="A254" s="25" t="s">
        <v>17</v>
      </c>
      <c r="B254" s="25" t="s">
        <v>19</v>
      </c>
      <c r="C254" s="25">
        <v>9</v>
      </c>
      <c r="D254" s="25" t="s">
        <v>264</v>
      </c>
      <c r="E254" s="28"/>
      <c r="F254" s="28"/>
      <c r="G254" s="70">
        <v>23.8</v>
      </c>
      <c r="H254" s="36">
        <f t="shared" si="15"/>
        <v>23.8</v>
      </c>
      <c r="I254" s="36"/>
      <c r="J254" s="28">
        <f t="shared" si="16"/>
        <v>23.8</v>
      </c>
      <c r="K254" s="26">
        <v>13.75</v>
      </c>
      <c r="L254" s="37">
        <f t="shared" si="17"/>
        <v>327.25</v>
      </c>
      <c r="M254" s="26"/>
      <c r="N254" s="37">
        <f t="shared" si="18"/>
        <v>327.25</v>
      </c>
      <c r="O254" s="37"/>
    </row>
    <row r="255" ht="12" customHeight="1" spans="1:15">
      <c r="A255" s="25" t="s">
        <v>17</v>
      </c>
      <c r="B255" s="25" t="s">
        <v>19</v>
      </c>
      <c r="C255" s="25">
        <v>12</v>
      </c>
      <c r="D255" s="25" t="s">
        <v>265</v>
      </c>
      <c r="E255" s="28"/>
      <c r="F255" s="28"/>
      <c r="G255" s="70">
        <v>23.4</v>
      </c>
      <c r="H255" s="36">
        <f t="shared" si="15"/>
        <v>23.4</v>
      </c>
      <c r="I255" s="36"/>
      <c r="J255" s="28">
        <f t="shared" si="16"/>
        <v>23.4</v>
      </c>
      <c r="K255" s="26">
        <v>13.75</v>
      </c>
      <c r="L255" s="37">
        <f t="shared" si="17"/>
        <v>321.75</v>
      </c>
      <c r="M255" s="26"/>
      <c r="N255" s="37">
        <f t="shared" si="18"/>
        <v>321.75</v>
      </c>
      <c r="O255" s="37"/>
    </row>
    <row r="256" ht="12" customHeight="1" spans="1:15">
      <c r="A256" s="25" t="s">
        <v>17</v>
      </c>
      <c r="B256" s="25" t="s">
        <v>19</v>
      </c>
      <c r="C256" s="25">
        <v>13</v>
      </c>
      <c r="D256" s="25" t="s">
        <v>266</v>
      </c>
      <c r="E256" s="28"/>
      <c r="F256" s="28"/>
      <c r="G256" s="70">
        <v>10.44</v>
      </c>
      <c r="H256" s="36">
        <f t="shared" si="15"/>
        <v>10.44</v>
      </c>
      <c r="I256" s="36"/>
      <c r="J256" s="28">
        <f t="shared" si="16"/>
        <v>10.44</v>
      </c>
      <c r="K256" s="26">
        <v>13.75</v>
      </c>
      <c r="L256" s="37">
        <f t="shared" si="17"/>
        <v>143.55</v>
      </c>
      <c r="M256" s="26"/>
      <c r="N256" s="37">
        <f t="shared" si="18"/>
        <v>143.55</v>
      </c>
      <c r="O256" s="37"/>
    </row>
    <row r="257" ht="12" customHeight="1" spans="1:15">
      <c r="A257" s="25" t="s">
        <v>17</v>
      </c>
      <c r="B257" s="25" t="s">
        <v>267</v>
      </c>
      <c r="C257" s="25">
        <v>4</v>
      </c>
      <c r="D257" s="25" t="s">
        <v>268</v>
      </c>
      <c r="E257" s="28"/>
      <c r="F257" s="28"/>
      <c r="G257" s="70">
        <v>23</v>
      </c>
      <c r="H257" s="36">
        <f t="shared" si="15"/>
        <v>23</v>
      </c>
      <c r="I257" s="36"/>
      <c r="J257" s="28">
        <f t="shared" si="16"/>
        <v>23</v>
      </c>
      <c r="K257" s="26">
        <v>13.75</v>
      </c>
      <c r="L257" s="37">
        <f t="shared" si="17"/>
        <v>316.25</v>
      </c>
      <c r="M257" s="26"/>
      <c r="N257" s="37">
        <f t="shared" si="18"/>
        <v>316.25</v>
      </c>
      <c r="O257" s="37"/>
    </row>
    <row r="258" ht="12" customHeight="1" spans="1:15">
      <c r="A258" s="25" t="s">
        <v>17</v>
      </c>
      <c r="B258" s="25" t="s">
        <v>267</v>
      </c>
      <c r="C258" s="25">
        <v>4</v>
      </c>
      <c r="D258" s="25" t="s">
        <v>269</v>
      </c>
      <c r="E258" s="28"/>
      <c r="F258" s="28"/>
      <c r="G258" s="70">
        <v>22</v>
      </c>
      <c r="H258" s="36">
        <f t="shared" si="15"/>
        <v>22</v>
      </c>
      <c r="I258" s="36"/>
      <c r="J258" s="28">
        <f t="shared" si="16"/>
        <v>22</v>
      </c>
      <c r="K258" s="26">
        <v>13.75</v>
      </c>
      <c r="L258" s="37">
        <f t="shared" si="17"/>
        <v>302.5</v>
      </c>
      <c r="M258" s="26"/>
      <c r="N258" s="37">
        <f t="shared" si="18"/>
        <v>302.5</v>
      </c>
      <c r="O258" s="37"/>
    </row>
    <row r="259" ht="12" customHeight="1" spans="1:15">
      <c r="A259" s="25" t="s">
        <v>17</v>
      </c>
      <c r="B259" s="25" t="s">
        <v>267</v>
      </c>
      <c r="C259" s="25">
        <v>4</v>
      </c>
      <c r="D259" s="25" t="s">
        <v>270</v>
      </c>
      <c r="E259" s="28"/>
      <c r="F259" s="28"/>
      <c r="G259" s="70">
        <v>22</v>
      </c>
      <c r="H259" s="36">
        <f t="shared" si="15"/>
        <v>22</v>
      </c>
      <c r="I259" s="36"/>
      <c r="J259" s="28">
        <f t="shared" si="16"/>
        <v>22</v>
      </c>
      <c r="K259" s="26">
        <v>13.75</v>
      </c>
      <c r="L259" s="37">
        <f t="shared" si="17"/>
        <v>302.5</v>
      </c>
      <c r="M259" s="26"/>
      <c r="N259" s="37">
        <f t="shared" si="18"/>
        <v>302.5</v>
      </c>
      <c r="O259" s="37"/>
    </row>
    <row r="260" ht="12" customHeight="1" spans="1:15">
      <c r="A260" s="25" t="s">
        <v>17</v>
      </c>
      <c r="B260" s="25" t="s">
        <v>267</v>
      </c>
      <c r="C260" s="25">
        <v>4</v>
      </c>
      <c r="D260" s="25" t="s">
        <v>271</v>
      </c>
      <c r="E260" s="28"/>
      <c r="F260" s="28"/>
      <c r="G260" s="70">
        <v>23</v>
      </c>
      <c r="H260" s="36">
        <f t="shared" si="15"/>
        <v>23</v>
      </c>
      <c r="I260" s="36"/>
      <c r="J260" s="28">
        <f t="shared" si="16"/>
        <v>23</v>
      </c>
      <c r="K260" s="26">
        <v>13.75</v>
      </c>
      <c r="L260" s="37">
        <f t="shared" si="17"/>
        <v>316.25</v>
      </c>
      <c r="M260" s="26"/>
      <c r="N260" s="37">
        <f t="shared" si="18"/>
        <v>316.25</v>
      </c>
      <c r="O260" s="37"/>
    </row>
    <row r="261" ht="12" customHeight="1" spans="1:15">
      <c r="A261" s="25" t="s">
        <v>17</v>
      </c>
      <c r="B261" s="25" t="s">
        <v>267</v>
      </c>
      <c r="C261" s="25">
        <v>4</v>
      </c>
      <c r="D261" s="25" t="s">
        <v>272</v>
      </c>
      <c r="E261" s="28"/>
      <c r="F261" s="28"/>
      <c r="G261" s="70">
        <v>22</v>
      </c>
      <c r="H261" s="36">
        <f t="shared" ref="H261:H324" si="19">F261+G261</f>
        <v>22</v>
      </c>
      <c r="I261" s="36"/>
      <c r="J261" s="28">
        <f t="shared" ref="J261:J324" si="20">H261</f>
        <v>22</v>
      </c>
      <c r="K261" s="26">
        <v>13.75</v>
      </c>
      <c r="L261" s="37">
        <f t="shared" si="17"/>
        <v>302.5</v>
      </c>
      <c r="M261" s="26"/>
      <c r="N261" s="37">
        <f t="shared" si="18"/>
        <v>302.5</v>
      </c>
      <c r="O261" s="37"/>
    </row>
    <row r="262" ht="12" customHeight="1" spans="1:15">
      <c r="A262" s="25" t="s">
        <v>17</v>
      </c>
      <c r="B262" s="25" t="s">
        <v>267</v>
      </c>
      <c r="C262" s="25">
        <v>4</v>
      </c>
      <c r="D262" s="25" t="s">
        <v>273</v>
      </c>
      <c r="E262" s="28"/>
      <c r="F262" s="28"/>
      <c r="G262" s="70">
        <v>22</v>
      </c>
      <c r="H262" s="36">
        <f t="shared" si="19"/>
        <v>22</v>
      </c>
      <c r="I262" s="36"/>
      <c r="J262" s="28">
        <f t="shared" si="20"/>
        <v>22</v>
      </c>
      <c r="K262" s="26">
        <v>13.75</v>
      </c>
      <c r="L262" s="37">
        <f t="shared" ref="L262:L325" si="21">ROUND(H262*K262,2)</f>
        <v>302.5</v>
      </c>
      <c r="M262" s="26"/>
      <c r="N262" s="37">
        <f t="shared" ref="N262:N325" si="22">L262-M262</f>
        <v>302.5</v>
      </c>
      <c r="O262" s="37"/>
    </row>
    <row r="263" ht="12" customHeight="1" spans="1:15">
      <c r="A263" s="25" t="s">
        <v>17</v>
      </c>
      <c r="B263" s="25" t="s">
        <v>267</v>
      </c>
      <c r="C263" s="25">
        <v>4</v>
      </c>
      <c r="D263" s="25" t="s">
        <v>272</v>
      </c>
      <c r="E263" s="28"/>
      <c r="F263" s="28"/>
      <c r="G263" s="70">
        <v>22</v>
      </c>
      <c r="H263" s="36">
        <f t="shared" si="19"/>
        <v>22</v>
      </c>
      <c r="I263" s="36"/>
      <c r="J263" s="28">
        <f t="shared" si="20"/>
        <v>22</v>
      </c>
      <c r="K263" s="26">
        <v>13.75</v>
      </c>
      <c r="L263" s="37">
        <f t="shared" si="21"/>
        <v>302.5</v>
      </c>
      <c r="M263" s="26"/>
      <c r="N263" s="37">
        <f t="shared" si="22"/>
        <v>302.5</v>
      </c>
      <c r="O263" s="37"/>
    </row>
    <row r="264" ht="12" customHeight="1" spans="1:15">
      <c r="A264" s="25" t="s">
        <v>17</v>
      </c>
      <c r="B264" s="25" t="s">
        <v>267</v>
      </c>
      <c r="C264" s="25">
        <v>4</v>
      </c>
      <c r="D264" s="25" t="s">
        <v>274</v>
      </c>
      <c r="E264" s="28"/>
      <c r="F264" s="28"/>
      <c r="G264" s="70">
        <v>23</v>
      </c>
      <c r="H264" s="36">
        <f t="shared" si="19"/>
        <v>23</v>
      </c>
      <c r="I264" s="36"/>
      <c r="J264" s="28">
        <f t="shared" si="20"/>
        <v>23</v>
      </c>
      <c r="K264" s="26">
        <v>13.75</v>
      </c>
      <c r="L264" s="37">
        <f t="shared" si="21"/>
        <v>316.25</v>
      </c>
      <c r="M264" s="26"/>
      <c r="N264" s="37">
        <f t="shared" si="22"/>
        <v>316.25</v>
      </c>
      <c r="O264" s="37"/>
    </row>
    <row r="265" ht="12" customHeight="1" spans="1:15">
      <c r="A265" s="25" t="s">
        <v>17</v>
      </c>
      <c r="B265" s="25" t="s">
        <v>267</v>
      </c>
      <c r="C265" s="25">
        <v>4</v>
      </c>
      <c r="D265" s="25" t="s">
        <v>275</v>
      </c>
      <c r="E265" s="28"/>
      <c r="F265" s="28"/>
      <c r="G265" s="70">
        <v>23</v>
      </c>
      <c r="H265" s="36">
        <f t="shared" si="19"/>
        <v>23</v>
      </c>
      <c r="I265" s="36"/>
      <c r="J265" s="28">
        <f t="shared" si="20"/>
        <v>23</v>
      </c>
      <c r="K265" s="26">
        <v>13.75</v>
      </c>
      <c r="L265" s="37">
        <f t="shared" si="21"/>
        <v>316.25</v>
      </c>
      <c r="M265" s="26"/>
      <c r="N265" s="37">
        <f t="shared" si="22"/>
        <v>316.25</v>
      </c>
      <c r="O265" s="37"/>
    </row>
    <row r="266" ht="12" customHeight="1" spans="1:15">
      <c r="A266" s="25" t="s">
        <v>17</v>
      </c>
      <c r="B266" s="25" t="s">
        <v>267</v>
      </c>
      <c r="C266" s="25">
        <v>4</v>
      </c>
      <c r="D266" s="25" t="s">
        <v>276</v>
      </c>
      <c r="E266" s="28"/>
      <c r="F266" s="28"/>
      <c r="G266" s="70">
        <v>23</v>
      </c>
      <c r="H266" s="36">
        <f t="shared" si="19"/>
        <v>23</v>
      </c>
      <c r="I266" s="36"/>
      <c r="J266" s="28">
        <f t="shared" si="20"/>
        <v>23</v>
      </c>
      <c r="K266" s="26">
        <v>13.75</v>
      </c>
      <c r="L266" s="37">
        <f t="shared" si="21"/>
        <v>316.25</v>
      </c>
      <c r="M266" s="26"/>
      <c r="N266" s="37">
        <f t="shared" si="22"/>
        <v>316.25</v>
      </c>
      <c r="O266" s="37"/>
    </row>
    <row r="267" ht="12" customHeight="1" spans="1:15">
      <c r="A267" s="25" t="s">
        <v>17</v>
      </c>
      <c r="B267" s="25" t="s">
        <v>267</v>
      </c>
      <c r="C267" s="25">
        <v>4</v>
      </c>
      <c r="D267" s="25" t="s">
        <v>277</v>
      </c>
      <c r="E267" s="28"/>
      <c r="F267" s="28"/>
      <c r="G267" s="70">
        <v>23</v>
      </c>
      <c r="H267" s="36">
        <f t="shared" si="19"/>
        <v>23</v>
      </c>
      <c r="I267" s="36"/>
      <c r="J267" s="28">
        <f t="shared" si="20"/>
        <v>23</v>
      </c>
      <c r="K267" s="26">
        <v>13.75</v>
      </c>
      <c r="L267" s="37">
        <f t="shared" si="21"/>
        <v>316.25</v>
      </c>
      <c r="M267" s="26"/>
      <c r="N267" s="37">
        <f t="shared" si="22"/>
        <v>316.25</v>
      </c>
      <c r="O267" s="37"/>
    </row>
    <row r="268" ht="12" customHeight="1" spans="1:15">
      <c r="A268" s="25" t="s">
        <v>17</v>
      </c>
      <c r="B268" s="25" t="s">
        <v>267</v>
      </c>
      <c r="C268" s="25">
        <v>4</v>
      </c>
      <c r="D268" s="25" t="s">
        <v>278</v>
      </c>
      <c r="E268" s="28"/>
      <c r="F268" s="28"/>
      <c r="G268" s="70">
        <v>22</v>
      </c>
      <c r="H268" s="36">
        <f t="shared" si="19"/>
        <v>22</v>
      </c>
      <c r="I268" s="36"/>
      <c r="J268" s="28">
        <f t="shared" si="20"/>
        <v>22</v>
      </c>
      <c r="K268" s="26">
        <v>13.75</v>
      </c>
      <c r="L268" s="37">
        <f t="shared" si="21"/>
        <v>302.5</v>
      </c>
      <c r="M268" s="26"/>
      <c r="N268" s="37">
        <f t="shared" si="22"/>
        <v>302.5</v>
      </c>
      <c r="O268" s="37"/>
    </row>
    <row r="269" ht="12" customHeight="1" spans="1:15">
      <c r="A269" s="25" t="s">
        <v>17</v>
      </c>
      <c r="B269" s="25" t="s">
        <v>267</v>
      </c>
      <c r="C269" s="25">
        <v>4</v>
      </c>
      <c r="D269" s="25" t="s">
        <v>279</v>
      </c>
      <c r="E269" s="28"/>
      <c r="F269" s="28"/>
      <c r="G269" s="70">
        <v>22</v>
      </c>
      <c r="H269" s="36">
        <f t="shared" si="19"/>
        <v>22</v>
      </c>
      <c r="I269" s="36"/>
      <c r="J269" s="28">
        <f t="shared" si="20"/>
        <v>22</v>
      </c>
      <c r="K269" s="26">
        <v>13.75</v>
      </c>
      <c r="L269" s="37">
        <f t="shared" si="21"/>
        <v>302.5</v>
      </c>
      <c r="M269" s="26"/>
      <c r="N269" s="37">
        <f t="shared" si="22"/>
        <v>302.5</v>
      </c>
      <c r="O269" s="37"/>
    </row>
    <row r="270" ht="12" customHeight="1" spans="1:15">
      <c r="A270" s="25" t="s">
        <v>17</v>
      </c>
      <c r="B270" s="25" t="s">
        <v>267</v>
      </c>
      <c r="C270" s="25">
        <v>4</v>
      </c>
      <c r="D270" s="25" t="s">
        <v>280</v>
      </c>
      <c r="E270" s="28"/>
      <c r="F270" s="28"/>
      <c r="G270" s="70">
        <v>23</v>
      </c>
      <c r="H270" s="36">
        <f t="shared" si="19"/>
        <v>23</v>
      </c>
      <c r="I270" s="36"/>
      <c r="J270" s="28">
        <f t="shared" si="20"/>
        <v>23</v>
      </c>
      <c r="K270" s="26">
        <v>13.75</v>
      </c>
      <c r="L270" s="37">
        <f t="shared" si="21"/>
        <v>316.25</v>
      </c>
      <c r="M270" s="26"/>
      <c r="N270" s="37">
        <f t="shared" si="22"/>
        <v>316.25</v>
      </c>
      <c r="O270" s="37"/>
    </row>
    <row r="271" ht="12" customHeight="1" spans="1:15">
      <c r="A271" s="25" t="s">
        <v>17</v>
      </c>
      <c r="B271" s="25" t="s">
        <v>267</v>
      </c>
      <c r="C271" s="25">
        <v>4</v>
      </c>
      <c r="D271" s="25" t="s">
        <v>281</v>
      </c>
      <c r="E271" s="28"/>
      <c r="F271" s="28"/>
      <c r="G271" s="70">
        <v>23</v>
      </c>
      <c r="H271" s="36">
        <f t="shared" si="19"/>
        <v>23</v>
      </c>
      <c r="I271" s="36"/>
      <c r="J271" s="28">
        <f t="shared" si="20"/>
        <v>23</v>
      </c>
      <c r="K271" s="26">
        <v>13.75</v>
      </c>
      <c r="L271" s="37">
        <f t="shared" si="21"/>
        <v>316.25</v>
      </c>
      <c r="M271" s="26"/>
      <c r="N271" s="37">
        <f t="shared" si="22"/>
        <v>316.25</v>
      </c>
      <c r="O271" s="37"/>
    </row>
    <row r="272" ht="12" customHeight="1" spans="1:15">
      <c r="A272" s="25" t="s">
        <v>17</v>
      </c>
      <c r="B272" s="25" t="s">
        <v>267</v>
      </c>
      <c r="C272" s="25">
        <v>4</v>
      </c>
      <c r="D272" s="25" t="s">
        <v>282</v>
      </c>
      <c r="E272" s="28"/>
      <c r="F272" s="28"/>
      <c r="G272" s="70">
        <v>23</v>
      </c>
      <c r="H272" s="36">
        <f t="shared" si="19"/>
        <v>23</v>
      </c>
      <c r="I272" s="36"/>
      <c r="J272" s="28">
        <f t="shared" si="20"/>
        <v>23</v>
      </c>
      <c r="K272" s="26">
        <v>13.75</v>
      </c>
      <c r="L272" s="37">
        <f t="shared" si="21"/>
        <v>316.25</v>
      </c>
      <c r="M272" s="26"/>
      <c r="N272" s="37">
        <f t="shared" si="22"/>
        <v>316.25</v>
      </c>
      <c r="O272" s="37"/>
    </row>
    <row r="273" ht="12" customHeight="1" spans="1:15">
      <c r="A273" s="25" t="s">
        <v>17</v>
      </c>
      <c r="B273" s="25" t="s">
        <v>267</v>
      </c>
      <c r="C273" s="25">
        <v>4</v>
      </c>
      <c r="D273" s="25" t="s">
        <v>283</v>
      </c>
      <c r="E273" s="28"/>
      <c r="F273" s="28"/>
      <c r="G273" s="70">
        <v>23</v>
      </c>
      <c r="H273" s="36">
        <f t="shared" si="19"/>
        <v>23</v>
      </c>
      <c r="I273" s="36"/>
      <c r="J273" s="28">
        <f t="shared" si="20"/>
        <v>23</v>
      </c>
      <c r="K273" s="26">
        <v>13.75</v>
      </c>
      <c r="L273" s="37">
        <f t="shared" si="21"/>
        <v>316.25</v>
      </c>
      <c r="M273" s="26"/>
      <c r="N273" s="37">
        <f t="shared" si="22"/>
        <v>316.25</v>
      </c>
      <c r="O273" s="37"/>
    </row>
    <row r="274" ht="12" customHeight="1" spans="1:15">
      <c r="A274" s="25" t="s">
        <v>17</v>
      </c>
      <c r="B274" s="25" t="s">
        <v>267</v>
      </c>
      <c r="C274" s="25">
        <v>4</v>
      </c>
      <c r="D274" s="25" t="s">
        <v>284</v>
      </c>
      <c r="E274" s="28"/>
      <c r="F274" s="28"/>
      <c r="G274" s="70">
        <v>23</v>
      </c>
      <c r="H274" s="36">
        <f t="shared" si="19"/>
        <v>23</v>
      </c>
      <c r="I274" s="36"/>
      <c r="J274" s="28">
        <f t="shared" si="20"/>
        <v>23</v>
      </c>
      <c r="K274" s="26">
        <v>13.75</v>
      </c>
      <c r="L274" s="37">
        <f t="shared" si="21"/>
        <v>316.25</v>
      </c>
      <c r="M274" s="26"/>
      <c r="N274" s="37">
        <f t="shared" si="22"/>
        <v>316.25</v>
      </c>
      <c r="O274" s="37"/>
    </row>
    <row r="275" ht="12" customHeight="1" spans="1:15">
      <c r="A275" s="25" t="s">
        <v>17</v>
      </c>
      <c r="B275" s="25" t="s">
        <v>267</v>
      </c>
      <c r="C275" s="25">
        <v>4</v>
      </c>
      <c r="D275" s="25" t="s">
        <v>285</v>
      </c>
      <c r="E275" s="28"/>
      <c r="F275" s="28"/>
      <c r="G275" s="70">
        <v>23</v>
      </c>
      <c r="H275" s="36">
        <f t="shared" si="19"/>
        <v>23</v>
      </c>
      <c r="I275" s="36"/>
      <c r="J275" s="28">
        <f t="shared" si="20"/>
        <v>23</v>
      </c>
      <c r="K275" s="26">
        <v>13.75</v>
      </c>
      <c r="L275" s="37">
        <f t="shared" si="21"/>
        <v>316.25</v>
      </c>
      <c r="M275" s="26"/>
      <c r="N275" s="37">
        <f t="shared" si="22"/>
        <v>316.25</v>
      </c>
      <c r="O275" s="37"/>
    </row>
    <row r="276" ht="12" customHeight="1" spans="1:15">
      <c r="A276" s="25" t="s">
        <v>17</v>
      </c>
      <c r="B276" s="25" t="s">
        <v>267</v>
      </c>
      <c r="C276" s="25">
        <v>4</v>
      </c>
      <c r="D276" s="25" t="s">
        <v>286</v>
      </c>
      <c r="E276" s="28"/>
      <c r="F276" s="28"/>
      <c r="G276" s="70">
        <v>23</v>
      </c>
      <c r="H276" s="36">
        <f t="shared" si="19"/>
        <v>23</v>
      </c>
      <c r="I276" s="36"/>
      <c r="J276" s="28">
        <f t="shared" si="20"/>
        <v>23</v>
      </c>
      <c r="K276" s="26">
        <v>13.75</v>
      </c>
      <c r="L276" s="37">
        <f t="shared" si="21"/>
        <v>316.25</v>
      </c>
      <c r="M276" s="26"/>
      <c r="N276" s="37">
        <f t="shared" si="22"/>
        <v>316.25</v>
      </c>
      <c r="O276" s="37"/>
    </row>
    <row r="277" ht="12" customHeight="1" spans="1:15">
      <c r="A277" s="25" t="s">
        <v>17</v>
      </c>
      <c r="B277" s="25" t="s">
        <v>267</v>
      </c>
      <c r="C277" s="25">
        <v>4</v>
      </c>
      <c r="D277" s="25" t="s">
        <v>287</v>
      </c>
      <c r="E277" s="28"/>
      <c r="F277" s="28"/>
      <c r="G277" s="70">
        <v>23</v>
      </c>
      <c r="H277" s="36">
        <f t="shared" si="19"/>
        <v>23</v>
      </c>
      <c r="I277" s="36"/>
      <c r="J277" s="28">
        <f t="shared" si="20"/>
        <v>23</v>
      </c>
      <c r="K277" s="26">
        <v>13.75</v>
      </c>
      <c r="L277" s="37">
        <f t="shared" si="21"/>
        <v>316.25</v>
      </c>
      <c r="M277" s="26"/>
      <c r="N277" s="37">
        <f t="shared" si="22"/>
        <v>316.25</v>
      </c>
      <c r="O277" s="37"/>
    </row>
    <row r="278" ht="12" customHeight="1" spans="1:15">
      <c r="A278" s="25" t="s">
        <v>17</v>
      </c>
      <c r="B278" s="25" t="s">
        <v>267</v>
      </c>
      <c r="C278" s="25">
        <v>4</v>
      </c>
      <c r="D278" s="25" t="s">
        <v>288</v>
      </c>
      <c r="E278" s="28"/>
      <c r="F278" s="28"/>
      <c r="G278" s="70">
        <v>23</v>
      </c>
      <c r="H278" s="36">
        <f t="shared" si="19"/>
        <v>23</v>
      </c>
      <c r="I278" s="36"/>
      <c r="J278" s="28">
        <f t="shared" si="20"/>
        <v>23</v>
      </c>
      <c r="K278" s="26">
        <v>13.75</v>
      </c>
      <c r="L278" s="37">
        <f t="shared" si="21"/>
        <v>316.25</v>
      </c>
      <c r="M278" s="26"/>
      <c r="N278" s="37">
        <f t="shared" si="22"/>
        <v>316.25</v>
      </c>
      <c r="O278" s="37"/>
    </row>
    <row r="279" ht="12" customHeight="1" spans="1:15">
      <c r="A279" s="25" t="s">
        <v>17</v>
      </c>
      <c r="B279" s="25" t="s">
        <v>267</v>
      </c>
      <c r="C279" s="25">
        <v>4</v>
      </c>
      <c r="D279" s="25" t="s">
        <v>289</v>
      </c>
      <c r="E279" s="28"/>
      <c r="F279" s="28"/>
      <c r="G279" s="70">
        <v>23</v>
      </c>
      <c r="H279" s="36">
        <f t="shared" si="19"/>
        <v>23</v>
      </c>
      <c r="I279" s="36"/>
      <c r="J279" s="28">
        <f t="shared" si="20"/>
        <v>23</v>
      </c>
      <c r="K279" s="26">
        <v>13.75</v>
      </c>
      <c r="L279" s="37">
        <f t="shared" si="21"/>
        <v>316.25</v>
      </c>
      <c r="M279" s="26"/>
      <c r="N279" s="37">
        <f t="shared" si="22"/>
        <v>316.25</v>
      </c>
      <c r="O279" s="37"/>
    </row>
    <row r="280" ht="12" customHeight="1" spans="1:15">
      <c r="A280" s="25" t="s">
        <v>17</v>
      </c>
      <c r="B280" s="25" t="s">
        <v>267</v>
      </c>
      <c r="C280" s="25">
        <v>4</v>
      </c>
      <c r="D280" s="25" t="s">
        <v>290</v>
      </c>
      <c r="E280" s="28"/>
      <c r="F280" s="28"/>
      <c r="G280" s="70">
        <v>23</v>
      </c>
      <c r="H280" s="36">
        <f t="shared" si="19"/>
        <v>23</v>
      </c>
      <c r="I280" s="36"/>
      <c r="J280" s="28">
        <f t="shared" si="20"/>
        <v>23</v>
      </c>
      <c r="K280" s="26">
        <v>13.75</v>
      </c>
      <c r="L280" s="37">
        <f t="shared" si="21"/>
        <v>316.25</v>
      </c>
      <c r="M280" s="26"/>
      <c r="N280" s="37">
        <f t="shared" si="22"/>
        <v>316.25</v>
      </c>
      <c r="O280" s="37"/>
    </row>
    <row r="281" ht="12" customHeight="1" spans="1:15">
      <c r="A281" s="25" t="s">
        <v>17</v>
      </c>
      <c r="B281" s="25" t="s">
        <v>267</v>
      </c>
      <c r="C281" s="25">
        <v>4</v>
      </c>
      <c r="D281" s="25" t="s">
        <v>291</v>
      </c>
      <c r="E281" s="28"/>
      <c r="F281" s="28"/>
      <c r="G281" s="70">
        <v>23</v>
      </c>
      <c r="H281" s="36">
        <f t="shared" si="19"/>
        <v>23</v>
      </c>
      <c r="I281" s="36"/>
      <c r="J281" s="28">
        <f t="shared" si="20"/>
        <v>23</v>
      </c>
      <c r="K281" s="26">
        <v>13.75</v>
      </c>
      <c r="L281" s="37">
        <f t="shared" si="21"/>
        <v>316.25</v>
      </c>
      <c r="M281" s="26"/>
      <c r="N281" s="37">
        <f t="shared" si="22"/>
        <v>316.25</v>
      </c>
      <c r="O281" s="37"/>
    </row>
    <row r="282" ht="12" customHeight="1" spans="1:15">
      <c r="A282" s="25" t="s">
        <v>17</v>
      </c>
      <c r="B282" s="25" t="s">
        <v>267</v>
      </c>
      <c r="C282" s="25">
        <v>4</v>
      </c>
      <c r="D282" s="25" t="s">
        <v>292</v>
      </c>
      <c r="E282" s="28"/>
      <c r="F282" s="28"/>
      <c r="G282" s="70">
        <v>23</v>
      </c>
      <c r="H282" s="36">
        <f t="shared" si="19"/>
        <v>23</v>
      </c>
      <c r="I282" s="36"/>
      <c r="J282" s="28">
        <f t="shared" si="20"/>
        <v>23</v>
      </c>
      <c r="K282" s="26">
        <v>13.75</v>
      </c>
      <c r="L282" s="37">
        <f t="shared" si="21"/>
        <v>316.25</v>
      </c>
      <c r="M282" s="26"/>
      <c r="N282" s="37">
        <f t="shared" si="22"/>
        <v>316.25</v>
      </c>
      <c r="O282" s="37"/>
    </row>
    <row r="283" ht="12" customHeight="1" spans="1:15">
      <c r="A283" s="25" t="s">
        <v>17</v>
      </c>
      <c r="B283" s="25" t="s">
        <v>267</v>
      </c>
      <c r="C283" s="25">
        <v>4</v>
      </c>
      <c r="D283" s="25" t="s">
        <v>293</v>
      </c>
      <c r="E283" s="28"/>
      <c r="F283" s="28"/>
      <c r="G283" s="70">
        <v>23</v>
      </c>
      <c r="H283" s="36">
        <f t="shared" si="19"/>
        <v>23</v>
      </c>
      <c r="I283" s="36"/>
      <c r="J283" s="28">
        <f t="shared" si="20"/>
        <v>23</v>
      </c>
      <c r="K283" s="26">
        <v>13.75</v>
      </c>
      <c r="L283" s="37">
        <f t="shared" si="21"/>
        <v>316.25</v>
      </c>
      <c r="M283" s="26"/>
      <c r="N283" s="37">
        <f t="shared" si="22"/>
        <v>316.25</v>
      </c>
      <c r="O283" s="37"/>
    </row>
    <row r="284" ht="12" customHeight="1" spans="1:15">
      <c r="A284" s="25" t="s">
        <v>17</v>
      </c>
      <c r="B284" s="25" t="s">
        <v>267</v>
      </c>
      <c r="C284" s="25">
        <v>4</v>
      </c>
      <c r="D284" s="25" t="s">
        <v>294</v>
      </c>
      <c r="E284" s="28"/>
      <c r="F284" s="28"/>
      <c r="G284" s="70">
        <v>23</v>
      </c>
      <c r="H284" s="36">
        <f t="shared" si="19"/>
        <v>23</v>
      </c>
      <c r="I284" s="36"/>
      <c r="J284" s="28">
        <f t="shared" si="20"/>
        <v>23</v>
      </c>
      <c r="K284" s="26">
        <v>13.75</v>
      </c>
      <c r="L284" s="37">
        <f t="shared" si="21"/>
        <v>316.25</v>
      </c>
      <c r="M284" s="26"/>
      <c r="N284" s="37">
        <f t="shared" si="22"/>
        <v>316.25</v>
      </c>
      <c r="O284" s="37"/>
    </row>
    <row r="285" ht="12" customHeight="1" spans="1:15">
      <c r="A285" s="25" t="s">
        <v>17</v>
      </c>
      <c r="B285" s="25" t="s">
        <v>267</v>
      </c>
      <c r="C285" s="25">
        <v>4</v>
      </c>
      <c r="D285" s="25" t="s">
        <v>295</v>
      </c>
      <c r="E285" s="28"/>
      <c r="F285" s="28"/>
      <c r="G285" s="70">
        <v>23</v>
      </c>
      <c r="H285" s="36">
        <f t="shared" si="19"/>
        <v>23</v>
      </c>
      <c r="I285" s="36"/>
      <c r="J285" s="28">
        <f t="shared" si="20"/>
        <v>23</v>
      </c>
      <c r="K285" s="26">
        <v>13.75</v>
      </c>
      <c r="L285" s="37">
        <f t="shared" si="21"/>
        <v>316.25</v>
      </c>
      <c r="M285" s="26"/>
      <c r="N285" s="37">
        <f t="shared" si="22"/>
        <v>316.25</v>
      </c>
      <c r="O285" s="37"/>
    </row>
    <row r="286" ht="12" customHeight="1" spans="1:15">
      <c r="A286" s="25" t="s">
        <v>17</v>
      </c>
      <c r="B286" s="25" t="s">
        <v>267</v>
      </c>
      <c r="C286" s="25">
        <v>4</v>
      </c>
      <c r="D286" s="25" t="s">
        <v>296</v>
      </c>
      <c r="E286" s="28"/>
      <c r="F286" s="28"/>
      <c r="G286" s="70">
        <v>23</v>
      </c>
      <c r="H286" s="36">
        <f t="shared" si="19"/>
        <v>23</v>
      </c>
      <c r="I286" s="36"/>
      <c r="J286" s="28">
        <f t="shared" si="20"/>
        <v>23</v>
      </c>
      <c r="K286" s="26">
        <v>13.75</v>
      </c>
      <c r="L286" s="37">
        <f t="shared" si="21"/>
        <v>316.25</v>
      </c>
      <c r="M286" s="26"/>
      <c r="N286" s="37">
        <f t="shared" si="22"/>
        <v>316.25</v>
      </c>
      <c r="O286" s="37"/>
    </row>
    <row r="287" ht="12" customHeight="1" spans="1:15">
      <c r="A287" s="25" t="s">
        <v>17</v>
      </c>
      <c r="B287" s="25" t="s">
        <v>267</v>
      </c>
      <c r="C287" s="25">
        <v>4</v>
      </c>
      <c r="D287" s="25" t="s">
        <v>297</v>
      </c>
      <c r="E287" s="28"/>
      <c r="F287" s="28"/>
      <c r="G287" s="70">
        <v>23</v>
      </c>
      <c r="H287" s="36">
        <f t="shared" si="19"/>
        <v>23</v>
      </c>
      <c r="I287" s="36"/>
      <c r="J287" s="28">
        <f t="shared" si="20"/>
        <v>23</v>
      </c>
      <c r="K287" s="26">
        <v>13.75</v>
      </c>
      <c r="L287" s="37">
        <f t="shared" si="21"/>
        <v>316.25</v>
      </c>
      <c r="M287" s="26"/>
      <c r="N287" s="37">
        <f t="shared" si="22"/>
        <v>316.25</v>
      </c>
      <c r="O287" s="37"/>
    </row>
    <row r="288" ht="12" customHeight="1" spans="1:15">
      <c r="A288" s="25" t="s">
        <v>17</v>
      </c>
      <c r="B288" s="25" t="s">
        <v>267</v>
      </c>
      <c r="C288" s="25">
        <v>4</v>
      </c>
      <c r="D288" s="25" t="s">
        <v>298</v>
      </c>
      <c r="E288" s="28"/>
      <c r="F288" s="28"/>
      <c r="G288" s="70">
        <v>23</v>
      </c>
      <c r="H288" s="36">
        <f t="shared" si="19"/>
        <v>23</v>
      </c>
      <c r="I288" s="36"/>
      <c r="J288" s="28">
        <f t="shared" si="20"/>
        <v>23</v>
      </c>
      <c r="K288" s="26">
        <v>13.75</v>
      </c>
      <c r="L288" s="37">
        <f t="shared" si="21"/>
        <v>316.25</v>
      </c>
      <c r="M288" s="26"/>
      <c r="N288" s="37">
        <f t="shared" si="22"/>
        <v>316.25</v>
      </c>
      <c r="O288" s="37"/>
    </row>
    <row r="289" ht="12" customHeight="1" spans="1:15">
      <c r="A289" s="25" t="s">
        <v>17</v>
      </c>
      <c r="B289" s="25" t="s">
        <v>267</v>
      </c>
      <c r="C289" s="25">
        <v>4</v>
      </c>
      <c r="D289" s="25" t="s">
        <v>299</v>
      </c>
      <c r="E289" s="28"/>
      <c r="F289" s="28"/>
      <c r="G289" s="70">
        <v>22</v>
      </c>
      <c r="H289" s="36">
        <f t="shared" si="19"/>
        <v>22</v>
      </c>
      <c r="I289" s="36"/>
      <c r="J289" s="28">
        <f t="shared" si="20"/>
        <v>22</v>
      </c>
      <c r="K289" s="26">
        <v>13.75</v>
      </c>
      <c r="L289" s="37">
        <f t="shared" si="21"/>
        <v>302.5</v>
      </c>
      <c r="M289" s="26"/>
      <c r="N289" s="37">
        <f t="shared" si="22"/>
        <v>302.5</v>
      </c>
      <c r="O289" s="37"/>
    </row>
    <row r="290" ht="12" customHeight="1" spans="1:15">
      <c r="A290" s="25" t="s">
        <v>17</v>
      </c>
      <c r="B290" s="25" t="s">
        <v>267</v>
      </c>
      <c r="C290" s="25">
        <v>4</v>
      </c>
      <c r="D290" s="25" t="s">
        <v>300</v>
      </c>
      <c r="E290" s="28"/>
      <c r="F290" s="28"/>
      <c r="G290" s="70">
        <v>22</v>
      </c>
      <c r="H290" s="36">
        <f t="shared" si="19"/>
        <v>22</v>
      </c>
      <c r="I290" s="36"/>
      <c r="J290" s="28">
        <f t="shared" si="20"/>
        <v>22</v>
      </c>
      <c r="K290" s="26">
        <v>13.75</v>
      </c>
      <c r="L290" s="37">
        <f t="shared" si="21"/>
        <v>302.5</v>
      </c>
      <c r="M290" s="26"/>
      <c r="N290" s="37">
        <f t="shared" si="22"/>
        <v>302.5</v>
      </c>
      <c r="O290" s="37"/>
    </row>
    <row r="291" ht="12" customHeight="1" spans="1:15">
      <c r="A291" s="25" t="s">
        <v>17</v>
      </c>
      <c r="B291" s="25" t="s">
        <v>267</v>
      </c>
      <c r="C291" s="25">
        <v>4</v>
      </c>
      <c r="D291" s="25" t="s">
        <v>301</v>
      </c>
      <c r="E291" s="28"/>
      <c r="F291" s="28"/>
      <c r="G291" s="70">
        <v>23</v>
      </c>
      <c r="H291" s="36">
        <f t="shared" si="19"/>
        <v>23</v>
      </c>
      <c r="I291" s="36"/>
      <c r="J291" s="28">
        <f t="shared" si="20"/>
        <v>23</v>
      </c>
      <c r="K291" s="26">
        <v>13.75</v>
      </c>
      <c r="L291" s="37">
        <f t="shared" si="21"/>
        <v>316.25</v>
      </c>
      <c r="M291" s="26"/>
      <c r="N291" s="37">
        <f t="shared" si="22"/>
        <v>316.25</v>
      </c>
      <c r="O291" s="37"/>
    </row>
    <row r="292" ht="12" customHeight="1" spans="1:15">
      <c r="A292" s="25" t="s">
        <v>17</v>
      </c>
      <c r="B292" s="25" t="s">
        <v>267</v>
      </c>
      <c r="C292" s="25">
        <v>4</v>
      </c>
      <c r="D292" s="25" t="s">
        <v>302</v>
      </c>
      <c r="E292" s="28"/>
      <c r="F292" s="28"/>
      <c r="G292" s="70">
        <v>23</v>
      </c>
      <c r="H292" s="36">
        <f t="shared" si="19"/>
        <v>23</v>
      </c>
      <c r="I292" s="36"/>
      <c r="J292" s="28">
        <f t="shared" si="20"/>
        <v>23</v>
      </c>
      <c r="K292" s="26">
        <v>13.75</v>
      </c>
      <c r="L292" s="37">
        <f t="shared" si="21"/>
        <v>316.25</v>
      </c>
      <c r="M292" s="26"/>
      <c r="N292" s="37">
        <f t="shared" si="22"/>
        <v>316.25</v>
      </c>
      <c r="O292" s="37"/>
    </row>
    <row r="293" ht="12" customHeight="1" spans="1:15">
      <c r="A293" s="25" t="s">
        <v>17</v>
      </c>
      <c r="B293" s="25" t="s">
        <v>267</v>
      </c>
      <c r="C293" s="25">
        <v>4</v>
      </c>
      <c r="D293" s="25" t="s">
        <v>303</v>
      </c>
      <c r="E293" s="28"/>
      <c r="F293" s="28"/>
      <c r="G293" s="70">
        <v>23</v>
      </c>
      <c r="H293" s="36">
        <f t="shared" si="19"/>
        <v>23</v>
      </c>
      <c r="I293" s="36"/>
      <c r="J293" s="28">
        <f t="shared" si="20"/>
        <v>23</v>
      </c>
      <c r="K293" s="26">
        <v>13.75</v>
      </c>
      <c r="L293" s="37">
        <f t="shared" si="21"/>
        <v>316.25</v>
      </c>
      <c r="M293" s="26"/>
      <c r="N293" s="37">
        <f t="shared" si="22"/>
        <v>316.25</v>
      </c>
      <c r="O293" s="37"/>
    </row>
    <row r="294" ht="12" customHeight="1" spans="1:15">
      <c r="A294" s="25" t="s">
        <v>17</v>
      </c>
      <c r="B294" s="25" t="s">
        <v>267</v>
      </c>
      <c r="C294" s="25">
        <v>4</v>
      </c>
      <c r="D294" s="25" t="s">
        <v>304</v>
      </c>
      <c r="E294" s="28"/>
      <c r="F294" s="28"/>
      <c r="G294" s="70">
        <v>23</v>
      </c>
      <c r="H294" s="36">
        <f t="shared" si="19"/>
        <v>23</v>
      </c>
      <c r="I294" s="36"/>
      <c r="J294" s="28">
        <f t="shared" si="20"/>
        <v>23</v>
      </c>
      <c r="K294" s="26">
        <v>13.75</v>
      </c>
      <c r="L294" s="37">
        <f t="shared" si="21"/>
        <v>316.25</v>
      </c>
      <c r="M294" s="26"/>
      <c r="N294" s="37">
        <f t="shared" si="22"/>
        <v>316.25</v>
      </c>
      <c r="O294" s="37"/>
    </row>
    <row r="295" ht="12" customHeight="1" spans="1:15">
      <c r="A295" s="25" t="s">
        <v>17</v>
      </c>
      <c r="B295" s="25" t="s">
        <v>267</v>
      </c>
      <c r="C295" s="25">
        <v>4</v>
      </c>
      <c r="D295" s="25" t="s">
        <v>305</v>
      </c>
      <c r="E295" s="28"/>
      <c r="F295" s="28"/>
      <c r="G295" s="70">
        <v>23</v>
      </c>
      <c r="H295" s="36">
        <f t="shared" si="19"/>
        <v>23</v>
      </c>
      <c r="I295" s="36"/>
      <c r="J295" s="28">
        <f t="shared" si="20"/>
        <v>23</v>
      </c>
      <c r="K295" s="26">
        <v>13.75</v>
      </c>
      <c r="L295" s="37">
        <f t="shared" si="21"/>
        <v>316.25</v>
      </c>
      <c r="M295" s="26"/>
      <c r="N295" s="37">
        <f t="shared" si="22"/>
        <v>316.25</v>
      </c>
      <c r="O295" s="37"/>
    </row>
    <row r="296" ht="12" customHeight="1" spans="1:15">
      <c r="A296" s="25" t="s">
        <v>17</v>
      </c>
      <c r="B296" s="25" t="s">
        <v>267</v>
      </c>
      <c r="C296" s="25">
        <v>4</v>
      </c>
      <c r="D296" s="25" t="s">
        <v>306</v>
      </c>
      <c r="E296" s="28"/>
      <c r="F296" s="28"/>
      <c r="G296" s="70">
        <v>22</v>
      </c>
      <c r="H296" s="36">
        <f t="shared" si="19"/>
        <v>22</v>
      </c>
      <c r="I296" s="36"/>
      <c r="J296" s="28">
        <f t="shared" si="20"/>
        <v>22</v>
      </c>
      <c r="K296" s="26">
        <v>13.75</v>
      </c>
      <c r="L296" s="37">
        <f t="shared" si="21"/>
        <v>302.5</v>
      </c>
      <c r="M296" s="26"/>
      <c r="N296" s="37">
        <f t="shared" si="22"/>
        <v>302.5</v>
      </c>
      <c r="O296" s="37"/>
    </row>
    <row r="297" ht="12" customHeight="1" spans="1:15">
      <c r="A297" s="25" t="s">
        <v>17</v>
      </c>
      <c r="B297" s="25" t="s">
        <v>267</v>
      </c>
      <c r="C297" s="25">
        <v>4</v>
      </c>
      <c r="D297" s="25" t="s">
        <v>307</v>
      </c>
      <c r="E297" s="28"/>
      <c r="F297" s="28"/>
      <c r="G297" s="70">
        <v>22</v>
      </c>
      <c r="H297" s="36">
        <f t="shared" si="19"/>
        <v>22</v>
      </c>
      <c r="I297" s="36"/>
      <c r="J297" s="28">
        <f t="shared" si="20"/>
        <v>22</v>
      </c>
      <c r="K297" s="26">
        <v>13.75</v>
      </c>
      <c r="L297" s="37">
        <f t="shared" si="21"/>
        <v>302.5</v>
      </c>
      <c r="M297" s="26"/>
      <c r="N297" s="37">
        <f t="shared" si="22"/>
        <v>302.5</v>
      </c>
      <c r="O297" s="37"/>
    </row>
    <row r="298" ht="12" customHeight="1" spans="1:15">
      <c r="A298" s="25" t="s">
        <v>17</v>
      </c>
      <c r="B298" s="25" t="s">
        <v>267</v>
      </c>
      <c r="C298" s="25">
        <v>4</v>
      </c>
      <c r="D298" s="25" t="s">
        <v>308</v>
      </c>
      <c r="E298" s="28"/>
      <c r="F298" s="28"/>
      <c r="G298" s="70">
        <v>22</v>
      </c>
      <c r="H298" s="36">
        <f t="shared" si="19"/>
        <v>22</v>
      </c>
      <c r="I298" s="36"/>
      <c r="J298" s="28">
        <f t="shared" si="20"/>
        <v>22</v>
      </c>
      <c r="K298" s="26">
        <v>13.75</v>
      </c>
      <c r="L298" s="37">
        <f t="shared" si="21"/>
        <v>302.5</v>
      </c>
      <c r="M298" s="26"/>
      <c r="N298" s="37">
        <f t="shared" si="22"/>
        <v>302.5</v>
      </c>
      <c r="O298" s="37"/>
    </row>
    <row r="299" ht="12" customHeight="1" spans="1:15">
      <c r="A299" s="25" t="s">
        <v>17</v>
      </c>
      <c r="B299" s="25" t="s">
        <v>267</v>
      </c>
      <c r="C299" s="25">
        <v>4</v>
      </c>
      <c r="D299" s="25" t="s">
        <v>309</v>
      </c>
      <c r="E299" s="28"/>
      <c r="F299" s="28"/>
      <c r="G299" s="70">
        <v>22</v>
      </c>
      <c r="H299" s="36">
        <f t="shared" si="19"/>
        <v>22</v>
      </c>
      <c r="I299" s="36"/>
      <c r="J299" s="28">
        <f t="shared" si="20"/>
        <v>22</v>
      </c>
      <c r="K299" s="26">
        <v>13.75</v>
      </c>
      <c r="L299" s="37">
        <f t="shared" si="21"/>
        <v>302.5</v>
      </c>
      <c r="M299" s="26"/>
      <c r="N299" s="37">
        <f t="shared" si="22"/>
        <v>302.5</v>
      </c>
      <c r="O299" s="37"/>
    </row>
    <row r="300" ht="12" customHeight="1" spans="1:15">
      <c r="A300" s="25" t="s">
        <v>17</v>
      </c>
      <c r="B300" s="25" t="s">
        <v>267</v>
      </c>
      <c r="C300" s="25">
        <v>4</v>
      </c>
      <c r="D300" s="25" t="s">
        <v>310</v>
      </c>
      <c r="E300" s="28"/>
      <c r="F300" s="28"/>
      <c r="G300" s="70">
        <v>22</v>
      </c>
      <c r="H300" s="36">
        <f t="shared" si="19"/>
        <v>22</v>
      </c>
      <c r="I300" s="36"/>
      <c r="J300" s="28">
        <f t="shared" si="20"/>
        <v>22</v>
      </c>
      <c r="K300" s="26">
        <v>13.75</v>
      </c>
      <c r="L300" s="37">
        <f t="shared" si="21"/>
        <v>302.5</v>
      </c>
      <c r="M300" s="26"/>
      <c r="N300" s="37">
        <f t="shared" si="22"/>
        <v>302.5</v>
      </c>
      <c r="O300" s="37"/>
    </row>
    <row r="301" ht="12" customHeight="1" spans="1:15">
      <c r="A301" s="25" t="s">
        <v>17</v>
      </c>
      <c r="B301" s="25" t="s">
        <v>267</v>
      </c>
      <c r="C301" s="25">
        <v>4</v>
      </c>
      <c r="D301" s="25" t="s">
        <v>311</v>
      </c>
      <c r="E301" s="28"/>
      <c r="F301" s="28"/>
      <c r="G301" s="70">
        <v>23</v>
      </c>
      <c r="H301" s="36">
        <f t="shared" si="19"/>
        <v>23</v>
      </c>
      <c r="I301" s="36"/>
      <c r="J301" s="28">
        <f t="shared" si="20"/>
        <v>23</v>
      </c>
      <c r="K301" s="26">
        <v>13.75</v>
      </c>
      <c r="L301" s="37">
        <f t="shared" si="21"/>
        <v>316.25</v>
      </c>
      <c r="M301" s="26"/>
      <c r="N301" s="37">
        <f t="shared" si="22"/>
        <v>316.25</v>
      </c>
      <c r="O301" s="37"/>
    </row>
    <row r="302" ht="12" customHeight="1" spans="1:15">
      <c r="A302" s="25" t="s">
        <v>17</v>
      </c>
      <c r="B302" s="25" t="s">
        <v>267</v>
      </c>
      <c r="C302" s="25">
        <v>4</v>
      </c>
      <c r="D302" s="25" t="s">
        <v>312</v>
      </c>
      <c r="E302" s="28"/>
      <c r="F302" s="28"/>
      <c r="G302" s="70">
        <v>23</v>
      </c>
      <c r="H302" s="36">
        <f t="shared" si="19"/>
        <v>23</v>
      </c>
      <c r="I302" s="36"/>
      <c r="J302" s="28">
        <f t="shared" si="20"/>
        <v>23</v>
      </c>
      <c r="K302" s="26">
        <v>13.75</v>
      </c>
      <c r="L302" s="37">
        <f t="shared" si="21"/>
        <v>316.25</v>
      </c>
      <c r="M302" s="26"/>
      <c r="N302" s="37">
        <f t="shared" si="22"/>
        <v>316.25</v>
      </c>
      <c r="O302" s="37"/>
    </row>
    <row r="303" ht="12" customHeight="1" spans="1:15">
      <c r="A303" s="25" t="s">
        <v>17</v>
      </c>
      <c r="B303" s="25" t="s">
        <v>267</v>
      </c>
      <c r="C303" s="25">
        <v>4</v>
      </c>
      <c r="D303" s="25" t="s">
        <v>313</v>
      </c>
      <c r="E303" s="28"/>
      <c r="F303" s="28"/>
      <c r="G303" s="70">
        <v>23</v>
      </c>
      <c r="H303" s="36">
        <f t="shared" si="19"/>
        <v>23</v>
      </c>
      <c r="I303" s="36"/>
      <c r="J303" s="28">
        <f t="shared" si="20"/>
        <v>23</v>
      </c>
      <c r="K303" s="26">
        <v>13.75</v>
      </c>
      <c r="L303" s="37">
        <f t="shared" si="21"/>
        <v>316.25</v>
      </c>
      <c r="M303" s="26"/>
      <c r="N303" s="37">
        <f t="shared" si="22"/>
        <v>316.25</v>
      </c>
      <c r="O303" s="37"/>
    </row>
    <row r="304" ht="12" customHeight="1" spans="1:15">
      <c r="A304" s="25" t="s">
        <v>17</v>
      </c>
      <c r="B304" s="25" t="s">
        <v>267</v>
      </c>
      <c r="C304" s="25">
        <v>4</v>
      </c>
      <c r="D304" s="25" t="s">
        <v>314</v>
      </c>
      <c r="E304" s="28"/>
      <c r="F304" s="28"/>
      <c r="G304" s="70">
        <v>23</v>
      </c>
      <c r="H304" s="36">
        <f t="shared" si="19"/>
        <v>23</v>
      </c>
      <c r="I304" s="36"/>
      <c r="J304" s="28">
        <f t="shared" si="20"/>
        <v>23</v>
      </c>
      <c r="K304" s="26">
        <v>13.75</v>
      </c>
      <c r="L304" s="37">
        <f t="shared" si="21"/>
        <v>316.25</v>
      </c>
      <c r="M304" s="26"/>
      <c r="N304" s="37">
        <f t="shared" si="22"/>
        <v>316.25</v>
      </c>
      <c r="O304" s="37"/>
    </row>
    <row r="305" ht="12" customHeight="1" spans="1:15">
      <c r="A305" s="25" t="s">
        <v>17</v>
      </c>
      <c r="B305" s="25" t="s">
        <v>267</v>
      </c>
      <c r="C305" s="25">
        <v>4</v>
      </c>
      <c r="D305" s="25" t="s">
        <v>315</v>
      </c>
      <c r="E305" s="28"/>
      <c r="F305" s="28"/>
      <c r="G305" s="70">
        <v>23</v>
      </c>
      <c r="H305" s="36">
        <f t="shared" si="19"/>
        <v>23</v>
      </c>
      <c r="I305" s="36"/>
      <c r="J305" s="28">
        <f t="shared" si="20"/>
        <v>23</v>
      </c>
      <c r="K305" s="26">
        <v>13.75</v>
      </c>
      <c r="L305" s="37">
        <f t="shared" si="21"/>
        <v>316.25</v>
      </c>
      <c r="M305" s="26"/>
      <c r="N305" s="37">
        <f t="shared" si="22"/>
        <v>316.25</v>
      </c>
      <c r="O305" s="37"/>
    </row>
    <row r="306" ht="12" customHeight="1" spans="1:15">
      <c r="A306" s="25" t="s">
        <v>17</v>
      </c>
      <c r="B306" s="25" t="s">
        <v>267</v>
      </c>
      <c r="C306" s="25">
        <v>4</v>
      </c>
      <c r="D306" s="25" t="s">
        <v>316</v>
      </c>
      <c r="E306" s="28"/>
      <c r="F306" s="28"/>
      <c r="G306" s="70">
        <v>23</v>
      </c>
      <c r="H306" s="36">
        <f t="shared" si="19"/>
        <v>23</v>
      </c>
      <c r="I306" s="36"/>
      <c r="J306" s="28">
        <f t="shared" si="20"/>
        <v>23</v>
      </c>
      <c r="K306" s="26">
        <v>13.75</v>
      </c>
      <c r="L306" s="37">
        <f t="shared" si="21"/>
        <v>316.25</v>
      </c>
      <c r="M306" s="26"/>
      <c r="N306" s="37">
        <f t="shared" si="22"/>
        <v>316.25</v>
      </c>
      <c r="O306" s="37"/>
    </row>
    <row r="307" ht="12" customHeight="1" spans="1:15">
      <c r="A307" s="25" t="s">
        <v>17</v>
      </c>
      <c r="B307" s="25" t="s">
        <v>267</v>
      </c>
      <c r="C307" s="25">
        <v>4</v>
      </c>
      <c r="D307" s="25" t="s">
        <v>317</v>
      </c>
      <c r="E307" s="28"/>
      <c r="F307" s="28"/>
      <c r="G307" s="70">
        <v>22</v>
      </c>
      <c r="H307" s="36">
        <f t="shared" si="19"/>
        <v>22</v>
      </c>
      <c r="I307" s="36"/>
      <c r="J307" s="28">
        <f t="shared" si="20"/>
        <v>22</v>
      </c>
      <c r="K307" s="26">
        <v>13.75</v>
      </c>
      <c r="L307" s="37">
        <f t="shared" si="21"/>
        <v>302.5</v>
      </c>
      <c r="M307" s="26"/>
      <c r="N307" s="37">
        <f t="shared" si="22"/>
        <v>302.5</v>
      </c>
      <c r="O307" s="37"/>
    </row>
    <row r="308" ht="12" customHeight="1" spans="1:15">
      <c r="A308" s="25" t="s">
        <v>17</v>
      </c>
      <c r="B308" s="25" t="s">
        <v>267</v>
      </c>
      <c r="C308" s="25">
        <v>4</v>
      </c>
      <c r="D308" s="25" t="s">
        <v>318</v>
      </c>
      <c r="E308" s="28"/>
      <c r="F308" s="28"/>
      <c r="G308" s="70">
        <v>22</v>
      </c>
      <c r="H308" s="36">
        <f t="shared" si="19"/>
        <v>22</v>
      </c>
      <c r="I308" s="36"/>
      <c r="J308" s="28">
        <f t="shared" si="20"/>
        <v>22</v>
      </c>
      <c r="K308" s="26">
        <v>13.75</v>
      </c>
      <c r="L308" s="37">
        <f t="shared" si="21"/>
        <v>302.5</v>
      </c>
      <c r="M308" s="26"/>
      <c r="N308" s="37">
        <f t="shared" si="22"/>
        <v>302.5</v>
      </c>
      <c r="O308" s="37"/>
    </row>
    <row r="309" ht="12" customHeight="1" spans="1:15">
      <c r="A309" s="25" t="s">
        <v>17</v>
      </c>
      <c r="B309" s="25" t="s">
        <v>267</v>
      </c>
      <c r="C309" s="25">
        <v>4</v>
      </c>
      <c r="D309" s="25" t="s">
        <v>319</v>
      </c>
      <c r="E309" s="28"/>
      <c r="F309" s="28"/>
      <c r="G309" s="70">
        <v>23</v>
      </c>
      <c r="H309" s="36">
        <f t="shared" si="19"/>
        <v>23</v>
      </c>
      <c r="I309" s="36"/>
      <c r="J309" s="28">
        <f t="shared" si="20"/>
        <v>23</v>
      </c>
      <c r="K309" s="26">
        <v>13.75</v>
      </c>
      <c r="L309" s="37">
        <f t="shared" si="21"/>
        <v>316.25</v>
      </c>
      <c r="M309" s="26"/>
      <c r="N309" s="37">
        <f t="shared" si="22"/>
        <v>316.25</v>
      </c>
      <c r="O309" s="37"/>
    </row>
    <row r="310" ht="12" customHeight="1" spans="1:15">
      <c r="A310" s="25" t="s">
        <v>17</v>
      </c>
      <c r="B310" s="25" t="s">
        <v>267</v>
      </c>
      <c r="C310" s="25">
        <v>4</v>
      </c>
      <c r="D310" s="25" t="s">
        <v>320</v>
      </c>
      <c r="E310" s="28"/>
      <c r="F310" s="28"/>
      <c r="G310" s="70">
        <v>23</v>
      </c>
      <c r="H310" s="36">
        <f t="shared" si="19"/>
        <v>23</v>
      </c>
      <c r="I310" s="36"/>
      <c r="J310" s="28">
        <f t="shared" si="20"/>
        <v>23</v>
      </c>
      <c r="K310" s="26">
        <v>13.75</v>
      </c>
      <c r="L310" s="37">
        <f t="shared" si="21"/>
        <v>316.25</v>
      </c>
      <c r="M310" s="26"/>
      <c r="N310" s="37">
        <f t="shared" si="22"/>
        <v>316.25</v>
      </c>
      <c r="O310" s="37"/>
    </row>
    <row r="311" ht="12" customHeight="1" spans="1:15">
      <c r="A311" s="25" t="s">
        <v>17</v>
      </c>
      <c r="B311" s="25" t="s">
        <v>267</v>
      </c>
      <c r="C311" s="25">
        <v>4</v>
      </c>
      <c r="D311" s="25" t="s">
        <v>321</v>
      </c>
      <c r="E311" s="28"/>
      <c r="F311" s="28"/>
      <c r="G311" s="70">
        <v>23</v>
      </c>
      <c r="H311" s="36">
        <f t="shared" si="19"/>
        <v>23</v>
      </c>
      <c r="I311" s="36"/>
      <c r="J311" s="28">
        <f t="shared" si="20"/>
        <v>23</v>
      </c>
      <c r="K311" s="26">
        <v>13.75</v>
      </c>
      <c r="L311" s="37">
        <f t="shared" si="21"/>
        <v>316.25</v>
      </c>
      <c r="M311" s="26"/>
      <c r="N311" s="37">
        <f t="shared" si="22"/>
        <v>316.25</v>
      </c>
      <c r="O311" s="37"/>
    </row>
    <row r="312" ht="12" customHeight="1" spans="1:15">
      <c r="A312" s="25" t="s">
        <v>17</v>
      </c>
      <c r="B312" s="25" t="s">
        <v>267</v>
      </c>
      <c r="C312" s="25">
        <v>4</v>
      </c>
      <c r="D312" s="25" t="s">
        <v>322</v>
      </c>
      <c r="E312" s="28"/>
      <c r="F312" s="28"/>
      <c r="G312" s="70">
        <v>22</v>
      </c>
      <c r="H312" s="36">
        <f t="shared" si="19"/>
        <v>22</v>
      </c>
      <c r="I312" s="36"/>
      <c r="J312" s="28">
        <f t="shared" si="20"/>
        <v>22</v>
      </c>
      <c r="K312" s="26">
        <v>13.75</v>
      </c>
      <c r="L312" s="37">
        <f t="shared" si="21"/>
        <v>302.5</v>
      </c>
      <c r="M312" s="26"/>
      <c r="N312" s="37">
        <f t="shared" si="22"/>
        <v>302.5</v>
      </c>
      <c r="O312" s="37"/>
    </row>
    <row r="313" ht="12" customHeight="1" spans="1:15">
      <c r="A313" s="25" t="s">
        <v>17</v>
      </c>
      <c r="B313" s="25" t="s">
        <v>267</v>
      </c>
      <c r="C313" s="25">
        <v>4</v>
      </c>
      <c r="D313" s="25" t="s">
        <v>323</v>
      </c>
      <c r="E313" s="28"/>
      <c r="F313" s="28"/>
      <c r="G313" s="70">
        <v>22</v>
      </c>
      <c r="H313" s="36">
        <f t="shared" si="19"/>
        <v>22</v>
      </c>
      <c r="I313" s="36"/>
      <c r="J313" s="28">
        <f t="shared" si="20"/>
        <v>22</v>
      </c>
      <c r="K313" s="26">
        <v>13.75</v>
      </c>
      <c r="L313" s="37">
        <f t="shared" si="21"/>
        <v>302.5</v>
      </c>
      <c r="M313" s="26"/>
      <c r="N313" s="37">
        <f t="shared" si="22"/>
        <v>302.5</v>
      </c>
      <c r="O313" s="37"/>
    </row>
    <row r="314" ht="12" customHeight="1" spans="1:15">
      <c r="A314" s="25" t="s">
        <v>17</v>
      </c>
      <c r="B314" s="25" t="s">
        <v>267</v>
      </c>
      <c r="C314" s="25">
        <v>4</v>
      </c>
      <c r="D314" s="25" t="s">
        <v>324</v>
      </c>
      <c r="E314" s="28"/>
      <c r="F314" s="28"/>
      <c r="G314" s="70">
        <v>23</v>
      </c>
      <c r="H314" s="36">
        <f t="shared" si="19"/>
        <v>23</v>
      </c>
      <c r="I314" s="36"/>
      <c r="J314" s="28">
        <f t="shared" si="20"/>
        <v>23</v>
      </c>
      <c r="K314" s="26">
        <v>13.75</v>
      </c>
      <c r="L314" s="37">
        <f t="shared" si="21"/>
        <v>316.25</v>
      </c>
      <c r="M314" s="26"/>
      <c r="N314" s="37">
        <f t="shared" si="22"/>
        <v>316.25</v>
      </c>
      <c r="O314" s="37"/>
    </row>
    <row r="315" ht="12" customHeight="1" spans="1:15">
      <c r="A315" s="25" t="s">
        <v>17</v>
      </c>
      <c r="B315" s="25" t="s">
        <v>267</v>
      </c>
      <c r="C315" s="25">
        <v>4</v>
      </c>
      <c r="D315" s="25" t="s">
        <v>325</v>
      </c>
      <c r="E315" s="28"/>
      <c r="F315" s="28"/>
      <c r="G315" s="70">
        <v>23</v>
      </c>
      <c r="H315" s="36">
        <f t="shared" si="19"/>
        <v>23</v>
      </c>
      <c r="I315" s="36"/>
      <c r="J315" s="28">
        <f t="shared" si="20"/>
        <v>23</v>
      </c>
      <c r="K315" s="26">
        <v>13.75</v>
      </c>
      <c r="L315" s="37">
        <f t="shared" si="21"/>
        <v>316.25</v>
      </c>
      <c r="M315" s="26"/>
      <c r="N315" s="37">
        <f t="shared" si="22"/>
        <v>316.25</v>
      </c>
      <c r="O315" s="37"/>
    </row>
    <row r="316" ht="12" customHeight="1" spans="1:15">
      <c r="A316" s="25" t="s">
        <v>17</v>
      </c>
      <c r="B316" s="25" t="s">
        <v>267</v>
      </c>
      <c r="C316" s="25">
        <v>4</v>
      </c>
      <c r="D316" s="25" t="s">
        <v>326</v>
      </c>
      <c r="E316" s="28"/>
      <c r="F316" s="28"/>
      <c r="G316" s="70">
        <v>22</v>
      </c>
      <c r="H316" s="36">
        <f t="shared" si="19"/>
        <v>22</v>
      </c>
      <c r="I316" s="36"/>
      <c r="J316" s="28">
        <f t="shared" si="20"/>
        <v>22</v>
      </c>
      <c r="K316" s="26">
        <v>13.75</v>
      </c>
      <c r="L316" s="37">
        <f t="shared" si="21"/>
        <v>302.5</v>
      </c>
      <c r="M316" s="26"/>
      <c r="N316" s="37">
        <f t="shared" si="22"/>
        <v>302.5</v>
      </c>
      <c r="O316" s="37"/>
    </row>
    <row r="317" ht="12" customHeight="1" spans="1:15">
      <c r="A317" s="25" t="s">
        <v>17</v>
      </c>
      <c r="B317" s="25" t="s">
        <v>267</v>
      </c>
      <c r="C317" s="25">
        <v>4</v>
      </c>
      <c r="D317" s="25" t="s">
        <v>327</v>
      </c>
      <c r="E317" s="28"/>
      <c r="F317" s="28"/>
      <c r="G317" s="70">
        <v>22</v>
      </c>
      <c r="H317" s="36">
        <f t="shared" si="19"/>
        <v>22</v>
      </c>
      <c r="I317" s="36"/>
      <c r="J317" s="28">
        <f t="shared" si="20"/>
        <v>22</v>
      </c>
      <c r="K317" s="26">
        <v>13.75</v>
      </c>
      <c r="L317" s="37">
        <f t="shared" si="21"/>
        <v>302.5</v>
      </c>
      <c r="M317" s="26"/>
      <c r="N317" s="37">
        <f t="shared" si="22"/>
        <v>302.5</v>
      </c>
      <c r="O317" s="37"/>
    </row>
    <row r="318" ht="12" customHeight="1" spans="1:15">
      <c r="A318" s="25" t="s">
        <v>17</v>
      </c>
      <c r="B318" s="25" t="s">
        <v>267</v>
      </c>
      <c r="C318" s="25">
        <v>4</v>
      </c>
      <c r="D318" s="25" t="s">
        <v>328</v>
      </c>
      <c r="E318" s="28"/>
      <c r="F318" s="28"/>
      <c r="G318" s="70">
        <v>23</v>
      </c>
      <c r="H318" s="36">
        <f t="shared" si="19"/>
        <v>23</v>
      </c>
      <c r="I318" s="36"/>
      <c r="J318" s="28">
        <f t="shared" si="20"/>
        <v>23</v>
      </c>
      <c r="K318" s="26">
        <v>13.75</v>
      </c>
      <c r="L318" s="37">
        <f t="shared" si="21"/>
        <v>316.25</v>
      </c>
      <c r="M318" s="26"/>
      <c r="N318" s="37">
        <f t="shared" si="22"/>
        <v>316.25</v>
      </c>
      <c r="O318" s="37"/>
    </row>
    <row r="319" ht="12" customHeight="1" spans="1:15">
      <c r="A319" s="25" t="s">
        <v>17</v>
      </c>
      <c r="B319" s="25" t="s">
        <v>267</v>
      </c>
      <c r="C319" s="25">
        <v>4</v>
      </c>
      <c r="D319" s="25" t="s">
        <v>329</v>
      </c>
      <c r="E319" s="28"/>
      <c r="F319" s="28"/>
      <c r="G319" s="70">
        <v>23</v>
      </c>
      <c r="H319" s="36">
        <f t="shared" si="19"/>
        <v>23</v>
      </c>
      <c r="I319" s="36"/>
      <c r="J319" s="28">
        <f t="shared" si="20"/>
        <v>23</v>
      </c>
      <c r="K319" s="26">
        <v>13.75</v>
      </c>
      <c r="L319" s="37">
        <f t="shared" si="21"/>
        <v>316.25</v>
      </c>
      <c r="M319" s="26"/>
      <c r="N319" s="37">
        <f t="shared" si="22"/>
        <v>316.25</v>
      </c>
      <c r="O319" s="37"/>
    </row>
    <row r="320" ht="12" customHeight="1" spans="1:15">
      <c r="A320" s="25" t="s">
        <v>17</v>
      </c>
      <c r="B320" s="25" t="s">
        <v>267</v>
      </c>
      <c r="C320" s="25">
        <v>4</v>
      </c>
      <c r="D320" s="25" t="s">
        <v>282</v>
      </c>
      <c r="E320" s="28"/>
      <c r="F320" s="28"/>
      <c r="G320" s="70">
        <v>22</v>
      </c>
      <c r="H320" s="36">
        <f t="shared" si="19"/>
        <v>22</v>
      </c>
      <c r="I320" s="36"/>
      <c r="J320" s="28">
        <f t="shared" si="20"/>
        <v>22</v>
      </c>
      <c r="K320" s="26">
        <v>13.75</v>
      </c>
      <c r="L320" s="37">
        <f t="shared" si="21"/>
        <v>302.5</v>
      </c>
      <c r="M320" s="26"/>
      <c r="N320" s="37">
        <f t="shared" si="22"/>
        <v>302.5</v>
      </c>
      <c r="O320" s="37"/>
    </row>
    <row r="321" ht="12" customHeight="1" spans="1:15">
      <c r="A321" s="25" t="s">
        <v>17</v>
      </c>
      <c r="B321" s="25" t="s">
        <v>267</v>
      </c>
      <c r="C321" s="25">
        <v>4</v>
      </c>
      <c r="D321" s="25" t="s">
        <v>330</v>
      </c>
      <c r="E321" s="28"/>
      <c r="F321" s="28"/>
      <c r="G321" s="70">
        <v>22</v>
      </c>
      <c r="H321" s="36">
        <f t="shared" si="19"/>
        <v>22</v>
      </c>
      <c r="I321" s="36"/>
      <c r="J321" s="28">
        <f t="shared" si="20"/>
        <v>22</v>
      </c>
      <c r="K321" s="26">
        <v>13.75</v>
      </c>
      <c r="L321" s="37">
        <f t="shared" si="21"/>
        <v>302.5</v>
      </c>
      <c r="M321" s="26"/>
      <c r="N321" s="37">
        <f t="shared" si="22"/>
        <v>302.5</v>
      </c>
      <c r="O321" s="37"/>
    </row>
    <row r="322" ht="12" customHeight="1" spans="1:15">
      <c r="A322" s="25" t="s">
        <v>17</v>
      </c>
      <c r="B322" s="25" t="s">
        <v>267</v>
      </c>
      <c r="C322" s="25">
        <v>4</v>
      </c>
      <c r="D322" s="25" t="s">
        <v>331</v>
      </c>
      <c r="E322" s="28"/>
      <c r="F322" s="28"/>
      <c r="G322" s="70">
        <v>23</v>
      </c>
      <c r="H322" s="36">
        <f t="shared" si="19"/>
        <v>23</v>
      </c>
      <c r="I322" s="36"/>
      <c r="J322" s="28">
        <f t="shared" si="20"/>
        <v>23</v>
      </c>
      <c r="K322" s="26">
        <v>13.75</v>
      </c>
      <c r="L322" s="37">
        <f t="shared" si="21"/>
        <v>316.25</v>
      </c>
      <c r="M322" s="26"/>
      <c r="N322" s="37">
        <f t="shared" si="22"/>
        <v>316.25</v>
      </c>
      <c r="O322" s="37"/>
    </row>
    <row r="323" ht="12" customHeight="1" spans="1:15">
      <c r="A323" s="25" t="s">
        <v>17</v>
      </c>
      <c r="B323" s="25" t="s">
        <v>267</v>
      </c>
      <c r="C323" s="25">
        <v>4</v>
      </c>
      <c r="D323" s="25" t="s">
        <v>332</v>
      </c>
      <c r="E323" s="28"/>
      <c r="F323" s="28"/>
      <c r="G323" s="70">
        <v>23</v>
      </c>
      <c r="H323" s="36">
        <f t="shared" si="19"/>
        <v>23</v>
      </c>
      <c r="I323" s="36"/>
      <c r="J323" s="28">
        <f t="shared" si="20"/>
        <v>23</v>
      </c>
      <c r="K323" s="26">
        <v>13.75</v>
      </c>
      <c r="L323" s="37">
        <f t="shared" si="21"/>
        <v>316.25</v>
      </c>
      <c r="M323" s="26"/>
      <c r="N323" s="37">
        <f t="shared" si="22"/>
        <v>316.25</v>
      </c>
      <c r="O323" s="37"/>
    </row>
    <row r="324" ht="12" customHeight="1" spans="1:15">
      <c r="A324" s="25" t="s">
        <v>17</v>
      </c>
      <c r="B324" s="25" t="s">
        <v>267</v>
      </c>
      <c r="C324" s="25">
        <v>4</v>
      </c>
      <c r="D324" s="25" t="s">
        <v>333</v>
      </c>
      <c r="E324" s="28"/>
      <c r="F324" s="28"/>
      <c r="G324" s="70">
        <v>22</v>
      </c>
      <c r="H324" s="36">
        <f t="shared" si="19"/>
        <v>22</v>
      </c>
      <c r="I324" s="36"/>
      <c r="J324" s="28">
        <f t="shared" si="20"/>
        <v>22</v>
      </c>
      <c r="K324" s="26">
        <v>13.75</v>
      </c>
      <c r="L324" s="37">
        <f t="shared" si="21"/>
        <v>302.5</v>
      </c>
      <c r="M324" s="26"/>
      <c r="N324" s="37">
        <f t="shared" si="22"/>
        <v>302.5</v>
      </c>
      <c r="O324" s="37"/>
    </row>
    <row r="325" ht="12" customHeight="1" spans="1:15">
      <c r="A325" s="25" t="s">
        <v>17</v>
      </c>
      <c r="B325" s="25" t="s">
        <v>267</v>
      </c>
      <c r="C325" s="25">
        <v>4</v>
      </c>
      <c r="D325" s="25" t="s">
        <v>334</v>
      </c>
      <c r="E325" s="28"/>
      <c r="F325" s="28"/>
      <c r="G325" s="70">
        <v>22</v>
      </c>
      <c r="H325" s="36">
        <f t="shared" ref="H325:H381" si="23">F325+G325</f>
        <v>22</v>
      </c>
      <c r="I325" s="36"/>
      <c r="J325" s="28">
        <f t="shared" ref="J325:J328" si="24">H325</f>
        <v>22</v>
      </c>
      <c r="K325" s="26">
        <v>13.75</v>
      </c>
      <c r="L325" s="37">
        <f t="shared" si="21"/>
        <v>302.5</v>
      </c>
      <c r="M325" s="26"/>
      <c r="N325" s="37">
        <f t="shared" si="22"/>
        <v>302.5</v>
      </c>
      <c r="O325" s="37"/>
    </row>
    <row r="326" ht="12" customHeight="1" spans="1:15">
      <c r="A326" s="25" t="s">
        <v>17</v>
      </c>
      <c r="B326" s="25" t="s">
        <v>267</v>
      </c>
      <c r="C326" s="25">
        <v>4</v>
      </c>
      <c r="D326" s="25" t="s">
        <v>335</v>
      </c>
      <c r="E326" s="28"/>
      <c r="F326" s="28"/>
      <c r="G326" s="70">
        <v>23</v>
      </c>
      <c r="H326" s="36">
        <f t="shared" si="23"/>
        <v>23</v>
      </c>
      <c r="I326" s="36"/>
      <c r="J326" s="28">
        <f t="shared" si="24"/>
        <v>23</v>
      </c>
      <c r="K326" s="26">
        <v>13.75</v>
      </c>
      <c r="L326" s="37">
        <f t="shared" ref="L326:L389" si="25">ROUND(H326*K326,2)</f>
        <v>316.25</v>
      </c>
      <c r="M326" s="26"/>
      <c r="N326" s="37">
        <f t="shared" ref="N326:N389" si="26">L326-M326</f>
        <v>316.25</v>
      </c>
      <c r="O326" s="37"/>
    </row>
    <row r="327" ht="12" customHeight="1" spans="1:15">
      <c r="A327" s="25" t="s">
        <v>17</v>
      </c>
      <c r="B327" s="25" t="s">
        <v>267</v>
      </c>
      <c r="C327" s="25">
        <v>4</v>
      </c>
      <c r="D327" s="25" t="s">
        <v>336</v>
      </c>
      <c r="E327" s="28"/>
      <c r="F327" s="28"/>
      <c r="G327" s="70">
        <v>23</v>
      </c>
      <c r="H327" s="36">
        <f t="shared" si="23"/>
        <v>23</v>
      </c>
      <c r="I327" s="36"/>
      <c r="J327" s="28">
        <f t="shared" si="24"/>
        <v>23</v>
      </c>
      <c r="K327" s="26">
        <v>13.75</v>
      </c>
      <c r="L327" s="37">
        <f t="shared" si="25"/>
        <v>316.25</v>
      </c>
      <c r="M327" s="26"/>
      <c r="N327" s="37">
        <f t="shared" si="26"/>
        <v>316.25</v>
      </c>
      <c r="O327" s="37"/>
    </row>
    <row r="328" ht="12" customHeight="1" spans="1:15">
      <c r="A328" s="25" t="s">
        <v>17</v>
      </c>
      <c r="B328" s="25" t="s">
        <v>267</v>
      </c>
      <c r="C328" s="76" t="s">
        <v>2</v>
      </c>
      <c r="D328" s="25" t="s">
        <v>337</v>
      </c>
      <c r="E328" s="28"/>
      <c r="F328" s="192">
        <f>312.96+7.64</f>
        <v>320.6</v>
      </c>
      <c r="G328" s="70"/>
      <c r="H328" s="36">
        <f t="shared" si="23"/>
        <v>320.6</v>
      </c>
      <c r="I328" s="36"/>
      <c r="J328" s="28">
        <f t="shared" si="24"/>
        <v>320.6</v>
      </c>
      <c r="K328" s="26">
        <v>13.75</v>
      </c>
      <c r="L328" s="37">
        <f t="shared" si="25"/>
        <v>4408.25</v>
      </c>
      <c r="M328" s="26"/>
      <c r="N328" s="37">
        <f t="shared" si="26"/>
        <v>4408.25</v>
      </c>
      <c r="O328" s="37"/>
    </row>
    <row r="329" s="223" customFormat="1" ht="12" customHeight="1" spans="1:15">
      <c r="A329" s="25" t="s">
        <v>17</v>
      </c>
      <c r="B329" s="25" t="s">
        <v>338</v>
      </c>
      <c r="C329" s="25">
        <v>1</v>
      </c>
      <c r="D329" s="25" t="s">
        <v>339</v>
      </c>
      <c r="E329" s="28"/>
      <c r="F329" s="26"/>
      <c r="G329" s="26">
        <v>9.6</v>
      </c>
      <c r="H329" s="36">
        <f t="shared" si="23"/>
        <v>9.6</v>
      </c>
      <c r="I329" s="36"/>
      <c r="J329" s="26">
        <v>9.6</v>
      </c>
      <c r="K329" s="26">
        <v>13.75</v>
      </c>
      <c r="L329" s="37">
        <f t="shared" si="25"/>
        <v>132</v>
      </c>
      <c r="M329" s="29"/>
      <c r="N329" s="37">
        <f t="shared" si="26"/>
        <v>132</v>
      </c>
      <c r="O329" s="37"/>
    </row>
    <row r="330" s="223" customFormat="1" ht="12" customHeight="1" spans="1:15">
      <c r="A330" s="25" t="s">
        <v>17</v>
      </c>
      <c r="B330" s="25" t="s">
        <v>338</v>
      </c>
      <c r="C330" s="25">
        <v>1</v>
      </c>
      <c r="D330" s="25" t="s">
        <v>340</v>
      </c>
      <c r="E330" s="28"/>
      <c r="F330" s="26"/>
      <c r="G330" s="26">
        <v>3.2</v>
      </c>
      <c r="H330" s="36">
        <f t="shared" si="23"/>
        <v>3.2</v>
      </c>
      <c r="I330" s="36"/>
      <c r="J330" s="26">
        <v>3.2</v>
      </c>
      <c r="K330" s="26">
        <v>13.75</v>
      </c>
      <c r="L330" s="37">
        <f t="shared" si="25"/>
        <v>44</v>
      </c>
      <c r="M330" s="29"/>
      <c r="N330" s="37">
        <f t="shared" si="26"/>
        <v>44</v>
      </c>
      <c r="O330" s="37"/>
    </row>
    <row r="331" s="223" customFormat="1" ht="12" customHeight="1" spans="1:15">
      <c r="A331" s="25" t="s">
        <v>17</v>
      </c>
      <c r="B331" s="25" t="s">
        <v>338</v>
      </c>
      <c r="C331" s="25">
        <v>1</v>
      </c>
      <c r="D331" s="25" t="s">
        <v>341</v>
      </c>
      <c r="E331" s="28"/>
      <c r="F331" s="26"/>
      <c r="G331" s="26">
        <v>10.6</v>
      </c>
      <c r="H331" s="36">
        <f t="shared" si="23"/>
        <v>10.6</v>
      </c>
      <c r="I331" s="36"/>
      <c r="J331" s="26">
        <v>10.6</v>
      </c>
      <c r="K331" s="26">
        <v>13.75</v>
      </c>
      <c r="L331" s="37">
        <f t="shared" si="25"/>
        <v>145.75</v>
      </c>
      <c r="M331" s="29"/>
      <c r="N331" s="37">
        <f t="shared" si="26"/>
        <v>145.75</v>
      </c>
      <c r="O331" s="37"/>
    </row>
    <row r="332" s="223" customFormat="1" ht="12" customHeight="1" spans="1:15">
      <c r="A332" s="25" t="s">
        <v>17</v>
      </c>
      <c r="B332" s="25" t="s">
        <v>338</v>
      </c>
      <c r="C332" s="25">
        <v>1</v>
      </c>
      <c r="D332" s="25" t="s">
        <v>342</v>
      </c>
      <c r="E332" s="28"/>
      <c r="F332" s="26"/>
      <c r="G332" s="26">
        <v>15.3</v>
      </c>
      <c r="H332" s="36">
        <f t="shared" si="23"/>
        <v>15.3</v>
      </c>
      <c r="I332" s="36"/>
      <c r="J332" s="26">
        <v>15.3</v>
      </c>
      <c r="K332" s="26">
        <v>13.75</v>
      </c>
      <c r="L332" s="37">
        <f t="shared" si="25"/>
        <v>210.38</v>
      </c>
      <c r="M332" s="29"/>
      <c r="N332" s="37">
        <f t="shared" si="26"/>
        <v>210.38</v>
      </c>
      <c r="O332" s="37"/>
    </row>
    <row r="333" s="223" customFormat="1" ht="12" customHeight="1" spans="1:15">
      <c r="A333" s="25" t="s">
        <v>17</v>
      </c>
      <c r="B333" s="25" t="s">
        <v>338</v>
      </c>
      <c r="C333" s="25">
        <v>1</v>
      </c>
      <c r="D333" s="25" t="s">
        <v>343</v>
      </c>
      <c r="E333" s="28"/>
      <c r="F333" s="26"/>
      <c r="G333" s="26">
        <v>12.8</v>
      </c>
      <c r="H333" s="36">
        <f t="shared" si="23"/>
        <v>12.8</v>
      </c>
      <c r="I333" s="36"/>
      <c r="J333" s="26">
        <v>12.8</v>
      </c>
      <c r="K333" s="26">
        <v>13.75</v>
      </c>
      <c r="L333" s="37">
        <f t="shared" si="25"/>
        <v>176</v>
      </c>
      <c r="M333" s="29"/>
      <c r="N333" s="37">
        <f t="shared" si="26"/>
        <v>176</v>
      </c>
      <c r="O333" s="37"/>
    </row>
    <row r="334" s="223" customFormat="1" ht="12" customHeight="1" spans="1:15">
      <c r="A334" s="25" t="s">
        <v>17</v>
      </c>
      <c r="B334" s="25" t="s">
        <v>338</v>
      </c>
      <c r="C334" s="25">
        <v>1</v>
      </c>
      <c r="D334" s="25" t="s">
        <v>344</v>
      </c>
      <c r="E334" s="28"/>
      <c r="F334" s="26"/>
      <c r="G334" s="26">
        <v>8.5</v>
      </c>
      <c r="H334" s="36">
        <f t="shared" si="23"/>
        <v>8.5</v>
      </c>
      <c r="I334" s="36"/>
      <c r="J334" s="26">
        <v>8.5</v>
      </c>
      <c r="K334" s="26">
        <v>13.75</v>
      </c>
      <c r="L334" s="37">
        <f t="shared" si="25"/>
        <v>116.88</v>
      </c>
      <c r="M334" s="29"/>
      <c r="N334" s="37">
        <f t="shared" si="26"/>
        <v>116.88</v>
      </c>
      <c r="O334" s="37"/>
    </row>
    <row r="335" s="223" customFormat="1" ht="12" customHeight="1" spans="1:15">
      <c r="A335" s="25" t="s">
        <v>17</v>
      </c>
      <c r="B335" s="25" t="s">
        <v>338</v>
      </c>
      <c r="C335" s="25">
        <v>1</v>
      </c>
      <c r="D335" s="25" t="s">
        <v>345</v>
      </c>
      <c r="E335" s="28"/>
      <c r="F335" s="26"/>
      <c r="G335" s="26">
        <v>8.5</v>
      </c>
      <c r="H335" s="36">
        <f t="shared" si="23"/>
        <v>8.5</v>
      </c>
      <c r="I335" s="36"/>
      <c r="J335" s="26">
        <v>8.5</v>
      </c>
      <c r="K335" s="26">
        <v>13.75</v>
      </c>
      <c r="L335" s="37">
        <f t="shared" si="25"/>
        <v>116.88</v>
      </c>
      <c r="M335" s="29"/>
      <c r="N335" s="37">
        <f t="shared" si="26"/>
        <v>116.88</v>
      </c>
      <c r="O335" s="37"/>
    </row>
    <row r="336" s="223" customFormat="1" ht="12" customHeight="1" spans="1:15">
      <c r="A336" s="25" t="s">
        <v>17</v>
      </c>
      <c r="B336" s="25" t="s">
        <v>338</v>
      </c>
      <c r="C336" s="25">
        <v>1</v>
      </c>
      <c r="D336" s="25" t="s">
        <v>346</v>
      </c>
      <c r="E336" s="28"/>
      <c r="F336" s="26"/>
      <c r="G336" s="26">
        <v>10.6</v>
      </c>
      <c r="H336" s="36">
        <f t="shared" si="23"/>
        <v>10.6</v>
      </c>
      <c r="I336" s="36"/>
      <c r="J336" s="26">
        <v>10.6</v>
      </c>
      <c r="K336" s="26">
        <v>13.75</v>
      </c>
      <c r="L336" s="37">
        <f t="shared" si="25"/>
        <v>145.75</v>
      </c>
      <c r="M336" s="29"/>
      <c r="N336" s="37">
        <f t="shared" si="26"/>
        <v>145.75</v>
      </c>
      <c r="O336" s="37"/>
    </row>
    <row r="337" s="223" customFormat="1" ht="12" customHeight="1" spans="1:15">
      <c r="A337" s="25" t="s">
        <v>17</v>
      </c>
      <c r="B337" s="25" t="s">
        <v>338</v>
      </c>
      <c r="C337" s="25">
        <v>1</v>
      </c>
      <c r="D337" s="25" t="s">
        <v>347</v>
      </c>
      <c r="E337" s="28"/>
      <c r="F337" s="26"/>
      <c r="G337" s="26">
        <v>11</v>
      </c>
      <c r="H337" s="36">
        <f t="shared" si="23"/>
        <v>11</v>
      </c>
      <c r="I337" s="36"/>
      <c r="J337" s="26">
        <v>11</v>
      </c>
      <c r="K337" s="26">
        <v>13.75</v>
      </c>
      <c r="L337" s="37">
        <f t="shared" si="25"/>
        <v>151.25</v>
      </c>
      <c r="M337" s="29"/>
      <c r="N337" s="37">
        <f t="shared" si="26"/>
        <v>151.25</v>
      </c>
      <c r="O337" s="37"/>
    </row>
    <row r="338" s="223" customFormat="1" ht="12" customHeight="1" spans="1:15">
      <c r="A338" s="25" t="s">
        <v>17</v>
      </c>
      <c r="B338" s="25" t="s">
        <v>338</v>
      </c>
      <c r="C338" s="25">
        <v>1</v>
      </c>
      <c r="D338" s="25" t="s">
        <v>348</v>
      </c>
      <c r="E338" s="28"/>
      <c r="F338" s="26"/>
      <c r="G338" s="26">
        <v>8.8</v>
      </c>
      <c r="H338" s="36">
        <f t="shared" si="23"/>
        <v>8.8</v>
      </c>
      <c r="I338" s="36"/>
      <c r="J338" s="26">
        <v>8.8</v>
      </c>
      <c r="K338" s="26">
        <v>13.75</v>
      </c>
      <c r="L338" s="37">
        <f t="shared" si="25"/>
        <v>121</v>
      </c>
      <c r="M338" s="29"/>
      <c r="N338" s="37">
        <f t="shared" si="26"/>
        <v>121</v>
      </c>
      <c r="O338" s="37"/>
    </row>
    <row r="339" s="223" customFormat="1" ht="12" customHeight="1" spans="1:15">
      <c r="A339" s="25" t="s">
        <v>17</v>
      </c>
      <c r="B339" s="25" t="s">
        <v>338</v>
      </c>
      <c r="C339" s="25">
        <v>1</v>
      </c>
      <c r="D339" s="25" t="s">
        <v>349</v>
      </c>
      <c r="E339" s="28"/>
      <c r="F339" s="26"/>
      <c r="G339" s="26">
        <v>8.5</v>
      </c>
      <c r="H339" s="36">
        <f t="shared" si="23"/>
        <v>8.5</v>
      </c>
      <c r="I339" s="36"/>
      <c r="J339" s="26">
        <v>8.5</v>
      </c>
      <c r="K339" s="26">
        <v>13.75</v>
      </c>
      <c r="L339" s="37">
        <f t="shared" si="25"/>
        <v>116.88</v>
      </c>
      <c r="M339" s="29"/>
      <c r="N339" s="37">
        <f t="shared" si="26"/>
        <v>116.88</v>
      </c>
      <c r="O339" s="37"/>
    </row>
    <row r="340" s="223" customFormat="1" ht="12" customHeight="1" spans="1:15">
      <c r="A340" s="25" t="s">
        <v>17</v>
      </c>
      <c r="B340" s="25" t="s">
        <v>338</v>
      </c>
      <c r="C340" s="25">
        <v>1</v>
      </c>
      <c r="D340" s="25" t="s">
        <v>350</v>
      </c>
      <c r="E340" s="28"/>
      <c r="F340" s="26"/>
      <c r="G340" s="26">
        <v>6.4</v>
      </c>
      <c r="H340" s="36">
        <f t="shared" si="23"/>
        <v>6.4</v>
      </c>
      <c r="I340" s="36"/>
      <c r="J340" s="26">
        <v>6.4</v>
      </c>
      <c r="K340" s="26">
        <v>13.75</v>
      </c>
      <c r="L340" s="37">
        <f t="shared" si="25"/>
        <v>88</v>
      </c>
      <c r="M340" s="29"/>
      <c r="N340" s="37">
        <f t="shared" si="26"/>
        <v>88</v>
      </c>
      <c r="O340" s="37"/>
    </row>
    <row r="341" s="223" customFormat="1" ht="12" customHeight="1" spans="1:15">
      <c r="A341" s="25" t="s">
        <v>17</v>
      </c>
      <c r="B341" s="25" t="s">
        <v>338</v>
      </c>
      <c r="C341" s="25">
        <v>1</v>
      </c>
      <c r="D341" s="25" t="s">
        <v>351</v>
      </c>
      <c r="E341" s="28"/>
      <c r="F341" s="26"/>
      <c r="G341" s="26">
        <v>6.4</v>
      </c>
      <c r="H341" s="36">
        <f t="shared" si="23"/>
        <v>6.4</v>
      </c>
      <c r="I341" s="36"/>
      <c r="J341" s="26">
        <v>6.4</v>
      </c>
      <c r="K341" s="26">
        <v>13.75</v>
      </c>
      <c r="L341" s="37">
        <f t="shared" si="25"/>
        <v>88</v>
      </c>
      <c r="M341" s="29"/>
      <c r="N341" s="37">
        <f t="shared" si="26"/>
        <v>88</v>
      </c>
      <c r="O341" s="37"/>
    </row>
    <row r="342" s="223" customFormat="1" ht="12" customHeight="1" spans="1:15">
      <c r="A342" s="25" t="s">
        <v>17</v>
      </c>
      <c r="B342" s="25" t="s">
        <v>338</v>
      </c>
      <c r="C342" s="25">
        <v>1</v>
      </c>
      <c r="D342" s="25" t="s">
        <v>352</v>
      </c>
      <c r="E342" s="28"/>
      <c r="F342" s="26"/>
      <c r="G342" s="26">
        <v>8.5</v>
      </c>
      <c r="H342" s="36">
        <f t="shared" si="23"/>
        <v>8.5</v>
      </c>
      <c r="I342" s="36"/>
      <c r="J342" s="26">
        <v>8.5</v>
      </c>
      <c r="K342" s="26">
        <v>13.75</v>
      </c>
      <c r="L342" s="37">
        <f t="shared" si="25"/>
        <v>116.88</v>
      </c>
      <c r="M342" s="29"/>
      <c r="N342" s="37">
        <f t="shared" si="26"/>
        <v>116.88</v>
      </c>
      <c r="O342" s="37"/>
    </row>
    <row r="343" s="223" customFormat="1" ht="12" customHeight="1" spans="1:15">
      <c r="A343" s="25" t="s">
        <v>17</v>
      </c>
      <c r="B343" s="25" t="s">
        <v>338</v>
      </c>
      <c r="C343" s="25">
        <v>1</v>
      </c>
      <c r="D343" s="25" t="s">
        <v>353</v>
      </c>
      <c r="E343" s="28"/>
      <c r="F343" s="26"/>
      <c r="G343" s="26">
        <v>10.6</v>
      </c>
      <c r="H343" s="36">
        <f t="shared" si="23"/>
        <v>10.6</v>
      </c>
      <c r="I343" s="36"/>
      <c r="J343" s="26">
        <v>10.6</v>
      </c>
      <c r="K343" s="26">
        <v>13.75</v>
      </c>
      <c r="L343" s="37">
        <f t="shared" si="25"/>
        <v>145.75</v>
      </c>
      <c r="M343" s="29"/>
      <c r="N343" s="37">
        <f t="shared" si="26"/>
        <v>145.75</v>
      </c>
      <c r="O343" s="37"/>
    </row>
    <row r="344" s="223" customFormat="1" ht="12" customHeight="1" spans="1:15">
      <c r="A344" s="25" t="s">
        <v>17</v>
      </c>
      <c r="B344" s="25" t="s">
        <v>338</v>
      </c>
      <c r="C344" s="25">
        <v>1</v>
      </c>
      <c r="D344" s="25" t="s">
        <v>354</v>
      </c>
      <c r="E344" s="28"/>
      <c r="F344" s="26"/>
      <c r="G344" s="26">
        <v>19.1</v>
      </c>
      <c r="H344" s="36">
        <f t="shared" si="23"/>
        <v>19.1</v>
      </c>
      <c r="I344" s="36"/>
      <c r="J344" s="26">
        <v>19.1</v>
      </c>
      <c r="K344" s="26">
        <v>13.75</v>
      </c>
      <c r="L344" s="37">
        <f t="shared" si="25"/>
        <v>262.63</v>
      </c>
      <c r="M344" s="29"/>
      <c r="N344" s="37">
        <f t="shared" si="26"/>
        <v>262.63</v>
      </c>
      <c r="O344" s="37"/>
    </row>
    <row r="345" s="223" customFormat="1" ht="12" customHeight="1" spans="1:15">
      <c r="A345" s="25" t="s">
        <v>17</v>
      </c>
      <c r="B345" s="25" t="s">
        <v>338</v>
      </c>
      <c r="C345" s="25">
        <v>1</v>
      </c>
      <c r="D345" s="25" t="s">
        <v>355</v>
      </c>
      <c r="E345" s="28"/>
      <c r="F345" s="26"/>
      <c r="G345" s="26">
        <v>6.5</v>
      </c>
      <c r="H345" s="36">
        <f t="shared" si="23"/>
        <v>6.5</v>
      </c>
      <c r="I345" s="36"/>
      <c r="J345" s="26">
        <v>6.5</v>
      </c>
      <c r="K345" s="26">
        <v>13.75</v>
      </c>
      <c r="L345" s="37">
        <f t="shared" si="25"/>
        <v>89.38</v>
      </c>
      <c r="M345" s="29"/>
      <c r="N345" s="37">
        <f t="shared" si="26"/>
        <v>89.38</v>
      </c>
      <c r="O345" s="37"/>
    </row>
    <row r="346" s="223" customFormat="1" ht="12" customHeight="1" spans="1:15">
      <c r="A346" s="25" t="s">
        <v>17</v>
      </c>
      <c r="B346" s="25" t="s">
        <v>338</v>
      </c>
      <c r="C346" s="25">
        <v>1</v>
      </c>
      <c r="D346" s="25" t="s">
        <v>356</v>
      </c>
      <c r="E346" s="28"/>
      <c r="F346" s="26"/>
      <c r="G346" s="26">
        <v>2.1</v>
      </c>
      <c r="H346" s="36">
        <f t="shared" si="23"/>
        <v>2.1</v>
      </c>
      <c r="I346" s="36"/>
      <c r="J346" s="26">
        <v>2.1</v>
      </c>
      <c r="K346" s="26">
        <v>13.75</v>
      </c>
      <c r="L346" s="37">
        <f t="shared" si="25"/>
        <v>28.88</v>
      </c>
      <c r="M346" s="29"/>
      <c r="N346" s="37">
        <f t="shared" si="26"/>
        <v>28.88</v>
      </c>
      <c r="O346" s="37"/>
    </row>
    <row r="347" s="223" customFormat="1" ht="12" customHeight="1" spans="1:15">
      <c r="A347" s="25" t="s">
        <v>17</v>
      </c>
      <c r="B347" s="25" t="s">
        <v>338</v>
      </c>
      <c r="C347" s="25">
        <v>1</v>
      </c>
      <c r="D347" s="25" t="s">
        <v>357</v>
      </c>
      <c r="E347" s="28"/>
      <c r="F347" s="26"/>
      <c r="G347" s="26">
        <v>4.2</v>
      </c>
      <c r="H347" s="36">
        <f t="shared" si="23"/>
        <v>4.2</v>
      </c>
      <c r="I347" s="36"/>
      <c r="J347" s="26">
        <v>4.2</v>
      </c>
      <c r="K347" s="26">
        <v>13.75</v>
      </c>
      <c r="L347" s="37">
        <f t="shared" si="25"/>
        <v>57.75</v>
      </c>
      <c r="M347" s="29"/>
      <c r="N347" s="37">
        <f t="shared" si="26"/>
        <v>57.75</v>
      </c>
      <c r="O347" s="37"/>
    </row>
    <row r="348" s="223" customFormat="1" ht="12" customHeight="1" spans="1:15">
      <c r="A348" s="25" t="s">
        <v>17</v>
      </c>
      <c r="B348" s="25" t="s">
        <v>338</v>
      </c>
      <c r="C348" s="25">
        <v>1</v>
      </c>
      <c r="D348" s="25" t="s">
        <v>358</v>
      </c>
      <c r="E348" s="28"/>
      <c r="F348" s="26"/>
      <c r="G348" s="26">
        <v>12.8</v>
      </c>
      <c r="H348" s="36">
        <f t="shared" si="23"/>
        <v>12.8</v>
      </c>
      <c r="I348" s="36"/>
      <c r="J348" s="26">
        <v>12.8</v>
      </c>
      <c r="K348" s="26">
        <v>13.75</v>
      </c>
      <c r="L348" s="37">
        <f t="shared" si="25"/>
        <v>176</v>
      </c>
      <c r="M348" s="29"/>
      <c r="N348" s="37">
        <f t="shared" si="26"/>
        <v>176</v>
      </c>
      <c r="O348" s="37"/>
    </row>
    <row r="349" s="223" customFormat="1" ht="12" customHeight="1" spans="1:15">
      <c r="A349" s="25" t="s">
        <v>17</v>
      </c>
      <c r="B349" s="25" t="s">
        <v>338</v>
      </c>
      <c r="C349" s="25">
        <v>1</v>
      </c>
      <c r="D349" s="25" t="s">
        <v>359</v>
      </c>
      <c r="E349" s="28"/>
      <c r="F349" s="26"/>
      <c r="G349" s="26">
        <v>4.27</v>
      </c>
      <c r="H349" s="36">
        <f t="shared" si="23"/>
        <v>4.27</v>
      </c>
      <c r="I349" s="36"/>
      <c r="J349" s="26">
        <v>4.27</v>
      </c>
      <c r="K349" s="26">
        <v>13.75</v>
      </c>
      <c r="L349" s="37">
        <f t="shared" si="25"/>
        <v>58.71</v>
      </c>
      <c r="M349" s="29"/>
      <c r="N349" s="37">
        <f t="shared" si="26"/>
        <v>58.71</v>
      </c>
      <c r="O349" s="37"/>
    </row>
    <row r="350" s="223" customFormat="1" ht="12" customHeight="1" spans="1:15">
      <c r="A350" s="25" t="s">
        <v>17</v>
      </c>
      <c r="B350" s="25" t="s">
        <v>338</v>
      </c>
      <c r="C350" s="25">
        <v>1</v>
      </c>
      <c r="D350" s="25" t="s">
        <v>360</v>
      </c>
      <c r="E350" s="28"/>
      <c r="F350" s="26"/>
      <c r="G350" s="26">
        <v>4.26</v>
      </c>
      <c r="H350" s="36">
        <f t="shared" si="23"/>
        <v>4.26</v>
      </c>
      <c r="I350" s="36"/>
      <c r="J350" s="26">
        <v>4.26</v>
      </c>
      <c r="K350" s="26">
        <v>13.75</v>
      </c>
      <c r="L350" s="37">
        <f t="shared" si="25"/>
        <v>58.58</v>
      </c>
      <c r="M350" s="29"/>
      <c r="N350" s="37">
        <f t="shared" si="26"/>
        <v>58.58</v>
      </c>
      <c r="O350" s="37"/>
    </row>
    <row r="351" s="223" customFormat="1" ht="12" customHeight="1" spans="1:15">
      <c r="A351" s="25" t="s">
        <v>17</v>
      </c>
      <c r="B351" s="25" t="s">
        <v>338</v>
      </c>
      <c r="C351" s="25">
        <v>1</v>
      </c>
      <c r="D351" s="25" t="s">
        <v>361</v>
      </c>
      <c r="E351" s="28"/>
      <c r="F351" s="26"/>
      <c r="G351" s="26">
        <v>4.26</v>
      </c>
      <c r="H351" s="36">
        <f t="shared" si="23"/>
        <v>4.26</v>
      </c>
      <c r="I351" s="36"/>
      <c r="J351" s="26">
        <v>4.26</v>
      </c>
      <c r="K351" s="26">
        <v>13.75</v>
      </c>
      <c r="L351" s="37">
        <f t="shared" si="25"/>
        <v>58.58</v>
      </c>
      <c r="M351" s="29"/>
      <c r="N351" s="37">
        <f t="shared" si="26"/>
        <v>58.58</v>
      </c>
      <c r="O351" s="37"/>
    </row>
    <row r="352" s="223" customFormat="1" ht="12" customHeight="1" spans="1:15">
      <c r="A352" s="25" t="s">
        <v>17</v>
      </c>
      <c r="B352" s="25" t="s">
        <v>338</v>
      </c>
      <c r="C352" s="25">
        <v>1</v>
      </c>
      <c r="D352" s="25" t="s">
        <v>362</v>
      </c>
      <c r="E352" s="28"/>
      <c r="F352" s="26"/>
      <c r="G352" s="26">
        <v>6.3</v>
      </c>
      <c r="H352" s="36">
        <f t="shared" si="23"/>
        <v>6.3</v>
      </c>
      <c r="I352" s="36"/>
      <c r="J352" s="26">
        <v>6.3</v>
      </c>
      <c r="K352" s="26">
        <v>13.75</v>
      </c>
      <c r="L352" s="37">
        <f t="shared" si="25"/>
        <v>86.63</v>
      </c>
      <c r="M352" s="29"/>
      <c r="N352" s="37">
        <f t="shared" si="26"/>
        <v>86.63</v>
      </c>
      <c r="O352" s="37"/>
    </row>
    <row r="353" s="223" customFormat="1" ht="12" customHeight="1" spans="1:15">
      <c r="A353" s="25" t="s">
        <v>17</v>
      </c>
      <c r="B353" s="25" t="s">
        <v>338</v>
      </c>
      <c r="C353" s="25">
        <v>1</v>
      </c>
      <c r="D353" s="25" t="s">
        <v>363</v>
      </c>
      <c r="E353" s="28"/>
      <c r="F353" s="26"/>
      <c r="G353" s="26">
        <v>8.44</v>
      </c>
      <c r="H353" s="36">
        <f t="shared" si="23"/>
        <v>8.44</v>
      </c>
      <c r="I353" s="36"/>
      <c r="J353" s="26">
        <v>8.44</v>
      </c>
      <c r="K353" s="26">
        <v>13.75</v>
      </c>
      <c r="L353" s="37">
        <f t="shared" si="25"/>
        <v>116.05</v>
      </c>
      <c r="M353" s="29"/>
      <c r="N353" s="37">
        <f t="shared" si="26"/>
        <v>116.05</v>
      </c>
      <c r="O353" s="37"/>
    </row>
    <row r="354" s="223" customFormat="1" ht="12" customHeight="1" spans="1:15">
      <c r="A354" s="25" t="s">
        <v>17</v>
      </c>
      <c r="B354" s="25" t="s">
        <v>338</v>
      </c>
      <c r="C354" s="25">
        <v>1</v>
      </c>
      <c r="D354" s="25" t="s">
        <v>364</v>
      </c>
      <c r="E354" s="28"/>
      <c r="F354" s="26"/>
      <c r="G354" s="26">
        <v>6.33</v>
      </c>
      <c r="H354" s="36">
        <f t="shared" si="23"/>
        <v>6.33</v>
      </c>
      <c r="I354" s="36"/>
      <c r="J354" s="26">
        <v>6.33</v>
      </c>
      <c r="K354" s="26">
        <v>13.75</v>
      </c>
      <c r="L354" s="37">
        <f t="shared" si="25"/>
        <v>87.04</v>
      </c>
      <c r="M354" s="29"/>
      <c r="N354" s="37">
        <f t="shared" si="26"/>
        <v>87.04</v>
      </c>
      <c r="O354" s="37"/>
    </row>
    <row r="355" s="223" customFormat="1" ht="12" customHeight="1" spans="1:15">
      <c r="A355" s="25" t="s">
        <v>17</v>
      </c>
      <c r="B355" s="25" t="s">
        <v>338</v>
      </c>
      <c r="C355" s="25">
        <v>1</v>
      </c>
      <c r="D355" s="25" t="s">
        <v>365</v>
      </c>
      <c r="E355" s="28"/>
      <c r="F355" s="26"/>
      <c r="G355" s="26">
        <v>6.33</v>
      </c>
      <c r="H355" s="36">
        <f t="shared" si="23"/>
        <v>6.33</v>
      </c>
      <c r="I355" s="36"/>
      <c r="J355" s="26">
        <v>6.33</v>
      </c>
      <c r="K355" s="26">
        <v>13.75</v>
      </c>
      <c r="L355" s="37">
        <f t="shared" si="25"/>
        <v>87.04</v>
      </c>
      <c r="M355" s="29"/>
      <c r="N355" s="37">
        <f t="shared" si="26"/>
        <v>87.04</v>
      </c>
      <c r="O355" s="37"/>
    </row>
    <row r="356" s="223" customFormat="1" ht="12" customHeight="1" spans="1:15">
      <c r="A356" s="25" t="s">
        <v>17</v>
      </c>
      <c r="B356" s="25" t="s">
        <v>338</v>
      </c>
      <c r="C356" s="25">
        <v>1</v>
      </c>
      <c r="D356" s="25" t="s">
        <v>366</v>
      </c>
      <c r="E356" s="28"/>
      <c r="F356" s="26"/>
      <c r="G356" s="26">
        <v>4.27</v>
      </c>
      <c r="H356" s="36">
        <f t="shared" si="23"/>
        <v>4.27</v>
      </c>
      <c r="I356" s="36"/>
      <c r="J356" s="26">
        <v>4.27</v>
      </c>
      <c r="K356" s="26">
        <v>13.75</v>
      </c>
      <c r="L356" s="37">
        <f t="shared" si="25"/>
        <v>58.71</v>
      </c>
      <c r="M356" s="29"/>
      <c r="N356" s="37">
        <f t="shared" si="26"/>
        <v>58.71</v>
      </c>
      <c r="O356" s="37"/>
    </row>
    <row r="357" s="223" customFormat="1" ht="12" customHeight="1" spans="1:15">
      <c r="A357" s="25" t="s">
        <v>17</v>
      </c>
      <c r="B357" s="25" t="s">
        <v>338</v>
      </c>
      <c r="C357" s="25">
        <v>1</v>
      </c>
      <c r="D357" s="25" t="s">
        <v>367</v>
      </c>
      <c r="E357" s="28"/>
      <c r="F357" s="26"/>
      <c r="G357" s="26">
        <v>4.27</v>
      </c>
      <c r="H357" s="36">
        <f t="shared" si="23"/>
        <v>4.27</v>
      </c>
      <c r="I357" s="36"/>
      <c r="J357" s="26">
        <v>4.27</v>
      </c>
      <c r="K357" s="26">
        <v>13.75</v>
      </c>
      <c r="L357" s="37">
        <f t="shared" si="25"/>
        <v>58.71</v>
      </c>
      <c r="M357" s="29"/>
      <c r="N357" s="37">
        <f t="shared" si="26"/>
        <v>58.71</v>
      </c>
      <c r="O357" s="37"/>
    </row>
    <row r="358" s="223" customFormat="1" ht="12" customHeight="1" spans="1:15">
      <c r="A358" s="25" t="s">
        <v>17</v>
      </c>
      <c r="B358" s="25" t="s">
        <v>338</v>
      </c>
      <c r="C358" s="25">
        <v>1</v>
      </c>
      <c r="D358" s="25" t="s">
        <v>368</v>
      </c>
      <c r="E358" s="28"/>
      <c r="F358" s="26"/>
      <c r="G358" s="26">
        <v>4.27</v>
      </c>
      <c r="H358" s="36">
        <f t="shared" si="23"/>
        <v>4.27</v>
      </c>
      <c r="I358" s="36"/>
      <c r="J358" s="26">
        <v>4.27</v>
      </c>
      <c r="K358" s="26">
        <v>13.75</v>
      </c>
      <c r="L358" s="37">
        <f t="shared" si="25"/>
        <v>58.71</v>
      </c>
      <c r="M358" s="29"/>
      <c r="N358" s="37">
        <f t="shared" si="26"/>
        <v>58.71</v>
      </c>
      <c r="O358" s="37"/>
    </row>
    <row r="359" s="223" customFormat="1" ht="12" customHeight="1" spans="1:15">
      <c r="A359" s="25" t="s">
        <v>17</v>
      </c>
      <c r="B359" s="25" t="s">
        <v>338</v>
      </c>
      <c r="C359" s="25">
        <v>1</v>
      </c>
      <c r="D359" s="25" t="s">
        <v>369</v>
      </c>
      <c r="E359" s="28"/>
      <c r="F359" s="26"/>
      <c r="G359" s="26">
        <v>14.9</v>
      </c>
      <c r="H359" s="36">
        <f t="shared" si="23"/>
        <v>14.9</v>
      </c>
      <c r="I359" s="36"/>
      <c r="J359" s="26">
        <v>14.9</v>
      </c>
      <c r="K359" s="26">
        <v>13.75</v>
      </c>
      <c r="L359" s="37">
        <f t="shared" si="25"/>
        <v>204.88</v>
      </c>
      <c r="M359" s="29"/>
      <c r="N359" s="37">
        <f t="shared" si="26"/>
        <v>204.88</v>
      </c>
      <c r="O359" s="37"/>
    </row>
    <row r="360" s="223" customFormat="1" ht="12" customHeight="1" spans="1:15">
      <c r="A360" s="25" t="s">
        <v>17</v>
      </c>
      <c r="B360" s="25" t="s">
        <v>338</v>
      </c>
      <c r="C360" s="25">
        <v>1</v>
      </c>
      <c r="D360" s="25" t="s">
        <v>370</v>
      </c>
      <c r="E360" s="28"/>
      <c r="F360" s="26"/>
      <c r="G360" s="26">
        <v>10.6</v>
      </c>
      <c r="H360" s="36">
        <f t="shared" si="23"/>
        <v>10.6</v>
      </c>
      <c r="I360" s="36"/>
      <c r="J360" s="26">
        <v>10.6</v>
      </c>
      <c r="K360" s="26">
        <v>13.75</v>
      </c>
      <c r="L360" s="37">
        <f t="shared" si="25"/>
        <v>145.75</v>
      </c>
      <c r="M360" s="29"/>
      <c r="N360" s="37">
        <f t="shared" si="26"/>
        <v>145.75</v>
      </c>
      <c r="O360" s="37"/>
    </row>
    <row r="361" s="223" customFormat="1" ht="12" customHeight="1" spans="1:15">
      <c r="A361" s="25" t="s">
        <v>17</v>
      </c>
      <c r="B361" s="25" t="s">
        <v>338</v>
      </c>
      <c r="C361" s="25">
        <v>1</v>
      </c>
      <c r="D361" s="25" t="s">
        <v>371</v>
      </c>
      <c r="E361" s="28"/>
      <c r="F361" s="26"/>
      <c r="G361" s="26">
        <v>17</v>
      </c>
      <c r="H361" s="36">
        <f t="shared" si="23"/>
        <v>17</v>
      </c>
      <c r="I361" s="36"/>
      <c r="J361" s="26">
        <v>17</v>
      </c>
      <c r="K361" s="26">
        <v>13.75</v>
      </c>
      <c r="L361" s="37">
        <f t="shared" si="25"/>
        <v>233.75</v>
      </c>
      <c r="M361" s="29"/>
      <c r="N361" s="37">
        <f t="shared" si="26"/>
        <v>233.75</v>
      </c>
      <c r="O361" s="37"/>
    </row>
    <row r="362" s="223" customFormat="1" ht="12" customHeight="1" spans="1:15">
      <c r="A362" s="25" t="s">
        <v>17</v>
      </c>
      <c r="B362" s="25" t="s">
        <v>338</v>
      </c>
      <c r="C362" s="25">
        <v>1</v>
      </c>
      <c r="D362" s="25" t="s">
        <v>372</v>
      </c>
      <c r="E362" s="28"/>
      <c r="F362" s="26"/>
      <c r="G362" s="26">
        <v>10.6</v>
      </c>
      <c r="H362" s="36">
        <f t="shared" si="23"/>
        <v>10.6</v>
      </c>
      <c r="I362" s="36"/>
      <c r="J362" s="26">
        <v>10.6</v>
      </c>
      <c r="K362" s="26">
        <v>13.75</v>
      </c>
      <c r="L362" s="37">
        <f t="shared" si="25"/>
        <v>145.75</v>
      </c>
      <c r="M362" s="29"/>
      <c r="N362" s="37">
        <f t="shared" si="26"/>
        <v>145.75</v>
      </c>
      <c r="O362" s="37"/>
    </row>
    <row r="363" s="223" customFormat="1" ht="12" customHeight="1" spans="1:15">
      <c r="A363" s="25" t="s">
        <v>17</v>
      </c>
      <c r="B363" s="25" t="s">
        <v>338</v>
      </c>
      <c r="C363" s="25">
        <v>1</v>
      </c>
      <c r="D363" s="25" t="s">
        <v>373</v>
      </c>
      <c r="E363" s="28"/>
      <c r="F363" s="26"/>
      <c r="G363" s="26">
        <v>10.6</v>
      </c>
      <c r="H363" s="36">
        <f t="shared" si="23"/>
        <v>10.6</v>
      </c>
      <c r="I363" s="36"/>
      <c r="J363" s="26">
        <v>10.6</v>
      </c>
      <c r="K363" s="26">
        <v>13.75</v>
      </c>
      <c r="L363" s="37">
        <f t="shared" si="25"/>
        <v>145.75</v>
      </c>
      <c r="M363" s="29"/>
      <c r="N363" s="37">
        <f t="shared" si="26"/>
        <v>145.75</v>
      </c>
      <c r="O363" s="37"/>
    </row>
    <row r="364" s="223" customFormat="1" ht="12" customHeight="1" spans="1:15">
      <c r="A364" s="25" t="s">
        <v>17</v>
      </c>
      <c r="B364" s="25" t="s">
        <v>338</v>
      </c>
      <c r="C364" s="25">
        <v>1</v>
      </c>
      <c r="D364" s="25" t="s">
        <v>374</v>
      </c>
      <c r="E364" s="28"/>
      <c r="F364" s="26"/>
      <c r="G364" s="26">
        <v>6.3</v>
      </c>
      <c r="H364" s="36">
        <f t="shared" si="23"/>
        <v>6.3</v>
      </c>
      <c r="I364" s="36"/>
      <c r="J364" s="26">
        <v>6.3</v>
      </c>
      <c r="K364" s="26">
        <v>13.75</v>
      </c>
      <c r="L364" s="37">
        <f t="shared" si="25"/>
        <v>86.63</v>
      </c>
      <c r="M364" s="29"/>
      <c r="N364" s="37">
        <f t="shared" si="26"/>
        <v>86.63</v>
      </c>
      <c r="O364" s="37"/>
    </row>
    <row r="365" s="223" customFormat="1" ht="12" customHeight="1" spans="1:15">
      <c r="A365" s="25" t="s">
        <v>17</v>
      </c>
      <c r="B365" s="25" t="s">
        <v>338</v>
      </c>
      <c r="C365" s="25">
        <v>1</v>
      </c>
      <c r="D365" s="25" t="s">
        <v>375</v>
      </c>
      <c r="E365" s="28"/>
      <c r="F365" s="26"/>
      <c r="G365" s="26">
        <v>12.8</v>
      </c>
      <c r="H365" s="36">
        <f t="shared" si="23"/>
        <v>12.8</v>
      </c>
      <c r="I365" s="36"/>
      <c r="J365" s="26">
        <v>12.8</v>
      </c>
      <c r="K365" s="26">
        <v>13.75</v>
      </c>
      <c r="L365" s="37">
        <f t="shared" si="25"/>
        <v>176</v>
      </c>
      <c r="M365" s="29"/>
      <c r="N365" s="37">
        <f t="shared" si="26"/>
        <v>176</v>
      </c>
      <c r="O365" s="37"/>
    </row>
    <row r="366" s="223" customFormat="1" ht="12" customHeight="1" spans="1:15">
      <c r="A366" s="25" t="s">
        <v>17</v>
      </c>
      <c r="B366" s="25" t="s">
        <v>338</v>
      </c>
      <c r="C366" s="25">
        <v>1</v>
      </c>
      <c r="D366" s="25" t="s">
        <v>376</v>
      </c>
      <c r="E366" s="28"/>
      <c r="F366" s="26"/>
      <c r="G366" s="26">
        <v>8.5</v>
      </c>
      <c r="H366" s="36">
        <f t="shared" si="23"/>
        <v>8.5</v>
      </c>
      <c r="I366" s="36"/>
      <c r="J366" s="26">
        <v>8.5</v>
      </c>
      <c r="K366" s="26">
        <v>13.75</v>
      </c>
      <c r="L366" s="37">
        <f t="shared" si="25"/>
        <v>116.88</v>
      </c>
      <c r="M366" s="29"/>
      <c r="N366" s="37">
        <f t="shared" si="26"/>
        <v>116.88</v>
      </c>
      <c r="O366" s="37"/>
    </row>
    <row r="367" s="223" customFormat="1" ht="12" customHeight="1" spans="1:15">
      <c r="A367" s="25" t="s">
        <v>17</v>
      </c>
      <c r="B367" s="25" t="s">
        <v>338</v>
      </c>
      <c r="C367" s="25">
        <v>1</v>
      </c>
      <c r="D367" s="25" t="s">
        <v>377</v>
      </c>
      <c r="E367" s="28"/>
      <c r="F367" s="26"/>
      <c r="G367" s="26">
        <v>10.6</v>
      </c>
      <c r="H367" s="36">
        <f t="shared" si="23"/>
        <v>10.6</v>
      </c>
      <c r="I367" s="36"/>
      <c r="J367" s="26">
        <v>10.6</v>
      </c>
      <c r="K367" s="26">
        <v>13.75</v>
      </c>
      <c r="L367" s="37">
        <f t="shared" si="25"/>
        <v>145.75</v>
      </c>
      <c r="M367" s="29"/>
      <c r="N367" s="37">
        <f t="shared" si="26"/>
        <v>145.75</v>
      </c>
      <c r="O367" s="37"/>
    </row>
    <row r="368" s="223" customFormat="1" ht="12" customHeight="1" spans="1:15">
      <c r="A368" s="25" t="s">
        <v>17</v>
      </c>
      <c r="B368" s="25" t="s">
        <v>338</v>
      </c>
      <c r="C368" s="25">
        <v>1</v>
      </c>
      <c r="D368" s="25" t="s">
        <v>378</v>
      </c>
      <c r="E368" s="28"/>
      <c r="F368" s="26"/>
      <c r="G368" s="26">
        <v>12.8</v>
      </c>
      <c r="H368" s="36">
        <f t="shared" si="23"/>
        <v>12.8</v>
      </c>
      <c r="I368" s="36"/>
      <c r="J368" s="26">
        <v>12.8</v>
      </c>
      <c r="K368" s="26">
        <v>13.75</v>
      </c>
      <c r="L368" s="37">
        <f t="shared" si="25"/>
        <v>176</v>
      </c>
      <c r="M368" s="29"/>
      <c r="N368" s="37">
        <f t="shared" si="26"/>
        <v>176</v>
      </c>
      <c r="O368" s="37"/>
    </row>
    <row r="369" s="223" customFormat="1" ht="12" customHeight="1" spans="1:15">
      <c r="A369" s="25" t="s">
        <v>17</v>
      </c>
      <c r="B369" s="25" t="s">
        <v>338</v>
      </c>
      <c r="C369" s="25">
        <v>1</v>
      </c>
      <c r="D369" s="25" t="s">
        <v>379</v>
      </c>
      <c r="E369" s="28"/>
      <c r="F369" s="26"/>
      <c r="G369" s="26">
        <v>6.3</v>
      </c>
      <c r="H369" s="36">
        <f t="shared" si="23"/>
        <v>6.3</v>
      </c>
      <c r="I369" s="36"/>
      <c r="J369" s="26">
        <v>6.3</v>
      </c>
      <c r="K369" s="26">
        <v>13.75</v>
      </c>
      <c r="L369" s="37">
        <f t="shared" si="25"/>
        <v>86.63</v>
      </c>
      <c r="M369" s="29"/>
      <c r="N369" s="37">
        <f t="shared" si="26"/>
        <v>86.63</v>
      </c>
      <c r="O369" s="37"/>
    </row>
    <row r="370" s="223" customFormat="1" ht="12" customHeight="1" spans="1:15">
      <c r="A370" s="25" t="s">
        <v>17</v>
      </c>
      <c r="B370" s="25" t="s">
        <v>338</v>
      </c>
      <c r="C370" s="25">
        <v>1</v>
      </c>
      <c r="D370" s="25" t="s">
        <v>380</v>
      </c>
      <c r="E370" s="28"/>
      <c r="F370" s="26"/>
      <c r="G370" s="26">
        <v>12.8</v>
      </c>
      <c r="H370" s="36">
        <f t="shared" si="23"/>
        <v>12.8</v>
      </c>
      <c r="I370" s="36"/>
      <c r="J370" s="26">
        <v>12.8</v>
      </c>
      <c r="K370" s="26">
        <v>13.75</v>
      </c>
      <c r="L370" s="37">
        <f t="shared" si="25"/>
        <v>176</v>
      </c>
      <c r="M370" s="29"/>
      <c r="N370" s="37">
        <f t="shared" si="26"/>
        <v>176</v>
      </c>
      <c r="O370" s="37"/>
    </row>
    <row r="371" s="223" customFormat="1" ht="12" customHeight="1" spans="1:15">
      <c r="A371" s="25" t="s">
        <v>17</v>
      </c>
      <c r="B371" s="25" t="s">
        <v>338</v>
      </c>
      <c r="C371" s="25">
        <v>1</v>
      </c>
      <c r="D371" s="25" t="s">
        <v>381</v>
      </c>
      <c r="E371" s="28"/>
      <c r="F371" s="26"/>
      <c r="G371" s="26">
        <v>8.5</v>
      </c>
      <c r="H371" s="36">
        <f t="shared" si="23"/>
        <v>8.5</v>
      </c>
      <c r="I371" s="36"/>
      <c r="J371" s="26">
        <v>8.5</v>
      </c>
      <c r="K371" s="26">
        <v>13.75</v>
      </c>
      <c r="L371" s="37">
        <f t="shared" si="25"/>
        <v>116.88</v>
      </c>
      <c r="M371" s="29"/>
      <c r="N371" s="37">
        <f t="shared" si="26"/>
        <v>116.88</v>
      </c>
      <c r="O371" s="37"/>
    </row>
    <row r="372" s="223" customFormat="1" ht="12" customHeight="1" spans="1:15">
      <c r="A372" s="25" t="s">
        <v>17</v>
      </c>
      <c r="B372" s="25" t="s">
        <v>338</v>
      </c>
      <c r="C372" s="25">
        <v>1</v>
      </c>
      <c r="D372" s="25" t="s">
        <v>382</v>
      </c>
      <c r="E372" s="28"/>
      <c r="F372" s="26"/>
      <c r="G372" s="26">
        <v>8.5</v>
      </c>
      <c r="H372" s="36">
        <f t="shared" si="23"/>
        <v>8.5</v>
      </c>
      <c r="I372" s="36"/>
      <c r="J372" s="26">
        <v>8.5</v>
      </c>
      <c r="K372" s="26">
        <v>13.75</v>
      </c>
      <c r="L372" s="37">
        <f t="shared" si="25"/>
        <v>116.88</v>
      </c>
      <c r="M372" s="29"/>
      <c r="N372" s="37">
        <f t="shared" si="26"/>
        <v>116.88</v>
      </c>
      <c r="O372" s="37"/>
    </row>
    <row r="373" s="223" customFormat="1" ht="12" customHeight="1" spans="1:15">
      <c r="A373" s="25" t="s">
        <v>17</v>
      </c>
      <c r="B373" s="25" t="s">
        <v>338</v>
      </c>
      <c r="C373" s="25">
        <v>1</v>
      </c>
      <c r="D373" s="25" t="s">
        <v>134</v>
      </c>
      <c r="E373" s="28"/>
      <c r="F373" s="26"/>
      <c r="G373" s="26">
        <v>12.8</v>
      </c>
      <c r="H373" s="36">
        <f t="shared" si="23"/>
        <v>12.8</v>
      </c>
      <c r="I373" s="36"/>
      <c r="J373" s="26">
        <v>12.8</v>
      </c>
      <c r="K373" s="26">
        <v>13.75</v>
      </c>
      <c r="L373" s="37">
        <f t="shared" si="25"/>
        <v>176</v>
      </c>
      <c r="M373" s="29"/>
      <c r="N373" s="37">
        <f t="shared" si="26"/>
        <v>176</v>
      </c>
      <c r="O373" s="37"/>
    </row>
    <row r="374" s="223" customFormat="1" ht="12" customHeight="1" spans="1:15">
      <c r="A374" s="25" t="s">
        <v>17</v>
      </c>
      <c r="B374" s="25" t="s">
        <v>338</v>
      </c>
      <c r="C374" s="25">
        <v>1</v>
      </c>
      <c r="D374" s="25" t="s">
        <v>383</v>
      </c>
      <c r="E374" s="28"/>
      <c r="F374" s="26"/>
      <c r="G374" s="26">
        <v>12.8</v>
      </c>
      <c r="H374" s="36">
        <f t="shared" si="23"/>
        <v>12.8</v>
      </c>
      <c r="I374" s="36"/>
      <c r="J374" s="26">
        <v>12.8</v>
      </c>
      <c r="K374" s="26">
        <v>13.75</v>
      </c>
      <c r="L374" s="37">
        <f t="shared" si="25"/>
        <v>176</v>
      </c>
      <c r="M374" s="29"/>
      <c r="N374" s="37">
        <f t="shared" si="26"/>
        <v>176</v>
      </c>
      <c r="O374" s="37"/>
    </row>
    <row r="375" s="223" customFormat="1" ht="12" customHeight="1" spans="1:15">
      <c r="A375" s="25" t="s">
        <v>17</v>
      </c>
      <c r="B375" s="25" t="s">
        <v>338</v>
      </c>
      <c r="C375" s="25">
        <v>1</v>
      </c>
      <c r="D375" s="25" t="s">
        <v>384</v>
      </c>
      <c r="E375" s="28"/>
      <c r="F375" s="26"/>
      <c r="G375" s="26">
        <v>6.3</v>
      </c>
      <c r="H375" s="36">
        <f t="shared" si="23"/>
        <v>6.3</v>
      </c>
      <c r="I375" s="36"/>
      <c r="J375" s="26">
        <v>6.3</v>
      </c>
      <c r="K375" s="26">
        <v>13.75</v>
      </c>
      <c r="L375" s="37">
        <f t="shared" si="25"/>
        <v>86.63</v>
      </c>
      <c r="M375" s="29"/>
      <c r="N375" s="37">
        <f t="shared" si="26"/>
        <v>86.63</v>
      </c>
      <c r="O375" s="37"/>
    </row>
    <row r="376" s="223" customFormat="1" ht="12" customHeight="1" spans="1:15">
      <c r="A376" s="25" t="s">
        <v>17</v>
      </c>
      <c r="B376" s="25" t="s">
        <v>338</v>
      </c>
      <c r="C376" s="25">
        <v>1</v>
      </c>
      <c r="D376" s="25" t="s">
        <v>385</v>
      </c>
      <c r="E376" s="28"/>
      <c r="F376" s="26"/>
      <c r="G376" s="26">
        <v>10.6</v>
      </c>
      <c r="H376" s="36">
        <f t="shared" si="23"/>
        <v>10.6</v>
      </c>
      <c r="I376" s="36"/>
      <c r="J376" s="26">
        <v>10.6</v>
      </c>
      <c r="K376" s="26">
        <v>13.75</v>
      </c>
      <c r="L376" s="37">
        <f t="shared" si="25"/>
        <v>145.75</v>
      </c>
      <c r="M376" s="29"/>
      <c r="N376" s="37">
        <f t="shared" si="26"/>
        <v>145.75</v>
      </c>
      <c r="O376" s="37"/>
    </row>
    <row r="377" s="223" customFormat="1" ht="12" customHeight="1" spans="1:15">
      <c r="A377" s="25" t="s">
        <v>17</v>
      </c>
      <c r="B377" s="25" t="s">
        <v>338</v>
      </c>
      <c r="C377" s="25">
        <v>1</v>
      </c>
      <c r="D377" s="25" t="s">
        <v>386</v>
      </c>
      <c r="E377" s="28"/>
      <c r="F377" s="26"/>
      <c r="G377" s="26">
        <v>6.4</v>
      </c>
      <c r="H377" s="36">
        <f t="shared" si="23"/>
        <v>6.4</v>
      </c>
      <c r="I377" s="36"/>
      <c r="J377" s="26">
        <v>6.4</v>
      </c>
      <c r="K377" s="26">
        <v>13.75</v>
      </c>
      <c r="L377" s="37">
        <f t="shared" si="25"/>
        <v>88</v>
      </c>
      <c r="M377" s="29"/>
      <c r="N377" s="37">
        <f t="shared" si="26"/>
        <v>88</v>
      </c>
      <c r="O377" s="37"/>
    </row>
    <row r="378" s="223" customFormat="1" ht="12" customHeight="1" spans="1:15">
      <c r="A378" s="25" t="s">
        <v>17</v>
      </c>
      <c r="B378" s="25" t="s">
        <v>338</v>
      </c>
      <c r="C378" s="25">
        <v>1</v>
      </c>
      <c r="D378" s="25" t="s">
        <v>387</v>
      </c>
      <c r="E378" s="28"/>
      <c r="F378" s="26"/>
      <c r="G378" s="26">
        <v>6.4</v>
      </c>
      <c r="H378" s="36">
        <f t="shared" si="23"/>
        <v>6.4</v>
      </c>
      <c r="I378" s="36"/>
      <c r="J378" s="26">
        <v>6.4</v>
      </c>
      <c r="K378" s="26">
        <v>13.75</v>
      </c>
      <c r="L378" s="37">
        <f t="shared" si="25"/>
        <v>88</v>
      </c>
      <c r="M378" s="29"/>
      <c r="N378" s="37">
        <f t="shared" si="26"/>
        <v>88</v>
      </c>
      <c r="O378" s="37"/>
    </row>
    <row r="379" s="223" customFormat="1" ht="12" customHeight="1" spans="1:15">
      <c r="A379" s="25" t="s">
        <v>17</v>
      </c>
      <c r="B379" s="25" t="s">
        <v>338</v>
      </c>
      <c r="C379" s="25">
        <v>1</v>
      </c>
      <c r="D379" s="25" t="s">
        <v>388</v>
      </c>
      <c r="E379" s="28"/>
      <c r="F379" s="26"/>
      <c r="G379" s="26">
        <v>12.8</v>
      </c>
      <c r="H379" s="36">
        <f t="shared" si="23"/>
        <v>12.8</v>
      </c>
      <c r="I379" s="36"/>
      <c r="J379" s="26">
        <v>12.8</v>
      </c>
      <c r="K379" s="26">
        <v>13.75</v>
      </c>
      <c r="L379" s="37">
        <f t="shared" si="25"/>
        <v>176</v>
      </c>
      <c r="M379" s="29"/>
      <c r="N379" s="37">
        <f t="shared" si="26"/>
        <v>176</v>
      </c>
      <c r="O379" s="37"/>
    </row>
    <row r="380" s="223" customFormat="1" ht="12" customHeight="1" spans="1:15">
      <c r="A380" s="25" t="s">
        <v>17</v>
      </c>
      <c r="B380" s="25" t="s">
        <v>338</v>
      </c>
      <c r="C380" s="25">
        <v>1</v>
      </c>
      <c r="D380" s="25" t="s">
        <v>129</v>
      </c>
      <c r="E380" s="28"/>
      <c r="F380" s="26"/>
      <c r="G380" s="26">
        <v>14.9</v>
      </c>
      <c r="H380" s="36">
        <f t="shared" si="23"/>
        <v>14.9</v>
      </c>
      <c r="I380" s="36"/>
      <c r="J380" s="26">
        <v>14.9</v>
      </c>
      <c r="K380" s="26">
        <v>13.75</v>
      </c>
      <c r="L380" s="37">
        <f t="shared" si="25"/>
        <v>204.88</v>
      </c>
      <c r="M380" s="29"/>
      <c r="N380" s="37">
        <f t="shared" si="26"/>
        <v>204.88</v>
      </c>
      <c r="O380" s="37"/>
    </row>
    <row r="381" s="223" customFormat="1" ht="12" customHeight="1" spans="1:15">
      <c r="A381" s="25" t="s">
        <v>17</v>
      </c>
      <c r="B381" s="25" t="s">
        <v>338</v>
      </c>
      <c r="C381" s="25">
        <v>1</v>
      </c>
      <c r="D381" s="25" t="s">
        <v>389</v>
      </c>
      <c r="E381" s="28"/>
      <c r="F381" s="26"/>
      <c r="G381" s="26">
        <v>8.4</v>
      </c>
      <c r="H381" s="36">
        <f t="shared" si="23"/>
        <v>8.4</v>
      </c>
      <c r="I381" s="36"/>
      <c r="J381" s="26">
        <v>8.4</v>
      </c>
      <c r="K381" s="26">
        <v>13.75</v>
      </c>
      <c r="L381" s="37">
        <f t="shared" si="25"/>
        <v>115.5</v>
      </c>
      <c r="M381" s="29"/>
      <c r="N381" s="37">
        <f t="shared" si="26"/>
        <v>115.5</v>
      </c>
      <c r="O381" s="37"/>
    </row>
    <row r="382" s="223" customFormat="1" ht="12" customHeight="1" spans="1:15">
      <c r="A382" s="25" t="s">
        <v>17</v>
      </c>
      <c r="B382" s="25" t="s">
        <v>338</v>
      </c>
      <c r="C382" s="25">
        <v>2</v>
      </c>
      <c r="D382" s="25" t="s">
        <v>390</v>
      </c>
      <c r="E382" s="28"/>
      <c r="F382" s="36"/>
      <c r="G382" s="242">
        <v>7</v>
      </c>
      <c r="H382" s="36">
        <f t="shared" ref="H382:H445" si="27">E382+F382+G382</f>
        <v>7</v>
      </c>
      <c r="I382" s="36"/>
      <c r="J382" s="28">
        <f t="shared" ref="J382:J445" si="28">H382</f>
        <v>7</v>
      </c>
      <c r="K382" s="26">
        <v>13.75</v>
      </c>
      <c r="L382" s="37">
        <f t="shared" si="25"/>
        <v>96.25</v>
      </c>
      <c r="M382" s="29"/>
      <c r="N382" s="37">
        <f t="shared" si="26"/>
        <v>96.25</v>
      </c>
      <c r="O382" s="37"/>
    </row>
    <row r="383" s="223" customFormat="1" ht="12" customHeight="1" spans="1:15">
      <c r="A383" s="25" t="s">
        <v>17</v>
      </c>
      <c r="B383" s="25" t="s">
        <v>338</v>
      </c>
      <c r="C383" s="25">
        <v>2</v>
      </c>
      <c r="D383" s="25" t="s">
        <v>391</v>
      </c>
      <c r="E383" s="28"/>
      <c r="F383" s="36"/>
      <c r="G383" s="242">
        <v>19.1</v>
      </c>
      <c r="H383" s="36">
        <f t="shared" si="27"/>
        <v>19.1</v>
      </c>
      <c r="I383" s="36"/>
      <c r="J383" s="28">
        <f t="shared" si="28"/>
        <v>19.1</v>
      </c>
      <c r="K383" s="26">
        <v>13.75</v>
      </c>
      <c r="L383" s="37">
        <f t="shared" si="25"/>
        <v>262.63</v>
      </c>
      <c r="M383" s="29"/>
      <c r="N383" s="37">
        <f t="shared" si="26"/>
        <v>262.63</v>
      </c>
      <c r="O383" s="37"/>
    </row>
    <row r="384" s="223" customFormat="1" ht="12" customHeight="1" spans="1:15">
      <c r="A384" s="25" t="s">
        <v>17</v>
      </c>
      <c r="B384" s="25" t="s">
        <v>338</v>
      </c>
      <c r="C384" s="25">
        <v>2</v>
      </c>
      <c r="D384" s="25" t="s">
        <v>392</v>
      </c>
      <c r="E384" s="28"/>
      <c r="F384" s="36"/>
      <c r="G384" s="242">
        <v>3.8</v>
      </c>
      <c r="H384" s="36">
        <f t="shared" si="27"/>
        <v>3.8</v>
      </c>
      <c r="I384" s="36"/>
      <c r="J384" s="28">
        <f t="shared" si="28"/>
        <v>3.8</v>
      </c>
      <c r="K384" s="26">
        <v>13.75</v>
      </c>
      <c r="L384" s="37">
        <f t="shared" si="25"/>
        <v>52.25</v>
      </c>
      <c r="M384" s="29"/>
      <c r="N384" s="37">
        <f t="shared" si="26"/>
        <v>52.25</v>
      </c>
      <c r="O384" s="37"/>
    </row>
    <row r="385" s="223" customFormat="1" ht="12" customHeight="1" spans="1:15">
      <c r="A385" s="25" t="s">
        <v>17</v>
      </c>
      <c r="B385" s="25" t="s">
        <v>338</v>
      </c>
      <c r="C385" s="25">
        <v>2</v>
      </c>
      <c r="D385" s="25" t="s">
        <v>393</v>
      </c>
      <c r="E385" s="28"/>
      <c r="F385" s="36"/>
      <c r="G385" s="242">
        <v>7</v>
      </c>
      <c r="H385" s="36">
        <f t="shared" si="27"/>
        <v>7</v>
      </c>
      <c r="I385" s="36"/>
      <c r="J385" s="28">
        <f t="shared" si="28"/>
        <v>7</v>
      </c>
      <c r="K385" s="26">
        <v>13.75</v>
      </c>
      <c r="L385" s="37">
        <f t="shared" si="25"/>
        <v>96.25</v>
      </c>
      <c r="M385" s="29"/>
      <c r="N385" s="37">
        <f t="shared" si="26"/>
        <v>96.25</v>
      </c>
      <c r="O385" s="37"/>
    </row>
    <row r="386" s="223" customFormat="1" ht="12" customHeight="1" spans="1:15">
      <c r="A386" s="25" t="s">
        <v>17</v>
      </c>
      <c r="B386" s="25" t="s">
        <v>338</v>
      </c>
      <c r="C386" s="25">
        <v>2</v>
      </c>
      <c r="D386" s="25" t="s">
        <v>394</v>
      </c>
      <c r="E386" s="28"/>
      <c r="F386" s="36"/>
      <c r="G386" s="242">
        <v>5.9</v>
      </c>
      <c r="H386" s="36">
        <f t="shared" si="27"/>
        <v>5.9</v>
      </c>
      <c r="I386" s="36"/>
      <c r="J386" s="28">
        <f t="shared" si="28"/>
        <v>5.9</v>
      </c>
      <c r="K386" s="26">
        <v>13.75</v>
      </c>
      <c r="L386" s="37">
        <f t="shared" si="25"/>
        <v>81.13</v>
      </c>
      <c r="M386" s="29"/>
      <c r="N386" s="37">
        <f t="shared" si="26"/>
        <v>81.13</v>
      </c>
      <c r="O386" s="37"/>
    </row>
    <row r="387" s="223" customFormat="1" ht="12" customHeight="1" spans="1:15">
      <c r="A387" s="25" t="s">
        <v>17</v>
      </c>
      <c r="B387" s="25" t="s">
        <v>338</v>
      </c>
      <c r="C387" s="25">
        <v>2</v>
      </c>
      <c r="D387" s="25" t="s">
        <v>395</v>
      </c>
      <c r="E387" s="28"/>
      <c r="F387" s="36"/>
      <c r="G387" s="242">
        <v>10.3</v>
      </c>
      <c r="H387" s="36">
        <f t="shared" si="27"/>
        <v>10.3</v>
      </c>
      <c r="I387" s="36"/>
      <c r="J387" s="28">
        <f t="shared" si="28"/>
        <v>10.3</v>
      </c>
      <c r="K387" s="26">
        <v>13.75</v>
      </c>
      <c r="L387" s="37">
        <f t="shared" si="25"/>
        <v>141.63</v>
      </c>
      <c r="M387" s="29"/>
      <c r="N387" s="37">
        <f t="shared" si="26"/>
        <v>141.63</v>
      </c>
      <c r="O387" s="37"/>
    </row>
    <row r="388" s="223" customFormat="1" ht="12" customHeight="1" spans="1:15">
      <c r="A388" s="25" t="s">
        <v>17</v>
      </c>
      <c r="B388" s="25" t="s">
        <v>338</v>
      </c>
      <c r="C388" s="25">
        <v>2</v>
      </c>
      <c r="D388" s="25" t="s">
        <v>396</v>
      </c>
      <c r="E388" s="28"/>
      <c r="F388" s="36"/>
      <c r="G388" s="242">
        <v>6.3</v>
      </c>
      <c r="H388" s="36">
        <f t="shared" si="27"/>
        <v>6.3</v>
      </c>
      <c r="I388" s="36"/>
      <c r="J388" s="28">
        <f t="shared" si="28"/>
        <v>6.3</v>
      </c>
      <c r="K388" s="26">
        <v>13.75</v>
      </c>
      <c r="L388" s="37">
        <f t="shared" si="25"/>
        <v>86.63</v>
      </c>
      <c r="M388" s="29"/>
      <c r="N388" s="37">
        <f t="shared" si="26"/>
        <v>86.63</v>
      </c>
      <c r="O388" s="85"/>
    </row>
    <row r="389" s="223" customFormat="1" ht="12" customHeight="1" spans="1:15">
      <c r="A389" s="25" t="s">
        <v>17</v>
      </c>
      <c r="B389" s="25" t="s">
        <v>338</v>
      </c>
      <c r="C389" s="25">
        <v>2</v>
      </c>
      <c r="D389" s="25" t="s">
        <v>397</v>
      </c>
      <c r="E389" s="28"/>
      <c r="F389" s="36"/>
      <c r="G389" s="242">
        <v>13</v>
      </c>
      <c r="H389" s="36">
        <f t="shared" si="27"/>
        <v>13</v>
      </c>
      <c r="I389" s="36"/>
      <c r="J389" s="28">
        <f t="shared" si="28"/>
        <v>13</v>
      </c>
      <c r="K389" s="26">
        <v>13.75</v>
      </c>
      <c r="L389" s="37">
        <f t="shared" si="25"/>
        <v>178.75</v>
      </c>
      <c r="M389" s="29"/>
      <c r="N389" s="37">
        <f t="shared" si="26"/>
        <v>178.75</v>
      </c>
      <c r="O389" s="37"/>
    </row>
    <row r="390" s="223" customFormat="1" ht="12" customHeight="1" spans="1:15">
      <c r="A390" s="25" t="s">
        <v>17</v>
      </c>
      <c r="B390" s="25" t="s">
        <v>338</v>
      </c>
      <c r="C390" s="25">
        <v>2</v>
      </c>
      <c r="D390" s="25" t="s">
        <v>398</v>
      </c>
      <c r="E390" s="28"/>
      <c r="F390" s="36"/>
      <c r="G390" s="242">
        <v>7.7</v>
      </c>
      <c r="H390" s="36">
        <f t="shared" si="27"/>
        <v>7.7</v>
      </c>
      <c r="I390" s="36"/>
      <c r="J390" s="28">
        <f t="shared" si="28"/>
        <v>7.7</v>
      </c>
      <c r="K390" s="26">
        <v>13.75</v>
      </c>
      <c r="L390" s="37">
        <f t="shared" ref="L390:L453" si="29">ROUND(H390*K390,2)</f>
        <v>105.88</v>
      </c>
      <c r="M390" s="29"/>
      <c r="N390" s="37">
        <f t="shared" ref="N390:N453" si="30">L390-M390</f>
        <v>105.88</v>
      </c>
      <c r="O390" s="37"/>
    </row>
    <row r="391" s="223" customFormat="1" ht="12" customHeight="1" spans="1:15">
      <c r="A391" s="25" t="s">
        <v>17</v>
      </c>
      <c r="B391" s="25" t="s">
        <v>338</v>
      </c>
      <c r="C391" s="25">
        <v>2</v>
      </c>
      <c r="D391" s="25" t="s">
        <v>399</v>
      </c>
      <c r="E391" s="28"/>
      <c r="F391" s="36"/>
      <c r="G391" s="242">
        <v>9</v>
      </c>
      <c r="H391" s="36">
        <f t="shared" si="27"/>
        <v>9</v>
      </c>
      <c r="I391" s="36"/>
      <c r="J391" s="28">
        <f t="shared" si="28"/>
        <v>9</v>
      </c>
      <c r="K391" s="26">
        <v>13.75</v>
      </c>
      <c r="L391" s="37">
        <f t="shared" si="29"/>
        <v>123.75</v>
      </c>
      <c r="M391" s="29"/>
      <c r="N391" s="37">
        <f t="shared" si="30"/>
        <v>123.75</v>
      </c>
      <c r="O391" s="37"/>
    </row>
    <row r="392" s="223" customFormat="1" ht="12" customHeight="1" spans="1:15">
      <c r="A392" s="25" t="s">
        <v>17</v>
      </c>
      <c r="B392" s="25" t="s">
        <v>338</v>
      </c>
      <c r="C392" s="25">
        <v>2</v>
      </c>
      <c r="D392" s="25" t="s">
        <v>400</v>
      </c>
      <c r="E392" s="28"/>
      <c r="F392" s="36"/>
      <c r="G392" s="242">
        <v>5.3</v>
      </c>
      <c r="H392" s="36">
        <f t="shared" si="27"/>
        <v>5.3</v>
      </c>
      <c r="I392" s="36"/>
      <c r="J392" s="28">
        <f t="shared" si="28"/>
        <v>5.3</v>
      </c>
      <c r="K392" s="26">
        <v>13.75</v>
      </c>
      <c r="L392" s="37">
        <f t="shared" si="29"/>
        <v>72.88</v>
      </c>
      <c r="M392" s="29"/>
      <c r="N392" s="37">
        <f t="shared" si="30"/>
        <v>72.88</v>
      </c>
      <c r="O392" s="37"/>
    </row>
    <row r="393" s="223" customFormat="1" ht="12" customHeight="1" spans="1:15">
      <c r="A393" s="25" t="s">
        <v>17</v>
      </c>
      <c r="B393" s="25" t="s">
        <v>338</v>
      </c>
      <c r="C393" s="25">
        <v>2</v>
      </c>
      <c r="D393" s="25" t="s">
        <v>401</v>
      </c>
      <c r="E393" s="28"/>
      <c r="F393" s="36"/>
      <c r="G393" s="242">
        <v>11.4</v>
      </c>
      <c r="H393" s="36">
        <f t="shared" si="27"/>
        <v>11.4</v>
      </c>
      <c r="I393" s="36"/>
      <c r="J393" s="28">
        <f t="shared" si="28"/>
        <v>11.4</v>
      </c>
      <c r="K393" s="26">
        <v>13.75</v>
      </c>
      <c r="L393" s="37">
        <f t="shared" si="29"/>
        <v>156.75</v>
      </c>
      <c r="M393" s="29"/>
      <c r="N393" s="37">
        <f t="shared" si="30"/>
        <v>156.75</v>
      </c>
      <c r="O393" s="37"/>
    </row>
    <row r="394" s="223" customFormat="1" ht="12" customHeight="1" spans="1:15">
      <c r="A394" s="25" t="s">
        <v>17</v>
      </c>
      <c r="B394" s="25" t="s">
        <v>338</v>
      </c>
      <c r="C394" s="25">
        <v>2</v>
      </c>
      <c r="D394" s="25" t="s">
        <v>402</v>
      </c>
      <c r="E394" s="28"/>
      <c r="F394" s="36"/>
      <c r="G394" s="242">
        <v>8.2</v>
      </c>
      <c r="H394" s="36">
        <f t="shared" si="27"/>
        <v>8.2</v>
      </c>
      <c r="I394" s="36"/>
      <c r="J394" s="28">
        <f t="shared" si="28"/>
        <v>8.2</v>
      </c>
      <c r="K394" s="26">
        <v>13.75</v>
      </c>
      <c r="L394" s="37">
        <f t="shared" si="29"/>
        <v>112.75</v>
      </c>
      <c r="M394" s="29"/>
      <c r="N394" s="37">
        <f t="shared" si="30"/>
        <v>112.75</v>
      </c>
      <c r="O394" s="37"/>
    </row>
    <row r="395" s="223" customFormat="1" ht="12" customHeight="1" spans="1:15">
      <c r="A395" s="25" t="s">
        <v>17</v>
      </c>
      <c r="B395" s="25" t="s">
        <v>338</v>
      </c>
      <c r="C395" s="25">
        <v>2</v>
      </c>
      <c r="D395" s="25" t="s">
        <v>403</v>
      </c>
      <c r="E395" s="28"/>
      <c r="F395" s="36"/>
      <c r="G395" s="242">
        <v>14.3</v>
      </c>
      <c r="H395" s="36">
        <f t="shared" si="27"/>
        <v>14.3</v>
      </c>
      <c r="I395" s="36"/>
      <c r="J395" s="28">
        <f t="shared" si="28"/>
        <v>14.3</v>
      </c>
      <c r="K395" s="26">
        <v>13.75</v>
      </c>
      <c r="L395" s="37">
        <f t="shared" si="29"/>
        <v>196.63</v>
      </c>
      <c r="M395" s="29"/>
      <c r="N395" s="37">
        <f t="shared" si="30"/>
        <v>196.63</v>
      </c>
      <c r="O395" s="37"/>
    </row>
    <row r="396" s="223" customFormat="1" ht="12" customHeight="1" spans="1:15">
      <c r="A396" s="25" t="s">
        <v>17</v>
      </c>
      <c r="B396" s="25" t="s">
        <v>338</v>
      </c>
      <c r="C396" s="25">
        <v>2</v>
      </c>
      <c r="D396" s="25" t="s">
        <v>404</v>
      </c>
      <c r="E396" s="28"/>
      <c r="F396" s="36"/>
      <c r="G396" s="242">
        <v>57.5</v>
      </c>
      <c r="H396" s="36">
        <f t="shared" si="27"/>
        <v>57.5</v>
      </c>
      <c r="I396" s="36"/>
      <c r="J396" s="28">
        <f t="shared" si="28"/>
        <v>57.5</v>
      </c>
      <c r="K396" s="26">
        <v>13.75</v>
      </c>
      <c r="L396" s="37">
        <f t="shared" si="29"/>
        <v>790.63</v>
      </c>
      <c r="M396" s="29"/>
      <c r="N396" s="37">
        <f t="shared" si="30"/>
        <v>790.63</v>
      </c>
      <c r="O396" s="37"/>
    </row>
    <row r="397" s="223" customFormat="1" ht="12" customHeight="1" spans="1:15">
      <c r="A397" s="25" t="s">
        <v>17</v>
      </c>
      <c r="B397" s="25" t="s">
        <v>338</v>
      </c>
      <c r="C397" s="25">
        <v>2</v>
      </c>
      <c r="D397" s="25" t="s">
        <v>405</v>
      </c>
      <c r="E397" s="28"/>
      <c r="F397" s="36"/>
      <c r="G397" s="242">
        <v>10.3</v>
      </c>
      <c r="H397" s="36">
        <f t="shared" si="27"/>
        <v>10.3</v>
      </c>
      <c r="I397" s="36"/>
      <c r="J397" s="28">
        <f t="shared" si="28"/>
        <v>10.3</v>
      </c>
      <c r="K397" s="26">
        <v>13.75</v>
      </c>
      <c r="L397" s="37">
        <f t="shared" si="29"/>
        <v>141.63</v>
      </c>
      <c r="M397" s="29"/>
      <c r="N397" s="37">
        <f t="shared" si="30"/>
        <v>141.63</v>
      </c>
      <c r="O397" s="37"/>
    </row>
    <row r="398" s="223" customFormat="1" ht="12" customHeight="1" spans="1:15">
      <c r="A398" s="25" t="s">
        <v>17</v>
      </c>
      <c r="B398" s="25" t="s">
        <v>338</v>
      </c>
      <c r="C398" s="25">
        <v>2</v>
      </c>
      <c r="D398" s="25" t="s">
        <v>406</v>
      </c>
      <c r="E398" s="28"/>
      <c r="F398" s="36"/>
      <c r="G398" s="242">
        <v>6.3</v>
      </c>
      <c r="H398" s="36">
        <f t="shared" si="27"/>
        <v>6.3</v>
      </c>
      <c r="I398" s="36"/>
      <c r="J398" s="28">
        <f t="shared" si="28"/>
        <v>6.3</v>
      </c>
      <c r="K398" s="26">
        <v>13.75</v>
      </c>
      <c r="L398" s="37">
        <f t="shared" si="29"/>
        <v>86.63</v>
      </c>
      <c r="M398" s="29"/>
      <c r="N398" s="37">
        <f t="shared" si="30"/>
        <v>86.63</v>
      </c>
      <c r="O398" s="37"/>
    </row>
    <row r="399" s="223" customFormat="1" ht="12" customHeight="1" spans="1:15">
      <c r="A399" s="25" t="s">
        <v>17</v>
      </c>
      <c r="B399" s="25" t="s">
        <v>338</v>
      </c>
      <c r="C399" s="25">
        <v>2</v>
      </c>
      <c r="D399" s="25" t="s">
        <v>407</v>
      </c>
      <c r="E399" s="28"/>
      <c r="F399" s="36"/>
      <c r="G399" s="242">
        <v>2.4</v>
      </c>
      <c r="H399" s="36">
        <f t="shared" si="27"/>
        <v>2.4</v>
      </c>
      <c r="I399" s="36"/>
      <c r="J399" s="28">
        <f t="shared" si="28"/>
        <v>2.4</v>
      </c>
      <c r="K399" s="26">
        <v>13.75</v>
      </c>
      <c r="L399" s="37">
        <f t="shared" si="29"/>
        <v>33</v>
      </c>
      <c r="M399" s="29"/>
      <c r="N399" s="37">
        <f t="shared" si="30"/>
        <v>33</v>
      </c>
      <c r="O399" s="37"/>
    </row>
    <row r="400" s="223" customFormat="1" ht="12" customHeight="1" spans="1:15">
      <c r="A400" s="25" t="s">
        <v>17</v>
      </c>
      <c r="B400" s="25" t="s">
        <v>338</v>
      </c>
      <c r="C400" s="25">
        <v>2</v>
      </c>
      <c r="D400" s="25" t="s">
        <v>408</v>
      </c>
      <c r="E400" s="28"/>
      <c r="F400" s="36"/>
      <c r="G400" s="242">
        <v>2.4</v>
      </c>
      <c r="H400" s="36">
        <f t="shared" si="27"/>
        <v>2.4</v>
      </c>
      <c r="I400" s="36"/>
      <c r="J400" s="28">
        <f t="shared" si="28"/>
        <v>2.4</v>
      </c>
      <c r="K400" s="26">
        <v>13.75</v>
      </c>
      <c r="L400" s="37">
        <f t="shared" si="29"/>
        <v>33</v>
      </c>
      <c r="M400" s="29"/>
      <c r="N400" s="37">
        <f t="shared" si="30"/>
        <v>33</v>
      </c>
      <c r="O400" s="37"/>
    </row>
    <row r="401" s="223" customFormat="1" ht="12" customHeight="1" spans="1:15">
      <c r="A401" s="25" t="s">
        <v>17</v>
      </c>
      <c r="B401" s="25" t="s">
        <v>338</v>
      </c>
      <c r="C401" s="25">
        <v>2</v>
      </c>
      <c r="D401" s="25" t="s">
        <v>409</v>
      </c>
      <c r="E401" s="28"/>
      <c r="F401" s="36"/>
      <c r="G401" s="242">
        <v>2.4</v>
      </c>
      <c r="H401" s="36">
        <f t="shared" si="27"/>
        <v>2.4</v>
      </c>
      <c r="I401" s="36"/>
      <c r="J401" s="28">
        <f t="shared" si="28"/>
        <v>2.4</v>
      </c>
      <c r="K401" s="26">
        <v>13.75</v>
      </c>
      <c r="L401" s="37">
        <f t="shared" si="29"/>
        <v>33</v>
      </c>
      <c r="M401" s="29"/>
      <c r="N401" s="37">
        <f t="shared" si="30"/>
        <v>33</v>
      </c>
      <c r="O401" s="37"/>
    </row>
    <row r="402" s="223" customFormat="1" ht="12" customHeight="1" spans="1:15">
      <c r="A402" s="25" t="s">
        <v>17</v>
      </c>
      <c r="B402" s="25" t="s">
        <v>338</v>
      </c>
      <c r="C402" s="25">
        <v>2</v>
      </c>
      <c r="D402" s="25" t="s">
        <v>410</v>
      </c>
      <c r="E402" s="28"/>
      <c r="F402" s="36"/>
      <c r="G402" s="242">
        <v>9</v>
      </c>
      <c r="H402" s="36">
        <f t="shared" si="27"/>
        <v>9</v>
      </c>
      <c r="I402" s="36"/>
      <c r="J402" s="28">
        <f t="shared" si="28"/>
        <v>9</v>
      </c>
      <c r="K402" s="26">
        <v>13.75</v>
      </c>
      <c r="L402" s="37">
        <f t="shared" si="29"/>
        <v>123.75</v>
      </c>
      <c r="M402" s="29"/>
      <c r="N402" s="37">
        <f t="shared" si="30"/>
        <v>123.75</v>
      </c>
      <c r="O402" s="37"/>
    </row>
    <row r="403" s="223" customFormat="1" ht="12" customHeight="1" spans="1:15">
      <c r="A403" s="25" t="s">
        <v>17</v>
      </c>
      <c r="B403" s="25" t="s">
        <v>338</v>
      </c>
      <c r="C403" s="25">
        <v>2</v>
      </c>
      <c r="D403" s="25" t="s">
        <v>411</v>
      </c>
      <c r="E403" s="28"/>
      <c r="F403" s="36"/>
      <c r="G403" s="242">
        <v>7.7</v>
      </c>
      <c r="H403" s="36">
        <f t="shared" si="27"/>
        <v>7.7</v>
      </c>
      <c r="I403" s="36"/>
      <c r="J403" s="28">
        <f t="shared" si="28"/>
        <v>7.7</v>
      </c>
      <c r="K403" s="26">
        <v>13.75</v>
      </c>
      <c r="L403" s="37">
        <f t="shared" si="29"/>
        <v>105.88</v>
      </c>
      <c r="M403" s="29"/>
      <c r="N403" s="37">
        <f t="shared" si="30"/>
        <v>105.88</v>
      </c>
      <c r="O403" s="37"/>
    </row>
    <row r="404" s="223" customFormat="1" ht="12" customHeight="1" spans="1:15">
      <c r="A404" s="25" t="s">
        <v>17</v>
      </c>
      <c r="B404" s="25" t="s">
        <v>338</v>
      </c>
      <c r="C404" s="25">
        <v>2</v>
      </c>
      <c r="D404" s="25" t="s">
        <v>412</v>
      </c>
      <c r="E404" s="28"/>
      <c r="F404" s="36"/>
      <c r="G404" s="242">
        <v>2.4</v>
      </c>
      <c r="H404" s="36">
        <f t="shared" si="27"/>
        <v>2.4</v>
      </c>
      <c r="I404" s="36"/>
      <c r="J404" s="28">
        <f t="shared" si="28"/>
        <v>2.4</v>
      </c>
      <c r="K404" s="26">
        <v>13.75</v>
      </c>
      <c r="L404" s="37">
        <f t="shared" si="29"/>
        <v>33</v>
      </c>
      <c r="M404" s="29"/>
      <c r="N404" s="37">
        <f t="shared" si="30"/>
        <v>33</v>
      </c>
      <c r="O404" s="37"/>
    </row>
    <row r="405" s="223" customFormat="1" ht="12" customHeight="1" spans="1:15">
      <c r="A405" s="25" t="s">
        <v>17</v>
      </c>
      <c r="B405" s="25" t="s">
        <v>338</v>
      </c>
      <c r="C405" s="25">
        <v>2</v>
      </c>
      <c r="D405" s="25" t="s">
        <v>413</v>
      </c>
      <c r="E405" s="28"/>
      <c r="F405" s="36"/>
      <c r="G405" s="242">
        <v>2.4</v>
      </c>
      <c r="H405" s="36">
        <f t="shared" si="27"/>
        <v>2.4</v>
      </c>
      <c r="I405" s="36"/>
      <c r="J405" s="28">
        <f t="shared" si="28"/>
        <v>2.4</v>
      </c>
      <c r="K405" s="26">
        <v>13.75</v>
      </c>
      <c r="L405" s="37">
        <f t="shared" si="29"/>
        <v>33</v>
      </c>
      <c r="M405" s="29"/>
      <c r="N405" s="37">
        <f t="shared" si="30"/>
        <v>33</v>
      </c>
      <c r="O405" s="37"/>
    </row>
    <row r="406" s="223" customFormat="1" ht="12" customHeight="1" spans="1:15">
      <c r="A406" s="25" t="s">
        <v>17</v>
      </c>
      <c r="B406" s="25" t="s">
        <v>338</v>
      </c>
      <c r="C406" s="25">
        <v>2</v>
      </c>
      <c r="D406" s="25" t="s">
        <v>414</v>
      </c>
      <c r="E406" s="28"/>
      <c r="F406" s="36"/>
      <c r="G406" s="242">
        <v>2.4</v>
      </c>
      <c r="H406" s="36">
        <f t="shared" si="27"/>
        <v>2.4</v>
      </c>
      <c r="I406" s="36"/>
      <c r="J406" s="28">
        <f t="shared" si="28"/>
        <v>2.4</v>
      </c>
      <c r="K406" s="26">
        <v>13.75</v>
      </c>
      <c r="L406" s="37">
        <f t="shared" si="29"/>
        <v>33</v>
      </c>
      <c r="M406" s="29"/>
      <c r="N406" s="37">
        <f t="shared" si="30"/>
        <v>33</v>
      </c>
      <c r="O406" s="37"/>
    </row>
    <row r="407" s="223" customFormat="1" ht="12" customHeight="1" spans="1:15">
      <c r="A407" s="25" t="s">
        <v>17</v>
      </c>
      <c r="B407" s="25" t="s">
        <v>338</v>
      </c>
      <c r="C407" s="25">
        <v>2</v>
      </c>
      <c r="D407" s="25" t="s">
        <v>415</v>
      </c>
      <c r="E407" s="28"/>
      <c r="F407" s="36"/>
      <c r="G407" s="242">
        <v>7.7</v>
      </c>
      <c r="H407" s="36">
        <f t="shared" si="27"/>
        <v>7.7</v>
      </c>
      <c r="I407" s="36"/>
      <c r="J407" s="28">
        <f t="shared" si="28"/>
        <v>7.7</v>
      </c>
      <c r="K407" s="26">
        <v>13.75</v>
      </c>
      <c r="L407" s="37">
        <f t="shared" si="29"/>
        <v>105.88</v>
      </c>
      <c r="M407" s="29"/>
      <c r="N407" s="37">
        <f t="shared" si="30"/>
        <v>105.88</v>
      </c>
      <c r="O407" s="37"/>
    </row>
    <row r="408" s="223" customFormat="1" ht="12" customHeight="1" spans="1:15">
      <c r="A408" s="25" t="s">
        <v>17</v>
      </c>
      <c r="B408" s="25" t="s">
        <v>338</v>
      </c>
      <c r="C408" s="25">
        <v>2</v>
      </c>
      <c r="D408" s="25" t="s">
        <v>416</v>
      </c>
      <c r="E408" s="28"/>
      <c r="F408" s="36"/>
      <c r="G408" s="242">
        <v>11.7</v>
      </c>
      <c r="H408" s="36">
        <f t="shared" si="27"/>
        <v>11.7</v>
      </c>
      <c r="I408" s="36"/>
      <c r="J408" s="28">
        <f t="shared" si="28"/>
        <v>11.7</v>
      </c>
      <c r="K408" s="26">
        <v>13.75</v>
      </c>
      <c r="L408" s="37">
        <f t="shared" si="29"/>
        <v>160.88</v>
      </c>
      <c r="M408" s="29"/>
      <c r="N408" s="37">
        <f t="shared" si="30"/>
        <v>160.88</v>
      </c>
      <c r="O408" s="37"/>
    </row>
    <row r="409" s="223" customFormat="1" ht="12" customHeight="1" spans="1:15">
      <c r="A409" s="25" t="s">
        <v>17</v>
      </c>
      <c r="B409" s="25" t="s">
        <v>338</v>
      </c>
      <c r="C409" s="25">
        <v>2</v>
      </c>
      <c r="D409" s="25" t="s">
        <v>417</v>
      </c>
      <c r="E409" s="28"/>
      <c r="F409" s="36"/>
      <c r="G409" s="242">
        <v>13.8</v>
      </c>
      <c r="H409" s="36">
        <f t="shared" si="27"/>
        <v>13.8</v>
      </c>
      <c r="I409" s="36"/>
      <c r="J409" s="28">
        <f t="shared" si="28"/>
        <v>13.8</v>
      </c>
      <c r="K409" s="26">
        <v>13.75</v>
      </c>
      <c r="L409" s="37">
        <f t="shared" si="29"/>
        <v>189.75</v>
      </c>
      <c r="M409" s="29"/>
      <c r="N409" s="37">
        <f t="shared" si="30"/>
        <v>189.75</v>
      </c>
      <c r="O409" s="37"/>
    </row>
    <row r="410" s="223" customFormat="1" ht="12" customHeight="1" spans="1:15">
      <c r="A410" s="25" t="s">
        <v>17</v>
      </c>
      <c r="B410" s="25" t="s">
        <v>338</v>
      </c>
      <c r="C410" s="25">
        <v>2</v>
      </c>
      <c r="D410" s="25" t="s">
        <v>418</v>
      </c>
      <c r="E410" s="28"/>
      <c r="F410" s="36"/>
      <c r="G410" s="242">
        <v>10.3</v>
      </c>
      <c r="H410" s="36">
        <f t="shared" si="27"/>
        <v>10.3</v>
      </c>
      <c r="I410" s="36"/>
      <c r="J410" s="28">
        <f t="shared" si="28"/>
        <v>10.3</v>
      </c>
      <c r="K410" s="26">
        <v>13.75</v>
      </c>
      <c r="L410" s="37">
        <f t="shared" si="29"/>
        <v>141.63</v>
      </c>
      <c r="M410" s="29"/>
      <c r="N410" s="37">
        <f t="shared" si="30"/>
        <v>141.63</v>
      </c>
      <c r="O410" s="37"/>
    </row>
    <row r="411" s="223" customFormat="1" ht="12" customHeight="1" spans="1:15">
      <c r="A411" s="25" t="s">
        <v>17</v>
      </c>
      <c r="B411" s="25" t="s">
        <v>338</v>
      </c>
      <c r="C411" s="25">
        <v>2</v>
      </c>
      <c r="D411" s="25" t="s">
        <v>419</v>
      </c>
      <c r="E411" s="28"/>
      <c r="F411" s="36"/>
      <c r="G411" s="242">
        <v>5</v>
      </c>
      <c r="H411" s="36">
        <f t="shared" si="27"/>
        <v>5</v>
      </c>
      <c r="I411" s="36"/>
      <c r="J411" s="28">
        <f t="shared" si="28"/>
        <v>5</v>
      </c>
      <c r="K411" s="26">
        <v>13.75</v>
      </c>
      <c r="L411" s="37">
        <f t="shared" si="29"/>
        <v>68.75</v>
      </c>
      <c r="M411" s="29"/>
      <c r="N411" s="37">
        <f t="shared" si="30"/>
        <v>68.75</v>
      </c>
      <c r="O411" s="37"/>
    </row>
    <row r="412" s="223" customFormat="1" ht="12" customHeight="1" spans="1:15">
      <c r="A412" s="25" t="s">
        <v>17</v>
      </c>
      <c r="B412" s="25" t="s">
        <v>338</v>
      </c>
      <c r="C412" s="25">
        <v>2</v>
      </c>
      <c r="D412" s="25" t="s">
        <v>420</v>
      </c>
      <c r="E412" s="28"/>
      <c r="F412" s="36"/>
      <c r="G412" s="242">
        <v>15.1</v>
      </c>
      <c r="H412" s="36">
        <f t="shared" si="27"/>
        <v>15.1</v>
      </c>
      <c r="I412" s="36"/>
      <c r="J412" s="28">
        <f t="shared" si="28"/>
        <v>15.1</v>
      </c>
      <c r="K412" s="26">
        <v>13.75</v>
      </c>
      <c r="L412" s="37">
        <f t="shared" si="29"/>
        <v>207.63</v>
      </c>
      <c r="M412" s="29"/>
      <c r="N412" s="37">
        <f t="shared" si="30"/>
        <v>207.63</v>
      </c>
      <c r="O412" s="37"/>
    </row>
    <row r="413" s="223" customFormat="1" ht="12" customHeight="1" spans="1:15">
      <c r="A413" s="25" t="s">
        <v>17</v>
      </c>
      <c r="B413" s="25" t="s">
        <v>338</v>
      </c>
      <c r="C413" s="25">
        <v>2</v>
      </c>
      <c r="D413" s="25" t="s">
        <v>421</v>
      </c>
      <c r="E413" s="28"/>
      <c r="F413" s="36"/>
      <c r="G413" s="242">
        <v>2.4</v>
      </c>
      <c r="H413" s="36">
        <f t="shared" si="27"/>
        <v>2.4</v>
      </c>
      <c r="I413" s="36"/>
      <c r="J413" s="28">
        <f t="shared" si="28"/>
        <v>2.4</v>
      </c>
      <c r="K413" s="26">
        <v>13.75</v>
      </c>
      <c r="L413" s="37">
        <f t="shared" si="29"/>
        <v>33</v>
      </c>
      <c r="M413" s="29"/>
      <c r="N413" s="37">
        <f t="shared" si="30"/>
        <v>33</v>
      </c>
      <c r="O413" s="37"/>
    </row>
    <row r="414" s="223" customFormat="1" ht="12" customHeight="1" spans="1:15">
      <c r="A414" s="25" t="s">
        <v>17</v>
      </c>
      <c r="B414" s="25" t="s">
        <v>338</v>
      </c>
      <c r="C414" s="25">
        <v>2</v>
      </c>
      <c r="D414" s="25" t="s">
        <v>422</v>
      </c>
      <c r="E414" s="28"/>
      <c r="F414" s="36"/>
      <c r="G414" s="242">
        <v>8.7</v>
      </c>
      <c r="H414" s="36">
        <f t="shared" si="27"/>
        <v>8.7</v>
      </c>
      <c r="I414" s="36"/>
      <c r="J414" s="28">
        <f t="shared" si="28"/>
        <v>8.7</v>
      </c>
      <c r="K414" s="26">
        <v>13.75</v>
      </c>
      <c r="L414" s="37">
        <f t="shared" si="29"/>
        <v>119.63</v>
      </c>
      <c r="M414" s="29"/>
      <c r="N414" s="37">
        <f t="shared" si="30"/>
        <v>119.63</v>
      </c>
      <c r="O414" s="37"/>
    </row>
    <row r="415" s="223" customFormat="1" ht="12" customHeight="1" spans="1:15">
      <c r="A415" s="25" t="s">
        <v>17</v>
      </c>
      <c r="B415" s="25" t="s">
        <v>338</v>
      </c>
      <c r="C415" s="25">
        <v>2</v>
      </c>
      <c r="D415" s="25" t="s">
        <v>423</v>
      </c>
      <c r="E415" s="28"/>
      <c r="F415" s="36"/>
      <c r="G415" s="242">
        <v>7.1</v>
      </c>
      <c r="H415" s="36">
        <f t="shared" si="27"/>
        <v>7.1</v>
      </c>
      <c r="I415" s="36"/>
      <c r="J415" s="28">
        <f t="shared" si="28"/>
        <v>7.1</v>
      </c>
      <c r="K415" s="26">
        <v>13.75</v>
      </c>
      <c r="L415" s="37">
        <f t="shared" si="29"/>
        <v>97.63</v>
      </c>
      <c r="M415" s="29"/>
      <c r="N415" s="37">
        <f t="shared" si="30"/>
        <v>97.63</v>
      </c>
      <c r="O415" s="37"/>
    </row>
    <row r="416" s="223" customFormat="1" ht="12" customHeight="1" spans="1:15">
      <c r="A416" s="25" t="s">
        <v>17</v>
      </c>
      <c r="B416" s="25" t="s">
        <v>338</v>
      </c>
      <c r="C416" s="25">
        <v>2</v>
      </c>
      <c r="D416" s="25" t="s">
        <v>424</v>
      </c>
      <c r="E416" s="28"/>
      <c r="F416" s="36"/>
      <c r="G416" s="242">
        <v>5.9</v>
      </c>
      <c r="H416" s="36">
        <f t="shared" si="27"/>
        <v>5.9</v>
      </c>
      <c r="I416" s="36"/>
      <c r="J416" s="28">
        <f t="shared" si="28"/>
        <v>5.9</v>
      </c>
      <c r="K416" s="26">
        <v>13.75</v>
      </c>
      <c r="L416" s="37">
        <f t="shared" si="29"/>
        <v>81.13</v>
      </c>
      <c r="M416" s="29"/>
      <c r="N416" s="37">
        <f t="shared" si="30"/>
        <v>81.13</v>
      </c>
      <c r="O416" s="37"/>
    </row>
    <row r="417" s="223" customFormat="1" ht="12" customHeight="1" spans="1:15">
      <c r="A417" s="25" t="s">
        <v>17</v>
      </c>
      <c r="B417" s="25" t="s">
        <v>338</v>
      </c>
      <c r="C417" s="25">
        <v>2</v>
      </c>
      <c r="D417" s="25" t="s">
        <v>425</v>
      </c>
      <c r="E417" s="28"/>
      <c r="F417" s="36"/>
      <c r="G417" s="242">
        <v>7.1</v>
      </c>
      <c r="H417" s="36">
        <f t="shared" si="27"/>
        <v>7.1</v>
      </c>
      <c r="I417" s="36"/>
      <c r="J417" s="28">
        <f t="shared" si="28"/>
        <v>7.1</v>
      </c>
      <c r="K417" s="26">
        <v>13.75</v>
      </c>
      <c r="L417" s="37">
        <f t="shared" si="29"/>
        <v>97.63</v>
      </c>
      <c r="M417" s="29"/>
      <c r="N417" s="37">
        <f t="shared" si="30"/>
        <v>97.63</v>
      </c>
      <c r="O417" s="37"/>
    </row>
    <row r="418" s="223" customFormat="1" ht="12" customHeight="1" spans="1:15">
      <c r="A418" s="25" t="s">
        <v>17</v>
      </c>
      <c r="B418" s="25" t="s">
        <v>338</v>
      </c>
      <c r="C418" s="25">
        <v>2</v>
      </c>
      <c r="D418" s="25" t="s">
        <v>426</v>
      </c>
      <c r="E418" s="28"/>
      <c r="F418" s="36"/>
      <c r="G418" s="242">
        <v>15.1</v>
      </c>
      <c r="H418" s="36">
        <f t="shared" si="27"/>
        <v>15.1</v>
      </c>
      <c r="I418" s="36"/>
      <c r="J418" s="28">
        <f t="shared" si="28"/>
        <v>15.1</v>
      </c>
      <c r="K418" s="26">
        <v>13.75</v>
      </c>
      <c r="L418" s="37">
        <f t="shared" si="29"/>
        <v>207.63</v>
      </c>
      <c r="M418" s="29"/>
      <c r="N418" s="37">
        <f t="shared" si="30"/>
        <v>207.63</v>
      </c>
      <c r="O418" s="37"/>
    </row>
    <row r="419" s="223" customFormat="1" ht="12" customHeight="1" spans="1:15">
      <c r="A419" s="25" t="s">
        <v>17</v>
      </c>
      <c r="B419" s="25" t="s">
        <v>338</v>
      </c>
      <c r="C419" s="25">
        <v>2</v>
      </c>
      <c r="D419" s="25" t="s">
        <v>427</v>
      </c>
      <c r="E419" s="28"/>
      <c r="F419" s="36"/>
      <c r="G419" s="242">
        <v>17.6</v>
      </c>
      <c r="H419" s="36">
        <f t="shared" si="27"/>
        <v>17.6</v>
      </c>
      <c r="I419" s="36"/>
      <c r="J419" s="28">
        <f t="shared" si="28"/>
        <v>17.6</v>
      </c>
      <c r="K419" s="26">
        <v>13.75</v>
      </c>
      <c r="L419" s="37">
        <f t="shared" si="29"/>
        <v>242</v>
      </c>
      <c r="M419" s="29"/>
      <c r="N419" s="37">
        <f t="shared" si="30"/>
        <v>242</v>
      </c>
      <c r="O419" s="37"/>
    </row>
    <row r="420" s="223" customFormat="1" ht="12" customHeight="1" spans="1:15">
      <c r="A420" s="25" t="s">
        <v>17</v>
      </c>
      <c r="B420" s="25" t="s">
        <v>338</v>
      </c>
      <c r="C420" s="25">
        <v>2</v>
      </c>
      <c r="D420" s="25" t="s">
        <v>428</v>
      </c>
      <c r="E420" s="28"/>
      <c r="F420" s="36"/>
      <c r="G420" s="242">
        <v>12</v>
      </c>
      <c r="H420" s="36">
        <f t="shared" si="27"/>
        <v>12</v>
      </c>
      <c r="I420" s="36"/>
      <c r="J420" s="28">
        <f t="shared" si="28"/>
        <v>12</v>
      </c>
      <c r="K420" s="26">
        <v>13.75</v>
      </c>
      <c r="L420" s="37">
        <f t="shared" si="29"/>
        <v>165</v>
      </c>
      <c r="M420" s="29"/>
      <c r="N420" s="37">
        <f t="shared" si="30"/>
        <v>165</v>
      </c>
      <c r="O420" s="37"/>
    </row>
    <row r="421" s="223" customFormat="1" ht="12" customHeight="1" spans="1:15">
      <c r="A421" s="25" t="s">
        <v>17</v>
      </c>
      <c r="B421" s="25" t="s">
        <v>338</v>
      </c>
      <c r="C421" s="25">
        <v>2</v>
      </c>
      <c r="D421" s="25" t="s">
        <v>429</v>
      </c>
      <c r="E421" s="28"/>
      <c r="F421" s="36"/>
      <c r="G421" s="242">
        <v>23.6</v>
      </c>
      <c r="H421" s="36">
        <f t="shared" si="27"/>
        <v>23.6</v>
      </c>
      <c r="I421" s="36"/>
      <c r="J421" s="28">
        <f t="shared" si="28"/>
        <v>23.6</v>
      </c>
      <c r="K421" s="26">
        <v>13.75</v>
      </c>
      <c r="L421" s="37">
        <f t="shared" si="29"/>
        <v>324.5</v>
      </c>
      <c r="M421" s="29"/>
      <c r="N421" s="37">
        <f t="shared" si="30"/>
        <v>324.5</v>
      </c>
      <c r="O421" s="37"/>
    </row>
    <row r="422" s="223" customFormat="1" ht="12" customHeight="1" spans="1:15">
      <c r="A422" s="25" t="s">
        <v>17</v>
      </c>
      <c r="B422" s="25" t="s">
        <v>338</v>
      </c>
      <c r="C422" s="25">
        <v>2</v>
      </c>
      <c r="D422" s="25" t="s">
        <v>430</v>
      </c>
      <c r="E422" s="28"/>
      <c r="F422" s="36"/>
      <c r="G422" s="242">
        <v>7.7</v>
      </c>
      <c r="H422" s="36">
        <f t="shared" si="27"/>
        <v>7.7</v>
      </c>
      <c r="I422" s="36"/>
      <c r="J422" s="28">
        <f t="shared" si="28"/>
        <v>7.7</v>
      </c>
      <c r="K422" s="26">
        <v>13.75</v>
      </c>
      <c r="L422" s="37">
        <f t="shared" si="29"/>
        <v>105.88</v>
      </c>
      <c r="M422" s="29"/>
      <c r="N422" s="37">
        <f t="shared" si="30"/>
        <v>105.88</v>
      </c>
      <c r="O422" s="37"/>
    </row>
    <row r="423" s="223" customFormat="1" ht="12" customHeight="1" spans="1:15">
      <c r="A423" s="25" t="s">
        <v>17</v>
      </c>
      <c r="B423" s="25" t="s">
        <v>338</v>
      </c>
      <c r="C423" s="25">
        <v>2</v>
      </c>
      <c r="D423" s="25" t="s">
        <v>431</v>
      </c>
      <c r="E423" s="28"/>
      <c r="F423" s="36"/>
      <c r="G423" s="242">
        <v>9</v>
      </c>
      <c r="H423" s="36">
        <f t="shared" si="27"/>
        <v>9</v>
      </c>
      <c r="I423" s="36"/>
      <c r="J423" s="28">
        <f t="shared" si="28"/>
        <v>9</v>
      </c>
      <c r="K423" s="26">
        <v>13.75</v>
      </c>
      <c r="L423" s="37">
        <f t="shared" si="29"/>
        <v>123.75</v>
      </c>
      <c r="M423" s="29"/>
      <c r="N423" s="37">
        <f t="shared" si="30"/>
        <v>123.75</v>
      </c>
      <c r="O423" s="37"/>
    </row>
    <row r="424" s="223" customFormat="1" ht="12" customHeight="1" spans="1:15">
      <c r="A424" s="25" t="s">
        <v>17</v>
      </c>
      <c r="B424" s="25" t="s">
        <v>338</v>
      </c>
      <c r="C424" s="25">
        <v>2</v>
      </c>
      <c r="D424" s="25" t="s">
        <v>432</v>
      </c>
      <c r="E424" s="28"/>
      <c r="F424" s="36"/>
      <c r="G424" s="242">
        <v>9</v>
      </c>
      <c r="H424" s="36">
        <f t="shared" si="27"/>
        <v>9</v>
      </c>
      <c r="I424" s="36"/>
      <c r="J424" s="28">
        <f t="shared" si="28"/>
        <v>9</v>
      </c>
      <c r="K424" s="26">
        <v>13.75</v>
      </c>
      <c r="L424" s="37">
        <f t="shared" si="29"/>
        <v>123.75</v>
      </c>
      <c r="M424" s="29"/>
      <c r="N424" s="37">
        <f t="shared" si="30"/>
        <v>123.75</v>
      </c>
      <c r="O424" s="37"/>
    </row>
    <row r="425" s="223" customFormat="1" ht="12" customHeight="1" spans="1:15">
      <c r="A425" s="25" t="s">
        <v>17</v>
      </c>
      <c r="B425" s="25" t="s">
        <v>338</v>
      </c>
      <c r="C425" s="25">
        <v>2</v>
      </c>
      <c r="D425" s="25" t="s">
        <v>433</v>
      </c>
      <c r="E425" s="28"/>
      <c r="F425" s="36"/>
      <c r="G425" s="242">
        <v>11.7</v>
      </c>
      <c r="H425" s="36">
        <f t="shared" si="27"/>
        <v>11.7</v>
      </c>
      <c r="I425" s="36"/>
      <c r="J425" s="28">
        <f t="shared" si="28"/>
        <v>11.7</v>
      </c>
      <c r="K425" s="26">
        <v>13.75</v>
      </c>
      <c r="L425" s="37">
        <f t="shared" si="29"/>
        <v>160.88</v>
      </c>
      <c r="M425" s="29"/>
      <c r="N425" s="37">
        <f t="shared" si="30"/>
        <v>160.88</v>
      </c>
      <c r="O425" s="37"/>
    </row>
    <row r="426" s="223" customFormat="1" ht="12" customHeight="1" spans="1:15">
      <c r="A426" s="25" t="s">
        <v>17</v>
      </c>
      <c r="B426" s="25" t="s">
        <v>338</v>
      </c>
      <c r="C426" s="25">
        <v>2</v>
      </c>
      <c r="D426" s="25" t="s">
        <v>434</v>
      </c>
      <c r="E426" s="28"/>
      <c r="F426" s="36"/>
      <c r="G426" s="242">
        <v>11.7</v>
      </c>
      <c r="H426" s="36">
        <f t="shared" si="27"/>
        <v>11.7</v>
      </c>
      <c r="I426" s="36"/>
      <c r="J426" s="28">
        <f t="shared" si="28"/>
        <v>11.7</v>
      </c>
      <c r="K426" s="26">
        <v>13.75</v>
      </c>
      <c r="L426" s="37">
        <f t="shared" si="29"/>
        <v>160.88</v>
      </c>
      <c r="M426" s="29"/>
      <c r="N426" s="37">
        <f t="shared" si="30"/>
        <v>160.88</v>
      </c>
      <c r="O426" s="37"/>
    </row>
    <row r="427" s="223" customFormat="1" ht="12" customHeight="1" spans="1:15">
      <c r="A427" s="25" t="s">
        <v>17</v>
      </c>
      <c r="B427" s="25" t="s">
        <v>338</v>
      </c>
      <c r="C427" s="25">
        <v>2</v>
      </c>
      <c r="D427" s="25" t="s">
        <v>435</v>
      </c>
      <c r="E427" s="28"/>
      <c r="F427" s="36"/>
      <c r="G427" s="242">
        <v>30.3</v>
      </c>
      <c r="H427" s="36">
        <f t="shared" si="27"/>
        <v>30.3</v>
      </c>
      <c r="I427" s="36"/>
      <c r="J427" s="28">
        <f t="shared" si="28"/>
        <v>30.3</v>
      </c>
      <c r="K427" s="26">
        <v>13.75</v>
      </c>
      <c r="L427" s="37">
        <f t="shared" si="29"/>
        <v>416.63</v>
      </c>
      <c r="M427" s="29"/>
      <c r="N427" s="37">
        <f t="shared" si="30"/>
        <v>416.63</v>
      </c>
      <c r="O427" s="37"/>
    </row>
    <row r="428" s="223" customFormat="1" ht="12" customHeight="1" spans="1:15">
      <c r="A428" s="25" t="s">
        <v>17</v>
      </c>
      <c r="B428" s="25" t="s">
        <v>338</v>
      </c>
      <c r="C428" s="25">
        <v>2</v>
      </c>
      <c r="D428" s="25" t="s">
        <v>436</v>
      </c>
      <c r="E428" s="28"/>
      <c r="F428" s="36"/>
      <c r="G428" s="242">
        <v>10.3</v>
      </c>
      <c r="H428" s="36">
        <f t="shared" si="27"/>
        <v>10.3</v>
      </c>
      <c r="I428" s="36"/>
      <c r="J428" s="28">
        <f t="shared" si="28"/>
        <v>10.3</v>
      </c>
      <c r="K428" s="26">
        <v>13.75</v>
      </c>
      <c r="L428" s="37">
        <f t="shared" si="29"/>
        <v>141.63</v>
      </c>
      <c r="M428" s="29"/>
      <c r="N428" s="37">
        <f t="shared" si="30"/>
        <v>141.63</v>
      </c>
      <c r="O428" s="37"/>
    </row>
    <row r="429" s="223" customFormat="1" ht="12" customHeight="1" spans="1:15">
      <c r="A429" s="25" t="s">
        <v>17</v>
      </c>
      <c r="B429" s="25" t="s">
        <v>338</v>
      </c>
      <c r="C429" s="25">
        <v>2</v>
      </c>
      <c r="D429" s="25" t="s">
        <v>437</v>
      </c>
      <c r="E429" s="28"/>
      <c r="F429" s="36"/>
      <c r="G429" s="242">
        <v>11.7</v>
      </c>
      <c r="H429" s="36">
        <f t="shared" si="27"/>
        <v>11.7</v>
      </c>
      <c r="I429" s="36"/>
      <c r="J429" s="28">
        <f t="shared" si="28"/>
        <v>11.7</v>
      </c>
      <c r="K429" s="26">
        <v>13.75</v>
      </c>
      <c r="L429" s="37">
        <f t="shared" si="29"/>
        <v>160.88</v>
      </c>
      <c r="M429" s="29"/>
      <c r="N429" s="37">
        <f t="shared" si="30"/>
        <v>160.88</v>
      </c>
      <c r="O429" s="37"/>
    </row>
    <row r="430" s="223" customFormat="1" ht="12" customHeight="1" spans="1:15">
      <c r="A430" s="25" t="s">
        <v>17</v>
      </c>
      <c r="B430" s="25" t="s">
        <v>338</v>
      </c>
      <c r="C430" s="25">
        <v>2</v>
      </c>
      <c r="D430" s="25" t="s">
        <v>438</v>
      </c>
      <c r="E430" s="28"/>
      <c r="F430" s="36"/>
      <c r="G430" s="242">
        <v>18.3</v>
      </c>
      <c r="H430" s="36">
        <f t="shared" si="27"/>
        <v>18.3</v>
      </c>
      <c r="I430" s="36"/>
      <c r="J430" s="28">
        <f t="shared" si="28"/>
        <v>18.3</v>
      </c>
      <c r="K430" s="26">
        <v>13.75</v>
      </c>
      <c r="L430" s="37">
        <f t="shared" si="29"/>
        <v>251.63</v>
      </c>
      <c r="M430" s="29"/>
      <c r="N430" s="37">
        <f t="shared" si="30"/>
        <v>251.63</v>
      </c>
      <c r="O430" s="37"/>
    </row>
    <row r="431" s="223" customFormat="1" ht="12" customHeight="1" spans="1:15">
      <c r="A431" s="25" t="s">
        <v>17</v>
      </c>
      <c r="B431" s="25" t="s">
        <v>338</v>
      </c>
      <c r="C431" s="25">
        <v>2</v>
      </c>
      <c r="D431" s="25" t="s">
        <v>439</v>
      </c>
      <c r="E431" s="28"/>
      <c r="F431" s="36"/>
      <c r="G431" s="242">
        <v>19.6</v>
      </c>
      <c r="H431" s="36">
        <f t="shared" si="27"/>
        <v>19.6</v>
      </c>
      <c r="I431" s="36"/>
      <c r="J431" s="28">
        <f t="shared" si="28"/>
        <v>19.6</v>
      </c>
      <c r="K431" s="26">
        <v>13.75</v>
      </c>
      <c r="L431" s="37">
        <f t="shared" si="29"/>
        <v>269.5</v>
      </c>
      <c r="M431" s="29"/>
      <c r="N431" s="37">
        <f t="shared" si="30"/>
        <v>269.5</v>
      </c>
      <c r="O431" s="37"/>
    </row>
    <row r="432" s="223" customFormat="1" ht="12" customHeight="1" spans="1:15">
      <c r="A432" s="25" t="s">
        <v>17</v>
      </c>
      <c r="B432" s="25" t="s">
        <v>338</v>
      </c>
      <c r="C432" s="25">
        <v>2</v>
      </c>
      <c r="D432" s="25" t="s">
        <v>440</v>
      </c>
      <c r="E432" s="28"/>
      <c r="F432" s="36"/>
      <c r="G432" s="242">
        <v>13</v>
      </c>
      <c r="H432" s="36">
        <f t="shared" si="27"/>
        <v>13</v>
      </c>
      <c r="I432" s="36"/>
      <c r="J432" s="28">
        <f t="shared" si="28"/>
        <v>13</v>
      </c>
      <c r="K432" s="26">
        <v>13.75</v>
      </c>
      <c r="L432" s="37">
        <f t="shared" si="29"/>
        <v>178.75</v>
      </c>
      <c r="M432" s="29"/>
      <c r="N432" s="37">
        <f t="shared" si="30"/>
        <v>178.75</v>
      </c>
      <c r="O432" s="37"/>
    </row>
    <row r="433" s="223" customFormat="1" ht="12" customHeight="1" spans="1:15">
      <c r="A433" s="25" t="s">
        <v>17</v>
      </c>
      <c r="B433" s="25" t="s">
        <v>338</v>
      </c>
      <c r="C433" s="25">
        <v>2</v>
      </c>
      <c r="D433" s="25" t="s">
        <v>441</v>
      </c>
      <c r="E433" s="28"/>
      <c r="F433" s="36"/>
      <c r="G433" s="242">
        <v>18.3</v>
      </c>
      <c r="H433" s="36">
        <f t="shared" si="27"/>
        <v>18.3</v>
      </c>
      <c r="I433" s="36"/>
      <c r="J433" s="28">
        <f t="shared" si="28"/>
        <v>18.3</v>
      </c>
      <c r="K433" s="26">
        <v>13.75</v>
      </c>
      <c r="L433" s="37">
        <f t="shared" si="29"/>
        <v>251.63</v>
      </c>
      <c r="M433" s="29"/>
      <c r="N433" s="37">
        <f t="shared" si="30"/>
        <v>251.63</v>
      </c>
      <c r="O433" s="37"/>
    </row>
    <row r="434" s="223" customFormat="1" ht="12" customHeight="1" spans="1:15">
      <c r="A434" s="25" t="s">
        <v>17</v>
      </c>
      <c r="B434" s="25" t="s">
        <v>338</v>
      </c>
      <c r="C434" s="25">
        <v>2</v>
      </c>
      <c r="D434" s="25" t="s">
        <v>442</v>
      </c>
      <c r="E434" s="28"/>
      <c r="F434" s="36"/>
      <c r="G434" s="242">
        <v>15.6</v>
      </c>
      <c r="H434" s="36">
        <f t="shared" si="27"/>
        <v>15.6</v>
      </c>
      <c r="I434" s="36"/>
      <c r="J434" s="28">
        <f t="shared" si="28"/>
        <v>15.6</v>
      </c>
      <c r="K434" s="26">
        <v>13.75</v>
      </c>
      <c r="L434" s="37">
        <f t="shared" si="29"/>
        <v>214.5</v>
      </c>
      <c r="M434" s="29"/>
      <c r="N434" s="37">
        <f t="shared" si="30"/>
        <v>214.5</v>
      </c>
      <c r="O434" s="37"/>
    </row>
    <row r="435" s="223" customFormat="1" ht="12" customHeight="1" spans="1:15">
      <c r="A435" s="25" t="s">
        <v>17</v>
      </c>
      <c r="B435" s="25" t="s">
        <v>338</v>
      </c>
      <c r="C435" s="25">
        <v>2</v>
      </c>
      <c r="D435" s="25" t="s">
        <v>443</v>
      </c>
      <c r="E435" s="28"/>
      <c r="F435" s="36"/>
      <c r="G435" s="242">
        <v>15.6</v>
      </c>
      <c r="H435" s="36">
        <f t="shared" si="27"/>
        <v>15.6</v>
      </c>
      <c r="I435" s="36"/>
      <c r="J435" s="28">
        <f t="shared" si="28"/>
        <v>15.6</v>
      </c>
      <c r="K435" s="26">
        <v>13.75</v>
      </c>
      <c r="L435" s="37">
        <f t="shared" si="29"/>
        <v>214.5</v>
      </c>
      <c r="M435" s="29"/>
      <c r="N435" s="37">
        <f t="shared" si="30"/>
        <v>214.5</v>
      </c>
      <c r="O435" s="37"/>
    </row>
    <row r="436" s="223" customFormat="1" ht="12" customHeight="1" spans="1:15">
      <c r="A436" s="25" t="s">
        <v>17</v>
      </c>
      <c r="B436" s="25" t="s">
        <v>338</v>
      </c>
      <c r="C436" s="25">
        <v>2</v>
      </c>
      <c r="D436" s="25" t="s">
        <v>444</v>
      </c>
      <c r="E436" s="28"/>
      <c r="F436" s="36"/>
      <c r="G436" s="242">
        <v>31.6</v>
      </c>
      <c r="H436" s="36">
        <f t="shared" si="27"/>
        <v>31.6</v>
      </c>
      <c r="I436" s="36"/>
      <c r="J436" s="28">
        <f t="shared" si="28"/>
        <v>31.6</v>
      </c>
      <c r="K436" s="26">
        <v>13.75</v>
      </c>
      <c r="L436" s="37">
        <f t="shared" si="29"/>
        <v>434.5</v>
      </c>
      <c r="M436" s="29"/>
      <c r="N436" s="37">
        <f t="shared" si="30"/>
        <v>434.5</v>
      </c>
      <c r="O436" s="37"/>
    </row>
    <row r="437" s="223" customFormat="1" ht="12" customHeight="1" spans="1:15">
      <c r="A437" s="25" t="s">
        <v>17</v>
      </c>
      <c r="B437" s="25" t="s">
        <v>338</v>
      </c>
      <c r="C437" s="25">
        <v>2</v>
      </c>
      <c r="D437" s="25" t="s">
        <v>445</v>
      </c>
      <c r="E437" s="28"/>
      <c r="F437" s="36"/>
      <c r="G437" s="242">
        <v>31.6</v>
      </c>
      <c r="H437" s="36">
        <f t="shared" si="27"/>
        <v>31.6</v>
      </c>
      <c r="I437" s="36"/>
      <c r="J437" s="28">
        <f t="shared" si="28"/>
        <v>31.6</v>
      </c>
      <c r="K437" s="26">
        <v>13.75</v>
      </c>
      <c r="L437" s="37">
        <f t="shared" si="29"/>
        <v>434.5</v>
      </c>
      <c r="M437" s="29"/>
      <c r="N437" s="37">
        <f t="shared" si="30"/>
        <v>434.5</v>
      </c>
      <c r="O437" s="37"/>
    </row>
    <row r="438" s="223" customFormat="1" ht="12" customHeight="1" spans="1:15">
      <c r="A438" s="25" t="s">
        <v>17</v>
      </c>
      <c r="B438" s="25" t="s">
        <v>338</v>
      </c>
      <c r="C438" s="25">
        <v>2</v>
      </c>
      <c r="D438" s="25" t="s">
        <v>446</v>
      </c>
      <c r="E438" s="28"/>
      <c r="F438" s="36"/>
      <c r="G438" s="242">
        <v>15.6</v>
      </c>
      <c r="H438" s="36">
        <f t="shared" si="27"/>
        <v>15.6</v>
      </c>
      <c r="I438" s="36"/>
      <c r="J438" s="28">
        <f t="shared" si="28"/>
        <v>15.6</v>
      </c>
      <c r="K438" s="26">
        <v>13.75</v>
      </c>
      <c r="L438" s="37">
        <f t="shared" si="29"/>
        <v>214.5</v>
      </c>
      <c r="M438" s="29"/>
      <c r="N438" s="37">
        <f t="shared" si="30"/>
        <v>214.5</v>
      </c>
      <c r="O438" s="37"/>
    </row>
    <row r="439" s="223" customFormat="1" ht="12" customHeight="1" spans="1:15">
      <c r="A439" s="25" t="s">
        <v>17</v>
      </c>
      <c r="B439" s="25" t="s">
        <v>338</v>
      </c>
      <c r="C439" s="25">
        <v>2</v>
      </c>
      <c r="D439" s="25" t="s">
        <v>447</v>
      </c>
      <c r="E439" s="28"/>
      <c r="F439" s="36"/>
      <c r="G439" s="242">
        <v>15.6</v>
      </c>
      <c r="H439" s="36">
        <f t="shared" si="27"/>
        <v>15.6</v>
      </c>
      <c r="I439" s="36"/>
      <c r="J439" s="28">
        <f t="shared" si="28"/>
        <v>15.6</v>
      </c>
      <c r="K439" s="26">
        <v>13.75</v>
      </c>
      <c r="L439" s="37">
        <f t="shared" si="29"/>
        <v>214.5</v>
      </c>
      <c r="M439" s="29"/>
      <c r="N439" s="37">
        <f t="shared" si="30"/>
        <v>214.5</v>
      </c>
      <c r="O439" s="37"/>
    </row>
    <row r="440" s="223" customFormat="1" ht="12" customHeight="1" spans="1:15">
      <c r="A440" s="25" t="s">
        <v>17</v>
      </c>
      <c r="B440" s="25" t="s">
        <v>338</v>
      </c>
      <c r="C440" s="25">
        <v>2</v>
      </c>
      <c r="D440" s="25" t="s">
        <v>448</v>
      </c>
      <c r="E440" s="28"/>
      <c r="F440" s="36"/>
      <c r="G440" s="242">
        <v>11.7</v>
      </c>
      <c r="H440" s="36">
        <f t="shared" si="27"/>
        <v>11.7</v>
      </c>
      <c r="I440" s="36"/>
      <c r="J440" s="28">
        <f t="shared" si="28"/>
        <v>11.7</v>
      </c>
      <c r="K440" s="26">
        <v>13.75</v>
      </c>
      <c r="L440" s="37">
        <f t="shared" si="29"/>
        <v>160.88</v>
      </c>
      <c r="M440" s="29"/>
      <c r="N440" s="37">
        <f t="shared" si="30"/>
        <v>160.88</v>
      </c>
      <c r="O440" s="37"/>
    </row>
    <row r="441" s="223" customFormat="1" ht="12" customHeight="1" spans="1:15">
      <c r="A441" s="25" t="s">
        <v>17</v>
      </c>
      <c r="B441" s="25" t="s">
        <v>338</v>
      </c>
      <c r="C441" s="25">
        <v>2</v>
      </c>
      <c r="D441" s="25" t="s">
        <v>449</v>
      </c>
      <c r="E441" s="28"/>
      <c r="F441" s="36"/>
      <c r="G441" s="242">
        <v>9</v>
      </c>
      <c r="H441" s="36">
        <f t="shared" si="27"/>
        <v>9</v>
      </c>
      <c r="I441" s="36"/>
      <c r="J441" s="28">
        <f t="shared" si="28"/>
        <v>9</v>
      </c>
      <c r="K441" s="26">
        <v>13.75</v>
      </c>
      <c r="L441" s="37">
        <f t="shared" si="29"/>
        <v>123.75</v>
      </c>
      <c r="M441" s="29"/>
      <c r="N441" s="37">
        <f t="shared" si="30"/>
        <v>123.75</v>
      </c>
      <c r="O441" s="37"/>
    </row>
    <row r="442" s="223" customFormat="1" ht="12" customHeight="1" spans="1:15">
      <c r="A442" s="25" t="s">
        <v>17</v>
      </c>
      <c r="B442" s="25" t="s">
        <v>338</v>
      </c>
      <c r="C442" s="25">
        <v>2</v>
      </c>
      <c r="D442" s="25" t="s">
        <v>450</v>
      </c>
      <c r="E442" s="28"/>
      <c r="F442" s="36"/>
      <c r="G442" s="242">
        <v>9</v>
      </c>
      <c r="H442" s="36">
        <f t="shared" si="27"/>
        <v>9</v>
      </c>
      <c r="I442" s="36"/>
      <c r="J442" s="28">
        <f t="shared" si="28"/>
        <v>9</v>
      </c>
      <c r="K442" s="26">
        <v>13.75</v>
      </c>
      <c r="L442" s="37">
        <f t="shared" si="29"/>
        <v>123.75</v>
      </c>
      <c r="M442" s="29"/>
      <c r="N442" s="37">
        <f t="shared" si="30"/>
        <v>123.75</v>
      </c>
      <c r="O442" s="37"/>
    </row>
    <row r="443" s="223" customFormat="1" ht="12" customHeight="1" spans="1:15">
      <c r="A443" s="25" t="s">
        <v>17</v>
      </c>
      <c r="B443" s="25" t="s">
        <v>338</v>
      </c>
      <c r="C443" s="25">
        <v>2</v>
      </c>
      <c r="D443" s="25" t="s">
        <v>451</v>
      </c>
      <c r="E443" s="28"/>
      <c r="F443" s="36"/>
      <c r="G443" s="242">
        <v>11.7</v>
      </c>
      <c r="H443" s="36">
        <f t="shared" si="27"/>
        <v>11.7</v>
      </c>
      <c r="I443" s="36"/>
      <c r="J443" s="28">
        <f t="shared" si="28"/>
        <v>11.7</v>
      </c>
      <c r="K443" s="26">
        <v>13.75</v>
      </c>
      <c r="L443" s="37">
        <f t="shared" si="29"/>
        <v>160.88</v>
      </c>
      <c r="M443" s="29"/>
      <c r="N443" s="37">
        <f t="shared" si="30"/>
        <v>160.88</v>
      </c>
      <c r="O443" s="37"/>
    </row>
    <row r="444" s="223" customFormat="1" ht="12" customHeight="1" spans="1:15">
      <c r="A444" s="25" t="s">
        <v>17</v>
      </c>
      <c r="B444" s="25" t="s">
        <v>338</v>
      </c>
      <c r="C444" s="25">
        <v>2</v>
      </c>
      <c r="D444" s="25" t="s">
        <v>452</v>
      </c>
      <c r="E444" s="28"/>
      <c r="F444" s="36"/>
      <c r="G444" s="242">
        <v>16.2</v>
      </c>
      <c r="H444" s="36">
        <f t="shared" si="27"/>
        <v>16.2</v>
      </c>
      <c r="I444" s="36"/>
      <c r="J444" s="28">
        <f t="shared" si="28"/>
        <v>16.2</v>
      </c>
      <c r="K444" s="26">
        <v>13.75</v>
      </c>
      <c r="L444" s="37">
        <f t="shared" si="29"/>
        <v>222.75</v>
      </c>
      <c r="M444" s="29"/>
      <c r="N444" s="37">
        <f t="shared" si="30"/>
        <v>222.75</v>
      </c>
      <c r="O444" s="37"/>
    </row>
    <row r="445" s="223" customFormat="1" ht="12" customHeight="1" spans="1:15">
      <c r="A445" s="25" t="s">
        <v>17</v>
      </c>
      <c r="B445" s="25" t="s">
        <v>338</v>
      </c>
      <c r="C445" s="25">
        <v>2</v>
      </c>
      <c r="D445" s="25" t="s">
        <v>453</v>
      </c>
      <c r="E445" s="28"/>
      <c r="F445" s="36"/>
      <c r="G445" s="242">
        <v>7.7</v>
      </c>
      <c r="H445" s="36">
        <f t="shared" si="27"/>
        <v>7.7</v>
      </c>
      <c r="I445" s="36"/>
      <c r="J445" s="28">
        <f t="shared" si="28"/>
        <v>7.7</v>
      </c>
      <c r="K445" s="26">
        <v>13.75</v>
      </c>
      <c r="L445" s="37">
        <f t="shared" si="29"/>
        <v>105.88</v>
      </c>
      <c r="M445" s="29"/>
      <c r="N445" s="37">
        <f t="shared" si="30"/>
        <v>105.88</v>
      </c>
      <c r="O445" s="37"/>
    </row>
    <row r="446" s="223" customFormat="1" ht="12" customHeight="1" spans="1:15">
      <c r="A446" s="25" t="s">
        <v>17</v>
      </c>
      <c r="B446" s="25" t="s">
        <v>338</v>
      </c>
      <c r="C446" s="25">
        <v>2</v>
      </c>
      <c r="D446" s="25" t="s">
        <v>454</v>
      </c>
      <c r="E446" s="28"/>
      <c r="F446" s="36"/>
      <c r="G446" s="242">
        <v>7.7</v>
      </c>
      <c r="H446" s="36">
        <f t="shared" ref="H446:H509" si="31">E446+F446+G446</f>
        <v>7.7</v>
      </c>
      <c r="I446" s="36"/>
      <c r="J446" s="28">
        <f t="shared" ref="J446:J509" si="32">H446</f>
        <v>7.7</v>
      </c>
      <c r="K446" s="26">
        <v>13.75</v>
      </c>
      <c r="L446" s="37">
        <f t="shared" si="29"/>
        <v>105.88</v>
      </c>
      <c r="M446" s="29"/>
      <c r="N446" s="37">
        <f t="shared" si="30"/>
        <v>105.88</v>
      </c>
      <c r="O446" s="37"/>
    </row>
    <row r="447" s="223" customFormat="1" ht="12" customHeight="1" spans="1:15">
      <c r="A447" s="25" t="s">
        <v>17</v>
      </c>
      <c r="B447" s="25" t="s">
        <v>338</v>
      </c>
      <c r="C447" s="25">
        <v>2</v>
      </c>
      <c r="D447" s="25" t="s">
        <v>455</v>
      </c>
      <c r="E447" s="28"/>
      <c r="F447" s="36"/>
      <c r="G447" s="242">
        <v>7.7</v>
      </c>
      <c r="H447" s="36">
        <f t="shared" si="31"/>
        <v>7.7</v>
      </c>
      <c r="I447" s="36"/>
      <c r="J447" s="28">
        <f t="shared" si="32"/>
        <v>7.7</v>
      </c>
      <c r="K447" s="26">
        <v>13.75</v>
      </c>
      <c r="L447" s="37">
        <f t="shared" si="29"/>
        <v>105.88</v>
      </c>
      <c r="M447" s="29"/>
      <c r="N447" s="37">
        <f t="shared" si="30"/>
        <v>105.88</v>
      </c>
      <c r="O447" s="37"/>
    </row>
    <row r="448" s="223" customFormat="1" ht="12" customHeight="1" spans="1:15">
      <c r="A448" s="25" t="s">
        <v>17</v>
      </c>
      <c r="B448" s="25" t="s">
        <v>338</v>
      </c>
      <c r="C448" s="25">
        <v>2</v>
      </c>
      <c r="D448" s="25" t="s">
        <v>456</v>
      </c>
      <c r="E448" s="28"/>
      <c r="F448" s="36"/>
      <c r="G448" s="242">
        <v>10.3</v>
      </c>
      <c r="H448" s="36">
        <f t="shared" si="31"/>
        <v>10.3</v>
      </c>
      <c r="I448" s="36"/>
      <c r="J448" s="28">
        <f t="shared" si="32"/>
        <v>10.3</v>
      </c>
      <c r="K448" s="26">
        <v>13.75</v>
      </c>
      <c r="L448" s="37">
        <f t="shared" si="29"/>
        <v>141.63</v>
      </c>
      <c r="M448" s="29"/>
      <c r="N448" s="37">
        <f t="shared" si="30"/>
        <v>141.63</v>
      </c>
      <c r="O448" s="37"/>
    </row>
    <row r="449" s="223" customFormat="1" ht="12" customHeight="1" spans="1:15">
      <c r="A449" s="25" t="s">
        <v>17</v>
      </c>
      <c r="B449" s="25" t="s">
        <v>338</v>
      </c>
      <c r="C449" s="25">
        <v>2</v>
      </c>
      <c r="D449" s="25" t="s">
        <v>457</v>
      </c>
      <c r="E449" s="28"/>
      <c r="F449" s="36"/>
      <c r="G449" s="242">
        <v>15.7</v>
      </c>
      <c r="H449" s="36">
        <f t="shared" si="31"/>
        <v>15.7</v>
      </c>
      <c r="I449" s="36"/>
      <c r="J449" s="28">
        <f t="shared" si="32"/>
        <v>15.7</v>
      </c>
      <c r="K449" s="26">
        <v>13.75</v>
      </c>
      <c r="L449" s="37">
        <f t="shared" si="29"/>
        <v>215.88</v>
      </c>
      <c r="M449" s="29"/>
      <c r="N449" s="37">
        <f t="shared" si="30"/>
        <v>215.88</v>
      </c>
      <c r="O449" s="37"/>
    </row>
    <row r="450" s="223" customFormat="1" ht="12" customHeight="1" spans="1:15">
      <c r="A450" s="25" t="s">
        <v>17</v>
      </c>
      <c r="B450" s="25" t="s">
        <v>338</v>
      </c>
      <c r="C450" s="25">
        <v>2</v>
      </c>
      <c r="D450" s="25" t="s">
        <v>458</v>
      </c>
      <c r="E450" s="28"/>
      <c r="F450" s="36"/>
      <c r="G450" s="242">
        <v>7.7</v>
      </c>
      <c r="H450" s="36">
        <f t="shared" si="31"/>
        <v>7.7</v>
      </c>
      <c r="I450" s="36"/>
      <c r="J450" s="28">
        <f t="shared" si="32"/>
        <v>7.7</v>
      </c>
      <c r="K450" s="26">
        <v>13.75</v>
      </c>
      <c r="L450" s="37">
        <f t="shared" si="29"/>
        <v>105.88</v>
      </c>
      <c r="M450" s="29"/>
      <c r="N450" s="37">
        <f t="shared" si="30"/>
        <v>105.88</v>
      </c>
      <c r="O450" s="37"/>
    </row>
    <row r="451" s="223" customFormat="1" ht="12" customHeight="1" spans="1:15">
      <c r="A451" s="25" t="s">
        <v>17</v>
      </c>
      <c r="B451" s="25" t="s">
        <v>338</v>
      </c>
      <c r="C451" s="25">
        <v>2</v>
      </c>
      <c r="D451" s="25" t="s">
        <v>459</v>
      </c>
      <c r="E451" s="28"/>
      <c r="F451" s="36"/>
      <c r="G451" s="242">
        <v>23.6</v>
      </c>
      <c r="H451" s="36">
        <f t="shared" si="31"/>
        <v>23.6</v>
      </c>
      <c r="I451" s="36"/>
      <c r="J451" s="28">
        <f t="shared" si="32"/>
        <v>23.6</v>
      </c>
      <c r="K451" s="26">
        <v>13.75</v>
      </c>
      <c r="L451" s="37">
        <f t="shared" si="29"/>
        <v>324.5</v>
      </c>
      <c r="M451" s="29"/>
      <c r="N451" s="37">
        <f t="shared" si="30"/>
        <v>324.5</v>
      </c>
      <c r="O451" s="37"/>
    </row>
    <row r="452" s="223" customFormat="1" ht="12" customHeight="1" spans="1:15">
      <c r="A452" s="25" t="s">
        <v>17</v>
      </c>
      <c r="B452" s="25" t="s">
        <v>338</v>
      </c>
      <c r="C452" s="25">
        <v>2</v>
      </c>
      <c r="D452" s="25" t="s">
        <v>460</v>
      </c>
      <c r="E452" s="28"/>
      <c r="F452" s="36"/>
      <c r="G452" s="242">
        <v>15.7</v>
      </c>
      <c r="H452" s="36">
        <f t="shared" si="31"/>
        <v>15.7</v>
      </c>
      <c r="I452" s="36"/>
      <c r="J452" s="28">
        <f t="shared" si="32"/>
        <v>15.7</v>
      </c>
      <c r="K452" s="26">
        <v>13.75</v>
      </c>
      <c r="L452" s="37">
        <f t="shared" si="29"/>
        <v>215.88</v>
      </c>
      <c r="M452" s="29"/>
      <c r="N452" s="37">
        <f t="shared" si="30"/>
        <v>215.88</v>
      </c>
      <c r="O452" s="37"/>
    </row>
    <row r="453" s="223" customFormat="1" ht="12" customHeight="1" spans="1:15">
      <c r="A453" s="25" t="s">
        <v>17</v>
      </c>
      <c r="B453" s="25" t="s">
        <v>338</v>
      </c>
      <c r="C453" s="25">
        <v>2</v>
      </c>
      <c r="D453" s="25" t="s">
        <v>461</v>
      </c>
      <c r="E453" s="28"/>
      <c r="F453" s="36"/>
      <c r="G453" s="242">
        <v>19.6</v>
      </c>
      <c r="H453" s="36">
        <f t="shared" si="31"/>
        <v>19.6</v>
      </c>
      <c r="I453" s="36"/>
      <c r="J453" s="28">
        <f t="shared" si="32"/>
        <v>19.6</v>
      </c>
      <c r="K453" s="26">
        <v>13.75</v>
      </c>
      <c r="L453" s="37">
        <f t="shared" si="29"/>
        <v>269.5</v>
      </c>
      <c r="M453" s="29"/>
      <c r="N453" s="37">
        <f t="shared" si="30"/>
        <v>269.5</v>
      </c>
      <c r="O453" s="37"/>
    </row>
    <row r="454" s="223" customFormat="1" ht="12" customHeight="1" spans="1:15">
      <c r="A454" s="25" t="s">
        <v>17</v>
      </c>
      <c r="B454" s="25" t="s">
        <v>338</v>
      </c>
      <c r="C454" s="25">
        <v>2</v>
      </c>
      <c r="D454" s="25" t="s">
        <v>462</v>
      </c>
      <c r="E454" s="28"/>
      <c r="F454" s="36"/>
      <c r="G454" s="242">
        <v>17.9</v>
      </c>
      <c r="H454" s="36">
        <f t="shared" si="31"/>
        <v>17.9</v>
      </c>
      <c r="I454" s="36"/>
      <c r="J454" s="28">
        <f t="shared" si="32"/>
        <v>17.9</v>
      </c>
      <c r="K454" s="26">
        <v>13.75</v>
      </c>
      <c r="L454" s="37">
        <f t="shared" ref="L454:L517" si="33">ROUND(H454*K454,2)</f>
        <v>246.13</v>
      </c>
      <c r="M454" s="29"/>
      <c r="N454" s="37">
        <f t="shared" ref="N454:N517" si="34">L454-M454</f>
        <v>246.13</v>
      </c>
      <c r="O454" s="37"/>
    </row>
    <row r="455" s="223" customFormat="1" ht="12" customHeight="1" spans="1:15">
      <c r="A455" s="25" t="s">
        <v>17</v>
      </c>
      <c r="B455" s="25" t="s">
        <v>338</v>
      </c>
      <c r="C455" s="25">
        <v>2</v>
      </c>
      <c r="D455" s="25" t="s">
        <v>431</v>
      </c>
      <c r="E455" s="28"/>
      <c r="F455" s="36"/>
      <c r="G455" s="242">
        <v>9</v>
      </c>
      <c r="H455" s="36">
        <f t="shared" si="31"/>
        <v>9</v>
      </c>
      <c r="I455" s="36"/>
      <c r="J455" s="28">
        <f t="shared" si="32"/>
        <v>9</v>
      </c>
      <c r="K455" s="26">
        <v>13.75</v>
      </c>
      <c r="L455" s="37">
        <f t="shared" si="33"/>
        <v>123.75</v>
      </c>
      <c r="M455" s="29"/>
      <c r="N455" s="37">
        <f t="shared" si="34"/>
        <v>123.75</v>
      </c>
      <c r="O455" s="37"/>
    </row>
    <row r="456" s="223" customFormat="1" ht="12" customHeight="1" spans="1:15">
      <c r="A456" s="25" t="s">
        <v>17</v>
      </c>
      <c r="B456" s="25" t="s">
        <v>338</v>
      </c>
      <c r="C456" s="25">
        <v>3</v>
      </c>
      <c r="D456" s="25" t="s">
        <v>463</v>
      </c>
      <c r="E456" s="28"/>
      <c r="F456" s="36"/>
      <c r="G456" s="242">
        <v>19.7</v>
      </c>
      <c r="H456" s="36">
        <f t="shared" si="31"/>
        <v>19.7</v>
      </c>
      <c r="I456" s="36"/>
      <c r="J456" s="28">
        <f t="shared" si="32"/>
        <v>19.7</v>
      </c>
      <c r="K456" s="26">
        <v>13.75</v>
      </c>
      <c r="L456" s="37">
        <f t="shared" si="33"/>
        <v>270.88</v>
      </c>
      <c r="M456" s="29"/>
      <c r="N456" s="37">
        <f t="shared" si="34"/>
        <v>270.88</v>
      </c>
      <c r="O456" s="37"/>
    </row>
    <row r="457" s="223" customFormat="1" ht="12" customHeight="1" spans="1:15">
      <c r="A457" s="25" t="s">
        <v>17</v>
      </c>
      <c r="B457" s="25" t="s">
        <v>338</v>
      </c>
      <c r="C457" s="25">
        <v>3</v>
      </c>
      <c r="D457" s="25" t="s">
        <v>464</v>
      </c>
      <c r="E457" s="28"/>
      <c r="F457" s="36"/>
      <c r="G457" s="242">
        <v>24.7</v>
      </c>
      <c r="H457" s="36">
        <f t="shared" si="31"/>
        <v>24.7</v>
      </c>
      <c r="I457" s="36"/>
      <c r="J457" s="28">
        <f t="shared" si="32"/>
        <v>24.7</v>
      </c>
      <c r="K457" s="26">
        <v>13.75</v>
      </c>
      <c r="L457" s="37">
        <f t="shared" si="33"/>
        <v>339.63</v>
      </c>
      <c r="M457" s="29"/>
      <c r="N457" s="37">
        <f t="shared" si="34"/>
        <v>339.63</v>
      </c>
      <c r="O457" s="37"/>
    </row>
    <row r="458" s="223" customFormat="1" ht="12" customHeight="1" spans="1:15">
      <c r="A458" s="25" t="s">
        <v>17</v>
      </c>
      <c r="B458" s="25" t="s">
        <v>338</v>
      </c>
      <c r="C458" s="25">
        <v>3</v>
      </c>
      <c r="D458" s="25" t="s">
        <v>465</v>
      </c>
      <c r="E458" s="28"/>
      <c r="F458" s="36"/>
      <c r="G458" s="242">
        <v>19.7</v>
      </c>
      <c r="H458" s="36">
        <f t="shared" si="31"/>
        <v>19.7</v>
      </c>
      <c r="I458" s="36"/>
      <c r="J458" s="28">
        <f t="shared" si="32"/>
        <v>19.7</v>
      </c>
      <c r="K458" s="26">
        <v>13.75</v>
      </c>
      <c r="L458" s="37">
        <f t="shared" si="33"/>
        <v>270.88</v>
      </c>
      <c r="M458" s="29"/>
      <c r="N458" s="37">
        <f t="shared" si="34"/>
        <v>270.88</v>
      </c>
      <c r="O458" s="37"/>
    </row>
    <row r="459" s="223" customFormat="1" ht="12" customHeight="1" spans="1:15">
      <c r="A459" s="25" t="s">
        <v>17</v>
      </c>
      <c r="B459" s="25" t="s">
        <v>338</v>
      </c>
      <c r="C459" s="25">
        <v>3</v>
      </c>
      <c r="D459" s="25" t="s">
        <v>466</v>
      </c>
      <c r="E459" s="28"/>
      <c r="F459" s="36"/>
      <c r="G459" s="242">
        <v>19.7</v>
      </c>
      <c r="H459" s="36">
        <f t="shared" si="31"/>
        <v>19.7</v>
      </c>
      <c r="I459" s="36"/>
      <c r="J459" s="28">
        <f t="shared" si="32"/>
        <v>19.7</v>
      </c>
      <c r="K459" s="26">
        <v>13.75</v>
      </c>
      <c r="L459" s="37">
        <f t="shared" si="33"/>
        <v>270.88</v>
      </c>
      <c r="M459" s="29"/>
      <c r="N459" s="37">
        <f t="shared" si="34"/>
        <v>270.88</v>
      </c>
      <c r="O459" s="37"/>
    </row>
    <row r="460" s="223" customFormat="1" ht="12" customHeight="1" spans="1:15">
      <c r="A460" s="25" t="s">
        <v>17</v>
      </c>
      <c r="B460" s="25" t="s">
        <v>338</v>
      </c>
      <c r="C460" s="25">
        <v>3</v>
      </c>
      <c r="D460" s="25" t="s">
        <v>467</v>
      </c>
      <c r="E460" s="28"/>
      <c r="F460" s="36"/>
      <c r="G460" s="242">
        <v>37.7</v>
      </c>
      <c r="H460" s="36">
        <f t="shared" si="31"/>
        <v>37.7</v>
      </c>
      <c r="I460" s="36"/>
      <c r="J460" s="28">
        <f t="shared" si="32"/>
        <v>37.7</v>
      </c>
      <c r="K460" s="26">
        <v>13.75</v>
      </c>
      <c r="L460" s="37">
        <f t="shared" si="33"/>
        <v>518.38</v>
      </c>
      <c r="M460" s="29"/>
      <c r="N460" s="37">
        <f t="shared" si="34"/>
        <v>518.38</v>
      </c>
      <c r="O460" s="37"/>
    </row>
    <row r="461" s="223" customFormat="1" ht="12" customHeight="1" spans="1:15">
      <c r="A461" s="25" t="s">
        <v>17</v>
      </c>
      <c r="B461" s="25" t="s">
        <v>338</v>
      </c>
      <c r="C461" s="25">
        <v>3</v>
      </c>
      <c r="D461" s="25" t="s">
        <v>468</v>
      </c>
      <c r="E461" s="28"/>
      <c r="F461" s="36"/>
      <c r="G461" s="242">
        <v>9.7</v>
      </c>
      <c r="H461" s="36">
        <f t="shared" si="31"/>
        <v>9.7</v>
      </c>
      <c r="I461" s="36"/>
      <c r="J461" s="28">
        <f t="shared" si="32"/>
        <v>9.7</v>
      </c>
      <c r="K461" s="26">
        <v>13.75</v>
      </c>
      <c r="L461" s="37">
        <f t="shared" si="33"/>
        <v>133.38</v>
      </c>
      <c r="M461" s="29"/>
      <c r="N461" s="37">
        <f t="shared" si="34"/>
        <v>133.38</v>
      </c>
      <c r="O461" s="37"/>
    </row>
    <row r="462" s="223" customFormat="1" ht="12" customHeight="1" spans="1:15">
      <c r="A462" s="25" t="s">
        <v>17</v>
      </c>
      <c r="B462" s="25" t="s">
        <v>338</v>
      </c>
      <c r="C462" s="25">
        <v>3</v>
      </c>
      <c r="D462" s="25" t="s">
        <v>469</v>
      </c>
      <c r="E462" s="28"/>
      <c r="F462" s="36"/>
      <c r="G462" s="242">
        <v>14.7</v>
      </c>
      <c r="H462" s="36">
        <f t="shared" si="31"/>
        <v>14.7</v>
      </c>
      <c r="I462" s="36"/>
      <c r="J462" s="28">
        <f t="shared" si="32"/>
        <v>14.7</v>
      </c>
      <c r="K462" s="26">
        <v>13.75</v>
      </c>
      <c r="L462" s="37">
        <f t="shared" si="33"/>
        <v>202.13</v>
      </c>
      <c r="M462" s="29"/>
      <c r="N462" s="37">
        <f t="shared" si="34"/>
        <v>202.13</v>
      </c>
      <c r="O462" s="37"/>
    </row>
    <row r="463" s="223" customFormat="1" ht="12" customHeight="1" spans="1:15">
      <c r="A463" s="25" t="s">
        <v>17</v>
      </c>
      <c r="B463" s="25" t="s">
        <v>338</v>
      </c>
      <c r="C463" s="25">
        <v>3</v>
      </c>
      <c r="D463" s="25" t="s">
        <v>470</v>
      </c>
      <c r="E463" s="28"/>
      <c r="F463" s="36"/>
      <c r="G463" s="242">
        <v>19.7</v>
      </c>
      <c r="H463" s="36">
        <f t="shared" si="31"/>
        <v>19.7</v>
      </c>
      <c r="I463" s="36"/>
      <c r="J463" s="28">
        <f t="shared" si="32"/>
        <v>19.7</v>
      </c>
      <c r="K463" s="26">
        <v>13.75</v>
      </c>
      <c r="L463" s="37">
        <f t="shared" si="33"/>
        <v>270.88</v>
      </c>
      <c r="M463" s="29"/>
      <c r="N463" s="37">
        <f t="shared" si="34"/>
        <v>270.88</v>
      </c>
      <c r="O463" s="37"/>
    </row>
    <row r="464" s="223" customFormat="1" ht="12" customHeight="1" spans="1:15">
      <c r="A464" s="25" t="s">
        <v>17</v>
      </c>
      <c r="B464" s="25" t="s">
        <v>338</v>
      </c>
      <c r="C464" s="25">
        <v>3</v>
      </c>
      <c r="D464" s="25" t="s">
        <v>471</v>
      </c>
      <c r="E464" s="28"/>
      <c r="F464" s="36"/>
      <c r="G464" s="242">
        <v>26.7</v>
      </c>
      <c r="H464" s="36">
        <f t="shared" si="31"/>
        <v>26.7</v>
      </c>
      <c r="I464" s="36"/>
      <c r="J464" s="28">
        <f t="shared" si="32"/>
        <v>26.7</v>
      </c>
      <c r="K464" s="26">
        <v>13.75</v>
      </c>
      <c r="L464" s="37">
        <f t="shared" si="33"/>
        <v>367.13</v>
      </c>
      <c r="M464" s="29"/>
      <c r="N464" s="37">
        <f t="shared" si="34"/>
        <v>367.13</v>
      </c>
      <c r="O464" s="37"/>
    </row>
    <row r="465" s="223" customFormat="1" ht="12" customHeight="1" spans="1:15">
      <c r="A465" s="25" t="s">
        <v>17</v>
      </c>
      <c r="B465" s="25" t="s">
        <v>338</v>
      </c>
      <c r="C465" s="25">
        <v>3</v>
      </c>
      <c r="D465" s="25" t="s">
        <v>472</v>
      </c>
      <c r="E465" s="28"/>
      <c r="F465" s="36"/>
      <c r="G465" s="242">
        <v>19.7</v>
      </c>
      <c r="H465" s="36">
        <f t="shared" si="31"/>
        <v>19.7</v>
      </c>
      <c r="I465" s="36"/>
      <c r="J465" s="28">
        <f t="shared" si="32"/>
        <v>19.7</v>
      </c>
      <c r="K465" s="26">
        <v>13.75</v>
      </c>
      <c r="L465" s="37">
        <f t="shared" si="33"/>
        <v>270.88</v>
      </c>
      <c r="M465" s="29"/>
      <c r="N465" s="37">
        <f t="shared" si="34"/>
        <v>270.88</v>
      </c>
      <c r="O465" s="37"/>
    </row>
    <row r="466" s="223" customFormat="1" ht="12" customHeight="1" spans="1:15">
      <c r="A466" s="25" t="s">
        <v>17</v>
      </c>
      <c r="B466" s="25" t="s">
        <v>338</v>
      </c>
      <c r="C466" s="25">
        <v>3</v>
      </c>
      <c r="D466" s="25" t="s">
        <v>473</v>
      </c>
      <c r="E466" s="28"/>
      <c r="F466" s="36"/>
      <c r="G466" s="242">
        <v>33.7</v>
      </c>
      <c r="H466" s="36">
        <f t="shared" si="31"/>
        <v>33.7</v>
      </c>
      <c r="I466" s="36"/>
      <c r="J466" s="28">
        <f t="shared" si="32"/>
        <v>33.7</v>
      </c>
      <c r="K466" s="26">
        <v>13.75</v>
      </c>
      <c r="L466" s="37">
        <f t="shared" si="33"/>
        <v>463.38</v>
      </c>
      <c r="M466" s="29"/>
      <c r="N466" s="37">
        <f t="shared" si="34"/>
        <v>463.38</v>
      </c>
      <c r="O466" s="37"/>
    </row>
    <row r="467" s="223" customFormat="1" ht="12" customHeight="1" spans="1:15">
      <c r="A467" s="25" t="s">
        <v>17</v>
      </c>
      <c r="B467" s="25" t="s">
        <v>338</v>
      </c>
      <c r="C467" s="25">
        <v>3</v>
      </c>
      <c r="D467" s="25" t="s">
        <v>474</v>
      </c>
      <c r="E467" s="28"/>
      <c r="F467" s="36"/>
      <c r="G467" s="242">
        <v>9.7</v>
      </c>
      <c r="H467" s="36">
        <f t="shared" si="31"/>
        <v>9.7</v>
      </c>
      <c r="I467" s="36"/>
      <c r="J467" s="28">
        <f t="shared" si="32"/>
        <v>9.7</v>
      </c>
      <c r="K467" s="26">
        <v>13.75</v>
      </c>
      <c r="L467" s="37">
        <f t="shared" si="33"/>
        <v>133.38</v>
      </c>
      <c r="M467" s="29"/>
      <c r="N467" s="37">
        <f t="shared" si="34"/>
        <v>133.38</v>
      </c>
      <c r="O467" s="37"/>
    </row>
    <row r="468" s="223" customFormat="1" ht="12" customHeight="1" spans="1:15">
      <c r="A468" s="25" t="s">
        <v>17</v>
      </c>
      <c r="B468" s="25" t="s">
        <v>338</v>
      </c>
      <c r="C468" s="25">
        <v>3</v>
      </c>
      <c r="D468" s="25" t="s">
        <v>475</v>
      </c>
      <c r="E468" s="28"/>
      <c r="F468" s="36"/>
      <c r="G468" s="242">
        <v>9.7</v>
      </c>
      <c r="H468" s="36">
        <f t="shared" si="31"/>
        <v>9.7</v>
      </c>
      <c r="I468" s="36"/>
      <c r="J468" s="28">
        <f t="shared" si="32"/>
        <v>9.7</v>
      </c>
      <c r="K468" s="26">
        <v>13.75</v>
      </c>
      <c r="L468" s="37">
        <f t="shared" si="33"/>
        <v>133.38</v>
      </c>
      <c r="M468" s="29"/>
      <c r="N468" s="37">
        <f t="shared" si="34"/>
        <v>133.38</v>
      </c>
      <c r="O468" s="37"/>
    </row>
    <row r="469" s="223" customFormat="1" ht="12" customHeight="1" spans="1:15">
      <c r="A469" s="25" t="s">
        <v>17</v>
      </c>
      <c r="B469" s="25" t="s">
        <v>338</v>
      </c>
      <c r="C469" s="25">
        <v>3</v>
      </c>
      <c r="D469" s="25" t="s">
        <v>476</v>
      </c>
      <c r="E469" s="28"/>
      <c r="F469" s="36"/>
      <c r="G469" s="242">
        <v>9.7</v>
      </c>
      <c r="H469" s="36">
        <f t="shared" si="31"/>
        <v>9.7</v>
      </c>
      <c r="I469" s="36"/>
      <c r="J469" s="28">
        <f t="shared" si="32"/>
        <v>9.7</v>
      </c>
      <c r="K469" s="26">
        <v>13.75</v>
      </c>
      <c r="L469" s="37">
        <f t="shared" si="33"/>
        <v>133.38</v>
      </c>
      <c r="M469" s="29"/>
      <c r="N469" s="37">
        <f t="shared" si="34"/>
        <v>133.38</v>
      </c>
      <c r="O469" s="37"/>
    </row>
    <row r="470" s="223" customFormat="1" ht="12" customHeight="1" spans="1:15">
      <c r="A470" s="25" t="s">
        <v>17</v>
      </c>
      <c r="B470" s="25" t="s">
        <v>338</v>
      </c>
      <c r="C470" s="25">
        <v>3</v>
      </c>
      <c r="D470" s="25" t="s">
        <v>477</v>
      </c>
      <c r="E470" s="28"/>
      <c r="F470" s="36"/>
      <c r="G470" s="242">
        <v>9.7</v>
      </c>
      <c r="H470" s="36">
        <f t="shared" si="31"/>
        <v>9.7</v>
      </c>
      <c r="I470" s="36"/>
      <c r="J470" s="28">
        <f t="shared" si="32"/>
        <v>9.7</v>
      </c>
      <c r="K470" s="26">
        <v>13.75</v>
      </c>
      <c r="L470" s="37">
        <f t="shared" si="33"/>
        <v>133.38</v>
      </c>
      <c r="M470" s="29"/>
      <c r="N470" s="37">
        <f t="shared" si="34"/>
        <v>133.38</v>
      </c>
      <c r="O470" s="37"/>
    </row>
    <row r="471" s="223" customFormat="1" ht="12" customHeight="1" spans="1:15">
      <c r="A471" s="25" t="s">
        <v>17</v>
      </c>
      <c r="B471" s="25" t="s">
        <v>338</v>
      </c>
      <c r="C471" s="25">
        <v>3</v>
      </c>
      <c r="D471" s="25" t="s">
        <v>478</v>
      </c>
      <c r="E471" s="28"/>
      <c r="F471" s="36"/>
      <c r="G471" s="242">
        <v>29.7</v>
      </c>
      <c r="H471" s="36">
        <f t="shared" si="31"/>
        <v>29.7</v>
      </c>
      <c r="I471" s="36"/>
      <c r="J471" s="28">
        <f t="shared" si="32"/>
        <v>29.7</v>
      </c>
      <c r="K471" s="26">
        <v>13.75</v>
      </c>
      <c r="L471" s="37">
        <f t="shared" si="33"/>
        <v>408.38</v>
      </c>
      <c r="M471" s="29"/>
      <c r="N471" s="37">
        <f t="shared" si="34"/>
        <v>408.38</v>
      </c>
      <c r="O471" s="37"/>
    </row>
    <row r="472" s="223" customFormat="1" ht="12" customHeight="1" spans="1:15">
      <c r="A472" s="25" t="s">
        <v>17</v>
      </c>
      <c r="B472" s="25" t="s">
        <v>338</v>
      </c>
      <c r="C472" s="25">
        <v>3</v>
      </c>
      <c r="D472" s="25" t="s">
        <v>479</v>
      </c>
      <c r="E472" s="28"/>
      <c r="F472" s="36"/>
      <c r="G472" s="242">
        <v>14.7</v>
      </c>
      <c r="H472" s="36">
        <f t="shared" si="31"/>
        <v>14.7</v>
      </c>
      <c r="I472" s="36"/>
      <c r="J472" s="28">
        <f t="shared" si="32"/>
        <v>14.7</v>
      </c>
      <c r="K472" s="26">
        <v>13.75</v>
      </c>
      <c r="L472" s="37">
        <f t="shared" si="33"/>
        <v>202.13</v>
      </c>
      <c r="M472" s="29"/>
      <c r="N472" s="37">
        <f t="shared" si="34"/>
        <v>202.13</v>
      </c>
      <c r="O472" s="37"/>
    </row>
    <row r="473" s="223" customFormat="1" ht="12" customHeight="1" spans="1:15">
      <c r="A473" s="25" t="s">
        <v>17</v>
      </c>
      <c r="B473" s="25" t="s">
        <v>338</v>
      </c>
      <c r="C473" s="25">
        <v>3</v>
      </c>
      <c r="D473" s="25" t="s">
        <v>480</v>
      </c>
      <c r="E473" s="28"/>
      <c r="F473" s="36"/>
      <c r="G473" s="242">
        <v>9.7</v>
      </c>
      <c r="H473" s="36">
        <f t="shared" si="31"/>
        <v>9.7</v>
      </c>
      <c r="I473" s="36"/>
      <c r="J473" s="28">
        <f t="shared" si="32"/>
        <v>9.7</v>
      </c>
      <c r="K473" s="26">
        <v>13.75</v>
      </c>
      <c r="L473" s="37">
        <f t="shared" si="33"/>
        <v>133.38</v>
      </c>
      <c r="M473" s="29"/>
      <c r="N473" s="37">
        <f t="shared" si="34"/>
        <v>133.38</v>
      </c>
      <c r="O473" s="37"/>
    </row>
    <row r="474" s="223" customFormat="1" ht="12" customHeight="1" spans="1:15">
      <c r="A474" s="25" t="s">
        <v>17</v>
      </c>
      <c r="B474" s="25" t="s">
        <v>338</v>
      </c>
      <c r="C474" s="25">
        <v>3</v>
      </c>
      <c r="D474" s="25" t="s">
        <v>481</v>
      </c>
      <c r="E474" s="28"/>
      <c r="F474" s="36"/>
      <c r="G474" s="242">
        <v>24.7</v>
      </c>
      <c r="H474" s="36">
        <f t="shared" si="31"/>
        <v>24.7</v>
      </c>
      <c r="I474" s="36"/>
      <c r="J474" s="28">
        <f t="shared" si="32"/>
        <v>24.7</v>
      </c>
      <c r="K474" s="26">
        <v>13.75</v>
      </c>
      <c r="L474" s="37">
        <f t="shared" si="33"/>
        <v>339.63</v>
      </c>
      <c r="M474" s="29"/>
      <c r="N474" s="37">
        <f t="shared" si="34"/>
        <v>339.63</v>
      </c>
      <c r="O474" s="37"/>
    </row>
    <row r="475" s="223" customFormat="1" ht="12" customHeight="1" spans="1:15">
      <c r="A475" s="25" t="s">
        <v>17</v>
      </c>
      <c r="B475" s="25" t="s">
        <v>338</v>
      </c>
      <c r="C475" s="25">
        <v>3</v>
      </c>
      <c r="D475" s="25" t="s">
        <v>482</v>
      </c>
      <c r="E475" s="28"/>
      <c r="F475" s="36"/>
      <c r="G475" s="242">
        <v>14.7</v>
      </c>
      <c r="H475" s="36">
        <f t="shared" si="31"/>
        <v>14.7</v>
      </c>
      <c r="I475" s="36"/>
      <c r="J475" s="28">
        <f t="shared" si="32"/>
        <v>14.7</v>
      </c>
      <c r="K475" s="26">
        <v>13.75</v>
      </c>
      <c r="L475" s="37">
        <f t="shared" si="33"/>
        <v>202.13</v>
      </c>
      <c r="M475" s="29"/>
      <c r="N475" s="37">
        <f t="shared" si="34"/>
        <v>202.13</v>
      </c>
      <c r="O475" s="37"/>
    </row>
    <row r="476" s="223" customFormat="1" ht="12" customHeight="1" spans="1:15">
      <c r="A476" s="25" t="s">
        <v>17</v>
      </c>
      <c r="B476" s="25" t="s">
        <v>338</v>
      </c>
      <c r="C476" s="25">
        <v>3</v>
      </c>
      <c r="D476" s="25" t="s">
        <v>483</v>
      </c>
      <c r="E476" s="28"/>
      <c r="F476" s="36"/>
      <c r="G476" s="242">
        <v>14.7</v>
      </c>
      <c r="H476" s="36">
        <f t="shared" si="31"/>
        <v>14.7</v>
      </c>
      <c r="I476" s="36"/>
      <c r="J476" s="28">
        <f t="shared" si="32"/>
        <v>14.7</v>
      </c>
      <c r="K476" s="26">
        <v>13.75</v>
      </c>
      <c r="L476" s="37">
        <f t="shared" si="33"/>
        <v>202.13</v>
      </c>
      <c r="M476" s="29"/>
      <c r="N476" s="37">
        <f t="shared" si="34"/>
        <v>202.13</v>
      </c>
      <c r="O476" s="37"/>
    </row>
    <row r="477" s="223" customFormat="1" ht="12" customHeight="1" spans="1:15">
      <c r="A477" s="25" t="s">
        <v>17</v>
      </c>
      <c r="B477" s="25" t="s">
        <v>338</v>
      </c>
      <c r="C477" s="25">
        <v>3</v>
      </c>
      <c r="D477" s="25" t="s">
        <v>484</v>
      </c>
      <c r="E477" s="28"/>
      <c r="F477" s="36"/>
      <c r="G477" s="242">
        <v>19.7</v>
      </c>
      <c r="H477" s="36">
        <f t="shared" si="31"/>
        <v>19.7</v>
      </c>
      <c r="I477" s="36"/>
      <c r="J477" s="28">
        <f t="shared" si="32"/>
        <v>19.7</v>
      </c>
      <c r="K477" s="26">
        <v>13.75</v>
      </c>
      <c r="L477" s="37">
        <f t="shared" si="33"/>
        <v>270.88</v>
      </c>
      <c r="M477" s="29"/>
      <c r="N477" s="37">
        <f t="shared" si="34"/>
        <v>270.88</v>
      </c>
      <c r="O477" s="37"/>
    </row>
    <row r="478" s="223" customFormat="1" ht="12" customHeight="1" spans="1:15">
      <c r="A478" s="25" t="s">
        <v>17</v>
      </c>
      <c r="B478" s="25" t="s">
        <v>338</v>
      </c>
      <c r="C478" s="25">
        <v>3</v>
      </c>
      <c r="D478" s="25" t="s">
        <v>485</v>
      </c>
      <c r="E478" s="28"/>
      <c r="F478" s="36"/>
      <c r="G478" s="242">
        <v>29.7</v>
      </c>
      <c r="H478" s="36">
        <f t="shared" si="31"/>
        <v>29.7</v>
      </c>
      <c r="I478" s="36"/>
      <c r="J478" s="28">
        <f t="shared" si="32"/>
        <v>29.7</v>
      </c>
      <c r="K478" s="26">
        <v>13.75</v>
      </c>
      <c r="L478" s="37">
        <f t="shared" si="33"/>
        <v>408.38</v>
      </c>
      <c r="M478" s="29"/>
      <c r="N478" s="37">
        <f t="shared" si="34"/>
        <v>408.38</v>
      </c>
      <c r="O478" s="37"/>
    </row>
    <row r="479" s="223" customFormat="1" ht="12" customHeight="1" spans="1:15">
      <c r="A479" s="25" t="s">
        <v>17</v>
      </c>
      <c r="B479" s="25" t="s">
        <v>338</v>
      </c>
      <c r="C479" s="25">
        <v>3</v>
      </c>
      <c r="D479" s="25" t="s">
        <v>486</v>
      </c>
      <c r="E479" s="28"/>
      <c r="F479" s="36"/>
      <c r="G479" s="242">
        <v>9.7</v>
      </c>
      <c r="H479" s="36">
        <f t="shared" si="31"/>
        <v>9.7</v>
      </c>
      <c r="I479" s="36"/>
      <c r="J479" s="28">
        <f t="shared" si="32"/>
        <v>9.7</v>
      </c>
      <c r="K479" s="26">
        <v>13.75</v>
      </c>
      <c r="L479" s="37">
        <f t="shared" si="33"/>
        <v>133.38</v>
      </c>
      <c r="M479" s="29"/>
      <c r="N479" s="37">
        <f t="shared" si="34"/>
        <v>133.38</v>
      </c>
      <c r="O479" s="37"/>
    </row>
    <row r="480" s="223" customFormat="1" ht="12" customHeight="1" spans="1:15">
      <c r="A480" s="25" t="s">
        <v>17</v>
      </c>
      <c r="B480" s="25" t="s">
        <v>338</v>
      </c>
      <c r="C480" s="25">
        <v>3</v>
      </c>
      <c r="D480" s="25" t="s">
        <v>487</v>
      </c>
      <c r="E480" s="28"/>
      <c r="F480" s="36"/>
      <c r="G480" s="242">
        <v>14.7</v>
      </c>
      <c r="H480" s="36">
        <f t="shared" si="31"/>
        <v>14.7</v>
      </c>
      <c r="I480" s="36"/>
      <c r="J480" s="28">
        <f t="shared" si="32"/>
        <v>14.7</v>
      </c>
      <c r="K480" s="26">
        <v>13.75</v>
      </c>
      <c r="L480" s="37">
        <f t="shared" si="33"/>
        <v>202.13</v>
      </c>
      <c r="M480" s="29"/>
      <c r="N480" s="37">
        <f t="shared" si="34"/>
        <v>202.13</v>
      </c>
      <c r="O480" s="37"/>
    </row>
    <row r="481" s="223" customFormat="1" ht="12" customHeight="1" spans="1:15">
      <c r="A481" s="25" t="s">
        <v>17</v>
      </c>
      <c r="B481" s="25" t="s">
        <v>338</v>
      </c>
      <c r="C481" s="25">
        <v>3</v>
      </c>
      <c r="D481" s="25" t="s">
        <v>488</v>
      </c>
      <c r="E481" s="28"/>
      <c r="F481" s="36"/>
      <c r="G481" s="242">
        <v>19.7</v>
      </c>
      <c r="H481" s="36">
        <f t="shared" si="31"/>
        <v>19.7</v>
      </c>
      <c r="I481" s="36"/>
      <c r="J481" s="28">
        <f t="shared" si="32"/>
        <v>19.7</v>
      </c>
      <c r="K481" s="26">
        <v>13.75</v>
      </c>
      <c r="L481" s="37">
        <f t="shared" si="33"/>
        <v>270.88</v>
      </c>
      <c r="M481" s="29"/>
      <c r="N481" s="37">
        <f t="shared" si="34"/>
        <v>270.88</v>
      </c>
      <c r="O481" s="37"/>
    </row>
    <row r="482" s="223" customFormat="1" ht="12" customHeight="1" spans="1:15">
      <c r="A482" s="25" t="s">
        <v>17</v>
      </c>
      <c r="B482" s="25" t="s">
        <v>338</v>
      </c>
      <c r="C482" s="25">
        <v>3</v>
      </c>
      <c r="D482" s="25" t="s">
        <v>489</v>
      </c>
      <c r="E482" s="28"/>
      <c r="F482" s="36"/>
      <c r="G482" s="242">
        <v>14.7</v>
      </c>
      <c r="H482" s="36">
        <f t="shared" si="31"/>
        <v>14.7</v>
      </c>
      <c r="I482" s="36"/>
      <c r="J482" s="28">
        <f t="shared" si="32"/>
        <v>14.7</v>
      </c>
      <c r="K482" s="26">
        <v>13.75</v>
      </c>
      <c r="L482" s="37">
        <f t="shared" si="33"/>
        <v>202.13</v>
      </c>
      <c r="M482" s="29"/>
      <c r="N482" s="37">
        <f t="shared" si="34"/>
        <v>202.13</v>
      </c>
      <c r="O482" s="37"/>
    </row>
    <row r="483" s="223" customFormat="1" ht="12" customHeight="1" spans="1:15">
      <c r="A483" s="25" t="s">
        <v>17</v>
      </c>
      <c r="B483" s="25" t="s">
        <v>338</v>
      </c>
      <c r="C483" s="25">
        <v>3</v>
      </c>
      <c r="D483" s="25" t="s">
        <v>490</v>
      </c>
      <c r="E483" s="28"/>
      <c r="F483" s="36"/>
      <c r="G483" s="242">
        <v>9.7</v>
      </c>
      <c r="H483" s="36">
        <f t="shared" si="31"/>
        <v>9.7</v>
      </c>
      <c r="I483" s="36"/>
      <c r="J483" s="28">
        <f t="shared" si="32"/>
        <v>9.7</v>
      </c>
      <c r="K483" s="26">
        <v>13.75</v>
      </c>
      <c r="L483" s="37">
        <f t="shared" si="33"/>
        <v>133.38</v>
      </c>
      <c r="M483" s="29"/>
      <c r="N483" s="37">
        <f t="shared" si="34"/>
        <v>133.38</v>
      </c>
      <c r="O483" s="37"/>
    </row>
    <row r="484" s="223" customFormat="1" ht="12" customHeight="1" spans="1:15">
      <c r="A484" s="25" t="s">
        <v>17</v>
      </c>
      <c r="B484" s="25" t="s">
        <v>338</v>
      </c>
      <c r="C484" s="25">
        <v>3</v>
      </c>
      <c r="D484" s="25" t="s">
        <v>491</v>
      </c>
      <c r="E484" s="28"/>
      <c r="F484" s="36"/>
      <c r="G484" s="242">
        <v>14.7</v>
      </c>
      <c r="H484" s="36">
        <f t="shared" si="31"/>
        <v>14.7</v>
      </c>
      <c r="I484" s="36"/>
      <c r="J484" s="28">
        <f t="shared" si="32"/>
        <v>14.7</v>
      </c>
      <c r="K484" s="26">
        <v>13.75</v>
      </c>
      <c r="L484" s="37">
        <f t="shared" si="33"/>
        <v>202.13</v>
      </c>
      <c r="M484" s="29"/>
      <c r="N484" s="37">
        <f t="shared" si="34"/>
        <v>202.13</v>
      </c>
      <c r="O484" s="37"/>
    </row>
    <row r="485" s="223" customFormat="1" ht="12" customHeight="1" spans="1:15">
      <c r="A485" s="25" t="s">
        <v>17</v>
      </c>
      <c r="B485" s="25" t="s">
        <v>338</v>
      </c>
      <c r="C485" s="25">
        <v>3</v>
      </c>
      <c r="D485" s="25" t="s">
        <v>492</v>
      </c>
      <c r="E485" s="28"/>
      <c r="F485" s="36"/>
      <c r="G485" s="242">
        <v>37.7</v>
      </c>
      <c r="H485" s="36">
        <f t="shared" si="31"/>
        <v>37.7</v>
      </c>
      <c r="I485" s="36"/>
      <c r="J485" s="28">
        <f t="shared" si="32"/>
        <v>37.7</v>
      </c>
      <c r="K485" s="26">
        <v>13.75</v>
      </c>
      <c r="L485" s="37">
        <f t="shared" si="33"/>
        <v>518.38</v>
      </c>
      <c r="M485" s="29"/>
      <c r="N485" s="37">
        <f t="shared" si="34"/>
        <v>518.38</v>
      </c>
      <c r="O485" s="37"/>
    </row>
    <row r="486" s="223" customFormat="1" ht="12" customHeight="1" spans="1:15">
      <c r="A486" s="25" t="s">
        <v>17</v>
      </c>
      <c r="B486" s="25" t="s">
        <v>338</v>
      </c>
      <c r="C486" s="25">
        <v>3</v>
      </c>
      <c r="D486" s="25" t="s">
        <v>493</v>
      </c>
      <c r="E486" s="28"/>
      <c r="F486" s="36"/>
      <c r="G486" s="242">
        <v>9.7</v>
      </c>
      <c r="H486" s="36">
        <f t="shared" si="31"/>
        <v>9.7</v>
      </c>
      <c r="I486" s="36"/>
      <c r="J486" s="28">
        <f t="shared" si="32"/>
        <v>9.7</v>
      </c>
      <c r="K486" s="26">
        <v>13.75</v>
      </c>
      <c r="L486" s="37">
        <f t="shared" si="33"/>
        <v>133.38</v>
      </c>
      <c r="M486" s="29"/>
      <c r="N486" s="37">
        <f t="shared" si="34"/>
        <v>133.38</v>
      </c>
      <c r="O486" s="37"/>
    </row>
    <row r="487" s="223" customFormat="1" ht="12" customHeight="1" spans="1:15">
      <c r="A487" s="25" t="s">
        <v>17</v>
      </c>
      <c r="B487" s="25" t="s">
        <v>338</v>
      </c>
      <c r="C487" s="25">
        <v>3</v>
      </c>
      <c r="D487" s="25" t="s">
        <v>494</v>
      </c>
      <c r="E487" s="28"/>
      <c r="F487" s="36"/>
      <c r="G487" s="242">
        <v>14.7</v>
      </c>
      <c r="H487" s="36">
        <f t="shared" si="31"/>
        <v>14.7</v>
      </c>
      <c r="I487" s="36"/>
      <c r="J487" s="28">
        <f t="shared" si="32"/>
        <v>14.7</v>
      </c>
      <c r="K487" s="26">
        <v>13.75</v>
      </c>
      <c r="L487" s="37">
        <f t="shared" si="33"/>
        <v>202.13</v>
      </c>
      <c r="M487" s="29"/>
      <c r="N487" s="37">
        <f t="shared" si="34"/>
        <v>202.13</v>
      </c>
      <c r="O487" s="37"/>
    </row>
    <row r="488" s="223" customFormat="1" ht="12" customHeight="1" spans="1:15">
      <c r="A488" s="25" t="s">
        <v>17</v>
      </c>
      <c r="B488" s="25" t="s">
        <v>338</v>
      </c>
      <c r="C488" s="25">
        <v>3</v>
      </c>
      <c r="D488" s="25" t="s">
        <v>495</v>
      </c>
      <c r="E488" s="28"/>
      <c r="F488" s="36"/>
      <c r="G488" s="242">
        <v>9.7</v>
      </c>
      <c r="H488" s="36">
        <f t="shared" si="31"/>
        <v>9.7</v>
      </c>
      <c r="I488" s="36"/>
      <c r="J488" s="28">
        <f t="shared" si="32"/>
        <v>9.7</v>
      </c>
      <c r="K488" s="26">
        <v>13.75</v>
      </c>
      <c r="L488" s="37">
        <f t="shared" si="33"/>
        <v>133.38</v>
      </c>
      <c r="M488" s="29"/>
      <c r="N488" s="37">
        <f t="shared" si="34"/>
        <v>133.38</v>
      </c>
      <c r="O488" s="37"/>
    </row>
    <row r="489" s="223" customFormat="1" ht="12" customHeight="1" spans="1:15">
      <c r="A489" s="25" t="s">
        <v>17</v>
      </c>
      <c r="B489" s="25" t="s">
        <v>338</v>
      </c>
      <c r="C489" s="25">
        <v>3</v>
      </c>
      <c r="D489" s="25" t="s">
        <v>496</v>
      </c>
      <c r="E489" s="28"/>
      <c r="F489" s="36"/>
      <c r="G489" s="242">
        <v>24.7</v>
      </c>
      <c r="H489" s="36">
        <f t="shared" si="31"/>
        <v>24.7</v>
      </c>
      <c r="I489" s="36"/>
      <c r="J489" s="28">
        <f t="shared" si="32"/>
        <v>24.7</v>
      </c>
      <c r="K489" s="26">
        <v>13.75</v>
      </c>
      <c r="L489" s="37">
        <f t="shared" si="33"/>
        <v>339.63</v>
      </c>
      <c r="M489" s="29"/>
      <c r="N489" s="37">
        <f t="shared" si="34"/>
        <v>339.63</v>
      </c>
      <c r="O489" s="37"/>
    </row>
    <row r="490" s="223" customFormat="1" ht="12" customHeight="1" spans="1:15">
      <c r="A490" s="25" t="s">
        <v>17</v>
      </c>
      <c r="B490" s="25" t="s">
        <v>338</v>
      </c>
      <c r="C490" s="25">
        <v>3</v>
      </c>
      <c r="D490" s="25" t="s">
        <v>497</v>
      </c>
      <c r="E490" s="28"/>
      <c r="F490" s="36"/>
      <c r="G490" s="242">
        <v>14.7</v>
      </c>
      <c r="H490" s="36">
        <f t="shared" si="31"/>
        <v>14.7</v>
      </c>
      <c r="I490" s="36"/>
      <c r="J490" s="28">
        <f t="shared" si="32"/>
        <v>14.7</v>
      </c>
      <c r="K490" s="26">
        <v>13.75</v>
      </c>
      <c r="L490" s="37">
        <f t="shared" si="33"/>
        <v>202.13</v>
      </c>
      <c r="M490" s="29"/>
      <c r="N490" s="37">
        <f t="shared" si="34"/>
        <v>202.13</v>
      </c>
      <c r="O490" s="37"/>
    </row>
    <row r="491" s="223" customFormat="1" ht="12" customHeight="1" spans="1:15">
      <c r="A491" s="25" t="s">
        <v>17</v>
      </c>
      <c r="B491" s="25" t="s">
        <v>338</v>
      </c>
      <c r="C491" s="25">
        <v>3</v>
      </c>
      <c r="D491" s="25" t="s">
        <v>486</v>
      </c>
      <c r="E491" s="28"/>
      <c r="F491" s="36"/>
      <c r="G491" s="242">
        <v>9.7</v>
      </c>
      <c r="H491" s="36">
        <f t="shared" si="31"/>
        <v>9.7</v>
      </c>
      <c r="I491" s="36"/>
      <c r="J491" s="28">
        <f t="shared" si="32"/>
        <v>9.7</v>
      </c>
      <c r="K491" s="26">
        <v>13.75</v>
      </c>
      <c r="L491" s="37">
        <f t="shared" si="33"/>
        <v>133.38</v>
      </c>
      <c r="M491" s="29"/>
      <c r="N491" s="37">
        <f t="shared" si="34"/>
        <v>133.38</v>
      </c>
      <c r="O491" s="37"/>
    </row>
    <row r="492" s="223" customFormat="1" ht="12" customHeight="1" spans="1:15">
      <c r="A492" s="27" t="s">
        <v>17</v>
      </c>
      <c r="B492" s="27" t="s">
        <v>338</v>
      </c>
      <c r="C492" s="27">
        <v>3</v>
      </c>
      <c r="D492" s="25" t="s">
        <v>498</v>
      </c>
      <c r="E492" s="28"/>
      <c r="F492" s="36"/>
      <c r="G492" s="242">
        <v>33.7</v>
      </c>
      <c r="H492" s="36">
        <f t="shared" si="31"/>
        <v>33.7</v>
      </c>
      <c r="I492" s="36"/>
      <c r="J492" s="28">
        <f t="shared" si="32"/>
        <v>33.7</v>
      </c>
      <c r="K492" s="26">
        <v>13.75</v>
      </c>
      <c r="L492" s="37">
        <f t="shared" si="33"/>
        <v>463.38</v>
      </c>
      <c r="M492" s="29"/>
      <c r="N492" s="37">
        <f t="shared" si="34"/>
        <v>463.38</v>
      </c>
      <c r="O492" s="37"/>
    </row>
    <row r="493" s="223" customFormat="1" ht="12" customHeight="1" spans="1:15">
      <c r="A493" s="25" t="s">
        <v>17</v>
      </c>
      <c r="B493" s="25" t="s">
        <v>338</v>
      </c>
      <c r="C493" s="25">
        <v>3</v>
      </c>
      <c r="D493" s="25" t="s">
        <v>499</v>
      </c>
      <c r="E493" s="28"/>
      <c r="F493" s="36"/>
      <c r="G493" s="242">
        <v>24.7</v>
      </c>
      <c r="H493" s="36">
        <f t="shared" si="31"/>
        <v>24.7</v>
      </c>
      <c r="I493" s="36"/>
      <c r="J493" s="28">
        <f t="shared" si="32"/>
        <v>24.7</v>
      </c>
      <c r="K493" s="26">
        <v>13.75</v>
      </c>
      <c r="L493" s="37">
        <f t="shared" si="33"/>
        <v>339.63</v>
      </c>
      <c r="M493" s="29"/>
      <c r="N493" s="37">
        <f t="shared" si="34"/>
        <v>339.63</v>
      </c>
      <c r="O493" s="37"/>
    </row>
    <row r="494" s="223" customFormat="1" ht="12" customHeight="1" spans="1:15">
      <c r="A494" s="25" t="s">
        <v>17</v>
      </c>
      <c r="B494" s="25" t="s">
        <v>338</v>
      </c>
      <c r="C494" s="25">
        <v>3</v>
      </c>
      <c r="D494" s="25" t="s">
        <v>500</v>
      </c>
      <c r="E494" s="28"/>
      <c r="F494" s="36"/>
      <c r="G494" s="242">
        <v>14.7</v>
      </c>
      <c r="H494" s="36">
        <f t="shared" si="31"/>
        <v>14.7</v>
      </c>
      <c r="I494" s="36"/>
      <c r="J494" s="28">
        <f t="shared" si="32"/>
        <v>14.7</v>
      </c>
      <c r="K494" s="26">
        <v>13.75</v>
      </c>
      <c r="L494" s="37">
        <f t="shared" si="33"/>
        <v>202.13</v>
      </c>
      <c r="M494" s="29"/>
      <c r="N494" s="37">
        <f t="shared" si="34"/>
        <v>202.13</v>
      </c>
      <c r="O494" s="37"/>
    </row>
    <row r="495" s="223" customFormat="1" ht="12" customHeight="1" spans="1:15">
      <c r="A495" s="25" t="s">
        <v>17</v>
      </c>
      <c r="B495" s="25" t="s">
        <v>338</v>
      </c>
      <c r="C495" s="25">
        <v>3</v>
      </c>
      <c r="D495" s="25" t="s">
        <v>501</v>
      </c>
      <c r="E495" s="28"/>
      <c r="F495" s="36"/>
      <c r="G495" s="242">
        <v>29.7</v>
      </c>
      <c r="H495" s="36">
        <f t="shared" si="31"/>
        <v>29.7</v>
      </c>
      <c r="I495" s="36"/>
      <c r="J495" s="28">
        <f t="shared" si="32"/>
        <v>29.7</v>
      </c>
      <c r="K495" s="26">
        <v>13.75</v>
      </c>
      <c r="L495" s="37">
        <f t="shared" si="33"/>
        <v>408.38</v>
      </c>
      <c r="M495" s="29"/>
      <c r="N495" s="37">
        <f t="shared" si="34"/>
        <v>408.38</v>
      </c>
      <c r="O495" s="37"/>
    </row>
    <row r="496" s="223" customFormat="1" ht="12" customHeight="1" spans="1:15">
      <c r="A496" s="25" t="s">
        <v>17</v>
      </c>
      <c r="B496" s="25" t="s">
        <v>338</v>
      </c>
      <c r="C496" s="25">
        <v>3</v>
      </c>
      <c r="D496" s="25" t="s">
        <v>502</v>
      </c>
      <c r="E496" s="28"/>
      <c r="F496" s="36"/>
      <c r="G496" s="242">
        <v>4.7</v>
      </c>
      <c r="H496" s="36">
        <f t="shared" si="31"/>
        <v>4.7</v>
      </c>
      <c r="I496" s="36"/>
      <c r="J496" s="28">
        <f t="shared" si="32"/>
        <v>4.7</v>
      </c>
      <c r="K496" s="26">
        <v>13.75</v>
      </c>
      <c r="L496" s="37">
        <f t="shared" si="33"/>
        <v>64.63</v>
      </c>
      <c r="M496" s="29"/>
      <c r="N496" s="37">
        <f t="shared" si="34"/>
        <v>64.63</v>
      </c>
      <c r="O496" s="37"/>
    </row>
    <row r="497" s="223" customFormat="1" ht="12" customHeight="1" spans="1:15">
      <c r="A497" s="25" t="s">
        <v>17</v>
      </c>
      <c r="B497" s="25" t="s">
        <v>338</v>
      </c>
      <c r="C497" s="25">
        <v>3</v>
      </c>
      <c r="D497" s="25" t="s">
        <v>503</v>
      </c>
      <c r="E497" s="28"/>
      <c r="F497" s="36"/>
      <c r="G497" s="242">
        <v>19.7</v>
      </c>
      <c r="H497" s="36">
        <f t="shared" si="31"/>
        <v>19.7</v>
      </c>
      <c r="I497" s="36"/>
      <c r="J497" s="28">
        <f t="shared" si="32"/>
        <v>19.7</v>
      </c>
      <c r="K497" s="26">
        <v>13.75</v>
      </c>
      <c r="L497" s="37">
        <f t="shared" si="33"/>
        <v>270.88</v>
      </c>
      <c r="M497" s="29"/>
      <c r="N497" s="37">
        <f t="shared" si="34"/>
        <v>270.88</v>
      </c>
      <c r="O497" s="37"/>
    </row>
    <row r="498" s="223" customFormat="1" ht="12" customHeight="1" spans="1:15">
      <c r="A498" s="25" t="s">
        <v>17</v>
      </c>
      <c r="B498" s="25" t="s">
        <v>338</v>
      </c>
      <c r="C498" s="25">
        <v>3</v>
      </c>
      <c r="D498" s="25" t="s">
        <v>504</v>
      </c>
      <c r="E498" s="28"/>
      <c r="F498" s="36"/>
      <c r="G498" s="242">
        <v>19.7</v>
      </c>
      <c r="H498" s="36">
        <f t="shared" si="31"/>
        <v>19.7</v>
      </c>
      <c r="I498" s="36"/>
      <c r="J498" s="28">
        <f t="shared" si="32"/>
        <v>19.7</v>
      </c>
      <c r="K498" s="26">
        <v>13.75</v>
      </c>
      <c r="L498" s="37">
        <f t="shared" si="33"/>
        <v>270.88</v>
      </c>
      <c r="M498" s="29"/>
      <c r="N498" s="37">
        <f t="shared" si="34"/>
        <v>270.88</v>
      </c>
      <c r="O498" s="37"/>
    </row>
    <row r="499" s="223" customFormat="1" ht="12" customHeight="1" spans="1:15">
      <c r="A499" s="25" t="s">
        <v>17</v>
      </c>
      <c r="B499" s="25" t="s">
        <v>338</v>
      </c>
      <c r="C499" s="25">
        <v>3</v>
      </c>
      <c r="D499" s="25" t="s">
        <v>505</v>
      </c>
      <c r="E499" s="28"/>
      <c r="F499" s="36"/>
      <c r="G499" s="242">
        <v>37.7</v>
      </c>
      <c r="H499" s="36">
        <f t="shared" si="31"/>
        <v>37.7</v>
      </c>
      <c r="I499" s="36"/>
      <c r="J499" s="28">
        <f t="shared" si="32"/>
        <v>37.7</v>
      </c>
      <c r="K499" s="26">
        <v>13.75</v>
      </c>
      <c r="L499" s="37">
        <f t="shared" si="33"/>
        <v>518.38</v>
      </c>
      <c r="M499" s="29"/>
      <c r="N499" s="37">
        <f t="shared" si="34"/>
        <v>518.38</v>
      </c>
      <c r="O499" s="37"/>
    </row>
    <row r="500" s="223" customFormat="1" ht="12" customHeight="1" spans="1:15">
      <c r="A500" s="25" t="s">
        <v>17</v>
      </c>
      <c r="B500" s="25" t="s">
        <v>338</v>
      </c>
      <c r="C500" s="25">
        <v>3</v>
      </c>
      <c r="D500" s="25" t="s">
        <v>506</v>
      </c>
      <c r="E500" s="28"/>
      <c r="F500" s="36"/>
      <c r="G500" s="242">
        <v>9.7</v>
      </c>
      <c r="H500" s="36">
        <f t="shared" si="31"/>
        <v>9.7</v>
      </c>
      <c r="I500" s="36"/>
      <c r="J500" s="28">
        <f t="shared" si="32"/>
        <v>9.7</v>
      </c>
      <c r="K500" s="26">
        <v>13.75</v>
      </c>
      <c r="L500" s="37">
        <f t="shared" si="33"/>
        <v>133.38</v>
      </c>
      <c r="M500" s="29"/>
      <c r="N500" s="37">
        <f t="shared" si="34"/>
        <v>133.38</v>
      </c>
      <c r="O500" s="37"/>
    </row>
    <row r="501" s="223" customFormat="1" ht="12" customHeight="1" spans="1:15">
      <c r="A501" s="25" t="s">
        <v>17</v>
      </c>
      <c r="B501" s="25" t="s">
        <v>338</v>
      </c>
      <c r="C501" s="25">
        <v>3</v>
      </c>
      <c r="D501" s="25" t="s">
        <v>507</v>
      </c>
      <c r="E501" s="28"/>
      <c r="F501" s="36"/>
      <c r="G501" s="242">
        <v>29.7</v>
      </c>
      <c r="H501" s="36">
        <f t="shared" si="31"/>
        <v>29.7</v>
      </c>
      <c r="I501" s="36"/>
      <c r="J501" s="28">
        <f t="shared" si="32"/>
        <v>29.7</v>
      </c>
      <c r="K501" s="26">
        <v>13.75</v>
      </c>
      <c r="L501" s="37">
        <f t="shared" si="33"/>
        <v>408.38</v>
      </c>
      <c r="M501" s="29"/>
      <c r="N501" s="37">
        <f t="shared" si="34"/>
        <v>408.38</v>
      </c>
      <c r="O501" s="37"/>
    </row>
    <row r="502" s="223" customFormat="1" ht="12" customHeight="1" spans="1:15">
      <c r="A502" s="25" t="s">
        <v>17</v>
      </c>
      <c r="B502" s="25" t="s">
        <v>338</v>
      </c>
      <c r="C502" s="25">
        <v>3</v>
      </c>
      <c r="D502" s="25" t="s">
        <v>508</v>
      </c>
      <c r="E502" s="28"/>
      <c r="F502" s="36"/>
      <c r="G502" s="242">
        <v>24.7</v>
      </c>
      <c r="H502" s="36">
        <f t="shared" si="31"/>
        <v>24.7</v>
      </c>
      <c r="I502" s="36"/>
      <c r="J502" s="28">
        <f t="shared" si="32"/>
        <v>24.7</v>
      </c>
      <c r="K502" s="26">
        <v>13.75</v>
      </c>
      <c r="L502" s="37">
        <f t="shared" si="33"/>
        <v>339.63</v>
      </c>
      <c r="M502" s="29"/>
      <c r="N502" s="37">
        <f t="shared" si="34"/>
        <v>339.63</v>
      </c>
      <c r="O502" s="37"/>
    </row>
    <row r="503" s="223" customFormat="1" ht="12" customHeight="1" spans="1:15">
      <c r="A503" s="25" t="s">
        <v>17</v>
      </c>
      <c r="B503" s="25" t="s">
        <v>338</v>
      </c>
      <c r="C503" s="25">
        <v>3</v>
      </c>
      <c r="D503" s="25" t="s">
        <v>509</v>
      </c>
      <c r="E503" s="28"/>
      <c r="F503" s="36"/>
      <c r="G503" s="242">
        <v>19.7</v>
      </c>
      <c r="H503" s="36">
        <f t="shared" si="31"/>
        <v>19.7</v>
      </c>
      <c r="I503" s="36"/>
      <c r="J503" s="28">
        <f t="shared" si="32"/>
        <v>19.7</v>
      </c>
      <c r="K503" s="26">
        <v>13.75</v>
      </c>
      <c r="L503" s="37">
        <f t="shared" si="33"/>
        <v>270.88</v>
      </c>
      <c r="M503" s="29"/>
      <c r="N503" s="37">
        <f t="shared" si="34"/>
        <v>270.88</v>
      </c>
      <c r="O503" s="37"/>
    </row>
    <row r="504" s="223" customFormat="1" ht="12" customHeight="1" spans="1:15">
      <c r="A504" s="25" t="s">
        <v>17</v>
      </c>
      <c r="B504" s="25" t="s">
        <v>338</v>
      </c>
      <c r="C504" s="25">
        <v>3</v>
      </c>
      <c r="D504" s="25" t="s">
        <v>510</v>
      </c>
      <c r="E504" s="28"/>
      <c r="F504" s="36"/>
      <c r="G504" s="242">
        <v>9.7</v>
      </c>
      <c r="H504" s="36">
        <f t="shared" si="31"/>
        <v>9.7</v>
      </c>
      <c r="I504" s="36"/>
      <c r="J504" s="28">
        <f t="shared" si="32"/>
        <v>9.7</v>
      </c>
      <c r="K504" s="26">
        <v>13.75</v>
      </c>
      <c r="L504" s="37">
        <f t="shared" si="33"/>
        <v>133.38</v>
      </c>
      <c r="M504" s="29"/>
      <c r="N504" s="37">
        <f t="shared" si="34"/>
        <v>133.38</v>
      </c>
      <c r="O504" s="37"/>
    </row>
    <row r="505" s="223" customFormat="1" ht="12" customHeight="1" spans="1:15">
      <c r="A505" s="25" t="s">
        <v>17</v>
      </c>
      <c r="B505" s="25" t="s">
        <v>338</v>
      </c>
      <c r="C505" s="25">
        <v>3</v>
      </c>
      <c r="D505" s="25" t="s">
        <v>511</v>
      </c>
      <c r="E505" s="28"/>
      <c r="F505" s="36"/>
      <c r="G505" s="242">
        <v>9.7</v>
      </c>
      <c r="H505" s="36">
        <f t="shared" si="31"/>
        <v>9.7</v>
      </c>
      <c r="I505" s="36"/>
      <c r="J505" s="28">
        <f t="shared" si="32"/>
        <v>9.7</v>
      </c>
      <c r="K505" s="26">
        <v>13.75</v>
      </c>
      <c r="L505" s="37">
        <f t="shared" si="33"/>
        <v>133.38</v>
      </c>
      <c r="M505" s="29"/>
      <c r="N505" s="37">
        <f t="shared" si="34"/>
        <v>133.38</v>
      </c>
      <c r="O505" s="37"/>
    </row>
    <row r="506" s="223" customFormat="1" ht="12" customHeight="1" spans="1:15">
      <c r="A506" s="25" t="s">
        <v>17</v>
      </c>
      <c r="B506" s="25" t="s">
        <v>338</v>
      </c>
      <c r="C506" s="25">
        <v>3</v>
      </c>
      <c r="D506" s="25" t="s">
        <v>512</v>
      </c>
      <c r="E506" s="28"/>
      <c r="F506" s="36"/>
      <c r="G506" s="242">
        <v>9.7</v>
      </c>
      <c r="H506" s="36">
        <f t="shared" si="31"/>
        <v>9.7</v>
      </c>
      <c r="I506" s="36"/>
      <c r="J506" s="28">
        <f t="shared" si="32"/>
        <v>9.7</v>
      </c>
      <c r="K506" s="26">
        <v>13.75</v>
      </c>
      <c r="L506" s="37">
        <f t="shared" si="33"/>
        <v>133.38</v>
      </c>
      <c r="M506" s="29"/>
      <c r="N506" s="37">
        <f t="shared" si="34"/>
        <v>133.38</v>
      </c>
      <c r="O506" s="37"/>
    </row>
    <row r="507" s="223" customFormat="1" ht="12" customHeight="1" spans="1:15">
      <c r="A507" s="25" t="s">
        <v>17</v>
      </c>
      <c r="B507" s="25" t="s">
        <v>338</v>
      </c>
      <c r="C507" s="25">
        <v>3</v>
      </c>
      <c r="D507" s="25" t="s">
        <v>513</v>
      </c>
      <c r="E507" s="28"/>
      <c r="F507" s="36"/>
      <c r="G507" s="242">
        <v>24.7</v>
      </c>
      <c r="H507" s="36">
        <f t="shared" si="31"/>
        <v>24.7</v>
      </c>
      <c r="I507" s="36"/>
      <c r="J507" s="28">
        <f t="shared" si="32"/>
        <v>24.7</v>
      </c>
      <c r="K507" s="26">
        <v>13.75</v>
      </c>
      <c r="L507" s="37">
        <f t="shared" si="33"/>
        <v>339.63</v>
      </c>
      <c r="M507" s="29"/>
      <c r="N507" s="37">
        <f t="shared" si="34"/>
        <v>339.63</v>
      </c>
      <c r="O507" s="37"/>
    </row>
    <row r="508" s="223" customFormat="1" ht="12" customHeight="1" spans="1:15">
      <c r="A508" s="25" t="s">
        <v>17</v>
      </c>
      <c r="B508" s="25" t="s">
        <v>338</v>
      </c>
      <c r="C508" s="25">
        <v>3</v>
      </c>
      <c r="D508" s="25" t="s">
        <v>514</v>
      </c>
      <c r="E508" s="28"/>
      <c r="F508" s="36"/>
      <c r="G508" s="242">
        <v>14.7</v>
      </c>
      <c r="H508" s="36">
        <f t="shared" si="31"/>
        <v>14.7</v>
      </c>
      <c r="I508" s="36"/>
      <c r="J508" s="28">
        <f t="shared" si="32"/>
        <v>14.7</v>
      </c>
      <c r="K508" s="26">
        <v>13.75</v>
      </c>
      <c r="L508" s="37">
        <f t="shared" si="33"/>
        <v>202.13</v>
      </c>
      <c r="M508" s="29"/>
      <c r="N508" s="37">
        <f t="shared" si="34"/>
        <v>202.13</v>
      </c>
      <c r="O508" s="37"/>
    </row>
    <row r="509" s="223" customFormat="1" ht="12" customHeight="1" spans="1:15">
      <c r="A509" s="25" t="s">
        <v>17</v>
      </c>
      <c r="B509" s="25" t="s">
        <v>338</v>
      </c>
      <c r="C509" s="25">
        <v>3</v>
      </c>
      <c r="D509" s="25" t="s">
        <v>515</v>
      </c>
      <c r="E509" s="28"/>
      <c r="F509" s="36"/>
      <c r="G509" s="242">
        <v>9.7</v>
      </c>
      <c r="H509" s="36">
        <f t="shared" si="31"/>
        <v>9.7</v>
      </c>
      <c r="I509" s="36"/>
      <c r="J509" s="28">
        <f t="shared" si="32"/>
        <v>9.7</v>
      </c>
      <c r="K509" s="26">
        <v>13.75</v>
      </c>
      <c r="L509" s="37">
        <f t="shared" si="33"/>
        <v>133.38</v>
      </c>
      <c r="M509" s="29"/>
      <c r="N509" s="37">
        <f t="shared" si="34"/>
        <v>133.38</v>
      </c>
      <c r="O509" s="37"/>
    </row>
    <row r="510" s="223" customFormat="1" ht="12" customHeight="1" spans="1:15">
      <c r="A510" s="25" t="s">
        <v>17</v>
      </c>
      <c r="B510" s="25" t="s">
        <v>338</v>
      </c>
      <c r="C510" s="25">
        <v>3</v>
      </c>
      <c r="D510" s="25" t="s">
        <v>516</v>
      </c>
      <c r="E510" s="28"/>
      <c r="F510" s="36"/>
      <c r="G510" s="242">
        <v>9.7</v>
      </c>
      <c r="H510" s="36">
        <f t="shared" ref="H510:H573" si="35">E510+F510+G510</f>
        <v>9.7</v>
      </c>
      <c r="I510" s="36"/>
      <c r="J510" s="28">
        <f t="shared" ref="J510:J573" si="36">H510</f>
        <v>9.7</v>
      </c>
      <c r="K510" s="26">
        <v>13.75</v>
      </c>
      <c r="L510" s="37">
        <f t="shared" si="33"/>
        <v>133.38</v>
      </c>
      <c r="M510" s="29"/>
      <c r="N510" s="37">
        <f t="shared" si="34"/>
        <v>133.38</v>
      </c>
      <c r="O510" s="37"/>
    </row>
    <row r="511" s="223" customFormat="1" ht="12" customHeight="1" spans="1:15">
      <c r="A511" s="25" t="s">
        <v>17</v>
      </c>
      <c r="B511" s="25" t="s">
        <v>338</v>
      </c>
      <c r="C511" s="25">
        <v>3</v>
      </c>
      <c r="D511" s="25" t="s">
        <v>517</v>
      </c>
      <c r="E511" s="28"/>
      <c r="F511" s="36"/>
      <c r="G511" s="242">
        <v>9.7</v>
      </c>
      <c r="H511" s="36">
        <f t="shared" si="35"/>
        <v>9.7</v>
      </c>
      <c r="I511" s="36"/>
      <c r="J511" s="28">
        <f t="shared" si="36"/>
        <v>9.7</v>
      </c>
      <c r="K511" s="26">
        <v>13.75</v>
      </c>
      <c r="L511" s="37">
        <f t="shared" si="33"/>
        <v>133.38</v>
      </c>
      <c r="M511" s="29"/>
      <c r="N511" s="37">
        <f t="shared" si="34"/>
        <v>133.38</v>
      </c>
      <c r="O511" s="37"/>
    </row>
    <row r="512" s="223" customFormat="1" ht="12" customHeight="1" spans="1:15">
      <c r="A512" s="25" t="s">
        <v>17</v>
      </c>
      <c r="B512" s="25" t="s">
        <v>338</v>
      </c>
      <c r="C512" s="25">
        <v>3</v>
      </c>
      <c r="D512" s="25" t="s">
        <v>518</v>
      </c>
      <c r="E512" s="28"/>
      <c r="F512" s="36"/>
      <c r="G512" s="242">
        <v>9.7</v>
      </c>
      <c r="H512" s="36">
        <f t="shared" si="35"/>
        <v>9.7</v>
      </c>
      <c r="I512" s="36"/>
      <c r="J512" s="28">
        <f t="shared" si="36"/>
        <v>9.7</v>
      </c>
      <c r="K512" s="26">
        <v>13.75</v>
      </c>
      <c r="L512" s="37">
        <f t="shared" si="33"/>
        <v>133.38</v>
      </c>
      <c r="M512" s="29"/>
      <c r="N512" s="37">
        <f t="shared" si="34"/>
        <v>133.38</v>
      </c>
      <c r="O512" s="37"/>
    </row>
    <row r="513" s="223" customFormat="1" ht="12" customHeight="1" spans="1:15">
      <c r="A513" s="25" t="s">
        <v>17</v>
      </c>
      <c r="B513" s="25" t="s">
        <v>338</v>
      </c>
      <c r="C513" s="25">
        <v>3</v>
      </c>
      <c r="D513" s="25" t="s">
        <v>519</v>
      </c>
      <c r="E513" s="28"/>
      <c r="F513" s="36"/>
      <c r="G513" s="242">
        <v>9.7</v>
      </c>
      <c r="H513" s="36">
        <f t="shared" si="35"/>
        <v>9.7</v>
      </c>
      <c r="I513" s="36"/>
      <c r="J513" s="28">
        <f t="shared" si="36"/>
        <v>9.7</v>
      </c>
      <c r="K513" s="26">
        <v>13.75</v>
      </c>
      <c r="L513" s="37">
        <f t="shared" si="33"/>
        <v>133.38</v>
      </c>
      <c r="M513" s="29"/>
      <c r="N513" s="37">
        <f t="shared" si="34"/>
        <v>133.38</v>
      </c>
      <c r="O513" s="37"/>
    </row>
    <row r="514" s="223" customFormat="1" ht="12" customHeight="1" spans="1:15">
      <c r="A514" s="25" t="s">
        <v>17</v>
      </c>
      <c r="B514" s="25" t="s">
        <v>338</v>
      </c>
      <c r="C514" s="25">
        <v>3</v>
      </c>
      <c r="D514" s="25" t="s">
        <v>520</v>
      </c>
      <c r="E514" s="28"/>
      <c r="F514" s="36"/>
      <c r="G514" s="242">
        <v>19.7</v>
      </c>
      <c r="H514" s="36">
        <f t="shared" si="35"/>
        <v>19.7</v>
      </c>
      <c r="I514" s="36"/>
      <c r="J514" s="28">
        <f t="shared" si="36"/>
        <v>19.7</v>
      </c>
      <c r="K514" s="26">
        <v>13.75</v>
      </c>
      <c r="L514" s="37">
        <f t="shared" si="33"/>
        <v>270.88</v>
      </c>
      <c r="M514" s="29"/>
      <c r="N514" s="37">
        <f t="shared" si="34"/>
        <v>270.88</v>
      </c>
      <c r="O514" s="37"/>
    </row>
    <row r="515" s="223" customFormat="1" ht="12" customHeight="1" spans="1:15">
      <c r="A515" s="25" t="s">
        <v>17</v>
      </c>
      <c r="B515" s="25" t="s">
        <v>338</v>
      </c>
      <c r="C515" s="25">
        <v>3</v>
      </c>
      <c r="D515" s="25" t="s">
        <v>521</v>
      </c>
      <c r="E515" s="28"/>
      <c r="F515" s="36"/>
      <c r="G515" s="242">
        <v>24.7</v>
      </c>
      <c r="H515" s="36">
        <f t="shared" si="35"/>
        <v>24.7</v>
      </c>
      <c r="I515" s="36"/>
      <c r="J515" s="28">
        <f t="shared" si="36"/>
        <v>24.7</v>
      </c>
      <c r="K515" s="26">
        <v>13.75</v>
      </c>
      <c r="L515" s="37">
        <f t="shared" si="33"/>
        <v>339.63</v>
      </c>
      <c r="M515" s="29"/>
      <c r="N515" s="37">
        <f t="shared" si="34"/>
        <v>339.63</v>
      </c>
      <c r="O515" s="37"/>
    </row>
    <row r="516" s="223" customFormat="1" ht="12" customHeight="1" spans="1:15">
      <c r="A516" s="25" t="s">
        <v>17</v>
      </c>
      <c r="B516" s="25" t="s">
        <v>338</v>
      </c>
      <c r="C516" s="25">
        <v>3</v>
      </c>
      <c r="D516" s="25" t="s">
        <v>522</v>
      </c>
      <c r="E516" s="28"/>
      <c r="F516" s="36"/>
      <c r="G516" s="242">
        <v>14.7</v>
      </c>
      <c r="H516" s="36">
        <f t="shared" si="35"/>
        <v>14.7</v>
      </c>
      <c r="I516" s="36"/>
      <c r="J516" s="28">
        <f t="shared" si="36"/>
        <v>14.7</v>
      </c>
      <c r="K516" s="26">
        <v>13.75</v>
      </c>
      <c r="L516" s="37">
        <f t="shared" si="33"/>
        <v>202.13</v>
      </c>
      <c r="M516" s="29"/>
      <c r="N516" s="37">
        <f t="shared" si="34"/>
        <v>202.13</v>
      </c>
      <c r="O516" s="37"/>
    </row>
    <row r="517" s="223" customFormat="1" ht="12" customHeight="1" spans="1:15">
      <c r="A517" s="25" t="s">
        <v>17</v>
      </c>
      <c r="B517" s="25" t="s">
        <v>338</v>
      </c>
      <c r="C517" s="25">
        <v>3</v>
      </c>
      <c r="D517" s="25" t="s">
        <v>523</v>
      </c>
      <c r="E517" s="28"/>
      <c r="F517" s="36"/>
      <c r="G517" s="242">
        <v>34.7</v>
      </c>
      <c r="H517" s="36">
        <f t="shared" si="35"/>
        <v>34.7</v>
      </c>
      <c r="I517" s="36"/>
      <c r="J517" s="28">
        <f t="shared" si="36"/>
        <v>34.7</v>
      </c>
      <c r="K517" s="26">
        <v>13.75</v>
      </c>
      <c r="L517" s="37">
        <f t="shared" si="33"/>
        <v>477.13</v>
      </c>
      <c r="M517" s="29"/>
      <c r="N517" s="37">
        <f t="shared" si="34"/>
        <v>477.13</v>
      </c>
      <c r="O517" s="37"/>
    </row>
    <row r="518" s="223" customFormat="1" ht="12" customHeight="1" spans="1:15">
      <c r="A518" s="25" t="s">
        <v>17</v>
      </c>
      <c r="B518" s="25" t="s">
        <v>338</v>
      </c>
      <c r="C518" s="25">
        <v>3</v>
      </c>
      <c r="D518" s="25" t="s">
        <v>524</v>
      </c>
      <c r="E518" s="28"/>
      <c r="F518" s="36"/>
      <c r="G518" s="242">
        <v>14.7</v>
      </c>
      <c r="H518" s="36">
        <f t="shared" si="35"/>
        <v>14.7</v>
      </c>
      <c r="I518" s="36"/>
      <c r="J518" s="28">
        <f t="shared" si="36"/>
        <v>14.7</v>
      </c>
      <c r="K518" s="26">
        <v>13.75</v>
      </c>
      <c r="L518" s="37">
        <f t="shared" ref="L518:L581" si="37">ROUND(H518*K518,2)</f>
        <v>202.13</v>
      </c>
      <c r="M518" s="29"/>
      <c r="N518" s="37">
        <f t="shared" ref="N518:N581" si="38">L518-M518</f>
        <v>202.13</v>
      </c>
      <c r="O518" s="37"/>
    </row>
    <row r="519" s="223" customFormat="1" ht="12" customHeight="1" spans="1:15">
      <c r="A519" s="25" t="s">
        <v>17</v>
      </c>
      <c r="B519" s="25" t="s">
        <v>338</v>
      </c>
      <c r="C519" s="25">
        <v>3</v>
      </c>
      <c r="D519" s="25" t="s">
        <v>525</v>
      </c>
      <c r="E519" s="28"/>
      <c r="F519" s="36"/>
      <c r="G519" s="242">
        <v>14.7</v>
      </c>
      <c r="H519" s="36">
        <f t="shared" si="35"/>
        <v>14.7</v>
      </c>
      <c r="I519" s="36"/>
      <c r="J519" s="28">
        <f t="shared" si="36"/>
        <v>14.7</v>
      </c>
      <c r="K519" s="26">
        <v>13.75</v>
      </c>
      <c r="L519" s="37">
        <f t="shared" si="37"/>
        <v>202.13</v>
      </c>
      <c r="M519" s="29"/>
      <c r="N519" s="37">
        <f t="shared" si="38"/>
        <v>202.13</v>
      </c>
      <c r="O519" s="37"/>
    </row>
    <row r="520" s="223" customFormat="1" ht="12" customHeight="1" spans="1:15">
      <c r="A520" s="25" t="s">
        <v>17</v>
      </c>
      <c r="B520" s="25" t="s">
        <v>338</v>
      </c>
      <c r="C520" s="25">
        <v>3</v>
      </c>
      <c r="D520" s="25" t="s">
        <v>526</v>
      </c>
      <c r="E520" s="28"/>
      <c r="F520" s="36"/>
      <c r="G520" s="242">
        <v>19.7</v>
      </c>
      <c r="H520" s="36">
        <f t="shared" si="35"/>
        <v>19.7</v>
      </c>
      <c r="I520" s="36"/>
      <c r="J520" s="28">
        <f t="shared" si="36"/>
        <v>19.7</v>
      </c>
      <c r="K520" s="26">
        <v>13.75</v>
      </c>
      <c r="L520" s="37">
        <f t="shared" si="37"/>
        <v>270.88</v>
      </c>
      <c r="M520" s="29"/>
      <c r="N520" s="37">
        <f t="shared" si="38"/>
        <v>270.88</v>
      </c>
      <c r="O520" s="37"/>
    </row>
    <row r="521" s="223" customFormat="1" ht="12" customHeight="1" spans="1:15">
      <c r="A521" s="25" t="s">
        <v>17</v>
      </c>
      <c r="B521" s="25" t="s">
        <v>338</v>
      </c>
      <c r="C521" s="25">
        <v>3</v>
      </c>
      <c r="D521" s="25" t="s">
        <v>527</v>
      </c>
      <c r="E521" s="28"/>
      <c r="F521" s="36"/>
      <c r="G521" s="242">
        <v>19.7</v>
      </c>
      <c r="H521" s="36">
        <f t="shared" si="35"/>
        <v>19.7</v>
      </c>
      <c r="I521" s="36"/>
      <c r="J521" s="28">
        <f t="shared" si="36"/>
        <v>19.7</v>
      </c>
      <c r="K521" s="26">
        <v>13.75</v>
      </c>
      <c r="L521" s="37">
        <f t="shared" si="37"/>
        <v>270.88</v>
      </c>
      <c r="M521" s="29"/>
      <c r="N521" s="37">
        <f t="shared" si="38"/>
        <v>270.88</v>
      </c>
      <c r="O521" s="37"/>
    </row>
    <row r="522" s="223" customFormat="1" ht="12" customHeight="1" spans="1:15">
      <c r="A522" s="25" t="s">
        <v>17</v>
      </c>
      <c r="B522" s="25" t="s">
        <v>338</v>
      </c>
      <c r="C522" s="25">
        <v>3</v>
      </c>
      <c r="D522" s="25" t="s">
        <v>528</v>
      </c>
      <c r="E522" s="28"/>
      <c r="F522" s="36"/>
      <c r="G522" s="242">
        <v>19.7</v>
      </c>
      <c r="H522" s="36">
        <f t="shared" si="35"/>
        <v>19.7</v>
      </c>
      <c r="I522" s="36"/>
      <c r="J522" s="28">
        <f t="shared" si="36"/>
        <v>19.7</v>
      </c>
      <c r="K522" s="26">
        <v>13.75</v>
      </c>
      <c r="L522" s="37">
        <f t="shared" si="37"/>
        <v>270.88</v>
      </c>
      <c r="M522" s="29"/>
      <c r="N522" s="37">
        <f t="shared" si="38"/>
        <v>270.88</v>
      </c>
      <c r="O522" s="37"/>
    </row>
    <row r="523" s="223" customFormat="1" ht="12" customHeight="1" spans="1:15">
      <c r="A523" s="25" t="s">
        <v>17</v>
      </c>
      <c r="B523" s="25" t="s">
        <v>338</v>
      </c>
      <c r="C523" s="25">
        <v>3</v>
      </c>
      <c r="D523" s="25" t="s">
        <v>498</v>
      </c>
      <c r="E523" s="28"/>
      <c r="F523" s="36"/>
      <c r="G523" s="242">
        <v>37.7</v>
      </c>
      <c r="H523" s="36">
        <f t="shared" si="35"/>
        <v>37.7</v>
      </c>
      <c r="I523" s="36"/>
      <c r="J523" s="28">
        <f t="shared" si="36"/>
        <v>37.7</v>
      </c>
      <c r="K523" s="26">
        <v>13.75</v>
      </c>
      <c r="L523" s="37">
        <f t="shared" si="37"/>
        <v>518.38</v>
      </c>
      <c r="M523" s="29"/>
      <c r="N523" s="37">
        <f t="shared" si="38"/>
        <v>518.38</v>
      </c>
      <c r="O523" s="37"/>
    </row>
    <row r="524" s="223" customFormat="1" ht="12" customHeight="1" spans="1:15">
      <c r="A524" s="25" t="s">
        <v>17</v>
      </c>
      <c r="B524" s="25" t="s">
        <v>338</v>
      </c>
      <c r="C524" s="25">
        <v>3</v>
      </c>
      <c r="D524" s="25" t="s">
        <v>529</v>
      </c>
      <c r="E524" s="28"/>
      <c r="F524" s="36"/>
      <c r="G524" s="242">
        <v>24.7</v>
      </c>
      <c r="H524" s="36">
        <f t="shared" si="35"/>
        <v>24.7</v>
      </c>
      <c r="I524" s="36"/>
      <c r="J524" s="28">
        <f t="shared" si="36"/>
        <v>24.7</v>
      </c>
      <c r="K524" s="26">
        <v>13.75</v>
      </c>
      <c r="L524" s="37">
        <f t="shared" si="37"/>
        <v>339.63</v>
      </c>
      <c r="M524" s="29"/>
      <c r="N524" s="37">
        <f t="shared" si="38"/>
        <v>339.63</v>
      </c>
      <c r="O524" s="37"/>
    </row>
    <row r="525" s="223" customFormat="1" ht="12" customHeight="1" spans="1:15">
      <c r="A525" s="25" t="s">
        <v>17</v>
      </c>
      <c r="B525" s="25" t="s">
        <v>338</v>
      </c>
      <c r="C525" s="25">
        <v>3</v>
      </c>
      <c r="D525" s="25" t="s">
        <v>530</v>
      </c>
      <c r="E525" s="28"/>
      <c r="F525" s="36"/>
      <c r="G525" s="242">
        <v>24.7</v>
      </c>
      <c r="H525" s="36">
        <f t="shared" si="35"/>
        <v>24.7</v>
      </c>
      <c r="I525" s="36"/>
      <c r="J525" s="28">
        <f t="shared" si="36"/>
        <v>24.7</v>
      </c>
      <c r="K525" s="26">
        <v>13.75</v>
      </c>
      <c r="L525" s="37">
        <f t="shared" si="37"/>
        <v>339.63</v>
      </c>
      <c r="M525" s="29"/>
      <c r="N525" s="37">
        <f t="shared" si="38"/>
        <v>339.63</v>
      </c>
      <c r="O525" s="37"/>
    </row>
    <row r="526" s="223" customFormat="1" ht="12" customHeight="1" spans="1:15">
      <c r="A526" s="25" t="s">
        <v>17</v>
      </c>
      <c r="B526" s="25" t="s">
        <v>338</v>
      </c>
      <c r="C526" s="25">
        <v>3</v>
      </c>
      <c r="D526" s="25" t="s">
        <v>531</v>
      </c>
      <c r="E526" s="28"/>
      <c r="F526" s="36"/>
      <c r="G526" s="242">
        <v>19.7</v>
      </c>
      <c r="H526" s="36">
        <f t="shared" si="35"/>
        <v>19.7</v>
      </c>
      <c r="I526" s="36"/>
      <c r="J526" s="28">
        <f t="shared" si="36"/>
        <v>19.7</v>
      </c>
      <c r="K526" s="26">
        <v>13.75</v>
      </c>
      <c r="L526" s="37">
        <f t="shared" si="37"/>
        <v>270.88</v>
      </c>
      <c r="M526" s="29"/>
      <c r="N526" s="37">
        <f t="shared" si="38"/>
        <v>270.88</v>
      </c>
      <c r="O526" s="37"/>
    </row>
    <row r="527" s="223" customFormat="1" ht="12" customHeight="1" spans="1:15">
      <c r="A527" s="25" t="s">
        <v>17</v>
      </c>
      <c r="B527" s="25" t="s">
        <v>338</v>
      </c>
      <c r="C527" s="25">
        <v>4</v>
      </c>
      <c r="D527" s="25" t="s">
        <v>384</v>
      </c>
      <c r="E527" s="28"/>
      <c r="F527" s="76"/>
      <c r="G527" s="242">
        <v>50.7</v>
      </c>
      <c r="H527" s="36">
        <f t="shared" si="35"/>
        <v>50.7</v>
      </c>
      <c r="I527" s="36"/>
      <c r="J527" s="28">
        <f t="shared" si="36"/>
        <v>50.7</v>
      </c>
      <c r="K527" s="26">
        <v>13.75</v>
      </c>
      <c r="L527" s="37">
        <f t="shared" si="37"/>
        <v>697.13</v>
      </c>
      <c r="M527" s="29"/>
      <c r="N527" s="37">
        <f t="shared" si="38"/>
        <v>697.13</v>
      </c>
      <c r="O527" s="37"/>
    </row>
    <row r="528" s="223" customFormat="1" ht="12" customHeight="1" spans="1:15">
      <c r="A528" s="25" t="s">
        <v>17</v>
      </c>
      <c r="B528" s="25" t="s">
        <v>338</v>
      </c>
      <c r="C528" s="25">
        <v>4</v>
      </c>
      <c r="D528" s="25" t="s">
        <v>532</v>
      </c>
      <c r="E528" s="28"/>
      <c r="F528" s="76"/>
      <c r="G528" s="242">
        <v>41.7</v>
      </c>
      <c r="H528" s="36">
        <f t="shared" si="35"/>
        <v>41.7</v>
      </c>
      <c r="I528" s="36"/>
      <c r="J528" s="28">
        <f t="shared" si="36"/>
        <v>41.7</v>
      </c>
      <c r="K528" s="26">
        <v>13.75</v>
      </c>
      <c r="L528" s="37">
        <f t="shared" si="37"/>
        <v>573.38</v>
      </c>
      <c r="M528" s="29"/>
      <c r="N528" s="37">
        <f t="shared" si="38"/>
        <v>573.38</v>
      </c>
      <c r="O528" s="37"/>
    </row>
    <row r="529" s="223" customFormat="1" ht="12" customHeight="1" spans="1:15">
      <c r="A529" s="25" t="s">
        <v>17</v>
      </c>
      <c r="B529" s="25" t="s">
        <v>338</v>
      </c>
      <c r="C529" s="25">
        <v>4</v>
      </c>
      <c r="D529" s="25" t="s">
        <v>533</v>
      </c>
      <c r="E529" s="28"/>
      <c r="F529" s="76"/>
      <c r="G529" s="242">
        <v>33.1</v>
      </c>
      <c r="H529" s="36">
        <f t="shared" si="35"/>
        <v>33.1</v>
      </c>
      <c r="I529" s="36"/>
      <c r="J529" s="28">
        <f t="shared" si="36"/>
        <v>33.1</v>
      </c>
      <c r="K529" s="26">
        <v>13.75</v>
      </c>
      <c r="L529" s="37">
        <f t="shared" si="37"/>
        <v>455.13</v>
      </c>
      <c r="M529" s="29"/>
      <c r="N529" s="37">
        <f t="shared" si="38"/>
        <v>455.13</v>
      </c>
      <c r="O529" s="37"/>
    </row>
    <row r="530" s="223" customFormat="1" ht="12" customHeight="1" spans="1:15">
      <c r="A530" s="25" t="s">
        <v>17</v>
      </c>
      <c r="B530" s="25" t="s">
        <v>338</v>
      </c>
      <c r="C530" s="25">
        <v>4</v>
      </c>
      <c r="D530" s="25" t="s">
        <v>534</v>
      </c>
      <c r="E530" s="28"/>
      <c r="F530" s="76"/>
      <c r="G530" s="242">
        <v>22.4</v>
      </c>
      <c r="H530" s="36">
        <f t="shared" si="35"/>
        <v>22.4</v>
      </c>
      <c r="I530" s="36"/>
      <c r="J530" s="28">
        <f t="shared" si="36"/>
        <v>22.4</v>
      </c>
      <c r="K530" s="26">
        <v>13.75</v>
      </c>
      <c r="L530" s="37">
        <f t="shared" si="37"/>
        <v>308</v>
      </c>
      <c r="M530" s="29"/>
      <c r="N530" s="37">
        <f t="shared" si="38"/>
        <v>308</v>
      </c>
      <c r="O530" s="37"/>
    </row>
    <row r="531" s="223" customFormat="1" ht="12" customHeight="1" spans="1:15">
      <c r="A531" s="25" t="s">
        <v>17</v>
      </c>
      <c r="B531" s="25" t="s">
        <v>338</v>
      </c>
      <c r="C531" s="25">
        <v>4</v>
      </c>
      <c r="D531" s="25" t="s">
        <v>535</v>
      </c>
      <c r="E531" s="28"/>
      <c r="F531" s="76"/>
      <c r="G531" s="242">
        <v>33</v>
      </c>
      <c r="H531" s="36">
        <f t="shared" si="35"/>
        <v>33</v>
      </c>
      <c r="I531" s="36"/>
      <c r="J531" s="28">
        <f t="shared" si="36"/>
        <v>33</v>
      </c>
      <c r="K531" s="26">
        <v>13.75</v>
      </c>
      <c r="L531" s="37">
        <f t="shared" si="37"/>
        <v>453.75</v>
      </c>
      <c r="M531" s="29"/>
      <c r="N531" s="37">
        <f t="shared" si="38"/>
        <v>453.75</v>
      </c>
      <c r="O531" s="37"/>
    </row>
    <row r="532" s="223" customFormat="1" ht="12" customHeight="1" spans="1:15">
      <c r="A532" s="25" t="s">
        <v>17</v>
      </c>
      <c r="B532" s="25" t="s">
        <v>338</v>
      </c>
      <c r="C532" s="25">
        <v>4</v>
      </c>
      <c r="D532" s="25" t="s">
        <v>536</v>
      </c>
      <c r="E532" s="28"/>
      <c r="F532" s="76"/>
      <c r="G532" s="242">
        <v>60.8</v>
      </c>
      <c r="H532" s="36">
        <f t="shared" si="35"/>
        <v>60.8</v>
      </c>
      <c r="I532" s="36"/>
      <c r="J532" s="28">
        <f t="shared" si="36"/>
        <v>60.8</v>
      </c>
      <c r="K532" s="26">
        <v>13.75</v>
      </c>
      <c r="L532" s="37">
        <f t="shared" si="37"/>
        <v>836</v>
      </c>
      <c r="M532" s="29"/>
      <c r="N532" s="37">
        <f t="shared" si="38"/>
        <v>836</v>
      </c>
      <c r="O532" s="37"/>
    </row>
    <row r="533" s="223" customFormat="1" ht="12" customHeight="1" spans="1:15">
      <c r="A533" s="25" t="s">
        <v>17</v>
      </c>
      <c r="B533" s="25" t="s">
        <v>338</v>
      </c>
      <c r="C533" s="25">
        <v>4</v>
      </c>
      <c r="D533" s="25" t="s">
        <v>537</v>
      </c>
      <c r="E533" s="28"/>
      <c r="F533" s="76"/>
      <c r="G533" s="242">
        <v>27.9</v>
      </c>
      <c r="H533" s="36">
        <f t="shared" si="35"/>
        <v>27.9</v>
      </c>
      <c r="I533" s="36"/>
      <c r="J533" s="28">
        <f t="shared" si="36"/>
        <v>27.9</v>
      </c>
      <c r="K533" s="26">
        <v>13.75</v>
      </c>
      <c r="L533" s="37">
        <f t="shared" si="37"/>
        <v>383.63</v>
      </c>
      <c r="M533" s="29"/>
      <c r="N533" s="37">
        <f t="shared" si="38"/>
        <v>383.63</v>
      </c>
      <c r="O533" s="37"/>
    </row>
    <row r="534" s="223" customFormat="1" ht="12" customHeight="1" spans="1:15">
      <c r="A534" s="25" t="s">
        <v>17</v>
      </c>
      <c r="B534" s="25" t="s">
        <v>338</v>
      </c>
      <c r="C534" s="25">
        <v>4</v>
      </c>
      <c r="D534" s="25" t="s">
        <v>538</v>
      </c>
      <c r="E534" s="28"/>
      <c r="F534" s="76"/>
      <c r="G534" s="242">
        <v>35.7</v>
      </c>
      <c r="H534" s="36">
        <f t="shared" si="35"/>
        <v>35.7</v>
      </c>
      <c r="I534" s="36"/>
      <c r="J534" s="28">
        <f t="shared" si="36"/>
        <v>35.7</v>
      </c>
      <c r="K534" s="26">
        <v>13.75</v>
      </c>
      <c r="L534" s="37">
        <f t="shared" si="37"/>
        <v>490.88</v>
      </c>
      <c r="M534" s="29"/>
      <c r="N534" s="37">
        <f t="shared" si="38"/>
        <v>490.88</v>
      </c>
      <c r="O534" s="37"/>
    </row>
    <row r="535" s="223" customFormat="1" ht="12" customHeight="1" spans="1:15">
      <c r="A535" s="25" t="s">
        <v>17</v>
      </c>
      <c r="B535" s="25" t="s">
        <v>338</v>
      </c>
      <c r="C535" s="25">
        <v>4</v>
      </c>
      <c r="D535" s="25" t="s">
        <v>539</v>
      </c>
      <c r="E535" s="28"/>
      <c r="F535" s="76"/>
      <c r="G535" s="242">
        <v>33.2</v>
      </c>
      <c r="H535" s="36">
        <f t="shared" si="35"/>
        <v>33.2</v>
      </c>
      <c r="I535" s="36"/>
      <c r="J535" s="28">
        <f t="shared" si="36"/>
        <v>33.2</v>
      </c>
      <c r="K535" s="26">
        <v>13.75</v>
      </c>
      <c r="L535" s="37">
        <f t="shared" si="37"/>
        <v>456.5</v>
      </c>
      <c r="M535" s="29"/>
      <c r="N535" s="37">
        <f t="shared" si="38"/>
        <v>456.5</v>
      </c>
      <c r="O535" s="37"/>
    </row>
    <row r="536" s="223" customFormat="1" ht="12" customHeight="1" spans="1:15">
      <c r="A536" s="25" t="s">
        <v>17</v>
      </c>
      <c r="B536" s="25" t="s">
        <v>338</v>
      </c>
      <c r="C536" s="25">
        <v>4</v>
      </c>
      <c r="D536" s="25" t="s">
        <v>540</v>
      </c>
      <c r="E536" s="28"/>
      <c r="F536" s="76"/>
      <c r="G536" s="242">
        <v>54.6</v>
      </c>
      <c r="H536" s="36">
        <f t="shared" si="35"/>
        <v>54.6</v>
      </c>
      <c r="I536" s="36"/>
      <c r="J536" s="28">
        <f t="shared" si="36"/>
        <v>54.6</v>
      </c>
      <c r="K536" s="26">
        <v>13.75</v>
      </c>
      <c r="L536" s="37">
        <f t="shared" si="37"/>
        <v>750.75</v>
      </c>
      <c r="M536" s="29"/>
      <c r="N536" s="37">
        <f t="shared" si="38"/>
        <v>750.75</v>
      </c>
      <c r="O536" s="37"/>
    </row>
    <row r="537" s="223" customFormat="1" ht="12" customHeight="1" spans="1:15">
      <c r="A537" s="25" t="s">
        <v>17</v>
      </c>
      <c r="B537" s="25" t="s">
        <v>338</v>
      </c>
      <c r="C537" s="25">
        <v>4</v>
      </c>
      <c r="D537" s="25" t="s">
        <v>541</v>
      </c>
      <c r="E537" s="28"/>
      <c r="F537" s="76"/>
      <c r="G537" s="242">
        <v>45.1</v>
      </c>
      <c r="H537" s="36">
        <f t="shared" si="35"/>
        <v>45.1</v>
      </c>
      <c r="I537" s="36"/>
      <c r="J537" s="28">
        <f t="shared" si="36"/>
        <v>45.1</v>
      </c>
      <c r="K537" s="26">
        <v>13.75</v>
      </c>
      <c r="L537" s="37">
        <f t="shared" si="37"/>
        <v>620.13</v>
      </c>
      <c r="M537" s="29"/>
      <c r="N537" s="37">
        <f t="shared" si="38"/>
        <v>620.13</v>
      </c>
      <c r="O537" s="37"/>
    </row>
    <row r="538" s="223" customFormat="1" ht="12" customHeight="1" spans="1:15">
      <c r="A538" s="25" t="s">
        <v>17</v>
      </c>
      <c r="B538" s="25" t="s">
        <v>338</v>
      </c>
      <c r="C538" s="25">
        <v>4</v>
      </c>
      <c r="D538" s="25" t="s">
        <v>542</v>
      </c>
      <c r="E538" s="28"/>
      <c r="F538" s="76"/>
      <c r="G538" s="242">
        <v>43.8</v>
      </c>
      <c r="H538" s="36">
        <f t="shared" si="35"/>
        <v>43.8</v>
      </c>
      <c r="I538" s="36"/>
      <c r="J538" s="28">
        <f t="shared" si="36"/>
        <v>43.8</v>
      </c>
      <c r="K538" s="26">
        <v>13.75</v>
      </c>
      <c r="L538" s="37">
        <f t="shared" si="37"/>
        <v>602.25</v>
      </c>
      <c r="M538" s="29"/>
      <c r="N538" s="37">
        <f t="shared" si="38"/>
        <v>602.25</v>
      </c>
      <c r="O538" s="37"/>
    </row>
    <row r="539" s="223" customFormat="1" ht="12" customHeight="1" spans="1:15">
      <c r="A539" s="25" t="s">
        <v>17</v>
      </c>
      <c r="B539" s="25" t="s">
        <v>338</v>
      </c>
      <c r="C539" s="25">
        <v>4</v>
      </c>
      <c r="D539" s="25" t="s">
        <v>543</v>
      </c>
      <c r="E539" s="28"/>
      <c r="F539" s="76"/>
      <c r="G539" s="242">
        <v>106.4</v>
      </c>
      <c r="H539" s="36">
        <f t="shared" si="35"/>
        <v>106.4</v>
      </c>
      <c r="I539" s="36"/>
      <c r="J539" s="28">
        <f t="shared" si="36"/>
        <v>106.4</v>
      </c>
      <c r="K539" s="26">
        <v>13.75</v>
      </c>
      <c r="L539" s="37">
        <f t="shared" si="37"/>
        <v>1463</v>
      </c>
      <c r="M539" s="29"/>
      <c r="N539" s="37">
        <f t="shared" si="38"/>
        <v>1463</v>
      </c>
      <c r="O539" s="37"/>
    </row>
    <row r="540" s="223" customFormat="1" ht="12" customHeight="1" spans="1:15">
      <c r="A540" s="25" t="s">
        <v>17</v>
      </c>
      <c r="B540" s="25" t="s">
        <v>338</v>
      </c>
      <c r="C540" s="25">
        <v>4</v>
      </c>
      <c r="D540" s="25" t="s">
        <v>544</v>
      </c>
      <c r="E540" s="28"/>
      <c r="F540" s="76"/>
      <c r="G540" s="242">
        <v>42.5</v>
      </c>
      <c r="H540" s="36">
        <f t="shared" si="35"/>
        <v>42.5</v>
      </c>
      <c r="I540" s="36"/>
      <c r="J540" s="28">
        <f t="shared" si="36"/>
        <v>42.5</v>
      </c>
      <c r="K540" s="26">
        <v>13.75</v>
      </c>
      <c r="L540" s="37">
        <f t="shared" si="37"/>
        <v>584.38</v>
      </c>
      <c r="M540" s="29"/>
      <c r="N540" s="37">
        <f t="shared" si="38"/>
        <v>584.38</v>
      </c>
      <c r="O540" s="37"/>
    </row>
    <row r="541" s="223" customFormat="1" ht="12" customHeight="1" spans="1:15">
      <c r="A541" s="25" t="s">
        <v>17</v>
      </c>
      <c r="B541" s="25" t="s">
        <v>338</v>
      </c>
      <c r="C541" s="25">
        <v>4</v>
      </c>
      <c r="D541" s="25" t="s">
        <v>545</v>
      </c>
      <c r="E541" s="28"/>
      <c r="F541" s="76"/>
      <c r="G541" s="242">
        <v>22.5</v>
      </c>
      <c r="H541" s="36">
        <f t="shared" si="35"/>
        <v>22.5</v>
      </c>
      <c r="I541" s="36"/>
      <c r="J541" s="28">
        <f t="shared" si="36"/>
        <v>22.5</v>
      </c>
      <c r="K541" s="26">
        <v>13.75</v>
      </c>
      <c r="L541" s="37">
        <f t="shared" si="37"/>
        <v>309.38</v>
      </c>
      <c r="M541" s="29"/>
      <c r="N541" s="37">
        <f t="shared" si="38"/>
        <v>309.38</v>
      </c>
      <c r="O541" s="37"/>
    </row>
    <row r="542" s="223" customFormat="1" ht="12" customHeight="1" spans="1:15">
      <c r="A542" s="25" t="s">
        <v>17</v>
      </c>
      <c r="B542" s="25" t="s">
        <v>338</v>
      </c>
      <c r="C542" s="25">
        <v>4</v>
      </c>
      <c r="D542" s="25" t="s">
        <v>546</v>
      </c>
      <c r="E542" s="28"/>
      <c r="F542" s="76"/>
      <c r="G542" s="242">
        <v>70.2</v>
      </c>
      <c r="H542" s="36">
        <f t="shared" si="35"/>
        <v>70.2</v>
      </c>
      <c r="I542" s="36"/>
      <c r="J542" s="28">
        <f t="shared" si="36"/>
        <v>70.2</v>
      </c>
      <c r="K542" s="26">
        <v>13.75</v>
      </c>
      <c r="L542" s="37">
        <f t="shared" si="37"/>
        <v>965.25</v>
      </c>
      <c r="M542" s="29"/>
      <c r="N542" s="37">
        <f t="shared" si="38"/>
        <v>965.25</v>
      </c>
      <c r="O542" s="37"/>
    </row>
    <row r="543" s="223" customFormat="1" ht="12" customHeight="1" spans="1:15">
      <c r="A543" s="25" t="s">
        <v>17</v>
      </c>
      <c r="B543" s="25" t="s">
        <v>338</v>
      </c>
      <c r="C543" s="25">
        <v>4</v>
      </c>
      <c r="D543" s="360" t="s">
        <v>547</v>
      </c>
      <c r="E543" s="28"/>
      <c r="F543" s="76"/>
      <c r="G543" s="242">
        <v>59.8</v>
      </c>
      <c r="H543" s="36">
        <f t="shared" si="35"/>
        <v>59.8</v>
      </c>
      <c r="I543" s="36"/>
      <c r="J543" s="28">
        <f t="shared" si="36"/>
        <v>59.8</v>
      </c>
      <c r="K543" s="26">
        <v>13.75</v>
      </c>
      <c r="L543" s="37">
        <f t="shared" si="37"/>
        <v>822.25</v>
      </c>
      <c r="M543" s="29"/>
      <c r="N543" s="37">
        <f t="shared" si="38"/>
        <v>822.25</v>
      </c>
      <c r="O543" s="37"/>
    </row>
    <row r="544" s="223" customFormat="1" ht="12" customHeight="1" spans="1:15">
      <c r="A544" s="25" t="s">
        <v>17</v>
      </c>
      <c r="B544" s="25" t="s">
        <v>338</v>
      </c>
      <c r="C544" s="25">
        <v>4</v>
      </c>
      <c r="D544" s="25" t="s">
        <v>548</v>
      </c>
      <c r="E544" s="28"/>
      <c r="F544" s="76"/>
      <c r="G544" s="242">
        <v>52.9</v>
      </c>
      <c r="H544" s="36">
        <f t="shared" si="35"/>
        <v>52.9</v>
      </c>
      <c r="I544" s="36"/>
      <c r="J544" s="28">
        <f t="shared" si="36"/>
        <v>52.9</v>
      </c>
      <c r="K544" s="26">
        <v>13.75</v>
      </c>
      <c r="L544" s="37">
        <f t="shared" si="37"/>
        <v>727.38</v>
      </c>
      <c r="M544" s="29"/>
      <c r="N544" s="37">
        <f t="shared" si="38"/>
        <v>727.38</v>
      </c>
      <c r="O544" s="37"/>
    </row>
    <row r="545" s="223" customFormat="1" ht="12" customHeight="1" spans="1:15">
      <c r="A545" s="25" t="s">
        <v>17</v>
      </c>
      <c r="B545" s="25" t="s">
        <v>338</v>
      </c>
      <c r="C545" s="25">
        <v>4</v>
      </c>
      <c r="D545" s="25" t="s">
        <v>549</v>
      </c>
      <c r="E545" s="28"/>
      <c r="F545" s="76"/>
      <c r="G545" s="242">
        <v>48</v>
      </c>
      <c r="H545" s="36">
        <f t="shared" si="35"/>
        <v>48</v>
      </c>
      <c r="I545" s="36"/>
      <c r="J545" s="28">
        <f t="shared" si="36"/>
        <v>48</v>
      </c>
      <c r="K545" s="26">
        <v>13.75</v>
      </c>
      <c r="L545" s="37">
        <f t="shared" si="37"/>
        <v>660</v>
      </c>
      <c r="M545" s="29"/>
      <c r="N545" s="37">
        <f t="shared" si="38"/>
        <v>660</v>
      </c>
      <c r="O545" s="37"/>
    </row>
    <row r="546" s="223" customFormat="1" ht="12" customHeight="1" spans="1:15">
      <c r="A546" s="25" t="s">
        <v>17</v>
      </c>
      <c r="B546" s="25" t="s">
        <v>338</v>
      </c>
      <c r="C546" s="25">
        <v>4</v>
      </c>
      <c r="D546" s="25" t="s">
        <v>550</v>
      </c>
      <c r="E546" s="28"/>
      <c r="F546" s="76"/>
      <c r="G546" s="242">
        <v>44</v>
      </c>
      <c r="H546" s="36">
        <f t="shared" si="35"/>
        <v>44</v>
      </c>
      <c r="I546" s="36"/>
      <c r="J546" s="28">
        <f t="shared" si="36"/>
        <v>44</v>
      </c>
      <c r="K546" s="26">
        <v>13.75</v>
      </c>
      <c r="L546" s="37">
        <f t="shared" si="37"/>
        <v>605</v>
      </c>
      <c r="M546" s="29"/>
      <c r="N546" s="37">
        <f t="shared" si="38"/>
        <v>605</v>
      </c>
      <c r="O546" s="37"/>
    </row>
    <row r="547" s="223" customFormat="1" ht="12" customHeight="1" spans="1:15">
      <c r="A547" s="25" t="s">
        <v>17</v>
      </c>
      <c r="B547" s="25" t="s">
        <v>338</v>
      </c>
      <c r="C547" s="25">
        <v>4</v>
      </c>
      <c r="D547" s="25" t="s">
        <v>551</v>
      </c>
      <c r="E547" s="28"/>
      <c r="F547" s="76"/>
      <c r="G547" s="242">
        <v>21</v>
      </c>
      <c r="H547" s="36">
        <f t="shared" si="35"/>
        <v>21</v>
      </c>
      <c r="I547" s="36"/>
      <c r="J547" s="28">
        <f t="shared" si="36"/>
        <v>21</v>
      </c>
      <c r="K547" s="26">
        <v>13.75</v>
      </c>
      <c r="L547" s="37">
        <f t="shared" si="37"/>
        <v>288.75</v>
      </c>
      <c r="M547" s="29"/>
      <c r="N547" s="37">
        <f t="shared" si="38"/>
        <v>288.75</v>
      </c>
      <c r="O547" s="37"/>
    </row>
    <row r="548" s="223" customFormat="1" ht="12" customHeight="1" spans="1:15">
      <c r="A548" s="25" t="s">
        <v>17</v>
      </c>
      <c r="B548" s="25" t="s">
        <v>338</v>
      </c>
      <c r="C548" s="25">
        <v>4</v>
      </c>
      <c r="D548" s="25" t="s">
        <v>552</v>
      </c>
      <c r="E548" s="28"/>
      <c r="F548" s="76"/>
      <c r="G548" s="242">
        <v>11.6</v>
      </c>
      <c r="H548" s="36">
        <f t="shared" si="35"/>
        <v>11.6</v>
      </c>
      <c r="I548" s="36"/>
      <c r="J548" s="28">
        <f t="shared" si="36"/>
        <v>11.6</v>
      </c>
      <c r="K548" s="26">
        <v>13.75</v>
      </c>
      <c r="L548" s="37">
        <f t="shared" si="37"/>
        <v>159.5</v>
      </c>
      <c r="M548" s="29"/>
      <c r="N548" s="37">
        <f t="shared" si="38"/>
        <v>159.5</v>
      </c>
      <c r="O548" s="37"/>
    </row>
    <row r="549" s="223" customFormat="1" ht="12" customHeight="1" spans="1:15">
      <c r="A549" s="25" t="s">
        <v>17</v>
      </c>
      <c r="B549" s="25" t="s">
        <v>338</v>
      </c>
      <c r="C549" s="25">
        <v>4</v>
      </c>
      <c r="D549" s="25" t="s">
        <v>553</v>
      </c>
      <c r="E549" s="28"/>
      <c r="F549" s="76"/>
      <c r="G549" s="242">
        <v>19.8</v>
      </c>
      <c r="H549" s="36">
        <f t="shared" si="35"/>
        <v>19.8</v>
      </c>
      <c r="I549" s="36"/>
      <c r="J549" s="28">
        <f t="shared" si="36"/>
        <v>19.8</v>
      </c>
      <c r="K549" s="26">
        <v>13.75</v>
      </c>
      <c r="L549" s="37">
        <f t="shared" si="37"/>
        <v>272.25</v>
      </c>
      <c r="M549" s="29"/>
      <c r="N549" s="37">
        <f t="shared" si="38"/>
        <v>272.25</v>
      </c>
      <c r="O549" s="37"/>
    </row>
    <row r="550" s="223" customFormat="1" ht="12" customHeight="1" spans="1:15">
      <c r="A550" s="25" t="s">
        <v>17</v>
      </c>
      <c r="B550" s="25" t="s">
        <v>338</v>
      </c>
      <c r="C550" s="25">
        <v>4</v>
      </c>
      <c r="D550" s="25" t="s">
        <v>554</v>
      </c>
      <c r="E550" s="28"/>
      <c r="F550" s="76"/>
      <c r="G550" s="242">
        <v>48.2</v>
      </c>
      <c r="H550" s="36">
        <f t="shared" si="35"/>
        <v>48.2</v>
      </c>
      <c r="I550" s="36"/>
      <c r="J550" s="28">
        <f t="shared" si="36"/>
        <v>48.2</v>
      </c>
      <c r="K550" s="26">
        <v>13.75</v>
      </c>
      <c r="L550" s="37">
        <f t="shared" si="37"/>
        <v>662.75</v>
      </c>
      <c r="M550" s="29"/>
      <c r="N550" s="37">
        <f t="shared" si="38"/>
        <v>662.75</v>
      </c>
      <c r="O550" s="37"/>
    </row>
    <row r="551" s="223" customFormat="1" ht="12" customHeight="1" spans="1:15">
      <c r="A551" s="25" t="s">
        <v>17</v>
      </c>
      <c r="B551" s="25" t="s">
        <v>338</v>
      </c>
      <c r="C551" s="25">
        <v>4</v>
      </c>
      <c r="D551" s="25" t="s">
        <v>555</v>
      </c>
      <c r="E551" s="28"/>
      <c r="F551" s="76"/>
      <c r="G551" s="242">
        <v>35.6</v>
      </c>
      <c r="H551" s="36">
        <f t="shared" si="35"/>
        <v>35.6</v>
      </c>
      <c r="I551" s="36"/>
      <c r="J551" s="28">
        <f t="shared" si="36"/>
        <v>35.6</v>
      </c>
      <c r="K551" s="26">
        <v>13.75</v>
      </c>
      <c r="L551" s="37">
        <f t="shared" si="37"/>
        <v>489.5</v>
      </c>
      <c r="M551" s="29"/>
      <c r="N551" s="37">
        <f t="shared" si="38"/>
        <v>489.5</v>
      </c>
      <c r="O551" s="37"/>
    </row>
    <row r="552" s="223" customFormat="1" ht="12" customHeight="1" spans="1:15">
      <c r="A552" s="25" t="s">
        <v>17</v>
      </c>
      <c r="B552" s="25" t="s">
        <v>338</v>
      </c>
      <c r="C552" s="25">
        <v>4</v>
      </c>
      <c r="D552" s="25" t="s">
        <v>556</v>
      </c>
      <c r="E552" s="28"/>
      <c r="F552" s="76"/>
      <c r="G552" s="242">
        <v>53.1</v>
      </c>
      <c r="H552" s="36">
        <f t="shared" si="35"/>
        <v>53.1</v>
      </c>
      <c r="I552" s="36"/>
      <c r="J552" s="28">
        <f t="shared" si="36"/>
        <v>53.1</v>
      </c>
      <c r="K552" s="26">
        <v>13.75</v>
      </c>
      <c r="L552" s="37">
        <f t="shared" si="37"/>
        <v>730.13</v>
      </c>
      <c r="M552" s="29"/>
      <c r="N552" s="37">
        <f t="shared" si="38"/>
        <v>730.13</v>
      </c>
      <c r="O552" s="37"/>
    </row>
    <row r="553" s="223" customFormat="1" ht="12" customHeight="1" spans="1:15">
      <c r="A553" s="25" t="s">
        <v>17</v>
      </c>
      <c r="B553" s="25" t="s">
        <v>338</v>
      </c>
      <c r="C553" s="25">
        <v>4</v>
      </c>
      <c r="D553" s="25" t="s">
        <v>557</v>
      </c>
      <c r="E553" s="28"/>
      <c r="F553" s="76"/>
      <c r="G553" s="242">
        <v>66.4</v>
      </c>
      <c r="H553" s="36">
        <f t="shared" si="35"/>
        <v>66.4</v>
      </c>
      <c r="I553" s="36"/>
      <c r="J553" s="28">
        <f t="shared" si="36"/>
        <v>66.4</v>
      </c>
      <c r="K553" s="26">
        <v>13.75</v>
      </c>
      <c r="L553" s="37">
        <f t="shared" si="37"/>
        <v>913</v>
      </c>
      <c r="M553" s="29"/>
      <c r="N553" s="37">
        <f t="shared" si="38"/>
        <v>913</v>
      </c>
      <c r="O553" s="37"/>
    </row>
    <row r="554" s="223" customFormat="1" ht="12" customHeight="1" spans="1:15">
      <c r="A554" s="25" t="s">
        <v>17</v>
      </c>
      <c r="B554" s="25" t="s">
        <v>338</v>
      </c>
      <c r="C554" s="25">
        <v>4</v>
      </c>
      <c r="D554" s="25" t="s">
        <v>558</v>
      </c>
      <c r="E554" s="28"/>
      <c r="F554" s="76"/>
      <c r="G554" s="242">
        <v>49</v>
      </c>
      <c r="H554" s="36">
        <f t="shared" si="35"/>
        <v>49</v>
      </c>
      <c r="I554" s="36"/>
      <c r="J554" s="28">
        <f t="shared" si="36"/>
        <v>49</v>
      </c>
      <c r="K554" s="26">
        <v>13.75</v>
      </c>
      <c r="L554" s="37">
        <f t="shared" si="37"/>
        <v>673.75</v>
      </c>
      <c r="M554" s="29"/>
      <c r="N554" s="37">
        <f t="shared" si="38"/>
        <v>673.75</v>
      </c>
      <c r="O554" s="37"/>
    </row>
    <row r="555" s="223" customFormat="1" ht="12" customHeight="1" spans="1:15">
      <c r="A555" s="25" t="s">
        <v>17</v>
      </c>
      <c r="B555" s="25" t="s">
        <v>338</v>
      </c>
      <c r="C555" s="25">
        <v>4</v>
      </c>
      <c r="D555" s="25" t="s">
        <v>559</v>
      </c>
      <c r="E555" s="28"/>
      <c r="F555" s="76"/>
      <c r="G555" s="242">
        <v>21</v>
      </c>
      <c r="H555" s="36">
        <f t="shared" si="35"/>
        <v>21</v>
      </c>
      <c r="I555" s="36"/>
      <c r="J555" s="28">
        <f t="shared" si="36"/>
        <v>21</v>
      </c>
      <c r="K555" s="26">
        <v>13.75</v>
      </c>
      <c r="L555" s="37">
        <f t="shared" si="37"/>
        <v>288.75</v>
      </c>
      <c r="M555" s="29"/>
      <c r="N555" s="37">
        <f t="shared" si="38"/>
        <v>288.75</v>
      </c>
      <c r="O555" s="37"/>
    </row>
    <row r="556" s="223" customFormat="1" ht="12" customHeight="1" spans="1:15">
      <c r="A556" s="25" t="s">
        <v>17</v>
      </c>
      <c r="B556" s="25" t="s">
        <v>338</v>
      </c>
      <c r="C556" s="25">
        <v>4</v>
      </c>
      <c r="D556" s="25" t="s">
        <v>560</v>
      </c>
      <c r="E556" s="28"/>
      <c r="F556" s="76"/>
      <c r="G556" s="242">
        <v>54.5</v>
      </c>
      <c r="H556" s="36">
        <f t="shared" si="35"/>
        <v>54.5</v>
      </c>
      <c r="I556" s="36"/>
      <c r="J556" s="28">
        <f t="shared" si="36"/>
        <v>54.5</v>
      </c>
      <c r="K556" s="26">
        <v>13.75</v>
      </c>
      <c r="L556" s="37">
        <f t="shared" si="37"/>
        <v>749.38</v>
      </c>
      <c r="M556" s="29"/>
      <c r="N556" s="37">
        <f t="shared" si="38"/>
        <v>749.38</v>
      </c>
      <c r="O556" s="37"/>
    </row>
    <row r="557" s="223" customFormat="1" ht="12" customHeight="1" spans="1:15">
      <c r="A557" s="25" t="s">
        <v>17</v>
      </c>
      <c r="B557" s="25" t="s">
        <v>338</v>
      </c>
      <c r="C557" s="25">
        <v>4</v>
      </c>
      <c r="D557" s="25" t="s">
        <v>561</v>
      </c>
      <c r="E557" s="28"/>
      <c r="F557" s="76"/>
      <c r="G557" s="242">
        <v>60.9</v>
      </c>
      <c r="H557" s="36">
        <f t="shared" si="35"/>
        <v>60.9</v>
      </c>
      <c r="I557" s="36"/>
      <c r="J557" s="28">
        <f t="shared" si="36"/>
        <v>60.9</v>
      </c>
      <c r="K557" s="26">
        <v>13.75</v>
      </c>
      <c r="L557" s="37">
        <f t="shared" si="37"/>
        <v>837.38</v>
      </c>
      <c r="M557" s="29"/>
      <c r="N557" s="37">
        <f t="shared" si="38"/>
        <v>837.38</v>
      </c>
      <c r="O557" s="37"/>
    </row>
    <row r="558" s="223" customFormat="1" ht="12" customHeight="1" spans="1:15">
      <c r="A558" s="25" t="s">
        <v>17</v>
      </c>
      <c r="B558" s="25" t="s">
        <v>338</v>
      </c>
      <c r="C558" s="25">
        <v>4</v>
      </c>
      <c r="D558" s="25" t="s">
        <v>562</v>
      </c>
      <c r="E558" s="28"/>
      <c r="F558" s="76"/>
      <c r="G558" s="242">
        <v>35.8</v>
      </c>
      <c r="H558" s="36">
        <f t="shared" si="35"/>
        <v>35.8</v>
      </c>
      <c r="I558" s="36"/>
      <c r="J558" s="28">
        <f t="shared" si="36"/>
        <v>35.8</v>
      </c>
      <c r="K558" s="26">
        <v>13.75</v>
      </c>
      <c r="L558" s="37">
        <f t="shared" si="37"/>
        <v>492.25</v>
      </c>
      <c r="M558" s="29"/>
      <c r="N558" s="37">
        <f t="shared" si="38"/>
        <v>492.25</v>
      </c>
      <c r="O558" s="37"/>
    </row>
    <row r="559" s="223" customFormat="1" ht="12" customHeight="1" spans="1:15">
      <c r="A559" s="25" t="s">
        <v>17</v>
      </c>
      <c r="B559" s="25" t="s">
        <v>338</v>
      </c>
      <c r="C559" s="25">
        <v>4</v>
      </c>
      <c r="D559" s="25" t="s">
        <v>563</v>
      </c>
      <c r="E559" s="28"/>
      <c r="F559" s="76"/>
      <c r="G559" s="242">
        <v>38.3</v>
      </c>
      <c r="H559" s="36">
        <f t="shared" si="35"/>
        <v>38.3</v>
      </c>
      <c r="I559" s="36"/>
      <c r="J559" s="28">
        <f t="shared" si="36"/>
        <v>38.3</v>
      </c>
      <c r="K559" s="26">
        <v>13.75</v>
      </c>
      <c r="L559" s="37">
        <f t="shared" si="37"/>
        <v>526.63</v>
      </c>
      <c r="M559" s="29"/>
      <c r="N559" s="37">
        <f t="shared" si="38"/>
        <v>526.63</v>
      </c>
      <c r="O559" s="37"/>
    </row>
    <row r="560" s="223" customFormat="1" ht="12" customHeight="1" spans="1:15">
      <c r="A560" s="27" t="s">
        <v>17</v>
      </c>
      <c r="B560" s="27" t="s">
        <v>338</v>
      </c>
      <c r="C560" s="27">
        <v>4</v>
      </c>
      <c r="D560" s="25" t="s">
        <v>564</v>
      </c>
      <c r="E560" s="28"/>
      <c r="F560" s="76"/>
      <c r="G560" s="242">
        <v>56.2</v>
      </c>
      <c r="H560" s="36">
        <f t="shared" si="35"/>
        <v>56.2</v>
      </c>
      <c r="I560" s="36"/>
      <c r="J560" s="28">
        <f t="shared" si="36"/>
        <v>56.2</v>
      </c>
      <c r="K560" s="26">
        <v>13.75</v>
      </c>
      <c r="L560" s="37">
        <f t="shared" si="37"/>
        <v>772.75</v>
      </c>
      <c r="M560" s="29"/>
      <c r="N560" s="37">
        <f t="shared" si="38"/>
        <v>772.75</v>
      </c>
      <c r="O560" s="37"/>
    </row>
    <row r="561" s="223" customFormat="1" ht="12" customHeight="1" spans="1:15">
      <c r="A561" s="25" t="s">
        <v>17</v>
      </c>
      <c r="B561" s="25" t="s">
        <v>338</v>
      </c>
      <c r="C561" s="25">
        <v>4</v>
      </c>
      <c r="D561" s="25" t="s">
        <v>565</v>
      </c>
      <c r="E561" s="28"/>
      <c r="F561" s="76"/>
      <c r="G561" s="242">
        <v>43.3</v>
      </c>
      <c r="H561" s="36">
        <f t="shared" si="35"/>
        <v>43.3</v>
      </c>
      <c r="I561" s="36"/>
      <c r="J561" s="28">
        <f t="shared" si="36"/>
        <v>43.3</v>
      </c>
      <c r="K561" s="26">
        <v>13.75</v>
      </c>
      <c r="L561" s="37">
        <f t="shared" si="37"/>
        <v>595.38</v>
      </c>
      <c r="M561" s="29"/>
      <c r="N561" s="37">
        <f t="shared" si="38"/>
        <v>595.38</v>
      </c>
      <c r="O561" s="37"/>
    </row>
    <row r="562" s="223" customFormat="1" ht="12" customHeight="1" spans="1:15">
      <c r="A562" s="25" t="s">
        <v>17</v>
      </c>
      <c r="B562" s="25" t="s">
        <v>338</v>
      </c>
      <c r="C562" s="25">
        <v>4</v>
      </c>
      <c r="D562" s="25" t="s">
        <v>566</v>
      </c>
      <c r="E562" s="28"/>
      <c r="F562" s="76"/>
      <c r="G562" s="242">
        <v>30.3</v>
      </c>
      <c r="H562" s="36">
        <f t="shared" si="35"/>
        <v>30.3</v>
      </c>
      <c r="I562" s="36"/>
      <c r="J562" s="28">
        <f t="shared" si="36"/>
        <v>30.3</v>
      </c>
      <c r="K562" s="26">
        <v>13.75</v>
      </c>
      <c r="L562" s="37">
        <f t="shared" si="37"/>
        <v>416.63</v>
      </c>
      <c r="M562" s="29"/>
      <c r="N562" s="37">
        <f t="shared" si="38"/>
        <v>416.63</v>
      </c>
      <c r="O562" s="37"/>
    </row>
    <row r="563" s="223" customFormat="1" ht="12" customHeight="1" spans="1:15">
      <c r="A563" s="25" t="s">
        <v>17</v>
      </c>
      <c r="B563" s="25" t="s">
        <v>338</v>
      </c>
      <c r="C563" s="25">
        <v>4</v>
      </c>
      <c r="D563" s="25" t="s">
        <v>567</v>
      </c>
      <c r="E563" s="28"/>
      <c r="F563" s="76"/>
      <c r="G563" s="242">
        <v>70.6</v>
      </c>
      <c r="H563" s="36">
        <f t="shared" si="35"/>
        <v>70.6</v>
      </c>
      <c r="I563" s="36"/>
      <c r="J563" s="28">
        <f t="shared" si="36"/>
        <v>70.6</v>
      </c>
      <c r="K563" s="26">
        <v>13.75</v>
      </c>
      <c r="L563" s="37">
        <f t="shared" si="37"/>
        <v>970.75</v>
      </c>
      <c r="M563" s="29"/>
      <c r="N563" s="37">
        <f t="shared" si="38"/>
        <v>970.75</v>
      </c>
      <c r="O563" s="37"/>
    </row>
    <row r="564" s="223" customFormat="1" ht="12" customHeight="1" spans="1:15">
      <c r="A564" s="25" t="s">
        <v>17</v>
      </c>
      <c r="B564" s="25" t="s">
        <v>338</v>
      </c>
      <c r="C564" s="25">
        <v>4</v>
      </c>
      <c r="D564" s="25" t="s">
        <v>568</v>
      </c>
      <c r="E564" s="28"/>
      <c r="F564" s="76"/>
      <c r="G564" s="242">
        <v>21.1</v>
      </c>
      <c r="H564" s="36">
        <f t="shared" si="35"/>
        <v>21.1</v>
      </c>
      <c r="I564" s="36"/>
      <c r="J564" s="28">
        <f t="shared" si="36"/>
        <v>21.1</v>
      </c>
      <c r="K564" s="26">
        <v>13.75</v>
      </c>
      <c r="L564" s="37">
        <f t="shared" si="37"/>
        <v>290.13</v>
      </c>
      <c r="M564" s="29"/>
      <c r="N564" s="37">
        <f t="shared" si="38"/>
        <v>290.13</v>
      </c>
      <c r="O564" s="37"/>
    </row>
    <row r="565" s="223" customFormat="1" ht="12" customHeight="1" spans="1:15">
      <c r="A565" s="25" t="s">
        <v>17</v>
      </c>
      <c r="B565" s="25" t="s">
        <v>338</v>
      </c>
      <c r="C565" s="25">
        <v>4</v>
      </c>
      <c r="D565" s="25" t="s">
        <v>569</v>
      </c>
      <c r="E565" s="28"/>
      <c r="F565" s="76"/>
      <c r="G565" s="242">
        <v>18.3</v>
      </c>
      <c r="H565" s="36">
        <f t="shared" si="35"/>
        <v>18.3</v>
      </c>
      <c r="I565" s="36"/>
      <c r="J565" s="28">
        <f t="shared" si="36"/>
        <v>18.3</v>
      </c>
      <c r="K565" s="26">
        <v>13.75</v>
      </c>
      <c r="L565" s="37">
        <f t="shared" si="37"/>
        <v>251.63</v>
      </c>
      <c r="M565" s="29"/>
      <c r="N565" s="37">
        <f t="shared" si="38"/>
        <v>251.63</v>
      </c>
      <c r="O565" s="37"/>
    </row>
    <row r="566" s="223" customFormat="1" ht="12" customHeight="1" spans="1:15">
      <c r="A566" s="25" t="s">
        <v>17</v>
      </c>
      <c r="B566" s="25" t="s">
        <v>338</v>
      </c>
      <c r="C566" s="25">
        <v>4</v>
      </c>
      <c r="D566" s="25" t="s">
        <v>570</v>
      </c>
      <c r="E566" s="28"/>
      <c r="F566" s="76"/>
      <c r="G566" s="242">
        <v>21</v>
      </c>
      <c r="H566" s="36">
        <f t="shared" si="35"/>
        <v>21</v>
      </c>
      <c r="I566" s="36"/>
      <c r="J566" s="28">
        <f t="shared" si="36"/>
        <v>21</v>
      </c>
      <c r="K566" s="26">
        <v>13.75</v>
      </c>
      <c r="L566" s="37">
        <f t="shared" si="37"/>
        <v>288.75</v>
      </c>
      <c r="M566" s="29"/>
      <c r="N566" s="37">
        <f t="shared" si="38"/>
        <v>288.75</v>
      </c>
      <c r="O566" s="37"/>
    </row>
    <row r="567" s="223" customFormat="1" ht="12" customHeight="1" spans="1:15">
      <c r="A567" s="25" t="s">
        <v>17</v>
      </c>
      <c r="B567" s="25" t="s">
        <v>338</v>
      </c>
      <c r="C567" s="25">
        <v>4</v>
      </c>
      <c r="D567" s="25" t="s">
        <v>571</v>
      </c>
      <c r="E567" s="28"/>
      <c r="F567" s="76"/>
      <c r="G567" s="242">
        <v>35.8</v>
      </c>
      <c r="H567" s="36">
        <f t="shared" si="35"/>
        <v>35.8</v>
      </c>
      <c r="I567" s="36"/>
      <c r="J567" s="28">
        <f t="shared" si="36"/>
        <v>35.8</v>
      </c>
      <c r="K567" s="26">
        <v>13.75</v>
      </c>
      <c r="L567" s="37">
        <f t="shared" si="37"/>
        <v>492.25</v>
      </c>
      <c r="M567" s="29"/>
      <c r="N567" s="37">
        <f t="shared" si="38"/>
        <v>492.25</v>
      </c>
      <c r="O567" s="37"/>
    </row>
    <row r="568" s="223" customFormat="1" ht="12" customHeight="1" spans="1:15">
      <c r="A568" s="25" t="s">
        <v>17</v>
      </c>
      <c r="B568" s="25" t="s">
        <v>338</v>
      </c>
      <c r="C568" s="25">
        <v>4</v>
      </c>
      <c r="D568" s="25" t="s">
        <v>572</v>
      </c>
      <c r="E568" s="28"/>
      <c r="F568" s="76"/>
      <c r="G568" s="242">
        <v>14.5</v>
      </c>
      <c r="H568" s="36">
        <f t="shared" si="35"/>
        <v>14.5</v>
      </c>
      <c r="I568" s="36"/>
      <c r="J568" s="28">
        <f t="shared" si="36"/>
        <v>14.5</v>
      </c>
      <c r="K568" s="26">
        <v>13.75</v>
      </c>
      <c r="L568" s="37">
        <f t="shared" si="37"/>
        <v>199.38</v>
      </c>
      <c r="M568" s="29"/>
      <c r="N568" s="37">
        <f t="shared" si="38"/>
        <v>199.38</v>
      </c>
      <c r="O568" s="37"/>
    </row>
    <row r="569" s="223" customFormat="1" ht="12" customHeight="1" spans="1:15">
      <c r="A569" s="25" t="s">
        <v>17</v>
      </c>
      <c r="B569" s="25" t="s">
        <v>338</v>
      </c>
      <c r="C569" s="25">
        <v>4</v>
      </c>
      <c r="D569" s="25" t="s">
        <v>573</v>
      </c>
      <c r="E569" s="30"/>
      <c r="F569" s="76"/>
      <c r="G569" s="242">
        <v>29.1</v>
      </c>
      <c r="H569" s="36">
        <f t="shared" si="35"/>
        <v>29.1</v>
      </c>
      <c r="I569" s="36"/>
      <c r="J569" s="28">
        <f t="shared" si="36"/>
        <v>29.1</v>
      </c>
      <c r="K569" s="26">
        <v>13.75</v>
      </c>
      <c r="L569" s="37">
        <f t="shared" si="37"/>
        <v>400.13</v>
      </c>
      <c r="M569" s="29"/>
      <c r="N569" s="37">
        <f t="shared" si="38"/>
        <v>400.13</v>
      </c>
      <c r="O569" s="37"/>
    </row>
    <row r="570" s="223" customFormat="1" ht="12" customHeight="1" spans="1:15">
      <c r="A570" s="25" t="s">
        <v>17</v>
      </c>
      <c r="B570" s="25" t="s">
        <v>338</v>
      </c>
      <c r="C570" s="25">
        <v>4</v>
      </c>
      <c r="D570" s="25" t="s">
        <v>574</v>
      </c>
      <c r="E570" s="28"/>
      <c r="F570" s="76"/>
      <c r="G570" s="242">
        <v>51.8</v>
      </c>
      <c r="H570" s="36">
        <f t="shared" si="35"/>
        <v>51.8</v>
      </c>
      <c r="I570" s="36"/>
      <c r="J570" s="28">
        <f t="shared" si="36"/>
        <v>51.8</v>
      </c>
      <c r="K570" s="26">
        <v>13.75</v>
      </c>
      <c r="L570" s="37">
        <f t="shared" si="37"/>
        <v>712.25</v>
      </c>
      <c r="M570" s="29"/>
      <c r="N570" s="37">
        <f t="shared" si="38"/>
        <v>712.25</v>
      </c>
      <c r="O570" s="37"/>
    </row>
    <row r="571" s="223" customFormat="1" ht="12" customHeight="1" spans="1:15">
      <c r="A571" s="25" t="s">
        <v>17</v>
      </c>
      <c r="B571" s="25" t="s">
        <v>338</v>
      </c>
      <c r="C571" s="25">
        <v>4</v>
      </c>
      <c r="D571" s="25" t="s">
        <v>575</v>
      </c>
      <c r="E571" s="28"/>
      <c r="F571" s="76"/>
      <c r="G571" s="242">
        <v>53.1</v>
      </c>
      <c r="H571" s="36">
        <f t="shared" si="35"/>
        <v>53.1</v>
      </c>
      <c r="I571" s="36"/>
      <c r="J571" s="28">
        <f t="shared" si="36"/>
        <v>53.1</v>
      </c>
      <c r="K571" s="26">
        <v>13.75</v>
      </c>
      <c r="L571" s="37">
        <f t="shared" si="37"/>
        <v>730.13</v>
      </c>
      <c r="M571" s="29"/>
      <c r="N571" s="37">
        <f t="shared" si="38"/>
        <v>730.13</v>
      </c>
      <c r="O571" s="37"/>
    </row>
    <row r="572" s="223" customFormat="1" ht="12" customHeight="1" spans="1:15">
      <c r="A572" s="25" t="s">
        <v>17</v>
      </c>
      <c r="B572" s="25" t="s">
        <v>338</v>
      </c>
      <c r="C572" s="25">
        <v>4</v>
      </c>
      <c r="D572" s="25" t="s">
        <v>576</v>
      </c>
      <c r="E572" s="28"/>
      <c r="F572" s="76"/>
      <c r="G572" s="242">
        <v>79.6</v>
      </c>
      <c r="H572" s="36">
        <f t="shared" si="35"/>
        <v>79.6</v>
      </c>
      <c r="I572" s="36"/>
      <c r="J572" s="28">
        <f t="shared" si="36"/>
        <v>79.6</v>
      </c>
      <c r="K572" s="26">
        <v>13.75</v>
      </c>
      <c r="L572" s="37">
        <f t="shared" si="37"/>
        <v>1094.5</v>
      </c>
      <c r="M572" s="29"/>
      <c r="N572" s="37">
        <f t="shared" si="38"/>
        <v>1094.5</v>
      </c>
      <c r="O572" s="37"/>
    </row>
    <row r="573" s="223" customFormat="1" ht="12" customHeight="1" spans="1:15">
      <c r="A573" s="25" t="s">
        <v>17</v>
      </c>
      <c r="B573" s="25" t="s">
        <v>338</v>
      </c>
      <c r="C573" s="25">
        <v>4</v>
      </c>
      <c r="D573" s="25" t="s">
        <v>577</v>
      </c>
      <c r="E573" s="28"/>
      <c r="F573" s="76"/>
      <c r="G573" s="242">
        <v>63.2</v>
      </c>
      <c r="H573" s="36">
        <f t="shared" si="35"/>
        <v>63.2</v>
      </c>
      <c r="I573" s="36"/>
      <c r="J573" s="28">
        <f t="shared" si="36"/>
        <v>63.2</v>
      </c>
      <c r="K573" s="26">
        <v>13.75</v>
      </c>
      <c r="L573" s="37">
        <f t="shared" si="37"/>
        <v>869</v>
      </c>
      <c r="M573" s="29"/>
      <c r="N573" s="37">
        <f t="shared" si="38"/>
        <v>869</v>
      </c>
      <c r="O573" s="37"/>
    </row>
    <row r="574" s="223" customFormat="1" ht="12" customHeight="1" spans="1:15">
      <c r="A574" s="25" t="s">
        <v>17</v>
      </c>
      <c r="B574" s="25" t="s">
        <v>338</v>
      </c>
      <c r="C574" s="25">
        <v>4</v>
      </c>
      <c r="D574" s="25" t="s">
        <v>578</v>
      </c>
      <c r="E574" s="28"/>
      <c r="F574" s="76"/>
      <c r="G574" s="242">
        <v>67.1</v>
      </c>
      <c r="H574" s="36">
        <f t="shared" ref="H574:H637" si="39">E574+F574+G574</f>
        <v>67.1</v>
      </c>
      <c r="I574" s="36"/>
      <c r="J574" s="28">
        <f t="shared" ref="J574:J637" si="40">H574</f>
        <v>67.1</v>
      </c>
      <c r="K574" s="26">
        <v>13.75</v>
      </c>
      <c r="L574" s="37">
        <f t="shared" si="37"/>
        <v>922.63</v>
      </c>
      <c r="M574" s="29"/>
      <c r="N574" s="37">
        <f t="shared" si="38"/>
        <v>922.63</v>
      </c>
      <c r="O574" s="37"/>
    </row>
    <row r="575" s="223" customFormat="1" ht="12" customHeight="1" spans="1:15">
      <c r="A575" s="25" t="s">
        <v>17</v>
      </c>
      <c r="B575" s="25" t="s">
        <v>338</v>
      </c>
      <c r="C575" s="25">
        <v>4</v>
      </c>
      <c r="D575" s="25" t="s">
        <v>579</v>
      </c>
      <c r="E575" s="28"/>
      <c r="F575" s="76"/>
      <c r="G575" s="242">
        <v>38.4</v>
      </c>
      <c r="H575" s="36">
        <f t="shared" si="39"/>
        <v>38.4</v>
      </c>
      <c r="I575" s="36"/>
      <c r="J575" s="28">
        <f t="shared" si="40"/>
        <v>38.4</v>
      </c>
      <c r="K575" s="26">
        <v>13.75</v>
      </c>
      <c r="L575" s="37">
        <f t="shared" si="37"/>
        <v>528</v>
      </c>
      <c r="M575" s="29"/>
      <c r="N575" s="37">
        <f t="shared" si="38"/>
        <v>528</v>
      </c>
      <c r="O575" s="37"/>
    </row>
    <row r="576" s="223" customFormat="1" ht="12" customHeight="1" spans="1:15">
      <c r="A576" s="25" t="s">
        <v>17</v>
      </c>
      <c r="B576" s="25" t="s">
        <v>338</v>
      </c>
      <c r="C576" s="25">
        <v>4</v>
      </c>
      <c r="D576" s="25" t="s">
        <v>580</v>
      </c>
      <c r="E576" s="28"/>
      <c r="F576" s="76"/>
      <c r="G576" s="242">
        <v>81.1</v>
      </c>
      <c r="H576" s="36">
        <f t="shared" si="39"/>
        <v>81.1</v>
      </c>
      <c r="I576" s="36"/>
      <c r="J576" s="28">
        <f t="shared" si="40"/>
        <v>81.1</v>
      </c>
      <c r="K576" s="26">
        <v>13.75</v>
      </c>
      <c r="L576" s="37">
        <f t="shared" si="37"/>
        <v>1115.13</v>
      </c>
      <c r="M576" s="29"/>
      <c r="N576" s="37">
        <f t="shared" si="38"/>
        <v>1115.13</v>
      </c>
      <c r="O576" s="37"/>
    </row>
    <row r="577" s="223" customFormat="1" ht="12" customHeight="1" spans="1:15">
      <c r="A577" s="25" t="s">
        <v>17</v>
      </c>
      <c r="B577" s="25" t="s">
        <v>338</v>
      </c>
      <c r="C577" s="25">
        <v>4</v>
      </c>
      <c r="D577" s="25" t="s">
        <v>581</v>
      </c>
      <c r="E577" s="28"/>
      <c r="F577" s="76"/>
      <c r="G577" s="242">
        <v>19.6</v>
      </c>
      <c r="H577" s="36">
        <f t="shared" si="39"/>
        <v>19.6</v>
      </c>
      <c r="I577" s="36"/>
      <c r="J577" s="28">
        <f t="shared" si="40"/>
        <v>19.6</v>
      </c>
      <c r="K577" s="26">
        <v>13.75</v>
      </c>
      <c r="L577" s="37">
        <f t="shared" si="37"/>
        <v>269.5</v>
      </c>
      <c r="M577" s="29"/>
      <c r="N577" s="37">
        <f t="shared" si="38"/>
        <v>269.5</v>
      </c>
      <c r="O577" s="37"/>
    </row>
    <row r="578" s="223" customFormat="1" ht="12" customHeight="1" spans="1:15">
      <c r="A578" s="25" t="s">
        <v>17</v>
      </c>
      <c r="B578" s="25" t="s">
        <v>338</v>
      </c>
      <c r="C578" s="25">
        <v>4</v>
      </c>
      <c r="D578" s="25" t="s">
        <v>582</v>
      </c>
      <c r="E578" s="28"/>
      <c r="F578" s="76"/>
      <c r="G578" s="242">
        <v>55.8</v>
      </c>
      <c r="H578" s="36">
        <f t="shared" si="39"/>
        <v>55.8</v>
      </c>
      <c r="I578" s="36"/>
      <c r="J578" s="28">
        <f t="shared" si="40"/>
        <v>55.8</v>
      </c>
      <c r="K578" s="26">
        <v>13.75</v>
      </c>
      <c r="L578" s="37">
        <f t="shared" si="37"/>
        <v>767.25</v>
      </c>
      <c r="M578" s="29"/>
      <c r="N578" s="37">
        <f t="shared" si="38"/>
        <v>767.25</v>
      </c>
      <c r="O578" s="37"/>
    </row>
    <row r="579" s="223" customFormat="1" ht="12" customHeight="1" spans="1:15">
      <c r="A579" s="25" t="s">
        <v>17</v>
      </c>
      <c r="B579" s="25" t="s">
        <v>338</v>
      </c>
      <c r="C579" s="25">
        <v>4</v>
      </c>
      <c r="D579" s="25" t="s">
        <v>583</v>
      </c>
      <c r="E579" s="28"/>
      <c r="F579" s="76"/>
      <c r="G579" s="242">
        <v>78.2</v>
      </c>
      <c r="H579" s="36">
        <f t="shared" si="39"/>
        <v>78.2</v>
      </c>
      <c r="I579" s="36"/>
      <c r="J579" s="28">
        <f t="shared" si="40"/>
        <v>78.2</v>
      </c>
      <c r="K579" s="26">
        <v>13.75</v>
      </c>
      <c r="L579" s="37">
        <f t="shared" si="37"/>
        <v>1075.25</v>
      </c>
      <c r="M579" s="29"/>
      <c r="N579" s="37">
        <f t="shared" si="38"/>
        <v>1075.25</v>
      </c>
      <c r="O579" s="37"/>
    </row>
    <row r="580" s="223" customFormat="1" ht="12" customHeight="1" spans="1:15">
      <c r="A580" s="25" t="s">
        <v>17</v>
      </c>
      <c r="B580" s="25" t="s">
        <v>338</v>
      </c>
      <c r="C580" s="25">
        <v>4</v>
      </c>
      <c r="D580" s="360" t="s">
        <v>584</v>
      </c>
      <c r="E580" s="28"/>
      <c r="F580" s="76"/>
      <c r="G580" s="242">
        <v>37</v>
      </c>
      <c r="H580" s="36">
        <f t="shared" si="39"/>
        <v>37</v>
      </c>
      <c r="I580" s="36"/>
      <c r="J580" s="28">
        <f t="shared" si="40"/>
        <v>37</v>
      </c>
      <c r="K580" s="26">
        <v>13.75</v>
      </c>
      <c r="L580" s="37">
        <f t="shared" si="37"/>
        <v>508.75</v>
      </c>
      <c r="M580" s="29"/>
      <c r="N580" s="37">
        <f t="shared" si="38"/>
        <v>508.75</v>
      </c>
      <c r="O580" s="37"/>
    </row>
    <row r="581" s="223" customFormat="1" ht="12" customHeight="1" spans="1:15">
      <c r="A581" s="25" t="s">
        <v>17</v>
      </c>
      <c r="B581" s="25" t="s">
        <v>338</v>
      </c>
      <c r="C581" s="25">
        <v>4</v>
      </c>
      <c r="D581" s="25" t="s">
        <v>562</v>
      </c>
      <c r="E581" s="28"/>
      <c r="F581" s="76"/>
      <c r="G581" s="242">
        <v>54.6</v>
      </c>
      <c r="H581" s="36">
        <f t="shared" si="39"/>
        <v>54.6</v>
      </c>
      <c r="I581" s="36"/>
      <c r="J581" s="28">
        <f t="shared" si="40"/>
        <v>54.6</v>
      </c>
      <c r="K581" s="26">
        <v>13.75</v>
      </c>
      <c r="L581" s="37">
        <f t="shared" si="37"/>
        <v>750.75</v>
      </c>
      <c r="M581" s="29"/>
      <c r="N581" s="37">
        <f t="shared" si="38"/>
        <v>750.75</v>
      </c>
      <c r="O581" s="37"/>
    </row>
    <row r="582" s="223" customFormat="1" ht="12" customHeight="1" spans="1:15">
      <c r="A582" s="25" t="s">
        <v>17</v>
      </c>
      <c r="B582" s="25" t="s">
        <v>338</v>
      </c>
      <c r="C582" s="25">
        <v>4</v>
      </c>
      <c r="D582" s="25" t="s">
        <v>585</v>
      </c>
      <c r="E582" s="28"/>
      <c r="F582" s="76"/>
      <c r="G582" s="242">
        <v>36.9</v>
      </c>
      <c r="H582" s="36">
        <f t="shared" si="39"/>
        <v>36.9</v>
      </c>
      <c r="I582" s="36"/>
      <c r="J582" s="28">
        <f t="shared" si="40"/>
        <v>36.9</v>
      </c>
      <c r="K582" s="26">
        <v>13.75</v>
      </c>
      <c r="L582" s="37">
        <f t="shared" ref="L582:L645" si="41">ROUND(H582*K582,2)</f>
        <v>507.38</v>
      </c>
      <c r="M582" s="29"/>
      <c r="N582" s="37">
        <f t="shared" ref="N582:N645" si="42">L582-M582</f>
        <v>507.38</v>
      </c>
      <c r="O582" s="37"/>
    </row>
    <row r="583" s="223" customFormat="1" ht="12" customHeight="1" spans="1:15">
      <c r="A583" s="25" t="s">
        <v>17</v>
      </c>
      <c r="B583" s="25" t="s">
        <v>338</v>
      </c>
      <c r="C583" s="25">
        <v>4</v>
      </c>
      <c r="D583" s="25" t="s">
        <v>586</v>
      </c>
      <c r="E583" s="28"/>
      <c r="F583" s="76"/>
      <c r="G583" s="242">
        <v>39.6</v>
      </c>
      <c r="H583" s="36">
        <f t="shared" si="39"/>
        <v>39.6</v>
      </c>
      <c r="I583" s="36"/>
      <c r="J583" s="28">
        <f t="shared" si="40"/>
        <v>39.6</v>
      </c>
      <c r="K583" s="26">
        <v>13.75</v>
      </c>
      <c r="L583" s="37">
        <f t="shared" si="41"/>
        <v>544.5</v>
      </c>
      <c r="M583" s="29"/>
      <c r="N583" s="37">
        <f t="shared" si="42"/>
        <v>544.5</v>
      </c>
      <c r="O583" s="37"/>
    </row>
    <row r="584" s="223" customFormat="1" ht="12" customHeight="1" spans="1:15">
      <c r="A584" s="25" t="s">
        <v>17</v>
      </c>
      <c r="B584" s="25" t="s">
        <v>338</v>
      </c>
      <c r="C584" s="25">
        <v>4</v>
      </c>
      <c r="D584" s="25" t="s">
        <v>587</v>
      </c>
      <c r="E584" s="28"/>
      <c r="F584" s="76"/>
      <c r="G584" s="242">
        <v>38.8</v>
      </c>
      <c r="H584" s="36">
        <f t="shared" si="39"/>
        <v>38.8</v>
      </c>
      <c r="I584" s="36"/>
      <c r="J584" s="28">
        <f t="shared" si="40"/>
        <v>38.8</v>
      </c>
      <c r="K584" s="26">
        <v>13.75</v>
      </c>
      <c r="L584" s="37">
        <f t="shared" si="41"/>
        <v>533.5</v>
      </c>
      <c r="M584" s="29"/>
      <c r="N584" s="37">
        <f t="shared" si="42"/>
        <v>533.5</v>
      </c>
      <c r="O584" s="37"/>
    </row>
    <row r="585" s="223" customFormat="1" ht="12" customHeight="1" spans="1:15">
      <c r="A585" s="25" t="s">
        <v>17</v>
      </c>
      <c r="B585" s="25" t="s">
        <v>338</v>
      </c>
      <c r="C585" s="25">
        <v>4</v>
      </c>
      <c r="D585" s="25" t="s">
        <v>588</v>
      </c>
      <c r="E585" s="28"/>
      <c r="F585" s="76"/>
      <c r="G585" s="242">
        <v>22.4</v>
      </c>
      <c r="H585" s="36">
        <f t="shared" si="39"/>
        <v>22.4</v>
      </c>
      <c r="I585" s="36"/>
      <c r="J585" s="28">
        <f t="shared" si="40"/>
        <v>22.4</v>
      </c>
      <c r="K585" s="26">
        <v>13.75</v>
      </c>
      <c r="L585" s="37">
        <f t="shared" si="41"/>
        <v>308</v>
      </c>
      <c r="M585" s="29"/>
      <c r="N585" s="37">
        <f t="shared" si="42"/>
        <v>308</v>
      </c>
      <c r="O585" s="37"/>
    </row>
    <row r="586" s="223" customFormat="1" ht="12" customHeight="1" spans="1:15">
      <c r="A586" s="25" t="s">
        <v>17</v>
      </c>
      <c r="B586" s="25" t="s">
        <v>338</v>
      </c>
      <c r="C586" s="25">
        <v>4</v>
      </c>
      <c r="D586" s="25" t="s">
        <v>589</v>
      </c>
      <c r="E586" s="28"/>
      <c r="F586" s="76"/>
      <c r="G586" s="242">
        <v>27.8</v>
      </c>
      <c r="H586" s="36">
        <f t="shared" si="39"/>
        <v>27.8</v>
      </c>
      <c r="I586" s="36"/>
      <c r="J586" s="28">
        <f t="shared" si="40"/>
        <v>27.8</v>
      </c>
      <c r="K586" s="26">
        <v>13.75</v>
      </c>
      <c r="L586" s="37">
        <f t="shared" si="41"/>
        <v>382.25</v>
      </c>
      <c r="M586" s="29"/>
      <c r="N586" s="37">
        <f t="shared" si="42"/>
        <v>382.25</v>
      </c>
      <c r="O586" s="37"/>
    </row>
    <row r="587" s="223" customFormat="1" ht="12" customHeight="1" spans="1:15">
      <c r="A587" s="25" t="s">
        <v>17</v>
      </c>
      <c r="B587" s="25" t="s">
        <v>338</v>
      </c>
      <c r="C587" s="25">
        <v>4</v>
      </c>
      <c r="D587" s="25" t="s">
        <v>590</v>
      </c>
      <c r="E587" s="28"/>
      <c r="F587" s="76"/>
      <c r="G587" s="242">
        <v>31.7</v>
      </c>
      <c r="H587" s="36">
        <f t="shared" si="39"/>
        <v>31.7</v>
      </c>
      <c r="I587" s="36"/>
      <c r="J587" s="28">
        <f t="shared" si="40"/>
        <v>31.7</v>
      </c>
      <c r="K587" s="26">
        <v>13.75</v>
      </c>
      <c r="L587" s="37">
        <f t="shared" si="41"/>
        <v>435.88</v>
      </c>
      <c r="M587" s="29"/>
      <c r="N587" s="37">
        <f t="shared" si="42"/>
        <v>435.88</v>
      </c>
      <c r="O587" s="37"/>
    </row>
    <row r="588" s="223" customFormat="1" ht="12" customHeight="1" spans="1:15">
      <c r="A588" s="25" t="s">
        <v>17</v>
      </c>
      <c r="B588" s="25" t="s">
        <v>338</v>
      </c>
      <c r="C588" s="25">
        <v>4</v>
      </c>
      <c r="D588" s="25" t="s">
        <v>591</v>
      </c>
      <c r="E588" s="28"/>
      <c r="F588" s="76"/>
      <c r="G588" s="242">
        <v>38.2</v>
      </c>
      <c r="H588" s="36">
        <f t="shared" si="39"/>
        <v>38.2</v>
      </c>
      <c r="I588" s="36"/>
      <c r="J588" s="28">
        <f t="shared" si="40"/>
        <v>38.2</v>
      </c>
      <c r="K588" s="26">
        <v>13.75</v>
      </c>
      <c r="L588" s="37">
        <f t="shared" si="41"/>
        <v>525.25</v>
      </c>
      <c r="M588" s="29"/>
      <c r="N588" s="37">
        <f t="shared" si="42"/>
        <v>525.25</v>
      </c>
      <c r="O588" s="37"/>
    </row>
    <row r="589" s="223" customFormat="1" ht="12" customHeight="1" spans="1:15">
      <c r="A589" s="25" t="s">
        <v>17</v>
      </c>
      <c r="B589" s="25" t="s">
        <v>338</v>
      </c>
      <c r="C589" s="25">
        <v>4</v>
      </c>
      <c r="D589" s="25" t="s">
        <v>592</v>
      </c>
      <c r="E589" s="28"/>
      <c r="F589" s="76"/>
      <c r="G589" s="242">
        <v>61.5</v>
      </c>
      <c r="H589" s="36">
        <f t="shared" si="39"/>
        <v>61.5</v>
      </c>
      <c r="I589" s="36"/>
      <c r="J589" s="28">
        <f t="shared" si="40"/>
        <v>61.5</v>
      </c>
      <c r="K589" s="26">
        <v>13.75</v>
      </c>
      <c r="L589" s="37">
        <f t="shared" si="41"/>
        <v>845.63</v>
      </c>
      <c r="M589" s="29"/>
      <c r="N589" s="37">
        <f t="shared" si="42"/>
        <v>845.63</v>
      </c>
      <c r="O589" s="37"/>
    </row>
    <row r="590" s="223" customFormat="1" ht="12" customHeight="1" spans="1:15">
      <c r="A590" s="25" t="s">
        <v>17</v>
      </c>
      <c r="B590" s="25" t="s">
        <v>338</v>
      </c>
      <c r="C590" s="25">
        <v>5</v>
      </c>
      <c r="D590" s="25" t="s">
        <v>593</v>
      </c>
      <c r="E590" s="28"/>
      <c r="F590" s="36"/>
      <c r="G590" s="242">
        <v>23.7</v>
      </c>
      <c r="H590" s="36">
        <f t="shared" si="39"/>
        <v>23.7</v>
      </c>
      <c r="I590" s="36"/>
      <c r="J590" s="28">
        <f t="shared" si="40"/>
        <v>23.7</v>
      </c>
      <c r="K590" s="26">
        <v>13.75</v>
      </c>
      <c r="L590" s="37">
        <f t="shared" si="41"/>
        <v>325.88</v>
      </c>
      <c r="M590" s="29"/>
      <c r="N590" s="37">
        <f t="shared" si="42"/>
        <v>325.88</v>
      </c>
      <c r="O590" s="37"/>
    </row>
    <row r="591" s="223" customFormat="1" ht="12" customHeight="1" spans="1:15">
      <c r="A591" s="25" t="s">
        <v>17</v>
      </c>
      <c r="B591" s="25" t="s">
        <v>338</v>
      </c>
      <c r="C591" s="25">
        <v>5</v>
      </c>
      <c r="D591" s="25" t="s">
        <v>594</v>
      </c>
      <c r="E591" s="28"/>
      <c r="F591" s="36"/>
      <c r="G591" s="242">
        <v>16.9</v>
      </c>
      <c r="H591" s="36">
        <f t="shared" si="39"/>
        <v>16.9</v>
      </c>
      <c r="I591" s="36"/>
      <c r="J591" s="28">
        <f t="shared" si="40"/>
        <v>16.9</v>
      </c>
      <c r="K591" s="26">
        <v>13.75</v>
      </c>
      <c r="L591" s="37">
        <f t="shared" si="41"/>
        <v>232.38</v>
      </c>
      <c r="M591" s="29"/>
      <c r="N591" s="37">
        <f t="shared" si="42"/>
        <v>232.38</v>
      </c>
      <c r="O591" s="37"/>
    </row>
    <row r="592" s="223" customFormat="1" ht="12" customHeight="1" spans="1:15">
      <c r="A592" s="25" t="s">
        <v>17</v>
      </c>
      <c r="B592" s="25" t="s">
        <v>338</v>
      </c>
      <c r="C592" s="25">
        <v>5</v>
      </c>
      <c r="D592" s="25" t="s">
        <v>595</v>
      </c>
      <c r="E592" s="28"/>
      <c r="F592" s="36"/>
      <c r="G592" s="242">
        <v>2.9</v>
      </c>
      <c r="H592" s="36">
        <f t="shared" si="39"/>
        <v>2.9</v>
      </c>
      <c r="I592" s="36"/>
      <c r="J592" s="28">
        <f t="shared" si="40"/>
        <v>2.9</v>
      </c>
      <c r="K592" s="26">
        <v>13.75</v>
      </c>
      <c r="L592" s="37">
        <f t="shared" si="41"/>
        <v>39.88</v>
      </c>
      <c r="M592" s="29"/>
      <c r="N592" s="37">
        <f t="shared" si="42"/>
        <v>39.88</v>
      </c>
      <c r="O592" s="37"/>
    </row>
    <row r="593" s="223" customFormat="1" ht="12" customHeight="1" spans="1:15">
      <c r="A593" s="25" t="s">
        <v>17</v>
      </c>
      <c r="B593" s="25" t="s">
        <v>338</v>
      </c>
      <c r="C593" s="25">
        <v>5</v>
      </c>
      <c r="D593" s="25" t="s">
        <v>596</v>
      </c>
      <c r="E593" s="28"/>
      <c r="F593" s="36"/>
      <c r="G593" s="242">
        <v>7.7</v>
      </c>
      <c r="H593" s="36">
        <f t="shared" si="39"/>
        <v>7.7</v>
      </c>
      <c r="I593" s="36"/>
      <c r="J593" s="28">
        <f t="shared" si="40"/>
        <v>7.7</v>
      </c>
      <c r="K593" s="26">
        <v>13.75</v>
      </c>
      <c r="L593" s="37">
        <f t="shared" si="41"/>
        <v>105.88</v>
      </c>
      <c r="M593" s="29"/>
      <c r="N593" s="37">
        <f t="shared" si="42"/>
        <v>105.88</v>
      </c>
      <c r="O593" s="37"/>
    </row>
    <row r="594" s="223" customFormat="1" ht="12" customHeight="1" spans="1:15">
      <c r="A594" s="25" t="s">
        <v>17</v>
      </c>
      <c r="B594" s="25" t="s">
        <v>338</v>
      </c>
      <c r="C594" s="25">
        <v>5</v>
      </c>
      <c r="D594" s="25" t="s">
        <v>597</v>
      </c>
      <c r="E594" s="28"/>
      <c r="F594" s="36"/>
      <c r="G594" s="242">
        <v>52.1</v>
      </c>
      <c r="H594" s="36">
        <f t="shared" si="39"/>
        <v>52.1</v>
      </c>
      <c r="I594" s="36"/>
      <c r="J594" s="28">
        <f t="shared" si="40"/>
        <v>52.1</v>
      </c>
      <c r="K594" s="26">
        <v>13.75</v>
      </c>
      <c r="L594" s="37">
        <f t="shared" si="41"/>
        <v>716.38</v>
      </c>
      <c r="M594" s="29"/>
      <c r="N594" s="37">
        <f t="shared" si="42"/>
        <v>716.38</v>
      </c>
      <c r="O594" s="37"/>
    </row>
    <row r="595" s="223" customFormat="1" ht="12" customHeight="1" spans="1:15">
      <c r="A595" s="25" t="s">
        <v>17</v>
      </c>
      <c r="B595" s="25" t="s">
        <v>338</v>
      </c>
      <c r="C595" s="25">
        <v>5</v>
      </c>
      <c r="D595" s="25" t="s">
        <v>598</v>
      </c>
      <c r="E595" s="28"/>
      <c r="F595" s="36"/>
      <c r="G595" s="242">
        <v>7.2</v>
      </c>
      <c r="H595" s="36">
        <f t="shared" si="39"/>
        <v>7.2</v>
      </c>
      <c r="I595" s="36"/>
      <c r="J595" s="28">
        <f t="shared" si="40"/>
        <v>7.2</v>
      </c>
      <c r="K595" s="26">
        <v>13.75</v>
      </c>
      <c r="L595" s="37">
        <f t="shared" si="41"/>
        <v>99</v>
      </c>
      <c r="M595" s="29"/>
      <c r="N595" s="37">
        <f t="shared" si="42"/>
        <v>99</v>
      </c>
      <c r="O595" s="37"/>
    </row>
    <row r="596" s="223" customFormat="1" ht="12" customHeight="1" spans="1:15">
      <c r="A596" s="25" t="s">
        <v>17</v>
      </c>
      <c r="B596" s="25" t="s">
        <v>338</v>
      </c>
      <c r="C596" s="25">
        <v>5</v>
      </c>
      <c r="D596" s="25" t="s">
        <v>599</v>
      </c>
      <c r="E596" s="28"/>
      <c r="F596" s="36"/>
      <c r="G596" s="242">
        <v>7.2</v>
      </c>
      <c r="H596" s="36">
        <f t="shared" si="39"/>
        <v>7.2</v>
      </c>
      <c r="I596" s="36"/>
      <c r="J596" s="28">
        <f t="shared" si="40"/>
        <v>7.2</v>
      </c>
      <c r="K596" s="26">
        <v>13.75</v>
      </c>
      <c r="L596" s="37">
        <f t="shared" si="41"/>
        <v>99</v>
      </c>
      <c r="M596" s="29"/>
      <c r="N596" s="37">
        <f t="shared" si="42"/>
        <v>99</v>
      </c>
      <c r="O596" s="37"/>
    </row>
    <row r="597" s="223" customFormat="1" ht="12" customHeight="1" spans="1:15">
      <c r="A597" s="25" t="s">
        <v>17</v>
      </c>
      <c r="B597" s="25" t="s">
        <v>338</v>
      </c>
      <c r="C597" s="25">
        <v>5</v>
      </c>
      <c r="D597" s="25" t="s">
        <v>600</v>
      </c>
      <c r="E597" s="28"/>
      <c r="F597" s="36"/>
      <c r="G597" s="242">
        <v>5.6</v>
      </c>
      <c r="H597" s="36">
        <f t="shared" si="39"/>
        <v>5.6</v>
      </c>
      <c r="I597" s="36"/>
      <c r="J597" s="28">
        <f t="shared" si="40"/>
        <v>5.6</v>
      </c>
      <c r="K597" s="26">
        <v>13.75</v>
      </c>
      <c r="L597" s="37">
        <f t="shared" si="41"/>
        <v>77</v>
      </c>
      <c r="M597" s="29"/>
      <c r="N597" s="37">
        <f t="shared" si="42"/>
        <v>77</v>
      </c>
      <c r="O597" s="37"/>
    </row>
    <row r="598" s="223" customFormat="1" ht="12" customHeight="1" spans="1:15">
      <c r="A598" s="25" t="s">
        <v>17</v>
      </c>
      <c r="B598" s="25" t="s">
        <v>338</v>
      </c>
      <c r="C598" s="25">
        <v>5</v>
      </c>
      <c r="D598" s="25" t="s">
        <v>601</v>
      </c>
      <c r="E598" s="28"/>
      <c r="F598" s="36"/>
      <c r="G598" s="242">
        <v>29.7</v>
      </c>
      <c r="H598" s="36">
        <f t="shared" si="39"/>
        <v>29.7</v>
      </c>
      <c r="I598" s="36"/>
      <c r="J598" s="28">
        <f t="shared" si="40"/>
        <v>29.7</v>
      </c>
      <c r="K598" s="26">
        <v>13.75</v>
      </c>
      <c r="L598" s="37">
        <f t="shared" si="41"/>
        <v>408.38</v>
      </c>
      <c r="M598" s="29"/>
      <c r="N598" s="37">
        <f t="shared" si="42"/>
        <v>408.38</v>
      </c>
      <c r="O598" s="37"/>
    </row>
    <row r="599" s="223" customFormat="1" ht="12" customHeight="1" spans="1:15">
      <c r="A599" s="25" t="s">
        <v>17</v>
      </c>
      <c r="B599" s="25" t="s">
        <v>338</v>
      </c>
      <c r="C599" s="25">
        <v>5</v>
      </c>
      <c r="D599" s="25" t="s">
        <v>602</v>
      </c>
      <c r="E599" s="28"/>
      <c r="F599" s="36"/>
      <c r="G599" s="242">
        <v>14.2</v>
      </c>
      <c r="H599" s="36">
        <f t="shared" si="39"/>
        <v>14.2</v>
      </c>
      <c r="I599" s="36"/>
      <c r="J599" s="28">
        <f t="shared" si="40"/>
        <v>14.2</v>
      </c>
      <c r="K599" s="26">
        <v>13.75</v>
      </c>
      <c r="L599" s="37">
        <f t="shared" si="41"/>
        <v>195.25</v>
      </c>
      <c r="M599" s="29"/>
      <c r="N599" s="37">
        <f t="shared" si="42"/>
        <v>195.25</v>
      </c>
      <c r="O599" s="37"/>
    </row>
    <row r="600" s="223" customFormat="1" ht="12" customHeight="1" spans="1:15">
      <c r="A600" s="25" t="s">
        <v>17</v>
      </c>
      <c r="B600" s="25" t="s">
        <v>338</v>
      </c>
      <c r="C600" s="25">
        <v>5</v>
      </c>
      <c r="D600" s="25" t="s">
        <v>603</v>
      </c>
      <c r="E600" s="28"/>
      <c r="F600" s="36"/>
      <c r="G600" s="242">
        <v>15.1</v>
      </c>
      <c r="H600" s="36">
        <f t="shared" si="39"/>
        <v>15.1</v>
      </c>
      <c r="I600" s="36"/>
      <c r="J600" s="28">
        <f t="shared" si="40"/>
        <v>15.1</v>
      </c>
      <c r="K600" s="26">
        <v>13.75</v>
      </c>
      <c r="L600" s="37">
        <f t="shared" si="41"/>
        <v>207.63</v>
      </c>
      <c r="M600" s="29"/>
      <c r="N600" s="37">
        <f t="shared" si="42"/>
        <v>207.63</v>
      </c>
      <c r="O600" s="37"/>
    </row>
    <row r="601" s="223" customFormat="1" ht="12" customHeight="1" spans="1:15">
      <c r="A601" s="25" t="s">
        <v>17</v>
      </c>
      <c r="B601" s="25" t="s">
        <v>338</v>
      </c>
      <c r="C601" s="25">
        <v>5</v>
      </c>
      <c r="D601" s="25" t="s">
        <v>134</v>
      </c>
      <c r="E601" s="28"/>
      <c r="F601" s="36"/>
      <c r="G601" s="242">
        <v>19.7</v>
      </c>
      <c r="H601" s="36">
        <f t="shared" si="39"/>
        <v>19.7</v>
      </c>
      <c r="I601" s="36"/>
      <c r="J601" s="28">
        <f t="shared" si="40"/>
        <v>19.7</v>
      </c>
      <c r="K601" s="26">
        <v>13.75</v>
      </c>
      <c r="L601" s="37">
        <f t="shared" si="41"/>
        <v>270.88</v>
      </c>
      <c r="M601" s="29"/>
      <c r="N601" s="37">
        <f t="shared" si="42"/>
        <v>270.88</v>
      </c>
      <c r="O601" s="37"/>
    </row>
    <row r="602" s="223" customFormat="1" ht="12" customHeight="1" spans="1:15">
      <c r="A602" s="27" t="s">
        <v>17</v>
      </c>
      <c r="B602" s="27" t="s">
        <v>338</v>
      </c>
      <c r="C602" s="27">
        <v>5</v>
      </c>
      <c r="D602" s="25" t="s">
        <v>604</v>
      </c>
      <c r="E602" s="28"/>
      <c r="F602" s="36"/>
      <c r="G602" s="242">
        <v>75.5</v>
      </c>
      <c r="H602" s="36">
        <f t="shared" si="39"/>
        <v>75.5</v>
      </c>
      <c r="I602" s="36"/>
      <c r="J602" s="28">
        <f t="shared" si="40"/>
        <v>75.5</v>
      </c>
      <c r="K602" s="26">
        <v>13.75</v>
      </c>
      <c r="L602" s="37">
        <f t="shared" si="41"/>
        <v>1038.13</v>
      </c>
      <c r="M602" s="29"/>
      <c r="N602" s="37">
        <f t="shared" si="42"/>
        <v>1038.13</v>
      </c>
      <c r="O602" s="37"/>
    </row>
    <row r="603" s="223" customFormat="1" ht="12" customHeight="1" spans="1:15">
      <c r="A603" s="25" t="s">
        <v>17</v>
      </c>
      <c r="B603" s="25" t="s">
        <v>338</v>
      </c>
      <c r="C603" s="25">
        <v>5</v>
      </c>
      <c r="D603" s="25" t="s">
        <v>605</v>
      </c>
      <c r="E603" s="28"/>
      <c r="F603" s="36"/>
      <c r="G603" s="242">
        <v>15.7</v>
      </c>
      <c r="H603" s="36">
        <f t="shared" si="39"/>
        <v>15.7</v>
      </c>
      <c r="I603" s="36"/>
      <c r="J603" s="28">
        <f t="shared" si="40"/>
        <v>15.7</v>
      </c>
      <c r="K603" s="26">
        <v>13.75</v>
      </c>
      <c r="L603" s="37">
        <f t="shared" si="41"/>
        <v>215.88</v>
      </c>
      <c r="M603" s="29"/>
      <c r="N603" s="37">
        <f t="shared" si="42"/>
        <v>215.88</v>
      </c>
      <c r="O603" s="37"/>
    </row>
    <row r="604" s="223" customFormat="1" ht="12" customHeight="1" spans="1:15">
      <c r="A604" s="25" t="s">
        <v>17</v>
      </c>
      <c r="B604" s="25" t="s">
        <v>338</v>
      </c>
      <c r="C604" s="25">
        <v>5</v>
      </c>
      <c r="D604" s="25" t="s">
        <v>606</v>
      </c>
      <c r="E604" s="28"/>
      <c r="F604" s="36"/>
      <c r="G604" s="242">
        <v>33.7</v>
      </c>
      <c r="H604" s="36">
        <f t="shared" si="39"/>
        <v>33.7</v>
      </c>
      <c r="I604" s="36"/>
      <c r="J604" s="28">
        <f t="shared" si="40"/>
        <v>33.7</v>
      </c>
      <c r="K604" s="26">
        <v>13.75</v>
      </c>
      <c r="L604" s="37">
        <f t="shared" si="41"/>
        <v>463.38</v>
      </c>
      <c r="M604" s="29"/>
      <c r="N604" s="37">
        <f t="shared" si="42"/>
        <v>463.38</v>
      </c>
      <c r="O604" s="37"/>
    </row>
    <row r="605" s="223" customFormat="1" ht="12" customHeight="1" spans="1:15">
      <c r="A605" s="25" t="s">
        <v>17</v>
      </c>
      <c r="B605" s="25" t="s">
        <v>338</v>
      </c>
      <c r="C605" s="25">
        <v>5</v>
      </c>
      <c r="D605" s="25" t="s">
        <v>607</v>
      </c>
      <c r="E605" s="28"/>
      <c r="F605" s="36"/>
      <c r="G605" s="242">
        <v>20.1</v>
      </c>
      <c r="H605" s="36">
        <f t="shared" si="39"/>
        <v>20.1</v>
      </c>
      <c r="I605" s="36"/>
      <c r="J605" s="28">
        <f t="shared" si="40"/>
        <v>20.1</v>
      </c>
      <c r="K605" s="26">
        <v>13.75</v>
      </c>
      <c r="L605" s="37">
        <f t="shared" si="41"/>
        <v>276.38</v>
      </c>
      <c r="M605" s="29"/>
      <c r="N605" s="37">
        <f t="shared" si="42"/>
        <v>276.38</v>
      </c>
      <c r="O605" s="37"/>
    </row>
    <row r="606" s="223" customFormat="1" ht="12" customHeight="1" spans="1:15">
      <c r="A606" s="25" t="s">
        <v>17</v>
      </c>
      <c r="B606" s="25" t="s">
        <v>338</v>
      </c>
      <c r="C606" s="25">
        <v>5</v>
      </c>
      <c r="D606" s="25" t="s">
        <v>608</v>
      </c>
      <c r="E606" s="28"/>
      <c r="F606" s="36"/>
      <c r="G606" s="242">
        <v>11.5</v>
      </c>
      <c r="H606" s="36">
        <f t="shared" si="39"/>
        <v>11.5</v>
      </c>
      <c r="I606" s="36"/>
      <c r="J606" s="28">
        <f t="shared" si="40"/>
        <v>11.5</v>
      </c>
      <c r="K606" s="26">
        <v>13.75</v>
      </c>
      <c r="L606" s="37">
        <f t="shared" si="41"/>
        <v>158.13</v>
      </c>
      <c r="M606" s="29"/>
      <c r="N606" s="37">
        <f t="shared" si="42"/>
        <v>158.13</v>
      </c>
      <c r="O606" s="37"/>
    </row>
    <row r="607" s="223" customFormat="1" ht="12" customHeight="1" spans="1:15">
      <c r="A607" s="25" t="s">
        <v>17</v>
      </c>
      <c r="B607" s="25" t="s">
        <v>338</v>
      </c>
      <c r="C607" s="25">
        <v>5</v>
      </c>
      <c r="D607" s="25" t="s">
        <v>609</v>
      </c>
      <c r="E607" s="28"/>
      <c r="F607" s="36"/>
      <c r="G607" s="242">
        <v>14.7</v>
      </c>
      <c r="H607" s="36">
        <f t="shared" si="39"/>
        <v>14.7</v>
      </c>
      <c r="I607" s="36"/>
      <c r="J607" s="28">
        <f t="shared" si="40"/>
        <v>14.7</v>
      </c>
      <c r="K607" s="26">
        <v>13.75</v>
      </c>
      <c r="L607" s="37">
        <f t="shared" si="41"/>
        <v>202.13</v>
      </c>
      <c r="M607" s="29"/>
      <c r="N607" s="37">
        <f t="shared" si="42"/>
        <v>202.13</v>
      </c>
      <c r="O607" s="37"/>
    </row>
    <row r="608" s="223" customFormat="1" ht="12" customHeight="1" spans="1:15">
      <c r="A608" s="25" t="s">
        <v>17</v>
      </c>
      <c r="B608" s="25" t="s">
        <v>338</v>
      </c>
      <c r="C608" s="25">
        <v>5</v>
      </c>
      <c r="D608" s="25" t="s">
        <v>610</v>
      </c>
      <c r="E608" s="28"/>
      <c r="F608" s="36"/>
      <c r="G608" s="242">
        <v>7.7</v>
      </c>
      <c r="H608" s="36">
        <f t="shared" si="39"/>
        <v>7.7</v>
      </c>
      <c r="I608" s="36"/>
      <c r="J608" s="28">
        <f t="shared" si="40"/>
        <v>7.7</v>
      </c>
      <c r="K608" s="26">
        <v>13.75</v>
      </c>
      <c r="L608" s="37">
        <f t="shared" si="41"/>
        <v>105.88</v>
      </c>
      <c r="M608" s="29"/>
      <c r="N608" s="37">
        <f t="shared" si="42"/>
        <v>105.88</v>
      </c>
      <c r="O608" s="37"/>
    </row>
    <row r="609" s="223" customFormat="1" ht="12" customHeight="1" spans="1:15">
      <c r="A609" s="25" t="s">
        <v>17</v>
      </c>
      <c r="B609" s="25" t="s">
        <v>338</v>
      </c>
      <c r="C609" s="25">
        <v>5</v>
      </c>
      <c r="D609" s="25" t="s">
        <v>611</v>
      </c>
      <c r="E609" s="28"/>
      <c r="F609" s="36"/>
      <c r="G609" s="242">
        <v>4.7</v>
      </c>
      <c r="H609" s="36">
        <f t="shared" si="39"/>
        <v>4.7</v>
      </c>
      <c r="I609" s="36"/>
      <c r="J609" s="28">
        <f t="shared" si="40"/>
        <v>4.7</v>
      </c>
      <c r="K609" s="26">
        <v>13.75</v>
      </c>
      <c r="L609" s="37">
        <f t="shared" si="41"/>
        <v>64.63</v>
      </c>
      <c r="M609" s="29"/>
      <c r="N609" s="37">
        <f t="shared" si="42"/>
        <v>64.63</v>
      </c>
      <c r="O609" s="37"/>
    </row>
    <row r="610" s="223" customFormat="1" ht="12" customHeight="1" spans="1:15">
      <c r="A610" s="25" t="s">
        <v>17</v>
      </c>
      <c r="B610" s="25" t="s">
        <v>338</v>
      </c>
      <c r="C610" s="25">
        <v>5</v>
      </c>
      <c r="D610" s="25" t="s">
        <v>612</v>
      </c>
      <c r="E610" s="28"/>
      <c r="F610" s="36"/>
      <c r="G610" s="242">
        <v>4.7</v>
      </c>
      <c r="H610" s="36">
        <f t="shared" si="39"/>
        <v>4.7</v>
      </c>
      <c r="I610" s="36"/>
      <c r="J610" s="28">
        <f t="shared" si="40"/>
        <v>4.7</v>
      </c>
      <c r="K610" s="26">
        <v>13.75</v>
      </c>
      <c r="L610" s="37">
        <f t="shared" si="41"/>
        <v>64.63</v>
      </c>
      <c r="M610" s="29"/>
      <c r="N610" s="37">
        <f t="shared" si="42"/>
        <v>64.63</v>
      </c>
      <c r="O610" s="37"/>
    </row>
    <row r="611" s="223" customFormat="1" ht="12" customHeight="1" spans="1:15">
      <c r="A611" s="25" t="s">
        <v>17</v>
      </c>
      <c r="B611" s="25" t="s">
        <v>338</v>
      </c>
      <c r="C611" s="25">
        <v>5</v>
      </c>
      <c r="D611" s="360" t="s">
        <v>613</v>
      </c>
      <c r="E611" s="28"/>
      <c r="F611" s="36"/>
      <c r="G611" s="242">
        <v>8.7</v>
      </c>
      <c r="H611" s="36">
        <f t="shared" si="39"/>
        <v>8.7</v>
      </c>
      <c r="I611" s="36"/>
      <c r="J611" s="28">
        <f t="shared" si="40"/>
        <v>8.7</v>
      </c>
      <c r="K611" s="26">
        <v>13.75</v>
      </c>
      <c r="L611" s="37">
        <f t="shared" si="41"/>
        <v>119.63</v>
      </c>
      <c r="M611" s="29"/>
      <c r="N611" s="37">
        <f t="shared" si="42"/>
        <v>119.63</v>
      </c>
      <c r="O611" s="37"/>
    </row>
    <row r="612" s="223" customFormat="1" ht="12" customHeight="1" spans="1:15">
      <c r="A612" s="25" t="s">
        <v>17</v>
      </c>
      <c r="B612" s="25" t="s">
        <v>338</v>
      </c>
      <c r="C612" s="25">
        <v>5</v>
      </c>
      <c r="D612" s="25" t="s">
        <v>614</v>
      </c>
      <c r="E612" s="28"/>
      <c r="F612" s="36"/>
      <c r="G612" s="242">
        <v>14.7</v>
      </c>
      <c r="H612" s="36">
        <f t="shared" si="39"/>
        <v>14.7</v>
      </c>
      <c r="I612" s="36"/>
      <c r="J612" s="28">
        <f t="shared" si="40"/>
        <v>14.7</v>
      </c>
      <c r="K612" s="26">
        <v>13.75</v>
      </c>
      <c r="L612" s="37">
        <f t="shared" si="41"/>
        <v>202.13</v>
      </c>
      <c r="M612" s="29"/>
      <c r="N612" s="37">
        <f t="shared" si="42"/>
        <v>202.13</v>
      </c>
      <c r="O612" s="37"/>
    </row>
    <row r="613" s="223" customFormat="1" ht="12" customHeight="1" spans="1:15">
      <c r="A613" s="25" t="s">
        <v>17</v>
      </c>
      <c r="B613" s="25" t="s">
        <v>338</v>
      </c>
      <c r="C613" s="25">
        <v>5</v>
      </c>
      <c r="D613" s="25" t="s">
        <v>615</v>
      </c>
      <c r="E613" s="28"/>
      <c r="F613" s="36"/>
      <c r="G613" s="242">
        <v>17.9</v>
      </c>
      <c r="H613" s="36">
        <f t="shared" si="39"/>
        <v>17.9</v>
      </c>
      <c r="I613" s="36"/>
      <c r="J613" s="28">
        <f t="shared" si="40"/>
        <v>17.9</v>
      </c>
      <c r="K613" s="26">
        <v>13.75</v>
      </c>
      <c r="L613" s="37">
        <f t="shared" si="41"/>
        <v>246.13</v>
      </c>
      <c r="M613" s="29"/>
      <c r="N613" s="37">
        <f t="shared" si="42"/>
        <v>246.13</v>
      </c>
      <c r="O613" s="37"/>
    </row>
    <row r="614" s="223" customFormat="1" ht="12" customHeight="1" spans="1:15">
      <c r="A614" s="25" t="s">
        <v>17</v>
      </c>
      <c r="B614" s="25" t="s">
        <v>338</v>
      </c>
      <c r="C614" s="25">
        <v>5</v>
      </c>
      <c r="D614" s="25" t="s">
        <v>616</v>
      </c>
      <c r="E614" s="28"/>
      <c r="F614" s="36"/>
      <c r="G614" s="242">
        <v>14.7</v>
      </c>
      <c r="H614" s="36">
        <f t="shared" si="39"/>
        <v>14.7</v>
      </c>
      <c r="I614" s="36"/>
      <c r="J614" s="28">
        <f t="shared" si="40"/>
        <v>14.7</v>
      </c>
      <c r="K614" s="26">
        <v>13.75</v>
      </c>
      <c r="L614" s="37">
        <f t="shared" si="41"/>
        <v>202.13</v>
      </c>
      <c r="M614" s="29"/>
      <c r="N614" s="37">
        <f t="shared" si="42"/>
        <v>202.13</v>
      </c>
      <c r="O614" s="37"/>
    </row>
    <row r="615" s="223" customFormat="1" ht="12" customHeight="1" spans="1:15">
      <c r="A615" s="25" t="s">
        <v>17</v>
      </c>
      <c r="B615" s="25" t="s">
        <v>338</v>
      </c>
      <c r="C615" s="25">
        <v>5</v>
      </c>
      <c r="D615" s="25" t="s">
        <v>617</v>
      </c>
      <c r="E615" s="28"/>
      <c r="F615" s="36"/>
      <c r="G615" s="242">
        <v>16.7</v>
      </c>
      <c r="H615" s="36">
        <f t="shared" si="39"/>
        <v>16.7</v>
      </c>
      <c r="I615" s="36"/>
      <c r="J615" s="28">
        <f t="shared" si="40"/>
        <v>16.7</v>
      </c>
      <c r="K615" s="26">
        <v>13.75</v>
      </c>
      <c r="L615" s="37">
        <f t="shared" si="41"/>
        <v>229.63</v>
      </c>
      <c r="M615" s="29"/>
      <c r="N615" s="37">
        <f t="shared" si="42"/>
        <v>229.63</v>
      </c>
      <c r="O615" s="37"/>
    </row>
    <row r="616" s="223" customFormat="1" ht="12" customHeight="1" spans="1:15">
      <c r="A616" s="25" t="s">
        <v>17</v>
      </c>
      <c r="B616" s="25" t="s">
        <v>338</v>
      </c>
      <c r="C616" s="25">
        <v>5</v>
      </c>
      <c r="D616" s="25" t="s">
        <v>618</v>
      </c>
      <c r="E616" s="28"/>
      <c r="F616" s="36"/>
      <c r="G616" s="242">
        <v>2.7</v>
      </c>
      <c r="H616" s="36">
        <f t="shared" si="39"/>
        <v>2.7</v>
      </c>
      <c r="I616" s="36"/>
      <c r="J616" s="28">
        <f t="shared" si="40"/>
        <v>2.7</v>
      </c>
      <c r="K616" s="26">
        <v>13.75</v>
      </c>
      <c r="L616" s="37">
        <f t="shared" si="41"/>
        <v>37.13</v>
      </c>
      <c r="M616" s="29"/>
      <c r="N616" s="37">
        <f t="shared" si="42"/>
        <v>37.13</v>
      </c>
      <c r="O616" s="37"/>
    </row>
    <row r="617" s="223" customFormat="1" ht="12" customHeight="1" spans="1:15">
      <c r="A617" s="25" t="s">
        <v>17</v>
      </c>
      <c r="B617" s="25" t="s">
        <v>338</v>
      </c>
      <c r="C617" s="25">
        <v>6</v>
      </c>
      <c r="D617" s="25" t="s">
        <v>619</v>
      </c>
      <c r="E617" s="28"/>
      <c r="F617" s="36"/>
      <c r="G617" s="242">
        <v>13.8</v>
      </c>
      <c r="H617" s="36">
        <f t="shared" si="39"/>
        <v>13.8</v>
      </c>
      <c r="I617" s="36"/>
      <c r="J617" s="28">
        <f t="shared" si="40"/>
        <v>13.8</v>
      </c>
      <c r="K617" s="26">
        <v>13.75</v>
      </c>
      <c r="L617" s="37">
        <f t="shared" si="41"/>
        <v>189.75</v>
      </c>
      <c r="M617" s="29"/>
      <c r="N617" s="37">
        <f t="shared" si="42"/>
        <v>189.75</v>
      </c>
      <c r="O617" s="37"/>
    </row>
    <row r="618" s="223" customFormat="1" ht="12" customHeight="1" spans="1:15">
      <c r="A618" s="25" t="s">
        <v>17</v>
      </c>
      <c r="B618" s="25" t="s">
        <v>338</v>
      </c>
      <c r="C618" s="25">
        <v>6</v>
      </c>
      <c r="D618" s="25" t="s">
        <v>620</v>
      </c>
      <c r="E618" s="28"/>
      <c r="F618" s="36"/>
      <c r="G618" s="242">
        <v>10.4</v>
      </c>
      <c r="H618" s="36">
        <f t="shared" si="39"/>
        <v>10.4</v>
      </c>
      <c r="I618" s="36"/>
      <c r="J618" s="28">
        <f t="shared" si="40"/>
        <v>10.4</v>
      </c>
      <c r="K618" s="26">
        <v>13.75</v>
      </c>
      <c r="L618" s="37">
        <f t="shared" si="41"/>
        <v>143</v>
      </c>
      <c r="M618" s="29"/>
      <c r="N618" s="37">
        <f t="shared" si="42"/>
        <v>143</v>
      </c>
      <c r="O618" s="37"/>
    </row>
    <row r="619" s="223" customFormat="1" ht="12" customHeight="1" spans="1:15">
      <c r="A619" s="27" t="s">
        <v>17</v>
      </c>
      <c r="B619" s="27" t="s">
        <v>338</v>
      </c>
      <c r="C619" s="27">
        <v>6</v>
      </c>
      <c r="D619" s="25" t="s">
        <v>621</v>
      </c>
      <c r="E619" s="28"/>
      <c r="F619" s="36"/>
      <c r="G619" s="242">
        <v>15.5</v>
      </c>
      <c r="H619" s="36">
        <f t="shared" si="39"/>
        <v>15.5</v>
      </c>
      <c r="I619" s="36"/>
      <c r="J619" s="28">
        <f t="shared" si="40"/>
        <v>15.5</v>
      </c>
      <c r="K619" s="26">
        <v>13.75</v>
      </c>
      <c r="L619" s="37">
        <f t="shared" si="41"/>
        <v>213.13</v>
      </c>
      <c r="M619" s="29"/>
      <c r="N619" s="37">
        <f t="shared" si="42"/>
        <v>213.13</v>
      </c>
      <c r="O619" s="37"/>
    </row>
    <row r="620" s="223" customFormat="1" ht="12" customHeight="1" spans="1:15">
      <c r="A620" s="25" t="s">
        <v>17</v>
      </c>
      <c r="B620" s="25" t="s">
        <v>338</v>
      </c>
      <c r="C620" s="25">
        <v>6</v>
      </c>
      <c r="D620" s="25" t="s">
        <v>622</v>
      </c>
      <c r="E620" s="28"/>
      <c r="F620" s="36"/>
      <c r="G620" s="242">
        <v>18.5</v>
      </c>
      <c r="H620" s="36">
        <f t="shared" si="39"/>
        <v>18.5</v>
      </c>
      <c r="I620" s="36"/>
      <c r="J620" s="28">
        <f t="shared" si="40"/>
        <v>18.5</v>
      </c>
      <c r="K620" s="26">
        <v>13.75</v>
      </c>
      <c r="L620" s="37">
        <f t="shared" si="41"/>
        <v>254.38</v>
      </c>
      <c r="M620" s="29"/>
      <c r="N620" s="37">
        <f t="shared" si="42"/>
        <v>254.38</v>
      </c>
      <c r="O620" s="37"/>
    </row>
    <row r="621" s="223" customFormat="1" ht="12" customHeight="1" spans="1:15">
      <c r="A621" s="25" t="s">
        <v>17</v>
      </c>
      <c r="B621" s="25" t="s">
        <v>338</v>
      </c>
      <c r="C621" s="25">
        <v>6</v>
      </c>
      <c r="D621" s="25" t="s">
        <v>623</v>
      </c>
      <c r="E621" s="28"/>
      <c r="F621" s="36"/>
      <c r="G621" s="242">
        <v>2.3</v>
      </c>
      <c r="H621" s="36">
        <f t="shared" si="39"/>
        <v>2.3</v>
      </c>
      <c r="I621" s="36"/>
      <c r="J621" s="28">
        <f t="shared" si="40"/>
        <v>2.3</v>
      </c>
      <c r="K621" s="26">
        <v>13.75</v>
      </c>
      <c r="L621" s="37">
        <f t="shared" si="41"/>
        <v>31.63</v>
      </c>
      <c r="M621" s="29"/>
      <c r="N621" s="37">
        <f t="shared" si="42"/>
        <v>31.63</v>
      </c>
      <c r="O621" s="37"/>
    </row>
    <row r="622" s="223" customFormat="1" ht="12" customHeight="1" spans="1:15">
      <c r="A622" s="25" t="s">
        <v>17</v>
      </c>
      <c r="B622" s="25" t="s">
        <v>338</v>
      </c>
      <c r="C622" s="25">
        <v>6</v>
      </c>
      <c r="D622" s="25" t="s">
        <v>624</v>
      </c>
      <c r="E622" s="28"/>
      <c r="F622" s="36"/>
      <c r="G622" s="242">
        <v>13.1</v>
      </c>
      <c r="H622" s="36">
        <f t="shared" si="39"/>
        <v>13.1</v>
      </c>
      <c r="I622" s="36"/>
      <c r="J622" s="28">
        <f t="shared" si="40"/>
        <v>13.1</v>
      </c>
      <c r="K622" s="26">
        <v>13.75</v>
      </c>
      <c r="L622" s="37">
        <f t="shared" si="41"/>
        <v>180.13</v>
      </c>
      <c r="M622" s="29"/>
      <c r="N622" s="37">
        <f t="shared" si="42"/>
        <v>180.13</v>
      </c>
      <c r="O622" s="37"/>
    </row>
    <row r="623" s="223" customFormat="1" ht="12" customHeight="1" spans="1:15">
      <c r="A623" s="25" t="s">
        <v>17</v>
      </c>
      <c r="B623" s="25" t="s">
        <v>338</v>
      </c>
      <c r="C623" s="25">
        <v>6</v>
      </c>
      <c r="D623" s="25" t="s">
        <v>625</v>
      </c>
      <c r="E623" s="28"/>
      <c r="F623" s="36"/>
      <c r="G623" s="242">
        <v>6</v>
      </c>
      <c r="H623" s="36">
        <f t="shared" si="39"/>
        <v>6</v>
      </c>
      <c r="I623" s="36"/>
      <c r="J623" s="28">
        <f t="shared" si="40"/>
        <v>6</v>
      </c>
      <c r="K623" s="26">
        <v>13.75</v>
      </c>
      <c r="L623" s="37">
        <f t="shared" si="41"/>
        <v>82.5</v>
      </c>
      <c r="M623" s="29"/>
      <c r="N623" s="37">
        <f t="shared" si="42"/>
        <v>82.5</v>
      </c>
      <c r="O623" s="37"/>
    </row>
    <row r="624" s="223" customFormat="1" ht="12" customHeight="1" spans="1:15">
      <c r="A624" s="25" t="s">
        <v>17</v>
      </c>
      <c r="B624" s="25" t="s">
        <v>338</v>
      </c>
      <c r="C624" s="25">
        <v>6</v>
      </c>
      <c r="D624" s="25" t="s">
        <v>626</v>
      </c>
      <c r="E624" s="28"/>
      <c r="F624" s="36"/>
      <c r="G624" s="242">
        <v>21.1</v>
      </c>
      <c r="H624" s="36">
        <f t="shared" si="39"/>
        <v>21.1</v>
      </c>
      <c r="I624" s="36"/>
      <c r="J624" s="28">
        <f t="shared" si="40"/>
        <v>21.1</v>
      </c>
      <c r="K624" s="26">
        <v>13.75</v>
      </c>
      <c r="L624" s="37">
        <f t="shared" si="41"/>
        <v>290.13</v>
      </c>
      <c r="M624" s="29"/>
      <c r="N624" s="37">
        <f t="shared" si="42"/>
        <v>290.13</v>
      </c>
      <c r="O624" s="37"/>
    </row>
    <row r="625" s="223" customFormat="1" ht="12" customHeight="1" spans="1:15">
      <c r="A625" s="25" t="s">
        <v>17</v>
      </c>
      <c r="B625" s="25" t="s">
        <v>338</v>
      </c>
      <c r="C625" s="25">
        <v>6</v>
      </c>
      <c r="D625" s="25" t="s">
        <v>627</v>
      </c>
      <c r="E625" s="28"/>
      <c r="F625" s="36"/>
      <c r="G625" s="242">
        <v>17.1</v>
      </c>
      <c r="H625" s="36">
        <f t="shared" si="39"/>
        <v>17.1</v>
      </c>
      <c r="I625" s="36"/>
      <c r="J625" s="28">
        <f t="shared" si="40"/>
        <v>17.1</v>
      </c>
      <c r="K625" s="26">
        <v>13.75</v>
      </c>
      <c r="L625" s="37">
        <f t="shared" si="41"/>
        <v>235.13</v>
      </c>
      <c r="M625" s="29"/>
      <c r="N625" s="37">
        <f t="shared" si="42"/>
        <v>235.13</v>
      </c>
      <c r="O625" s="37"/>
    </row>
    <row r="626" s="223" customFormat="1" ht="12" customHeight="1" spans="1:15">
      <c r="A626" s="25" t="s">
        <v>17</v>
      </c>
      <c r="B626" s="25" t="s">
        <v>338</v>
      </c>
      <c r="C626" s="25">
        <v>6</v>
      </c>
      <c r="D626" s="25" t="s">
        <v>628</v>
      </c>
      <c r="E626" s="28"/>
      <c r="F626" s="36"/>
      <c r="G626" s="242">
        <v>2.3</v>
      </c>
      <c r="H626" s="36">
        <f t="shared" si="39"/>
        <v>2.3</v>
      </c>
      <c r="I626" s="36"/>
      <c r="J626" s="28">
        <f t="shared" si="40"/>
        <v>2.3</v>
      </c>
      <c r="K626" s="26">
        <v>13.75</v>
      </c>
      <c r="L626" s="37">
        <f t="shared" si="41"/>
        <v>31.63</v>
      </c>
      <c r="M626" s="29"/>
      <c r="N626" s="37">
        <f t="shared" si="42"/>
        <v>31.63</v>
      </c>
      <c r="O626" s="37"/>
    </row>
    <row r="627" s="223" customFormat="1" ht="12" customHeight="1" spans="1:15">
      <c r="A627" s="25" t="s">
        <v>17</v>
      </c>
      <c r="B627" s="25" t="s">
        <v>338</v>
      </c>
      <c r="C627" s="25">
        <v>6</v>
      </c>
      <c r="D627" s="25" t="s">
        <v>629</v>
      </c>
      <c r="E627" s="28"/>
      <c r="F627" s="36"/>
      <c r="G627" s="242">
        <v>29.2</v>
      </c>
      <c r="H627" s="36">
        <f t="shared" si="39"/>
        <v>29.2</v>
      </c>
      <c r="I627" s="36"/>
      <c r="J627" s="28">
        <f t="shared" si="40"/>
        <v>29.2</v>
      </c>
      <c r="K627" s="26">
        <v>13.75</v>
      </c>
      <c r="L627" s="37">
        <f t="shared" si="41"/>
        <v>401.5</v>
      </c>
      <c r="M627" s="29"/>
      <c r="N627" s="37">
        <f t="shared" si="42"/>
        <v>401.5</v>
      </c>
      <c r="O627" s="37"/>
    </row>
    <row r="628" s="223" customFormat="1" ht="12" customHeight="1" spans="1:15">
      <c r="A628" s="25" t="s">
        <v>17</v>
      </c>
      <c r="B628" s="25" t="s">
        <v>338</v>
      </c>
      <c r="C628" s="25">
        <v>6</v>
      </c>
      <c r="D628" s="25" t="s">
        <v>630</v>
      </c>
      <c r="E628" s="28"/>
      <c r="F628" s="36"/>
      <c r="G628" s="242">
        <v>44.8</v>
      </c>
      <c r="H628" s="36">
        <f t="shared" si="39"/>
        <v>44.8</v>
      </c>
      <c r="I628" s="36"/>
      <c r="J628" s="28">
        <f t="shared" si="40"/>
        <v>44.8</v>
      </c>
      <c r="K628" s="26">
        <v>13.75</v>
      </c>
      <c r="L628" s="37">
        <f t="shared" si="41"/>
        <v>616</v>
      </c>
      <c r="M628" s="29"/>
      <c r="N628" s="37">
        <f t="shared" si="42"/>
        <v>616</v>
      </c>
      <c r="O628" s="37"/>
    </row>
    <row r="629" s="223" customFormat="1" ht="12" customHeight="1" spans="1:15">
      <c r="A629" s="25" t="s">
        <v>17</v>
      </c>
      <c r="B629" s="25" t="s">
        <v>338</v>
      </c>
      <c r="C629" s="25">
        <v>6</v>
      </c>
      <c r="D629" s="25" t="s">
        <v>631</v>
      </c>
      <c r="E629" s="28"/>
      <c r="F629" s="36"/>
      <c r="G629" s="242">
        <v>14.4</v>
      </c>
      <c r="H629" s="36">
        <f t="shared" si="39"/>
        <v>14.4</v>
      </c>
      <c r="I629" s="36"/>
      <c r="J629" s="28">
        <f t="shared" si="40"/>
        <v>14.4</v>
      </c>
      <c r="K629" s="26">
        <v>13.75</v>
      </c>
      <c r="L629" s="37">
        <f t="shared" si="41"/>
        <v>198</v>
      </c>
      <c r="M629" s="29"/>
      <c r="N629" s="37">
        <f t="shared" si="42"/>
        <v>198</v>
      </c>
      <c r="O629" s="37"/>
    </row>
    <row r="630" s="223" customFormat="1" ht="12" customHeight="1" spans="1:15">
      <c r="A630" s="25" t="s">
        <v>17</v>
      </c>
      <c r="B630" s="25" t="s">
        <v>338</v>
      </c>
      <c r="C630" s="25">
        <v>6</v>
      </c>
      <c r="D630" s="25" t="s">
        <v>632</v>
      </c>
      <c r="E630" s="28"/>
      <c r="F630" s="36"/>
      <c r="G630" s="242">
        <v>21</v>
      </c>
      <c r="H630" s="36">
        <f t="shared" si="39"/>
        <v>21</v>
      </c>
      <c r="I630" s="36"/>
      <c r="J630" s="28">
        <f t="shared" si="40"/>
        <v>21</v>
      </c>
      <c r="K630" s="26">
        <v>13.75</v>
      </c>
      <c r="L630" s="37">
        <f t="shared" si="41"/>
        <v>288.75</v>
      </c>
      <c r="M630" s="29"/>
      <c r="N630" s="37">
        <f t="shared" si="42"/>
        <v>288.75</v>
      </c>
      <c r="O630" s="37"/>
    </row>
    <row r="631" s="223" customFormat="1" ht="12" customHeight="1" spans="1:15">
      <c r="A631" s="25" t="s">
        <v>17</v>
      </c>
      <c r="B631" s="25" t="s">
        <v>338</v>
      </c>
      <c r="C631" s="25">
        <v>6</v>
      </c>
      <c r="D631" s="25" t="s">
        <v>633</v>
      </c>
      <c r="E631" s="28"/>
      <c r="F631" s="36"/>
      <c r="G631" s="242">
        <v>17.9</v>
      </c>
      <c r="H631" s="36">
        <f t="shared" si="39"/>
        <v>17.9</v>
      </c>
      <c r="I631" s="36"/>
      <c r="J631" s="28">
        <f t="shared" si="40"/>
        <v>17.9</v>
      </c>
      <c r="K631" s="26">
        <v>13.75</v>
      </c>
      <c r="L631" s="37">
        <f t="shared" si="41"/>
        <v>246.13</v>
      </c>
      <c r="M631" s="29"/>
      <c r="N631" s="37">
        <f t="shared" si="42"/>
        <v>246.13</v>
      </c>
      <c r="O631" s="37"/>
    </row>
    <row r="632" s="223" customFormat="1" ht="12" customHeight="1" spans="1:15">
      <c r="A632" s="25" t="s">
        <v>17</v>
      </c>
      <c r="B632" s="25" t="s">
        <v>338</v>
      </c>
      <c r="C632" s="25">
        <v>6</v>
      </c>
      <c r="D632" s="25" t="s">
        <v>634</v>
      </c>
      <c r="E632" s="28"/>
      <c r="F632" s="36"/>
      <c r="G632" s="242">
        <v>5.1</v>
      </c>
      <c r="H632" s="36">
        <f t="shared" si="39"/>
        <v>5.1</v>
      </c>
      <c r="I632" s="36"/>
      <c r="J632" s="28">
        <f t="shared" si="40"/>
        <v>5.1</v>
      </c>
      <c r="K632" s="26">
        <v>13.75</v>
      </c>
      <c r="L632" s="37">
        <f t="shared" si="41"/>
        <v>70.13</v>
      </c>
      <c r="M632" s="29"/>
      <c r="N632" s="37">
        <f t="shared" si="42"/>
        <v>70.13</v>
      </c>
      <c r="O632" s="37"/>
    </row>
    <row r="633" s="223" customFormat="1" ht="12" customHeight="1" spans="1:15">
      <c r="A633" s="25" t="s">
        <v>17</v>
      </c>
      <c r="B633" s="25" t="s">
        <v>338</v>
      </c>
      <c r="C633" s="25">
        <v>6</v>
      </c>
      <c r="D633" s="25" t="s">
        <v>635</v>
      </c>
      <c r="E633" s="28"/>
      <c r="F633" s="36"/>
      <c r="G633" s="242">
        <v>19.8</v>
      </c>
      <c r="H633" s="36">
        <f t="shared" si="39"/>
        <v>19.8</v>
      </c>
      <c r="I633" s="36"/>
      <c r="J633" s="28">
        <f t="shared" si="40"/>
        <v>19.8</v>
      </c>
      <c r="K633" s="26">
        <v>13.75</v>
      </c>
      <c r="L633" s="37">
        <f t="shared" si="41"/>
        <v>272.25</v>
      </c>
      <c r="M633" s="29"/>
      <c r="N633" s="37">
        <f t="shared" si="42"/>
        <v>272.25</v>
      </c>
      <c r="O633" s="37"/>
    </row>
    <row r="634" s="223" customFormat="1" ht="12" customHeight="1" spans="1:15">
      <c r="A634" s="25" t="s">
        <v>17</v>
      </c>
      <c r="B634" s="25" t="s">
        <v>338</v>
      </c>
      <c r="C634" s="25">
        <v>6</v>
      </c>
      <c r="D634" s="25" t="s">
        <v>636</v>
      </c>
      <c r="E634" s="28"/>
      <c r="F634" s="36"/>
      <c r="G634" s="242">
        <v>22.5</v>
      </c>
      <c r="H634" s="36">
        <f t="shared" si="39"/>
        <v>22.5</v>
      </c>
      <c r="I634" s="36"/>
      <c r="J634" s="28">
        <f t="shared" si="40"/>
        <v>22.5</v>
      </c>
      <c r="K634" s="26">
        <v>13.75</v>
      </c>
      <c r="L634" s="37">
        <f t="shared" si="41"/>
        <v>309.38</v>
      </c>
      <c r="M634" s="29"/>
      <c r="N634" s="37">
        <f t="shared" si="42"/>
        <v>309.38</v>
      </c>
      <c r="O634" s="37"/>
    </row>
    <row r="635" s="223" customFormat="1" ht="12" customHeight="1" spans="1:15">
      <c r="A635" s="25" t="s">
        <v>17</v>
      </c>
      <c r="B635" s="25" t="s">
        <v>338</v>
      </c>
      <c r="C635" s="25">
        <v>6</v>
      </c>
      <c r="D635" s="25" t="s">
        <v>637</v>
      </c>
      <c r="E635" s="28"/>
      <c r="F635" s="36"/>
      <c r="G635" s="242">
        <v>20.1</v>
      </c>
      <c r="H635" s="36">
        <f t="shared" si="39"/>
        <v>20.1</v>
      </c>
      <c r="I635" s="36"/>
      <c r="J635" s="28">
        <f t="shared" si="40"/>
        <v>20.1</v>
      </c>
      <c r="K635" s="26">
        <v>13.75</v>
      </c>
      <c r="L635" s="37">
        <f t="shared" si="41"/>
        <v>276.38</v>
      </c>
      <c r="M635" s="29"/>
      <c r="N635" s="37">
        <f t="shared" si="42"/>
        <v>276.38</v>
      </c>
      <c r="O635" s="37"/>
    </row>
    <row r="636" s="223" customFormat="1" ht="12" customHeight="1" spans="1:15">
      <c r="A636" s="25" t="s">
        <v>17</v>
      </c>
      <c r="B636" s="25" t="s">
        <v>338</v>
      </c>
      <c r="C636" s="25">
        <v>6</v>
      </c>
      <c r="D636" s="25" t="s">
        <v>638</v>
      </c>
      <c r="E636" s="28"/>
      <c r="F636" s="36"/>
      <c r="G636" s="242">
        <v>7.7</v>
      </c>
      <c r="H636" s="36">
        <f t="shared" si="39"/>
        <v>7.7</v>
      </c>
      <c r="I636" s="36"/>
      <c r="J636" s="28">
        <f t="shared" si="40"/>
        <v>7.7</v>
      </c>
      <c r="K636" s="26">
        <v>13.75</v>
      </c>
      <c r="L636" s="37">
        <f t="shared" si="41"/>
        <v>105.88</v>
      </c>
      <c r="M636" s="29"/>
      <c r="N636" s="37">
        <f t="shared" si="42"/>
        <v>105.88</v>
      </c>
      <c r="O636" s="37"/>
    </row>
    <row r="637" s="223" customFormat="1" ht="12" customHeight="1" spans="1:15">
      <c r="A637" s="25" t="s">
        <v>17</v>
      </c>
      <c r="B637" s="25" t="s">
        <v>338</v>
      </c>
      <c r="C637" s="25">
        <v>6</v>
      </c>
      <c r="D637" s="25" t="s">
        <v>639</v>
      </c>
      <c r="E637" s="28"/>
      <c r="F637" s="36"/>
      <c r="G637" s="242">
        <v>5.1</v>
      </c>
      <c r="H637" s="36">
        <f t="shared" si="39"/>
        <v>5.1</v>
      </c>
      <c r="I637" s="36"/>
      <c r="J637" s="28">
        <f t="shared" si="40"/>
        <v>5.1</v>
      </c>
      <c r="K637" s="26">
        <v>13.75</v>
      </c>
      <c r="L637" s="37">
        <f t="shared" si="41"/>
        <v>70.13</v>
      </c>
      <c r="M637" s="29"/>
      <c r="N637" s="37">
        <f t="shared" si="42"/>
        <v>70.13</v>
      </c>
      <c r="O637" s="37"/>
    </row>
    <row r="638" s="223" customFormat="1" ht="12" customHeight="1" spans="1:15">
      <c r="A638" s="25" t="s">
        <v>17</v>
      </c>
      <c r="B638" s="25" t="s">
        <v>338</v>
      </c>
      <c r="C638" s="25">
        <v>6</v>
      </c>
      <c r="D638" s="25" t="s">
        <v>640</v>
      </c>
      <c r="E638" s="28"/>
      <c r="F638" s="36"/>
      <c r="G638" s="242">
        <v>10.8</v>
      </c>
      <c r="H638" s="36">
        <f t="shared" ref="H638:H691" si="43">E638+F638+G638</f>
        <v>10.8</v>
      </c>
      <c r="I638" s="36"/>
      <c r="J638" s="28">
        <f t="shared" ref="J638:J701" si="44">H638</f>
        <v>10.8</v>
      </c>
      <c r="K638" s="26">
        <v>13.75</v>
      </c>
      <c r="L638" s="37">
        <f t="shared" si="41"/>
        <v>148.5</v>
      </c>
      <c r="M638" s="29"/>
      <c r="N638" s="37">
        <f t="shared" si="42"/>
        <v>148.5</v>
      </c>
      <c r="O638" s="37"/>
    </row>
    <row r="639" s="223" customFormat="1" ht="12" customHeight="1" spans="1:15">
      <c r="A639" s="25" t="s">
        <v>17</v>
      </c>
      <c r="B639" s="25" t="s">
        <v>338</v>
      </c>
      <c r="C639" s="25">
        <v>6</v>
      </c>
      <c r="D639" s="25" t="s">
        <v>641</v>
      </c>
      <c r="E639" s="28"/>
      <c r="F639" s="36"/>
      <c r="G639" s="242">
        <v>22.5</v>
      </c>
      <c r="H639" s="36">
        <f t="shared" si="43"/>
        <v>22.5</v>
      </c>
      <c r="I639" s="36"/>
      <c r="J639" s="28">
        <f t="shared" si="44"/>
        <v>22.5</v>
      </c>
      <c r="K639" s="26">
        <v>13.75</v>
      </c>
      <c r="L639" s="37">
        <f t="shared" si="41"/>
        <v>309.38</v>
      </c>
      <c r="M639" s="29"/>
      <c r="N639" s="37">
        <f t="shared" si="42"/>
        <v>309.38</v>
      </c>
      <c r="O639" s="37"/>
    </row>
    <row r="640" s="223" customFormat="1" ht="12" customHeight="1" spans="1:15">
      <c r="A640" s="25" t="s">
        <v>17</v>
      </c>
      <c r="B640" s="25" t="s">
        <v>338</v>
      </c>
      <c r="C640" s="25">
        <v>6</v>
      </c>
      <c r="D640" s="25" t="s">
        <v>642</v>
      </c>
      <c r="E640" s="28"/>
      <c r="F640" s="36"/>
      <c r="G640" s="242">
        <v>1</v>
      </c>
      <c r="H640" s="36">
        <f t="shared" si="43"/>
        <v>1</v>
      </c>
      <c r="I640" s="36"/>
      <c r="J640" s="28">
        <f t="shared" si="44"/>
        <v>1</v>
      </c>
      <c r="K640" s="26">
        <v>13.75</v>
      </c>
      <c r="L640" s="37">
        <f t="shared" si="41"/>
        <v>13.75</v>
      </c>
      <c r="M640" s="29"/>
      <c r="N640" s="37">
        <f t="shared" si="42"/>
        <v>13.75</v>
      </c>
      <c r="O640" s="37"/>
    </row>
    <row r="641" s="223" customFormat="1" ht="12" customHeight="1" spans="1:15">
      <c r="A641" s="25" t="s">
        <v>17</v>
      </c>
      <c r="B641" s="25" t="s">
        <v>338</v>
      </c>
      <c r="C641" s="25">
        <v>6</v>
      </c>
      <c r="D641" s="25" t="s">
        <v>643</v>
      </c>
      <c r="E641" s="28"/>
      <c r="F641" s="36"/>
      <c r="G641" s="242">
        <v>9.7</v>
      </c>
      <c r="H641" s="36">
        <f t="shared" si="43"/>
        <v>9.7</v>
      </c>
      <c r="I641" s="36"/>
      <c r="J641" s="28">
        <f t="shared" si="44"/>
        <v>9.7</v>
      </c>
      <c r="K641" s="26">
        <v>13.75</v>
      </c>
      <c r="L641" s="37">
        <f t="shared" si="41"/>
        <v>133.38</v>
      </c>
      <c r="M641" s="29"/>
      <c r="N641" s="37">
        <f t="shared" si="42"/>
        <v>133.38</v>
      </c>
      <c r="O641" s="37"/>
    </row>
    <row r="642" s="223" customFormat="1" ht="12" customHeight="1" spans="1:15">
      <c r="A642" s="25" t="s">
        <v>17</v>
      </c>
      <c r="B642" s="25" t="s">
        <v>338</v>
      </c>
      <c r="C642" s="25">
        <v>6</v>
      </c>
      <c r="D642" s="25" t="s">
        <v>644</v>
      </c>
      <c r="E642" s="28"/>
      <c r="F642" s="36"/>
      <c r="G642" s="242">
        <v>4</v>
      </c>
      <c r="H642" s="36">
        <f t="shared" si="43"/>
        <v>4</v>
      </c>
      <c r="I642" s="36"/>
      <c r="J642" s="28">
        <f t="shared" si="44"/>
        <v>4</v>
      </c>
      <c r="K642" s="26">
        <v>13.75</v>
      </c>
      <c r="L642" s="37">
        <f t="shared" si="41"/>
        <v>55</v>
      </c>
      <c r="M642" s="29"/>
      <c r="N642" s="37">
        <f t="shared" si="42"/>
        <v>55</v>
      </c>
      <c r="O642" s="37"/>
    </row>
    <row r="643" s="223" customFormat="1" ht="12" customHeight="1" spans="1:15">
      <c r="A643" s="25" t="s">
        <v>17</v>
      </c>
      <c r="B643" s="25" t="s">
        <v>338</v>
      </c>
      <c r="C643" s="25">
        <v>6</v>
      </c>
      <c r="D643" s="25" t="s">
        <v>645</v>
      </c>
      <c r="E643" s="28"/>
      <c r="F643" s="36"/>
      <c r="G643" s="242">
        <v>24.4</v>
      </c>
      <c r="H643" s="36">
        <f t="shared" si="43"/>
        <v>24.4</v>
      </c>
      <c r="I643" s="36"/>
      <c r="J643" s="28">
        <f t="shared" si="44"/>
        <v>24.4</v>
      </c>
      <c r="K643" s="26">
        <v>13.75</v>
      </c>
      <c r="L643" s="37">
        <f t="shared" si="41"/>
        <v>335.5</v>
      </c>
      <c r="M643" s="29"/>
      <c r="N643" s="37">
        <f t="shared" si="42"/>
        <v>335.5</v>
      </c>
      <c r="O643" s="37"/>
    </row>
    <row r="644" s="223" customFormat="1" ht="12" customHeight="1" spans="1:15">
      <c r="A644" s="25" t="s">
        <v>17</v>
      </c>
      <c r="B644" s="25" t="s">
        <v>338</v>
      </c>
      <c r="C644" s="25">
        <v>6</v>
      </c>
      <c r="D644" s="25" t="s">
        <v>646</v>
      </c>
      <c r="E644" s="28"/>
      <c r="F644" s="36"/>
      <c r="G644" s="242">
        <v>13.1</v>
      </c>
      <c r="H644" s="36">
        <f t="shared" si="43"/>
        <v>13.1</v>
      </c>
      <c r="I644" s="36"/>
      <c r="J644" s="28">
        <f t="shared" si="44"/>
        <v>13.1</v>
      </c>
      <c r="K644" s="26">
        <v>13.75</v>
      </c>
      <c r="L644" s="37">
        <f t="shared" si="41"/>
        <v>180.13</v>
      </c>
      <c r="M644" s="29"/>
      <c r="N644" s="37">
        <f t="shared" si="42"/>
        <v>180.13</v>
      </c>
      <c r="O644" s="37"/>
    </row>
    <row r="645" s="223" customFormat="1" ht="12" customHeight="1" spans="1:15">
      <c r="A645" s="25" t="s">
        <v>17</v>
      </c>
      <c r="B645" s="25" t="s">
        <v>338</v>
      </c>
      <c r="C645" s="25">
        <v>6</v>
      </c>
      <c r="D645" s="25" t="s">
        <v>647</v>
      </c>
      <c r="E645" s="28"/>
      <c r="F645" s="36"/>
      <c r="G645" s="242">
        <v>23.6</v>
      </c>
      <c r="H645" s="36">
        <f t="shared" si="43"/>
        <v>23.6</v>
      </c>
      <c r="I645" s="36"/>
      <c r="J645" s="28">
        <f t="shared" si="44"/>
        <v>23.6</v>
      </c>
      <c r="K645" s="26">
        <v>13.75</v>
      </c>
      <c r="L645" s="37">
        <f t="shared" si="41"/>
        <v>324.5</v>
      </c>
      <c r="M645" s="29"/>
      <c r="N645" s="37">
        <f t="shared" si="42"/>
        <v>324.5</v>
      </c>
      <c r="O645" s="37"/>
    </row>
    <row r="646" s="223" customFormat="1" ht="12" customHeight="1" spans="1:15">
      <c r="A646" s="25" t="s">
        <v>17</v>
      </c>
      <c r="B646" s="25" t="s">
        <v>338</v>
      </c>
      <c r="C646" s="25">
        <v>6</v>
      </c>
      <c r="D646" s="25" t="s">
        <v>648</v>
      </c>
      <c r="E646" s="28"/>
      <c r="F646" s="36"/>
      <c r="G646" s="242">
        <v>31.5</v>
      </c>
      <c r="H646" s="36">
        <f t="shared" si="43"/>
        <v>31.5</v>
      </c>
      <c r="I646" s="36"/>
      <c r="J646" s="28">
        <f t="shared" si="44"/>
        <v>31.5</v>
      </c>
      <c r="K646" s="26">
        <v>13.75</v>
      </c>
      <c r="L646" s="37">
        <f t="shared" ref="L646:L709" si="45">ROUND(H646*K646,2)</f>
        <v>433.13</v>
      </c>
      <c r="M646" s="29"/>
      <c r="N646" s="37">
        <f t="shared" ref="N646:N709" si="46">L646-M646</f>
        <v>433.13</v>
      </c>
      <c r="O646" s="37"/>
    </row>
    <row r="647" s="223" customFormat="1" ht="12" customHeight="1" spans="1:15">
      <c r="A647" s="25" t="s">
        <v>17</v>
      </c>
      <c r="B647" s="25" t="s">
        <v>338</v>
      </c>
      <c r="C647" s="25">
        <v>6</v>
      </c>
      <c r="D647" s="25" t="s">
        <v>649</v>
      </c>
      <c r="E647" s="28"/>
      <c r="F647" s="36"/>
      <c r="G647" s="242">
        <v>13.4</v>
      </c>
      <c r="H647" s="36">
        <f t="shared" si="43"/>
        <v>13.4</v>
      </c>
      <c r="I647" s="36"/>
      <c r="J647" s="28">
        <f t="shared" si="44"/>
        <v>13.4</v>
      </c>
      <c r="K647" s="26">
        <v>13.75</v>
      </c>
      <c r="L647" s="37">
        <f t="shared" si="45"/>
        <v>184.25</v>
      </c>
      <c r="M647" s="29"/>
      <c r="N647" s="37">
        <f t="shared" si="46"/>
        <v>184.25</v>
      </c>
      <c r="O647" s="37"/>
    </row>
    <row r="648" s="223" customFormat="1" ht="12" customHeight="1" spans="1:15">
      <c r="A648" s="25" t="s">
        <v>17</v>
      </c>
      <c r="B648" s="25" t="s">
        <v>338</v>
      </c>
      <c r="C648" s="25">
        <v>6</v>
      </c>
      <c r="D648" s="25" t="s">
        <v>650</v>
      </c>
      <c r="E648" s="28"/>
      <c r="F648" s="36"/>
      <c r="G648" s="242">
        <v>13.4</v>
      </c>
      <c r="H648" s="36">
        <f t="shared" si="43"/>
        <v>13.4</v>
      </c>
      <c r="I648" s="36"/>
      <c r="J648" s="28">
        <f t="shared" si="44"/>
        <v>13.4</v>
      </c>
      <c r="K648" s="26">
        <v>13.75</v>
      </c>
      <c r="L648" s="37">
        <f t="shared" si="45"/>
        <v>184.25</v>
      </c>
      <c r="M648" s="29"/>
      <c r="N648" s="37">
        <f t="shared" si="46"/>
        <v>184.25</v>
      </c>
      <c r="O648" s="37"/>
    </row>
    <row r="649" s="223" customFormat="1" ht="12" customHeight="1" spans="1:15">
      <c r="A649" s="25" t="s">
        <v>17</v>
      </c>
      <c r="B649" s="25" t="s">
        <v>338</v>
      </c>
      <c r="C649" s="25">
        <v>6</v>
      </c>
      <c r="D649" s="25" t="s">
        <v>651</v>
      </c>
      <c r="E649" s="28"/>
      <c r="F649" s="36"/>
      <c r="G649" s="242">
        <v>13.4</v>
      </c>
      <c r="H649" s="36">
        <f t="shared" si="43"/>
        <v>13.4</v>
      </c>
      <c r="I649" s="36"/>
      <c r="J649" s="28">
        <f t="shared" si="44"/>
        <v>13.4</v>
      </c>
      <c r="K649" s="26">
        <v>13.75</v>
      </c>
      <c r="L649" s="37">
        <f t="shared" si="45"/>
        <v>184.25</v>
      </c>
      <c r="M649" s="29"/>
      <c r="N649" s="37">
        <f t="shared" si="46"/>
        <v>184.25</v>
      </c>
      <c r="O649" s="37"/>
    </row>
    <row r="650" s="223" customFormat="1" ht="12" customHeight="1" spans="1:15">
      <c r="A650" s="25" t="s">
        <v>17</v>
      </c>
      <c r="B650" s="25" t="s">
        <v>338</v>
      </c>
      <c r="C650" s="25">
        <v>6</v>
      </c>
      <c r="D650" s="25" t="s">
        <v>652</v>
      </c>
      <c r="E650" s="28"/>
      <c r="F650" s="36"/>
      <c r="G650" s="242">
        <v>12.1</v>
      </c>
      <c r="H650" s="36">
        <f t="shared" si="43"/>
        <v>12.1</v>
      </c>
      <c r="I650" s="36"/>
      <c r="J650" s="28">
        <f t="shared" si="44"/>
        <v>12.1</v>
      </c>
      <c r="K650" s="26">
        <v>13.75</v>
      </c>
      <c r="L650" s="37">
        <f t="shared" si="45"/>
        <v>166.38</v>
      </c>
      <c r="M650" s="29"/>
      <c r="N650" s="37">
        <f t="shared" si="46"/>
        <v>166.38</v>
      </c>
      <c r="O650" s="37"/>
    </row>
    <row r="651" s="223" customFormat="1" ht="12" customHeight="1" spans="1:15">
      <c r="A651" s="25" t="s">
        <v>17</v>
      </c>
      <c r="B651" s="25" t="s">
        <v>338</v>
      </c>
      <c r="C651" s="25">
        <v>6</v>
      </c>
      <c r="D651" s="25" t="s">
        <v>653</v>
      </c>
      <c r="E651" s="28"/>
      <c r="F651" s="36"/>
      <c r="G651" s="242">
        <v>10.7</v>
      </c>
      <c r="H651" s="36">
        <f t="shared" si="43"/>
        <v>10.7</v>
      </c>
      <c r="I651" s="36"/>
      <c r="J651" s="28">
        <f t="shared" si="44"/>
        <v>10.7</v>
      </c>
      <c r="K651" s="26">
        <v>13.75</v>
      </c>
      <c r="L651" s="37">
        <f t="shared" si="45"/>
        <v>147.13</v>
      </c>
      <c r="M651" s="29"/>
      <c r="N651" s="37">
        <f t="shared" si="46"/>
        <v>147.13</v>
      </c>
      <c r="O651" s="37"/>
    </row>
    <row r="652" s="223" customFormat="1" ht="12" customHeight="1" spans="1:15">
      <c r="A652" s="25" t="s">
        <v>17</v>
      </c>
      <c r="B652" s="25" t="s">
        <v>338</v>
      </c>
      <c r="C652" s="25">
        <v>6</v>
      </c>
      <c r="D652" s="25" t="s">
        <v>654</v>
      </c>
      <c r="E652" s="28"/>
      <c r="F652" s="36"/>
      <c r="G652" s="242">
        <v>10.7</v>
      </c>
      <c r="H652" s="36">
        <f t="shared" si="43"/>
        <v>10.7</v>
      </c>
      <c r="I652" s="36"/>
      <c r="J652" s="28">
        <f t="shared" si="44"/>
        <v>10.7</v>
      </c>
      <c r="K652" s="26">
        <v>13.75</v>
      </c>
      <c r="L652" s="37">
        <f t="shared" si="45"/>
        <v>147.13</v>
      </c>
      <c r="M652" s="29"/>
      <c r="N652" s="37">
        <f t="shared" si="46"/>
        <v>147.13</v>
      </c>
      <c r="O652" s="37"/>
    </row>
    <row r="653" s="223" customFormat="1" ht="12" customHeight="1" spans="1:15">
      <c r="A653" s="25" t="s">
        <v>17</v>
      </c>
      <c r="B653" s="25" t="s">
        <v>338</v>
      </c>
      <c r="C653" s="25">
        <v>6</v>
      </c>
      <c r="D653" s="25" t="s">
        <v>655</v>
      </c>
      <c r="E653" s="28"/>
      <c r="F653" s="36"/>
      <c r="G653" s="242">
        <v>10.7</v>
      </c>
      <c r="H653" s="36">
        <f t="shared" si="43"/>
        <v>10.7</v>
      </c>
      <c r="I653" s="36"/>
      <c r="J653" s="28">
        <f t="shared" si="44"/>
        <v>10.7</v>
      </c>
      <c r="K653" s="26">
        <v>13.75</v>
      </c>
      <c r="L653" s="37">
        <f t="shared" si="45"/>
        <v>147.13</v>
      </c>
      <c r="M653" s="29"/>
      <c r="N653" s="37">
        <f t="shared" si="46"/>
        <v>147.13</v>
      </c>
      <c r="O653" s="37"/>
    </row>
    <row r="654" s="223" customFormat="1" ht="12" customHeight="1" spans="1:15">
      <c r="A654" s="25" t="s">
        <v>17</v>
      </c>
      <c r="B654" s="25" t="s">
        <v>338</v>
      </c>
      <c r="C654" s="25">
        <v>6</v>
      </c>
      <c r="D654" s="25" t="s">
        <v>656</v>
      </c>
      <c r="E654" s="28"/>
      <c r="F654" s="36"/>
      <c r="G654" s="242">
        <v>39.9</v>
      </c>
      <c r="H654" s="36">
        <f t="shared" si="43"/>
        <v>39.9</v>
      </c>
      <c r="I654" s="36"/>
      <c r="J654" s="28">
        <f t="shared" si="44"/>
        <v>39.9</v>
      </c>
      <c r="K654" s="26">
        <v>13.75</v>
      </c>
      <c r="L654" s="37">
        <f t="shared" si="45"/>
        <v>548.63</v>
      </c>
      <c r="M654" s="29"/>
      <c r="N654" s="37">
        <f t="shared" si="46"/>
        <v>548.63</v>
      </c>
      <c r="O654" s="37"/>
    </row>
    <row r="655" s="223" customFormat="1" ht="12" customHeight="1" spans="1:15">
      <c r="A655" s="25" t="s">
        <v>17</v>
      </c>
      <c r="B655" s="25" t="s">
        <v>338</v>
      </c>
      <c r="C655" s="25">
        <v>6</v>
      </c>
      <c r="D655" s="25" t="s">
        <v>657</v>
      </c>
      <c r="E655" s="28"/>
      <c r="F655" s="36"/>
      <c r="G655" s="242">
        <v>22.8</v>
      </c>
      <c r="H655" s="36">
        <f t="shared" si="43"/>
        <v>22.8</v>
      </c>
      <c r="I655" s="36"/>
      <c r="J655" s="28">
        <f t="shared" si="44"/>
        <v>22.8</v>
      </c>
      <c r="K655" s="26">
        <v>13.75</v>
      </c>
      <c r="L655" s="37">
        <f t="shared" si="45"/>
        <v>313.5</v>
      </c>
      <c r="M655" s="29"/>
      <c r="N655" s="37">
        <f t="shared" si="46"/>
        <v>313.5</v>
      </c>
      <c r="O655" s="37"/>
    </row>
    <row r="656" s="223" customFormat="1" ht="12" customHeight="1" spans="1:15">
      <c r="A656" s="25" t="s">
        <v>17</v>
      </c>
      <c r="B656" s="25" t="s">
        <v>338</v>
      </c>
      <c r="C656" s="25">
        <v>6</v>
      </c>
      <c r="D656" s="25" t="s">
        <v>658</v>
      </c>
      <c r="E656" s="28"/>
      <c r="F656" s="36"/>
      <c r="G656" s="242">
        <v>14.7</v>
      </c>
      <c r="H656" s="36">
        <f t="shared" si="43"/>
        <v>14.7</v>
      </c>
      <c r="I656" s="36"/>
      <c r="J656" s="28">
        <f t="shared" si="44"/>
        <v>14.7</v>
      </c>
      <c r="K656" s="26">
        <v>13.75</v>
      </c>
      <c r="L656" s="37">
        <f t="shared" si="45"/>
        <v>202.13</v>
      </c>
      <c r="M656" s="29"/>
      <c r="N656" s="37">
        <f t="shared" si="46"/>
        <v>202.13</v>
      </c>
      <c r="O656" s="37"/>
    </row>
    <row r="657" s="223" customFormat="1" ht="12" customHeight="1" spans="1:15">
      <c r="A657" s="25" t="s">
        <v>17</v>
      </c>
      <c r="B657" s="25" t="s">
        <v>338</v>
      </c>
      <c r="C657" s="25">
        <v>6</v>
      </c>
      <c r="D657" s="25" t="s">
        <v>659</v>
      </c>
      <c r="E657" s="28"/>
      <c r="F657" s="36"/>
      <c r="G657" s="242">
        <v>21.5</v>
      </c>
      <c r="H657" s="36">
        <f t="shared" si="43"/>
        <v>21.5</v>
      </c>
      <c r="I657" s="36"/>
      <c r="J657" s="28">
        <f t="shared" si="44"/>
        <v>21.5</v>
      </c>
      <c r="K657" s="26">
        <v>13.75</v>
      </c>
      <c r="L657" s="37">
        <f t="shared" si="45"/>
        <v>295.63</v>
      </c>
      <c r="M657" s="29"/>
      <c r="N657" s="37">
        <f t="shared" si="46"/>
        <v>295.63</v>
      </c>
      <c r="O657" s="37"/>
    </row>
    <row r="658" s="223" customFormat="1" ht="12" customHeight="1" spans="1:15">
      <c r="A658" s="25" t="s">
        <v>17</v>
      </c>
      <c r="B658" s="25" t="s">
        <v>338</v>
      </c>
      <c r="C658" s="25">
        <v>6</v>
      </c>
      <c r="D658" s="25" t="s">
        <v>660</v>
      </c>
      <c r="E658" s="28"/>
      <c r="F658" s="36"/>
      <c r="G658" s="242">
        <v>21.5</v>
      </c>
      <c r="H658" s="36">
        <f t="shared" si="43"/>
        <v>21.5</v>
      </c>
      <c r="I658" s="36"/>
      <c r="J658" s="28">
        <f t="shared" si="44"/>
        <v>21.5</v>
      </c>
      <c r="K658" s="26">
        <v>13.75</v>
      </c>
      <c r="L658" s="37">
        <f t="shared" si="45"/>
        <v>295.63</v>
      </c>
      <c r="M658" s="29"/>
      <c r="N658" s="37">
        <f t="shared" si="46"/>
        <v>295.63</v>
      </c>
      <c r="O658" s="37"/>
    </row>
    <row r="659" s="223" customFormat="1" ht="12" customHeight="1" spans="1:15">
      <c r="A659" s="25" t="s">
        <v>17</v>
      </c>
      <c r="B659" s="25" t="s">
        <v>338</v>
      </c>
      <c r="C659" s="25">
        <v>6</v>
      </c>
      <c r="D659" s="25" t="s">
        <v>661</v>
      </c>
      <c r="E659" s="28"/>
      <c r="F659" s="36"/>
      <c r="G659" s="242">
        <v>29.5</v>
      </c>
      <c r="H659" s="36">
        <f t="shared" si="43"/>
        <v>29.5</v>
      </c>
      <c r="I659" s="36"/>
      <c r="J659" s="28">
        <f t="shared" si="44"/>
        <v>29.5</v>
      </c>
      <c r="K659" s="26">
        <v>13.75</v>
      </c>
      <c r="L659" s="37">
        <f t="shared" si="45"/>
        <v>405.63</v>
      </c>
      <c r="M659" s="29"/>
      <c r="N659" s="37">
        <f t="shared" si="46"/>
        <v>405.63</v>
      </c>
      <c r="O659" s="37"/>
    </row>
    <row r="660" s="223" customFormat="1" ht="12" customHeight="1" spans="1:15">
      <c r="A660" s="25" t="s">
        <v>17</v>
      </c>
      <c r="B660" s="25" t="s">
        <v>338</v>
      </c>
      <c r="C660" s="25">
        <v>6</v>
      </c>
      <c r="D660" s="25" t="s">
        <v>212</v>
      </c>
      <c r="E660" s="28"/>
      <c r="F660" s="36"/>
      <c r="G660" s="242">
        <v>16.1</v>
      </c>
      <c r="H660" s="36">
        <f t="shared" si="43"/>
        <v>16.1</v>
      </c>
      <c r="I660" s="36"/>
      <c r="J660" s="28">
        <f t="shared" si="44"/>
        <v>16.1</v>
      </c>
      <c r="K660" s="26">
        <v>13.75</v>
      </c>
      <c r="L660" s="37">
        <f t="shared" si="45"/>
        <v>221.38</v>
      </c>
      <c r="M660" s="29"/>
      <c r="N660" s="37">
        <f t="shared" si="46"/>
        <v>221.38</v>
      </c>
      <c r="O660" s="37"/>
    </row>
    <row r="661" s="223" customFormat="1" ht="12" customHeight="1" spans="1:15">
      <c r="A661" s="25" t="s">
        <v>17</v>
      </c>
      <c r="B661" s="25" t="s">
        <v>338</v>
      </c>
      <c r="C661" s="25">
        <v>6</v>
      </c>
      <c r="D661" s="25" t="s">
        <v>662</v>
      </c>
      <c r="E661" s="28"/>
      <c r="F661" s="36"/>
      <c r="G661" s="242">
        <v>16.1</v>
      </c>
      <c r="H661" s="36">
        <f t="shared" si="43"/>
        <v>16.1</v>
      </c>
      <c r="I661" s="36"/>
      <c r="J661" s="28">
        <f t="shared" si="44"/>
        <v>16.1</v>
      </c>
      <c r="K661" s="26">
        <v>13.75</v>
      </c>
      <c r="L661" s="37">
        <f t="shared" si="45"/>
        <v>221.38</v>
      </c>
      <c r="M661" s="29"/>
      <c r="N661" s="37">
        <f t="shared" si="46"/>
        <v>221.38</v>
      </c>
      <c r="O661" s="37"/>
    </row>
    <row r="662" s="223" customFormat="1" ht="12" customHeight="1" spans="1:15">
      <c r="A662" s="25" t="s">
        <v>17</v>
      </c>
      <c r="B662" s="25" t="s">
        <v>338</v>
      </c>
      <c r="C662" s="25">
        <v>6</v>
      </c>
      <c r="D662" s="25" t="s">
        <v>663</v>
      </c>
      <c r="E662" s="28"/>
      <c r="F662" s="36"/>
      <c r="G662" s="242">
        <v>29.4</v>
      </c>
      <c r="H662" s="36">
        <f t="shared" si="43"/>
        <v>29.4</v>
      </c>
      <c r="I662" s="36"/>
      <c r="J662" s="28">
        <f t="shared" si="44"/>
        <v>29.4</v>
      </c>
      <c r="K662" s="26">
        <v>13.75</v>
      </c>
      <c r="L662" s="37">
        <f t="shared" si="45"/>
        <v>404.25</v>
      </c>
      <c r="M662" s="29"/>
      <c r="N662" s="37">
        <f t="shared" si="46"/>
        <v>404.25</v>
      </c>
      <c r="O662" s="37"/>
    </row>
    <row r="663" s="223" customFormat="1" ht="12" customHeight="1" spans="1:15">
      <c r="A663" s="25" t="s">
        <v>17</v>
      </c>
      <c r="B663" s="25" t="s">
        <v>338</v>
      </c>
      <c r="C663" s="25">
        <v>6</v>
      </c>
      <c r="D663" s="25" t="s">
        <v>664</v>
      </c>
      <c r="E663" s="28"/>
      <c r="F663" s="36"/>
      <c r="G663" s="242">
        <v>29.5</v>
      </c>
      <c r="H663" s="36">
        <f t="shared" si="43"/>
        <v>29.5</v>
      </c>
      <c r="I663" s="36"/>
      <c r="J663" s="28">
        <f t="shared" si="44"/>
        <v>29.5</v>
      </c>
      <c r="K663" s="26">
        <v>13.75</v>
      </c>
      <c r="L663" s="37">
        <f t="shared" si="45"/>
        <v>405.63</v>
      </c>
      <c r="M663" s="29"/>
      <c r="N663" s="37">
        <f t="shared" si="46"/>
        <v>405.63</v>
      </c>
      <c r="O663" s="37"/>
    </row>
    <row r="664" s="223" customFormat="1" ht="12" customHeight="1" spans="1:15">
      <c r="A664" s="25" t="s">
        <v>17</v>
      </c>
      <c r="B664" s="25" t="s">
        <v>338</v>
      </c>
      <c r="C664" s="25">
        <v>6</v>
      </c>
      <c r="D664" s="25" t="s">
        <v>665</v>
      </c>
      <c r="E664" s="28"/>
      <c r="F664" s="36"/>
      <c r="G664" s="242">
        <v>29.5</v>
      </c>
      <c r="H664" s="36">
        <f t="shared" si="43"/>
        <v>29.5</v>
      </c>
      <c r="I664" s="36"/>
      <c r="J664" s="28">
        <f t="shared" si="44"/>
        <v>29.5</v>
      </c>
      <c r="K664" s="26">
        <v>13.75</v>
      </c>
      <c r="L664" s="37">
        <f t="shared" si="45"/>
        <v>405.63</v>
      </c>
      <c r="M664" s="29"/>
      <c r="N664" s="37">
        <f t="shared" si="46"/>
        <v>405.63</v>
      </c>
      <c r="O664" s="37"/>
    </row>
    <row r="665" s="223" customFormat="1" ht="12" customHeight="1" spans="1:15">
      <c r="A665" s="25" t="s">
        <v>17</v>
      </c>
      <c r="B665" s="25" t="s">
        <v>338</v>
      </c>
      <c r="C665" s="25">
        <v>6</v>
      </c>
      <c r="D665" s="25" t="s">
        <v>666</v>
      </c>
      <c r="E665" s="28"/>
      <c r="F665" s="36"/>
      <c r="G665" s="242">
        <v>37.6</v>
      </c>
      <c r="H665" s="36">
        <f t="shared" si="43"/>
        <v>37.6</v>
      </c>
      <c r="I665" s="36"/>
      <c r="J665" s="28">
        <f t="shared" si="44"/>
        <v>37.6</v>
      </c>
      <c r="K665" s="26">
        <v>13.75</v>
      </c>
      <c r="L665" s="37">
        <f t="shared" si="45"/>
        <v>517</v>
      </c>
      <c r="M665" s="29"/>
      <c r="N665" s="37">
        <f t="shared" si="46"/>
        <v>517</v>
      </c>
      <c r="O665" s="37"/>
    </row>
    <row r="666" s="223" customFormat="1" ht="12" customHeight="1" spans="1:15">
      <c r="A666" s="25" t="s">
        <v>17</v>
      </c>
      <c r="B666" s="25" t="s">
        <v>338</v>
      </c>
      <c r="C666" s="25">
        <v>6</v>
      </c>
      <c r="D666" s="25" t="s">
        <v>667</v>
      </c>
      <c r="E666" s="28"/>
      <c r="F666" s="36"/>
      <c r="G666" s="38">
        <v>22.02</v>
      </c>
      <c r="H666" s="36">
        <f t="shared" si="43"/>
        <v>22.02</v>
      </c>
      <c r="I666" s="36"/>
      <c r="J666" s="28">
        <f t="shared" si="44"/>
        <v>22.02</v>
      </c>
      <c r="K666" s="26">
        <v>13.75</v>
      </c>
      <c r="L666" s="37">
        <f t="shared" si="45"/>
        <v>302.78</v>
      </c>
      <c r="M666" s="29"/>
      <c r="N666" s="37">
        <f t="shared" si="46"/>
        <v>302.78</v>
      </c>
      <c r="O666" s="37"/>
    </row>
    <row r="667" s="223" customFormat="1" ht="12" customHeight="1" spans="1:15">
      <c r="A667" s="25" t="s">
        <v>17</v>
      </c>
      <c r="B667" s="25" t="s">
        <v>338</v>
      </c>
      <c r="C667" s="25">
        <v>6</v>
      </c>
      <c r="D667" s="25" t="s">
        <v>668</v>
      </c>
      <c r="E667" s="28"/>
      <c r="F667" s="36"/>
      <c r="G667" s="242">
        <v>29.5</v>
      </c>
      <c r="H667" s="36">
        <f t="shared" si="43"/>
        <v>29.5</v>
      </c>
      <c r="I667" s="36"/>
      <c r="J667" s="28">
        <f t="shared" si="44"/>
        <v>29.5</v>
      </c>
      <c r="K667" s="26">
        <v>13.75</v>
      </c>
      <c r="L667" s="37">
        <f t="shared" si="45"/>
        <v>405.63</v>
      </c>
      <c r="M667" s="29"/>
      <c r="N667" s="37">
        <f t="shared" si="46"/>
        <v>405.63</v>
      </c>
      <c r="O667" s="37"/>
    </row>
    <row r="668" s="223" customFormat="1" ht="12" customHeight="1" spans="1:15">
      <c r="A668" s="25" t="s">
        <v>17</v>
      </c>
      <c r="B668" s="25" t="s">
        <v>338</v>
      </c>
      <c r="C668" s="25">
        <v>6</v>
      </c>
      <c r="D668" s="25" t="s">
        <v>669</v>
      </c>
      <c r="E668" s="28"/>
      <c r="F668" s="36"/>
      <c r="G668" s="242">
        <v>16.1</v>
      </c>
      <c r="H668" s="36">
        <f t="shared" si="43"/>
        <v>16.1</v>
      </c>
      <c r="I668" s="36"/>
      <c r="J668" s="28">
        <f t="shared" si="44"/>
        <v>16.1</v>
      </c>
      <c r="K668" s="26">
        <v>13.75</v>
      </c>
      <c r="L668" s="37">
        <f t="shared" si="45"/>
        <v>221.38</v>
      </c>
      <c r="M668" s="29"/>
      <c r="N668" s="37">
        <f t="shared" si="46"/>
        <v>221.38</v>
      </c>
      <c r="O668" s="37"/>
    </row>
    <row r="669" s="223" customFormat="1" ht="12" customHeight="1" spans="1:15">
      <c r="A669" s="25" t="s">
        <v>17</v>
      </c>
      <c r="B669" s="25" t="s">
        <v>338</v>
      </c>
      <c r="C669" s="25">
        <v>6</v>
      </c>
      <c r="D669" s="25" t="s">
        <v>670</v>
      </c>
      <c r="E669" s="28"/>
      <c r="F669" s="36"/>
      <c r="G669" s="242">
        <v>19.1</v>
      </c>
      <c r="H669" s="36">
        <f t="shared" si="43"/>
        <v>19.1</v>
      </c>
      <c r="I669" s="36"/>
      <c r="J669" s="28">
        <f t="shared" si="44"/>
        <v>19.1</v>
      </c>
      <c r="K669" s="26">
        <v>13.75</v>
      </c>
      <c r="L669" s="37">
        <f t="shared" si="45"/>
        <v>262.63</v>
      </c>
      <c r="M669" s="29"/>
      <c r="N669" s="37">
        <f t="shared" si="46"/>
        <v>262.63</v>
      </c>
      <c r="O669" s="37"/>
    </row>
    <row r="670" s="223" customFormat="1" ht="12" customHeight="1" spans="1:15">
      <c r="A670" s="25" t="s">
        <v>17</v>
      </c>
      <c r="B670" s="25" t="s">
        <v>338</v>
      </c>
      <c r="C670" s="25">
        <v>6</v>
      </c>
      <c r="D670" s="25" t="s">
        <v>671</v>
      </c>
      <c r="E670" s="28"/>
      <c r="F670" s="36"/>
      <c r="G670" s="242">
        <v>7.7</v>
      </c>
      <c r="H670" s="36">
        <f t="shared" si="43"/>
        <v>7.7</v>
      </c>
      <c r="I670" s="36"/>
      <c r="J670" s="28">
        <f t="shared" si="44"/>
        <v>7.7</v>
      </c>
      <c r="K670" s="26">
        <v>13.75</v>
      </c>
      <c r="L670" s="37">
        <f t="shared" si="45"/>
        <v>105.88</v>
      </c>
      <c r="M670" s="29"/>
      <c r="N670" s="37">
        <f t="shared" si="46"/>
        <v>105.88</v>
      </c>
      <c r="O670" s="37"/>
    </row>
    <row r="671" s="223" customFormat="1" ht="12" customHeight="1" spans="1:15">
      <c r="A671" s="25" t="s">
        <v>17</v>
      </c>
      <c r="B671" s="25" t="s">
        <v>338</v>
      </c>
      <c r="C671" s="25">
        <v>6</v>
      </c>
      <c r="D671" s="25" t="s">
        <v>672</v>
      </c>
      <c r="E671" s="28"/>
      <c r="F671" s="36"/>
      <c r="G671" s="242">
        <v>7</v>
      </c>
      <c r="H671" s="36">
        <f t="shared" si="43"/>
        <v>7</v>
      </c>
      <c r="I671" s="36"/>
      <c r="J671" s="28">
        <f t="shared" si="44"/>
        <v>7</v>
      </c>
      <c r="K671" s="26">
        <v>13.75</v>
      </c>
      <c r="L671" s="37">
        <f t="shared" si="45"/>
        <v>96.25</v>
      </c>
      <c r="M671" s="29"/>
      <c r="N671" s="37">
        <f t="shared" si="46"/>
        <v>96.25</v>
      </c>
      <c r="O671" s="37"/>
    </row>
    <row r="672" s="223" customFormat="1" ht="12" customHeight="1" spans="1:15">
      <c r="A672" s="25" t="s">
        <v>17</v>
      </c>
      <c r="B672" s="25" t="s">
        <v>338</v>
      </c>
      <c r="C672" s="25">
        <v>6</v>
      </c>
      <c r="D672" s="25" t="s">
        <v>673</v>
      </c>
      <c r="E672" s="28"/>
      <c r="F672" s="36"/>
      <c r="G672" s="242">
        <v>8.4</v>
      </c>
      <c r="H672" s="36">
        <f t="shared" si="43"/>
        <v>8.4</v>
      </c>
      <c r="I672" s="36"/>
      <c r="J672" s="28">
        <f t="shared" si="44"/>
        <v>8.4</v>
      </c>
      <c r="K672" s="26">
        <v>13.75</v>
      </c>
      <c r="L672" s="37">
        <f t="shared" si="45"/>
        <v>115.5</v>
      </c>
      <c r="M672" s="29"/>
      <c r="N672" s="37">
        <f t="shared" si="46"/>
        <v>115.5</v>
      </c>
      <c r="O672" s="37"/>
    </row>
    <row r="673" s="223" customFormat="1" ht="12" customHeight="1" spans="1:15">
      <c r="A673" s="25" t="s">
        <v>17</v>
      </c>
      <c r="B673" s="25" t="s">
        <v>338</v>
      </c>
      <c r="C673" s="25">
        <v>6</v>
      </c>
      <c r="D673" s="25" t="s">
        <v>674</v>
      </c>
      <c r="E673" s="28"/>
      <c r="F673" s="36"/>
      <c r="G673" s="242">
        <v>1.7</v>
      </c>
      <c r="H673" s="36">
        <f t="shared" si="43"/>
        <v>1.7</v>
      </c>
      <c r="I673" s="36"/>
      <c r="J673" s="28">
        <f t="shared" si="44"/>
        <v>1.7</v>
      </c>
      <c r="K673" s="26">
        <v>13.75</v>
      </c>
      <c r="L673" s="37">
        <f t="shared" si="45"/>
        <v>23.38</v>
      </c>
      <c r="M673" s="29"/>
      <c r="N673" s="37">
        <f t="shared" si="46"/>
        <v>23.38</v>
      </c>
      <c r="O673" s="37"/>
    </row>
    <row r="674" s="223" customFormat="1" ht="12" customHeight="1" spans="1:15">
      <c r="A674" s="25" t="s">
        <v>17</v>
      </c>
      <c r="B674" s="25" t="s">
        <v>338</v>
      </c>
      <c r="C674" s="25">
        <v>6</v>
      </c>
      <c r="D674" s="25" t="s">
        <v>675</v>
      </c>
      <c r="E674" s="28"/>
      <c r="F674" s="36"/>
      <c r="G674" s="242">
        <v>11.5</v>
      </c>
      <c r="H674" s="36">
        <f t="shared" si="43"/>
        <v>11.5</v>
      </c>
      <c r="I674" s="36"/>
      <c r="J674" s="28">
        <f t="shared" si="44"/>
        <v>11.5</v>
      </c>
      <c r="K674" s="26">
        <v>13.75</v>
      </c>
      <c r="L674" s="37">
        <f t="shared" si="45"/>
        <v>158.13</v>
      </c>
      <c r="M674" s="29"/>
      <c r="N674" s="37">
        <f t="shared" si="46"/>
        <v>158.13</v>
      </c>
      <c r="O674" s="37"/>
    </row>
    <row r="675" s="223" customFormat="1" ht="12" customHeight="1" spans="1:15">
      <c r="A675" s="25" t="s">
        <v>17</v>
      </c>
      <c r="B675" s="25" t="s">
        <v>338</v>
      </c>
      <c r="C675" s="25">
        <v>6</v>
      </c>
      <c r="D675" s="25" t="s">
        <v>676</v>
      </c>
      <c r="E675" s="28"/>
      <c r="F675" s="36"/>
      <c r="G675" s="242">
        <v>21.1</v>
      </c>
      <c r="H675" s="36">
        <f t="shared" si="43"/>
        <v>21.1</v>
      </c>
      <c r="I675" s="36"/>
      <c r="J675" s="28">
        <f t="shared" si="44"/>
        <v>21.1</v>
      </c>
      <c r="K675" s="26">
        <v>13.75</v>
      </c>
      <c r="L675" s="37">
        <f t="shared" si="45"/>
        <v>290.13</v>
      </c>
      <c r="M675" s="29"/>
      <c r="N675" s="37">
        <f t="shared" si="46"/>
        <v>290.13</v>
      </c>
      <c r="O675" s="37"/>
    </row>
    <row r="676" s="223" customFormat="1" ht="12" customHeight="1" spans="1:15">
      <c r="A676" s="25" t="s">
        <v>17</v>
      </c>
      <c r="B676" s="25" t="s">
        <v>338</v>
      </c>
      <c r="C676" s="25">
        <v>6</v>
      </c>
      <c r="D676" s="25" t="s">
        <v>677</v>
      </c>
      <c r="E676" s="28"/>
      <c r="F676" s="36"/>
      <c r="G676" s="242">
        <v>21.1</v>
      </c>
      <c r="H676" s="36">
        <f t="shared" si="43"/>
        <v>21.1</v>
      </c>
      <c r="I676" s="36"/>
      <c r="J676" s="28">
        <f t="shared" si="44"/>
        <v>21.1</v>
      </c>
      <c r="K676" s="26">
        <v>13.75</v>
      </c>
      <c r="L676" s="37">
        <f t="shared" si="45"/>
        <v>290.13</v>
      </c>
      <c r="M676" s="29"/>
      <c r="N676" s="37">
        <f t="shared" si="46"/>
        <v>290.13</v>
      </c>
      <c r="O676" s="37"/>
    </row>
    <row r="677" s="223" customFormat="1" ht="12" customHeight="1" spans="1:15">
      <c r="A677" s="25" t="s">
        <v>17</v>
      </c>
      <c r="B677" s="25" t="s">
        <v>338</v>
      </c>
      <c r="C677" s="25">
        <v>6</v>
      </c>
      <c r="D677" s="25" t="s">
        <v>678</v>
      </c>
      <c r="E677" s="28"/>
      <c r="F677" s="36"/>
      <c r="G677" s="242">
        <v>6.4</v>
      </c>
      <c r="H677" s="36">
        <f t="shared" si="43"/>
        <v>6.4</v>
      </c>
      <c r="I677" s="36"/>
      <c r="J677" s="28">
        <f t="shared" si="44"/>
        <v>6.4</v>
      </c>
      <c r="K677" s="26">
        <v>13.75</v>
      </c>
      <c r="L677" s="37">
        <f t="shared" si="45"/>
        <v>88</v>
      </c>
      <c r="M677" s="29"/>
      <c r="N677" s="37">
        <f t="shared" si="46"/>
        <v>88</v>
      </c>
      <c r="O677" s="37"/>
    </row>
    <row r="678" s="223" customFormat="1" ht="12" customHeight="1" spans="1:15">
      <c r="A678" s="25" t="s">
        <v>17</v>
      </c>
      <c r="B678" s="25" t="s">
        <v>338</v>
      </c>
      <c r="C678" s="25">
        <v>6</v>
      </c>
      <c r="D678" s="25" t="s">
        <v>679</v>
      </c>
      <c r="E678" s="28"/>
      <c r="F678" s="36"/>
      <c r="G678" s="242">
        <v>10.4</v>
      </c>
      <c r="H678" s="36">
        <f t="shared" si="43"/>
        <v>10.4</v>
      </c>
      <c r="I678" s="36"/>
      <c r="J678" s="28">
        <f t="shared" si="44"/>
        <v>10.4</v>
      </c>
      <c r="K678" s="26">
        <v>13.75</v>
      </c>
      <c r="L678" s="37">
        <f t="shared" si="45"/>
        <v>143</v>
      </c>
      <c r="M678" s="29"/>
      <c r="N678" s="37">
        <f t="shared" si="46"/>
        <v>143</v>
      </c>
      <c r="O678" s="37"/>
    </row>
    <row r="679" s="223" customFormat="1" ht="12" customHeight="1" spans="1:15">
      <c r="A679" s="25" t="s">
        <v>17</v>
      </c>
      <c r="B679" s="25" t="s">
        <v>338</v>
      </c>
      <c r="C679" s="25">
        <v>6</v>
      </c>
      <c r="D679" s="25" t="s">
        <v>680</v>
      </c>
      <c r="E679" s="28"/>
      <c r="F679" s="36"/>
      <c r="G679" s="242">
        <v>13.8</v>
      </c>
      <c r="H679" s="36">
        <f t="shared" si="43"/>
        <v>13.8</v>
      </c>
      <c r="I679" s="36"/>
      <c r="J679" s="28">
        <f t="shared" si="44"/>
        <v>13.8</v>
      </c>
      <c r="K679" s="26">
        <v>13.75</v>
      </c>
      <c r="L679" s="37">
        <f t="shared" si="45"/>
        <v>189.75</v>
      </c>
      <c r="M679" s="29"/>
      <c r="N679" s="37">
        <f t="shared" si="46"/>
        <v>189.75</v>
      </c>
      <c r="O679" s="37"/>
    </row>
    <row r="680" s="223" customFormat="1" ht="12" customHeight="1" spans="1:15">
      <c r="A680" s="25" t="s">
        <v>17</v>
      </c>
      <c r="B680" s="25" t="s">
        <v>338</v>
      </c>
      <c r="C680" s="25">
        <v>6</v>
      </c>
      <c r="D680" s="25" t="s">
        <v>681</v>
      </c>
      <c r="E680" s="28"/>
      <c r="F680" s="36"/>
      <c r="G680" s="242">
        <v>21.1</v>
      </c>
      <c r="H680" s="36">
        <f t="shared" si="43"/>
        <v>21.1</v>
      </c>
      <c r="I680" s="36"/>
      <c r="J680" s="28">
        <f t="shared" si="44"/>
        <v>21.1</v>
      </c>
      <c r="K680" s="26">
        <v>13.75</v>
      </c>
      <c r="L680" s="37">
        <f t="shared" si="45"/>
        <v>290.13</v>
      </c>
      <c r="M680" s="29"/>
      <c r="N680" s="37">
        <f t="shared" si="46"/>
        <v>290.13</v>
      </c>
      <c r="O680" s="37"/>
    </row>
    <row r="681" s="223" customFormat="1" ht="12" customHeight="1" spans="1:15">
      <c r="A681" s="25" t="s">
        <v>17</v>
      </c>
      <c r="B681" s="25" t="s">
        <v>338</v>
      </c>
      <c r="C681" s="25">
        <v>6</v>
      </c>
      <c r="D681" s="25" t="s">
        <v>682</v>
      </c>
      <c r="E681" s="28"/>
      <c r="F681" s="36"/>
      <c r="G681" s="242">
        <v>5</v>
      </c>
      <c r="H681" s="36">
        <f t="shared" si="43"/>
        <v>5</v>
      </c>
      <c r="I681" s="36"/>
      <c r="J681" s="28">
        <f t="shared" si="44"/>
        <v>5</v>
      </c>
      <c r="K681" s="26">
        <v>13.75</v>
      </c>
      <c r="L681" s="37">
        <f t="shared" si="45"/>
        <v>68.75</v>
      </c>
      <c r="M681" s="29"/>
      <c r="N681" s="37">
        <f t="shared" si="46"/>
        <v>68.75</v>
      </c>
      <c r="O681" s="37"/>
    </row>
    <row r="682" s="223" customFormat="1" ht="12" customHeight="1" spans="1:15">
      <c r="A682" s="25" t="s">
        <v>17</v>
      </c>
      <c r="B682" s="25" t="s">
        <v>338</v>
      </c>
      <c r="C682" s="25">
        <v>7</v>
      </c>
      <c r="D682" s="25" t="s">
        <v>683</v>
      </c>
      <c r="E682" s="28"/>
      <c r="F682" s="36"/>
      <c r="G682" s="242">
        <v>8.2</v>
      </c>
      <c r="H682" s="36">
        <f t="shared" si="43"/>
        <v>8.2</v>
      </c>
      <c r="I682" s="36"/>
      <c r="J682" s="28">
        <f t="shared" si="44"/>
        <v>8.2</v>
      </c>
      <c r="K682" s="26">
        <v>13.75</v>
      </c>
      <c r="L682" s="37">
        <f t="shared" si="45"/>
        <v>112.75</v>
      </c>
      <c r="M682" s="29"/>
      <c r="N682" s="37">
        <f t="shared" si="46"/>
        <v>112.75</v>
      </c>
      <c r="O682" s="37"/>
    </row>
    <row r="683" s="223" customFormat="1" ht="12" customHeight="1" spans="1:15">
      <c r="A683" s="25" t="s">
        <v>17</v>
      </c>
      <c r="B683" s="25" t="s">
        <v>338</v>
      </c>
      <c r="C683" s="25">
        <v>7</v>
      </c>
      <c r="D683" s="25" t="s">
        <v>684</v>
      </c>
      <c r="E683" s="28"/>
      <c r="F683" s="36"/>
      <c r="G683" s="242">
        <v>1.8</v>
      </c>
      <c r="H683" s="36">
        <f t="shared" si="43"/>
        <v>1.8</v>
      </c>
      <c r="I683" s="36"/>
      <c r="J683" s="28">
        <f t="shared" si="44"/>
        <v>1.8</v>
      </c>
      <c r="K683" s="26">
        <v>13.75</v>
      </c>
      <c r="L683" s="37">
        <f t="shared" si="45"/>
        <v>24.75</v>
      </c>
      <c r="M683" s="29"/>
      <c r="N683" s="37">
        <f t="shared" si="46"/>
        <v>24.75</v>
      </c>
      <c r="O683" s="37"/>
    </row>
    <row r="684" s="223" customFormat="1" ht="12" customHeight="1" spans="1:15">
      <c r="A684" s="25" t="s">
        <v>17</v>
      </c>
      <c r="B684" s="25" t="s">
        <v>338</v>
      </c>
      <c r="C684" s="25">
        <v>7</v>
      </c>
      <c r="D684" s="25" t="s">
        <v>685</v>
      </c>
      <c r="E684" s="28"/>
      <c r="F684" s="36"/>
      <c r="G684" s="242">
        <v>16.8</v>
      </c>
      <c r="H684" s="36">
        <f t="shared" si="43"/>
        <v>16.8</v>
      </c>
      <c r="I684" s="36"/>
      <c r="J684" s="28">
        <f t="shared" si="44"/>
        <v>16.8</v>
      </c>
      <c r="K684" s="26">
        <v>13.75</v>
      </c>
      <c r="L684" s="37">
        <f t="shared" si="45"/>
        <v>231</v>
      </c>
      <c r="M684" s="29"/>
      <c r="N684" s="37">
        <f t="shared" si="46"/>
        <v>231</v>
      </c>
      <c r="O684" s="37"/>
    </row>
    <row r="685" s="223" customFormat="1" ht="12" customHeight="1" spans="1:15">
      <c r="A685" s="25" t="s">
        <v>17</v>
      </c>
      <c r="B685" s="25" t="s">
        <v>338</v>
      </c>
      <c r="C685" s="25">
        <v>7</v>
      </c>
      <c r="D685" s="25" t="s">
        <v>686</v>
      </c>
      <c r="E685" s="28"/>
      <c r="F685" s="36"/>
      <c r="G685" s="242">
        <v>17.3</v>
      </c>
      <c r="H685" s="36">
        <f t="shared" si="43"/>
        <v>17.3</v>
      </c>
      <c r="I685" s="36"/>
      <c r="J685" s="28">
        <f t="shared" si="44"/>
        <v>17.3</v>
      </c>
      <c r="K685" s="26">
        <v>13.75</v>
      </c>
      <c r="L685" s="37">
        <f t="shared" si="45"/>
        <v>237.88</v>
      </c>
      <c r="M685" s="29"/>
      <c r="N685" s="37">
        <f t="shared" si="46"/>
        <v>237.88</v>
      </c>
      <c r="O685" s="37"/>
    </row>
    <row r="686" s="223" customFormat="1" ht="12" customHeight="1" spans="1:15">
      <c r="A686" s="25" t="s">
        <v>17</v>
      </c>
      <c r="B686" s="25" t="s">
        <v>338</v>
      </c>
      <c r="C686" s="25">
        <v>7</v>
      </c>
      <c r="D686" s="25" t="s">
        <v>687</v>
      </c>
      <c r="E686" s="28"/>
      <c r="F686" s="36"/>
      <c r="G686" s="242">
        <v>5.1</v>
      </c>
      <c r="H686" s="36">
        <f t="shared" si="43"/>
        <v>5.1</v>
      </c>
      <c r="I686" s="36"/>
      <c r="J686" s="28">
        <f t="shared" si="44"/>
        <v>5.1</v>
      </c>
      <c r="K686" s="26">
        <v>13.75</v>
      </c>
      <c r="L686" s="37">
        <f t="shared" si="45"/>
        <v>70.13</v>
      </c>
      <c r="M686" s="29"/>
      <c r="N686" s="37">
        <f t="shared" si="46"/>
        <v>70.13</v>
      </c>
      <c r="O686" s="37"/>
    </row>
    <row r="687" s="223" customFormat="1" ht="12" customHeight="1" spans="1:15">
      <c r="A687" s="25" t="s">
        <v>17</v>
      </c>
      <c r="B687" s="25" t="s">
        <v>338</v>
      </c>
      <c r="C687" s="25">
        <v>7</v>
      </c>
      <c r="D687" s="25" t="s">
        <v>688</v>
      </c>
      <c r="E687" s="28"/>
      <c r="F687" s="36"/>
      <c r="G687" s="242">
        <v>2.2</v>
      </c>
      <c r="H687" s="36">
        <f t="shared" si="43"/>
        <v>2.2</v>
      </c>
      <c r="I687" s="36"/>
      <c r="J687" s="28">
        <f t="shared" si="44"/>
        <v>2.2</v>
      </c>
      <c r="K687" s="26">
        <v>13.75</v>
      </c>
      <c r="L687" s="37">
        <f t="shared" si="45"/>
        <v>30.25</v>
      </c>
      <c r="M687" s="29"/>
      <c r="N687" s="37">
        <f t="shared" si="46"/>
        <v>30.25</v>
      </c>
      <c r="O687" s="37"/>
    </row>
    <row r="688" s="223" customFormat="1" ht="12" customHeight="1" spans="1:15">
      <c r="A688" s="25" t="s">
        <v>17</v>
      </c>
      <c r="B688" s="25" t="s">
        <v>338</v>
      </c>
      <c r="C688" s="25">
        <v>7</v>
      </c>
      <c r="D688" s="25" t="s">
        <v>689</v>
      </c>
      <c r="E688" s="28"/>
      <c r="F688" s="36"/>
      <c r="G688" s="242">
        <v>2.2</v>
      </c>
      <c r="H688" s="36">
        <f t="shared" si="43"/>
        <v>2.2</v>
      </c>
      <c r="I688" s="36"/>
      <c r="J688" s="28">
        <f t="shared" si="44"/>
        <v>2.2</v>
      </c>
      <c r="K688" s="26">
        <v>13.75</v>
      </c>
      <c r="L688" s="37">
        <f t="shared" si="45"/>
        <v>30.25</v>
      </c>
      <c r="M688" s="29"/>
      <c r="N688" s="37">
        <f t="shared" si="46"/>
        <v>30.25</v>
      </c>
      <c r="O688" s="37"/>
    </row>
    <row r="689" s="223" customFormat="1" ht="12" customHeight="1" spans="1:15">
      <c r="A689" s="25" t="s">
        <v>17</v>
      </c>
      <c r="B689" s="25" t="s">
        <v>338</v>
      </c>
      <c r="C689" s="25">
        <v>7</v>
      </c>
      <c r="D689" s="25" t="s">
        <v>690</v>
      </c>
      <c r="E689" s="28"/>
      <c r="F689" s="36"/>
      <c r="G689" s="242">
        <v>5.8</v>
      </c>
      <c r="H689" s="36">
        <f t="shared" si="43"/>
        <v>5.8</v>
      </c>
      <c r="I689" s="36"/>
      <c r="J689" s="28">
        <f t="shared" si="44"/>
        <v>5.8</v>
      </c>
      <c r="K689" s="26">
        <v>13.75</v>
      </c>
      <c r="L689" s="37">
        <f t="shared" si="45"/>
        <v>79.75</v>
      </c>
      <c r="M689" s="29"/>
      <c r="N689" s="37">
        <f t="shared" si="46"/>
        <v>79.75</v>
      </c>
      <c r="O689" s="37"/>
    </row>
    <row r="690" s="223" customFormat="1" ht="12" customHeight="1" spans="1:15">
      <c r="A690" s="25" t="s">
        <v>17</v>
      </c>
      <c r="B690" s="25" t="s">
        <v>338</v>
      </c>
      <c r="C690" s="25">
        <v>7</v>
      </c>
      <c r="D690" s="25" t="s">
        <v>691</v>
      </c>
      <c r="E690" s="28"/>
      <c r="F690" s="36"/>
      <c r="G690" s="242">
        <v>3.4</v>
      </c>
      <c r="H690" s="36">
        <f t="shared" si="43"/>
        <v>3.4</v>
      </c>
      <c r="I690" s="36"/>
      <c r="J690" s="28">
        <f t="shared" si="44"/>
        <v>3.4</v>
      </c>
      <c r="K690" s="26">
        <v>13.75</v>
      </c>
      <c r="L690" s="37">
        <f t="shared" si="45"/>
        <v>46.75</v>
      </c>
      <c r="M690" s="29"/>
      <c r="N690" s="37">
        <f t="shared" si="46"/>
        <v>46.75</v>
      </c>
      <c r="O690" s="37"/>
    </row>
    <row r="691" s="223" customFormat="1" ht="12" customHeight="1" spans="1:15">
      <c r="A691" s="25" t="s">
        <v>17</v>
      </c>
      <c r="B691" s="25" t="s">
        <v>338</v>
      </c>
      <c r="C691" s="25">
        <v>7</v>
      </c>
      <c r="D691" s="25" t="s">
        <v>692</v>
      </c>
      <c r="E691" s="28"/>
      <c r="F691" s="36"/>
      <c r="G691" s="242">
        <v>14.55</v>
      </c>
      <c r="H691" s="36">
        <f t="shared" si="43"/>
        <v>14.55</v>
      </c>
      <c r="I691" s="36"/>
      <c r="J691" s="28">
        <f t="shared" si="44"/>
        <v>14.55</v>
      </c>
      <c r="K691" s="26">
        <v>13.75</v>
      </c>
      <c r="L691" s="37">
        <f t="shared" si="45"/>
        <v>200.06</v>
      </c>
      <c r="M691" s="29"/>
      <c r="N691" s="37">
        <f t="shared" si="46"/>
        <v>200.06</v>
      </c>
      <c r="O691" s="37"/>
    </row>
    <row r="692" ht="12" customHeight="1" spans="1:15">
      <c r="A692" s="25" t="s">
        <v>17</v>
      </c>
      <c r="B692" s="25" t="s">
        <v>693</v>
      </c>
      <c r="C692" s="26">
        <v>1</v>
      </c>
      <c r="D692" s="25" t="s">
        <v>694</v>
      </c>
      <c r="E692" s="28"/>
      <c r="F692" s="26"/>
      <c r="G692" s="70">
        <v>16</v>
      </c>
      <c r="H692" s="36">
        <f t="shared" ref="H692:H755" si="47">F692+G692</f>
        <v>16</v>
      </c>
      <c r="I692" s="29"/>
      <c r="J692" s="28">
        <f t="shared" si="44"/>
        <v>16</v>
      </c>
      <c r="K692" s="26">
        <v>13.75</v>
      </c>
      <c r="L692" s="37">
        <f t="shared" si="45"/>
        <v>220</v>
      </c>
      <c r="M692" s="26"/>
      <c r="N692" s="37">
        <f t="shared" si="46"/>
        <v>220</v>
      </c>
      <c r="O692" s="37"/>
    </row>
    <row r="693" ht="12" customHeight="1" spans="1:15">
      <c r="A693" s="25" t="s">
        <v>17</v>
      </c>
      <c r="B693" s="25" t="s">
        <v>693</v>
      </c>
      <c r="C693" s="26">
        <v>1</v>
      </c>
      <c r="D693" s="25" t="s">
        <v>695</v>
      </c>
      <c r="E693" s="28"/>
      <c r="F693" s="26"/>
      <c r="G693" s="70">
        <v>28</v>
      </c>
      <c r="H693" s="36">
        <f t="shared" si="47"/>
        <v>28</v>
      </c>
      <c r="I693" s="29"/>
      <c r="J693" s="28">
        <f t="shared" si="44"/>
        <v>28</v>
      </c>
      <c r="K693" s="26">
        <v>13.75</v>
      </c>
      <c r="L693" s="37">
        <f t="shared" si="45"/>
        <v>385</v>
      </c>
      <c r="M693" s="26"/>
      <c r="N693" s="37">
        <f t="shared" si="46"/>
        <v>385</v>
      </c>
      <c r="O693" s="37"/>
    </row>
    <row r="694" ht="12" customHeight="1" spans="1:15">
      <c r="A694" s="25" t="s">
        <v>17</v>
      </c>
      <c r="B694" s="25" t="s">
        <v>693</v>
      </c>
      <c r="C694" s="26">
        <v>1</v>
      </c>
      <c r="D694" s="25" t="s">
        <v>696</v>
      </c>
      <c r="E694" s="28"/>
      <c r="F694" s="26"/>
      <c r="G694" s="70">
        <v>28</v>
      </c>
      <c r="H694" s="36">
        <f t="shared" si="47"/>
        <v>28</v>
      </c>
      <c r="I694" s="29"/>
      <c r="J694" s="28">
        <f t="shared" si="44"/>
        <v>28</v>
      </c>
      <c r="K694" s="26">
        <v>13.75</v>
      </c>
      <c r="L694" s="37">
        <f t="shared" si="45"/>
        <v>385</v>
      </c>
      <c r="M694" s="26"/>
      <c r="N694" s="37">
        <f t="shared" si="46"/>
        <v>385</v>
      </c>
      <c r="O694" s="37"/>
    </row>
    <row r="695" ht="12" customHeight="1" spans="1:15">
      <c r="A695" s="25" t="s">
        <v>17</v>
      </c>
      <c r="B695" s="25" t="s">
        <v>693</v>
      </c>
      <c r="C695" s="26">
        <v>1</v>
      </c>
      <c r="D695" s="25" t="s">
        <v>697</v>
      </c>
      <c r="E695" s="28"/>
      <c r="F695" s="26"/>
      <c r="G695" s="70">
        <v>20</v>
      </c>
      <c r="H695" s="36">
        <f t="shared" si="47"/>
        <v>20</v>
      </c>
      <c r="I695" s="29"/>
      <c r="J695" s="28">
        <f t="shared" si="44"/>
        <v>20</v>
      </c>
      <c r="K695" s="26">
        <v>13.75</v>
      </c>
      <c r="L695" s="37">
        <f t="shared" si="45"/>
        <v>275</v>
      </c>
      <c r="M695" s="26"/>
      <c r="N695" s="37">
        <f t="shared" si="46"/>
        <v>275</v>
      </c>
      <c r="O695" s="37"/>
    </row>
    <row r="696" ht="12" customHeight="1" spans="1:15">
      <c r="A696" s="25" t="s">
        <v>17</v>
      </c>
      <c r="B696" s="25" t="s">
        <v>693</v>
      </c>
      <c r="C696" s="26">
        <v>1</v>
      </c>
      <c r="D696" s="25" t="s">
        <v>698</v>
      </c>
      <c r="E696" s="28"/>
      <c r="F696" s="26"/>
      <c r="G696" s="70">
        <v>32</v>
      </c>
      <c r="H696" s="36">
        <f t="shared" si="47"/>
        <v>32</v>
      </c>
      <c r="I696" s="29"/>
      <c r="J696" s="28">
        <f t="shared" si="44"/>
        <v>32</v>
      </c>
      <c r="K696" s="26">
        <v>13.75</v>
      </c>
      <c r="L696" s="37">
        <f t="shared" si="45"/>
        <v>440</v>
      </c>
      <c r="M696" s="26"/>
      <c r="N696" s="37">
        <f t="shared" si="46"/>
        <v>440</v>
      </c>
      <c r="O696" s="37"/>
    </row>
    <row r="697" ht="12" customHeight="1" spans="1:15">
      <c r="A697" s="25" t="s">
        <v>17</v>
      </c>
      <c r="B697" s="25" t="s">
        <v>693</v>
      </c>
      <c r="C697" s="26">
        <v>1</v>
      </c>
      <c r="D697" s="25" t="s">
        <v>699</v>
      </c>
      <c r="E697" s="28"/>
      <c r="F697" s="26"/>
      <c r="G697" s="70">
        <v>24</v>
      </c>
      <c r="H697" s="36">
        <f t="shared" si="47"/>
        <v>24</v>
      </c>
      <c r="I697" s="29"/>
      <c r="J697" s="28">
        <f t="shared" si="44"/>
        <v>24</v>
      </c>
      <c r="K697" s="26">
        <v>13.75</v>
      </c>
      <c r="L697" s="37">
        <f t="shared" si="45"/>
        <v>330</v>
      </c>
      <c r="M697" s="26"/>
      <c r="N697" s="37">
        <f t="shared" si="46"/>
        <v>330</v>
      </c>
      <c r="O697" s="37"/>
    </row>
    <row r="698" ht="12" customHeight="1" spans="1:15">
      <c r="A698" s="25" t="s">
        <v>17</v>
      </c>
      <c r="B698" s="25" t="s">
        <v>693</v>
      </c>
      <c r="C698" s="26">
        <v>1</v>
      </c>
      <c r="D698" s="25" t="s">
        <v>700</v>
      </c>
      <c r="E698" s="28"/>
      <c r="F698" s="26"/>
      <c r="G698" s="70">
        <v>32</v>
      </c>
      <c r="H698" s="36">
        <f t="shared" si="47"/>
        <v>32</v>
      </c>
      <c r="I698" s="29"/>
      <c r="J698" s="28">
        <f t="shared" si="44"/>
        <v>32</v>
      </c>
      <c r="K698" s="26">
        <v>13.75</v>
      </c>
      <c r="L698" s="37">
        <f t="shared" si="45"/>
        <v>440</v>
      </c>
      <c r="M698" s="26"/>
      <c r="N698" s="37">
        <f t="shared" si="46"/>
        <v>440</v>
      </c>
      <c r="O698" s="37"/>
    </row>
    <row r="699" ht="12" customHeight="1" spans="1:15">
      <c r="A699" s="25" t="s">
        <v>17</v>
      </c>
      <c r="B699" s="25" t="s">
        <v>693</v>
      </c>
      <c r="C699" s="26">
        <v>1</v>
      </c>
      <c r="D699" s="25" t="s">
        <v>701</v>
      </c>
      <c r="E699" s="28"/>
      <c r="F699" s="26"/>
      <c r="G699" s="70">
        <v>28</v>
      </c>
      <c r="H699" s="36">
        <f t="shared" si="47"/>
        <v>28</v>
      </c>
      <c r="I699" s="29"/>
      <c r="J699" s="28">
        <f t="shared" si="44"/>
        <v>28</v>
      </c>
      <c r="K699" s="26">
        <v>13.75</v>
      </c>
      <c r="L699" s="37">
        <f t="shared" si="45"/>
        <v>385</v>
      </c>
      <c r="M699" s="26"/>
      <c r="N699" s="37">
        <f t="shared" si="46"/>
        <v>385</v>
      </c>
      <c r="O699" s="37"/>
    </row>
    <row r="700" ht="12" customHeight="1" spans="1:15">
      <c r="A700" s="25" t="s">
        <v>17</v>
      </c>
      <c r="B700" s="25" t="s">
        <v>693</v>
      </c>
      <c r="C700" s="26">
        <v>1</v>
      </c>
      <c r="D700" s="25" t="s">
        <v>702</v>
      </c>
      <c r="E700" s="28"/>
      <c r="F700" s="26"/>
      <c r="G700" s="70">
        <v>28</v>
      </c>
      <c r="H700" s="36">
        <f t="shared" si="47"/>
        <v>28</v>
      </c>
      <c r="I700" s="29"/>
      <c r="J700" s="28">
        <f t="shared" si="44"/>
        <v>28</v>
      </c>
      <c r="K700" s="26">
        <v>13.75</v>
      </c>
      <c r="L700" s="37">
        <f t="shared" si="45"/>
        <v>385</v>
      </c>
      <c r="M700" s="26"/>
      <c r="N700" s="37">
        <f t="shared" si="46"/>
        <v>385</v>
      </c>
      <c r="O700" s="37"/>
    </row>
    <row r="701" ht="12" customHeight="1" spans="1:15">
      <c r="A701" s="25" t="s">
        <v>17</v>
      </c>
      <c r="B701" s="25" t="s">
        <v>693</v>
      </c>
      <c r="C701" s="26">
        <v>1</v>
      </c>
      <c r="D701" s="25" t="s">
        <v>703</v>
      </c>
      <c r="E701" s="28"/>
      <c r="F701" s="26"/>
      <c r="G701" s="70">
        <v>12</v>
      </c>
      <c r="H701" s="36">
        <f t="shared" si="47"/>
        <v>12</v>
      </c>
      <c r="I701" s="29"/>
      <c r="J701" s="28">
        <f t="shared" si="44"/>
        <v>12</v>
      </c>
      <c r="K701" s="26">
        <v>13.75</v>
      </c>
      <c r="L701" s="37">
        <f t="shared" si="45"/>
        <v>165</v>
      </c>
      <c r="M701" s="26"/>
      <c r="N701" s="37">
        <f t="shared" si="46"/>
        <v>165</v>
      </c>
      <c r="O701" s="37"/>
    </row>
    <row r="702" ht="12" customHeight="1" spans="1:15">
      <c r="A702" s="25" t="s">
        <v>17</v>
      </c>
      <c r="B702" s="25" t="s">
        <v>693</v>
      </c>
      <c r="C702" s="26">
        <v>1</v>
      </c>
      <c r="D702" s="25" t="s">
        <v>704</v>
      </c>
      <c r="E702" s="28"/>
      <c r="F702" s="26"/>
      <c r="G702" s="70">
        <v>20</v>
      </c>
      <c r="H702" s="36">
        <f t="shared" si="47"/>
        <v>20</v>
      </c>
      <c r="I702" s="29"/>
      <c r="J702" s="28">
        <f t="shared" ref="J702:J765" si="48">H702</f>
        <v>20</v>
      </c>
      <c r="K702" s="26">
        <v>13.75</v>
      </c>
      <c r="L702" s="37">
        <f t="shared" si="45"/>
        <v>275</v>
      </c>
      <c r="M702" s="26"/>
      <c r="N702" s="37">
        <f t="shared" si="46"/>
        <v>275</v>
      </c>
      <c r="O702" s="37"/>
    </row>
    <row r="703" ht="12" customHeight="1" spans="1:15">
      <c r="A703" s="25" t="s">
        <v>17</v>
      </c>
      <c r="B703" s="25" t="s">
        <v>693</v>
      </c>
      <c r="C703" s="26">
        <v>1</v>
      </c>
      <c r="D703" s="25" t="s">
        <v>705</v>
      </c>
      <c r="E703" s="28"/>
      <c r="F703" s="26"/>
      <c r="G703" s="70">
        <v>28</v>
      </c>
      <c r="H703" s="36">
        <f t="shared" si="47"/>
        <v>28</v>
      </c>
      <c r="I703" s="29"/>
      <c r="J703" s="28">
        <f t="shared" si="48"/>
        <v>28</v>
      </c>
      <c r="K703" s="26">
        <v>13.75</v>
      </c>
      <c r="L703" s="37">
        <f t="shared" si="45"/>
        <v>385</v>
      </c>
      <c r="M703" s="26"/>
      <c r="N703" s="37">
        <f t="shared" si="46"/>
        <v>385</v>
      </c>
      <c r="O703" s="37"/>
    </row>
    <row r="704" ht="12" customHeight="1" spans="1:15">
      <c r="A704" s="25" t="s">
        <v>17</v>
      </c>
      <c r="B704" s="25" t="s">
        <v>693</v>
      </c>
      <c r="C704" s="26">
        <v>1</v>
      </c>
      <c r="D704" s="25" t="s">
        <v>706</v>
      </c>
      <c r="E704" s="28"/>
      <c r="F704" s="26"/>
      <c r="G704" s="70">
        <v>24</v>
      </c>
      <c r="H704" s="36">
        <f t="shared" si="47"/>
        <v>24</v>
      </c>
      <c r="I704" s="29"/>
      <c r="J704" s="28">
        <f t="shared" si="48"/>
        <v>24</v>
      </c>
      <c r="K704" s="26">
        <v>13.75</v>
      </c>
      <c r="L704" s="37">
        <f t="shared" si="45"/>
        <v>330</v>
      </c>
      <c r="M704" s="26"/>
      <c r="N704" s="37">
        <f t="shared" si="46"/>
        <v>330</v>
      </c>
      <c r="O704" s="37"/>
    </row>
    <row r="705" ht="12" customHeight="1" spans="1:15">
      <c r="A705" s="25" t="s">
        <v>17</v>
      </c>
      <c r="B705" s="25" t="s">
        <v>693</v>
      </c>
      <c r="C705" s="26">
        <v>1</v>
      </c>
      <c r="D705" s="25" t="s">
        <v>707</v>
      </c>
      <c r="E705" s="28"/>
      <c r="F705" s="26"/>
      <c r="G705" s="70">
        <v>16</v>
      </c>
      <c r="H705" s="36">
        <f t="shared" si="47"/>
        <v>16</v>
      </c>
      <c r="I705" s="29"/>
      <c r="J705" s="28">
        <f t="shared" si="48"/>
        <v>16</v>
      </c>
      <c r="K705" s="26">
        <v>13.75</v>
      </c>
      <c r="L705" s="37">
        <f t="shared" si="45"/>
        <v>220</v>
      </c>
      <c r="M705" s="26"/>
      <c r="N705" s="37">
        <f t="shared" si="46"/>
        <v>220</v>
      </c>
      <c r="O705" s="37"/>
    </row>
    <row r="706" ht="12" customHeight="1" spans="1:15">
      <c r="A706" s="25" t="s">
        <v>17</v>
      </c>
      <c r="B706" s="25" t="s">
        <v>693</v>
      </c>
      <c r="C706" s="26">
        <v>1</v>
      </c>
      <c r="D706" s="25" t="s">
        <v>708</v>
      </c>
      <c r="E706" s="28"/>
      <c r="F706" s="26"/>
      <c r="G706" s="70">
        <v>32</v>
      </c>
      <c r="H706" s="36">
        <f t="shared" si="47"/>
        <v>32</v>
      </c>
      <c r="I706" s="29"/>
      <c r="J706" s="28">
        <f t="shared" si="48"/>
        <v>32</v>
      </c>
      <c r="K706" s="26">
        <v>13.75</v>
      </c>
      <c r="L706" s="37">
        <f t="shared" si="45"/>
        <v>440</v>
      </c>
      <c r="M706" s="26"/>
      <c r="N706" s="37">
        <f t="shared" si="46"/>
        <v>440</v>
      </c>
      <c r="O706" s="37"/>
    </row>
    <row r="707" ht="12" customHeight="1" spans="1:15">
      <c r="A707" s="25" t="s">
        <v>17</v>
      </c>
      <c r="B707" s="25" t="s">
        <v>693</v>
      </c>
      <c r="C707" s="26">
        <v>1</v>
      </c>
      <c r="D707" s="25" t="s">
        <v>709</v>
      </c>
      <c r="E707" s="28"/>
      <c r="F707" s="26"/>
      <c r="G707" s="70">
        <v>32</v>
      </c>
      <c r="H707" s="36">
        <f t="shared" si="47"/>
        <v>32</v>
      </c>
      <c r="I707" s="29"/>
      <c r="J707" s="28">
        <f t="shared" si="48"/>
        <v>32</v>
      </c>
      <c r="K707" s="26">
        <v>13.75</v>
      </c>
      <c r="L707" s="37">
        <f t="shared" si="45"/>
        <v>440</v>
      </c>
      <c r="M707" s="26"/>
      <c r="N707" s="37">
        <f t="shared" si="46"/>
        <v>440</v>
      </c>
      <c r="O707" s="37"/>
    </row>
    <row r="708" ht="12" customHeight="1" spans="1:15">
      <c r="A708" s="25" t="s">
        <v>17</v>
      </c>
      <c r="B708" s="25" t="s">
        <v>693</v>
      </c>
      <c r="C708" s="26">
        <v>1</v>
      </c>
      <c r="D708" s="25" t="s">
        <v>710</v>
      </c>
      <c r="E708" s="28"/>
      <c r="F708" s="26"/>
      <c r="G708" s="70">
        <v>20</v>
      </c>
      <c r="H708" s="36">
        <f t="shared" si="47"/>
        <v>20</v>
      </c>
      <c r="I708" s="29"/>
      <c r="J708" s="28">
        <f t="shared" si="48"/>
        <v>20</v>
      </c>
      <c r="K708" s="26">
        <v>13.75</v>
      </c>
      <c r="L708" s="37">
        <f t="shared" si="45"/>
        <v>275</v>
      </c>
      <c r="M708" s="26"/>
      <c r="N708" s="37">
        <f t="shared" si="46"/>
        <v>275</v>
      </c>
      <c r="O708" s="37"/>
    </row>
    <row r="709" ht="12" customHeight="1" spans="1:15">
      <c r="A709" s="25" t="s">
        <v>17</v>
      </c>
      <c r="B709" s="25" t="s">
        <v>693</v>
      </c>
      <c r="C709" s="26">
        <v>1</v>
      </c>
      <c r="D709" s="25" t="s">
        <v>711</v>
      </c>
      <c r="E709" s="28"/>
      <c r="F709" s="26"/>
      <c r="G709" s="70">
        <v>16</v>
      </c>
      <c r="H709" s="36">
        <f t="shared" si="47"/>
        <v>16</v>
      </c>
      <c r="I709" s="29"/>
      <c r="J709" s="28">
        <f t="shared" si="48"/>
        <v>16</v>
      </c>
      <c r="K709" s="26">
        <v>13.75</v>
      </c>
      <c r="L709" s="37">
        <f t="shared" si="45"/>
        <v>220</v>
      </c>
      <c r="M709" s="26"/>
      <c r="N709" s="37">
        <f t="shared" si="46"/>
        <v>220</v>
      </c>
      <c r="O709" s="37"/>
    </row>
    <row r="710" ht="12" customHeight="1" spans="1:15">
      <c r="A710" s="25" t="s">
        <v>17</v>
      </c>
      <c r="B710" s="25" t="s">
        <v>693</v>
      </c>
      <c r="C710" s="26">
        <v>1</v>
      </c>
      <c r="D710" s="25" t="s">
        <v>712</v>
      </c>
      <c r="E710" s="28"/>
      <c r="F710" s="26"/>
      <c r="G710" s="70">
        <v>16</v>
      </c>
      <c r="H710" s="36">
        <f t="shared" si="47"/>
        <v>16</v>
      </c>
      <c r="I710" s="29"/>
      <c r="J710" s="28">
        <f t="shared" si="48"/>
        <v>16</v>
      </c>
      <c r="K710" s="26">
        <v>13.75</v>
      </c>
      <c r="L710" s="37">
        <f t="shared" ref="L710:L773" si="49">ROUND(H710*K710,2)</f>
        <v>220</v>
      </c>
      <c r="M710" s="26"/>
      <c r="N710" s="37">
        <f t="shared" ref="N710:N773" si="50">L710-M710</f>
        <v>220</v>
      </c>
      <c r="O710" s="37"/>
    </row>
    <row r="711" ht="12" customHeight="1" spans="1:15">
      <c r="A711" s="25" t="s">
        <v>17</v>
      </c>
      <c r="B711" s="25" t="s">
        <v>693</v>
      </c>
      <c r="C711" s="26">
        <v>1</v>
      </c>
      <c r="D711" s="25" t="s">
        <v>713</v>
      </c>
      <c r="E711" s="28"/>
      <c r="F711" s="26"/>
      <c r="G711" s="70">
        <v>12</v>
      </c>
      <c r="H711" s="36">
        <f t="shared" si="47"/>
        <v>12</v>
      </c>
      <c r="I711" s="29"/>
      <c r="J711" s="28">
        <f t="shared" si="48"/>
        <v>12</v>
      </c>
      <c r="K711" s="26">
        <v>13.75</v>
      </c>
      <c r="L711" s="37">
        <f t="shared" si="49"/>
        <v>165</v>
      </c>
      <c r="M711" s="26"/>
      <c r="N711" s="37">
        <f t="shared" si="50"/>
        <v>165</v>
      </c>
      <c r="O711" s="37"/>
    </row>
    <row r="712" ht="12" customHeight="1" spans="1:15">
      <c r="A712" s="25" t="s">
        <v>17</v>
      </c>
      <c r="B712" s="25" t="s">
        <v>693</v>
      </c>
      <c r="C712" s="26">
        <v>1</v>
      </c>
      <c r="D712" s="25" t="s">
        <v>714</v>
      </c>
      <c r="E712" s="28"/>
      <c r="F712" s="26"/>
      <c r="G712" s="70">
        <v>16</v>
      </c>
      <c r="H712" s="36">
        <f t="shared" si="47"/>
        <v>16</v>
      </c>
      <c r="I712" s="29"/>
      <c r="J712" s="28">
        <f t="shared" si="48"/>
        <v>16</v>
      </c>
      <c r="K712" s="26">
        <v>13.75</v>
      </c>
      <c r="L712" s="37">
        <f t="shared" si="49"/>
        <v>220</v>
      </c>
      <c r="M712" s="26"/>
      <c r="N712" s="37">
        <f t="shared" si="50"/>
        <v>220</v>
      </c>
      <c r="O712" s="37"/>
    </row>
    <row r="713" ht="12" customHeight="1" spans="1:15">
      <c r="A713" s="25" t="s">
        <v>17</v>
      </c>
      <c r="B713" s="25" t="s">
        <v>693</v>
      </c>
      <c r="C713" s="26">
        <v>1</v>
      </c>
      <c r="D713" s="25" t="s">
        <v>715</v>
      </c>
      <c r="E713" s="28"/>
      <c r="F713" s="26"/>
      <c r="G713" s="70">
        <v>12</v>
      </c>
      <c r="H713" s="36">
        <f t="shared" si="47"/>
        <v>12</v>
      </c>
      <c r="I713" s="29"/>
      <c r="J713" s="28">
        <f t="shared" si="48"/>
        <v>12</v>
      </c>
      <c r="K713" s="26">
        <v>13.75</v>
      </c>
      <c r="L713" s="37">
        <f t="shared" si="49"/>
        <v>165</v>
      </c>
      <c r="M713" s="26"/>
      <c r="N713" s="37">
        <f t="shared" si="50"/>
        <v>165</v>
      </c>
      <c r="O713" s="37"/>
    </row>
    <row r="714" ht="12" customHeight="1" spans="1:15">
      <c r="A714" s="25" t="s">
        <v>17</v>
      </c>
      <c r="B714" s="25" t="s">
        <v>693</v>
      </c>
      <c r="C714" s="26">
        <v>1</v>
      </c>
      <c r="D714" s="25" t="s">
        <v>716</v>
      </c>
      <c r="E714" s="28"/>
      <c r="F714" s="26"/>
      <c r="G714" s="70">
        <v>20</v>
      </c>
      <c r="H714" s="36">
        <f t="shared" si="47"/>
        <v>20</v>
      </c>
      <c r="I714" s="29"/>
      <c r="J714" s="28">
        <f t="shared" si="48"/>
        <v>20</v>
      </c>
      <c r="K714" s="26">
        <v>13.75</v>
      </c>
      <c r="L714" s="37">
        <f t="shared" si="49"/>
        <v>275</v>
      </c>
      <c r="M714" s="26"/>
      <c r="N714" s="37">
        <f t="shared" si="50"/>
        <v>275</v>
      </c>
      <c r="O714" s="37"/>
    </row>
    <row r="715" ht="12" customHeight="1" spans="1:15">
      <c r="A715" s="25" t="s">
        <v>17</v>
      </c>
      <c r="B715" s="25" t="s">
        <v>693</v>
      </c>
      <c r="C715" s="26">
        <v>1</v>
      </c>
      <c r="D715" s="25" t="s">
        <v>717</v>
      </c>
      <c r="E715" s="28"/>
      <c r="F715" s="26"/>
      <c r="G715" s="70">
        <v>24</v>
      </c>
      <c r="H715" s="36">
        <f t="shared" si="47"/>
        <v>24</v>
      </c>
      <c r="I715" s="29"/>
      <c r="J715" s="28">
        <f t="shared" si="48"/>
        <v>24</v>
      </c>
      <c r="K715" s="26">
        <v>13.75</v>
      </c>
      <c r="L715" s="37">
        <f t="shared" si="49"/>
        <v>330</v>
      </c>
      <c r="M715" s="26"/>
      <c r="N715" s="37">
        <f t="shared" si="50"/>
        <v>330</v>
      </c>
      <c r="O715" s="37"/>
    </row>
    <row r="716" ht="12" customHeight="1" spans="1:15">
      <c r="A716" s="25" t="s">
        <v>17</v>
      </c>
      <c r="B716" s="25" t="s">
        <v>693</v>
      </c>
      <c r="C716" s="26">
        <v>1</v>
      </c>
      <c r="D716" s="25" t="s">
        <v>718</v>
      </c>
      <c r="E716" s="28"/>
      <c r="F716" s="26"/>
      <c r="G716" s="70">
        <v>24</v>
      </c>
      <c r="H716" s="36">
        <f t="shared" si="47"/>
        <v>24</v>
      </c>
      <c r="I716" s="29"/>
      <c r="J716" s="28">
        <f t="shared" si="48"/>
        <v>24</v>
      </c>
      <c r="K716" s="26">
        <v>13.75</v>
      </c>
      <c r="L716" s="37">
        <f t="shared" si="49"/>
        <v>330</v>
      </c>
      <c r="M716" s="26"/>
      <c r="N716" s="37">
        <f t="shared" si="50"/>
        <v>330</v>
      </c>
      <c r="O716" s="37"/>
    </row>
    <row r="717" ht="12" customHeight="1" spans="1:15">
      <c r="A717" s="25" t="s">
        <v>17</v>
      </c>
      <c r="B717" s="25" t="s">
        <v>693</v>
      </c>
      <c r="C717" s="26">
        <v>1</v>
      </c>
      <c r="D717" s="25" t="s">
        <v>719</v>
      </c>
      <c r="E717" s="28"/>
      <c r="F717" s="26"/>
      <c r="G717" s="70">
        <v>28</v>
      </c>
      <c r="H717" s="36">
        <f t="shared" si="47"/>
        <v>28</v>
      </c>
      <c r="I717" s="29"/>
      <c r="J717" s="28">
        <f t="shared" si="48"/>
        <v>28</v>
      </c>
      <c r="K717" s="26">
        <v>13.75</v>
      </c>
      <c r="L717" s="37">
        <f t="shared" si="49"/>
        <v>385</v>
      </c>
      <c r="M717" s="26"/>
      <c r="N717" s="37">
        <f t="shared" si="50"/>
        <v>385</v>
      </c>
      <c r="O717" s="37"/>
    </row>
    <row r="718" ht="12" customHeight="1" spans="1:15">
      <c r="A718" s="25" t="s">
        <v>17</v>
      </c>
      <c r="B718" s="25" t="s">
        <v>693</v>
      </c>
      <c r="C718" s="26">
        <v>1</v>
      </c>
      <c r="D718" s="25" t="s">
        <v>720</v>
      </c>
      <c r="E718" s="28"/>
      <c r="F718" s="26"/>
      <c r="G718" s="70">
        <v>36</v>
      </c>
      <c r="H718" s="36">
        <f t="shared" si="47"/>
        <v>36</v>
      </c>
      <c r="I718" s="29"/>
      <c r="J718" s="28">
        <f t="shared" si="48"/>
        <v>36</v>
      </c>
      <c r="K718" s="26">
        <v>13.75</v>
      </c>
      <c r="L718" s="37">
        <f t="shared" si="49"/>
        <v>495</v>
      </c>
      <c r="M718" s="26"/>
      <c r="N718" s="37">
        <f t="shared" si="50"/>
        <v>495</v>
      </c>
      <c r="O718" s="37"/>
    </row>
    <row r="719" ht="12" customHeight="1" spans="1:15">
      <c r="A719" s="25" t="s">
        <v>17</v>
      </c>
      <c r="B719" s="25" t="s">
        <v>693</v>
      </c>
      <c r="C719" s="26">
        <v>1</v>
      </c>
      <c r="D719" s="25" t="s">
        <v>721</v>
      </c>
      <c r="E719" s="28"/>
      <c r="F719" s="26"/>
      <c r="G719" s="70">
        <v>32</v>
      </c>
      <c r="H719" s="36">
        <f t="shared" si="47"/>
        <v>32</v>
      </c>
      <c r="I719" s="29"/>
      <c r="J719" s="28">
        <f t="shared" si="48"/>
        <v>32</v>
      </c>
      <c r="K719" s="26">
        <v>13.75</v>
      </c>
      <c r="L719" s="37">
        <f t="shared" si="49"/>
        <v>440</v>
      </c>
      <c r="M719" s="26"/>
      <c r="N719" s="37">
        <f t="shared" si="50"/>
        <v>440</v>
      </c>
      <c r="O719" s="37"/>
    </row>
    <row r="720" ht="12" customHeight="1" spans="1:15">
      <c r="A720" s="25" t="s">
        <v>17</v>
      </c>
      <c r="B720" s="25" t="s">
        <v>693</v>
      </c>
      <c r="C720" s="26">
        <v>1</v>
      </c>
      <c r="D720" s="25" t="s">
        <v>722</v>
      </c>
      <c r="E720" s="28"/>
      <c r="F720" s="26"/>
      <c r="G720" s="70">
        <v>20</v>
      </c>
      <c r="H720" s="36">
        <f t="shared" si="47"/>
        <v>20</v>
      </c>
      <c r="I720" s="29"/>
      <c r="J720" s="28">
        <f t="shared" si="48"/>
        <v>20</v>
      </c>
      <c r="K720" s="26">
        <v>13.75</v>
      </c>
      <c r="L720" s="37">
        <f t="shared" si="49"/>
        <v>275</v>
      </c>
      <c r="M720" s="26"/>
      <c r="N720" s="37">
        <f t="shared" si="50"/>
        <v>275</v>
      </c>
      <c r="O720" s="37"/>
    </row>
    <row r="721" ht="12" customHeight="1" spans="1:15">
      <c r="A721" s="25" t="s">
        <v>17</v>
      </c>
      <c r="B721" s="25" t="s">
        <v>693</v>
      </c>
      <c r="C721" s="26">
        <v>1</v>
      </c>
      <c r="D721" s="25" t="s">
        <v>723</v>
      </c>
      <c r="E721" s="28"/>
      <c r="F721" s="26"/>
      <c r="G721" s="70">
        <v>12</v>
      </c>
      <c r="H721" s="36">
        <f t="shared" si="47"/>
        <v>12</v>
      </c>
      <c r="I721" s="29"/>
      <c r="J721" s="28">
        <f t="shared" si="48"/>
        <v>12</v>
      </c>
      <c r="K721" s="26">
        <v>13.75</v>
      </c>
      <c r="L721" s="37">
        <f t="shared" si="49"/>
        <v>165</v>
      </c>
      <c r="M721" s="26"/>
      <c r="N721" s="37">
        <f t="shared" si="50"/>
        <v>165</v>
      </c>
      <c r="O721" s="37"/>
    </row>
    <row r="722" ht="12" customHeight="1" spans="1:15">
      <c r="A722" s="25" t="s">
        <v>17</v>
      </c>
      <c r="B722" s="25" t="s">
        <v>693</v>
      </c>
      <c r="C722" s="26">
        <v>1</v>
      </c>
      <c r="D722" s="25" t="s">
        <v>724</v>
      </c>
      <c r="E722" s="28"/>
      <c r="F722" s="26"/>
      <c r="G722" s="70">
        <v>12</v>
      </c>
      <c r="H722" s="36">
        <f t="shared" si="47"/>
        <v>12</v>
      </c>
      <c r="I722" s="29"/>
      <c r="J722" s="28">
        <f t="shared" si="48"/>
        <v>12</v>
      </c>
      <c r="K722" s="26">
        <v>13.75</v>
      </c>
      <c r="L722" s="37">
        <f t="shared" si="49"/>
        <v>165</v>
      </c>
      <c r="M722" s="26"/>
      <c r="N722" s="37">
        <f t="shared" si="50"/>
        <v>165</v>
      </c>
      <c r="O722" s="37"/>
    </row>
    <row r="723" ht="12" customHeight="1" spans="1:15">
      <c r="A723" s="25" t="s">
        <v>17</v>
      </c>
      <c r="B723" s="25" t="s">
        <v>693</v>
      </c>
      <c r="C723" s="26">
        <v>1</v>
      </c>
      <c r="D723" s="25" t="s">
        <v>725</v>
      </c>
      <c r="E723" s="28"/>
      <c r="F723" s="26"/>
      <c r="G723" s="70">
        <v>12</v>
      </c>
      <c r="H723" s="36">
        <f t="shared" si="47"/>
        <v>12</v>
      </c>
      <c r="I723" s="29"/>
      <c r="J723" s="28">
        <f t="shared" si="48"/>
        <v>12</v>
      </c>
      <c r="K723" s="26">
        <v>13.75</v>
      </c>
      <c r="L723" s="37">
        <f t="shared" si="49"/>
        <v>165</v>
      </c>
      <c r="M723" s="26"/>
      <c r="N723" s="37">
        <f t="shared" si="50"/>
        <v>165</v>
      </c>
      <c r="O723" s="37"/>
    </row>
    <row r="724" ht="12" customHeight="1" spans="1:15">
      <c r="A724" s="25" t="s">
        <v>17</v>
      </c>
      <c r="B724" s="25" t="s">
        <v>693</v>
      </c>
      <c r="C724" s="26">
        <v>1</v>
      </c>
      <c r="D724" s="25" t="s">
        <v>726</v>
      </c>
      <c r="E724" s="28"/>
      <c r="F724" s="26"/>
      <c r="G724" s="70">
        <v>20</v>
      </c>
      <c r="H724" s="36">
        <f t="shared" si="47"/>
        <v>20</v>
      </c>
      <c r="I724" s="29"/>
      <c r="J724" s="28">
        <f t="shared" si="48"/>
        <v>20</v>
      </c>
      <c r="K724" s="26">
        <v>13.75</v>
      </c>
      <c r="L724" s="37">
        <f t="shared" si="49"/>
        <v>275</v>
      </c>
      <c r="M724" s="26"/>
      <c r="N724" s="37">
        <f t="shared" si="50"/>
        <v>275</v>
      </c>
      <c r="O724" s="37"/>
    </row>
    <row r="725" ht="12" customHeight="1" spans="1:15">
      <c r="A725" s="25" t="s">
        <v>17</v>
      </c>
      <c r="B725" s="25" t="s">
        <v>693</v>
      </c>
      <c r="C725" s="26">
        <v>1</v>
      </c>
      <c r="D725" s="25" t="s">
        <v>727</v>
      </c>
      <c r="E725" s="28"/>
      <c r="F725" s="26"/>
      <c r="G725" s="70">
        <v>32</v>
      </c>
      <c r="H725" s="36">
        <f t="shared" si="47"/>
        <v>32</v>
      </c>
      <c r="I725" s="29"/>
      <c r="J725" s="28">
        <f t="shared" si="48"/>
        <v>32</v>
      </c>
      <c r="K725" s="26">
        <v>13.75</v>
      </c>
      <c r="L725" s="37">
        <f t="shared" si="49"/>
        <v>440</v>
      </c>
      <c r="M725" s="26"/>
      <c r="N725" s="37">
        <f t="shared" si="50"/>
        <v>440</v>
      </c>
      <c r="O725" s="37"/>
    </row>
    <row r="726" ht="12" customHeight="1" spans="1:15">
      <c r="A726" s="25" t="s">
        <v>17</v>
      </c>
      <c r="B726" s="25" t="s">
        <v>693</v>
      </c>
      <c r="C726" s="26">
        <v>1</v>
      </c>
      <c r="D726" s="25" t="s">
        <v>728</v>
      </c>
      <c r="E726" s="28"/>
      <c r="F726" s="26"/>
      <c r="G726" s="70">
        <v>32</v>
      </c>
      <c r="H726" s="36">
        <f t="shared" si="47"/>
        <v>32</v>
      </c>
      <c r="I726" s="29"/>
      <c r="J726" s="28">
        <f t="shared" si="48"/>
        <v>32</v>
      </c>
      <c r="K726" s="26">
        <v>13.75</v>
      </c>
      <c r="L726" s="37">
        <f t="shared" si="49"/>
        <v>440</v>
      </c>
      <c r="M726" s="26"/>
      <c r="N726" s="37">
        <f t="shared" si="50"/>
        <v>440</v>
      </c>
      <c r="O726" s="37"/>
    </row>
    <row r="727" ht="12" customHeight="1" spans="1:15">
      <c r="A727" s="25" t="s">
        <v>17</v>
      </c>
      <c r="B727" s="25" t="s">
        <v>693</v>
      </c>
      <c r="C727" s="26">
        <v>1</v>
      </c>
      <c r="D727" s="25" t="s">
        <v>729</v>
      </c>
      <c r="E727" s="28"/>
      <c r="F727" s="26"/>
      <c r="G727" s="70">
        <v>20</v>
      </c>
      <c r="H727" s="36">
        <f t="shared" si="47"/>
        <v>20</v>
      </c>
      <c r="I727" s="29"/>
      <c r="J727" s="28">
        <f t="shared" si="48"/>
        <v>20</v>
      </c>
      <c r="K727" s="26">
        <v>13.75</v>
      </c>
      <c r="L727" s="37">
        <f t="shared" si="49"/>
        <v>275</v>
      </c>
      <c r="M727" s="26"/>
      <c r="N727" s="37">
        <f t="shared" si="50"/>
        <v>275</v>
      </c>
      <c r="O727" s="37"/>
    </row>
    <row r="728" ht="12" customHeight="1" spans="1:15">
      <c r="A728" s="25" t="s">
        <v>17</v>
      </c>
      <c r="B728" s="25" t="s">
        <v>693</v>
      </c>
      <c r="C728" s="26">
        <v>1</v>
      </c>
      <c r="D728" s="25" t="s">
        <v>730</v>
      </c>
      <c r="E728" s="28"/>
      <c r="F728" s="26"/>
      <c r="G728" s="70">
        <v>16</v>
      </c>
      <c r="H728" s="36">
        <f t="shared" si="47"/>
        <v>16</v>
      </c>
      <c r="I728" s="29"/>
      <c r="J728" s="28">
        <f t="shared" si="48"/>
        <v>16</v>
      </c>
      <c r="K728" s="26">
        <v>13.75</v>
      </c>
      <c r="L728" s="37">
        <f t="shared" si="49"/>
        <v>220</v>
      </c>
      <c r="M728" s="26"/>
      <c r="N728" s="37">
        <f t="shared" si="50"/>
        <v>220</v>
      </c>
      <c r="O728" s="37"/>
    </row>
    <row r="729" ht="12" customHeight="1" spans="1:15">
      <c r="A729" s="25" t="s">
        <v>17</v>
      </c>
      <c r="B729" s="25" t="s">
        <v>693</v>
      </c>
      <c r="C729" s="26">
        <v>1</v>
      </c>
      <c r="D729" s="25" t="s">
        <v>731</v>
      </c>
      <c r="E729" s="28"/>
      <c r="F729" s="26"/>
      <c r="G729" s="70">
        <v>12</v>
      </c>
      <c r="H729" s="36">
        <f t="shared" si="47"/>
        <v>12</v>
      </c>
      <c r="I729" s="29"/>
      <c r="J729" s="28">
        <f t="shared" si="48"/>
        <v>12</v>
      </c>
      <c r="K729" s="26">
        <v>13.75</v>
      </c>
      <c r="L729" s="37">
        <f t="shared" si="49"/>
        <v>165</v>
      </c>
      <c r="M729" s="26"/>
      <c r="N729" s="37">
        <f t="shared" si="50"/>
        <v>165</v>
      </c>
      <c r="O729" s="37"/>
    </row>
    <row r="730" ht="12" customHeight="1" spans="1:15">
      <c r="A730" s="25" t="s">
        <v>17</v>
      </c>
      <c r="B730" s="25" t="s">
        <v>693</v>
      </c>
      <c r="C730" s="26">
        <v>1</v>
      </c>
      <c r="D730" s="25" t="s">
        <v>732</v>
      </c>
      <c r="E730" s="28"/>
      <c r="F730" s="26"/>
      <c r="G730" s="70">
        <v>12</v>
      </c>
      <c r="H730" s="36">
        <f t="shared" si="47"/>
        <v>12</v>
      </c>
      <c r="I730" s="29"/>
      <c r="J730" s="28">
        <f t="shared" si="48"/>
        <v>12</v>
      </c>
      <c r="K730" s="26">
        <v>13.75</v>
      </c>
      <c r="L730" s="37">
        <f t="shared" si="49"/>
        <v>165</v>
      </c>
      <c r="M730" s="26"/>
      <c r="N730" s="37">
        <f t="shared" si="50"/>
        <v>165</v>
      </c>
      <c r="O730" s="37"/>
    </row>
    <row r="731" ht="12" customHeight="1" spans="1:15">
      <c r="A731" s="25" t="s">
        <v>17</v>
      </c>
      <c r="B731" s="25" t="s">
        <v>693</v>
      </c>
      <c r="C731" s="26">
        <v>1</v>
      </c>
      <c r="D731" s="25" t="s">
        <v>733</v>
      </c>
      <c r="E731" s="28"/>
      <c r="F731" s="26"/>
      <c r="G731" s="70">
        <v>24</v>
      </c>
      <c r="H731" s="36">
        <f t="shared" si="47"/>
        <v>24</v>
      </c>
      <c r="I731" s="29"/>
      <c r="J731" s="28">
        <f t="shared" si="48"/>
        <v>24</v>
      </c>
      <c r="K731" s="26">
        <v>13.75</v>
      </c>
      <c r="L731" s="37">
        <f t="shared" si="49"/>
        <v>330</v>
      </c>
      <c r="M731" s="26"/>
      <c r="N731" s="37">
        <f t="shared" si="50"/>
        <v>330</v>
      </c>
      <c r="O731" s="37"/>
    </row>
    <row r="732" ht="12" customHeight="1" spans="1:15">
      <c r="A732" s="25" t="s">
        <v>17</v>
      </c>
      <c r="B732" s="25" t="s">
        <v>693</v>
      </c>
      <c r="C732" s="26">
        <v>1</v>
      </c>
      <c r="D732" s="25" t="s">
        <v>574</v>
      </c>
      <c r="E732" s="28"/>
      <c r="F732" s="26"/>
      <c r="G732" s="70">
        <v>20</v>
      </c>
      <c r="H732" s="36">
        <f t="shared" si="47"/>
        <v>20</v>
      </c>
      <c r="I732" s="29"/>
      <c r="J732" s="28">
        <f t="shared" si="48"/>
        <v>20</v>
      </c>
      <c r="K732" s="26">
        <v>13.75</v>
      </c>
      <c r="L732" s="37">
        <f t="shared" si="49"/>
        <v>275</v>
      </c>
      <c r="M732" s="26"/>
      <c r="N732" s="37">
        <f t="shared" si="50"/>
        <v>275</v>
      </c>
      <c r="O732" s="37"/>
    </row>
    <row r="733" ht="12" customHeight="1" spans="1:15">
      <c r="A733" s="25" t="s">
        <v>17</v>
      </c>
      <c r="B733" s="25" t="s">
        <v>693</v>
      </c>
      <c r="C733" s="26">
        <v>1</v>
      </c>
      <c r="D733" s="25" t="s">
        <v>734</v>
      </c>
      <c r="E733" s="28"/>
      <c r="F733" s="26"/>
      <c r="G733" s="70">
        <v>32</v>
      </c>
      <c r="H733" s="36">
        <f t="shared" si="47"/>
        <v>32</v>
      </c>
      <c r="I733" s="29"/>
      <c r="J733" s="28">
        <f t="shared" si="48"/>
        <v>32</v>
      </c>
      <c r="K733" s="26">
        <v>13.75</v>
      </c>
      <c r="L733" s="37">
        <f t="shared" si="49"/>
        <v>440</v>
      </c>
      <c r="M733" s="26"/>
      <c r="N733" s="37">
        <f t="shared" si="50"/>
        <v>440</v>
      </c>
      <c r="O733" s="37"/>
    </row>
    <row r="734" ht="12" customHeight="1" spans="1:15">
      <c r="A734" s="25" t="s">
        <v>17</v>
      </c>
      <c r="B734" s="25" t="s">
        <v>693</v>
      </c>
      <c r="C734" s="26">
        <v>1</v>
      </c>
      <c r="D734" s="25" t="s">
        <v>735</v>
      </c>
      <c r="E734" s="28"/>
      <c r="F734" s="26"/>
      <c r="G734" s="70">
        <v>16</v>
      </c>
      <c r="H734" s="36">
        <f t="shared" si="47"/>
        <v>16</v>
      </c>
      <c r="I734" s="29"/>
      <c r="J734" s="28">
        <f t="shared" si="48"/>
        <v>16</v>
      </c>
      <c r="K734" s="26">
        <v>13.75</v>
      </c>
      <c r="L734" s="37">
        <f t="shared" si="49"/>
        <v>220</v>
      </c>
      <c r="M734" s="26"/>
      <c r="N734" s="37">
        <f t="shared" si="50"/>
        <v>220</v>
      </c>
      <c r="O734" s="37"/>
    </row>
    <row r="735" ht="12" customHeight="1" spans="1:15">
      <c r="A735" s="25" t="s">
        <v>17</v>
      </c>
      <c r="B735" s="25" t="s">
        <v>693</v>
      </c>
      <c r="C735" s="26">
        <v>1</v>
      </c>
      <c r="D735" s="25" t="s">
        <v>736</v>
      </c>
      <c r="E735" s="28"/>
      <c r="F735" s="26"/>
      <c r="G735" s="70">
        <v>40</v>
      </c>
      <c r="H735" s="36">
        <f t="shared" si="47"/>
        <v>40</v>
      </c>
      <c r="I735" s="29"/>
      <c r="J735" s="28">
        <f t="shared" si="48"/>
        <v>40</v>
      </c>
      <c r="K735" s="26">
        <v>13.75</v>
      </c>
      <c r="L735" s="37">
        <f t="shared" si="49"/>
        <v>550</v>
      </c>
      <c r="M735" s="26"/>
      <c r="N735" s="37">
        <f t="shared" si="50"/>
        <v>550</v>
      </c>
      <c r="O735" s="37"/>
    </row>
    <row r="736" ht="12" customHeight="1" spans="1:15">
      <c r="A736" s="25" t="s">
        <v>17</v>
      </c>
      <c r="B736" s="25" t="s">
        <v>693</v>
      </c>
      <c r="C736" s="26">
        <v>1</v>
      </c>
      <c r="D736" s="25" t="s">
        <v>737</v>
      </c>
      <c r="E736" s="28"/>
      <c r="F736" s="26"/>
      <c r="G736" s="70">
        <v>20</v>
      </c>
      <c r="H736" s="36">
        <f t="shared" si="47"/>
        <v>20</v>
      </c>
      <c r="I736" s="29"/>
      <c r="J736" s="28">
        <f t="shared" si="48"/>
        <v>20</v>
      </c>
      <c r="K736" s="26">
        <v>13.75</v>
      </c>
      <c r="L736" s="37">
        <f t="shared" si="49"/>
        <v>275</v>
      </c>
      <c r="M736" s="26"/>
      <c r="N736" s="37">
        <f t="shared" si="50"/>
        <v>275</v>
      </c>
      <c r="O736" s="37"/>
    </row>
    <row r="737" ht="12" customHeight="1" spans="1:15">
      <c r="A737" s="25" t="s">
        <v>17</v>
      </c>
      <c r="B737" s="25" t="s">
        <v>693</v>
      </c>
      <c r="C737" s="26">
        <v>1</v>
      </c>
      <c r="D737" s="25" t="s">
        <v>738</v>
      </c>
      <c r="E737" s="28"/>
      <c r="F737" s="26"/>
      <c r="G737" s="70">
        <v>32</v>
      </c>
      <c r="H737" s="36">
        <f t="shared" si="47"/>
        <v>32</v>
      </c>
      <c r="I737" s="29"/>
      <c r="J737" s="28">
        <f t="shared" si="48"/>
        <v>32</v>
      </c>
      <c r="K737" s="26">
        <v>13.75</v>
      </c>
      <c r="L737" s="37">
        <f t="shared" si="49"/>
        <v>440</v>
      </c>
      <c r="M737" s="26"/>
      <c r="N737" s="37">
        <f t="shared" si="50"/>
        <v>440</v>
      </c>
      <c r="O737" s="37"/>
    </row>
    <row r="738" ht="12" customHeight="1" spans="1:15">
      <c r="A738" s="25" t="s">
        <v>17</v>
      </c>
      <c r="B738" s="25" t="s">
        <v>693</v>
      </c>
      <c r="C738" s="26">
        <v>1</v>
      </c>
      <c r="D738" s="25" t="s">
        <v>739</v>
      </c>
      <c r="E738" s="28"/>
      <c r="F738" s="26"/>
      <c r="G738" s="70">
        <v>16</v>
      </c>
      <c r="H738" s="36">
        <f t="shared" si="47"/>
        <v>16</v>
      </c>
      <c r="I738" s="29"/>
      <c r="J738" s="28">
        <f t="shared" si="48"/>
        <v>16</v>
      </c>
      <c r="K738" s="26">
        <v>13.75</v>
      </c>
      <c r="L738" s="37">
        <f t="shared" si="49"/>
        <v>220</v>
      </c>
      <c r="M738" s="26"/>
      <c r="N738" s="37">
        <f t="shared" si="50"/>
        <v>220</v>
      </c>
      <c r="O738" s="37"/>
    </row>
    <row r="739" ht="12" customHeight="1" spans="1:15">
      <c r="A739" s="25" t="s">
        <v>17</v>
      </c>
      <c r="B739" s="25" t="s">
        <v>693</v>
      </c>
      <c r="C739" s="26">
        <v>1</v>
      </c>
      <c r="D739" s="25" t="s">
        <v>740</v>
      </c>
      <c r="E739" s="28"/>
      <c r="F739" s="26"/>
      <c r="G739" s="70">
        <v>12</v>
      </c>
      <c r="H739" s="36">
        <f t="shared" si="47"/>
        <v>12</v>
      </c>
      <c r="I739" s="29"/>
      <c r="J739" s="28">
        <f t="shared" si="48"/>
        <v>12</v>
      </c>
      <c r="K739" s="26">
        <v>13.75</v>
      </c>
      <c r="L739" s="37">
        <f t="shared" si="49"/>
        <v>165</v>
      </c>
      <c r="M739" s="26"/>
      <c r="N739" s="37">
        <f t="shared" si="50"/>
        <v>165</v>
      </c>
      <c r="O739" s="37"/>
    </row>
    <row r="740" ht="12" customHeight="1" spans="1:15">
      <c r="A740" s="25" t="s">
        <v>17</v>
      </c>
      <c r="B740" s="25" t="s">
        <v>693</v>
      </c>
      <c r="C740" s="26">
        <v>1</v>
      </c>
      <c r="D740" s="25" t="s">
        <v>741</v>
      </c>
      <c r="E740" s="28"/>
      <c r="F740" s="26"/>
      <c r="G740" s="70">
        <v>16</v>
      </c>
      <c r="H740" s="36">
        <f t="shared" si="47"/>
        <v>16</v>
      </c>
      <c r="I740" s="29"/>
      <c r="J740" s="28">
        <f t="shared" si="48"/>
        <v>16</v>
      </c>
      <c r="K740" s="26">
        <v>13.75</v>
      </c>
      <c r="L740" s="37">
        <f t="shared" si="49"/>
        <v>220</v>
      </c>
      <c r="M740" s="26"/>
      <c r="N740" s="37">
        <f t="shared" si="50"/>
        <v>220</v>
      </c>
      <c r="O740" s="37"/>
    </row>
    <row r="741" ht="12" customHeight="1" spans="1:15">
      <c r="A741" s="25" t="s">
        <v>17</v>
      </c>
      <c r="B741" s="25" t="s">
        <v>693</v>
      </c>
      <c r="C741" s="26">
        <v>1</v>
      </c>
      <c r="D741" s="25" t="s">
        <v>742</v>
      </c>
      <c r="E741" s="28"/>
      <c r="F741" s="26"/>
      <c r="G741" s="70">
        <v>12</v>
      </c>
      <c r="H741" s="36">
        <f t="shared" si="47"/>
        <v>12</v>
      </c>
      <c r="I741" s="29"/>
      <c r="J741" s="28">
        <f t="shared" si="48"/>
        <v>12</v>
      </c>
      <c r="K741" s="26">
        <v>13.75</v>
      </c>
      <c r="L741" s="37">
        <f t="shared" si="49"/>
        <v>165</v>
      </c>
      <c r="M741" s="26"/>
      <c r="N741" s="37">
        <f t="shared" si="50"/>
        <v>165</v>
      </c>
      <c r="O741" s="37"/>
    </row>
    <row r="742" ht="12" customHeight="1" spans="1:15">
      <c r="A742" s="25" t="s">
        <v>17</v>
      </c>
      <c r="B742" s="25" t="s">
        <v>693</v>
      </c>
      <c r="C742" s="26">
        <v>1</v>
      </c>
      <c r="D742" s="25" t="s">
        <v>743</v>
      </c>
      <c r="E742" s="28"/>
      <c r="F742" s="26"/>
      <c r="G742" s="70">
        <v>12</v>
      </c>
      <c r="H742" s="36">
        <f t="shared" si="47"/>
        <v>12</v>
      </c>
      <c r="I742" s="29"/>
      <c r="J742" s="28">
        <f t="shared" si="48"/>
        <v>12</v>
      </c>
      <c r="K742" s="26">
        <v>13.75</v>
      </c>
      <c r="L742" s="37">
        <f t="shared" si="49"/>
        <v>165</v>
      </c>
      <c r="M742" s="26"/>
      <c r="N742" s="37">
        <f t="shared" si="50"/>
        <v>165</v>
      </c>
      <c r="O742" s="37"/>
    </row>
    <row r="743" ht="12" customHeight="1" spans="1:15">
      <c r="A743" s="25" t="s">
        <v>17</v>
      </c>
      <c r="B743" s="25" t="s">
        <v>693</v>
      </c>
      <c r="C743" s="26">
        <v>1</v>
      </c>
      <c r="D743" s="25" t="s">
        <v>744</v>
      </c>
      <c r="E743" s="28"/>
      <c r="F743" s="26"/>
      <c r="G743" s="70">
        <v>12</v>
      </c>
      <c r="H743" s="36">
        <f t="shared" si="47"/>
        <v>12</v>
      </c>
      <c r="I743" s="29"/>
      <c r="J743" s="28">
        <f t="shared" si="48"/>
        <v>12</v>
      </c>
      <c r="K743" s="26">
        <v>13.75</v>
      </c>
      <c r="L743" s="37">
        <f t="shared" si="49"/>
        <v>165</v>
      </c>
      <c r="M743" s="26"/>
      <c r="N743" s="37">
        <f t="shared" si="50"/>
        <v>165</v>
      </c>
      <c r="O743" s="37"/>
    </row>
    <row r="744" ht="12" customHeight="1" spans="1:15">
      <c r="A744" s="25" t="s">
        <v>17</v>
      </c>
      <c r="B744" s="25" t="s">
        <v>693</v>
      </c>
      <c r="C744" s="26">
        <v>1</v>
      </c>
      <c r="D744" s="25" t="s">
        <v>745</v>
      </c>
      <c r="E744" s="28"/>
      <c r="F744" s="26"/>
      <c r="G744" s="70">
        <v>12</v>
      </c>
      <c r="H744" s="36">
        <f t="shared" si="47"/>
        <v>12</v>
      </c>
      <c r="I744" s="29"/>
      <c r="J744" s="28">
        <f t="shared" si="48"/>
        <v>12</v>
      </c>
      <c r="K744" s="26">
        <v>13.75</v>
      </c>
      <c r="L744" s="37">
        <f t="shared" si="49"/>
        <v>165</v>
      </c>
      <c r="M744" s="26"/>
      <c r="N744" s="37">
        <f t="shared" si="50"/>
        <v>165</v>
      </c>
      <c r="O744" s="37"/>
    </row>
    <row r="745" ht="12" customHeight="1" spans="1:15">
      <c r="A745" s="25" t="s">
        <v>17</v>
      </c>
      <c r="B745" s="25" t="s">
        <v>693</v>
      </c>
      <c r="C745" s="26">
        <v>1</v>
      </c>
      <c r="D745" s="25" t="s">
        <v>746</v>
      </c>
      <c r="E745" s="28"/>
      <c r="F745" s="26"/>
      <c r="G745" s="70">
        <v>12</v>
      </c>
      <c r="H745" s="36">
        <f t="shared" si="47"/>
        <v>12</v>
      </c>
      <c r="I745" s="29"/>
      <c r="J745" s="28">
        <f t="shared" si="48"/>
        <v>12</v>
      </c>
      <c r="K745" s="26">
        <v>13.75</v>
      </c>
      <c r="L745" s="37">
        <f t="shared" si="49"/>
        <v>165</v>
      </c>
      <c r="M745" s="26"/>
      <c r="N745" s="37">
        <f t="shared" si="50"/>
        <v>165</v>
      </c>
      <c r="O745" s="37"/>
    </row>
    <row r="746" ht="12" customHeight="1" spans="1:15">
      <c r="A746" s="25" t="s">
        <v>17</v>
      </c>
      <c r="B746" s="25" t="s">
        <v>693</v>
      </c>
      <c r="C746" s="26">
        <v>1</v>
      </c>
      <c r="D746" s="25" t="s">
        <v>747</v>
      </c>
      <c r="E746" s="28"/>
      <c r="F746" s="26"/>
      <c r="G746" s="70">
        <v>12</v>
      </c>
      <c r="H746" s="36">
        <f t="shared" si="47"/>
        <v>12</v>
      </c>
      <c r="I746" s="29"/>
      <c r="J746" s="28">
        <f t="shared" si="48"/>
        <v>12</v>
      </c>
      <c r="K746" s="26">
        <v>13.75</v>
      </c>
      <c r="L746" s="37">
        <f t="shared" si="49"/>
        <v>165</v>
      </c>
      <c r="M746" s="26"/>
      <c r="N746" s="37">
        <f t="shared" si="50"/>
        <v>165</v>
      </c>
      <c r="O746" s="37"/>
    </row>
    <row r="747" ht="12" customHeight="1" spans="1:15">
      <c r="A747" s="25" t="s">
        <v>17</v>
      </c>
      <c r="B747" s="25" t="s">
        <v>693</v>
      </c>
      <c r="C747" s="26">
        <v>1</v>
      </c>
      <c r="D747" s="25" t="s">
        <v>748</v>
      </c>
      <c r="E747" s="28"/>
      <c r="F747" s="26"/>
      <c r="G747" s="70">
        <v>18</v>
      </c>
      <c r="H747" s="36">
        <f t="shared" si="47"/>
        <v>18</v>
      </c>
      <c r="I747" s="29"/>
      <c r="J747" s="28">
        <f t="shared" si="48"/>
        <v>18</v>
      </c>
      <c r="K747" s="26">
        <v>13.75</v>
      </c>
      <c r="L747" s="37">
        <f t="shared" si="49"/>
        <v>247.5</v>
      </c>
      <c r="M747" s="26"/>
      <c r="N747" s="37">
        <f t="shared" si="50"/>
        <v>247.5</v>
      </c>
      <c r="O747" s="37"/>
    </row>
    <row r="748" ht="12" customHeight="1" spans="1:15">
      <c r="A748" s="25" t="s">
        <v>17</v>
      </c>
      <c r="B748" s="25" t="s">
        <v>693</v>
      </c>
      <c r="C748" s="26">
        <v>1</v>
      </c>
      <c r="D748" s="25" t="s">
        <v>749</v>
      </c>
      <c r="E748" s="28"/>
      <c r="F748" s="26"/>
      <c r="G748" s="70">
        <v>16</v>
      </c>
      <c r="H748" s="36">
        <f t="shared" si="47"/>
        <v>16</v>
      </c>
      <c r="I748" s="29"/>
      <c r="J748" s="28">
        <f t="shared" si="48"/>
        <v>16</v>
      </c>
      <c r="K748" s="26">
        <v>13.75</v>
      </c>
      <c r="L748" s="37">
        <f t="shared" si="49"/>
        <v>220</v>
      </c>
      <c r="M748" s="26"/>
      <c r="N748" s="37">
        <f t="shared" si="50"/>
        <v>220</v>
      </c>
      <c r="O748" s="37"/>
    </row>
    <row r="749" ht="12" customHeight="1" spans="1:15">
      <c r="A749" s="25" t="s">
        <v>17</v>
      </c>
      <c r="B749" s="25" t="s">
        <v>693</v>
      </c>
      <c r="C749" s="26">
        <v>1</v>
      </c>
      <c r="D749" s="25" t="s">
        <v>750</v>
      </c>
      <c r="E749" s="28"/>
      <c r="F749" s="26"/>
      <c r="G749" s="70">
        <v>16</v>
      </c>
      <c r="H749" s="36">
        <f t="shared" si="47"/>
        <v>16</v>
      </c>
      <c r="I749" s="29"/>
      <c r="J749" s="28">
        <f t="shared" si="48"/>
        <v>16</v>
      </c>
      <c r="K749" s="26">
        <v>13.75</v>
      </c>
      <c r="L749" s="37">
        <f t="shared" si="49"/>
        <v>220</v>
      </c>
      <c r="M749" s="26"/>
      <c r="N749" s="37">
        <f t="shared" si="50"/>
        <v>220</v>
      </c>
      <c r="O749" s="37"/>
    </row>
    <row r="750" ht="12" customHeight="1" spans="1:15">
      <c r="A750" s="25" t="s">
        <v>17</v>
      </c>
      <c r="B750" s="25" t="s">
        <v>693</v>
      </c>
      <c r="C750" s="26">
        <v>1</v>
      </c>
      <c r="D750" s="25" t="s">
        <v>751</v>
      </c>
      <c r="E750" s="28"/>
      <c r="F750" s="26"/>
      <c r="G750" s="70">
        <v>20</v>
      </c>
      <c r="H750" s="36">
        <f t="shared" si="47"/>
        <v>20</v>
      </c>
      <c r="I750" s="29"/>
      <c r="J750" s="28">
        <f t="shared" si="48"/>
        <v>20</v>
      </c>
      <c r="K750" s="26">
        <v>13.75</v>
      </c>
      <c r="L750" s="37">
        <f t="shared" si="49"/>
        <v>275</v>
      </c>
      <c r="M750" s="26"/>
      <c r="N750" s="37">
        <f t="shared" si="50"/>
        <v>275</v>
      </c>
      <c r="O750" s="37"/>
    </row>
    <row r="751" ht="12" customHeight="1" spans="1:15">
      <c r="A751" s="25" t="s">
        <v>17</v>
      </c>
      <c r="B751" s="25" t="s">
        <v>693</v>
      </c>
      <c r="C751" s="26">
        <v>1</v>
      </c>
      <c r="D751" s="25" t="s">
        <v>752</v>
      </c>
      <c r="E751" s="28"/>
      <c r="F751" s="26"/>
      <c r="G751" s="70">
        <v>8</v>
      </c>
      <c r="H751" s="36">
        <f t="shared" si="47"/>
        <v>8</v>
      </c>
      <c r="I751" s="29"/>
      <c r="J751" s="28">
        <f t="shared" si="48"/>
        <v>8</v>
      </c>
      <c r="K751" s="26">
        <v>13.75</v>
      </c>
      <c r="L751" s="37">
        <f t="shared" si="49"/>
        <v>110</v>
      </c>
      <c r="M751" s="26"/>
      <c r="N751" s="37">
        <f t="shared" si="50"/>
        <v>110</v>
      </c>
      <c r="O751" s="37"/>
    </row>
    <row r="752" ht="12" customHeight="1" spans="1:15">
      <c r="A752" s="25" t="s">
        <v>17</v>
      </c>
      <c r="B752" s="25" t="s">
        <v>693</v>
      </c>
      <c r="C752" s="26">
        <v>1</v>
      </c>
      <c r="D752" s="25" t="s">
        <v>753</v>
      </c>
      <c r="E752" s="28"/>
      <c r="F752" s="26"/>
      <c r="G752" s="70">
        <v>8</v>
      </c>
      <c r="H752" s="36">
        <f t="shared" si="47"/>
        <v>8</v>
      </c>
      <c r="I752" s="29"/>
      <c r="J752" s="28">
        <f t="shared" si="48"/>
        <v>8</v>
      </c>
      <c r="K752" s="26">
        <v>13.75</v>
      </c>
      <c r="L752" s="37">
        <f t="shared" si="49"/>
        <v>110</v>
      </c>
      <c r="M752" s="26"/>
      <c r="N752" s="37">
        <f t="shared" si="50"/>
        <v>110</v>
      </c>
      <c r="O752" s="37"/>
    </row>
    <row r="753" ht="12" customHeight="1" spans="1:15">
      <c r="A753" s="25" t="s">
        <v>17</v>
      </c>
      <c r="B753" s="25" t="s">
        <v>693</v>
      </c>
      <c r="C753" s="26">
        <v>2</v>
      </c>
      <c r="D753" s="25" t="s">
        <v>754</v>
      </c>
      <c r="E753" s="28"/>
      <c r="F753" s="26"/>
      <c r="G753" s="70">
        <v>24</v>
      </c>
      <c r="H753" s="36">
        <f t="shared" si="47"/>
        <v>24</v>
      </c>
      <c r="I753" s="29"/>
      <c r="J753" s="28">
        <f t="shared" si="48"/>
        <v>24</v>
      </c>
      <c r="K753" s="26">
        <v>13.75</v>
      </c>
      <c r="L753" s="37">
        <f t="shared" si="49"/>
        <v>330</v>
      </c>
      <c r="M753" s="26"/>
      <c r="N753" s="37">
        <f t="shared" si="50"/>
        <v>330</v>
      </c>
      <c r="O753" s="37"/>
    </row>
    <row r="754" ht="12" customHeight="1" spans="1:15">
      <c r="A754" s="25" t="s">
        <v>17</v>
      </c>
      <c r="B754" s="25" t="s">
        <v>693</v>
      </c>
      <c r="C754" s="26">
        <v>2</v>
      </c>
      <c r="D754" s="25" t="s">
        <v>755</v>
      </c>
      <c r="E754" s="28"/>
      <c r="F754" s="26"/>
      <c r="G754" s="70">
        <v>12</v>
      </c>
      <c r="H754" s="36">
        <f t="shared" si="47"/>
        <v>12</v>
      </c>
      <c r="I754" s="29"/>
      <c r="J754" s="28">
        <f t="shared" si="48"/>
        <v>12</v>
      </c>
      <c r="K754" s="26">
        <v>13.75</v>
      </c>
      <c r="L754" s="37">
        <f t="shared" si="49"/>
        <v>165</v>
      </c>
      <c r="M754" s="26"/>
      <c r="N754" s="37">
        <f t="shared" si="50"/>
        <v>165</v>
      </c>
      <c r="O754" s="37"/>
    </row>
    <row r="755" ht="12" customHeight="1" spans="1:15">
      <c r="A755" s="25" t="s">
        <v>17</v>
      </c>
      <c r="B755" s="25" t="s">
        <v>693</v>
      </c>
      <c r="C755" s="26">
        <v>2</v>
      </c>
      <c r="D755" s="25" t="s">
        <v>756</v>
      </c>
      <c r="E755" s="28"/>
      <c r="F755" s="26"/>
      <c r="G755" s="70">
        <v>16</v>
      </c>
      <c r="H755" s="36">
        <f t="shared" si="47"/>
        <v>16</v>
      </c>
      <c r="I755" s="29"/>
      <c r="J755" s="28">
        <f t="shared" si="48"/>
        <v>16</v>
      </c>
      <c r="K755" s="26">
        <v>13.75</v>
      </c>
      <c r="L755" s="37">
        <f t="shared" si="49"/>
        <v>220</v>
      </c>
      <c r="M755" s="26"/>
      <c r="N755" s="37">
        <f t="shared" si="50"/>
        <v>220</v>
      </c>
      <c r="O755" s="37"/>
    </row>
    <row r="756" ht="12" customHeight="1" spans="1:15">
      <c r="A756" s="25" t="s">
        <v>17</v>
      </c>
      <c r="B756" s="25" t="s">
        <v>693</v>
      </c>
      <c r="C756" s="26">
        <v>2</v>
      </c>
      <c r="D756" s="25" t="s">
        <v>757</v>
      </c>
      <c r="E756" s="28"/>
      <c r="F756" s="26"/>
      <c r="G756" s="70">
        <v>34</v>
      </c>
      <c r="H756" s="36">
        <f t="shared" ref="H756:H819" si="51">F756+G756</f>
        <v>34</v>
      </c>
      <c r="I756" s="29"/>
      <c r="J756" s="28">
        <f t="shared" si="48"/>
        <v>34</v>
      </c>
      <c r="K756" s="26">
        <v>13.75</v>
      </c>
      <c r="L756" s="37">
        <f t="shared" si="49"/>
        <v>467.5</v>
      </c>
      <c r="M756" s="26"/>
      <c r="N756" s="37">
        <f t="shared" si="50"/>
        <v>467.5</v>
      </c>
      <c r="O756" s="37"/>
    </row>
    <row r="757" ht="12" customHeight="1" spans="1:15">
      <c r="A757" s="25" t="s">
        <v>17</v>
      </c>
      <c r="B757" s="25" t="s">
        <v>693</v>
      </c>
      <c r="C757" s="26">
        <v>2</v>
      </c>
      <c r="D757" s="25" t="s">
        <v>758</v>
      </c>
      <c r="E757" s="28"/>
      <c r="F757" s="26"/>
      <c r="G757" s="70">
        <v>20</v>
      </c>
      <c r="H757" s="36">
        <f t="shared" si="51"/>
        <v>20</v>
      </c>
      <c r="I757" s="29"/>
      <c r="J757" s="28">
        <f t="shared" si="48"/>
        <v>20</v>
      </c>
      <c r="K757" s="26">
        <v>13.75</v>
      </c>
      <c r="L757" s="37">
        <f t="shared" si="49"/>
        <v>275</v>
      </c>
      <c r="M757" s="26"/>
      <c r="N757" s="37">
        <f t="shared" si="50"/>
        <v>275</v>
      </c>
      <c r="O757" s="37"/>
    </row>
    <row r="758" ht="12" customHeight="1" spans="1:15">
      <c r="A758" s="25" t="s">
        <v>17</v>
      </c>
      <c r="B758" s="25" t="s">
        <v>693</v>
      </c>
      <c r="C758" s="26">
        <v>2</v>
      </c>
      <c r="D758" s="25" t="s">
        <v>759</v>
      </c>
      <c r="E758" s="28"/>
      <c r="F758" s="26"/>
      <c r="G758" s="70">
        <v>12</v>
      </c>
      <c r="H758" s="36">
        <f t="shared" si="51"/>
        <v>12</v>
      </c>
      <c r="I758" s="29"/>
      <c r="J758" s="28">
        <f t="shared" si="48"/>
        <v>12</v>
      </c>
      <c r="K758" s="26">
        <v>13.75</v>
      </c>
      <c r="L758" s="37">
        <f t="shared" si="49"/>
        <v>165</v>
      </c>
      <c r="M758" s="26"/>
      <c r="N758" s="37">
        <f t="shared" si="50"/>
        <v>165</v>
      </c>
      <c r="O758" s="37"/>
    </row>
    <row r="759" ht="12" customHeight="1" spans="1:15">
      <c r="A759" s="25" t="s">
        <v>17</v>
      </c>
      <c r="B759" s="25" t="s">
        <v>693</v>
      </c>
      <c r="C759" s="26">
        <v>2</v>
      </c>
      <c r="D759" s="25" t="s">
        <v>760</v>
      </c>
      <c r="E759" s="28"/>
      <c r="F759" s="26"/>
      <c r="G759" s="70">
        <v>12</v>
      </c>
      <c r="H759" s="36">
        <f t="shared" si="51"/>
        <v>12</v>
      </c>
      <c r="I759" s="29"/>
      <c r="J759" s="28">
        <f t="shared" si="48"/>
        <v>12</v>
      </c>
      <c r="K759" s="26">
        <v>13.75</v>
      </c>
      <c r="L759" s="37">
        <f t="shared" si="49"/>
        <v>165</v>
      </c>
      <c r="M759" s="26"/>
      <c r="N759" s="37">
        <f t="shared" si="50"/>
        <v>165</v>
      </c>
      <c r="O759" s="37"/>
    </row>
    <row r="760" ht="12" customHeight="1" spans="1:15">
      <c r="A760" s="25" t="s">
        <v>17</v>
      </c>
      <c r="B760" s="25" t="s">
        <v>693</v>
      </c>
      <c r="C760" s="26">
        <v>2</v>
      </c>
      <c r="D760" s="25" t="s">
        <v>761</v>
      </c>
      <c r="E760" s="28"/>
      <c r="F760" s="26"/>
      <c r="G760" s="70">
        <v>28</v>
      </c>
      <c r="H760" s="36">
        <f t="shared" si="51"/>
        <v>28</v>
      </c>
      <c r="I760" s="29"/>
      <c r="J760" s="28">
        <f t="shared" si="48"/>
        <v>28</v>
      </c>
      <c r="K760" s="26">
        <v>13.75</v>
      </c>
      <c r="L760" s="37">
        <f t="shared" si="49"/>
        <v>385</v>
      </c>
      <c r="M760" s="26"/>
      <c r="N760" s="37">
        <f t="shared" si="50"/>
        <v>385</v>
      </c>
      <c r="O760" s="37"/>
    </row>
    <row r="761" ht="12" customHeight="1" spans="1:15">
      <c r="A761" s="25" t="s">
        <v>17</v>
      </c>
      <c r="B761" s="25" t="s">
        <v>693</v>
      </c>
      <c r="C761" s="26">
        <v>2</v>
      </c>
      <c r="D761" s="25" t="s">
        <v>762</v>
      </c>
      <c r="E761" s="28"/>
      <c r="F761" s="26"/>
      <c r="G761" s="70">
        <v>32</v>
      </c>
      <c r="H761" s="36">
        <f t="shared" si="51"/>
        <v>32</v>
      </c>
      <c r="I761" s="29"/>
      <c r="J761" s="28">
        <f t="shared" si="48"/>
        <v>32</v>
      </c>
      <c r="K761" s="26">
        <v>13.75</v>
      </c>
      <c r="L761" s="37">
        <f t="shared" si="49"/>
        <v>440</v>
      </c>
      <c r="M761" s="26"/>
      <c r="N761" s="37">
        <f t="shared" si="50"/>
        <v>440</v>
      </c>
      <c r="O761" s="37"/>
    </row>
    <row r="762" ht="12" customHeight="1" spans="1:15">
      <c r="A762" s="25" t="s">
        <v>17</v>
      </c>
      <c r="B762" s="25" t="s">
        <v>693</v>
      </c>
      <c r="C762" s="26">
        <v>2</v>
      </c>
      <c r="D762" s="25" t="s">
        <v>763</v>
      </c>
      <c r="E762" s="28"/>
      <c r="F762" s="26"/>
      <c r="G762" s="70">
        <v>20</v>
      </c>
      <c r="H762" s="36">
        <f t="shared" si="51"/>
        <v>20</v>
      </c>
      <c r="I762" s="29"/>
      <c r="J762" s="28">
        <f t="shared" si="48"/>
        <v>20</v>
      </c>
      <c r="K762" s="26">
        <v>13.75</v>
      </c>
      <c r="L762" s="37">
        <f t="shared" si="49"/>
        <v>275</v>
      </c>
      <c r="M762" s="26"/>
      <c r="N762" s="37">
        <f t="shared" si="50"/>
        <v>275</v>
      </c>
      <c r="O762" s="37"/>
    </row>
    <row r="763" ht="12" customHeight="1" spans="1:15">
      <c r="A763" s="25" t="s">
        <v>17</v>
      </c>
      <c r="B763" s="25" t="s">
        <v>693</v>
      </c>
      <c r="C763" s="26">
        <v>2</v>
      </c>
      <c r="D763" s="25" t="s">
        <v>764</v>
      </c>
      <c r="E763" s="28"/>
      <c r="F763" s="26"/>
      <c r="G763" s="70">
        <v>12</v>
      </c>
      <c r="H763" s="36">
        <f t="shared" si="51"/>
        <v>12</v>
      </c>
      <c r="I763" s="29"/>
      <c r="J763" s="28">
        <f t="shared" si="48"/>
        <v>12</v>
      </c>
      <c r="K763" s="26">
        <v>13.75</v>
      </c>
      <c r="L763" s="37">
        <f t="shared" si="49"/>
        <v>165</v>
      </c>
      <c r="M763" s="26"/>
      <c r="N763" s="37">
        <f t="shared" si="50"/>
        <v>165</v>
      </c>
      <c r="O763" s="37"/>
    </row>
    <row r="764" ht="12" customHeight="1" spans="1:15">
      <c r="A764" s="25" t="s">
        <v>17</v>
      </c>
      <c r="B764" s="25" t="s">
        <v>693</v>
      </c>
      <c r="C764" s="26">
        <v>2</v>
      </c>
      <c r="D764" s="25" t="s">
        <v>765</v>
      </c>
      <c r="E764" s="28"/>
      <c r="F764" s="26"/>
      <c r="G764" s="70">
        <v>24</v>
      </c>
      <c r="H764" s="36">
        <f t="shared" si="51"/>
        <v>24</v>
      </c>
      <c r="I764" s="29"/>
      <c r="J764" s="28">
        <f t="shared" si="48"/>
        <v>24</v>
      </c>
      <c r="K764" s="26">
        <v>13.75</v>
      </c>
      <c r="L764" s="37">
        <f t="shared" si="49"/>
        <v>330</v>
      </c>
      <c r="M764" s="26"/>
      <c r="N764" s="37">
        <f t="shared" si="50"/>
        <v>330</v>
      </c>
      <c r="O764" s="37"/>
    </row>
    <row r="765" ht="12" customHeight="1" spans="1:15">
      <c r="A765" s="25" t="s">
        <v>17</v>
      </c>
      <c r="B765" s="25" t="s">
        <v>693</v>
      </c>
      <c r="C765" s="26">
        <v>2</v>
      </c>
      <c r="D765" s="25" t="s">
        <v>766</v>
      </c>
      <c r="E765" s="28"/>
      <c r="F765" s="26"/>
      <c r="G765" s="70">
        <v>12</v>
      </c>
      <c r="H765" s="36">
        <f t="shared" si="51"/>
        <v>12</v>
      </c>
      <c r="I765" s="29"/>
      <c r="J765" s="28">
        <f t="shared" si="48"/>
        <v>12</v>
      </c>
      <c r="K765" s="26">
        <v>13.75</v>
      </c>
      <c r="L765" s="37">
        <f t="shared" si="49"/>
        <v>165</v>
      </c>
      <c r="M765" s="26"/>
      <c r="N765" s="37">
        <f t="shared" si="50"/>
        <v>165</v>
      </c>
      <c r="O765" s="37"/>
    </row>
    <row r="766" ht="12" customHeight="1" spans="1:15">
      <c r="A766" s="25" t="s">
        <v>17</v>
      </c>
      <c r="B766" s="25" t="s">
        <v>693</v>
      </c>
      <c r="C766" s="26">
        <v>2</v>
      </c>
      <c r="D766" s="25" t="s">
        <v>767</v>
      </c>
      <c r="E766" s="28"/>
      <c r="F766" s="26"/>
      <c r="G766" s="70">
        <v>32</v>
      </c>
      <c r="H766" s="36">
        <f t="shared" si="51"/>
        <v>32</v>
      </c>
      <c r="I766" s="29"/>
      <c r="J766" s="28">
        <f t="shared" ref="J766:J829" si="52">H766</f>
        <v>32</v>
      </c>
      <c r="K766" s="26">
        <v>13.75</v>
      </c>
      <c r="L766" s="37">
        <f t="shared" si="49"/>
        <v>440</v>
      </c>
      <c r="M766" s="26"/>
      <c r="N766" s="37">
        <f t="shared" si="50"/>
        <v>440</v>
      </c>
      <c r="O766" s="37"/>
    </row>
    <row r="767" ht="12" customHeight="1" spans="1:15">
      <c r="A767" s="25" t="s">
        <v>17</v>
      </c>
      <c r="B767" s="25" t="s">
        <v>693</v>
      </c>
      <c r="C767" s="26">
        <v>2</v>
      </c>
      <c r="D767" s="25" t="s">
        <v>768</v>
      </c>
      <c r="E767" s="28"/>
      <c r="F767" s="26"/>
      <c r="G767" s="70">
        <v>32</v>
      </c>
      <c r="H767" s="36">
        <f t="shared" si="51"/>
        <v>32</v>
      </c>
      <c r="I767" s="29"/>
      <c r="J767" s="28">
        <f t="shared" si="52"/>
        <v>32</v>
      </c>
      <c r="K767" s="26">
        <v>13.75</v>
      </c>
      <c r="L767" s="37">
        <f t="shared" si="49"/>
        <v>440</v>
      </c>
      <c r="M767" s="26"/>
      <c r="N767" s="37">
        <f t="shared" si="50"/>
        <v>440</v>
      </c>
      <c r="O767" s="37"/>
    </row>
    <row r="768" ht="12" customHeight="1" spans="1:15">
      <c r="A768" s="25" t="s">
        <v>17</v>
      </c>
      <c r="B768" s="25" t="s">
        <v>693</v>
      </c>
      <c r="C768" s="26">
        <v>2</v>
      </c>
      <c r="D768" s="25" t="s">
        <v>586</v>
      </c>
      <c r="E768" s="28"/>
      <c r="F768" s="26"/>
      <c r="G768" s="70">
        <v>32</v>
      </c>
      <c r="H768" s="36">
        <f t="shared" si="51"/>
        <v>32</v>
      </c>
      <c r="I768" s="29"/>
      <c r="J768" s="28">
        <f t="shared" si="52"/>
        <v>32</v>
      </c>
      <c r="K768" s="26">
        <v>13.75</v>
      </c>
      <c r="L768" s="37">
        <f t="shared" si="49"/>
        <v>440</v>
      </c>
      <c r="M768" s="26"/>
      <c r="N768" s="37">
        <f t="shared" si="50"/>
        <v>440</v>
      </c>
      <c r="O768" s="37"/>
    </row>
    <row r="769" ht="12" customHeight="1" spans="1:15">
      <c r="A769" s="25" t="s">
        <v>17</v>
      </c>
      <c r="B769" s="25" t="s">
        <v>693</v>
      </c>
      <c r="C769" s="26">
        <v>2</v>
      </c>
      <c r="D769" s="25" t="s">
        <v>769</v>
      </c>
      <c r="E769" s="28"/>
      <c r="F769" s="26"/>
      <c r="G769" s="70">
        <v>32</v>
      </c>
      <c r="H769" s="36">
        <f t="shared" si="51"/>
        <v>32</v>
      </c>
      <c r="I769" s="29"/>
      <c r="J769" s="28">
        <f t="shared" si="52"/>
        <v>32</v>
      </c>
      <c r="K769" s="26">
        <v>13.75</v>
      </c>
      <c r="L769" s="37">
        <f t="shared" si="49"/>
        <v>440</v>
      </c>
      <c r="M769" s="26"/>
      <c r="N769" s="37">
        <f t="shared" si="50"/>
        <v>440</v>
      </c>
      <c r="O769" s="37"/>
    </row>
    <row r="770" ht="12" customHeight="1" spans="1:15">
      <c r="A770" s="25" t="s">
        <v>17</v>
      </c>
      <c r="B770" s="25" t="s">
        <v>693</v>
      </c>
      <c r="C770" s="26">
        <v>2</v>
      </c>
      <c r="D770" s="25" t="s">
        <v>770</v>
      </c>
      <c r="E770" s="28"/>
      <c r="F770" s="26"/>
      <c r="G770" s="70">
        <v>16</v>
      </c>
      <c r="H770" s="36">
        <f t="shared" si="51"/>
        <v>16</v>
      </c>
      <c r="I770" s="29"/>
      <c r="J770" s="28">
        <f t="shared" si="52"/>
        <v>16</v>
      </c>
      <c r="K770" s="26">
        <v>13.75</v>
      </c>
      <c r="L770" s="37">
        <f t="shared" si="49"/>
        <v>220</v>
      </c>
      <c r="M770" s="26"/>
      <c r="N770" s="37">
        <f t="shared" si="50"/>
        <v>220</v>
      </c>
      <c r="O770" s="37"/>
    </row>
    <row r="771" ht="12" customHeight="1" spans="1:15">
      <c r="A771" s="25" t="s">
        <v>17</v>
      </c>
      <c r="B771" s="25" t="s">
        <v>693</v>
      </c>
      <c r="C771" s="26">
        <v>2</v>
      </c>
      <c r="D771" s="25" t="s">
        <v>771</v>
      </c>
      <c r="E771" s="28"/>
      <c r="F771" s="26"/>
      <c r="G771" s="70">
        <v>24</v>
      </c>
      <c r="H771" s="36">
        <f t="shared" si="51"/>
        <v>24</v>
      </c>
      <c r="I771" s="29"/>
      <c r="J771" s="28">
        <f t="shared" si="52"/>
        <v>24</v>
      </c>
      <c r="K771" s="26">
        <v>13.75</v>
      </c>
      <c r="L771" s="37">
        <f t="shared" si="49"/>
        <v>330</v>
      </c>
      <c r="M771" s="26"/>
      <c r="N771" s="37">
        <f t="shared" si="50"/>
        <v>330</v>
      </c>
      <c r="O771" s="37"/>
    </row>
    <row r="772" ht="12" customHeight="1" spans="1:15">
      <c r="A772" s="25" t="s">
        <v>17</v>
      </c>
      <c r="B772" s="25" t="s">
        <v>693</v>
      </c>
      <c r="C772" s="26">
        <v>2</v>
      </c>
      <c r="D772" s="25" t="s">
        <v>772</v>
      </c>
      <c r="E772" s="28"/>
      <c r="F772" s="26"/>
      <c r="G772" s="70">
        <v>24</v>
      </c>
      <c r="H772" s="36">
        <f t="shared" si="51"/>
        <v>24</v>
      </c>
      <c r="I772" s="29"/>
      <c r="J772" s="28">
        <f t="shared" si="52"/>
        <v>24</v>
      </c>
      <c r="K772" s="26">
        <v>13.75</v>
      </c>
      <c r="L772" s="37">
        <f t="shared" si="49"/>
        <v>330</v>
      </c>
      <c r="M772" s="26"/>
      <c r="N772" s="37">
        <f t="shared" si="50"/>
        <v>330</v>
      </c>
      <c r="O772" s="37"/>
    </row>
    <row r="773" ht="12" customHeight="1" spans="1:15">
      <c r="A773" s="25" t="s">
        <v>17</v>
      </c>
      <c r="B773" s="25" t="s">
        <v>693</v>
      </c>
      <c r="C773" s="26">
        <v>2</v>
      </c>
      <c r="D773" s="25" t="s">
        <v>773</v>
      </c>
      <c r="E773" s="28"/>
      <c r="F773" s="26"/>
      <c r="G773" s="70">
        <v>16</v>
      </c>
      <c r="H773" s="36">
        <f t="shared" si="51"/>
        <v>16</v>
      </c>
      <c r="I773" s="29"/>
      <c r="J773" s="28">
        <f t="shared" si="52"/>
        <v>16</v>
      </c>
      <c r="K773" s="26">
        <v>13.75</v>
      </c>
      <c r="L773" s="37">
        <f t="shared" si="49"/>
        <v>220</v>
      </c>
      <c r="M773" s="26"/>
      <c r="N773" s="37">
        <f t="shared" si="50"/>
        <v>220</v>
      </c>
      <c r="O773" s="37"/>
    </row>
    <row r="774" ht="12" customHeight="1" spans="1:15">
      <c r="A774" s="25" t="s">
        <v>17</v>
      </c>
      <c r="B774" s="25" t="s">
        <v>693</v>
      </c>
      <c r="C774" s="26">
        <v>2</v>
      </c>
      <c r="D774" s="25" t="s">
        <v>774</v>
      </c>
      <c r="E774" s="28"/>
      <c r="F774" s="26"/>
      <c r="G774" s="70">
        <v>32</v>
      </c>
      <c r="H774" s="36">
        <f t="shared" si="51"/>
        <v>32</v>
      </c>
      <c r="I774" s="29"/>
      <c r="J774" s="28">
        <f t="shared" si="52"/>
        <v>32</v>
      </c>
      <c r="K774" s="26">
        <v>13.75</v>
      </c>
      <c r="L774" s="37">
        <f t="shared" ref="L774:L837" si="53">ROUND(H774*K774,2)</f>
        <v>440</v>
      </c>
      <c r="M774" s="26"/>
      <c r="N774" s="37">
        <f t="shared" ref="N774:N837" si="54">L774-M774</f>
        <v>440</v>
      </c>
      <c r="O774" s="37"/>
    </row>
    <row r="775" ht="12" customHeight="1" spans="1:15">
      <c r="A775" s="25" t="s">
        <v>17</v>
      </c>
      <c r="B775" s="25" t="s">
        <v>693</v>
      </c>
      <c r="C775" s="26">
        <v>2</v>
      </c>
      <c r="D775" s="25" t="s">
        <v>775</v>
      </c>
      <c r="E775" s="28"/>
      <c r="F775" s="26"/>
      <c r="G775" s="70">
        <v>32</v>
      </c>
      <c r="H775" s="36">
        <f t="shared" si="51"/>
        <v>32</v>
      </c>
      <c r="I775" s="29"/>
      <c r="J775" s="28">
        <f t="shared" si="52"/>
        <v>32</v>
      </c>
      <c r="K775" s="26">
        <v>13.75</v>
      </c>
      <c r="L775" s="37">
        <f t="shared" si="53"/>
        <v>440</v>
      </c>
      <c r="M775" s="26"/>
      <c r="N775" s="37">
        <f t="shared" si="54"/>
        <v>440</v>
      </c>
      <c r="O775" s="37"/>
    </row>
    <row r="776" ht="12" customHeight="1" spans="1:15">
      <c r="A776" s="25" t="s">
        <v>17</v>
      </c>
      <c r="B776" s="25" t="s">
        <v>693</v>
      </c>
      <c r="C776" s="26">
        <v>2</v>
      </c>
      <c r="D776" s="25" t="s">
        <v>776</v>
      </c>
      <c r="E776" s="28"/>
      <c r="F776" s="26"/>
      <c r="G776" s="70">
        <v>12</v>
      </c>
      <c r="H776" s="36">
        <f t="shared" si="51"/>
        <v>12</v>
      </c>
      <c r="I776" s="29"/>
      <c r="J776" s="28">
        <f t="shared" si="52"/>
        <v>12</v>
      </c>
      <c r="K776" s="26">
        <v>13.75</v>
      </c>
      <c r="L776" s="37">
        <f t="shared" si="53"/>
        <v>165</v>
      </c>
      <c r="M776" s="26"/>
      <c r="N776" s="37">
        <f t="shared" si="54"/>
        <v>165</v>
      </c>
      <c r="O776" s="37"/>
    </row>
    <row r="777" ht="12" customHeight="1" spans="1:15">
      <c r="A777" s="25" t="s">
        <v>17</v>
      </c>
      <c r="B777" s="25" t="s">
        <v>693</v>
      </c>
      <c r="C777" s="26">
        <v>2</v>
      </c>
      <c r="D777" s="25" t="s">
        <v>777</v>
      </c>
      <c r="E777" s="28"/>
      <c r="F777" s="26"/>
      <c r="G777" s="70">
        <v>32</v>
      </c>
      <c r="H777" s="36">
        <f t="shared" si="51"/>
        <v>32</v>
      </c>
      <c r="I777" s="29"/>
      <c r="J777" s="28">
        <f t="shared" si="52"/>
        <v>32</v>
      </c>
      <c r="K777" s="26">
        <v>13.75</v>
      </c>
      <c r="L777" s="37">
        <f t="shared" si="53"/>
        <v>440</v>
      </c>
      <c r="M777" s="26"/>
      <c r="N777" s="37">
        <f t="shared" si="54"/>
        <v>440</v>
      </c>
      <c r="O777" s="37"/>
    </row>
    <row r="778" ht="12" customHeight="1" spans="1:15">
      <c r="A778" s="25" t="s">
        <v>17</v>
      </c>
      <c r="B778" s="25" t="s">
        <v>693</v>
      </c>
      <c r="C778" s="26">
        <v>2</v>
      </c>
      <c r="D778" s="25" t="s">
        <v>778</v>
      </c>
      <c r="E778" s="28"/>
      <c r="F778" s="26"/>
      <c r="G778" s="70">
        <v>12</v>
      </c>
      <c r="H778" s="36">
        <f t="shared" si="51"/>
        <v>12</v>
      </c>
      <c r="I778" s="29"/>
      <c r="J778" s="28">
        <f t="shared" si="52"/>
        <v>12</v>
      </c>
      <c r="K778" s="26">
        <v>13.75</v>
      </c>
      <c r="L778" s="37">
        <f t="shared" si="53"/>
        <v>165</v>
      </c>
      <c r="M778" s="26"/>
      <c r="N778" s="37">
        <f t="shared" si="54"/>
        <v>165</v>
      </c>
      <c r="O778" s="37"/>
    </row>
    <row r="779" ht="12" customHeight="1" spans="1:15">
      <c r="A779" s="25" t="s">
        <v>17</v>
      </c>
      <c r="B779" s="25" t="s">
        <v>693</v>
      </c>
      <c r="C779" s="26">
        <v>2</v>
      </c>
      <c r="D779" s="25" t="s">
        <v>779</v>
      </c>
      <c r="E779" s="28"/>
      <c r="F779" s="26"/>
      <c r="G779" s="70">
        <v>12</v>
      </c>
      <c r="H779" s="36">
        <f t="shared" si="51"/>
        <v>12</v>
      </c>
      <c r="I779" s="29"/>
      <c r="J779" s="28">
        <f t="shared" si="52"/>
        <v>12</v>
      </c>
      <c r="K779" s="26">
        <v>13.75</v>
      </c>
      <c r="L779" s="37">
        <f t="shared" si="53"/>
        <v>165</v>
      </c>
      <c r="M779" s="26"/>
      <c r="N779" s="37">
        <f t="shared" si="54"/>
        <v>165</v>
      </c>
      <c r="O779" s="37"/>
    </row>
    <row r="780" ht="12" customHeight="1" spans="1:15">
      <c r="A780" s="25" t="s">
        <v>17</v>
      </c>
      <c r="B780" s="25" t="s">
        <v>693</v>
      </c>
      <c r="C780" s="26">
        <v>2</v>
      </c>
      <c r="D780" s="25" t="s">
        <v>780</v>
      </c>
      <c r="E780" s="28"/>
      <c r="F780" s="26"/>
      <c r="G780" s="70">
        <v>16</v>
      </c>
      <c r="H780" s="36">
        <f t="shared" si="51"/>
        <v>16</v>
      </c>
      <c r="I780" s="29"/>
      <c r="J780" s="28">
        <f t="shared" si="52"/>
        <v>16</v>
      </c>
      <c r="K780" s="26">
        <v>13.75</v>
      </c>
      <c r="L780" s="37">
        <f t="shared" si="53"/>
        <v>220</v>
      </c>
      <c r="M780" s="26"/>
      <c r="N780" s="37">
        <f t="shared" si="54"/>
        <v>220</v>
      </c>
      <c r="O780" s="37"/>
    </row>
    <row r="781" ht="12" customHeight="1" spans="1:15">
      <c r="A781" s="25" t="s">
        <v>17</v>
      </c>
      <c r="B781" s="25" t="s">
        <v>693</v>
      </c>
      <c r="C781" s="26">
        <v>2</v>
      </c>
      <c r="D781" s="25" t="s">
        <v>781</v>
      </c>
      <c r="E781" s="28"/>
      <c r="F781" s="26"/>
      <c r="G781" s="70">
        <v>20</v>
      </c>
      <c r="H781" s="36">
        <f t="shared" si="51"/>
        <v>20</v>
      </c>
      <c r="I781" s="29"/>
      <c r="J781" s="28">
        <f t="shared" si="52"/>
        <v>20</v>
      </c>
      <c r="K781" s="26">
        <v>13.75</v>
      </c>
      <c r="L781" s="37">
        <f t="shared" si="53"/>
        <v>275</v>
      </c>
      <c r="M781" s="26"/>
      <c r="N781" s="37">
        <f t="shared" si="54"/>
        <v>275</v>
      </c>
      <c r="O781" s="37"/>
    </row>
    <row r="782" ht="12" customHeight="1" spans="1:15">
      <c r="A782" s="25" t="s">
        <v>17</v>
      </c>
      <c r="B782" s="25" t="s">
        <v>693</v>
      </c>
      <c r="C782" s="26">
        <v>2</v>
      </c>
      <c r="D782" s="25" t="s">
        <v>782</v>
      </c>
      <c r="E782" s="28"/>
      <c r="F782" s="26"/>
      <c r="G782" s="70">
        <v>12</v>
      </c>
      <c r="H782" s="36">
        <f t="shared" si="51"/>
        <v>12</v>
      </c>
      <c r="I782" s="29"/>
      <c r="J782" s="28">
        <f t="shared" si="52"/>
        <v>12</v>
      </c>
      <c r="K782" s="26">
        <v>13.75</v>
      </c>
      <c r="L782" s="37">
        <f t="shared" si="53"/>
        <v>165</v>
      </c>
      <c r="M782" s="26"/>
      <c r="N782" s="37">
        <f t="shared" si="54"/>
        <v>165</v>
      </c>
      <c r="O782" s="37"/>
    </row>
    <row r="783" ht="12" customHeight="1" spans="1:15">
      <c r="A783" s="25" t="s">
        <v>17</v>
      </c>
      <c r="B783" s="25" t="s">
        <v>693</v>
      </c>
      <c r="C783" s="26">
        <v>2</v>
      </c>
      <c r="D783" s="25" t="s">
        <v>783</v>
      </c>
      <c r="E783" s="28"/>
      <c r="F783" s="26"/>
      <c r="G783" s="70">
        <v>32</v>
      </c>
      <c r="H783" s="36">
        <f t="shared" si="51"/>
        <v>32</v>
      </c>
      <c r="I783" s="29"/>
      <c r="J783" s="28">
        <f t="shared" si="52"/>
        <v>32</v>
      </c>
      <c r="K783" s="26">
        <v>13.75</v>
      </c>
      <c r="L783" s="37">
        <f t="shared" si="53"/>
        <v>440</v>
      </c>
      <c r="M783" s="26"/>
      <c r="N783" s="37">
        <f t="shared" si="54"/>
        <v>440</v>
      </c>
      <c r="O783" s="37"/>
    </row>
    <row r="784" ht="12" customHeight="1" spans="1:15">
      <c r="A784" s="25" t="s">
        <v>17</v>
      </c>
      <c r="B784" s="25" t="s">
        <v>693</v>
      </c>
      <c r="C784" s="26">
        <v>2</v>
      </c>
      <c r="D784" s="25" t="s">
        <v>784</v>
      </c>
      <c r="E784" s="28"/>
      <c r="F784" s="26"/>
      <c r="G784" s="70">
        <v>24</v>
      </c>
      <c r="H784" s="36">
        <f t="shared" si="51"/>
        <v>24</v>
      </c>
      <c r="I784" s="29"/>
      <c r="J784" s="28">
        <f t="shared" si="52"/>
        <v>24</v>
      </c>
      <c r="K784" s="26">
        <v>13.75</v>
      </c>
      <c r="L784" s="37">
        <f t="shared" si="53"/>
        <v>330</v>
      </c>
      <c r="M784" s="26"/>
      <c r="N784" s="37">
        <f t="shared" si="54"/>
        <v>330</v>
      </c>
      <c r="O784" s="37"/>
    </row>
    <row r="785" ht="12" customHeight="1" spans="1:15">
      <c r="A785" s="25" t="s">
        <v>17</v>
      </c>
      <c r="B785" s="25" t="s">
        <v>693</v>
      </c>
      <c r="C785" s="26">
        <v>2</v>
      </c>
      <c r="D785" s="25" t="s">
        <v>785</v>
      </c>
      <c r="E785" s="28"/>
      <c r="F785" s="26"/>
      <c r="G785" s="70">
        <v>24</v>
      </c>
      <c r="H785" s="36">
        <f t="shared" si="51"/>
        <v>24</v>
      </c>
      <c r="I785" s="29"/>
      <c r="J785" s="28">
        <f t="shared" si="52"/>
        <v>24</v>
      </c>
      <c r="K785" s="26">
        <v>13.75</v>
      </c>
      <c r="L785" s="37">
        <f t="shared" si="53"/>
        <v>330</v>
      </c>
      <c r="M785" s="26"/>
      <c r="N785" s="37">
        <f t="shared" si="54"/>
        <v>330</v>
      </c>
      <c r="O785" s="37"/>
    </row>
    <row r="786" ht="12" customHeight="1" spans="1:15">
      <c r="A786" s="25" t="s">
        <v>17</v>
      </c>
      <c r="B786" s="25" t="s">
        <v>693</v>
      </c>
      <c r="C786" s="26">
        <v>2</v>
      </c>
      <c r="D786" s="25" t="s">
        <v>786</v>
      </c>
      <c r="E786" s="28"/>
      <c r="F786" s="26"/>
      <c r="G786" s="70">
        <v>8</v>
      </c>
      <c r="H786" s="36">
        <f t="shared" si="51"/>
        <v>8</v>
      </c>
      <c r="I786" s="29"/>
      <c r="J786" s="28">
        <f t="shared" si="52"/>
        <v>8</v>
      </c>
      <c r="K786" s="26">
        <v>13.75</v>
      </c>
      <c r="L786" s="37">
        <f t="shared" si="53"/>
        <v>110</v>
      </c>
      <c r="M786" s="26"/>
      <c r="N786" s="37">
        <f t="shared" si="54"/>
        <v>110</v>
      </c>
      <c r="O786" s="37"/>
    </row>
    <row r="787" ht="12" customHeight="1" spans="1:15">
      <c r="A787" s="25" t="s">
        <v>17</v>
      </c>
      <c r="B787" s="25" t="s">
        <v>693</v>
      </c>
      <c r="C787" s="26">
        <v>2</v>
      </c>
      <c r="D787" s="25" t="s">
        <v>787</v>
      </c>
      <c r="E787" s="28"/>
      <c r="F787" s="26"/>
      <c r="G787" s="70">
        <v>8</v>
      </c>
      <c r="H787" s="36">
        <f t="shared" si="51"/>
        <v>8</v>
      </c>
      <c r="I787" s="29"/>
      <c r="J787" s="28">
        <f t="shared" si="52"/>
        <v>8</v>
      </c>
      <c r="K787" s="26">
        <v>13.75</v>
      </c>
      <c r="L787" s="37">
        <f t="shared" si="53"/>
        <v>110</v>
      </c>
      <c r="M787" s="26"/>
      <c r="N787" s="37">
        <f t="shared" si="54"/>
        <v>110</v>
      </c>
      <c r="O787" s="37"/>
    </row>
    <row r="788" ht="12" customHeight="1" spans="1:15">
      <c r="A788" s="25" t="s">
        <v>17</v>
      </c>
      <c r="B788" s="25" t="s">
        <v>693</v>
      </c>
      <c r="C788" s="26">
        <v>2</v>
      </c>
      <c r="D788" s="25" t="s">
        <v>788</v>
      </c>
      <c r="E788" s="28"/>
      <c r="F788" s="26"/>
      <c r="G788" s="70">
        <v>16</v>
      </c>
      <c r="H788" s="36">
        <f t="shared" si="51"/>
        <v>16</v>
      </c>
      <c r="I788" s="29"/>
      <c r="J788" s="28">
        <f t="shared" si="52"/>
        <v>16</v>
      </c>
      <c r="K788" s="26">
        <v>13.75</v>
      </c>
      <c r="L788" s="37">
        <f t="shared" si="53"/>
        <v>220</v>
      </c>
      <c r="M788" s="26"/>
      <c r="N788" s="37">
        <f t="shared" si="54"/>
        <v>220</v>
      </c>
      <c r="O788" s="37"/>
    </row>
    <row r="789" ht="12" customHeight="1" spans="1:15">
      <c r="A789" s="25" t="s">
        <v>17</v>
      </c>
      <c r="B789" s="25" t="s">
        <v>693</v>
      </c>
      <c r="C789" s="26">
        <v>2</v>
      </c>
      <c r="D789" s="25" t="s">
        <v>789</v>
      </c>
      <c r="E789" s="28"/>
      <c r="F789" s="26"/>
      <c r="G789" s="70">
        <v>8</v>
      </c>
      <c r="H789" s="36">
        <f t="shared" si="51"/>
        <v>8</v>
      </c>
      <c r="I789" s="29"/>
      <c r="J789" s="28">
        <f t="shared" si="52"/>
        <v>8</v>
      </c>
      <c r="K789" s="26">
        <v>13.75</v>
      </c>
      <c r="L789" s="37">
        <f t="shared" si="53"/>
        <v>110</v>
      </c>
      <c r="M789" s="26"/>
      <c r="N789" s="37">
        <f t="shared" si="54"/>
        <v>110</v>
      </c>
      <c r="O789" s="37"/>
    </row>
    <row r="790" ht="12" customHeight="1" spans="1:15">
      <c r="A790" s="25" t="s">
        <v>17</v>
      </c>
      <c r="B790" s="25" t="s">
        <v>693</v>
      </c>
      <c r="C790" s="26">
        <v>2</v>
      </c>
      <c r="D790" s="25" t="s">
        <v>790</v>
      </c>
      <c r="E790" s="28"/>
      <c r="F790" s="26"/>
      <c r="G790" s="70">
        <v>8</v>
      </c>
      <c r="H790" s="36">
        <f t="shared" si="51"/>
        <v>8</v>
      </c>
      <c r="I790" s="29"/>
      <c r="J790" s="28">
        <f t="shared" si="52"/>
        <v>8</v>
      </c>
      <c r="K790" s="26">
        <v>13.75</v>
      </c>
      <c r="L790" s="37">
        <f t="shared" si="53"/>
        <v>110</v>
      </c>
      <c r="M790" s="26"/>
      <c r="N790" s="37">
        <f t="shared" si="54"/>
        <v>110</v>
      </c>
      <c r="O790" s="37"/>
    </row>
    <row r="791" ht="12" customHeight="1" spans="1:15">
      <c r="A791" s="25" t="s">
        <v>17</v>
      </c>
      <c r="B791" s="25" t="s">
        <v>693</v>
      </c>
      <c r="C791" s="26">
        <v>2</v>
      </c>
      <c r="D791" s="25" t="s">
        <v>791</v>
      </c>
      <c r="E791" s="28"/>
      <c r="F791" s="26"/>
      <c r="G791" s="70">
        <v>8</v>
      </c>
      <c r="H791" s="36">
        <f t="shared" si="51"/>
        <v>8</v>
      </c>
      <c r="I791" s="29"/>
      <c r="J791" s="28">
        <f t="shared" si="52"/>
        <v>8</v>
      </c>
      <c r="K791" s="26">
        <v>13.75</v>
      </c>
      <c r="L791" s="37">
        <f t="shared" si="53"/>
        <v>110</v>
      </c>
      <c r="M791" s="26"/>
      <c r="N791" s="37">
        <f t="shared" si="54"/>
        <v>110</v>
      </c>
      <c r="O791" s="37"/>
    </row>
    <row r="792" ht="12" customHeight="1" spans="1:15">
      <c r="A792" s="25" t="s">
        <v>17</v>
      </c>
      <c r="B792" s="25" t="s">
        <v>693</v>
      </c>
      <c r="C792" s="26">
        <v>2</v>
      </c>
      <c r="D792" s="25" t="s">
        <v>792</v>
      </c>
      <c r="E792" s="28"/>
      <c r="F792" s="26"/>
      <c r="G792" s="70">
        <v>8</v>
      </c>
      <c r="H792" s="36">
        <f t="shared" si="51"/>
        <v>8</v>
      </c>
      <c r="I792" s="29"/>
      <c r="J792" s="28">
        <f t="shared" si="52"/>
        <v>8</v>
      </c>
      <c r="K792" s="26">
        <v>13.75</v>
      </c>
      <c r="L792" s="37">
        <f t="shared" si="53"/>
        <v>110</v>
      </c>
      <c r="M792" s="26"/>
      <c r="N792" s="37">
        <f t="shared" si="54"/>
        <v>110</v>
      </c>
      <c r="O792" s="37"/>
    </row>
    <row r="793" ht="12" customHeight="1" spans="1:15">
      <c r="A793" s="25" t="s">
        <v>17</v>
      </c>
      <c r="B793" s="25" t="s">
        <v>693</v>
      </c>
      <c r="C793" s="26">
        <v>2</v>
      </c>
      <c r="D793" s="25" t="s">
        <v>793</v>
      </c>
      <c r="E793" s="28"/>
      <c r="F793" s="26"/>
      <c r="G793" s="70">
        <v>8</v>
      </c>
      <c r="H793" s="36">
        <f t="shared" si="51"/>
        <v>8</v>
      </c>
      <c r="I793" s="29"/>
      <c r="J793" s="28">
        <f t="shared" si="52"/>
        <v>8</v>
      </c>
      <c r="K793" s="26">
        <v>13.75</v>
      </c>
      <c r="L793" s="37">
        <f t="shared" si="53"/>
        <v>110</v>
      </c>
      <c r="M793" s="26"/>
      <c r="N793" s="37">
        <f t="shared" si="54"/>
        <v>110</v>
      </c>
      <c r="O793" s="37"/>
    </row>
    <row r="794" ht="12" customHeight="1" spans="1:15">
      <c r="A794" s="25" t="s">
        <v>17</v>
      </c>
      <c r="B794" s="25" t="s">
        <v>693</v>
      </c>
      <c r="C794" s="26">
        <v>2</v>
      </c>
      <c r="D794" s="25" t="s">
        <v>794</v>
      </c>
      <c r="E794" s="28"/>
      <c r="F794" s="26"/>
      <c r="G794" s="70">
        <v>12</v>
      </c>
      <c r="H794" s="36">
        <f t="shared" si="51"/>
        <v>12</v>
      </c>
      <c r="I794" s="29"/>
      <c r="J794" s="28">
        <f t="shared" si="52"/>
        <v>12</v>
      </c>
      <c r="K794" s="26">
        <v>13.75</v>
      </c>
      <c r="L794" s="37">
        <f t="shared" si="53"/>
        <v>165</v>
      </c>
      <c r="M794" s="26"/>
      <c r="N794" s="37">
        <f t="shared" si="54"/>
        <v>165</v>
      </c>
      <c r="O794" s="37"/>
    </row>
    <row r="795" ht="12" customHeight="1" spans="1:15">
      <c r="A795" s="25" t="s">
        <v>17</v>
      </c>
      <c r="B795" s="25" t="s">
        <v>693</v>
      </c>
      <c r="C795" s="26">
        <v>3</v>
      </c>
      <c r="D795" s="25" t="s">
        <v>795</v>
      </c>
      <c r="E795" s="28"/>
      <c r="F795" s="26"/>
      <c r="G795" s="70">
        <v>4</v>
      </c>
      <c r="H795" s="36">
        <f t="shared" si="51"/>
        <v>4</v>
      </c>
      <c r="I795" s="29"/>
      <c r="J795" s="28">
        <f t="shared" si="52"/>
        <v>4</v>
      </c>
      <c r="K795" s="26">
        <v>13.75</v>
      </c>
      <c r="L795" s="37">
        <f t="shared" si="53"/>
        <v>55</v>
      </c>
      <c r="M795" s="26"/>
      <c r="N795" s="37">
        <f t="shared" si="54"/>
        <v>55</v>
      </c>
      <c r="O795" s="37"/>
    </row>
    <row r="796" ht="12" customHeight="1" spans="1:15">
      <c r="A796" s="25" t="s">
        <v>17</v>
      </c>
      <c r="B796" s="25" t="s">
        <v>693</v>
      </c>
      <c r="C796" s="26">
        <v>3</v>
      </c>
      <c r="D796" s="25" t="s">
        <v>796</v>
      </c>
      <c r="E796" s="28"/>
      <c r="F796" s="26"/>
      <c r="G796" s="70">
        <v>8</v>
      </c>
      <c r="H796" s="36">
        <f t="shared" si="51"/>
        <v>8</v>
      </c>
      <c r="I796" s="29"/>
      <c r="J796" s="28">
        <f t="shared" si="52"/>
        <v>8</v>
      </c>
      <c r="K796" s="26">
        <v>13.75</v>
      </c>
      <c r="L796" s="37">
        <f t="shared" si="53"/>
        <v>110</v>
      </c>
      <c r="M796" s="26"/>
      <c r="N796" s="37">
        <f t="shared" si="54"/>
        <v>110</v>
      </c>
      <c r="O796" s="37"/>
    </row>
    <row r="797" ht="12" customHeight="1" spans="1:15">
      <c r="A797" s="25" t="s">
        <v>17</v>
      </c>
      <c r="B797" s="25" t="s">
        <v>693</v>
      </c>
      <c r="C797" s="26">
        <v>3</v>
      </c>
      <c r="D797" s="25" t="s">
        <v>794</v>
      </c>
      <c r="E797" s="28"/>
      <c r="F797" s="26"/>
      <c r="G797" s="70">
        <v>16</v>
      </c>
      <c r="H797" s="36">
        <f t="shared" si="51"/>
        <v>16</v>
      </c>
      <c r="I797" s="29"/>
      <c r="J797" s="28">
        <f t="shared" si="52"/>
        <v>16</v>
      </c>
      <c r="K797" s="26">
        <v>13.75</v>
      </c>
      <c r="L797" s="37">
        <f t="shared" si="53"/>
        <v>220</v>
      </c>
      <c r="M797" s="26"/>
      <c r="N797" s="37">
        <f t="shared" si="54"/>
        <v>220</v>
      </c>
      <c r="O797" s="37"/>
    </row>
    <row r="798" ht="12" customHeight="1" spans="1:15">
      <c r="A798" s="25" t="s">
        <v>17</v>
      </c>
      <c r="B798" s="25" t="s">
        <v>693</v>
      </c>
      <c r="C798" s="26">
        <v>3</v>
      </c>
      <c r="D798" s="25" t="s">
        <v>797</v>
      </c>
      <c r="E798" s="28"/>
      <c r="F798" s="26"/>
      <c r="G798" s="70">
        <v>28</v>
      </c>
      <c r="H798" s="36">
        <f t="shared" si="51"/>
        <v>28</v>
      </c>
      <c r="I798" s="29"/>
      <c r="J798" s="28">
        <f t="shared" si="52"/>
        <v>28</v>
      </c>
      <c r="K798" s="26">
        <v>13.75</v>
      </c>
      <c r="L798" s="37">
        <f t="shared" si="53"/>
        <v>385</v>
      </c>
      <c r="M798" s="26"/>
      <c r="N798" s="37">
        <f t="shared" si="54"/>
        <v>385</v>
      </c>
      <c r="O798" s="37"/>
    </row>
    <row r="799" ht="12" customHeight="1" spans="1:15">
      <c r="A799" s="25" t="s">
        <v>17</v>
      </c>
      <c r="B799" s="25" t="s">
        <v>693</v>
      </c>
      <c r="C799" s="26">
        <v>3</v>
      </c>
      <c r="D799" s="25" t="s">
        <v>798</v>
      </c>
      <c r="E799" s="28"/>
      <c r="F799" s="26"/>
      <c r="G799" s="70">
        <v>16</v>
      </c>
      <c r="H799" s="36">
        <f t="shared" si="51"/>
        <v>16</v>
      </c>
      <c r="I799" s="29"/>
      <c r="J799" s="28">
        <f t="shared" si="52"/>
        <v>16</v>
      </c>
      <c r="K799" s="26">
        <v>13.75</v>
      </c>
      <c r="L799" s="37">
        <f t="shared" si="53"/>
        <v>220</v>
      </c>
      <c r="M799" s="26"/>
      <c r="N799" s="37">
        <f t="shared" si="54"/>
        <v>220</v>
      </c>
      <c r="O799" s="37"/>
    </row>
    <row r="800" ht="12" customHeight="1" spans="1:15">
      <c r="A800" s="25" t="s">
        <v>17</v>
      </c>
      <c r="B800" s="25" t="s">
        <v>693</v>
      </c>
      <c r="C800" s="26">
        <v>3</v>
      </c>
      <c r="D800" s="25" t="s">
        <v>799</v>
      </c>
      <c r="E800" s="28"/>
      <c r="F800" s="26"/>
      <c r="G800" s="70">
        <v>16</v>
      </c>
      <c r="H800" s="36">
        <f t="shared" si="51"/>
        <v>16</v>
      </c>
      <c r="I800" s="29"/>
      <c r="J800" s="28">
        <f t="shared" si="52"/>
        <v>16</v>
      </c>
      <c r="K800" s="26">
        <v>13.75</v>
      </c>
      <c r="L800" s="37">
        <f t="shared" si="53"/>
        <v>220</v>
      </c>
      <c r="M800" s="26"/>
      <c r="N800" s="37">
        <f t="shared" si="54"/>
        <v>220</v>
      </c>
      <c r="O800" s="37"/>
    </row>
    <row r="801" ht="12" customHeight="1" spans="1:15">
      <c r="A801" s="25" t="s">
        <v>17</v>
      </c>
      <c r="B801" s="25" t="s">
        <v>693</v>
      </c>
      <c r="C801" s="26">
        <v>3</v>
      </c>
      <c r="D801" s="25" t="s">
        <v>800</v>
      </c>
      <c r="E801" s="28"/>
      <c r="F801" s="26"/>
      <c r="G801" s="70">
        <v>16</v>
      </c>
      <c r="H801" s="36">
        <f t="shared" si="51"/>
        <v>16</v>
      </c>
      <c r="I801" s="29"/>
      <c r="J801" s="28">
        <f t="shared" si="52"/>
        <v>16</v>
      </c>
      <c r="K801" s="26">
        <v>13.75</v>
      </c>
      <c r="L801" s="37">
        <f t="shared" si="53"/>
        <v>220</v>
      </c>
      <c r="M801" s="26"/>
      <c r="N801" s="37">
        <f t="shared" si="54"/>
        <v>220</v>
      </c>
      <c r="O801" s="37"/>
    </row>
    <row r="802" ht="12" customHeight="1" spans="1:15">
      <c r="A802" s="25" t="s">
        <v>17</v>
      </c>
      <c r="B802" s="25" t="s">
        <v>693</v>
      </c>
      <c r="C802" s="26">
        <v>3</v>
      </c>
      <c r="D802" s="25" t="s">
        <v>801</v>
      </c>
      <c r="E802" s="28"/>
      <c r="F802" s="26"/>
      <c r="G802" s="70">
        <v>32</v>
      </c>
      <c r="H802" s="36">
        <f t="shared" si="51"/>
        <v>32</v>
      </c>
      <c r="I802" s="29"/>
      <c r="J802" s="28">
        <f t="shared" si="52"/>
        <v>32</v>
      </c>
      <c r="K802" s="26">
        <v>13.75</v>
      </c>
      <c r="L802" s="37">
        <f t="shared" si="53"/>
        <v>440</v>
      </c>
      <c r="M802" s="26"/>
      <c r="N802" s="37">
        <f t="shared" si="54"/>
        <v>440</v>
      </c>
      <c r="O802" s="37"/>
    </row>
    <row r="803" ht="12" customHeight="1" spans="1:15">
      <c r="A803" s="25" t="s">
        <v>17</v>
      </c>
      <c r="B803" s="25" t="s">
        <v>693</v>
      </c>
      <c r="C803" s="26">
        <v>3</v>
      </c>
      <c r="D803" s="25" t="s">
        <v>802</v>
      </c>
      <c r="E803" s="28"/>
      <c r="F803" s="26"/>
      <c r="G803" s="70">
        <v>16</v>
      </c>
      <c r="H803" s="36">
        <f t="shared" si="51"/>
        <v>16</v>
      </c>
      <c r="I803" s="29"/>
      <c r="J803" s="28">
        <f t="shared" si="52"/>
        <v>16</v>
      </c>
      <c r="K803" s="26">
        <v>13.75</v>
      </c>
      <c r="L803" s="37">
        <f t="shared" si="53"/>
        <v>220</v>
      </c>
      <c r="M803" s="26"/>
      <c r="N803" s="37">
        <f t="shared" si="54"/>
        <v>220</v>
      </c>
      <c r="O803" s="37"/>
    </row>
    <row r="804" ht="12" customHeight="1" spans="1:15">
      <c r="A804" s="25" t="s">
        <v>17</v>
      </c>
      <c r="B804" s="25" t="s">
        <v>693</v>
      </c>
      <c r="C804" s="26">
        <v>3</v>
      </c>
      <c r="D804" s="25" t="s">
        <v>803</v>
      </c>
      <c r="E804" s="28"/>
      <c r="F804" s="26"/>
      <c r="G804" s="70">
        <v>16</v>
      </c>
      <c r="H804" s="36">
        <f t="shared" si="51"/>
        <v>16</v>
      </c>
      <c r="I804" s="29"/>
      <c r="J804" s="28">
        <f t="shared" si="52"/>
        <v>16</v>
      </c>
      <c r="K804" s="26">
        <v>13.75</v>
      </c>
      <c r="L804" s="37">
        <f t="shared" si="53"/>
        <v>220</v>
      </c>
      <c r="M804" s="26"/>
      <c r="N804" s="37">
        <f t="shared" si="54"/>
        <v>220</v>
      </c>
      <c r="O804" s="37"/>
    </row>
    <row r="805" ht="12" customHeight="1" spans="1:15">
      <c r="A805" s="25" t="s">
        <v>17</v>
      </c>
      <c r="B805" s="25" t="s">
        <v>693</v>
      </c>
      <c r="C805" s="26">
        <v>3</v>
      </c>
      <c r="D805" s="25" t="s">
        <v>804</v>
      </c>
      <c r="E805" s="28"/>
      <c r="F805" s="26"/>
      <c r="G805" s="70">
        <v>28</v>
      </c>
      <c r="H805" s="36">
        <f t="shared" si="51"/>
        <v>28</v>
      </c>
      <c r="I805" s="29"/>
      <c r="J805" s="28">
        <f t="shared" si="52"/>
        <v>28</v>
      </c>
      <c r="K805" s="26">
        <v>13.75</v>
      </c>
      <c r="L805" s="37">
        <f t="shared" si="53"/>
        <v>385</v>
      </c>
      <c r="M805" s="26"/>
      <c r="N805" s="37">
        <f t="shared" si="54"/>
        <v>385</v>
      </c>
      <c r="O805" s="37"/>
    </row>
    <row r="806" ht="12" customHeight="1" spans="1:15">
      <c r="A806" s="25" t="s">
        <v>17</v>
      </c>
      <c r="B806" s="25" t="s">
        <v>693</v>
      </c>
      <c r="C806" s="26">
        <v>3</v>
      </c>
      <c r="D806" s="25" t="s">
        <v>805</v>
      </c>
      <c r="E806" s="28"/>
      <c r="F806" s="26"/>
      <c r="G806" s="70">
        <v>24</v>
      </c>
      <c r="H806" s="36">
        <f t="shared" si="51"/>
        <v>24</v>
      </c>
      <c r="I806" s="29"/>
      <c r="J806" s="28">
        <f t="shared" si="52"/>
        <v>24</v>
      </c>
      <c r="K806" s="26">
        <v>13.75</v>
      </c>
      <c r="L806" s="37">
        <f t="shared" si="53"/>
        <v>330</v>
      </c>
      <c r="M806" s="26"/>
      <c r="N806" s="37">
        <f t="shared" si="54"/>
        <v>330</v>
      </c>
      <c r="O806" s="37"/>
    </row>
    <row r="807" ht="12" customHeight="1" spans="1:15">
      <c r="A807" s="25" t="s">
        <v>17</v>
      </c>
      <c r="B807" s="25" t="s">
        <v>693</v>
      </c>
      <c r="C807" s="26">
        <v>3</v>
      </c>
      <c r="D807" s="25" t="s">
        <v>726</v>
      </c>
      <c r="E807" s="28"/>
      <c r="F807" s="26"/>
      <c r="G807" s="70">
        <v>20</v>
      </c>
      <c r="H807" s="36">
        <f t="shared" si="51"/>
        <v>20</v>
      </c>
      <c r="I807" s="29"/>
      <c r="J807" s="28">
        <f t="shared" si="52"/>
        <v>20</v>
      </c>
      <c r="K807" s="26">
        <v>13.75</v>
      </c>
      <c r="L807" s="37">
        <f t="shared" si="53"/>
        <v>275</v>
      </c>
      <c r="M807" s="26"/>
      <c r="N807" s="37">
        <f t="shared" si="54"/>
        <v>275</v>
      </c>
      <c r="O807" s="37"/>
    </row>
    <row r="808" ht="12" customHeight="1" spans="1:15">
      <c r="A808" s="25" t="s">
        <v>17</v>
      </c>
      <c r="B808" s="25" t="s">
        <v>693</v>
      </c>
      <c r="C808" s="26">
        <v>3</v>
      </c>
      <c r="D808" s="25" t="s">
        <v>806</v>
      </c>
      <c r="E808" s="28"/>
      <c r="F808" s="26"/>
      <c r="G808" s="70">
        <v>24</v>
      </c>
      <c r="H808" s="36">
        <f t="shared" si="51"/>
        <v>24</v>
      </c>
      <c r="I808" s="29"/>
      <c r="J808" s="28">
        <f t="shared" si="52"/>
        <v>24</v>
      </c>
      <c r="K808" s="26">
        <v>13.75</v>
      </c>
      <c r="L808" s="37">
        <f t="shared" si="53"/>
        <v>330</v>
      </c>
      <c r="M808" s="26"/>
      <c r="N808" s="37">
        <f t="shared" si="54"/>
        <v>330</v>
      </c>
      <c r="O808" s="37"/>
    </row>
    <row r="809" ht="12" customHeight="1" spans="1:15">
      <c r="A809" s="25" t="s">
        <v>17</v>
      </c>
      <c r="B809" s="25" t="s">
        <v>693</v>
      </c>
      <c r="C809" s="26">
        <v>3</v>
      </c>
      <c r="D809" s="25" t="s">
        <v>807</v>
      </c>
      <c r="E809" s="28"/>
      <c r="F809" s="26"/>
      <c r="G809" s="70">
        <v>28</v>
      </c>
      <c r="H809" s="36">
        <f t="shared" si="51"/>
        <v>28</v>
      </c>
      <c r="I809" s="29"/>
      <c r="J809" s="28">
        <f t="shared" si="52"/>
        <v>28</v>
      </c>
      <c r="K809" s="26">
        <v>13.75</v>
      </c>
      <c r="L809" s="37">
        <f t="shared" si="53"/>
        <v>385</v>
      </c>
      <c r="M809" s="26"/>
      <c r="N809" s="37">
        <f t="shared" si="54"/>
        <v>385</v>
      </c>
      <c r="O809" s="37"/>
    </row>
    <row r="810" ht="12" customHeight="1" spans="1:15">
      <c r="A810" s="25" t="s">
        <v>17</v>
      </c>
      <c r="B810" s="25" t="s">
        <v>693</v>
      </c>
      <c r="C810" s="26">
        <v>3</v>
      </c>
      <c r="D810" s="25" t="s">
        <v>808</v>
      </c>
      <c r="E810" s="28"/>
      <c r="F810" s="26"/>
      <c r="G810" s="70">
        <v>24</v>
      </c>
      <c r="H810" s="36">
        <f t="shared" si="51"/>
        <v>24</v>
      </c>
      <c r="I810" s="29"/>
      <c r="J810" s="28">
        <f t="shared" si="52"/>
        <v>24</v>
      </c>
      <c r="K810" s="26">
        <v>13.75</v>
      </c>
      <c r="L810" s="37">
        <f t="shared" si="53"/>
        <v>330</v>
      </c>
      <c r="M810" s="26"/>
      <c r="N810" s="37">
        <f t="shared" si="54"/>
        <v>330</v>
      </c>
      <c r="O810" s="37"/>
    </row>
    <row r="811" ht="12" customHeight="1" spans="1:15">
      <c r="A811" s="25" t="s">
        <v>17</v>
      </c>
      <c r="B811" s="25" t="s">
        <v>693</v>
      </c>
      <c r="C811" s="26">
        <v>3</v>
      </c>
      <c r="D811" s="25" t="s">
        <v>809</v>
      </c>
      <c r="E811" s="28"/>
      <c r="F811" s="26"/>
      <c r="G811" s="70">
        <v>16</v>
      </c>
      <c r="H811" s="36">
        <f t="shared" si="51"/>
        <v>16</v>
      </c>
      <c r="I811" s="29"/>
      <c r="J811" s="28">
        <f t="shared" si="52"/>
        <v>16</v>
      </c>
      <c r="K811" s="26">
        <v>13.75</v>
      </c>
      <c r="L811" s="37">
        <f t="shared" si="53"/>
        <v>220</v>
      </c>
      <c r="M811" s="26"/>
      <c r="N811" s="37">
        <f t="shared" si="54"/>
        <v>220</v>
      </c>
      <c r="O811" s="37"/>
    </row>
    <row r="812" ht="12" customHeight="1" spans="1:15">
      <c r="A812" s="25" t="s">
        <v>17</v>
      </c>
      <c r="B812" s="25" t="s">
        <v>693</v>
      </c>
      <c r="C812" s="26">
        <v>3</v>
      </c>
      <c r="D812" s="25" t="s">
        <v>810</v>
      </c>
      <c r="E812" s="28"/>
      <c r="F812" s="26"/>
      <c r="G812" s="70">
        <v>4</v>
      </c>
      <c r="H812" s="36">
        <f t="shared" si="51"/>
        <v>4</v>
      </c>
      <c r="I812" s="29"/>
      <c r="J812" s="28">
        <f t="shared" si="52"/>
        <v>4</v>
      </c>
      <c r="K812" s="26">
        <v>13.75</v>
      </c>
      <c r="L812" s="37">
        <f t="shared" si="53"/>
        <v>55</v>
      </c>
      <c r="M812" s="26"/>
      <c r="N812" s="37">
        <f t="shared" si="54"/>
        <v>55</v>
      </c>
      <c r="O812" s="37"/>
    </row>
    <row r="813" ht="12" customHeight="1" spans="1:15">
      <c r="A813" s="25" t="s">
        <v>17</v>
      </c>
      <c r="B813" s="25" t="s">
        <v>693</v>
      </c>
      <c r="C813" s="26">
        <v>3</v>
      </c>
      <c r="D813" s="25" t="s">
        <v>811</v>
      </c>
      <c r="E813" s="28"/>
      <c r="F813" s="26"/>
      <c r="G813" s="70">
        <v>8</v>
      </c>
      <c r="H813" s="36">
        <f t="shared" si="51"/>
        <v>8</v>
      </c>
      <c r="I813" s="29"/>
      <c r="J813" s="28">
        <f t="shared" si="52"/>
        <v>8</v>
      </c>
      <c r="K813" s="26">
        <v>13.75</v>
      </c>
      <c r="L813" s="37">
        <f t="shared" si="53"/>
        <v>110</v>
      </c>
      <c r="M813" s="26"/>
      <c r="N813" s="37">
        <f t="shared" si="54"/>
        <v>110</v>
      </c>
      <c r="O813" s="37"/>
    </row>
    <row r="814" ht="12" customHeight="1" spans="1:15">
      <c r="A814" s="25" t="s">
        <v>17</v>
      </c>
      <c r="B814" s="25" t="s">
        <v>693</v>
      </c>
      <c r="C814" s="26">
        <v>3</v>
      </c>
      <c r="D814" s="25" t="s">
        <v>812</v>
      </c>
      <c r="E814" s="28"/>
      <c r="F814" s="26"/>
      <c r="G814" s="70">
        <v>4</v>
      </c>
      <c r="H814" s="36">
        <f t="shared" si="51"/>
        <v>4</v>
      </c>
      <c r="I814" s="29"/>
      <c r="J814" s="28">
        <f t="shared" si="52"/>
        <v>4</v>
      </c>
      <c r="K814" s="26">
        <v>13.75</v>
      </c>
      <c r="L814" s="37">
        <f t="shared" si="53"/>
        <v>55</v>
      </c>
      <c r="M814" s="26"/>
      <c r="N814" s="37">
        <f t="shared" si="54"/>
        <v>55</v>
      </c>
      <c r="O814" s="37"/>
    </row>
    <row r="815" ht="12" customHeight="1" spans="1:15">
      <c r="A815" s="25" t="s">
        <v>17</v>
      </c>
      <c r="B815" s="25" t="s">
        <v>693</v>
      </c>
      <c r="C815" s="26">
        <v>3</v>
      </c>
      <c r="D815" s="25" t="s">
        <v>813</v>
      </c>
      <c r="E815" s="28"/>
      <c r="F815" s="26"/>
      <c r="G815" s="70">
        <v>20</v>
      </c>
      <c r="H815" s="36">
        <f t="shared" si="51"/>
        <v>20</v>
      </c>
      <c r="I815" s="29"/>
      <c r="J815" s="28">
        <f t="shared" si="52"/>
        <v>20</v>
      </c>
      <c r="K815" s="26">
        <v>13.75</v>
      </c>
      <c r="L815" s="37">
        <f t="shared" si="53"/>
        <v>275</v>
      </c>
      <c r="M815" s="26"/>
      <c r="N815" s="37">
        <f t="shared" si="54"/>
        <v>275</v>
      </c>
      <c r="O815" s="37"/>
    </row>
    <row r="816" ht="12" customHeight="1" spans="1:15">
      <c r="A816" s="25" t="s">
        <v>17</v>
      </c>
      <c r="B816" s="25" t="s">
        <v>693</v>
      </c>
      <c r="C816" s="26">
        <v>3</v>
      </c>
      <c r="D816" s="25" t="s">
        <v>788</v>
      </c>
      <c r="E816" s="28"/>
      <c r="F816" s="26"/>
      <c r="G816" s="70">
        <v>4</v>
      </c>
      <c r="H816" s="36">
        <f t="shared" si="51"/>
        <v>4</v>
      </c>
      <c r="I816" s="29"/>
      <c r="J816" s="28">
        <f t="shared" si="52"/>
        <v>4</v>
      </c>
      <c r="K816" s="26">
        <v>13.75</v>
      </c>
      <c r="L816" s="37">
        <f t="shared" si="53"/>
        <v>55</v>
      </c>
      <c r="M816" s="26"/>
      <c r="N816" s="37">
        <f t="shared" si="54"/>
        <v>55</v>
      </c>
      <c r="O816" s="37"/>
    </row>
    <row r="817" ht="12" customHeight="1" spans="1:15">
      <c r="A817" s="25" t="s">
        <v>17</v>
      </c>
      <c r="B817" s="25" t="s">
        <v>693</v>
      </c>
      <c r="C817" s="26">
        <v>3</v>
      </c>
      <c r="D817" s="25" t="s">
        <v>814</v>
      </c>
      <c r="E817" s="28"/>
      <c r="F817" s="26"/>
      <c r="G817" s="70">
        <v>16</v>
      </c>
      <c r="H817" s="36">
        <f t="shared" si="51"/>
        <v>16</v>
      </c>
      <c r="I817" s="29"/>
      <c r="J817" s="28">
        <f t="shared" si="52"/>
        <v>16</v>
      </c>
      <c r="K817" s="26">
        <v>13.75</v>
      </c>
      <c r="L817" s="37">
        <f t="shared" si="53"/>
        <v>220</v>
      </c>
      <c r="M817" s="26"/>
      <c r="N817" s="37">
        <f t="shared" si="54"/>
        <v>220</v>
      </c>
      <c r="O817" s="37"/>
    </row>
    <row r="818" ht="12" customHeight="1" spans="1:15">
      <c r="A818" s="25" t="s">
        <v>17</v>
      </c>
      <c r="B818" s="25" t="s">
        <v>693</v>
      </c>
      <c r="C818" s="26">
        <v>3</v>
      </c>
      <c r="D818" s="25" t="s">
        <v>815</v>
      </c>
      <c r="E818" s="28"/>
      <c r="F818" s="26"/>
      <c r="G818" s="70">
        <v>12</v>
      </c>
      <c r="H818" s="36">
        <f t="shared" si="51"/>
        <v>12</v>
      </c>
      <c r="I818" s="29"/>
      <c r="J818" s="28">
        <f t="shared" si="52"/>
        <v>12</v>
      </c>
      <c r="K818" s="26">
        <v>13.75</v>
      </c>
      <c r="L818" s="37">
        <f t="shared" si="53"/>
        <v>165</v>
      </c>
      <c r="M818" s="26"/>
      <c r="N818" s="37">
        <f t="shared" si="54"/>
        <v>165</v>
      </c>
      <c r="O818" s="37"/>
    </row>
    <row r="819" ht="12" customHeight="1" spans="1:15">
      <c r="A819" s="25" t="s">
        <v>17</v>
      </c>
      <c r="B819" s="25" t="s">
        <v>693</v>
      </c>
      <c r="C819" s="26">
        <v>3</v>
      </c>
      <c r="D819" s="25" t="s">
        <v>816</v>
      </c>
      <c r="E819" s="28"/>
      <c r="F819" s="26"/>
      <c r="G819" s="70">
        <v>4</v>
      </c>
      <c r="H819" s="36">
        <f t="shared" si="51"/>
        <v>4</v>
      </c>
      <c r="I819" s="29"/>
      <c r="J819" s="28">
        <f t="shared" si="52"/>
        <v>4</v>
      </c>
      <c r="K819" s="26">
        <v>13.75</v>
      </c>
      <c r="L819" s="37">
        <f t="shared" si="53"/>
        <v>55</v>
      </c>
      <c r="M819" s="26"/>
      <c r="N819" s="37">
        <f t="shared" si="54"/>
        <v>55</v>
      </c>
      <c r="O819" s="37"/>
    </row>
    <row r="820" ht="12" customHeight="1" spans="1:15">
      <c r="A820" s="25" t="s">
        <v>17</v>
      </c>
      <c r="B820" s="25" t="s">
        <v>693</v>
      </c>
      <c r="C820" s="26">
        <v>3</v>
      </c>
      <c r="D820" s="25" t="s">
        <v>817</v>
      </c>
      <c r="E820" s="28"/>
      <c r="F820" s="26"/>
      <c r="G820" s="70">
        <v>24</v>
      </c>
      <c r="H820" s="36">
        <f t="shared" ref="H820:H883" si="55">F820+G820</f>
        <v>24</v>
      </c>
      <c r="I820" s="29"/>
      <c r="J820" s="28">
        <f t="shared" si="52"/>
        <v>24</v>
      </c>
      <c r="K820" s="26">
        <v>13.75</v>
      </c>
      <c r="L820" s="37">
        <f t="shared" si="53"/>
        <v>330</v>
      </c>
      <c r="M820" s="26"/>
      <c r="N820" s="37">
        <f t="shared" si="54"/>
        <v>330</v>
      </c>
      <c r="O820" s="37"/>
    </row>
    <row r="821" ht="12" customHeight="1" spans="1:15">
      <c r="A821" s="25" t="s">
        <v>17</v>
      </c>
      <c r="B821" s="25" t="s">
        <v>693</v>
      </c>
      <c r="C821" s="26">
        <v>3</v>
      </c>
      <c r="D821" s="25" t="s">
        <v>818</v>
      </c>
      <c r="E821" s="28"/>
      <c r="F821" s="26"/>
      <c r="G821" s="70">
        <v>12</v>
      </c>
      <c r="H821" s="36">
        <f t="shared" si="55"/>
        <v>12</v>
      </c>
      <c r="I821" s="29"/>
      <c r="J821" s="28">
        <f t="shared" si="52"/>
        <v>12</v>
      </c>
      <c r="K821" s="26">
        <v>13.75</v>
      </c>
      <c r="L821" s="37">
        <f t="shared" si="53"/>
        <v>165</v>
      </c>
      <c r="M821" s="26"/>
      <c r="N821" s="37">
        <f t="shared" si="54"/>
        <v>165</v>
      </c>
      <c r="O821" s="37"/>
    </row>
    <row r="822" ht="12" customHeight="1" spans="1:15">
      <c r="A822" s="25" t="s">
        <v>17</v>
      </c>
      <c r="B822" s="25" t="s">
        <v>693</v>
      </c>
      <c r="C822" s="26">
        <v>3</v>
      </c>
      <c r="D822" s="25" t="s">
        <v>819</v>
      </c>
      <c r="E822" s="28"/>
      <c r="F822" s="26"/>
      <c r="G822" s="70">
        <v>8</v>
      </c>
      <c r="H822" s="36">
        <f t="shared" si="55"/>
        <v>8</v>
      </c>
      <c r="I822" s="29"/>
      <c r="J822" s="28">
        <f t="shared" si="52"/>
        <v>8</v>
      </c>
      <c r="K822" s="26">
        <v>13.75</v>
      </c>
      <c r="L822" s="37">
        <f t="shared" si="53"/>
        <v>110</v>
      </c>
      <c r="M822" s="26"/>
      <c r="N822" s="37">
        <f t="shared" si="54"/>
        <v>110</v>
      </c>
      <c r="O822" s="37"/>
    </row>
    <row r="823" ht="12" customHeight="1" spans="1:15">
      <c r="A823" s="25" t="s">
        <v>17</v>
      </c>
      <c r="B823" s="25" t="s">
        <v>693</v>
      </c>
      <c r="C823" s="26">
        <v>3</v>
      </c>
      <c r="D823" s="25" t="s">
        <v>820</v>
      </c>
      <c r="E823" s="28"/>
      <c r="F823" s="26"/>
      <c r="G823" s="70">
        <v>12</v>
      </c>
      <c r="H823" s="36">
        <f t="shared" si="55"/>
        <v>12</v>
      </c>
      <c r="I823" s="29"/>
      <c r="J823" s="28">
        <f t="shared" si="52"/>
        <v>12</v>
      </c>
      <c r="K823" s="26">
        <v>13.75</v>
      </c>
      <c r="L823" s="37">
        <f t="shared" si="53"/>
        <v>165</v>
      </c>
      <c r="M823" s="26"/>
      <c r="N823" s="37">
        <f t="shared" si="54"/>
        <v>165</v>
      </c>
      <c r="O823" s="37"/>
    </row>
    <row r="824" ht="12" customHeight="1" spans="1:15">
      <c r="A824" s="25" t="s">
        <v>17</v>
      </c>
      <c r="B824" s="25" t="s">
        <v>693</v>
      </c>
      <c r="C824" s="26">
        <v>3</v>
      </c>
      <c r="D824" s="25" t="s">
        <v>733</v>
      </c>
      <c r="E824" s="28"/>
      <c r="F824" s="26"/>
      <c r="G824" s="70">
        <v>8</v>
      </c>
      <c r="H824" s="36">
        <f t="shared" si="55"/>
        <v>8</v>
      </c>
      <c r="I824" s="29"/>
      <c r="J824" s="28">
        <f t="shared" si="52"/>
        <v>8</v>
      </c>
      <c r="K824" s="26">
        <v>13.75</v>
      </c>
      <c r="L824" s="37">
        <f t="shared" si="53"/>
        <v>110</v>
      </c>
      <c r="M824" s="26"/>
      <c r="N824" s="37">
        <f t="shared" si="54"/>
        <v>110</v>
      </c>
      <c r="O824" s="37"/>
    </row>
    <row r="825" ht="12" customHeight="1" spans="1:15">
      <c r="A825" s="25" t="s">
        <v>17</v>
      </c>
      <c r="B825" s="25" t="s">
        <v>693</v>
      </c>
      <c r="C825" s="26">
        <v>3</v>
      </c>
      <c r="D825" s="25" t="s">
        <v>821</v>
      </c>
      <c r="E825" s="28"/>
      <c r="F825" s="26"/>
      <c r="G825" s="70">
        <v>24</v>
      </c>
      <c r="H825" s="36">
        <f t="shared" si="55"/>
        <v>24</v>
      </c>
      <c r="I825" s="29"/>
      <c r="J825" s="28">
        <f t="shared" si="52"/>
        <v>24</v>
      </c>
      <c r="K825" s="26">
        <v>13.75</v>
      </c>
      <c r="L825" s="37">
        <f t="shared" si="53"/>
        <v>330</v>
      </c>
      <c r="M825" s="26"/>
      <c r="N825" s="37">
        <f t="shared" si="54"/>
        <v>330</v>
      </c>
      <c r="O825" s="37"/>
    </row>
    <row r="826" ht="12" customHeight="1" spans="1:15">
      <c r="A826" s="25" t="s">
        <v>17</v>
      </c>
      <c r="B826" s="25" t="s">
        <v>693</v>
      </c>
      <c r="C826" s="26">
        <v>3</v>
      </c>
      <c r="D826" s="25" t="s">
        <v>767</v>
      </c>
      <c r="E826" s="28"/>
      <c r="F826" s="26"/>
      <c r="G826" s="70">
        <v>8</v>
      </c>
      <c r="H826" s="36">
        <f t="shared" si="55"/>
        <v>8</v>
      </c>
      <c r="I826" s="29"/>
      <c r="J826" s="28">
        <f t="shared" si="52"/>
        <v>8</v>
      </c>
      <c r="K826" s="26">
        <v>13.75</v>
      </c>
      <c r="L826" s="37">
        <f t="shared" si="53"/>
        <v>110</v>
      </c>
      <c r="M826" s="26"/>
      <c r="N826" s="37">
        <f t="shared" si="54"/>
        <v>110</v>
      </c>
      <c r="O826" s="37"/>
    </row>
    <row r="827" ht="12" customHeight="1" spans="1:15">
      <c r="A827" s="25" t="s">
        <v>17</v>
      </c>
      <c r="B827" s="25" t="s">
        <v>693</v>
      </c>
      <c r="C827" s="26">
        <v>3</v>
      </c>
      <c r="D827" s="25" t="s">
        <v>822</v>
      </c>
      <c r="E827" s="28"/>
      <c r="F827" s="26"/>
      <c r="G827" s="70">
        <v>8</v>
      </c>
      <c r="H827" s="36">
        <f t="shared" si="55"/>
        <v>8</v>
      </c>
      <c r="I827" s="29"/>
      <c r="J827" s="28">
        <f t="shared" si="52"/>
        <v>8</v>
      </c>
      <c r="K827" s="26">
        <v>13.75</v>
      </c>
      <c r="L827" s="37">
        <f t="shared" si="53"/>
        <v>110</v>
      </c>
      <c r="M827" s="26"/>
      <c r="N827" s="37">
        <f t="shared" si="54"/>
        <v>110</v>
      </c>
      <c r="O827" s="37"/>
    </row>
    <row r="828" ht="12" customHeight="1" spans="1:15">
      <c r="A828" s="25" t="s">
        <v>17</v>
      </c>
      <c r="B828" s="25" t="s">
        <v>693</v>
      </c>
      <c r="C828" s="26">
        <v>3</v>
      </c>
      <c r="D828" s="25" t="s">
        <v>574</v>
      </c>
      <c r="E828" s="28"/>
      <c r="F828" s="26"/>
      <c r="G828" s="70">
        <v>4</v>
      </c>
      <c r="H828" s="36">
        <f t="shared" si="55"/>
        <v>4</v>
      </c>
      <c r="I828" s="29"/>
      <c r="J828" s="28">
        <f t="shared" si="52"/>
        <v>4</v>
      </c>
      <c r="K828" s="26">
        <v>13.75</v>
      </c>
      <c r="L828" s="37">
        <f t="shared" si="53"/>
        <v>55</v>
      </c>
      <c r="M828" s="26"/>
      <c r="N828" s="37">
        <f t="shared" si="54"/>
        <v>55</v>
      </c>
      <c r="O828" s="37"/>
    </row>
    <row r="829" ht="12" customHeight="1" spans="1:15">
      <c r="A829" s="25" t="s">
        <v>17</v>
      </c>
      <c r="B829" s="25" t="s">
        <v>693</v>
      </c>
      <c r="C829" s="26">
        <v>3</v>
      </c>
      <c r="D829" s="25" t="s">
        <v>823</v>
      </c>
      <c r="E829" s="28"/>
      <c r="F829" s="26"/>
      <c r="G829" s="70">
        <v>12</v>
      </c>
      <c r="H829" s="36">
        <f t="shared" si="55"/>
        <v>12</v>
      </c>
      <c r="I829" s="29"/>
      <c r="J829" s="28">
        <f t="shared" si="52"/>
        <v>12</v>
      </c>
      <c r="K829" s="26">
        <v>13.75</v>
      </c>
      <c r="L829" s="37">
        <f t="shared" si="53"/>
        <v>165</v>
      </c>
      <c r="M829" s="26"/>
      <c r="N829" s="37">
        <f t="shared" si="54"/>
        <v>165</v>
      </c>
      <c r="O829" s="37"/>
    </row>
    <row r="830" ht="12" customHeight="1" spans="1:15">
      <c r="A830" s="25" t="s">
        <v>17</v>
      </c>
      <c r="B830" s="25" t="s">
        <v>693</v>
      </c>
      <c r="C830" s="26">
        <v>3</v>
      </c>
      <c r="D830" s="25" t="s">
        <v>824</v>
      </c>
      <c r="E830" s="28"/>
      <c r="F830" s="26"/>
      <c r="G830" s="70">
        <v>4</v>
      </c>
      <c r="H830" s="36">
        <f t="shared" si="55"/>
        <v>4</v>
      </c>
      <c r="I830" s="29"/>
      <c r="J830" s="28">
        <f t="shared" ref="J830:J893" si="56">H830</f>
        <v>4</v>
      </c>
      <c r="K830" s="26">
        <v>13.75</v>
      </c>
      <c r="L830" s="37">
        <f t="shared" si="53"/>
        <v>55</v>
      </c>
      <c r="M830" s="26"/>
      <c r="N830" s="37">
        <f t="shared" si="54"/>
        <v>55</v>
      </c>
      <c r="O830" s="37"/>
    </row>
    <row r="831" ht="12" customHeight="1" spans="1:15">
      <c r="A831" s="25" t="s">
        <v>17</v>
      </c>
      <c r="B831" s="25" t="s">
        <v>693</v>
      </c>
      <c r="C831" s="26">
        <v>3</v>
      </c>
      <c r="D831" s="25" t="s">
        <v>825</v>
      </c>
      <c r="E831" s="28"/>
      <c r="F831" s="26"/>
      <c r="G831" s="70">
        <v>28</v>
      </c>
      <c r="H831" s="36">
        <f t="shared" si="55"/>
        <v>28</v>
      </c>
      <c r="I831" s="29"/>
      <c r="J831" s="28">
        <f t="shared" si="56"/>
        <v>28</v>
      </c>
      <c r="K831" s="26">
        <v>13.75</v>
      </c>
      <c r="L831" s="37">
        <f t="shared" si="53"/>
        <v>385</v>
      </c>
      <c r="M831" s="26"/>
      <c r="N831" s="37">
        <f t="shared" si="54"/>
        <v>385</v>
      </c>
      <c r="O831" s="37"/>
    </row>
    <row r="832" ht="12" customHeight="1" spans="1:15">
      <c r="A832" s="25" t="s">
        <v>17</v>
      </c>
      <c r="B832" s="25" t="s">
        <v>693</v>
      </c>
      <c r="C832" s="26">
        <v>3</v>
      </c>
      <c r="D832" s="25" t="s">
        <v>826</v>
      </c>
      <c r="E832" s="28"/>
      <c r="F832" s="26"/>
      <c r="G832" s="70">
        <v>12</v>
      </c>
      <c r="H832" s="36">
        <f t="shared" si="55"/>
        <v>12</v>
      </c>
      <c r="I832" s="29"/>
      <c r="J832" s="28">
        <f t="shared" si="56"/>
        <v>12</v>
      </c>
      <c r="K832" s="26">
        <v>13.75</v>
      </c>
      <c r="L832" s="37">
        <f t="shared" si="53"/>
        <v>165</v>
      </c>
      <c r="M832" s="26"/>
      <c r="N832" s="37">
        <f t="shared" si="54"/>
        <v>165</v>
      </c>
      <c r="O832" s="37"/>
    </row>
    <row r="833" ht="12" customHeight="1" spans="1:15">
      <c r="A833" s="25" t="s">
        <v>17</v>
      </c>
      <c r="B833" s="25" t="s">
        <v>693</v>
      </c>
      <c r="C833" s="26">
        <v>3</v>
      </c>
      <c r="D833" s="25" t="s">
        <v>827</v>
      </c>
      <c r="E833" s="28"/>
      <c r="F833" s="26"/>
      <c r="G833" s="70">
        <v>8</v>
      </c>
      <c r="H833" s="36">
        <f t="shared" si="55"/>
        <v>8</v>
      </c>
      <c r="I833" s="29"/>
      <c r="J833" s="28">
        <f t="shared" si="56"/>
        <v>8</v>
      </c>
      <c r="K833" s="26">
        <v>13.75</v>
      </c>
      <c r="L833" s="37">
        <f t="shared" si="53"/>
        <v>110</v>
      </c>
      <c r="M833" s="26"/>
      <c r="N833" s="37">
        <f t="shared" si="54"/>
        <v>110</v>
      </c>
      <c r="O833" s="37"/>
    </row>
    <row r="834" ht="12" customHeight="1" spans="1:15">
      <c r="A834" s="25" t="s">
        <v>17</v>
      </c>
      <c r="B834" s="25" t="s">
        <v>693</v>
      </c>
      <c r="C834" s="26">
        <v>3</v>
      </c>
      <c r="D834" s="25" t="s">
        <v>828</v>
      </c>
      <c r="E834" s="28"/>
      <c r="F834" s="26"/>
      <c r="G834" s="70">
        <v>4</v>
      </c>
      <c r="H834" s="36">
        <f t="shared" si="55"/>
        <v>4</v>
      </c>
      <c r="I834" s="29"/>
      <c r="J834" s="28">
        <f t="shared" si="56"/>
        <v>4</v>
      </c>
      <c r="K834" s="26">
        <v>13.75</v>
      </c>
      <c r="L834" s="37">
        <f t="shared" si="53"/>
        <v>55</v>
      </c>
      <c r="M834" s="26"/>
      <c r="N834" s="37">
        <f t="shared" si="54"/>
        <v>55</v>
      </c>
      <c r="O834" s="37"/>
    </row>
    <row r="835" ht="12" customHeight="1" spans="1:15">
      <c r="A835" s="25" t="s">
        <v>17</v>
      </c>
      <c r="B835" s="25" t="s">
        <v>693</v>
      </c>
      <c r="C835" s="26">
        <v>3</v>
      </c>
      <c r="D835" s="25" t="s">
        <v>829</v>
      </c>
      <c r="E835" s="28"/>
      <c r="F835" s="26"/>
      <c r="G835" s="70">
        <v>4</v>
      </c>
      <c r="H835" s="36">
        <f t="shared" si="55"/>
        <v>4</v>
      </c>
      <c r="I835" s="29"/>
      <c r="J835" s="28">
        <f t="shared" si="56"/>
        <v>4</v>
      </c>
      <c r="K835" s="26">
        <v>13.75</v>
      </c>
      <c r="L835" s="37">
        <f t="shared" si="53"/>
        <v>55</v>
      </c>
      <c r="M835" s="26"/>
      <c r="N835" s="37">
        <f t="shared" si="54"/>
        <v>55</v>
      </c>
      <c r="O835" s="37"/>
    </row>
    <row r="836" ht="12" customHeight="1" spans="1:15">
      <c r="A836" s="25" t="s">
        <v>17</v>
      </c>
      <c r="B836" s="25" t="s">
        <v>693</v>
      </c>
      <c r="C836" s="26">
        <v>3</v>
      </c>
      <c r="D836" s="25" t="s">
        <v>830</v>
      </c>
      <c r="E836" s="28"/>
      <c r="F836" s="26"/>
      <c r="G836" s="70">
        <v>36</v>
      </c>
      <c r="H836" s="36">
        <f t="shared" si="55"/>
        <v>36</v>
      </c>
      <c r="I836" s="29"/>
      <c r="J836" s="28">
        <f t="shared" si="56"/>
        <v>36</v>
      </c>
      <c r="K836" s="26">
        <v>13.75</v>
      </c>
      <c r="L836" s="37">
        <f t="shared" si="53"/>
        <v>495</v>
      </c>
      <c r="M836" s="26"/>
      <c r="N836" s="37">
        <f t="shared" si="54"/>
        <v>495</v>
      </c>
      <c r="O836" s="37"/>
    </row>
    <row r="837" ht="12" customHeight="1" spans="1:15">
      <c r="A837" s="25" t="s">
        <v>17</v>
      </c>
      <c r="B837" s="25" t="s">
        <v>693</v>
      </c>
      <c r="C837" s="26">
        <v>3</v>
      </c>
      <c r="D837" s="25" t="s">
        <v>831</v>
      </c>
      <c r="E837" s="28"/>
      <c r="F837" s="26"/>
      <c r="G837" s="70">
        <v>4</v>
      </c>
      <c r="H837" s="36">
        <f t="shared" si="55"/>
        <v>4</v>
      </c>
      <c r="I837" s="29"/>
      <c r="J837" s="28">
        <f t="shared" si="56"/>
        <v>4</v>
      </c>
      <c r="K837" s="26">
        <v>13.75</v>
      </c>
      <c r="L837" s="37">
        <f t="shared" si="53"/>
        <v>55</v>
      </c>
      <c r="M837" s="26"/>
      <c r="N837" s="37">
        <f t="shared" si="54"/>
        <v>55</v>
      </c>
      <c r="O837" s="37"/>
    </row>
    <row r="838" ht="12" customHeight="1" spans="1:15">
      <c r="A838" s="25" t="s">
        <v>17</v>
      </c>
      <c r="B838" s="25" t="s">
        <v>693</v>
      </c>
      <c r="C838" s="26">
        <v>3</v>
      </c>
      <c r="D838" s="25" t="s">
        <v>832</v>
      </c>
      <c r="E838" s="28"/>
      <c r="F838" s="26"/>
      <c r="G838" s="70">
        <v>4</v>
      </c>
      <c r="H838" s="36">
        <f t="shared" si="55"/>
        <v>4</v>
      </c>
      <c r="I838" s="29"/>
      <c r="J838" s="28">
        <f t="shared" si="56"/>
        <v>4</v>
      </c>
      <c r="K838" s="26">
        <v>13.75</v>
      </c>
      <c r="L838" s="37">
        <f t="shared" ref="L838:L901" si="57">ROUND(H838*K838,2)</f>
        <v>55</v>
      </c>
      <c r="M838" s="26"/>
      <c r="N838" s="37">
        <f t="shared" ref="N838:N901" si="58">L838-M838</f>
        <v>55</v>
      </c>
      <c r="O838" s="37"/>
    </row>
    <row r="839" ht="12" customHeight="1" spans="1:15">
      <c r="A839" s="25" t="s">
        <v>17</v>
      </c>
      <c r="B839" s="25" t="s">
        <v>693</v>
      </c>
      <c r="C839" s="26">
        <v>3</v>
      </c>
      <c r="D839" s="25" t="s">
        <v>833</v>
      </c>
      <c r="E839" s="28"/>
      <c r="F839" s="26"/>
      <c r="G839" s="70">
        <v>16</v>
      </c>
      <c r="H839" s="36">
        <f t="shared" si="55"/>
        <v>16</v>
      </c>
      <c r="I839" s="29"/>
      <c r="J839" s="28">
        <f t="shared" si="56"/>
        <v>16</v>
      </c>
      <c r="K839" s="26">
        <v>13.75</v>
      </c>
      <c r="L839" s="37">
        <f t="shared" si="57"/>
        <v>220</v>
      </c>
      <c r="M839" s="26"/>
      <c r="N839" s="37">
        <f t="shared" si="58"/>
        <v>220</v>
      </c>
      <c r="O839" s="37"/>
    </row>
    <row r="840" ht="12" customHeight="1" spans="1:15">
      <c r="A840" s="25" t="s">
        <v>17</v>
      </c>
      <c r="B840" s="25" t="s">
        <v>693</v>
      </c>
      <c r="C840" s="26">
        <v>3</v>
      </c>
      <c r="D840" s="25" t="s">
        <v>834</v>
      </c>
      <c r="E840" s="28"/>
      <c r="F840" s="26"/>
      <c r="G840" s="70">
        <v>24</v>
      </c>
      <c r="H840" s="36">
        <f t="shared" si="55"/>
        <v>24</v>
      </c>
      <c r="I840" s="29"/>
      <c r="J840" s="28">
        <f t="shared" si="56"/>
        <v>24</v>
      </c>
      <c r="K840" s="26">
        <v>13.75</v>
      </c>
      <c r="L840" s="37">
        <f t="shared" si="57"/>
        <v>330</v>
      </c>
      <c r="M840" s="26"/>
      <c r="N840" s="37">
        <f t="shared" si="58"/>
        <v>330</v>
      </c>
      <c r="O840" s="37"/>
    </row>
    <row r="841" ht="12" customHeight="1" spans="1:15">
      <c r="A841" s="25" t="s">
        <v>17</v>
      </c>
      <c r="B841" s="25" t="s">
        <v>693</v>
      </c>
      <c r="C841" s="26">
        <v>3</v>
      </c>
      <c r="D841" s="25" t="s">
        <v>835</v>
      </c>
      <c r="E841" s="28"/>
      <c r="F841" s="26"/>
      <c r="G841" s="70">
        <v>12</v>
      </c>
      <c r="H841" s="36">
        <f t="shared" si="55"/>
        <v>12</v>
      </c>
      <c r="I841" s="29"/>
      <c r="J841" s="28">
        <f t="shared" si="56"/>
        <v>12</v>
      </c>
      <c r="K841" s="26">
        <v>13.75</v>
      </c>
      <c r="L841" s="37">
        <f t="shared" si="57"/>
        <v>165</v>
      </c>
      <c r="M841" s="26"/>
      <c r="N841" s="37">
        <f t="shared" si="58"/>
        <v>165</v>
      </c>
      <c r="O841" s="37"/>
    </row>
    <row r="842" ht="12" customHeight="1" spans="1:15">
      <c r="A842" s="25" t="s">
        <v>17</v>
      </c>
      <c r="B842" s="25" t="s">
        <v>693</v>
      </c>
      <c r="C842" s="26">
        <v>3</v>
      </c>
      <c r="D842" s="25" t="s">
        <v>836</v>
      </c>
      <c r="E842" s="28"/>
      <c r="F842" s="26"/>
      <c r="G842" s="70">
        <v>12</v>
      </c>
      <c r="H842" s="36">
        <f t="shared" si="55"/>
        <v>12</v>
      </c>
      <c r="I842" s="29"/>
      <c r="J842" s="28">
        <f t="shared" si="56"/>
        <v>12</v>
      </c>
      <c r="K842" s="26">
        <v>13.75</v>
      </c>
      <c r="L842" s="37">
        <f t="shared" si="57"/>
        <v>165</v>
      </c>
      <c r="M842" s="26"/>
      <c r="N842" s="37">
        <f t="shared" si="58"/>
        <v>165</v>
      </c>
      <c r="O842" s="37"/>
    </row>
    <row r="843" ht="12" customHeight="1" spans="1:15">
      <c r="A843" s="25" t="s">
        <v>17</v>
      </c>
      <c r="B843" s="25" t="s">
        <v>693</v>
      </c>
      <c r="C843" s="26">
        <v>3</v>
      </c>
      <c r="D843" s="25" t="s">
        <v>837</v>
      </c>
      <c r="E843" s="28"/>
      <c r="F843" s="26"/>
      <c r="G843" s="70">
        <v>20</v>
      </c>
      <c r="H843" s="36">
        <f t="shared" si="55"/>
        <v>20</v>
      </c>
      <c r="I843" s="29"/>
      <c r="J843" s="28">
        <f t="shared" si="56"/>
        <v>20</v>
      </c>
      <c r="K843" s="26">
        <v>13.75</v>
      </c>
      <c r="L843" s="37">
        <f t="shared" si="57"/>
        <v>275</v>
      </c>
      <c r="M843" s="26"/>
      <c r="N843" s="37">
        <f t="shared" si="58"/>
        <v>275</v>
      </c>
      <c r="O843" s="37"/>
    </row>
    <row r="844" ht="12" customHeight="1" spans="1:15">
      <c r="A844" s="25" t="s">
        <v>17</v>
      </c>
      <c r="B844" s="25" t="s">
        <v>693</v>
      </c>
      <c r="C844" s="26">
        <v>3</v>
      </c>
      <c r="D844" s="25" t="s">
        <v>838</v>
      </c>
      <c r="E844" s="28"/>
      <c r="F844" s="26"/>
      <c r="G844" s="70">
        <v>16</v>
      </c>
      <c r="H844" s="36">
        <f t="shared" si="55"/>
        <v>16</v>
      </c>
      <c r="I844" s="29"/>
      <c r="J844" s="28">
        <f t="shared" si="56"/>
        <v>16</v>
      </c>
      <c r="K844" s="26">
        <v>13.75</v>
      </c>
      <c r="L844" s="37">
        <f t="shared" si="57"/>
        <v>220</v>
      </c>
      <c r="M844" s="26"/>
      <c r="N844" s="37">
        <f t="shared" si="58"/>
        <v>220</v>
      </c>
      <c r="O844" s="37"/>
    </row>
    <row r="845" ht="12" customHeight="1" spans="1:15">
      <c r="A845" s="25" t="s">
        <v>17</v>
      </c>
      <c r="B845" s="25" t="s">
        <v>693</v>
      </c>
      <c r="C845" s="26">
        <v>3</v>
      </c>
      <c r="D845" s="25" t="s">
        <v>839</v>
      </c>
      <c r="E845" s="28"/>
      <c r="F845" s="26"/>
      <c r="G845" s="70">
        <v>16</v>
      </c>
      <c r="H845" s="36">
        <f t="shared" si="55"/>
        <v>16</v>
      </c>
      <c r="I845" s="29"/>
      <c r="J845" s="28">
        <f t="shared" si="56"/>
        <v>16</v>
      </c>
      <c r="K845" s="26">
        <v>13.75</v>
      </c>
      <c r="L845" s="37">
        <f t="shared" si="57"/>
        <v>220</v>
      </c>
      <c r="M845" s="26"/>
      <c r="N845" s="37">
        <f t="shared" si="58"/>
        <v>220</v>
      </c>
      <c r="O845" s="37"/>
    </row>
    <row r="846" ht="12" customHeight="1" spans="1:15">
      <c r="A846" s="25" t="s">
        <v>17</v>
      </c>
      <c r="B846" s="25" t="s">
        <v>693</v>
      </c>
      <c r="C846" s="26">
        <v>3</v>
      </c>
      <c r="D846" s="25" t="s">
        <v>840</v>
      </c>
      <c r="E846" s="28"/>
      <c r="F846" s="26"/>
      <c r="G846" s="70">
        <v>32</v>
      </c>
      <c r="H846" s="36">
        <f t="shared" si="55"/>
        <v>32</v>
      </c>
      <c r="I846" s="29"/>
      <c r="J846" s="28">
        <f t="shared" si="56"/>
        <v>32</v>
      </c>
      <c r="K846" s="26">
        <v>13.75</v>
      </c>
      <c r="L846" s="37">
        <f t="shared" si="57"/>
        <v>440</v>
      </c>
      <c r="M846" s="26"/>
      <c r="N846" s="37">
        <f t="shared" si="58"/>
        <v>440</v>
      </c>
      <c r="O846" s="37"/>
    </row>
    <row r="847" ht="12" customHeight="1" spans="1:15">
      <c r="A847" s="25" t="s">
        <v>17</v>
      </c>
      <c r="B847" s="25" t="s">
        <v>693</v>
      </c>
      <c r="C847" s="26">
        <v>3</v>
      </c>
      <c r="D847" s="25" t="s">
        <v>788</v>
      </c>
      <c r="E847" s="28"/>
      <c r="F847" s="26"/>
      <c r="G847" s="70">
        <v>16</v>
      </c>
      <c r="H847" s="36">
        <f t="shared" si="55"/>
        <v>16</v>
      </c>
      <c r="I847" s="29"/>
      <c r="J847" s="28">
        <f t="shared" si="56"/>
        <v>16</v>
      </c>
      <c r="K847" s="26">
        <v>13.75</v>
      </c>
      <c r="L847" s="37">
        <f t="shared" si="57"/>
        <v>220</v>
      </c>
      <c r="M847" s="26"/>
      <c r="N847" s="37">
        <f t="shared" si="58"/>
        <v>220</v>
      </c>
      <c r="O847" s="37"/>
    </row>
    <row r="848" ht="12" customHeight="1" spans="1:15">
      <c r="A848" s="25" t="s">
        <v>17</v>
      </c>
      <c r="B848" s="25" t="s">
        <v>693</v>
      </c>
      <c r="C848" s="26">
        <v>3</v>
      </c>
      <c r="D848" s="25" t="s">
        <v>841</v>
      </c>
      <c r="E848" s="28"/>
      <c r="F848" s="26"/>
      <c r="G848" s="70">
        <v>12</v>
      </c>
      <c r="H848" s="36">
        <f t="shared" si="55"/>
        <v>12</v>
      </c>
      <c r="I848" s="29"/>
      <c r="J848" s="28">
        <f t="shared" si="56"/>
        <v>12</v>
      </c>
      <c r="K848" s="26">
        <v>13.75</v>
      </c>
      <c r="L848" s="37">
        <f t="shared" si="57"/>
        <v>165</v>
      </c>
      <c r="M848" s="26"/>
      <c r="N848" s="37">
        <f t="shared" si="58"/>
        <v>165</v>
      </c>
      <c r="O848" s="37"/>
    </row>
    <row r="849" ht="12" customHeight="1" spans="1:15">
      <c r="A849" s="25" t="s">
        <v>17</v>
      </c>
      <c r="B849" s="25" t="s">
        <v>693</v>
      </c>
      <c r="C849" s="26">
        <v>3</v>
      </c>
      <c r="D849" s="25" t="s">
        <v>842</v>
      </c>
      <c r="E849" s="28"/>
      <c r="F849" s="26"/>
      <c r="G849" s="70">
        <v>8</v>
      </c>
      <c r="H849" s="36">
        <f t="shared" si="55"/>
        <v>8</v>
      </c>
      <c r="I849" s="29"/>
      <c r="J849" s="28">
        <f t="shared" si="56"/>
        <v>8</v>
      </c>
      <c r="K849" s="26">
        <v>13.75</v>
      </c>
      <c r="L849" s="37">
        <f t="shared" si="57"/>
        <v>110</v>
      </c>
      <c r="M849" s="26"/>
      <c r="N849" s="37">
        <f t="shared" si="58"/>
        <v>110</v>
      </c>
      <c r="O849" s="37"/>
    </row>
    <row r="850" ht="12" customHeight="1" spans="1:15">
      <c r="A850" s="25" t="s">
        <v>17</v>
      </c>
      <c r="B850" s="25" t="s">
        <v>693</v>
      </c>
      <c r="C850" s="26">
        <v>3</v>
      </c>
      <c r="D850" s="25" t="s">
        <v>823</v>
      </c>
      <c r="E850" s="28"/>
      <c r="F850" s="26"/>
      <c r="G850" s="70">
        <v>12</v>
      </c>
      <c r="H850" s="36">
        <f t="shared" si="55"/>
        <v>12</v>
      </c>
      <c r="I850" s="29"/>
      <c r="J850" s="28">
        <f t="shared" si="56"/>
        <v>12</v>
      </c>
      <c r="K850" s="26">
        <v>13.75</v>
      </c>
      <c r="L850" s="37">
        <f t="shared" si="57"/>
        <v>165</v>
      </c>
      <c r="M850" s="26"/>
      <c r="N850" s="37">
        <f t="shared" si="58"/>
        <v>165</v>
      </c>
      <c r="O850" s="37"/>
    </row>
    <row r="851" ht="12" customHeight="1" spans="1:15">
      <c r="A851" s="25" t="s">
        <v>17</v>
      </c>
      <c r="B851" s="25" t="s">
        <v>693</v>
      </c>
      <c r="C851" s="26">
        <v>3</v>
      </c>
      <c r="D851" s="25" t="s">
        <v>832</v>
      </c>
      <c r="E851" s="28"/>
      <c r="F851" s="26"/>
      <c r="G851" s="70">
        <v>4</v>
      </c>
      <c r="H851" s="36">
        <f t="shared" si="55"/>
        <v>4</v>
      </c>
      <c r="I851" s="29"/>
      <c r="J851" s="28">
        <f t="shared" si="56"/>
        <v>4</v>
      </c>
      <c r="K851" s="26">
        <v>13.75</v>
      </c>
      <c r="L851" s="37">
        <f t="shared" si="57"/>
        <v>55</v>
      </c>
      <c r="M851" s="26"/>
      <c r="N851" s="37">
        <f t="shared" si="58"/>
        <v>55</v>
      </c>
      <c r="O851" s="37"/>
    </row>
    <row r="852" ht="12" customHeight="1" spans="1:15">
      <c r="A852" s="25" t="s">
        <v>17</v>
      </c>
      <c r="B852" s="25" t="s">
        <v>693</v>
      </c>
      <c r="C852" s="26">
        <v>3</v>
      </c>
      <c r="D852" s="25" t="s">
        <v>843</v>
      </c>
      <c r="E852" s="28"/>
      <c r="F852" s="26"/>
      <c r="G852" s="70">
        <v>4</v>
      </c>
      <c r="H852" s="36">
        <f t="shared" si="55"/>
        <v>4</v>
      </c>
      <c r="I852" s="29"/>
      <c r="J852" s="28">
        <f t="shared" si="56"/>
        <v>4</v>
      </c>
      <c r="K852" s="26">
        <v>13.75</v>
      </c>
      <c r="L852" s="37">
        <f t="shared" si="57"/>
        <v>55</v>
      </c>
      <c r="M852" s="26"/>
      <c r="N852" s="37">
        <f t="shared" si="58"/>
        <v>55</v>
      </c>
      <c r="O852" s="37"/>
    </row>
    <row r="853" ht="12" customHeight="1" spans="1:15">
      <c r="A853" s="25" t="s">
        <v>17</v>
      </c>
      <c r="B853" s="25" t="s">
        <v>693</v>
      </c>
      <c r="C853" s="26">
        <v>3</v>
      </c>
      <c r="D853" s="25" t="s">
        <v>844</v>
      </c>
      <c r="E853" s="28"/>
      <c r="F853" s="26"/>
      <c r="G853" s="70">
        <v>16</v>
      </c>
      <c r="H853" s="36">
        <f t="shared" si="55"/>
        <v>16</v>
      </c>
      <c r="I853" s="29"/>
      <c r="J853" s="28">
        <f t="shared" si="56"/>
        <v>16</v>
      </c>
      <c r="K853" s="26">
        <v>13.75</v>
      </c>
      <c r="L853" s="37">
        <f t="shared" si="57"/>
        <v>220</v>
      </c>
      <c r="M853" s="26"/>
      <c r="N853" s="37">
        <f t="shared" si="58"/>
        <v>220</v>
      </c>
      <c r="O853" s="37"/>
    </row>
    <row r="854" ht="12" customHeight="1" spans="1:15">
      <c r="A854" s="25" t="s">
        <v>17</v>
      </c>
      <c r="B854" s="25" t="s">
        <v>693</v>
      </c>
      <c r="C854" s="26">
        <v>3</v>
      </c>
      <c r="D854" s="25" t="s">
        <v>845</v>
      </c>
      <c r="E854" s="28"/>
      <c r="F854" s="26"/>
      <c r="G854" s="70">
        <v>8</v>
      </c>
      <c r="H854" s="36">
        <f t="shared" si="55"/>
        <v>8</v>
      </c>
      <c r="I854" s="29"/>
      <c r="J854" s="28">
        <f t="shared" si="56"/>
        <v>8</v>
      </c>
      <c r="K854" s="26">
        <v>13.75</v>
      </c>
      <c r="L854" s="37">
        <f t="shared" si="57"/>
        <v>110</v>
      </c>
      <c r="M854" s="26"/>
      <c r="N854" s="37">
        <f t="shared" si="58"/>
        <v>110</v>
      </c>
      <c r="O854" s="37"/>
    </row>
    <row r="855" ht="12" customHeight="1" spans="1:15">
      <c r="A855" s="25" t="s">
        <v>17</v>
      </c>
      <c r="B855" s="25" t="s">
        <v>693</v>
      </c>
      <c r="C855" s="26">
        <v>3</v>
      </c>
      <c r="D855" s="25" t="s">
        <v>846</v>
      </c>
      <c r="E855" s="28"/>
      <c r="F855" s="26"/>
      <c r="G855" s="70">
        <v>16</v>
      </c>
      <c r="H855" s="36">
        <f t="shared" si="55"/>
        <v>16</v>
      </c>
      <c r="I855" s="29"/>
      <c r="J855" s="28">
        <f t="shared" si="56"/>
        <v>16</v>
      </c>
      <c r="K855" s="26">
        <v>13.75</v>
      </c>
      <c r="L855" s="37">
        <f t="shared" si="57"/>
        <v>220</v>
      </c>
      <c r="M855" s="26"/>
      <c r="N855" s="37">
        <f t="shared" si="58"/>
        <v>220</v>
      </c>
      <c r="O855" s="37"/>
    </row>
    <row r="856" ht="12" customHeight="1" spans="1:15">
      <c r="A856" s="25" t="s">
        <v>17</v>
      </c>
      <c r="B856" s="25" t="s">
        <v>693</v>
      </c>
      <c r="C856" s="26">
        <v>3</v>
      </c>
      <c r="D856" s="25" t="s">
        <v>847</v>
      </c>
      <c r="E856" s="28"/>
      <c r="F856" s="26"/>
      <c r="G856" s="70">
        <v>16</v>
      </c>
      <c r="H856" s="36">
        <f t="shared" si="55"/>
        <v>16</v>
      </c>
      <c r="I856" s="29"/>
      <c r="J856" s="28">
        <f t="shared" si="56"/>
        <v>16</v>
      </c>
      <c r="K856" s="26">
        <v>13.75</v>
      </c>
      <c r="L856" s="37">
        <f t="shared" si="57"/>
        <v>220</v>
      </c>
      <c r="M856" s="26"/>
      <c r="N856" s="37">
        <f t="shared" si="58"/>
        <v>220</v>
      </c>
      <c r="O856" s="37"/>
    </row>
    <row r="857" ht="12" customHeight="1" spans="1:15">
      <c r="A857" s="25" t="s">
        <v>17</v>
      </c>
      <c r="B857" s="25" t="s">
        <v>693</v>
      </c>
      <c r="C857" s="26">
        <v>3</v>
      </c>
      <c r="D857" s="25" t="s">
        <v>848</v>
      </c>
      <c r="E857" s="28"/>
      <c r="F857" s="26"/>
      <c r="G857" s="70">
        <v>16</v>
      </c>
      <c r="H857" s="36">
        <f t="shared" si="55"/>
        <v>16</v>
      </c>
      <c r="I857" s="29"/>
      <c r="J857" s="28">
        <f t="shared" si="56"/>
        <v>16</v>
      </c>
      <c r="K857" s="26">
        <v>13.75</v>
      </c>
      <c r="L857" s="37">
        <f t="shared" si="57"/>
        <v>220</v>
      </c>
      <c r="M857" s="26"/>
      <c r="N857" s="37">
        <f t="shared" si="58"/>
        <v>220</v>
      </c>
      <c r="O857" s="37"/>
    </row>
    <row r="858" ht="12" customHeight="1" spans="1:15">
      <c r="A858" s="25" t="s">
        <v>17</v>
      </c>
      <c r="B858" s="25" t="s">
        <v>693</v>
      </c>
      <c r="C858" s="26">
        <v>3</v>
      </c>
      <c r="D858" s="25" t="s">
        <v>849</v>
      </c>
      <c r="E858" s="28"/>
      <c r="F858" s="26"/>
      <c r="G858" s="70">
        <v>28</v>
      </c>
      <c r="H858" s="36">
        <f t="shared" si="55"/>
        <v>28</v>
      </c>
      <c r="I858" s="29"/>
      <c r="J858" s="28">
        <f t="shared" si="56"/>
        <v>28</v>
      </c>
      <c r="K858" s="26">
        <v>13.75</v>
      </c>
      <c r="L858" s="37">
        <f t="shared" si="57"/>
        <v>385</v>
      </c>
      <c r="M858" s="26"/>
      <c r="N858" s="37">
        <f t="shared" si="58"/>
        <v>385</v>
      </c>
      <c r="O858" s="37"/>
    </row>
    <row r="859" ht="12" customHeight="1" spans="1:15">
      <c r="A859" s="25" t="s">
        <v>17</v>
      </c>
      <c r="B859" s="25" t="s">
        <v>693</v>
      </c>
      <c r="C859" s="26">
        <v>3</v>
      </c>
      <c r="D859" s="25" t="s">
        <v>807</v>
      </c>
      <c r="E859" s="28"/>
      <c r="F859" s="26"/>
      <c r="G859" s="70">
        <v>8</v>
      </c>
      <c r="H859" s="36">
        <f t="shared" si="55"/>
        <v>8</v>
      </c>
      <c r="I859" s="29"/>
      <c r="J859" s="28">
        <f t="shared" si="56"/>
        <v>8</v>
      </c>
      <c r="K859" s="26">
        <v>13.75</v>
      </c>
      <c r="L859" s="37">
        <f t="shared" si="57"/>
        <v>110</v>
      </c>
      <c r="M859" s="26"/>
      <c r="N859" s="37">
        <f t="shared" si="58"/>
        <v>110</v>
      </c>
      <c r="O859" s="37"/>
    </row>
    <row r="860" ht="12" customHeight="1" spans="1:15">
      <c r="A860" s="25" t="s">
        <v>17</v>
      </c>
      <c r="B860" s="25" t="s">
        <v>693</v>
      </c>
      <c r="C860" s="26">
        <v>3</v>
      </c>
      <c r="D860" s="25" t="s">
        <v>850</v>
      </c>
      <c r="E860" s="28"/>
      <c r="F860" s="26"/>
      <c r="G860" s="70">
        <v>28</v>
      </c>
      <c r="H860" s="36">
        <f t="shared" si="55"/>
        <v>28</v>
      </c>
      <c r="I860" s="29"/>
      <c r="J860" s="28">
        <f t="shared" si="56"/>
        <v>28</v>
      </c>
      <c r="K860" s="26">
        <v>13.75</v>
      </c>
      <c r="L860" s="37">
        <f t="shared" si="57"/>
        <v>385</v>
      </c>
      <c r="M860" s="26"/>
      <c r="N860" s="37">
        <f t="shared" si="58"/>
        <v>385</v>
      </c>
      <c r="O860" s="37"/>
    </row>
    <row r="861" ht="12" customHeight="1" spans="1:15">
      <c r="A861" s="25" t="s">
        <v>17</v>
      </c>
      <c r="B861" s="25" t="s">
        <v>693</v>
      </c>
      <c r="C861" s="26">
        <v>3</v>
      </c>
      <c r="D861" s="25" t="s">
        <v>851</v>
      </c>
      <c r="E861" s="28"/>
      <c r="F861" s="26"/>
      <c r="G861" s="70">
        <v>16</v>
      </c>
      <c r="H861" s="36">
        <f t="shared" si="55"/>
        <v>16</v>
      </c>
      <c r="I861" s="29"/>
      <c r="J861" s="28">
        <f t="shared" si="56"/>
        <v>16</v>
      </c>
      <c r="K861" s="26">
        <v>13.75</v>
      </c>
      <c r="L861" s="37">
        <f t="shared" si="57"/>
        <v>220</v>
      </c>
      <c r="M861" s="26"/>
      <c r="N861" s="37">
        <f t="shared" si="58"/>
        <v>220</v>
      </c>
      <c r="O861" s="37"/>
    </row>
    <row r="862" ht="12" customHeight="1" spans="1:15">
      <c r="A862" s="25" t="s">
        <v>17</v>
      </c>
      <c r="B862" s="25" t="s">
        <v>693</v>
      </c>
      <c r="C862" s="26">
        <v>3</v>
      </c>
      <c r="D862" s="25" t="s">
        <v>852</v>
      </c>
      <c r="E862" s="28"/>
      <c r="F862" s="26"/>
      <c r="G862" s="70">
        <v>20</v>
      </c>
      <c r="H862" s="36">
        <f t="shared" si="55"/>
        <v>20</v>
      </c>
      <c r="I862" s="29"/>
      <c r="J862" s="28">
        <f t="shared" si="56"/>
        <v>20</v>
      </c>
      <c r="K862" s="26">
        <v>13.75</v>
      </c>
      <c r="L862" s="37">
        <f t="shared" si="57"/>
        <v>275</v>
      </c>
      <c r="M862" s="26"/>
      <c r="N862" s="37">
        <f t="shared" si="58"/>
        <v>275</v>
      </c>
      <c r="O862" s="37"/>
    </row>
    <row r="863" ht="12" customHeight="1" spans="1:15">
      <c r="A863" s="25" t="s">
        <v>17</v>
      </c>
      <c r="B863" s="25" t="s">
        <v>693</v>
      </c>
      <c r="C863" s="26">
        <v>3</v>
      </c>
      <c r="D863" s="25" t="s">
        <v>852</v>
      </c>
      <c r="E863" s="28"/>
      <c r="F863" s="26"/>
      <c r="G863" s="70">
        <v>12</v>
      </c>
      <c r="H863" s="36">
        <f t="shared" si="55"/>
        <v>12</v>
      </c>
      <c r="I863" s="29"/>
      <c r="J863" s="28">
        <f t="shared" si="56"/>
        <v>12</v>
      </c>
      <c r="K863" s="26">
        <v>13.75</v>
      </c>
      <c r="L863" s="37">
        <f t="shared" si="57"/>
        <v>165</v>
      </c>
      <c r="M863" s="26"/>
      <c r="N863" s="37">
        <f t="shared" si="58"/>
        <v>165</v>
      </c>
      <c r="O863" s="37"/>
    </row>
    <row r="864" ht="12" customHeight="1" spans="1:15">
      <c r="A864" s="25" t="s">
        <v>17</v>
      </c>
      <c r="B864" s="25" t="s">
        <v>693</v>
      </c>
      <c r="C864" s="26">
        <v>3</v>
      </c>
      <c r="D864" s="25" t="s">
        <v>853</v>
      </c>
      <c r="E864" s="28"/>
      <c r="F864" s="26"/>
      <c r="G864" s="70">
        <v>32</v>
      </c>
      <c r="H864" s="36">
        <f t="shared" si="55"/>
        <v>32</v>
      </c>
      <c r="I864" s="29"/>
      <c r="J864" s="28">
        <f t="shared" si="56"/>
        <v>32</v>
      </c>
      <c r="K864" s="26">
        <v>13.75</v>
      </c>
      <c r="L864" s="37">
        <f t="shared" si="57"/>
        <v>440</v>
      </c>
      <c r="M864" s="26"/>
      <c r="N864" s="37">
        <f t="shared" si="58"/>
        <v>440</v>
      </c>
      <c r="O864" s="37"/>
    </row>
    <row r="865" ht="12" customHeight="1" spans="1:15">
      <c r="A865" s="25" t="s">
        <v>17</v>
      </c>
      <c r="B865" s="25" t="s">
        <v>693</v>
      </c>
      <c r="C865" s="26">
        <v>3</v>
      </c>
      <c r="D865" s="25" t="s">
        <v>854</v>
      </c>
      <c r="E865" s="28"/>
      <c r="F865" s="26"/>
      <c r="G865" s="70">
        <v>24</v>
      </c>
      <c r="H865" s="36">
        <f t="shared" si="55"/>
        <v>24</v>
      </c>
      <c r="I865" s="29"/>
      <c r="J865" s="28">
        <f t="shared" si="56"/>
        <v>24</v>
      </c>
      <c r="K865" s="26">
        <v>13.75</v>
      </c>
      <c r="L865" s="37">
        <f t="shared" si="57"/>
        <v>330</v>
      </c>
      <c r="M865" s="26"/>
      <c r="N865" s="37">
        <f t="shared" si="58"/>
        <v>330</v>
      </c>
      <c r="O865" s="37"/>
    </row>
    <row r="866" ht="12" customHeight="1" spans="1:15">
      <c r="A866" s="25" t="s">
        <v>17</v>
      </c>
      <c r="B866" s="25" t="s">
        <v>693</v>
      </c>
      <c r="C866" s="26">
        <v>3</v>
      </c>
      <c r="D866" s="25" t="s">
        <v>855</v>
      </c>
      <c r="E866" s="28"/>
      <c r="F866" s="26"/>
      <c r="G866" s="70">
        <v>12</v>
      </c>
      <c r="H866" s="36">
        <f t="shared" si="55"/>
        <v>12</v>
      </c>
      <c r="I866" s="29"/>
      <c r="J866" s="28">
        <f t="shared" si="56"/>
        <v>12</v>
      </c>
      <c r="K866" s="26">
        <v>13.75</v>
      </c>
      <c r="L866" s="37">
        <f t="shared" si="57"/>
        <v>165</v>
      </c>
      <c r="M866" s="26"/>
      <c r="N866" s="37">
        <f t="shared" si="58"/>
        <v>165</v>
      </c>
      <c r="O866" s="37"/>
    </row>
    <row r="867" ht="12" customHeight="1" spans="1:15">
      <c r="A867" s="25" t="s">
        <v>17</v>
      </c>
      <c r="B867" s="25" t="s">
        <v>693</v>
      </c>
      <c r="C867" s="26">
        <v>3</v>
      </c>
      <c r="D867" s="25" t="s">
        <v>735</v>
      </c>
      <c r="E867" s="28"/>
      <c r="F867" s="26"/>
      <c r="G867" s="70">
        <v>20</v>
      </c>
      <c r="H867" s="36">
        <f t="shared" si="55"/>
        <v>20</v>
      </c>
      <c r="I867" s="29"/>
      <c r="J867" s="28">
        <f t="shared" si="56"/>
        <v>20</v>
      </c>
      <c r="K867" s="26">
        <v>13.75</v>
      </c>
      <c r="L867" s="37">
        <f t="shared" si="57"/>
        <v>275</v>
      </c>
      <c r="M867" s="26"/>
      <c r="N867" s="37">
        <f t="shared" si="58"/>
        <v>275</v>
      </c>
      <c r="O867" s="37"/>
    </row>
    <row r="868" ht="12" customHeight="1" spans="1:15">
      <c r="A868" s="25" t="s">
        <v>17</v>
      </c>
      <c r="B868" s="25" t="s">
        <v>693</v>
      </c>
      <c r="C868" s="26">
        <v>3</v>
      </c>
      <c r="D868" s="25" t="s">
        <v>856</v>
      </c>
      <c r="E868" s="28"/>
      <c r="F868" s="26"/>
      <c r="G868" s="70">
        <v>8</v>
      </c>
      <c r="H868" s="36">
        <f t="shared" si="55"/>
        <v>8</v>
      </c>
      <c r="I868" s="29"/>
      <c r="J868" s="28">
        <f t="shared" si="56"/>
        <v>8</v>
      </c>
      <c r="K868" s="26">
        <v>13.75</v>
      </c>
      <c r="L868" s="37">
        <f t="shared" si="57"/>
        <v>110</v>
      </c>
      <c r="M868" s="26"/>
      <c r="N868" s="37">
        <f t="shared" si="58"/>
        <v>110</v>
      </c>
      <c r="O868" s="37"/>
    </row>
    <row r="869" ht="12" customHeight="1" spans="1:15">
      <c r="A869" s="25" t="s">
        <v>17</v>
      </c>
      <c r="B869" s="25" t="s">
        <v>693</v>
      </c>
      <c r="C869" s="26">
        <v>3</v>
      </c>
      <c r="D869" s="25" t="s">
        <v>857</v>
      </c>
      <c r="E869" s="28"/>
      <c r="F869" s="26"/>
      <c r="G869" s="70">
        <v>16</v>
      </c>
      <c r="H869" s="36">
        <f t="shared" si="55"/>
        <v>16</v>
      </c>
      <c r="I869" s="29"/>
      <c r="J869" s="28">
        <f t="shared" si="56"/>
        <v>16</v>
      </c>
      <c r="K869" s="26">
        <v>13.75</v>
      </c>
      <c r="L869" s="37">
        <f t="shared" si="57"/>
        <v>220</v>
      </c>
      <c r="M869" s="26"/>
      <c r="N869" s="37">
        <f t="shared" si="58"/>
        <v>220</v>
      </c>
      <c r="O869" s="37"/>
    </row>
    <row r="870" ht="12" customHeight="1" spans="1:15">
      <c r="A870" s="25" t="s">
        <v>17</v>
      </c>
      <c r="B870" s="25" t="s">
        <v>693</v>
      </c>
      <c r="C870" s="26">
        <v>3</v>
      </c>
      <c r="D870" s="25" t="s">
        <v>858</v>
      </c>
      <c r="E870" s="28"/>
      <c r="F870" s="26"/>
      <c r="G870" s="70">
        <v>16</v>
      </c>
      <c r="H870" s="36">
        <f t="shared" si="55"/>
        <v>16</v>
      </c>
      <c r="I870" s="29"/>
      <c r="J870" s="28">
        <f t="shared" si="56"/>
        <v>16</v>
      </c>
      <c r="K870" s="26">
        <v>13.75</v>
      </c>
      <c r="L870" s="37">
        <f t="shared" si="57"/>
        <v>220</v>
      </c>
      <c r="M870" s="26"/>
      <c r="N870" s="37">
        <f t="shared" si="58"/>
        <v>220</v>
      </c>
      <c r="O870" s="37"/>
    </row>
    <row r="871" ht="12" customHeight="1" spans="1:15">
      <c r="A871" s="25" t="s">
        <v>17</v>
      </c>
      <c r="B871" s="25" t="s">
        <v>693</v>
      </c>
      <c r="C871" s="26">
        <v>3</v>
      </c>
      <c r="D871" s="25" t="s">
        <v>554</v>
      </c>
      <c r="E871" s="28"/>
      <c r="F871" s="26"/>
      <c r="G871" s="70">
        <v>24</v>
      </c>
      <c r="H871" s="36">
        <f t="shared" si="55"/>
        <v>24</v>
      </c>
      <c r="I871" s="29"/>
      <c r="J871" s="28">
        <f t="shared" si="56"/>
        <v>24</v>
      </c>
      <c r="K871" s="26">
        <v>13.75</v>
      </c>
      <c r="L871" s="37">
        <f t="shared" si="57"/>
        <v>330</v>
      </c>
      <c r="M871" s="26"/>
      <c r="N871" s="37">
        <f t="shared" si="58"/>
        <v>330</v>
      </c>
      <c r="O871" s="37"/>
    </row>
    <row r="872" ht="12" customHeight="1" spans="1:15">
      <c r="A872" s="25" t="s">
        <v>17</v>
      </c>
      <c r="B872" s="25" t="s">
        <v>693</v>
      </c>
      <c r="C872" s="26">
        <v>3</v>
      </c>
      <c r="D872" s="25" t="s">
        <v>859</v>
      </c>
      <c r="E872" s="28"/>
      <c r="F872" s="26"/>
      <c r="G872" s="70">
        <v>16</v>
      </c>
      <c r="H872" s="36">
        <f t="shared" si="55"/>
        <v>16</v>
      </c>
      <c r="I872" s="29"/>
      <c r="J872" s="28">
        <f t="shared" si="56"/>
        <v>16</v>
      </c>
      <c r="K872" s="26">
        <v>13.75</v>
      </c>
      <c r="L872" s="37">
        <f t="shared" si="57"/>
        <v>220</v>
      </c>
      <c r="M872" s="26"/>
      <c r="N872" s="37">
        <f t="shared" si="58"/>
        <v>220</v>
      </c>
      <c r="O872" s="37"/>
    </row>
    <row r="873" ht="12" customHeight="1" spans="1:15">
      <c r="A873" s="25" t="s">
        <v>17</v>
      </c>
      <c r="B873" s="25" t="s">
        <v>693</v>
      </c>
      <c r="C873" s="26">
        <v>3</v>
      </c>
      <c r="D873" s="25" t="s">
        <v>860</v>
      </c>
      <c r="E873" s="28"/>
      <c r="F873" s="26"/>
      <c r="G873" s="70">
        <v>12</v>
      </c>
      <c r="H873" s="36">
        <f t="shared" si="55"/>
        <v>12</v>
      </c>
      <c r="I873" s="29"/>
      <c r="J873" s="28">
        <f t="shared" si="56"/>
        <v>12</v>
      </c>
      <c r="K873" s="26">
        <v>13.75</v>
      </c>
      <c r="L873" s="37">
        <f t="shared" si="57"/>
        <v>165</v>
      </c>
      <c r="M873" s="26"/>
      <c r="N873" s="37">
        <f t="shared" si="58"/>
        <v>165</v>
      </c>
      <c r="O873" s="37"/>
    </row>
    <row r="874" ht="12" customHeight="1" spans="1:15">
      <c r="A874" s="25" t="s">
        <v>17</v>
      </c>
      <c r="B874" s="25" t="s">
        <v>693</v>
      </c>
      <c r="C874" s="26">
        <v>3</v>
      </c>
      <c r="D874" s="25" t="s">
        <v>861</v>
      </c>
      <c r="E874" s="28"/>
      <c r="F874" s="26"/>
      <c r="G874" s="70">
        <v>20</v>
      </c>
      <c r="H874" s="36">
        <f t="shared" si="55"/>
        <v>20</v>
      </c>
      <c r="I874" s="29"/>
      <c r="J874" s="28">
        <f t="shared" si="56"/>
        <v>20</v>
      </c>
      <c r="K874" s="26">
        <v>13.75</v>
      </c>
      <c r="L874" s="37">
        <f t="shared" si="57"/>
        <v>275</v>
      </c>
      <c r="M874" s="26"/>
      <c r="N874" s="37">
        <f t="shared" si="58"/>
        <v>275</v>
      </c>
      <c r="O874" s="37"/>
    </row>
    <row r="875" ht="12" customHeight="1" spans="1:15">
      <c r="A875" s="25" t="s">
        <v>17</v>
      </c>
      <c r="B875" s="25" t="s">
        <v>693</v>
      </c>
      <c r="C875" s="26">
        <v>3</v>
      </c>
      <c r="D875" s="25" t="s">
        <v>862</v>
      </c>
      <c r="E875" s="28"/>
      <c r="F875" s="26"/>
      <c r="G875" s="70">
        <v>24</v>
      </c>
      <c r="H875" s="36">
        <f t="shared" si="55"/>
        <v>24</v>
      </c>
      <c r="I875" s="29"/>
      <c r="J875" s="28">
        <f t="shared" si="56"/>
        <v>24</v>
      </c>
      <c r="K875" s="26">
        <v>13.75</v>
      </c>
      <c r="L875" s="37">
        <f t="shared" si="57"/>
        <v>330</v>
      </c>
      <c r="M875" s="26"/>
      <c r="N875" s="37">
        <f t="shared" si="58"/>
        <v>330</v>
      </c>
      <c r="O875" s="37"/>
    </row>
    <row r="876" ht="12" customHeight="1" spans="1:15">
      <c r="A876" s="25" t="s">
        <v>17</v>
      </c>
      <c r="B876" s="25" t="s">
        <v>693</v>
      </c>
      <c r="C876" s="26">
        <v>3</v>
      </c>
      <c r="D876" s="25" t="s">
        <v>563</v>
      </c>
      <c r="E876" s="28"/>
      <c r="F876" s="26"/>
      <c r="G876" s="70">
        <v>12</v>
      </c>
      <c r="H876" s="36">
        <f t="shared" si="55"/>
        <v>12</v>
      </c>
      <c r="I876" s="29"/>
      <c r="J876" s="28">
        <f t="shared" si="56"/>
        <v>12</v>
      </c>
      <c r="K876" s="26">
        <v>13.75</v>
      </c>
      <c r="L876" s="37">
        <f t="shared" si="57"/>
        <v>165</v>
      </c>
      <c r="M876" s="26"/>
      <c r="N876" s="37">
        <f t="shared" si="58"/>
        <v>165</v>
      </c>
      <c r="O876" s="37"/>
    </row>
    <row r="877" ht="12" customHeight="1" spans="1:15">
      <c r="A877" s="25" t="s">
        <v>17</v>
      </c>
      <c r="B877" s="25" t="s">
        <v>693</v>
      </c>
      <c r="C877" s="26">
        <v>3</v>
      </c>
      <c r="D877" s="25" t="s">
        <v>863</v>
      </c>
      <c r="E877" s="28"/>
      <c r="F877" s="26"/>
      <c r="G877" s="70">
        <v>40</v>
      </c>
      <c r="H877" s="36">
        <f t="shared" si="55"/>
        <v>40</v>
      </c>
      <c r="I877" s="29"/>
      <c r="J877" s="28">
        <f t="shared" si="56"/>
        <v>40</v>
      </c>
      <c r="K877" s="26">
        <v>13.75</v>
      </c>
      <c r="L877" s="37">
        <f t="shared" si="57"/>
        <v>550</v>
      </c>
      <c r="M877" s="26"/>
      <c r="N877" s="37">
        <f t="shared" si="58"/>
        <v>550</v>
      </c>
      <c r="O877" s="37"/>
    </row>
    <row r="878" ht="12" customHeight="1" spans="1:15">
      <c r="A878" s="25" t="s">
        <v>17</v>
      </c>
      <c r="B878" s="25" t="s">
        <v>693</v>
      </c>
      <c r="C878" s="26">
        <v>3</v>
      </c>
      <c r="D878" s="25" t="s">
        <v>864</v>
      </c>
      <c r="E878" s="28"/>
      <c r="F878" s="26"/>
      <c r="G878" s="70">
        <v>16</v>
      </c>
      <c r="H878" s="36">
        <f t="shared" si="55"/>
        <v>16</v>
      </c>
      <c r="I878" s="29"/>
      <c r="J878" s="28">
        <f t="shared" si="56"/>
        <v>16</v>
      </c>
      <c r="K878" s="26">
        <v>13.75</v>
      </c>
      <c r="L878" s="37">
        <f t="shared" si="57"/>
        <v>220</v>
      </c>
      <c r="M878" s="26"/>
      <c r="N878" s="37">
        <f t="shared" si="58"/>
        <v>220</v>
      </c>
      <c r="O878" s="37"/>
    </row>
    <row r="879" ht="12" customHeight="1" spans="1:15">
      <c r="A879" s="25" t="s">
        <v>17</v>
      </c>
      <c r="B879" s="25" t="s">
        <v>693</v>
      </c>
      <c r="C879" s="26">
        <v>3</v>
      </c>
      <c r="D879" s="25" t="s">
        <v>865</v>
      </c>
      <c r="E879" s="28"/>
      <c r="F879" s="26"/>
      <c r="G879" s="70">
        <v>28</v>
      </c>
      <c r="H879" s="36">
        <f t="shared" si="55"/>
        <v>28</v>
      </c>
      <c r="I879" s="29"/>
      <c r="J879" s="28">
        <f t="shared" si="56"/>
        <v>28</v>
      </c>
      <c r="K879" s="26">
        <v>13.75</v>
      </c>
      <c r="L879" s="37">
        <f t="shared" si="57"/>
        <v>385</v>
      </c>
      <c r="M879" s="26"/>
      <c r="N879" s="37">
        <f t="shared" si="58"/>
        <v>385</v>
      </c>
      <c r="O879" s="37"/>
    </row>
    <row r="880" ht="12" customHeight="1" spans="1:15">
      <c r="A880" s="25" t="s">
        <v>17</v>
      </c>
      <c r="B880" s="25" t="s">
        <v>693</v>
      </c>
      <c r="C880" s="26">
        <v>3</v>
      </c>
      <c r="D880" s="25" t="s">
        <v>866</v>
      </c>
      <c r="E880" s="28"/>
      <c r="F880" s="26"/>
      <c r="G880" s="70">
        <v>32</v>
      </c>
      <c r="H880" s="36">
        <f t="shared" si="55"/>
        <v>32</v>
      </c>
      <c r="I880" s="29"/>
      <c r="J880" s="28">
        <f t="shared" si="56"/>
        <v>32</v>
      </c>
      <c r="K880" s="26">
        <v>13.75</v>
      </c>
      <c r="L880" s="37">
        <f t="shared" si="57"/>
        <v>440</v>
      </c>
      <c r="M880" s="26"/>
      <c r="N880" s="37">
        <f t="shared" si="58"/>
        <v>440</v>
      </c>
      <c r="O880" s="37"/>
    </row>
    <row r="881" ht="12" customHeight="1" spans="1:15">
      <c r="A881" s="25" t="s">
        <v>17</v>
      </c>
      <c r="B881" s="25" t="s">
        <v>693</v>
      </c>
      <c r="C881" s="26">
        <v>3</v>
      </c>
      <c r="D881" s="25" t="s">
        <v>867</v>
      </c>
      <c r="E881" s="28"/>
      <c r="F881" s="26"/>
      <c r="G881" s="70">
        <v>28</v>
      </c>
      <c r="H881" s="36">
        <f t="shared" si="55"/>
        <v>28</v>
      </c>
      <c r="I881" s="29"/>
      <c r="J881" s="28">
        <f t="shared" si="56"/>
        <v>28</v>
      </c>
      <c r="K881" s="26">
        <v>13.75</v>
      </c>
      <c r="L881" s="37">
        <f t="shared" si="57"/>
        <v>385</v>
      </c>
      <c r="M881" s="26"/>
      <c r="N881" s="37">
        <f t="shared" si="58"/>
        <v>385</v>
      </c>
      <c r="O881" s="37"/>
    </row>
    <row r="882" ht="12" customHeight="1" spans="1:15">
      <c r="A882" s="25" t="s">
        <v>17</v>
      </c>
      <c r="B882" s="25" t="s">
        <v>693</v>
      </c>
      <c r="C882" s="26">
        <v>3</v>
      </c>
      <c r="D882" s="25" t="s">
        <v>868</v>
      </c>
      <c r="E882" s="28"/>
      <c r="F882" s="26"/>
      <c r="G882" s="70">
        <v>16</v>
      </c>
      <c r="H882" s="36">
        <f t="shared" si="55"/>
        <v>16</v>
      </c>
      <c r="I882" s="29"/>
      <c r="J882" s="28">
        <f t="shared" si="56"/>
        <v>16</v>
      </c>
      <c r="K882" s="26">
        <v>13.75</v>
      </c>
      <c r="L882" s="37">
        <f t="shared" si="57"/>
        <v>220</v>
      </c>
      <c r="M882" s="26"/>
      <c r="N882" s="37">
        <f t="shared" si="58"/>
        <v>220</v>
      </c>
      <c r="O882" s="37"/>
    </row>
    <row r="883" ht="12" customHeight="1" spans="1:15">
      <c r="A883" s="25" t="s">
        <v>17</v>
      </c>
      <c r="B883" s="25" t="s">
        <v>693</v>
      </c>
      <c r="C883" s="26">
        <v>3</v>
      </c>
      <c r="D883" s="25" t="s">
        <v>794</v>
      </c>
      <c r="E883" s="28"/>
      <c r="F883" s="26"/>
      <c r="G883" s="70">
        <v>4</v>
      </c>
      <c r="H883" s="36">
        <f t="shared" si="55"/>
        <v>4</v>
      </c>
      <c r="I883" s="29"/>
      <c r="J883" s="28">
        <f t="shared" si="56"/>
        <v>4</v>
      </c>
      <c r="K883" s="26">
        <v>13.75</v>
      </c>
      <c r="L883" s="37">
        <f t="shared" si="57"/>
        <v>55</v>
      </c>
      <c r="M883" s="26"/>
      <c r="N883" s="37">
        <f t="shared" si="58"/>
        <v>55</v>
      </c>
      <c r="O883" s="37"/>
    </row>
    <row r="884" ht="12" customHeight="1" spans="1:15">
      <c r="A884" s="25" t="s">
        <v>17</v>
      </c>
      <c r="B884" s="25" t="s">
        <v>693</v>
      </c>
      <c r="C884" s="26">
        <v>3</v>
      </c>
      <c r="D884" s="25" t="s">
        <v>869</v>
      </c>
      <c r="E884" s="28"/>
      <c r="F884" s="26"/>
      <c r="G884" s="70">
        <v>16</v>
      </c>
      <c r="H884" s="36">
        <f t="shared" ref="H884:H947" si="59">F884+G884</f>
        <v>16</v>
      </c>
      <c r="I884" s="29"/>
      <c r="J884" s="28">
        <f t="shared" si="56"/>
        <v>16</v>
      </c>
      <c r="K884" s="26">
        <v>13.75</v>
      </c>
      <c r="L884" s="37">
        <f t="shared" si="57"/>
        <v>220</v>
      </c>
      <c r="M884" s="26"/>
      <c r="N884" s="37">
        <f t="shared" si="58"/>
        <v>220</v>
      </c>
      <c r="O884" s="37"/>
    </row>
    <row r="885" ht="12" customHeight="1" spans="1:15">
      <c r="A885" s="25" t="s">
        <v>17</v>
      </c>
      <c r="B885" s="25" t="s">
        <v>693</v>
      </c>
      <c r="C885" s="26">
        <v>3</v>
      </c>
      <c r="D885" s="25" t="s">
        <v>870</v>
      </c>
      <c r="E885" s="28"/>
      <c r="F885" s="26"/>
      <c r="G885" s="70">
        <v>16</v>
      </c>
      <c r="H885" s="36">
        <f t="shared" si="59"/>
        <v>16</v>
      </c>
      <c r="I885" s="29"/>
      <c r="J885" s="28">
        <f t="shared" si="56"/>
        <v>16</v>
      </c>
      <c r="K885" s="26">
        <v>13.75</v>
      </c>
      <c r="L885" s="37">
        <f t="shared" si="57"/>
        <v>220</v>
      </c>
      <c r="M885" s="26"/>
      <c r="N885" s="37">
        <f t="shared" si="58"/>
        <v>220</v>
      </c>
      <c r="O885" s="37"/>
    </row>
    <row r="886" ht="12" customHeight="1" spans="1:15">
      <c r="A886" s="25" t="s">
        <v>17</v>
      </c>
      <c r="B886" s="25" t="s">
        <v>693</v>
      </c>
      <c r="C886" s="26">
        <v>3</v>
      </c>
      <c r="D886" s="25" t="s">
        <v>871</v>
      </c>
      <c r="E886" s="28"/>
      <c r="F886" s="26"/>
      <c r="G886" s="70">
        <v>8</v>
      </c>
      <c r="H886" s="36">
        <f t="shared" si="59"/>
        <v>8</v>
      </c>
      <c r="I886" s="29"/>
      <c r="J886" s="28">
        <f t="shared" si="56"/>
        <v>8</v>
      </c>
      <c r="K886" s="26">
        <v>13.75</v>
      </c>
      <c r="L886" s="37">
        <f t="shared" si="57"/>
        <v>110</v>
      </c>
      <c r="M886" s="26"/>
      <c r="N886" s="37">
        <f t="shared" si="58"/>
        <v>110</v>
      </c>
      <c r="O886" s="37"/>
    </row>
    <row r="887" ht="12" customHeight="1" spans="1:15">
      <c r="A887" s="25" t="s">
        <v>17</v>
      </c>
      <c r="B887" s="25" t="s">
        <v>693</v>
      </c>
      <c r="C887" s="26">
        <v>3</v>
      </c>
      <c r="D887" s="25" t="s">
        <v>872</v>
      </c>
      <c r="E887" s="28"/>
      <c r="F887" s="26"/>
      <c r="G887" s="70">
        <v>12</v>
      </c>
      <c r="H887" s="36">
        <f t="shared" si="59"/>
        <v>12</v>
      </c>
      <c r="I887" s="29"/>
      <c r="J887" s="28">
        <f t="shared" si="56"/>
        <v>12</v>
      </c>
      <c r="K887" s="26">
        <v>13.75</v>
      </c>
      <c r="L887" s="37">
        <f t="shared" si="57"/>
        <v>165</v>
      </c>
      <c r="M887" s="26"/>
      <c r="N887" s="37">
        <f t="shared" si="58"/>
        <v>165</v>
      </c>
      <c r="O887" s="37"/>
    </row>
    <row r="888" ht="12" customHeight="1" spans="1:15">
      <c r="A888" s="25" t="s">
        <v>17</v>
      </c>
      <c r="B888" s="25" t="s">
        <v>693</v>
      </c>
      <c r="C888" s="26">
        <v>3</v>
      </c>
      <c r="D888" s="25" t="s">
        <v>772</v>
      </c>
      <c r="E888" s="28"/>
      <c r="F888" s="26"/>
      <c r="G888" s="70">
        <v>16</v>
      </c>
      <c r="H888" s="36">
        <f t="shared" si="59"/>
        <v>16</v>
      </c>
      <c r="I888" s="29"/>
      <c r="J888" s="28">
        <f t="shared" si="56"/>
        <v>16</v>
      </c>
      <c r="K888" s="26">
        <v>13.75</v>
      </c>
      <c r="L888" s="37">
        <f t="shared" si="57"/>
        <v>220</v>
      </c>
      <c r="M888" s="26"/>
      <c r="N888" s="37">
        <f t="shared" si="58"/>
        <v>220</v>
      </c>
      <c r="O888" s="37"/>
    </row>
    <row r="889" ht="12" customHeight="1" spans="1:15">
      <c r="A889" s="25" t="s">
        <v>17</v>
      </c>
      <c r="B889" s="25" t="s">
        <v>693</v>
      </c>
      <c r="C889" s="26">
        <v>3</v>
      </c>
      <c r="D889" s="25" t="s">
        <v>873</v>
      </c>
      <c r="E889" s="28"/>
      <c r="F889" s="26"/>
      <c r="G889" s="70">
        <v>8</v>
      </c>
      <c r="H889" s="36">
        <f t="shared" si="59"/>
        <v>8</v>
      </c>
      <c r="I889" s="29"/>
      <c r="J889" s="28">
        <f t="shared" si="56"/>
        <v>8</v>
      </c>
      <c r="K889" s="26">
        <v>13.75</v>
      </c>
      <c r="L889" s="37">
        <f t="shared" si="57"/>
        <v>110</v>
      </c>
      <c r="M889" s="26"/>
      <c r="N889" s="37">
        <f t="shared" si="58"/>
        <v>110</v>
      </c>
      <c r="O889" s="37"/>
    </row>
    <row r="890" ht="12" customHeight="1" spans="1:15">
      <c r="A890" s="25" t="s">
        <v>17</v>
      </c>
      <c r="B890" s="25" t="s">
        <v>693</v>
      </c>
      <c r="C890" s="26">
        <v>3</v>
      </c>
      <c r="D890" s="25" t="s">
        <v>874</v>
      </c>
      <c r="E890" s="28"/>
      <c r="F890" s="26"/>
      <c r="G890" s="70">
        <v>12</v>
      </c>
      <c r="H890" s="36">
        <f t="shared" si="59"/>
        <v>12</v>
      </c>
      <c r="I890" s="29"/>
      <c r="J890" s="28">
        <f t="shared" si="56"/>
        <v>12</v>
      </c>
      <c r="K890" s="26">
        <v>13.75</v>
      </c>
      <c r="L890" s="37">
        <f t="shared" si="57"/>
        <v>165</v>
      </c>
      <c r="M890" s="26"/>
      <c r="N890" s="37">
        <f t="shared" si="58"/>
        <v>165</v>
      </c>
      <c r="O890" s="37"/>
    </row>
    <row r="891" ht="12" customHeight="1" spans="1:15">
      <c r="A891" s="25" t="s">
        <v>17</v>
      </c>
      <c r="B891" s="25" t="s">
        <v>693</v>
      </c>
      <c r="C891" s="26">
        <v>3</v>
      </c>
      <c r="D891" s="25" t="s">
        <v>875</v>
      </c>
      <c r="E891" s="28"/>
      <c r="F891" s="26"/>
      <c r="G891" s="70">
        <v>16</v>
      </c>
      <c r="H891" s="36">
        <f t="shared" si="59"/>
        <v>16</v>
      </c>
      <c r="I891" s="29"/>
      <c r="J891" s="28">
        <f t="shared" si="56"/>
        <v>16</v>
      </c>
      <c r="K891" s="26">
        <v>13.75</v>
      </c>
      <c r="L891" s="37">
        <f t="shared" si="57"/>
        <v>220</v>
      </c>
      <c r="M891" s="26"/>
      <c r="N891" s="37">
        <f t="shared" si="58"/>
        <v>220</v>
      </c>
      <c r="O891" s="37"/>
    </row>
    <row r="892" ht="12" customHeight="1" spans="1:15">
      <c r="A892" s="25" t="s">
        <v>17</v>
      </c>
      <c r="B892" s="25" t="s">
        <v>693</v>
      </c>
      <c r="C892" s="26">
        <v>3</v>
      </c>
      <c r="D892" s="25" t="s">
        <v>876</v>
      </c>
      <c r="E892" s="28"/>
      <c r="F892" s="26"/>
      <c r="G892" s="70">
        <v>20</v>
      </c>
      <c r="H892" s="36">
        <f t="shared" si="59"/>
        <v>20</v>
      </c>
      <c r="I892" s="29"/>
      <c r="J892" s="28">
        <f t="shared" si="56"/>
        <v>20</v>
      </c>
      <c r="K892" s="26">
        <v>13.75</v>
      </c>
      <c r="L892" s="37">
        <f t="shared" si="57"/>
        <v>275</v>
      </c>
      <c r="M892" s="26"/>
      <c r="N892" s="37">
        <f t="shared" si="58"/>
        <v>275</v>
      </c>
      <c r="O892" s="37"/>
    </row>
    <row r="893" ht="12" customHeight="1" spans="1:15">
      <c r="A893" s="25" t="s">
        <v>17</v>
      </c>
      <c r="B893" s="25" t="s">
        <v>693</v>
      </c>
      <c r="C893" s="26">
        <v>3</v>
      </c>
      <c r="D893" s="25" t="s">
        <v>877</v>
      </c>
      <c r="E893" s="28"/>
      <c r="F893" s="26"/>
      <c r="G893" s="70">
        <v>16</v>
      </c>
      <c r="H893" s="36">
        <f t="shared" si="59"/>
        <v>16</v>
      </c>
      <c r="I893" s="29"/>
      <c r="J893" s="28">
        <f t="shared" si="56"/>
        <v>16</v>
      </c>
      <c r="K893" s="26">
        <v>13.75</v>
      </c>
      <c r="L893" s="37">
        <f t="shared" si="57"/>
        <v>220</v>
      </c>
      <c r="M893" s="26"/>
      <c r="N893" s="37">
        <f t="shared" si="58"/>
        <v>220</v>
      </c>
      <c r="O893" s="37"/>
    </row>
    <row r="894" ht="12" customHeight="1" spans="1:15">
      <c r="A894" s="25" t="s">
        <v>17</v>
      </c>
      <c r="B894" s="25" t="s">
        <v>693</v>
      </c>
      <c r="C894" s="26">
        <v>3</v>
      </c>
      <c r="D894" s="25" t="s">
        <v>878</v>
      </c>
      <c r="E894" s="28"/>
      <c r="F894" s="26"/>
      <c r="G894" s="70">
        <v>16</v>
      </c>
      <c r="H894" s="36">
        <f t="shared" si="59"/>
        <v>16</v>
      </c>
      <c r="I894" s="29"/>
      <c r="J894" s="28">
        <f t="shared" ref="J894:J957" si="60">H894</f>
        <v>16</v>
      </c>
      <c r="K894" s="26">
        <v>13.75</v>
      </c>
      <c r="L894" s="37">
        <f t="shared" si="57"/>
        <v>220</v>
      </c>
      <c r="M894" s="26"/>
      <c r="N894" s="37">
        <f t="shared" si="58"/>
        <v>220</v>
      </c>
      <c r="O894" s="37"/>
    </row>
    <row r="895" ht="12" customHeight="1" spans="1:15">
      <c r="A895" s="25" t="s">
        <v>17</v>
      </c>
      <c r="B895" s="25" t="s">
        <v>693</v>
      </c>
      <c r="C895" s="26">
        <v>3</v>
      </c>
      <c r="D895" s="25" t="s">
        <v>879</v>
      </c>
      <c r="E895" s="28"/>
      <c r="F895" s="26"/>
      <c r="G895" s="70">
        <v>12</v>
      </c>
      <c r="H895" s="36">
        <f t="shared" si="59"/>
        <v>12</v>
      </c>
      <c r="I895" s="29"/>
      <c r="J895" s="28">
        <f t="shared" si="60"/>
        <v>12</v>
      </c>
      <c r="K895" s="26">
        <v>13.75</v>
      </c>
      <c r="L895" s="37">
        <f t="shared" si="57"/>
        <v>165</v>
      </c>
      <c r="M895" s="26"/>
      <c r="N895" s="37">
        <f t="shared" si="58"/>
        <v>165</v>
      </c>
      <c r="O895" s="37"/>
    </row>
    <row r="896" ht="12" customHeight="1" spans="1:15">
      <c r="A896" s="25" t="s">
        <v>17</v>
      </c>
      <c r="B896" s="25" t="s">
        <v>693</v>
      </c>
      <c r="C896" s="26">
        <v>3</v>
      </c>
      <c r="D896" s="25" t="s">
        <v>555</v>
      </c>
      <c r="E896" s="28"/>
      <c r="F896" s="26"/>
      <c r="G896" s="70">
        <v>28</v>
      </c>
      <c r="H896" s="36">
        <f t="shared" si="59"/>
        <v>28</v>
      </c>
      <c r="I896" s="29"/>
      <c r="J896" s="28">
        <f t="shared" si="60"/>
        <v>28</v>
      </c>
      <c r="K896" s="26">
        <v>13.75</v>
      </c>
      <c r="L896" s="37">
        <f t="shared" si="57"/>
        <v>385</v>
      </c>
      <c r="M896" s="26"/>
      <c r="N896" s="37">
        <f t="shared" si="58"/>
        <v>385</v>
      </c>
      <c r="O896" s="37"/>
    </row>
    <row r="897" ht="12" customHeight="1" spans="1:15">
      <c r="A897" s="25" t="s">
        <v>17</v>
      </c>
      <c r="B897" s="25" t="s">
        <v>693</v>
      </c>
      <c r="C897" s="26">
        <v>3</v>
      </c>
      <c r="D897" s="25" t="s">
        <v>880</v>
      </c>
      <c r="E897" s="28"/>
      <c r="F897" s="26"/>
      <c r="G897" s="70">
        <v>12</v>
      </c>
      <c r="H897" s="36">
        <f t="shared" si="59"/>
        <v>12</v>
      </c>
      <c r="I897" s="29"/>
      <c r="J897" s="28">
        <f t="shared" si="60"/>
        <v>12</v>
      </c>
      <c r="K897" s="26">
        <v>13.75</v>
      </c>
      <c r="L897" s="37">
        <f t="shared" si="57"/>
        <v>165</v>
      </c>
      <c r="M897" s="26"/>
      <c r="N897" s="37">
        <f t="shared" si="58"/>
        <v>165</v>
      </c>
      <c r="O897" s="37"/>
    </row>
    <row r="898" ht="12" customHeight="1" spans="1:15">
      <c r="A898" s="25" t="s">
        <v>17</v>
      </c>
      <c r="B898" s="25" t="s">
        <v>693</v>
      </c>
      <c r="C898" s="26">
        <v>3</v>
      </c>
      <c r="D898" s="25" t="s">
        <v>881</v>
      </c>
      <c r="E898" s="28"/>
      <c r="F898" s="26"/>
      <c r="G898" s="70">
        <v>12</v>
      </c>
      <c r="H898" s="36">
        <f t="shared" si="59"/>
        <v>12</v>
      </c>
      <c r="I898" s="29"/>
      <c r="J898" s="28">
        <f t="shared" si="60"/>
        <v>12</v>
      </c>
      <c r="K898" s="26">
        <v>13.75</v>
      </c>
      <c r="L898" s="37">
        <f t="shared" si="57"/>
        <v>165</v>
      </c>
      <c r="M898" s="26"/>
      <c r="N898" s="37">
        <f t="shared" si="58"/>
        <v>165</v>
      </c>
      <c r="O898" s="37"/>
    </row>
    <row r="899" ht="12" customHeight="1" spans="1:15">
      <c r="A899" s="25" t="s">
        <v>17</v>
      </c>
      <c r="B899" s="25" t="s">
        <v>693</v>
      </c>
      <c r="C899" s="26">
        <v>3</v>
      </c>
      <c r="D899" s="25" t="s">
        <v>869</v>
      </c>
      <c r="E899" s="28"/>
      <c r="F899" s="26"/>
      <c r="G899" s="70">
        <v>8</v>
      </c>
      <c r="H899" s="36">
        <f t="shared" si="59"/>
        <v>8</v>
      </c>
      <c r="I899" s="29"/>
      <c r="J899" s="28">
        <f t="shared" si="60"/>
        <v>8</v>
      </c>
      <c r="K899" s="26">
        <v>13.75</v>
      </c>
      <c r="L899" s="37">
        <f t="shared" si="57"/>
        <v>110</v>
      </c>
      <c r="M899" s="26"/>
      <c r="N899" s="37">
        <f t="shared" si="58"/>
        <v>110</v>
      </c>
      <c r="O899" s="37"/>
    </row>
    <row r="900" ht="15" customHeight="1" spans="1:15">
      <c r="A900" s="25" t="s">
        <v>17</v>
      </c>
      <c r="B900" s="25" t="s">
        <v>693</v>
      </c>
      <c r="C900" s="26">
        <v>4</v>
      </c>
      <c r="D900" s="25" t="s">
        <v>882</v>
      </c>
      <c r="E900" s="28"/>
      <c r="F900" s="26"/>
      <c r="G900" s="70">
        <v>20</v>
      </c>
      <c r="H900" s="36">
        <f t="shared" si="59"/>
        <v>20</v>
      </c>
      <c r="I900" s="29"/>
      <c r="J900" s="28">
        <f t="shared" si="60"/>
        <v>20</v>
      </c>
      <c r="K900" s="26">
        <v>13.75</v>
      </c>
      <c r="L900" s="37">
        <f t="shared" si="57"/>
        <v>275</v>
      </c>
      <c r="M900" s="26"/>
      <c r="N900" s="37">
        <f t="shared" si="58"/>
        <v>275</v>
      </c>
      <c r="O900" s="37"/>
    </row>
    <row r="901" ht="12" customHeight="1" spans="1:15">
      <c r="A901" s="25" t="s">
        <v>17</v>
      </c>
      <c r="B901" s="25" t="s">
        <v>693</v>
      </c>
      <c r="C901" s="26">
        <v>4</v>
      </c>
      <c r="D901" s="25" t="s">
        <v>883</v>
      </c>
      <c r="E901" s="28"/>
      <c r="F901" s="26"/>
      <c r="G901" s="70">
        <v>8</v>
      </c>
      <c r="H901" s="36">
        <f t="shared" si="59"/>
        <v>8</v>
      </c>
      <c r="I901" s="29"/>
      <c r="J901" s="28">
        <f t="shared" si="60"/>
        <v>8</v>
      </c>
      <c r="K901" s="26">
        <v>13.75</v>
      </c>
      <c r="L901" s="37">
        <f t="shared" si="57"/>
        <v>110</v>
      </c>
      <c r="M901" s="26"/>
      <c r="N901" s="37">
        <f t="shared" si="58"/>
        <v>110</v>
      </c>
      <c r="O901" s="37"/>
    </row>
    <row r="902" ht="12" customHeight="1" spans="1:15">
      <c r="A902" s="25" t="s">
        <v>17</v>
      </c>
      <c r="B902" s="25" t="s">
        <v>693</v>
      </c>
      <c r="C902" s="26">
        <v>4</v>
      </c>
      <c r="D902" s="25" t="s">
        <v>884</v>
      </c>
      <c r="E902" s="28"/>
      <c r="F902" s="26"/>
      <c r="G902" s="70">
        <v>8</v>
      </c>
      <c r="H902" s="36">
        <f t="shared" si="59"/>
        <v>8</v>
      </c>
      <c r="I902" s="29"/>
      <c r="J902" s="28">
        <f t="shared" si="60"/>
        <v>8</v>
      </c>
      <c r="K902" s="26">
        <v>13.75</v>
      </c>
      <c r="L902" s="37">
        <f t="shared" ref="L902:L965" si="61">ROUND(H902*K902,2)</f>
        <v>110</v>
      </c>
      <c r="M902" s="26"/>
      <c r="N902" s="37">
        <f t="shared" ref="N902:N965" si="62">L902-M902</f>
        <v>110</v>
      </c>
      <c r="O902" s="37"/>
    </row>
    <row r="903" ht="12" customHeight="1" spans="1:15">
      <c r="A903" s="25" t="s">
        <v>17</v>
      </c>
      <c r="B903" s="25" t="s">
        <v>693</v>
      </c>
      <c r="C903" s="26">
        <v>4</v>
      </c>
      <c r="D903" s="25" t="s">
        <v>885</v>
      </c>
      <c r="E903" s="28"/>
      <c r="F903" s="26"/>
      <c r="G903" s="70">
        <v>16</v>
      </c>
      <c r="H903" s="36">
        <f t="shared" si="59"/>
        <v>16</v>
      </c>
      <c r="I903" s="29"/>
      <c r="J903" s="28">
        <f t="shared" si="60"/>
        <v>16</v>
      </c>
      <c r="K903" s="26">
        <v>13.75</v>
      </c>
      <c r="L903" s="37">
        <f t="shared" si="61"/>
        <v>220</v>
      </c>
      <c r="M903" s="26"/>
      <c r="N903" s="37">
        <f t="shared" si="62"/>
        <v>220</v>
      </c>
      <c r="O903" s="37"/>
    </row>
    <row r="904" ht="12" customHeight="1" spans="1:15">
      <c r="A904" s="25" t="s">
        <v>17</v>
      </c>
      <c r="B904" s="25" t="s">
        <v>693</v>
      </c>
      <c r="C904" s="26">
        <v>4</v>
      </c>
      <c r="D904" s="25" t="s">
        <v>886</v>
      </c>
      <c r="E904" s="28"/>
      <c r="F904" s="26"/>
      <c r="G904" s="70">
        <v>12</v>
      </c>
      <c r="H904" s="36">
        <f t="shared" si="59"/>
        <v>12</v>
      </c>
      <c r="I904" s="29"/>
      <c r="J904" s="28">
        <f t="shared" si="60"/>
        <v>12</v>
      </c>
      <c r="K904" s="26">
        <v>13.75</v>
      </c>
      <c r="L904" s="37">
        <f t="shared" si="61"/>
        <v>165</v>
      </c>
      <c r="M904" s="26"/>
      <c r="N904" s="37">
        <f t="shared" si="62"/>
        <v>165</v>
      </c>
      <c r="O904" s="37"/>
    </row>
    <row r="905" ht="12" customHeight="1" spans="1:15">
      <c r="A905" s="25" t="s">
        <v>17</v>
      </c>
      <c r="B905" s="25" t="s">
        <v>693</v>
      </c>
      <c r="C905" s="26">
        <v>4</v>
      </c>
      <c r="D905" s="25" t="s">
        <v>887</v>
      </c>
      <c r="E905" s="28"/>
      <c r="F905" s="26"/>
      <c r="G905" s="70">
        <v>12</v>
      </c>
      <c r="H905" s="36">
        <f t="shared" si="59"/>
        <v>12</v>
      </c>
      <c r="I905" s="29"/>
      <c r="J905" s="28">
        <f t="shared" si="60"/>
        <v>12</v>
      </c>
      <c r="K905" s="26">
        <v>13.75</v>
      </c>
      <c r="L905" s="37">
        <f t="shared" si="61"/>
        <v>165</v>
      </c>
      <c r="M905" s="26"/>
      <c r="N905" s="37">
        <f t="shared" si="62"/>
        <v>165</v>
      </c>
      <c r="O905" s="37"/>
    </row>
    <row r="906" ht="12" customHeight="1" spans="1:15">
      <c r="A906" s="25" t="s">
        <v>17</v>
      </c>
      <c r="B906" s="25" t="s">
        <v>693</v>
      </c>
      <c r="C906" s="26">
        <v>4</v>
      </c>
      <c r="D906" s="25" t="s">
        <v>794</v>
      </c>
      <c r="E906" s="28"/>
      <c r="F906" s="26"/>
      <c r="G906" s="70">
        <v>4</v>
      </c>
      <c r="H906" s="36">
        <f t="shared" si="59"/>
        <v>4</v>
      </c>
      <c r="I906" s="29"/>
      <c r="J906" s="28">
        <f t="shared" si="60"/>
        <v>4</v>
      </c>
      <c r="K906" s="26">
        <v>13.75</v>
      </c>
      <c r="L906" s="37">
        <f t="shared" si="61"/>
        <v>55</v>
      </c>
      <c r="M906" s="26"/>
      <c r="N906" s="37">
        <f t="shared" si="62"/>
        <v>55</v>
      </c>
      <c r="O906" s="37"/>
    </row>
    <row r="907" ht="12" customHeight="1" spans="1:15">
      <c r="A907" s="25" t="s">
        <v>17</v>
      </c>
      <c r="B907" s="25" t="s">
        <v>693</v>
      </c>
      <c r="C907" s="26">
        <v>4</v>
      </c>
      <c r="D907" s="25" t="s">
        <v>888</v>
      </c>
      <c r="E907" s="28"/>
      <c r="F907" s="26"/>
      <c r="G907" s="70">
        <v>12</v>
      </c>
      <c r="H907" s="36">
        <f t="shared" si="59"/>
        <v>12</v>
      </c>
      <c r="I907" s="29"/>
      <c r="J907" s="28">
        <f t="shared" si="60"/>
        <v>12</v>
      </c>
      <c r="K907" s="26">
        <v>13.75</v>
      </c>
      <c r="L907" s="37">
        <f t="shared" si="61"/>
        <v>165</v>
      </c>
      <c r="M907" s="26"/>
      <c r="N907" s="37">
        <f t="shared" si="62"/>
        <v>165</v>
      </c>
      <c r="O907" s="37"/>
    </row>
    <row r="908" ht="12" customHeight="1" spans="1:15">
      <c r="A908" s="25" t="s">
        <v>17</v>
      </c>
      <c r="B908" s="25" t="s">
        <v>693</v>
      </c>
      <c r="C908" s="26">
        <v>4</v>
      </c>
      <c r="D908" s="25" t="s">
        <v>889</v>
      </c>
      <c r="E908" s="28"/>
      <c r="F908" s="26"/>
      <c r="G908" s="70">
        <v>4</v>
      </c>
      <c r="H908" s="36">
        <f t="shared" si="59"/>
        <v>4</v>
      </c>
      <c r="I908" s="29"/>
      <c r="J908" s="28">
        <f t="shared" si="60"/>
        <v>4</v>
      </c>
      <c r="K908" s="26">
        <v>13.75</v>
      </c>
      <c r="L908" s="37">
        <f t="shared" si="61"/>
        <v>55</v>
      </c>
      <c r="M908" s="26"/>
      <c r="N908" s="37">
        <f t="shared" si="62"/>
        <v>55</v>
      </c>
      <c r="O908" s="37"/>
    </row>
    <row r="909" ht="12" customHeight="1" spans="1:15">
      <c r="A909" s="25" t="s">
        <v>17</v>
      </c>
      <c r="B909" s="25" t="s">
        <v>693</v>
      </c>
      <c r="C909" s="26">
        <v>4</v>
      </c>
      <c r="D909" s="25" t="s">
        <v>890</v>
      </c>
      <c r="E909" s="28"/>
      <c r="F909" s="26"/>
      <c r="G909" s="70">
        <v>12</v>
      </c>
      <c r="H909" s="36">
        <f t="shared" si="59"/>
        <v>12</v>
      </c>
      <c r="I909" s="29"/>
      <c r="J909" s="28">
        <f t="shared" si="60"/>
        <v>12</v>
      </c>
      <c r="K909" s="26">
        <v>13.75</v>
      </c>
      <c r="L909" s="37">
        <f t="shared" si="61"/>
        <v>165</v>
      </c>
      <c r="M909" s="26"/>
      <c r="N909" s="37">
        <f t="shared" si="62"/>
        <v>165</v>
      </c>
      <c r="O909" s="37"/>
    </row>
    <row r="910" ht="12" customHeight="1" spans="1:15">
      <c r="A910" s="25" t="s">
        <v>17</v>
      </c>
      <c r="B910" s="25" t="s">
        <v>693</v>
      </c>
      <c r="C910" s="26">
        <v>4</v>
      </c>
      <c r="D910" s="25" t="s">
        <v>891</v>
      </c>
      <c r="E910" s="28"/>
      <c r="F910" s="26"/>
      <c r="G910" s="70">
        <v>12</v>
      </c>
      <c r="H910" s="36">
        <f t="shared" si="59"/>
        <v>12</v>
      </c>
      <c r="I910" s="29"/>
      <c r="J910" s="28">
        <f t="shared" si="60"/>
        <v>12</v>
      </c>
      <c r="K910" s="26">
        <v>13.75</v>
      </c>
      <c r="L910" s="37">
        <f t="shared" si="61"/>
        <v>165</v>
      </c>
      <c r="M910" s="26"/>
      <c r="N910" s="37">
        <f t="shared" si="62"/>
        <v>165</v>
      </c>
      <c r="O910" s="37"/>
    </row>
    <row r="911" ht="12" customHeight="1" spans="1:15">
      <c r="A911" s="25" t="s">
        <v>17</v>
      </c>
      <c r="B911" s="25" t="s">
        <v>693</v>
      </c>
      <c r="C911" s="26">
        <v>4</v>
      </c>
      <c r="D911" s="25" t="s">
        <v>892</v>
      </c>
      <c r="E911" s="28"/>
      <c r="F911" s="26"/>
      <c r="G911" s="70">
        <v>24</v>
      </c>
      <c r="H911" s="36">
        <f t="shared" si="59"/>
        <v>24</v>
      </c>
      <c r="I911" s="29"/>
      <c r="J911" s="28">
        <f t="shared" si="60"/>
        <v>24</v>
      </c>
      <c r="K911" s="26">
        <v>13.75</v>
      </c>
      <c r="L911" s="37">
        <f t="shared" si="61"/>
        <v>330</v>
      </c>
      <c r="M911" s="26"/>
      <c r="N911" s="37">
        <f t="shared" si="62"/>
        <v>330</v>
      </c>
      <c r="O911" s="37"/>
    </row>
    <row r="912" ht="12" customHeight="1" spans="1:15">
      <c r="A912" s="25" t="s">
        <v>17</v>
      </c>
      <c r="B912" s="25" t="s">
        <v>693</v>
      </c>
      <c r="C912" s="26">
        <v>4</v>
      </c>
      <c r="D912" s="25" t="s">
        <v>893</v>
      </c>
      <c r="E912" s="28"/>
      <c r="F912" s="26"/>
      <c r="G912" s="70">
        <v>24</v>
      </c>
      <c r="H912" s="36">
        <f t="shared" si="59"/>
        <v>24</v>
      </c>
      <c r="I912" s="29"/>
      <c r="J912" s="28">
        <f t="shared" si="60"/>
        <v>24</v>
      </c>
      <c r="K912" s="26">
        <v>13.75</v>
      </c>
      <c r="L912" s="37">
        <f t="shared" si="61"/>
        <v>330</v>
      </c>
      <c r="M912" s="26"/>
      <c r="N912" s="37">
        <f t="shared" si="62"/>
        <v>330</v>
      </c>
      <c r="O912" s="37"/>
    </row>
    <row r="913" ht="12" customHeight="1" spans="1:15">
      <c r="A913" s="25" t="s">
        <v>17</v>
      </c>
      <c r="B913" s="25" t="s">
        <v>693</v>
      </c>
      <c r="C913" s="26">
        <v>4</v>
      </c>
      <c r="D913" s="25" t="s">
        <v>894</v>
      </c>
      <c r="E913" s="28"/>
      <c r="F913" s="26"/>
      <c r="G913" s="70">
        <v>28</v>
      </c>
      <c r="H913" s="36">
        <f t="shared" si="59"/>
        <v>28</v>
      </c>
      <c r="I913" s="29"/>
      <c r="J913" s="28">
        <f t="shared" si="60"/>
        <v>28</v>
      </c>
      <c r="K913" s="26">
        <v>13.75</v>
      </c>
      <c r="L913" s="37">
        <f t="shared" si="61"/>
        <v>385</v>
      </c>
      <c r="M913" s="26"/>
      <c r="N913" s="37">
        <f t="shared" si="62"/>
        <v>385</v>
      </c>
      <c r="O913" s="37"/>
    </row>
    <row r="914" ht="12" customHeight="1" spans="1:15">
      <c r="A914" s="25" t="s">
        <v>17</v>
      </c>
      <c r="B914" s="25" t="s">
        <v>693</v>
      </c>
      <c r="C914" s="26">
        <v>4</v>
      </c>
      <c r="D914" s="25" t="s">
        <v>895</v>
      </c>
      <c r="E914" s="28"/>
      <c r="F914" s="26"/>
      <c r="G914" s="70">
        <v>20</v>
      </c>
      <c r="H914" s="36">
        <f t="shared" si="59"/>
        <v>20</v>
      </c>
      <c r="I914" s="29"/>
      <c r="J914" s="28">
        <f t="shared" si="60"/>
        <v>20</v>
      </c>
      <c r="K914" s="26">
        <v>13.75</v>
      </c>
      <c r="L914" s="37">
        <f t="shared" si="61"/>
        <v>275</v>
      </c>
      <c r="M914" s="26"/>
      <c r="N914" s="37">
        <f t="shared" si="62"/>
        <v>275</v>
      </c>
      <c r="O914" s="37"/>
    </row>
    <row r="915" ht="12" customHeight="1" spans="1:15">
      <c r="A915" s="25" t="s">
        <v>17</v>
      </c>
      <c r="B915" s="25" t="s">
        <v>693</v>
      </c>
      <c r="C915" s="26">
        <v>4</v>
      </c>
      <c r="D915" s="25" t="s">
        <v>896</v>
      </c>
      <c r="E915" s="28"/>
      <c r="F915" s="26"/>
      <c r="G915" s="70">
        <v>16</v>
      </c>
      <c r="H915" s="36">
        <f t="shared" si="59"/>
        <v>16</v>
      </c>
      <c r="I915" s="29"/>
      <c r="J915" s="28">
        <f t="shared" si="60"/>
        <v>16</v>
      </c>
      <c r="K915" s="26">
        <v>13.75</v>
      </c>
      <c r="L915" s="37">
        <f t="shared" si="61"/>
        <v>220</v>
      </c>
      <c r="M915" s="26"/>
      <c r="N915" s="37">
        <f t="shared" si="62"/>
        <v>220</v>
      </c>
      <c r="O915" s="37"/>
    </row>
    <row r="916" ht="12" customHeight="1" spans="1:15">
      <c r="A916" s="25" t="s">
        <v>17</v>
      </c>
      <c r="B916" s="25" t="s">
        <v>693</v>
      </c>
      <c r="C916" s="26">
        <v>4</v>
      </c>
      <c r="D916" s="25" t="s">
        <v>803</v>
      </c>
      <c r="E916" s="28"/>
      <c r="F916" s="26"/>
      <c r="G916" s="70">
        <v>24</v>
      </c>
      <c r="H916" s="36">
        <f t="shared" si="59"/>
        <v>24</v>
      </c>
      <c r="I916" s="29"/>
      <c r="J916" s="28">
        <f t="shared" si="60"/>
        <v>24</v>
      </c>
      <c r="K916" s="26">
        <v>13.75</v>
      </c>
      <c r="L916" s="37">
        <f t="shared" si="61"/>
        <v>330</v>
      </c>
      <c r="M916" s="26"/>
      <c r="N916" s="37">
        <f t="shared" si="62"/>
        <v>330</v>
      </c>
      <c r="O916" s="37"/>
    </row>
    <row r="917" ht="12" customHeight="1" spans="1:15">
      <c r="A917" s="25" t="s">
        <v>17</v>
      </c>
      <c r="B917" s="25" t="s">
        <v>693</v>
      </c>
      <c r="C917" s="26">
        <v>4</v>
      </c>
      <c r="D917" s="25" t="s">
        <v>897</v>
      </c>
      <c r="E917" s="28"/>
      <c r="F917" s="26"/>
      <c r="G917" s="70">
        <v>20</v>
      </c>
      <c r="H917" s="36">
        <f t="shared" si="59"/>
        <v>20</v>
      </c>
      <c r="I917" s="29"/>
      <c r="J917" s="28">
        <f t="shared" si="60"/>
        <v>20</v>
      </c>
      <c r="K917" s="26">
        <v>13.75</v>
      </c>
      <c r="L917" s="37">
        <f t="shared" si="61"/>
        <v>275</v>
      </c>
      <c r="M917" s="26"/>
      <c r="N917" s="37">
        <f t="shared" si="62"/>
        <v>275</v>
      </c>
      <c r="O917" s="37"/>
    </row>
    <row r="918" ht="12" customHeight="1" spans="1:15">
      <c r="A918" s="25" t="s">
        <v>17</v>
      </c>
      <c r="B918" s="25" t="s">
        <v>693</v>
      </c>
      <c r="C918" s="26">
        <v>4</v>
      </c>
      <c r="D918" s="25" t="s">
        <v>878</v>
      </c>
      <c r="E918" s="28"/>
      <c r="F918" s="26"/>
      <c r="G918" s="70">
        <v>32</v>
      </c>
      <c r="H918" s="36">
        <f t="shared" si="59"/>
        <v>32</v>
      </c>
      <c r="I918" s="29"/>
      <c r="J918" s="28">
        <f t="shared" si="60"/>
        <v>32</v>
      </c>
      <c r="K918" s="26">
        <v>13.75</v>
      </c>
      <c r="L918" s="37">
        <f t="shared" si="61"/>
        <v>440</v>
      </c>
      <c r="M918" s="26"/>
      <c r="N918" s="37">
        <f t="shared" si="62"/>
        <v>440</v>
      </c>
      <c r="O918" s="37"/>
    </row>
    <row r="919" ht="12" customHeight="1" spans="1:15">
      <c r="A919" s="25" t="s">
        <v>17</v>
      </c>
      <c r="B919" s="25" t="s">
        <v>693</v>
      </c>
      <c r="C919" s="26">
        <v>4</v>
      </c>
      <c r="D919" s="25" t="s">
        <v>898</v>
      </c>
      <c r="E919" s="28"/>
      <c r="F919" s="26"/>
      <c r="G919" s="70">
        <v>16</v>
      </c>
      <c r="H919" s="36">
        <f t="shared" si="59"/>
        <v>16</v>
      </c>
      <c r="I919" s="29"/>
      <c r="J919" s="28">
        <f t="shared" si="60"/>
        <v>16</v>
      </c>
      <c r="K919" s="26">
        <v>13.75</v>
      </c>
      <c r="L919" s="37">
        <f t="shared" si="61"/>
        <v>220</v>
      </c>
      <c r="M919" s="26"/>
      <c r="N919" s="37">
        <f t="shared" si="62"/>
        <v>220</v>
      </c>
      <c r="O919" s="37"/>
    </row>
    <row r="920" ht="12" customHeight="1" spans="1:15">
      <c r="A920" s="25" t="s">
        <v>17</v>
      </c>
      <c r="B920" s="25" t="s">
        <v>693</v>
      </c>
      <c r="C920" s="26">
        <v>4</v>
      </c>
      <c r="D920" s="25" t="s">
        <v>899</v>
      </c>
      <c r="E920" s="28"/>
      <c r="F920" s="26"/>
      <c r="G920" s="70">
        <v>12</v>
      </c>
      <c r="H920" s="36">
        <f t="shared" si="59"/>
        <v>12</v>
      </c>
      <c r="I920" s="29"/>
      <c r="J920" s="28">
        <f t="shared" si="60"/>
        <v>12</v>
      </c>
      <c r="K920" s="26">
        <v>13.75</v>
      </c>
      <c r="L920" s="37">
        <f t="shared" si="61"/>
        <v>165</v>
      </c>
      <c r="M920" s="26"/>
      <c r="N920" s="37">
        <f t="shared" si="62"/>
        <v>165</v>
      </c>
      <c r="O920" s="37"/>
    </row>
    <row r="921" ht="12" customHeight="1" spans="1:15">
      <c r="A921" s="25" t="s">
        <v>17</v>
      </c>
      <c r="B921" s="25" t="s">
        <v>693</v>
      </c>
      <c r="C921" s="26">
        <v>4</v>
      </c>
      <c r="D921" s="25" t="s">
        <v>900</v>
      </c>
      <c r="E921" s="28"/>
      <c r="F921" s="26"/>
      <c r="G921" s="70">
        <v>12</v>
      </c>
      <c r="H921" s="36">
        <f t="shared" si="59"/>
        <v>12</v>
      </c>
      <c r="I921" s="29"/>
      <c r="J921" s="28">
        <f t="shared" si="60"/>
        <v>12</v>
      </c>
      <c r="K921" s="26">
        <v>13.75</v>
      </c>
      <c r="L921" s="37">
        <f t="shared" si="61"/>
        <v>165</v>
      </c>
      <c r="M921" s="26"/>
      <c r="N921" s="37">
        <f t="shared" si="62"/>
        <v>165</v>
      </c>
      <c r="O921" s="37"/>
    </row>
    <row r="922" ht="12" customHeight="1" spans="1:15">
      <c r="A922" s="25" t="s">
        <v>17</v>
      </c>
      <c r="B922" s="25" t="s">
        <v>693</v>
      </c>
      <c r="C922" s="26">
        <v>4</v>
      </c>
      <c r="D922" s="25" t="s">
        <v>901</v>
      </c>
      <c r="E922" s="28"/>
      <c r="F922" s="26"/>
      <c r="G922" s="70">
        <v>24</v>
      </c>
      <c r="H922" s="36">
        <f t="shared" si="59"/>
        <v>24</v>
      </c>
      <c r="I922" s="29"/>
      <c r="J922" s="28">
        <f t="shared" si="60"/>
        <v>24</v>
      </c>
      <c r="K922" s="26">
        <v>13.75</v>
      </c>
      <c r="L922" s="37">
        <f t="shared" si="61"/>
        <v>330</v>
      </c>
      <c r="M922" s="26"/>
      <c r="N922" s="37">
        <f t="shared" si="62"/>
        <v>330</v>
      </c>
      <c r="O922" s="37"/>
    </row>
    <row r="923" ht="12" customHeight="1" spans="1:15">
      <c r="A923" s="25" t="s">
        <v>17</v>
      </c>
      <c r="B923" s="25" t="s">
        <v>693</v>
      </c>
      <c r="C923" s="26">
        <v>4</v>
      </c>
      <c r="D923" s="25" t="s">
        <v>902</v>
      </c>
      <c r="E923" s="28"/>
      <c r="F923" s="26"/>
      <c r="G923" s="70">
        <v>24</v>
      </c>
      <c r="H923" s="36">
        <f t="shared" si="59"/>
        <v>24</v>
      </c>
      <c r="I923" s="29"/>
      <c r="J923" s="28">
        <f t="shared" si="60"/>
        <v>24</v>
      </c>
      <c r="K923" s="26">
        <v>13.75</v>
      </c>
      <c r="L923" s="37">
        <f t="shared" si="61"/>
        <v>330</v>
      </c>
      <c r="M923" s="26"/>
      <c r="N923" s="37">
        <f t="shared" si="62"/>
        <v>330</v>
      </c>
      <c r="O923" s="37"/>
    </row>
    <row r="924" ht="12" customHeight="1" spans="1:15">
      <c r="A924" s="25" t="s">
        <v>17</v>
      </c>
      <c r="B924" s="25" t="s">
        <v>693</v>
      </c>
      <c r="C924" s="26">
        <v>4</v>
      </c>
      <c r="D924" s="25" t="s">
        <v>903</v>
      </c>
      <c r="E924" s="28"/>
      <c r="F924" s="26"/>
      <c r="G924" s="70">
        <v>28</v>
      </c>
      <c r="H924" s="36">
        <f t="shared" si="59"/>
        <v>28</v>
      </c>
      <c r="I924" s="29"/>
      <c r="J924" s="28">
        <f t="shared" si="60"/>
        <v>28</v>
      </c>
      <c r="K924" s="26">
        <v>13.75</v>
      </c>
      <c r="L924" s="37">
        <f t="shared" si="61"/>
        <v>385</v>
      </c>
      <c r="M924" s="26"/>
      <c r="N924" s="37">
        <f t="shared" si="62"/>
        <v>385</v>
      </c>
      <c r="O924" s="37"/>
    </row>
    <row r="925" ht="12" customHeight="1" spans="1:15">
      <c r="A925" s="25" t="s">
        <v>17</v>
      </c>
      <c r="B925" s="25" t="s">
        <v>693</v>
      </c>
      <c r="C925" s="26">
        <v>4</v>
      </c>
      <c r="D925" s="25" t="s">
        <v>904</v>
      </c>
      <c r="E925" s="28"/>
      <c r="F925" s="26"/>
      <c r="G925" s="70">
        <v>32</v>
      </c>
      <c r="H925" s="36">
        <f t="shared" si="59"/>
        <v>32</v>
      </c>
      <c r="I925" s="29"/>
      <c r="J925" s="28">
        <f t="shared" si="60"/>
        <v>32</v>
      </c>
      <c r="K925" s="26">
        <v>13.75</v>
      </c>
      <c r="L925" s="37">
        <f t="shared" si="61"/>
        <v>440</v>
      </c>
      <c r="M925" s="26"/>
      <c r="N925" s="37">
        <f t="shared" si="62"/>
        <v>440</v>
      </c>
      <c r="O925" s="37"/>
    </row>
    <row r="926" ht="12" customHeight="1" spans="1:15">
      <c r="A926" s="25" t="s">
        <v>17</v>
      </c>
      <c r="B926" s="25" t="s">
        <v>693</v>
      </c>
      <c r="C926" s="26">
        <v>4</v>
      </c>
      <c r="D926" s="25" t="s">
        <v>905</v>
      </c>
      <c r="E926" s="28"/>
      <c r="F926" s="26"/>
      <c r="G926" s="70">
        <v>20</v>
      </c>
      <c r="H926" s="36">
        <f t="shared" si="59"/>
        <v>20</v>
      </c>
      <c r="I926" s="29"/>
      <c r="J926" s="28">
        <f t="shared" si="60"/>
        <v>20</v>
      </c>
      <c r="K926" s="26">
        <v>13.75</v>
      </c>
      <c r="L926" s="37">
        <f t="shared" si="61"/>
        <v>275</v>
      </c>
      <c r="M926" s="26"/>
      <c r="N926" s="37">
        <f t="shared" si="62"/>
        <v>275</v>
      </c>
      <c r="O926" s="37"/>
    </row>
    <row r="927" ht="12" customHeight="1" spans="1:15">
      <c r="A927" s="25" t="s">
        <v>17</v>
      </c>
      <c r="B927" s="25" t="s">
        <v>693</v>
      </c>
      <c r="C927" s="26">
        <v>4</v>
      </c>
      <c r="D927" s="25" t="s">
        <v>906</v>
      </c>
      <c r="E927" s="28"/>
      <c r="F927" s="26"/>
      <c r="G927" s="70">
        <v>16</v>
      </c>
      <c r="H927" s="36">
        <f t="shared" si="59"/>
        <v>16</v>
      </c>
      <c r="I927" s="29"/>
      <c r="J927" s="28">
        <f t="shared" si="60"/>
        <v>16</v>
      </c>
      <c r="K927" s="26">
        <v>13.75</v>
      </c>
      <c r="L927" s="37">
        <f t="shared" si="61"/>
        <v>220</v>
      </c>
      <c r="M927" s="26"/>
      <c r="N927" s="37">
        <f t="shared" si="62"/>
        <v>220</v>
      </c>
      <c r="O927" s="37"/>
    </row>
    <row r="928" ht="12" customHeight="1" spans="1:15">
      <c r="A928" s="25" t="s">
        <v>17</v>
      </c>
      <c r="B928" s="25" t="s">
        <v>693</v>
      </c>
      <c r="C928" s="26">
        <v>4</v>
      </c>
      <c r="D928" s="25" t="s">
        <v>907</v>
      </c>
      <c r="E928" s="28"/>
      <c r="F928" s="26"/>
      <c r="G928" s="70">
        <v>20</v>
      </c>
      <c r="H928" s="36">
        <f t="shared" si="59"/>
        <v>20</v>
      </c>
      <c r="I928" s="29"/>
      <c r="J928" s="28">
        <f t="shared" si="60"/>
        <v>20</v>
      </c>
      <c r="K928" s="26">
        <v>13.75</v>
      </c>
      <c r="L928" s="37">
        <f t="shared" si="61"/>
        <v>275</v>
      </c>
      <c r="M928" s="26"/>
      <c r="N928" s="37">
        <f t="shared" si="62"/>
        <v>275</v>
      </c>
      <c r="O928" s="37"/>
    </row>
    <row r="929" ht="12" customHeight="1" spans="1:15">
      <c r="A929" s="25" t="s">
        <v>17</v>
      </c>
      <c r="B929" s="25" t="s">
        <v>693</v>
      </c>
      <c r="C929" s="26">
        <v>4</v>
      </c>
      <c r="D929" s="25" t="s">
        <v>908</v>
      </c>
      <c r="E929" s="28"/>
      <c r="F929" s="26"/>
      <c r="G929" s="70">
        <v>16</v>
      </c>
      <c r="H929" s="36">
        <f t="shared" si="59"/>
        <v>16</v>
      </c>
      <c r="I929" s="29"/>
      <c r="J929" s="28">
        <f t="shared" si="60"/>
        <v>16</v>
      </c>
      <c r="K929" s="26">
        <v>13.75</v>
      </c>
      <c r="L929" s="37">
        <f t="shared" si="61"/>
        <v>220</v>
      </c>
      <c r="M929" s="26"/>
      <c r="N929" s="37">
        <f t="shared" si="62"/>
        <v>220</v>
      </c>
      <c r="O929" s="37"/>
    </row>
    <row r="930" ht="12" customHeight="1" spans="1:15">
      <c r="A930" s="25" t="s">
        <v>17</v>
      </c>
      <c r="B930" s="25" t="s">
        <v>693</v>
      </c>
      <c r="C930" s="26">
        <v>4</v>
      </c>
      <c r="D930" s="25" t="s">
        <v>909</v>
      </c>
      <c r="E930" s="28"/>
      <c r="F930" s="26"/>
      <c r="G930" s="70">
        <v>20</v>
      </c>
      <c r="H930" s="36">
        <f t="shared" si="59"/>
        <v>20</v>
      </c>
      <c r="I930" s="29"/>
      <c r="J930" s="28">
        <f t="shared" si="60"/>
        <v>20</v>
      </c>
      <c r="K930" s="26">
        <v>13.75</v>
      </c>
      <c r="L930" s="37">
        <f t="shared" si="61"/>
        <v>275</v>
      </c>
      <c r="M930" s="26"/>
      <c r="N930" s="37">
        <f t="shared" si="62"/>
        <v>275</v>
      </c>
      <c r="O930" s="37"/>
    </row>
    <row r="931" ht="12" customHeight="1" spans="1:15">
      <c r="A931" s="25" t="s">
        <v>17</v>
      </c>
      <c r="B931" s="25" t="s">
        <v>693</v>
      </c>
      <c r="C931" s="26">
        <v>4</v>
      </c>
      <c r="D931" s="25" t="s">
        <v>910</v>
      </c>
      <c r="E931" s="28"/>
      <c r="F931" s="26"/>
      <c r="G931" s="70">
        <v>28</v>
      </c>
      <c r="H931" s="36">
        <f t="shared" si="59"/>
        <v>28</v>
      </c>
      <c r="I931" s="29"/>
      <c r="J931" s="28">
        <f t="shared" si="60"/>
        <v>28</v>
      </c>
      <c r="K931" s="26">
        <v>13.75</v>
      </c>
      <c r="L931" s="37">
        <f t="shared" si="61"/>
        <v>385</v>
      </c>
      <c r="M931" s="26"/>
      <c r="N931" s="37">
        <f t="shared" si="62"/>
        <v>385</v>
      </c>
      <c r="O931" s="37"/>
    </row>
    <row r="932" ht="12" customHeight="1" spans="1:15">
      <c r="A932" s="25" t="s">
        <v>17</v>
      </c>
      <c r="B932" s="25" t="s">
        <v>693</v>
      </c>
      <c r="C932" s="26">
        <v>4</v>
      </c>
      <c r="D932" s="25" t="s">
        <v>911</v>
      </c>
      <c r="E932" s="28"/>
      <c r="F932" s="26"/>
      <c r="G932" s="70">
        <v>16</v>
      </c>
      <c r="H932" s="36">
        <f t="shared" si="59"/>
        <v>16</v>
      </c>
      <c r="I932" s="29"/>
      <c r="J932" s="28">
        <f t="shared" si="60"/>
        <v>16</v>
      </c>
      <c r="K932" s="26">
        <v>13.75</v>
      </c>
      <c r="L932" s="37">
        <f t="shared" si="61"/>
        <v>220</v>
      </c>
      <c r="M932" s="26"/>
      <c r="N932" s="37">
        <f t="shared" si="62"/>
        <v>220</v>
      </c>
      <c r="O932" s="37"/>
    </row>
    <row r="933" ht="12" customHeight="1" spans="1:15">
      <c r="A933" s="25" t="s">
        <v>17</v>
      </c>
      <c r="B933" s="25" t="s">
        <v>693</v>
      </c>
      <c r="C933" s="26">
        <v>4</v>
      </c>
      <c r="D933" s="25" t="s">
        <v>912</v>
      </c>
      <c r="E933" s="28"/>
      <c r="F933" s="26"/>
      <c r="G933" s="70">
        <v>24</v>
      </c>
      <c r="H933" s="36">
        <f t="shared" si="59"/>
        <v>24</v>
      </c>
      <c r="I933" s="29"/>
      <c r="J933" s="28">
        <f t="shared" si="60"/>
        <v>24</v>
      </c>
      <c r="K933" s="26">
        <v>13.75</v>
      </c>
      <c r="L933" s="37">
        <f t="shared" si="61"/>
        <v>330</v>
      </c>
      <c r="M933" s="26"/>
      <c r="N933" s="37">
        <f t="shared" si="62"/>
        <v>330</v>
      </c>
      <c r="O933" s="37"/>
    </row>
    <row r="934" ht="12" customHeight="1" spans="1:15">
      <c r="A934" s="25" t="s">
        <v>17</v>
      </c>
      <c r="B934" s="25" t="s">
        <v>693</v>
      </c>
      <c r="C934" s="26">
        <v>4</v>
      </c>
      <c r="D934" s="25" t="s">
        <v>891</v>
      </c>
      <c r="E934" s="28"/>
      <c r="F934" s="26"/>
      <c r="G934" s="70">
        <v>20</v>
      </c>
      <c r="H934" s="36">
        <f t="shared" si="59"/>
        <v>20</v>
      </c>
      <c r="I934" s="29"/>
      <c r="J934" s="28">
        <f t="shared" si="60"/>
        <v>20</v>
      </c>
      <c r="K934" s="26">
        <v>13.75</v>
      </c>
      <c r="L934" s="37">
        <f t="shared" si="61"/>
        <v>275</v>
      </c>
      <c r="M934" s="26"/>
      <c r="N934" s="37">
        <f t="shared" si="62"/>
        <v>275</v>
      </c>
      <c r="O934" s="37"/>
    </row>
    <row r="935" ht="12" customHeight="1" spans="1:15">
      <c r="A935" s="25" t="s">
        <v>17</v>
      </c>
      <c r="B935" s="25" t="s">
        <v>693</v>
      </c>
      <c r="C935" s="26">
        <v>4</v>
      </c>
      <c r="D935" s="25" t="s">
        <v>913</v>
      </c>
      <c r="E935" s="28"/>
      <c r="F935" s="26"/>
      <c r="G935" s="70">
        <v>8</v>
      </c>
      <c r="H935" s="36">
        <f t="shared" si="59"/>
        <v>8</v>
      </c>
      <c r="I935" s="29"/>
      <c r="J935" s="28">
        <f t="shared" si="60"/>
        <v>8</v>
      </c>
      <c r="K935" s="26">
        <v>13.75</v>
      </c>
      <c r="L935" s="37">
        <f t="shared" si="61"/>
        <v>110</v>
      </c>
      <c r="M935" s="26"/>
      <c r="N935" s="37">
        <f t="shared" si="62"/>
        <v>110</v>
      </c>
      <c r="O935" s="37"/>
    </row>
    <row r="936" ht="12" customHeight="1" spans="1:15">
      <c r="A936" s="25" t="s">
        <v>17</v>
      </c>
      <c r="B936" s="25" t="s">
        <v>693</v>
      </c>
      <c r="C936" s="26">
        <v>4</v>
      </c>
      <c r="D936" s="25" t="s">
        <v>914</v>
      </c>
      <c r="E936" s="28"/>
      <c r="F936" s="26"/>
      <c r="G936" s="70">
        <v>10</v>
      </c>
      <c r="H936" s="36">
        <f t="shared" si="59"/>
        <v>10</v>
      </c>
      <c r="I936" s="29"/>
      <c r="J936" s="28">
        <f t="shared" si="60"/>
        <v>10</v>
      </c>
      <c r="K936" s="26">
        <v>13.75</v>
      </c>
      <c r="L936" s="37">
        <f t="shared" si="61"/>
        <v>137.5</v>
      </c>
      <c r="M936" s="26"/>
      <c r="N936" s="37">
        <f t="shared" si="62"/>
        <v>137.5</v>
      </c>
      <c r="O936" s="37"/>
    </row>
    <row r="937" ht="12" customHeight="1" spans="1:15">
      <c r="A937" s="25" t="s">
        <v>17</v>
      </c>
      <c r="B937" s="25" t="s">
        <v>693</v>
      </c>
      <c r="C937" s="26">
        <v>4</v>
      </c>
      <c r="D937" s="25" t="s">
        <v>915</v>
      </c>
      <c r="E937" s="28"/>
      <c r="F937" s="26"/>
      <c r="G937" s="70">
        <v>28</v>
      </c>
      <c r="H937" s="36">
        <f t="shared" si="59"/>
        <v>28</v>
      </c>
      <c r="I937" s="29"/>
      <c r="J937" s="28">
        <f t="shared" si="60"/>
        <v>28</v>
      </c>
      <c r="K937" s="26">
        <v>13.75</v>
      </c>
      <c r="L937" s="37">
        <f t="shared" si="61"/>
        <v>385</v>
      </c>
      <c r="M937" s="26"/>
      <c r="N937" s="37">
        <f t="shared" si="62"/>
        <v>385</v>
      </c>
      <c r="O937" s="37"/>
    </row>
    <row r="938" ht="12" customHeight="1" spans="1:15">
      <c r="A938" s="25" t="s">
        <v>17</v>
      </c>
      <c r="B938" s="25" t="s">
        <v>693</v>
      </c>
      <c r="C938" s="26">
        <v>4</v>
      </c>
      <c r="D938" s="25" t="s">
        <v>916</v>
      </c>
      <c r="E938" s="28"/>
      <c r="F938" s="26"/>
      <c r="G938" s="70">
        <v>16</v>
      </c>
      <c r="H938" s="36">
        <f t="shared" si="59"/>
        <v>16</v>
      </c>
      <c r="I938" s="29"/>
      <c r="J938" s="28">
        <f t="shared" si="60"/>
        <v>16</v>
      </c>
      <c r="K938" s="26">
        <v>13.75</v>
      </c>
      <c r="L938" s="37">
        <f t="shared" si="61"/>
        <v>220</v>
      </c>
      <c r="M938" s="26"/>
      <c r="N938" s="37">
        <f t="shared" si="62"/>
        <v>220</v>
      </c>
      <c r="O938" s="37"/>
    </row>
    <row r="939" ht="12" customHeight="1" spans="1:15">
      <c r="A939" s="25" t="s">
        <v>17</v>
      </c>
      <c r="B939" s="25" t="s">
        <v>693</v>
      </c>
      <c r="C939" s="26">
        <v>5</v>
      </c>
      <c r="D939" s="25" t="s">
        <v>917</v>
      </c>
      <c r="E939" s="28"/>
      <c r="F939" s="26"/>
      <c r="G939" s="70">
        <v>24</v>
      </c>
      <c r="H939" s="36">
        <f t="shared" si="59"/>
        <v>24</v>
      </c>
      <c r="I939" s="29"/>
      <c r="J939" s="28">
        <f t="shared" si="60"/>
        <v>24</v>
      </c>
      <c r="K939" s="26">
        <v>13.75</v>
      </c>
      <c r="L939" s="37">
        <f t="shared" si="61"/>
        <v>330</v>
      </c>
      <c r="M939" s="26"/>
      <c r="N939" s="37">
        <f t="shared" si="62"/>
        <v>330</v>
      </c>
      <c r="O939" s="37"/>
    </row>
    <row r="940" ht="12" customHeight="1" spans="1:15">
      <c r="A940" s="25" t="s">
        <v>17</v>
      </c>
      <c r="B940" s="25" t="s">
        <v>693</v>
      </c>
      <c r="C940" s="26">
        <v>5</v>
      </c>
      <c r="D940" s="25" t="s">
        <v>918</v>
      </c>
      <c r="E940" s="28"/>
      <c r="F940" s="26"/>
      <c r="G940" s="70">
        <v>12</v>
      </c>
      <c r="H940" s="36">
        <f t="shared" si="59"/>
        <v>12</v>
      </c>
      <c r="I940" s="29"/>
      <c r="J940" s="28">
        <f t="shared" si="60"/>
        <v>12</v>
      </c>
      <c r="K940" s="26">
        <v>13.75</v>
      </c>
      <c r="L940" s="37">
        <f t="shared" si="61"/>
        <v>165</v>
      </c>
      <c r="M940" s="26"/>
      <c r="N940" s="37">
        <f t="shared" si="62"/>
        <v>165</v>
      </c>
      <c r="O940" s="37"/>
    </row>
    <row r="941" ht="12" customHeight="1" spans="1:15">
      <c r="A941" s="25" t="s">
        <v>17</v>
      </c>
      <c r="B941" s="25" t="s">
        <v>693</v>
      </c>
      <c r="C941" s="26">
        <v>5</v>
      </c>
      <c r="D941" s="25" t="s">
        <v>919</v>
      </c>
      <c r="E941" s="28"/>
      <c r="F941" s="26"/>
      <c r="G941" s="70">
        <v>12</v>
      </c>
      <c r="H941" s="36">
        <f t="shared" si="59"/>
        <v>12</v>
      </c>
      <c r="I941" s="29"/>
      <c r="J941" s="28">
        <f t="shared" si="60"/>
        <v>12</v>
      </c>
      <c r="K941" s="26">
        <v>13.75</v>
      </c>
      <c r="L941" s="37">
        <f t="shared" si="61"/>
        <v>165</v>
      </c>
      <c r="M941" s="26"/>
      <c r="N941" s="37">
        <f t="shared" si="62"/>
        <v>165</v>
      </c>
      <c r="O941" s="37"/>
    </row>
    <row r="942" ht="12" customHeight="1" spans="1:15">
      <c r="A942" s="25" t="s">
        <v>17</v>
      </c>
      <c r="B942" s="25" t="s">
        <v>693</v>
      </c>
      <c r="C942" s="26">
        <v>5</v>
      </c>
      <c r="D942" s="25" t="s">
        <v>920</v>
      </c>
      <c r="E942" s="28"/>
      <c r="F942" s="26"/>
      <c r="G942" s="70">
        <v>28</v>
      </c>
      <c r="H942" s="36">
        <f t="shared" si="59"/>
        <v>28</v>
      </c>
      <c r="I942" s="29"/>
      <c r="J942" s="28">
        <f t="shared" si="60"/>
        <v>28</v>
      </c>
      <c r="K942" s="26">
        <v>13.75</v>
      </c>
      <c r="L942" s="37">
        <f t="shared" si="61"/>
        <v>385</v>
      </c>
      <c r="M942" s="26"/>
      <c r="N942" s="37">
        <f t="shared" si="62"/>
        <v>385</v>
      </c>
      <c r="O942" s="37"/>
    </row>
    <row r="943" ht="12" customHeight="1" spans="1:15">
      <c r="A943" s="25" t="s">
        <v>17</v>
      </c>
      <c r="B943" s="25" t="s">
        <v>693</v>
      </c>
      <c r="C943" s="26">
        <v>5</v>
      </c>
      <c r="D943" s="25" t="s">
        <v>921</v>
      </c>
      <c r="E943" s="28"/>
      <c r="F943" s="26"/>
      <c r="G943" s="70">
        <v>40</v>
      </c>
      <c r="H943" s="36">
        <f t="shared" si="59"/>
        <v>40</v>
      </c>
      <c r="I943" s="29"/>
      <c r="J943" s="28">
        <f t="shared" si="60"/>
        <v>40</v>
      </c>
      <c r="K943" s="26">
        <v>13.75</v>
      </c>
      <c r="L943" s="37">
        <f t="shared" si="61"/>
        <v>550</v>
      </c>
      <c r="M943" s="26"/>
      <c r="N943" s="37">
        <f t="shared" si="62"/>
        <v>550</v>
      </c>
      <c r="O943" s="37"/>
    </row>
    <row r="944" ht="12" customHeight="1" spans="1:15">
      <c r="A944" s="25" t="s">
        <v>17</v>
      </c>
      <c r="B944" s="25" t="s">
        <v>693</v>
      </c>
      <c r="C944" s="26">
        <v>5</v>
      </c>
      <c r="D944" s="25" t="s">
        <v>922</v>
      </c>
      <c r="E944" s="28"/>
      <c r="F944" s="26"/>
      <c r="G944" s="70">
        <v>36</v>
      </c>
      <c r="H944" s="36">
        <f t="shared" si="59"/>
        <v>36</v>
      </c>
      <c r="I944" s="29"/>
      <c r="J944" s="28">
        <f t="shared" si="60"/>
        <v>36</v>
      </c>
      <c r="K944" s="26">
        <v>13.75</v>
      </c>
      <c r="L944" s="37">
        <f t="shared" si="61"/>
        <v>495</v>
      </c>
      <c r="M944" s="26"/>
      <c r="N944" s="37">
        <f t="shared" si="62"/>
        <v>495</v>
      </c>
      <c r="O944" s="37"/>
    </row>
    <row r="945" ht="12" customHeight="1" spans="1:15">
      <c r="A945" s="25" t="s">
        <v>17</v>
      </c>
      <c r="B945" s="25" t="s">
        <v>693</v>
      </c>
      <c r="C945" s="26">
        <v>5</v>
      </c>
      <c r="D945" s="25" t="s">
        <v>923</v>
      </c>
      <c r="E945" s="28"/>
      <c r="F945" s="26"/>
      <c r="G945" s="70">
        <v>16</v>
      </c>
      <c r="H945" s="36">
        <f t="shared" si="59"/>
        <v>16</v>
      </c>
      <c r="I945" s="29"/>
      <c r="J945" s="28">
        <f t="shared" si="60"/>
        <v>16</v>
      </c>
      <c r="K945" s="26">
        <v>13.75</v>
      </c>
      <c r="L945" s="37">
        <f t="shared" si="61"/>
        <v>220</v>
      </c>
      <c r="M945" s="26"/>
      <c r="N945" s="37">
        <f t="shared" si="62"/>
        <v>220</v>
      </c>
      <c r="O945" s="37"/>
    </row>
    <row r="946" ht="12" customHeight="1" spans="1:15">
      <c r="A946" s="25" t="s">
        <v>17</v>
      </c>
      <c r="B946" s="25" t="s">
        <v>693</v>
      </c>
      <c r="C946" s="26">
        <v>5</v>
      </c>
      <c r="D946" s="25" t="s">
        <v>924</v>
      </c>
      <c r="E946" s="28"/>
      <c r="F946" s="26"/>
      <c r="G946" s="70">
        <v>16</v>
      </c>
      <c r="H946" s="36">
        <f t="shared" si="59"/>
        <v>16</v>
      </c>
      <c r="I946" s="29"/>
      <c r="J946" s="28">
        <f t="shared" si="60"/>
        <v>16</v>
      </c>
      <c r="K946" s="26">
        <v>13.75</v>
      </c>
      <c r="L946" s="37">
        <f t="shared" si="61"/>
        <v>220</v>
      </c>
      <c r="M946" s="26"/>
      <c r="N946" s="37">
        <f t="shared" si="62"/>
        <v>220</v>
      </c>
      <c r="O946" s="37"/>
    </row>
    <row r="947" ht="12" customHeight="1" spans="1:15">
      <c r="A947" s="25" t="s">
        <v>17</v>
      </c>
      <c r="B947" s="25" t="s">
        <v>693</v>
      </c>
      <c r="C947" s="26">
        <v>5</v>
      </c>
      <c r="D947" s="25" t="s">
        <v>925</v>
      </c>
      <c r="E947" s="28"/>
      <c r="F947" s="26"/>
      <c r="G947" s="70">
        <v>24</v>
      </c>
      <c r="H947" s="36">
        <f t="shared" si="59"/>
        <v>24</v>
      </c>
      <c r="I947" s="29"/>
      <c r="J947" s="28">
        <f t="shared" si="60"/>
        <v>24</v>
      </c>
      <c r="K947" s="26">
        <v>13.75</v>
      </c>
      <c r="L947" s="37">
        <f t="shared" si="61"/>
        <v>330</v>
      </c>
      <c r="M947" s="26"/>
      <c r="N947" s="37">
        <f t="shared" si="62"/>
        <v>330</v>
      </c>
      <c r="O947" s="37"/>
    </row>
    <row r="948" ht="12" customHeight="1" spans="1:15">
      <c r="A948" s="25" t="s">
        <v>17</v>
      </c>
      <c r="B948" s="25" t="s">
        <v>693</v>
      </c>
      <c r="C948" s="26">
        <v>5</v>
      </c>
      <c r="D948" s="25" t="s">
        <v>926</v>
      </c>
      <c r="E948" s="28"/>
      <c r="F948" s="26"/>
      <c r="G948" s="70">
        <v>20</v>
      </c>
      <c r="H948" s="36">
        <f t="shared" ref="H948:H1011" si="63">F948+G948</f>
        <v>20</v>
      </c>
      <c r="I948" s="29"/>
      <c r="J948" s="28">
        <f t="shared" si="60"/>
        <v>20</v>
      </c>
      <c r="K948" s="26">
        <v>13.75</v>
      </c>
      <c r="L948" s="37">
        <f t="shared" si="61"/>
        <v>275</v>
      </c>
      <c r="M948" s="26"/>
      <c r="N948" s="37">
        <f t="shared" si="62"/>
        <v>275</v>
      </c>
      <c r="O948" s="37"/>
    </row>
    <row r="949" ht="12" customHeight="1" spans="1:15">
      <c r="A949" s="25" t="s">
        <v>17</v>
      </c>
      <c r="B949" s="25" t="s">
        <v>693</v>
      </c>
      <c r="C949" s="26">
        <v>5</v>
      </c>
      <c r="D949" s="25" t="s">
        <v>927</v>
      </c>
      <c r="E949" s="28"/>
      <c r="F949" s="26"/>
      <c r="G949" s="70">
        <v>24</v>
      </c>
      <c r="H949" s="36">
        <f t="shared" si="63"/>
        <v>24</v>
      </c>
      <c r="I949" s="29"/>
      <c r="J949" s="28">
        <f t="shared" si="60"/>
        <v>24</v>
      </c>
      <c r="K949" s="26">
        <v>13.75</v>
      </c>
      <c r="L949" s="37">
        <f t="shared" si="61"/>
        <v>330</v>
      </c>
      <c r="M949" s="26"/>
      <c r="N949" s="37">
        <f t="shared" si="62"/>
        <v>330</v>
      </c>
      <c r="O949" s="37"/>
    </row>
    <row r="950" ht="12" customHeight="1" spans="1:15">
      <c r="A950" s="25" t="s">
        <v>17</v>
      </c>
      <c r="B950" s="25" t="s">
        <v>693</v>
      </c>
      <c r="C950" s="26">
        <v>5</v>
      </c>
      <c r="D950" s="25" t="s">
        <v>928</v>
      </c>
      <c r="E950" s="28"/>
      <c r="F950" s="26"/>
      <c r="G950" s="70">
        <v>8</v>
      </c>
      <c r="H950" s="36">
        <f t="shared" si="63"/>
        <v>8</v>
      </c>
      <c r="I950" s="29"/>
      <c r="J950" s="28">
        <f t="shared" si="60"/>
        <v>8</v>
      </c>
      <c r="K950" s="26">
        <v>13.75</v>
      </c>
      <c r="L950" s="37">
        <f t="shared" si="61"/>
        <v>110</v>
      </c>
      <c r="M950" s="26"/>
      <c r="N950" s="37">
        <f t="shared" si="62"/>
        <v>110</v>
      </c>
      <c r="O950" s="37"/>
    </row>
    <row r="951" ht="12" customHeight="1" spans="1:15">
      <c r="A951" s="25" t="s">
        <v>17</v>
      </c>
      <c r="B951" s="25" t="s">
        <v>693</v>
      </c>
      <c r="C951" s="26">
        <v>5</v>
      </c>
      <c r="D951" s="25" t="s">
        <v>929</v>
      </c>
      <c r="E951" s="28"/>
      <c r="F951" s="26"/>
      <c r="G951" s="70">
        <v>16</v>
      </c>
      <c r="H951" s="36">
        <f t="shared" si="63"/>
        <v>16</v>
      </c>
      <c r="I951" s="29"/>
      <c r="J951" s="28">
        <f t="shared" si="60"/>
        <v>16</v>
      </c>
      <c r="K951" s="26">
        <v>13.75</v>
      </c>
      <c r="L951" s="37">
        <f t="shared" si="61"/>
        <v>220</v>
      </c>
      <c r="M951" s="26"/>
      <c r="N951" s="37">
        <f t="shared" si="62"/>
        <v>220</v>
      </c>
      <c r="O951" s="37"/>
    </row>
    <row r="952" ht="12" customHeight="1" spans="1:15">
      <c r="A952" s="25" t="s">
        <v>17</v>
      </c>
      <c r="B952" s="25" t="s">
        <v>693</v>
      </c>
      <c r="C952" s="26">
        <v>5</v>
      </c>
      <c r="D952" s="25" t="s">
        <v>930</v>
      </c>
      <c r="E952" s="28"/>
      <c r="F952" s="26"/>
      <c r="G952" s="70">
        <v>20</v>
      </c>
      <c r="H952" s="36">
        <f t="shared" si="63"/>
        <v>20</v>
      </c>
      <c r="I952" s="29"/>
      <c r="J952" s="28">
        <f t="shared" si="60"/>
        <v>20</v>
      </c>
      <c r="K952" s="26">
        <v>13.75</v>
      </c>
      <c r="L952" s="37">
        <f t="shared" si="61"/>
        <v>275</v>
      </c>
      <c r="M952" s="26"/>
      <c r="N952" s="37">
        <f t="shared" si="62"/>
        <v>275</v>
      </c>
      <c r="O952" s="37"/>
    </row>
    <row r="953" ht="12" customHeight="1" spans="1:15">
      <c r="A953" s="25" t="s">
        <v>17</v>
      </c>
      <c r="B953" s="25" t="s">
        <v>693</v>
      </c>
      <c r="C953" s="26">
        <v>5</v>
      </c>
      <c r="D953" s="25" t="s">
        <v>931</v>
      </c>
      <c r="E953" s="28"/>
      <c r="F953" s="26"/>
      <c r="G953" s="70">
        <v>20</v>
      </c>
      <c r="H953" s="36">
        <f t="shared" si="63"/>
        <v>20</v>
      </c>
      <c r="I953" s="29"/>
      <c r="J953" s="28">
        <f t="shared" si="60"/>
        <v>20</v>
      </c>
      <c r="K953" s="26">
        <v>13.75</v>
      </c>
      <c r="L953" s="37">
        <f t="shared" si="61"/>
        <v>275</v>
      </c>
      <c r="M953" s="26"/>
      <c r="N953" s="37">
        <f t="shared" si="62"/>
        <v>275</v>
      </c>
      <c r="O953" s="37"/>
    </row>
    <row r="954" ht="12" customHeight="1" spans="1:15">
      <c r="A954" s="25" t="s">
        <v>17</v>
      </c>
      <c r="B954" s="25" t="s">
        <v>693</v>
      </c>
      <c r="C954" s="26">
        <v>5</v>
      </c>
      <c r="D954" s="25" t="s">
        <v>932</v>
      </c>
      <c r="E954" s="28"/>
      <c r="F954" s="26"/>
      <c r="G954" s="70">
        <v>16</v>
      </c>
      <c r="H954" s="36">
        <f t="shared" si="63"/>
        <v>16</v>
      </c>
      <c r="I954" s="29"/>
      <c r="J954" s="28">
        <f t="shared" si="60"/>
        <v>16</v>
      </c>
      <c r="K954" s="26">
        <v>13.75</v>
      </c>
      <c r="L954" s="37">
        <f t="shared" si="61"/>
        <v>220</v>
      </c>
      <c r="M954" s="26"/>
      <c r="N954" s="37">
        <f t="shared" si="62"/>
        <v>220</v>
      </c>
      <c r="O954" s="37"/>
    </row>
    <row r="955" ht="12" customHeight="1" spans="1:15">
      <c r="A955" s="25" t="s">
        <v>17</v>
      </c>
      <c r="B955" s="25" t="s">
        <v>693</v>
      </c>
      <c r="C955" s="26">
        <v>5</v>
      </c>
      <c r="D955" s="25" t="s">
        <v>933</v>
      </c>
      <c r="E955" s="28"/>
      <c r="F955" s="26"/>
      <c r="G955" s="70">
        <v>28</v>
      </c>
      <c r="H955" s="36">
        <f t="shared" si="63"/>
        <v>28</v>
      </c>
      <c r="I955" s="29"/>
      <c r="J955" s="28">
        <f t="shared" si="60"/>
        <v>28</v>
      </c>
      <c r="K955" s="26">
        <v>13.75</v>
      </c>
      <c r="L955" s="37">
        <f t="shared" si="61"/>
        <v>385</v>
      </c>
      <c r="M955" s="26"/>
      <c r="N955" s="37">
        <f t="shared" si="62"/>
        <v>385</v>
      </c>
      <c r="O955" s="37"/>
    </row>
    <row r="956" ht="12" customHeight="1" spans="1:15">
      <c r="A956" s="25" t="s">
        <v>17</v>
      </c>
      <c r="B956" s="25" t="s">
        <v>693</v>
      </c>
      <c r="C956" s="26">
        <v>5</v>
      </c>
      <c r="D956" s="25" t="s">
        <v>934</v>
      </c>
      <c r="E956" s="28"/>
      <c r="F956" s="26"/>
      <c r="G956" s="70">
        <v>20</v>
      </c>
      <c r="H956" s="36">
        <f t="shared" si="63"/>
        <v>20</v>
      </c>
      <c r="I956" s="29"/>
      <c r="J956" s="28">
        <f t="shared" si="60"/>
        <v>20</v>
      </c>
      <c r="K956" s="26">
        <v>13.75</v>
      </c>
      <c r="L956" s="37">
        <f t="shared" si="61"/>
        <v>275</v>
      </c>
      <c r="M956" s="26"/>
      <c r="N956" s="37">
        <f t="shared" si="62"/>
        <v>275</v>
      </c>
      <c r="O956" s="37"/>
    </row>
    <row r="957" ht="12" customHeight="1" spans="1:15">
      <c r="A957" s="25" t="s">
        <v>17</v>
      </c>
      <c r="B957" s="25" t="s">
        <v>693</v>
      </c>
      <c r="C957" s="26">
        <v>5</v>
      </c>
      <c r="D957" s="25" t="s">
        <v>935</v>
      </c>
      <c r="E957" s="28"/>
      <c r="F957" s="26"/>
      <c r="G957" s="70">
        <v>16</v>
      </c>
      <c r="H957" s="36">
        <f t="shared" si="63"/>
        <v>16</v>
      </c>
      <c r="I957" s="29"/>
      <c r="J957" s="28">
        <f t="shared" si="60"/>
        <v>16</v>
      </c>
      <c r="K957" s="26">
        <v>13.75</v>
      </c>
      <c r="L957" s="37">
        <f t="shared" si="61"/>
        <v>220</v>
      </c>
      <c r="M957" s="26"/>
      <c r="N957" s="37">
        <f t="shared" si="62"/>
        <v>220</v>
      </c>
      <c r="O957" s="37"/>
    </row>
    <row r="958" ht="12" customHeight="1" spans="1:15">
      <c r="A958" s="25" t="s">
        <v>17</v>
      </c>
      <c r="B958" s="25" t="s">
        <v>693</v>
      </c>
      <c r="C958" s="26">
        <v>5</v>
      </c>
      <c r="D958" s="25" t="s">
        <v>936</v>
      </c>
      <c r="E958" s="28"/>
      <c r="F958" s="26"/>
      <c r="G958" s="70">
        <v>20</v>
      </c>
      <c r="H958" s="36">
        <f t="shared" si="63"/>
        <v>20</v>
      </c>
      <c r="I958" s="29"/>
      <c r="J958" s="28">
        <f t="shared" ref="J958:J1021" si="64">H958</f>
        <v>20</v>
      </c>
      <c r="K958" s="26">
        <v>13.75</v>
      </c>
      <c r="L958" s="37">
        <f t="shared" si="61"/>
        <v>275</v>
      </c>
      <c r="M958" s="26"/>
      <c r="N958" s="37">
        <f t="shared" si="62"/>
        <v>275</v>
      </c>
      <c r="O958" s="37"/>
    </row>
    <row r="959" ht="12" customHeight="1" spans="1:15">
      <c r="A959" s="25" t="s">
        <v>17</v>
      </c>
      <c r="B959" s="25" t="s">
        <v>693</v>
      </c>
      <c r="C959" s="26">
        <v>5</v>
      </c>
      <c r="D959" s="25" t="s">
        <v>937</v>
      </c>
      <c r="E959" s="28"/>
      <c r="F959" s="26"/>
      <c r="G959" s="70">
        <v>12</v>
      </c>
      <c r="H959" s="36">
        <f t="shared" si="63"/>
        <v>12</v>
      </c>
      <c r="I959" s="29"/>
      <c r="J959" s="28">
        <f t="shared" si="64"/>
        <v>12</v>
      </c>
      <c r="K959" s="26">
        <v>13.75</v>
      </c>
      <c r="L959" s="37">
        <f t="shared" si="61"/>
        <v>165</v>
      </c>
      <c r="M959" s="26"/>
      <c r="N959" s="37">
        <f t="shared" si="62"/>
        <v>165</v>
      </c>
      <c r="O959" s="37"/>
    </row>
    <row r="960" ht="12" customHeight="1" spans="1:15">
      <c r="A960" s="25" t="s">
        <v>17</v>
      </c>
      <c r="B960" s="25" t="s">
        <v>693</v>
      </c>
      <c r="C960" s="26">
        <v>5</v>
      </c>
      <c r="D960" s="25" t="s">
        <v>938</v>
      </c>
      <c r="E960" s="28"/>
      <c r="F960" s="26"/>
      <c r="G960" s="70">
        <v>20</v>
      </c>
      <c r="H960" s="36">
        <f t="shared" si="63"/>
        <v>20</v>
      </c>
      <c r="I960" s="29"/>
      <c r="J960" s="28">
        <f t="shared" si="64"/>
        <v>20</v>
      </c>
      <c r="K960" s="26">
        <v>13.75</v>
      </c>
      <c r="L960" s="37">
        <f t="shared" si="61"/>
        <v>275</v>
      </c>
      <c r="M960" s="26"/>
      <c r="N960" s="37">
        <f t="shared" si="62"/>
        <v>275</v>
      </c>
      <c r="O960" s="37"/>
    </row>
    <row r="961" ht="12" customHeight="1" spans="1:15">
      <c r="A961" s="25" t="s">
        <v>17</v>
      </c>
      <c r="B961" s="25" t="s">
        <v>693</v>
      </c>
      <c r="C961" s="26">
        <v>5</v>
      </c>
      <c r="D961" s="25" t="s">
        <v>939</v>
      </c>
      <c r="E961" s="28"/>
      <c r="F961" s="26"/>
      <c r="G961" s="70">
        <v>24</v>
      </c>
      <c r="H961" s="36">
        <f t="shared" si="63"/>
        <v>24</v>
      </c>
      <c r="I961" s="29"/>
      <c r="J961" s="28">
        <f t="shared" si="64"/>
        <v>24</v>
      </c>
      <c r="K961" s="26">
        <v>13.75</v>
      </c>
      <c r="L961" s="37">
        <f t="shared" si="61"/>
        <v>330</v>
      </c>
      <c r="M961" s="26"/>
      <c r="N961" s="37">
        <f t="shared" si="62"/>
        <v>330</v>
      </c>
      <c r="O961" s="37"/>
    </row>
    <row r="962" ht="12" customHeight="1" spans="1:15">
      <c r="A962" s="25" t="s">
        <v>17</v>
      </c>
      <c r="B962" s="25" t="s">
        <v>693</v>
      </c>
      <c r="C962" s="26">
        <v>5</v>
      </c>
      <c r="D962" s="25" t="s">
        <v>940</v>
      </c>
      <c r="E962" s="28"/>
      <c r="F962" s="26"/>
      <c r="G962" s="70">
        <v>20</v>
      </c>
      <c r="H962" s="36">
        <f t="shared" si="63"/>
        <v>20</v>
      </c>
      <c r="I962" s="29"/>
      <c r="J962" s="28">
        <f t="shared" si="64"/>
        <v>20</v>
      </c>
      <c r="K962" s="26">
        <v>13.75</v>
      </c>
      <c r="L962" s="37">
        <f t="shared" si="61"/>
        <v>275</v>
      </c>
      <c r="M962" s="26"/>
      <c r="N962" s="37">
        <f t="shared" si="62"/>
        <v>275</v>
      </c>
      <c r="O962" s="37"/>
    </row>
    <row r="963" ht="12" customHeight="1" spans="1:15">
      <c r="A963" s="25" t="s">
        <v>17</v>
      </c>
      <c r="B963" s="25" t="s">
        <v>693</v>
      </c>
      <c r="C963" s="26">
        <v>5</v>
      </c>
      <c r="D963" s="25" t="s">
        <v>941</v>
      </c>
      <c r="E963" s="28"/>
      <c r="F963" s="26"/>
      <c r="G963" s="70">
        <v>28</v>
      </c>
      <c r="H963" s="36">
        <f t="shared" si="63"/>
        <v>28</v>
      </c>
      <c r="I963" s="29"/>
      <c r="J963" s="28">
        <f t="shared" si="64"/>
        <v>28</v>
      </c>
      <c r="K963" s="26">
        <v>13.75</v>
      </c>
      <c r="L963" s="37">
        <f t="shared" si="61"/>
        <v>385</v>
      </c>
      <c r="M963" s="26"/>
      <c r="N963" s="37">
        <f t="shared" si="62"/>
        <v>385</v>
      </c>
      <c r="O963" s="37"/>
    </row>
    <row r="964" ht="12" customHeight="1" spans="1:15">
      <c r="A964" s="25" t="s">
        <v>17</v>
      </c>
      <c r="B964" s="25" t="s">
        <v>693</v>
      </c>
      <c r="C964" s="26">
        <v>5</v>
      </c>
      <c r="D964" s="25" t="s">
        <v>942</v>
      </c>
      <c r="E964" s="28"/>
      <c r="F964" s="26"/>
      <c r="G964" s="70">
        <v>24</v>
      </c>
      <c r="H964" s="36">
        <f t="shared" si="63"/>
        <v>24</v>
      </c>
      <c r="I964" s="29"/>
      <c r="J964" s="28">
        <f t="shared" si="64"/>
        <v>24</v>
      </c>
      <c r="K964" s="26">
        <v>13.75</v>
      </c>
      <c r="L964" s="37">
        <f t="shared" si="61"/>
        <v>330</v>
      </c>
      <c r="M964" s="26"/>
      <c r="N964" s="37">
        <f t="shared" si="62"/>
        <v>330</v>
      </c>
      <c r="O964" s="37"/>
    </row>
    <row r="965" ht="12" customHeight="1" spans="1:15">
      <c r="A965" s="25" t="s">
        <v>17</v>
      </c>
      <c r="B965" s="25" t="s">
        <v>693</v>
      </c>
      <c r="C965" s="26">
        <v>5</v>
      </c>
      <c r="D965" s="25" t="s">
        <v>943</v>
      </c>
      <c r="E965" s="28"/>
      <c r="F965" s="26"/>
      <c r="G965" s="70">
        <v>12</v>
      </c>
      <c r="H965" s="36">
        <f t="shared" si="63"/>
        <v>12</v>
      </c>
      <c r="I965" s="29"/>
      <c r="J965" s="28">
        <f t="shared" si="64"/>
        <v>12</v>
      </c>
      <c r="K965" s="26">
        <v>13.75</v>
      </c>
      <c r="L965" s="37">
        <f t="shared" si="61"/>
        <v>165</v>
      </c>
      <c r="M965" s="26"/>
      <c r="N965" s="37">
        <f t="shared" si="62"/>
        <v>165</v>
      </c>
      <c r="O965" s="37"/>
    </row>
    <row r="966" ht="12" customHeight="1" spans="1:15">
      <c r="A966" s="25" t="s">
        <v>17</v>
      </c>
      <c r="B966" s="25" t="s">
        <v>693</v>
      </c>
      <c r="C966" s="26">
        <v>5</v>
      </c>
      <c r="D966" s="25" t="s">
        <v>935</v>
      </c>
      <c r="E966" s="28"/>
      <c r="F966" s="26"/>
      <c r="G966" s="70">
        <v>12</v>
      </c>
      <c r="H966" s="36">
        <f t="shared" si="63"/>
        <v>12</v>
      </c>
      <c r="I966" s="29"/>
      <c r="J966" s="28">
        <f t="shared" si="64"/>
        <v>12</v>
      </c>
      <c r="K966" s="26">
        <v>13.75</v>
      </c>
      <c r="L966" s="37">
        <f t="shared" ref="L966:L1029" si="65">ROUND(H966*K966,2)</f>
        <v>165</v>
      </c>
      <c r="M966" s="26"/>
      <c r="N966" s="37">
        <f t="shared" ref="N966:N1029" si="66">L966-M966</f>
        <v>165</v>
      </c>
      <c r="O966" s="37"/>
    </row>
    <row r="967" ht="12" customHeight="1" spans="1:15">
      <c r="A967" s="25" t="s">
        <v>17</v>
      </c>
      <c r="B967" s="25" t="s">
        <v>693</v>
      </c>
      <c r="C967" s="26">
        <v>5</v>
      </c>
      <c r="D967" s="25" t="s">
        <v>944</v>
      </c>
      <c r="E967" s="28"/>
      <c r="F967" s="26"/>
      <c r="G967" s="70">
        <v>12</v>
      </c>
      <c r="H967" s="36">
        <f t="shared" si="63"/>
        <v>12</v>
      </c>
      <c r="I967" s="29"/>
      <c r="J967" s="28">
        <f t="shared" si="64"/>
        <v>12</v>
      </c>
      <c r="K967" s="26">
        <v>13.75</v>
      </c>
      <c r="L967" s="37">
        <f t="shared" si="65"/>
        <v>165</v>
      </c>
      <c r="M967" s="26"/>
      <c r="N967" s="37">
        <f t="shared" si="66"/>
        <v>165</v>
      </c>
      <c r="O967" s="37"/>
    </row>
    <row r="968" ht="12" customHeight="1" spans="1:15">
      <c r="A968" s="25" t="s">
        <v>17</v>
      </c>
      <c r="B968" s="25" t="s">
        <v>693</v>
      </c>
      <c r="C968" s="26">
        <v>5</v>
      </c>
      <c r="D968" s="25" t="s">
        <v>945</v>
      </c>
      <c r="E968" s="28"/>
      <c r="F968" s="26"/>
      <c r="G968" s="70">
        <v>20</v>
      </c>
      <c r="H968" s="36">
        <f t="shared" si="63"/>
        <v>20</v>
      </c>
      <c r="I968" s="29"/>
      <c r="J968" s="28">
        <f t="shared" si="64"/>
        <v>20</v>
      </c>
      <c r="K968" s="26">
        <v>13.75</v>
      </c>
      <c r="L968" s="37">
        <f t="shared" si="65"/>
        <v>275</v>
      </c>
      <c r="M968" s="26"/>
      <c r="N968" s="37">
        <f t="shared" si="66"/>
        <v>275</v>
      </c>
      <c r="O968" s="37"/>
    </row>
    <row r="969" ht="12" customHeight="1" spans="1:15">
      <c r="A969" s="25" t="s">
        <v>17</v>
      </c>
      <c r="B969" s="25" t="s">
        <v>693</v>
      </c>
      <c r="C969" s="26">
        <v>5</v>
      </c>
      <c r="D969" s="25" t="s">
        <v>946</v>
      </c>
      <c r="E969" s="28"/>
      <c r="F969" s="26"/>
      <c r="G969" s="70">
        <v>32</v>
      </c>
      <c r="H969" s="36">
        <f t="shared" si="63"/>
        <v>32</v>
      </c>
      <c r="I969" s="29"/>
      <c r="J969" s="28">
        <f t="shared" si="64"/>
        <v>32</v>
      </c>
      <c r="K969" s="26">
        <v>13.75</v>
      </c>
      <c r="L969" s="37">
        <f t="shared" si="65"/>
        <v>440</v>
      </c>
      <c r="M969" s="26"/>
      <c r="N969" s="37">
        <f t="shared" si="66"/>
        <v>440</v>
      </c>
      <c r="O969" s="37"/>
    </row>
    <row r="970" ht="12" customHeight="1" spans="1:15">
      <c r="A970" s="25" t="s">
        <v>17</v>
      </c>
      <c r="B970" s="25" t="s">
        <v>693</v>
      </c>
      <c r="C970" s="26">
        <v>5</v>
      </c>
      <c r="D970" s="25" t="s">
        <v>947</v>
      </c>
      <c r="E970" s="28"/>
      <c r="F970" s="26"/>
      <c r="G970" s="70">
        <v>28</v>
      </c>
      <c r="H970" s="36">
        <f t="shared" si="63"/>
        <v>28</v>
      </c>
      <c r="I970" s="29"/>
      <c r="J970" s="28">
        <f t="shared" si="64"/>
        <v>28</v>
      </c>
      <c r="K970" s="26">
        <v>13.75</v>
      </c>
      <c r="L970" s="37">
        <f t="shared" si="65"/>
        <v>385</v>
      </c>
      <c r="M970" s="26"/>
      <c r="N970" s="37">
        <f t="shared" si="66"/>
        <v>385</v>
      </c>
      <c r="O970" s="37"/>
    </row>
    <row r="971" ht="12" customHeight="1" spans="1:15">
      <c r="A971" s="25" t="s">
        <v>17</v>
      </c>
      <c r="B971" s="25" t="s">
        <v>693</v>
      </c>
      <c r="C971" s="26">
        <v>6</v>
      </c>
      <c r="D971" s="25" t="s">
        <v>948</v>
      </c>
      <c r="E971" s="28"/>
      <c r="F971" s="26"/>
      <c r="G971" s="70">
        <v>8</v>
      </c>
      <c r="H971" s="36">
        <f t="shared" si="63"/>
        <v>8</v>
      </c>
      <c r="I971" s="29"/>
      <c r="J971" s="28">
        <f t="shared" si="64"/>
        <v>8</v>
      </c>
      <c r="K971" s="26">
        <v>13.75</v>
      </c>
      <c r="L971" s="37">
        <f t="shared" si="65"/>
        <v>110</v>
      </c>
      <c r="M971" s="26"/>
      <c r="N971" s="37">
        <f t="shared" si="66"/>
        <v>110</v>
      </c>
      <c r="O971" s="37"/>
    </row>
    <row r="972" ht="12" customHeight="1" spans="1:15">
      <c r="A972" s="25" t="s">
        <v>17</v>
      </c>
      <c r="B972" s="25" t="s">
        <v>693</v>
      </c>
      <c r="C972" s="26">
        <v>6</v>
      </c>
      <c r="D972" s="25" t="s">
        <v>949</v>
      </c>
      <c r="E972" s="28"/>
      <c r="F972" s="26"/>
      <c r="G972" s="70">
        <v>36</v>
      </c>
      <c r="H972" s="36">
        <f t="shared" si="63"/>
        <v>36</v>
      </c>
      <c r="I972" s="29"/>
      <c r="J972" s="28">
        <f t="shared" si="64"/>
        <v>36</v>
      </c>
      <c r="K972" s="26">
        <v>13.75</v>
      </c>
      <c r="L972" s="37">
        <f t="shared" si="65"/>
        <v>495</v>
      </c>
      <c r="M972" s="26"/>
      <c r="N972" s="37">
        <f t="shared" si="66"/>
        <v>495</v>
      </c>
      <c r="O972" s="37"/>
    </row>
    <row r="973" ht="12" customHeight="1" spans="1:15">
      <c r="A973" s="25" t="s">
        <v>17</v>
      </c>
      <c r="B973" s="25" t="s">
        <v>693</v>
      </c>
      <c r="C973" s="26">
        <v>6</v>
      </c>
      <c r="D973" s="25" t="s">
        <v>950</v>
      </c>
      <c r="E973" s="28"/>
      <c r="F973" s="26"/>
      <c r="G973" s="70">
        <v>36</v>
      </c>
      <c r="H973" s="36">
        <f t="shared" si="63"/>
        <v>36</v>
      </c>
      <c r="I973" s="29"/>
      <c r="J973" s="28">
        <f t="shared" si="64"/>
        <v>36</v>
      </c>
      <c r="K973" s="26">
        <v>13.75</v>
      </c>
      <c r="L973" s="37">
        <f t="shared" si="65"/>
        <v>495</v>
      </c>
      <c r="M973" s="26"/>
      <c r="N973" s="37">
        <f t="shared" si="66"/>
        <v>495</v>
      </c>
      <c r="O973" s="37"/>
    </row>
    <row r="974" ht="12" customHeight="1" spans="1:15">
      <c r="A974" s="25" t="s">
        <v>17</v>
      </c>
      <c r="B974" s="25" t="s">
        <v>693</v>
      </c>
      <c r="C974" s="26">
        <v>6</v>
      </c>
      <c r="D974" s="25" t="s">
        <v>951</v>
      </c>
      <c r="E974" s="28"/>
      <c r="F974" s="26"/>
      <c r="G974" s="70">
        <v>20</v>
      </c>
      <c r="H974" s="36">
        <f t="shared" si="63"/>
        <v>20</v>
      </c>
      <c r="I974" s="29"/>
      <c r="J974" s="28">
        <f t="shared" si="64"/>
        <v>20</v>
      </c>
      <c r="K974" s="26">
        <v>13.75</v>
      </c>
      <c r="L974" s="37">
        <f t="shared" si="65"/>
        <v>275</v>
      </c>
      <c r="M974" s="26"/>
      <c r="N974" s="37">
        <f t="shared" si="66"/>
        <v>275</v>
      </c>
      <c r="O974" s="37"/>
    </row>
    <row r="975" ht="12" customHeight="1" spans="1:15">
      <c r="A975" s="25" t="s">
        <v>17</v>
      </c>
      <c r="B975" s="25" t="s">
        <v>693</v>
      </c>
      <c r="C975" s="26">
        <v>6</v>
      </c>
      <c r="D975" s="25" t="s">
        <v>952</v>
      </c>
      <c r="E975" s="28"/>
      <c r="F975" s="26"/>
      <c r="G975" s="70">
        <v>8</v>
      </c>
      <c r="H975" s="36">
        <f t="shared" si="63"/>
        <v>8</v>
      </c>
      <c r="I975" s="29"/>
      <c r="J975" s="28">
        <f t="shared" si="64"/>
        <v>8</v>
      </c>
      <c r="K975" s="26">
        <v>13.75</v>
      </c>
      <c r="L975" s="37">
        <f t="shared" si="65"/>
        <v>110</v>
      </c>
      <c r="M975" s="26"/>
      <c r="N975" s="37">
        <f t="shared" si="66"/>
        <v>110</v>
      </c>
      <c r="O975" s="37"/>
    </row>
    <row r="976" ht="12" customHeight="1" spans="1:15">
      <c r="A976" s="25" t="s">
        <v>17</v>
      </c>
      <c r="B976" s="25" t="s">
        <v>693</v>
      </c>
      <c r="C976" s="26">
        <v>6</v>
      </c>
      <c r="D976" s="25" t="s">
        <v>953</v>
      </c>
      <c r="E976" s="28"/>
      <c r="F976" s="26"/>
      <c r="G976" s="70">
        <v>16</v>
      </c>
      <c r="H976" s="36">
        <f t="shared" si="63"/>
        <v>16</v>
      </c>
      <c r="I976" s="29"/>
      <c r="J976" s="28">
        <f t="shared" si="64"/>
        <v>16</v>
      </c>
      <c r="K976" s="26">
        <v>13.75</v>
      </c>
      <c r="L976" s="37">
        <f t="shared" si="65"/>
        <v>220</v>
      </c>
      <c r="M976" s="26"/>
      <c r="N976" s="37">
        <f t="shared" si="66"/>
        <v>220</v>
      </c>
      <c r="O976" s="37"/>
    </row>
    <row r="977" ht="12" customHeight="1" spans="1:15">
      <c r="A977" s="25" t="s">
        <v>17</v>
      </c>
      <c r="B977" s="25" t="s">
        <v>693</v>
      </c>
      <c r="C977" s="26">
        <v>6</v>
      </c>
      <c r="D977" s="25" t="s">
        <v>574</v>
      </c>
      <c r="E977" s="28"/>
      <c r="F977" s="26"/>
      <c r="G977" s="70">
        <v>8</v>
      </c>
      <c r="H977" s="36">
        <f t="shared" si="63"/>
        <v>8</v>
      </c>
      <c r="I977" s="29"/>
      <c r="J977" s="28">
        <f t="shared" si="64"/>
        <v>8</v>
      </c>
      <c r="K977" s="26">
        <v>13.75</v>
      </c>
      <c r="L977" s="37">
        <f t="shared" si="65"/>
        <v>110</v>
      </c>
      <c r="M977" s="26"/>
      <c r="N977" s="37">
        <f t="shared" si="66"/>
        <v>110</v>
      </c>
      <c r="O977" s="37"/>
    </row>
    <row r="978" ht="12" customHeight="1" spans="1:15">
      <c r="A978" s="25" t="s">
        <v>17</v>
      </c>
      <c r="B978" s="25" t="s">
        <v>693</v>
      </c>
      <c r="C978" s="26">
        <v>6</v>
      </c>
      <c r="D978" s="25" t="s">
        <v>954</v>
      </c>
      <c r="E978" s="28"/>
      <c r="F978" s="26"/>
      <c r="G978" s="70">
        <v>36</v>
      </c>
      <c r="H978" s="36">
        <f t="shared" si="63"/>
        <v>36</v>
      </c>
      <c r="I978" s="29"/>
      <c r="J978" s="28">
        <f t="shared" si="64"/>
        <v>36</v>
      </c>
      <c r="K978" s="26">
        <v>13.75</v>
      </c>
      <c r="L978" s="37">
        <f t="shared" si="65"/>
        <v>495</v>
      </c>
      <c r="M978" s="26"/>
      <c r="N978" s="37">
        <f t="shared" si="66"/>
        <v>495</v>
      </c>
      <c r="O978" s="37"/>
    </row>
    <row r="979" ht="12" customHeight="1" spans="1:15">
      <c r="A979" s="25" t="s">
        <v>17</v>
      </c>
      <c r="B979" s="25" t="s">
        <v>693</v>
      </c>
      <c r="C979" s="26">
        <v>6</v>
      </c>
      <c r="D979" s="25" t="s">
        <v>955</v>
      </c>
      <c r="E979" s="28"/>
      <c r="F979" s="26"/>
      <c r="G979" s="70">
        <v>24</v>
      </c>
      <c r="H979" s="36">
        <f t="shared" si="63"/>
        <v>24</v>
      </c>
      <c r="I979" s="29"/>
      <c r="J979" s="28">
        <f t="shared" si="64"/>
        <v>24</v>
      </c>
      <c r="K979" s="26">
        <v>13.75</v>
      </c>
      <c r="L979" s="37">
        <f t="shared" si="65"/>
        <v>330</v>
      </c>
      <c r="M979" s="26"/>
      <c r="N979" s="37">
        <f t="shared" si="66"/>
        <v>330</v>
      </c>
      <c r="O979" s="37"/>
    </row>
    <row r="980" ht="12" customHeight="1" spans="1:15">
      <c r="A980" s="25" t="s">
        <v>17</v>
      </c>
      <c r="B980" s="25" t="s">
        <v>693</v>
      </c>
      <c r="C980" s="26">
        <v>6</v>
      </c>
      <c r="D980" s="25" t="s">
        <v>956</v>
      </c>
      <c r="E980" s="28"/>
      <c r="F980" s="26"/>
      <c r="G980" s="70">
        <v>20</v>
      </c>
      <c r="H980" s="36">
        <f t="shared" si="63"/>
        <v>20</v>
      </c>
      <c r="I980" s="29"/>
      <c r="J980" s="28">
        <f t="shared" si="64"/>
        <v>20</v>
      </c>
      <c r="K980" s="26">
        <v>13.75</v>
      </c>
      <c r="L980" s="37">
        <f t="shared" si="65"/>
        <v>275</v>
      </c>
      <c r="M980" s="26"/>
      <c r="N980" s="37">
        <f t="shared" si="66"/>
        <v>275</v>
      </c>
      <c r="O980" s="37"/>
    </row>
    <row r="981" ht="12" customHeight="1" spans="1:15">
      <c r="A981" s="25" t="s">
        <v>17</v>
      </c>
      <c r="B981" s="25" t="s">
        <v>693</v>
      </c>
      <c r="C981" s="26">
        <v>6</v>
      </c>
      <c r="D981" s="25" t="s">
        <v>957</v>
      </c>
      <c r="E981" s="28"/>
      <c r="F981" s="26"/>
      <c r="G981" s="70">
        <v>24</v>
      </c>
      <c r="H981" s="36">
        <f t="shared" si="63"/>
        <v>24</v>
      </c>
      <c r="I981" s="29"/>
      <c r="J981" s="28">
        <f t="shared" si="64"/>
        <v>24</v>
      </c>
      <c r="K981" s="26">
        <v>13.75</v>
      </c>
      <c r="L981" s="37">
        <f t="shared" si="65"/>
        <v>330</v>
      </c>
      <c r="M981" s="26"/>
      <c r="N981" s="37">
        <f t="shared" si="66"/>
        <v>330</v>
      </c>
      <c r="O981" s="37"/>
    </row>
    <row r="982" ht="12" customHeight="1" spans="1:15">
      <c r="A982" s="25" t="s">
        <v>17</v>
      </c>
      <c r="B982" s="25" t="s">
        <v>693</v>
      </c>
      <c r="C982" s="26">
        <v>6</v>
      </c>
      <c r="D982" s="25" t="s">
        <v>958</v>
      </c>
      <c r="E982" s="28"/>
      <c r="F982" s="26"/>
      <c r="G982" s="70">
        <v>16</v>
      </c>
      <c r="H982" s="36">
        <f t="shared" si="63"/>
        <v>16</v>
      </c>
      <c r="I982" s="29"/>
      <c r="J982" s="28">
        <f t="shared" si="64"/>
        <v>16</v>
      </c>
      <c r="K982" s="26">
        <v>13.75</v>
      </c>
      <c r="L982" s="37">
        <f t="shared" si="65"/>
        <v>220</v>
      </c>
      <c r="M982" s="26"/>
      <c r="N982" s="37">
        <f t="shared" si="66"/>
        <v>220</v>
      </c>
      <c r="O982" s="37"/>
    </row>
    <row r="983" ht="12" customHeight="1" spans="1:15">
      <c r="A983" s="25" t="s">
        <v>17</v>
      </c>
      <c r="B983" s="25" t="s">
        <v>693</v>
      </c>
      <c r="C983" s="26">
        <v>6</v>
      </c>
      <c r="D983" s="25" t="s">
        <v>959</v>
      </c>
      <c r="E983" s="28"/>
      <c r="F983" s="26"/>
      <c r="G983" s="70">
        <v>16</v>
      </c>
      <c r="H983" s="36">
        <f t="shared" si="63"/>
        <v>16</v>
      </c>
      <c r="I983" s="29"/>
      <c r="J983" s="28">
        <f t="shared" si="64"/>
        <v>16</v>
      </c>
      <c r="K983" s="26">
        <v>13.75</v>
      </c>
      <c r="L983" s="37">
        <f t="shared" si="65"/>
        <v>220</v>
      </c>
      <c r="M983" s="26"/>
      <c r="N983" s="37">
        <f t="shared" si="66"/>
        <v>220</v>
      </c>
      <c r="O983" s="37"/>
    </row>
    <row r="984" ht="12" customHeight="1" spans="1:15">
      <c r="A984" s="25" t="s">
        <v>17</v>
      </c>
      <c r="B984" s="25" t="s">
        <v>693</v>
      </c>
      <c r="C984" s="26">
        <v>6</v>
      </c>
      <c r="D984" s="25" t="s">
        <v>960</v>
      </c>
      <c r="E984" s="28"/>
      <c r="F984" s="26"/>
      <c r="G984" s="70">
        <v>20</v>
      </c>
      <c r="H984" s="36">
        <f t="shared" si="63"/>
        <v>20</v>
      </c>
      <c r="I984" s="29"/>
      <c r="J984" s="28">
        <f t="shared" si="64"/>
        <v>20</v>
      </c>
      <c r="K984" s="26">
        <v>13.75</v>
      </c>
      <c r="L984" s="37">
        <f t="shared" si="65"/>
        <v>275</v>
      </c>
      <c r="M984" s="26"/>
      <c r="N984" s="37">
        <f t="shared" si="66"/>
        <v>275</v>
      </c>
      <c r="O984" s="37"/>
    </row>
    <row r="985" ht="12" customHeight="1" spans="1:15">
      <c r="A985" s="25" t="s">
        <v>17</v>
      </c>
      <c r="B985" s="25" t="s">
        <v>693</v>
      </c>
      <c r="C985" s="26">
        <v>6</v>
      </c>
      <c r="D985" s="25" t="s">
        <v>874</v>
      </c>
      <c r="E985" s="28"/>
      <c r="F985" s="26"/>
      <c r="G985" s="70">
        <v>16</v>
      </c>
      <c r="H985" s="36">
        <f t="shared" si="63"/>
        <v>16</v>
      </c>
      <c r="I985" s="29"/>
      <c r="J985" s="28">
        <f t="shared" si="64"/>
        <v>16</v>
      </c>
      <c r="K985" s="26">
        <v>13.75</v>
      </c>
      <c r="L985" s="37">
        <f t="shared" si="65"/>
        <v>220</v>
      </c>
      <c r="M985" s="26"/>
      <c r="N985" s="37">
        <f t="shared" si="66"/>
        <v>220</v>
      </c>
      <c r="O985" s="37"/>
    </row>
    <row r="986" ht="12" customHeight="1" spans="1:15">
      <c r="A986" s="25" t="s">
        <v>17</v>
      </c>
      <c r="B986" s="25" t="s">
        <v>693</v>
      </c>
      <c r="C986" s="26">
        <v>6</v>
      </c>
      <c r="D986" s="25" t="s">
        <v>555</v>
      </c>
      <c r="E986" s="28"/>
      <c r="F986" s="26"/>
      <c r="G986" s="70">
        <v>12</v>
      </c>
      <c r="H986" s="36">
        <f t="shared" si="63"/>
        <v>12</v>
      </c>
      <c r="I986" s="29"/>
      <c r="J986" s="28">
        <f t="shared" si="64"/>
        <v>12</v>
      </c>
      <c r="K986" s="26">
        <v>13.75</v>
      </c>
      <c r="L986" s="37">
        <f t="shared" si="65"/>
        <v>165</v>
      </c>
      <c r="M986" s="26"/>
      <c r="N986" s="37">
        <f t="shared" si="66"/>
        <v>165</v>
      </c>
      <c r="O986" s="37"/>
    </row>
    <row r="987" ht="12" customHeight="1" spans="1:15">
      <c r="A987" s="25" t="s">
        <v>17</v>
      </c>
      <c r="B987" s="25" t="s">
        <v>693</v>
      </c>
      <c r="C987" s="26">
        <v>6</v>
      </c>
      <c r="D987" s="25" t="s">
        <v>961</v>
      </c>
      <c r="E987" s="28"/>
      <c r="F987" s="26"/>
      <c r="G987" s="70">
        <v>32</v>
      </c>
      <c r="H987" s="36">
        <f t="shared" si="63"/>
        <v>32</v>
      </c>
      <c r="I987" s="29"/>
      <c r="J987" s="28">
        <f t="shared" si="64"/>
        <v>32</v>
      </c>
      <c r="K987" s="26">
        <v>13.75</v>
      </c>
      <c r="L987" s="37">
        <f t="shared" si="65"/>
        <v>440</v>
      </c>
      <c r="M987" s="26"/>
      <c r="N987" s="37">
        <f t="shared" si="66"/>
        <v>440</v>
      </c>
      <c r="O987" s="37"/>
    </row>
    <row r="988" ht="12" customHeight="1" spans="1:15">
      <c r="A988" s="25" t="s">
        <v>17</v>
      </c>
      <c r="B988" s="25" t="s">
        <v>693</v>
      </c>
      <c r="C988" s="26">
        <v>6</v>
      </c>
      <c r="D988" s="25" t="s">
        <v>962</v>
      </c>
      <c r="E988" s="28"/>
      <c r="F988" s="26"/>
      <c r="G988" s="70">
        <v>32</v>
      </c>
      <c r="H988" s="36">
        <f t="shared" si="63"/>
        <v>32</v>
      </c>
      <c r="I988" s="29"/>
      <c r="J988" s="28">
        <f t="shared" si="64"/>
        <v>32</v>
      </c>
      <c r="K988" s="26">
        <v>13.75</v>
      </c>
      <c r="L988" s="37">
        <f t="shared" si="65"/>
        <v>440</v>
      </c>
      <c r="M988" s="26"/>
      <c r="N988" s="37">
        <f t="shared" si="66"/>
        <v>440</v>
      </c>
      <c r="O988" s="37"/>
    </row>
    <row r="989" ht="12" customHeight="1" spans="1:15">
      <c r="A989" s="25" t="s">
        <v>17</v>
      </c>
      <c r="B989" s="25" t="s">
        <v>693</v>
      </c>
      <c r="C989" s="26">
        <v>6</v>
      </c>
      <c r="D989" s="25" t="s">
        <v>963</v>
      </c>
      <c r="E989" s="28"/>
      <c r="F989" s="26"/>
      <c r="G989" s="70">
        <v>32</v>
      </c>
      <c r="H989" s="36">
        <f t="shared" si="63"/>
        <v>32</v>
      </c>
      <c r="I989" s="29"/>
      <c r="J989" s="28">
        <f t="shared" si="64"/>
        <v>32</v>
      </c>
      <c r="K989" s="26">
        <v>13.75</v>
      </c>
      <c r="L989" s="37">
        <f t="shared" si="65"/>
        <v>440</v>
      </c>
      <c r="M989" s="26"/>
      <c r="N989" s="37">
        <f t="shared" si="66"/>
        <v>440</v>
      </c>
      <c r="O989" s="37"/>
    </row>
    <row r="990" ht="12" customHeight="1" spans="1:15">
      <c r="A990" s="25" t="s">
        <v>17</v>
      </c>
      <c r="B990" s="25" t="s">
        <v>693</v>
      </c>
      <c r="C990" s="26">
        <v>6</v>
      </c>
      <c r="D990" s="25" t="s">
        <v>886</v>
      </c>
      <c r="E990" s="28"/>
      <c r="F990" s="26"/>
      <c r="G990" s="70">
        <v>20</v>
      </c>
      <c r="H990" s="36">
        <f t="shared" si="63"/>
        <v>20</v>
      </c>
      <c r="I990" s="29"/>
      <c r="J990" s="28">
        <f t="shared" si="64"/>
        <v>20</v>
      </c>
      <c r="K990" s="26">
        <v>13.75</v>
      </c>
      <c r="L990" s="37">
        <f t="shared" si="65"/>
        <v>275</v>
      </c>
      <c r="M990" s="26"/>
      <c r="N990" s="37">
        <f t="shared" si="66"/>
        <v>275</v>
      </c>
      <c r="O990" s="37"/>
    </row>
    <row r="991" ht="12" customHeight="1" spans="1:15">
      <c r="A991" s="25" t="s">
        <v>17</v>
      </c>
      <c r="B991" s="25" t="s">
        <v>693</v>
      </c>
      <c r="C991" s="26">
        <v>6</v>
      </c>
      <c r="D991" s="25" t="s">
        <v>964</v>
      </c>
      <c r="E991" s="28"/>
      <c r="F991" s="26"/>
      <c r="G991" s="70">
        <v>20</v>
      </c>
      <c r="H991" s="36">
        <f t="shared" si="63"/>
        <v>20</v>
      </c>
      <c r="I991" s="29"/>
      <c r="J991" s="28">
        <f t="shared" si="64"/>
        <v>20</v>
      </c>
      <c r="K991" s="26">
        <v>13.75</v>
      </c>
      <c r="L991" s="37">
        <f t="shared" si="65"/>
        <v>275</v>
      </c>
      <c r="M991" s="26"/>
      <c r="N991" s="37">
        <f t="shared" si="66"/>
        <v>275</v>
      </c>
      <c r="O991" s="37"/>
    </row>
    <row r="992" ht="12" customHeight="1" spans="1:15">
      <c r="A992" s="25" t="s">
        <v>17</v>
      </c>
      <c r="B992" s="25" t="s">
        <v>693</v>
      </c>
      <c r="C992" s="26">
        <v>6</v>
      </c>
      <c r="D992" s="25" t="s">
        <v>965</v>
      </c>
      <c r="E992" s="28"/>
      <c r="F992" s="26"/>
      <c r="G992" s="70">
        <v>36</v>
      </c>
      <c r="H992" s="36">
        <f t="shared" si="63"/>
        <v>36</v>
      </c>
      <c r="I992" s="29"/>
      <c r="J992" s="28">
        <f t="shared" si="64"/>
        <v>36</v>
      </c>
      <c r="K992" s="26">
        <v>13.75</v>
      </c>
      <c r="L992" s="37">
        <f t="shared" si="65"/>
        <v>495</v>
      </c>
      <c r="M992" s="26"/>
      <c r="N992" s="37">
        <f t="shared" si="66"/>
        <v>495</v>
      </c>
      <c r="O992" s="37"/>
    </row>
    <row r="993" ht="12" customHeight="1" spans="1:15">
      <c r="A993" s="25" t="s">
        <v>17</v>
      </c>
      <c r="B993" s="25" t="s">
        <v>693</v>
      </c>
      <c r="C993" s="26">
        <v>6</v>
      </c>
      <c r="D993" s="25" t="s">
        <v>966</v>
      </c>
      <c r="E993" s="28"/>
      <c r="F993" s="26"/>
      <c r="G993" s="70">
        <v>20</v>
      </c>
      <c r="H993" s="36">
        <f t="shared" si="63"/>
        <v>20</v>
      </c>
      <c r="I993" s="29"/>
      <c r="J993" s="28">
        <f t="shared" si="64"/>
        <v>20</v>
      </c>
      <c r="K993" s="26">
        <v>13.75</v>
      </c>
      <c r="L993" s="37">
        <f t="shared" si="65"/>
        <v>275</v>
      </c>
      <c r="M993" s="26"/>
      <c r="N993" s="37">
        <f t="shared" si="66"/>
        <v>275</v>
      </c>
      <c r="O993" s="37"/>
    </row>
    <row r="994" ht="12" customHeight="1" spans="1:15">
      <c r="A994" s="25" t="s">
        <v>17</v>
      </c>
      <c r="B994" s="25" t="s">
        <v>693</v>
      </c>
      <c r="C994" s="26">
        <v>6</v>
      </c>
      <c r="D994" s="25" t="s">
        <v>967</v>
      </c>
      <c r="E994" s="28"/>
      <c r="F994" s="26"/>
      <c r="G994" s="70">
        <v>16</v>
      </c>
      <c r="H994" s="36">
        <f t="shared" si="63"/>
        <v>16</v>
      </c>
      <c r="I994" s="29"/>
      <c r="J994" s="28">
        <f t="shared" si="64"/>
        <v>16</v>
      </c>
      <c r="K994" s="26">
        <v>13.75</v>
      </c>
      <c r="L994" s="37">
        <f t="shared" si="65"/>
        <v>220</v>
      </c>
      <c r="M994" s="26"/>
      <c r="N994" s="37">
        <f t="shared" si="66"/>
        <v>220</v>
      </c>
      <c r="O994" s="37"/>
    </row>
    <row r="995" ht="12" customHeight="1" spans="1:15">
      <c r="A995" s="25" t="s">
        <v>17</v>
      </c>
      <c r="B995" s="25" t="s">
        <v>693</v>
      </c>
      <c r="C995" s="26">
        <v>6</v>
      </c>
      <c r="D995" s="25" t="s">
        <v>968</v>
      </c>
      <c r="E995" s="28"/>
      <c r="F995" s="26"/>
      <c r="G995" s="70">
        <v>20</v>
      </c>
      <c r="H995" s="36">
        <f t="shared" si="63"/>
        <v>20</v>
      </c>
      <c r="I995" s="29"/>
      <c r="J995" s="28">
        <f t="shared" si="64"/>
        <v>20</v>
      </c>
      <c r="K995" s="26">
        <v>13.75</v>
      </c>
      <c r="L995" s="37">
        <f t="shared" si="65"/>
        <v>275</v>
      </c>
      <c r="M995" s="26"/>
      <c r="N995" s="37">
        <f t="shared" si="66"/>
        <v>275</v>
      </c>
      <c r="O995" s="37"/>
    </row>
    <row r="996" ht="12" customHeight="1" spans="1:15">
      <c r="A996" s="25" t="s">
        <v>17</v>
      </c>
      <c r="B996" s="25" t="s">
        <v>693</v>
      </c>
      <c r="C996" s="26">
        <v>6</v>
      </c>
      <c r="D996" s="25" t="s">
        <v>969</v>
      </c>
      <c r="E996" s="28"/>
      <c r="F996" s="26"/>
      <c r="G996" s="70">
        <v>12</v>
      </c>
      <c r="H996" s="36">
        <f t="shared" si="63"/>
        <v>12</v>
      </c>
      <c r="I996" s="29"/>
      <c r="J996" s="28">
        <f t="shared" si="64"/>
        <v>12</v>
      </c>
      <c r="K996" s="26">
        <v>13.75</v>
      </c>
      <c r="L996" s="37">
        <f t="shared" si="65"/>
        <v>165</v>
      </c>
      <c r="M996" s="26"/>
      <c r="N996" s="37">
        <f t="shared" si="66"/>
        <v>165</v>
      </c>
      <c r="O996" s="37"/>
    </row>
    <row r="997" ht="12" customHeight="1" spans="1:15">
      <c r="A997" s="25" t="s">
        <v>17</v>
      </c>
      <c r="B997" s="25" t="s">
        <v>693</v>
      </c>
      <c r="C997" s="26">
        <v>6</v>
      </c>
      <c r="D997" s="25" t="s">
        <v>970</v>
      </c>
      <c r="E997" s="28"/>
      <c r="F997" s="26"/>
      <c r="G997" s="70">
        <v>28</v>
      </c>
      <c r="H997" s="36">
        <f t="shared" si="63"/>
        <v>28</v>
      </c>
      <c r="I997" s="29"/>
      <c r="J997" s="28">
        <f t="shared" si="64"/>
        <v>28</v>
      </c>
      <c r="K997" s="26">
        <v>13.75</v>
      </c>
      <c r="L997" s="37">
        <f t="shared" si="65"/>
        <v>385</v>
      </c>
      <c r="M997" s="26"/>
      <c r="N997" s="37">
        <f t="shared" si="66"/>
        <v>385</v>
      </c>
      <c r="O997" s="37"/>
    </row>
    <row r="998" ht="12" customHeight="1" spans="1:15">
      <c r="A998" s="25" t="s">
        <v>17</v>
      </c>
      <c r="B998" s="25" t="s">
        <v>693</v>
      </c>
      <c r="C998" s="26">
        <v>6</v>
      </c>
      <c r="D998" s="25" t="s">
        <v>971</v>
      </c>
      <c r="E998" s="28"/>
      <c r="F998" s="26"/>
      <c r="G998" s="70">
        <v>16</v>
      </c>
      <c r="H998" s="36">
        <f t="shared" si="63"/>
        <v>16</v>
      </c>
      <c r="I998" s="29"/>
      <c r="J998" s="28">
        <f t="shared" si="64"/>
        <v>16</v>
      </c>
      <c r="K998" s="26">
        <v>13.75</v>
      </c>
      <c r="L998" s="37">
        <f t="shared" si="65"/>
        <v>220</v>
      </c>
      <c r="M998" s="26"/>
      <c r="N998" s="37">
        <f t="shared" si="66"/>
        <v>220</v>
      </c>
      <c r="O998" s="37"/>
    </row>
    <row r="999" ht="12" customHeight="1" spans="1:15">
      <c r="A999" s="25" t="s">
        <v>17</v>
      </c>
      <c r="B999" s="25" t="s">
        <v>693</v>
      </c>
      <c r="C999" s="26">
        <v>6</v>
      </c>
      <c r="D999" s="25" t="s">
        <v>972</v>
      </c>
      <c r="E999" s="28"/>
      <c r="F999" s="26"/>
      <c r="G999" s="70">
        <v>4</v>
      </c>
      <c r="H999" s="36">
        <f t="shared" si="63"/>
        <v>4</v>
      </c>
      <c r="I999" s="29"/>
      <c r="J999" s="28">
        <f t="shared" si="64"/>
        <v>4</v>
      </c>
      <c r="K999" s="26">
        <v>13.75</v>
      </c>
      <c r="L999" s="37">
        <f t="shared" si="65"/>
        <v>55</v>
      </c>
      <c r="M999" s="26"/>
      <c r="N999" s="37">
        <f t="shared" si="66"/>
        <v>55</v>
      </c>
      <c r="O999" s="37"/>
    </row>
    <row r="1000" ht="12" customHeight="1" spans="1:15">
      <c r="A1000" s="25" t="s">
        <v>17</v>
      </c>
      <c r="B1000" s="25" t="s">
        <v>693</v>
      </c>
      <c r="C1000" s="26">
        <v>6</v>
      </c>
      <c r="D1000" s="25" t="s">
        <v>973</v>
      </c>
      <c r="E1000" s="28"/>
      <c r="F1000" s="26"/>
      <c r="G1000" s="70">
        <v>16</v>
      </c>
      <c r="H1000" s="36">
        <f t="shared" si="63"/>
        <v>16</v>
      </c>
      <c r="I1000" s="29"/>
      <c r="J1000" s="28">
        <f t="shared" si="64"/>
        <v>16</v>
      </c>
      <c r="K1000" s="26">
        <v>13.75</v>
      </c>
      <c r="L1000" s="37">
        <f t="shared" si="65"/>
        <v>220</v>
      </c>
      <c r="M1000" s="26"/>
      <c r="N1000" s="37">
        <f t="shared" si="66"/>
        <v>220</v>
      </c>
      <c r="O1000" s="37"/>
    </row>
    <row r="1001" ht="12" customHeight="1" spans="1:15">
      <c r="A1001" s="25" t="s">
        <v>17</v>
      </c>
      <c r="B1001" s="25" t="s">
        <v>693</v>
      </c>
      <c r="C1001" s="26">
        <v>6</v>
      </c>
      <c r="D1001" s="25" t="s">
        <v>974</v>
      </c>
      <c r="E1001" s="28"/>
      <c r="F1001" s="26"/>
      <c r="G1001" s="70">
        <v>12</v>
      </c>
      <c r="H1001" s="36">
        <f t="shared" si="63"/>
        <v>12</v>
      </c>
      <c r="I1001" s="29"/>
      <c r="J1001" s="28">
        <f t="shared" si="64"/>
        <v>12</v>
      </c>
      <c r="K1001" s="26">
        <v>13.75</v>
      </c>
      <c r="L1001" s="37">
        <f t="shared" si="65"/>
        <v>165</v>
      </c>
      <c r="M1001" s="26"/>
      <c r="N1001" s="37">
        <f t="shared" si="66"/>
        <v>165</v>
      </c>
      <c r="O1001" s="37"/>
    </row>
    <row r="1002" ht="12" customHeight="1" spans="1:15">
      <c r="A1002" s="25" t="s">
        <v>17</v>
      </c>
      <c r="B1002" s="25" t="s">
        <v>693</v>
      </c>
      <c r="C1002" s="26">
        <v>6</v>
      </c>
      <c r="D1002" s="25" t="s">
        <v>975</v>
      </c>
      <c r="E1002" s="28"/>
      <c r="F1002" s="26"/>
      <c r="G1002" s="70">
        <v>12</v>
      </c>
      <c r="H1002" s="36">
        <f t="shared" si="63"/>
        <v>12</v>
      </c>
      <c r="I1002" s="29"/>
      <c r="J1002" s="28">
        <f t="shared" si="64"/>
        <v>12</v>
      </c>
      <c r="K1002" s="26">
        <v>13.75</v>
      </c>
      <c r="L1002" s="37">
        <f t="shared" si="65"/>
        <v>165</v>
      </c>
      <c r="M1002" s="26"/>
      <c r="N1002" s="37">
        <f t="shared" si="66"/>
        <v>165</v>
      </c>
      <c r="O1002" s="37"/>
    </row>
    <row r="1003" ht="12" customHeight="1" spans="1:15">
      <c r="A1003" s="25" t="s">
        <v>17</v>
      </c>
      <c r="B1003" s="25" t="s">
        <v>693</v>
      </c>
      <c r="C1003" s="26">
        <v>6</v>
      </c>
      <c r="D1003" s="25" t="s">
        <v>976</v>
      </c>
      <c r="E1003" s="28"/>
      <c r="F1003" s="26"/>
      <c r="G1003" s="70">
        <v>12</v>
      </c>
      <c r="H1003" s="36">
        <f t="shared" si="63"/>
        <v>12</v>
      </c>
      <c r="I1003" s="29"/>
      <c r="J1003" s="28">
        <f t="shared" si="64"/>
        <v>12</v>
      </c>
      <c r="K1003" s="26">
        <v>13.75</v>
      </c>
      <c r="L1003" s="37">
        <f t="shared" si="65"/>
        <v>165</v>
      </c>
      <c r="M1003" s="26"/>
      <c r="N1003" s="37">
        <f t="shared" si="66"/>
        <v>165</v>
      </c>
      <c r="O1003" s="37"/>
    </row>
    <row r="1004" ht="12" customHeight="1" spans="1:15">
      <c r="A1004" s="25" t="s">
        <v>17</v>
      </c>
      <c r="B1004" s="25" t="s">
        <v>693</v>
      </c>
      <c r="C1004" s="26">
        <v>6</v>
      </c>
      <c r="D1004" s="25" t="s">
        <v>977</v>
      </c>
      <c r="E1004" s="28"/>
      <c r="F1004" s="26"/>
      <c r="G1004" s="70">
        <v>20</v>
      </c>
      <c r="H1004" s="36">
        <f t="shared" si="63"/>
        <v>20</v>
      </c>
      <c r="I1004" s="29"/>
      <c r="J1004" s="28">
        <f t="shared" si="64"/>
        <v>20</v>
      </c>
      <c r="K1004" s="26">
        <v>13.75</v>
      </c>
      <c r="L1004" s="37">
        <f t="shared" si="65"/>
        <v>275</v>
      </c>
      <c r="M1004" s="26"/>
      <c r="N1004" s="37">
        <f t="shared" si="66"/>
        <v>275</v>
      </c>
      <c r="O1004" s="37"/>
    </row>
    <row r="1005" ht="12" customHeight="1" spans="1:15">
      <c r="A1005" s="25" t="s">
        <v>17</v>
      </c>
      <c r="B1005" s="25" t="s">
        <v>693</v>
      </c>
      <c r="C1005" s="26">
        <v>6</v>
      </c>
      <c r="D1005" s="25" t="s">
        <v>978</v>
      </c>
      <c r="E1005" s="28"/>
      <c r="F1005" s="26"/>
      <c r="G1005" s="70">
        <v>28</v>
      </c>
      <c r="H1005" s="36">
        <f t="shared" si="63"/>
        <v>28</v>
      </c>
      <c r="I1005" s="29"/>
      <c r="J1005" s="28">
        <f t="shared" si="64"/>
        <v>28</v>
      </c>
      <c r="K1005" s="26">
        <v>13.75</v>
      </c>
      <c r="L1005" s="37">
        <f t="shared" si="65"/>
        <v>385</v>
      </c>
      <c r="M1005" s="26"/>
      <c r="N1005" s="37">
        <f t="shared" si="66"/>
        <v>385</v>
      </c>
      <c r="O1005" s="37"/>
    </row>
    <row r="1006" ht="12" customHeight="1" spans="1:15">
      <c r="A1006" s="25" t="s">
        <v>17</v>
      </c>
      <c r="B1006" s="25" t="s">
        <v>693</v>
      </c>
      <c r="C1006" s="26">
        <v>6</v>
      </c>
      <c r="D1006" s="25" t="s">
        <v>979</v>
      </c>
      <c r="E1006" s="28"/>
      <c r="F1006" s="26"/>
      <c r="G1006" s="70">
        <v>20</v>
      </c>
      <c r="H1006" s="36">
        <f t="shared" si="63"/>
        <v>20</v>
      </c>
      <c r="I1006" s="29"/>
      <c r="J1006" s="28">
        <f t="shared" si="64"/>
        <v>20</v>
      </c>
      <c r="K1006" s="26">
        <v>13.75</v>
      </c>
      <c r="L1006" s="37">
        <f t="shared" si="65"/>
        <v>275</v>
      </c>
      <c r="M1006" s="26"/>
      <c r="N1006" s="37">
        <f t="shared" si="66"/>
        <v>275</v>
      </c>
      <c r="O1006" s="37"/>
    </row>
    <row r="1007" ht="12" customHeight="1" spans="1:15">
      <c r="A1007" s="25" t="s">
        <v>17</v>
      </c>
      <c r="B1007" s="25" t="s">
        <v>693</v>
      </c>
      <c r="C1007" s="26">
        <v>6</v>
      </c>
      <c r="D1007" s="25" t="s">
        <v>980</v>
      </c>
      <c r="E1007" s="28"/>
      <c r="F1007" s="26"/>
      <c r="G1007" s="70">
        <v>32</v>
      </c>
      <c r="H1007" s="36">
        <f t="shared" si="63"/>
        <v>32</v>
      </c>
      <c r="I1007" s="29"/>
      <c r="J1007" s="28">
        <f t="shared" si="64"/>
        <v>32</v>
      </c>
      <c r="K1007" s="26">
        <v>13.75</v>
      </c>
      <c r="L1007" s="37">
        <f t="shared" si="65"/>
        <v>440</v>
      </c>
      <c r="M1007" s="26"/>
      <c r="N1007" s="37">
        <f t="shared" si="66"/>
        <v>440</v>
      </c>
      <c r="O1007" s="37"/>
    </row>
    <row r="1008" ht="12" customHeight="1" spans="1:15">
      <c r="A1008" s="25" t="s">
        <v>17</v>
      </c>
      <c r="B1008" s="25" t="s">
        <v>693</v>
      </c>
      <c r="C1008" s="26">
        <v>6</v>
      </c>
      <c r="D1008" s="25" t="s">
        <v>981</v>
      </c>
      <c r="E1008" s="28"/>
      <c r="F1008" s="26"/>
      <c r="G1008" s="70">
        <v>12</v>
      </c>
      <c r="H1008" s="36">
        <f t="shared" si="63"/>
        <v>12</v>
      </c>
      <c r="I1008" s="29"/>
      <c r="J1008" s="28">
        <f t="shared" si="64"/>
        <v>12</v>
      </c>
      <c r="K1008" s="26">
        <v>13.75</v>
      </c>
      <c r="L1008" s="37">
        <f t="shared" si="65"/>
        <v>165</v>
      </c>
      <c r="M1008" s="26"/>
      <c r="N1008" s="37">
        <f t="shared" si="66"/>
        <v>165</v>
      </c>
      <c r="O1008" s="37"/>
    </row>
    <row r="1009" ht="12" customHeight="1" spans="1:15">
      <c r="A1009" s="25" t="s">
        <v>17</v>
      </c>
      <c r="B1009" s="25" t="s">
        <v>693</v>
      </c>
      <c r="C1009" s="26">
        <v>6</v>
      </c>
      <c r="D1009" s="25" t="s">
        <v>982</v>
      </c>
      <c r="E1009" s="28"/>
      <c r="F1009" s="26"/>
      <c r="G1009" s="70">
        <v>20</v>
      </c>
      <c r="H1009" s="36">
        <f t="shared" si="63"/>
        <v>20</v>
      </c>
      <c r="I1009" s="29"/>
      <c r="J1009" s="28">
        <f t="shared" si="64"/>
        <v>20</v>
      </c>
      <c r="K1009" s="26">
        <v>13.75</v>
      </c>
      <c r="L1009" s="37">
        <f t="shared" si="65"/>
        <v>275</v>
      </c>
      <c r="M1009" s="26"/>
      <c r="N1009" s="37">
        <f t="shared" si="66"/>
        <v>275</v>
      </c>
      <c r="O1009" s="37"/>
    </row>
    <row r="1010" ht="12" customHeight="1" spans="1:15">
      <c r="A1010" s="25" t="s">
        <v>17</v>
      </c>
      <c r="B1010" s="25" t="s">
        <v>693</v>
      </c>
      <c r="C1010" s="26">
        <v>6</v>
      </c>
      <c r="D1010" s="25" t="s">
        <v>983</v>
      </c>
      <c r="E1010" s="28"/>
      <c r="F1010" s="26"/>
      <c r="G1010" s="70">
        <v>20</v>
      </c>
      <c r="H1010" s="36">
        <f t="shared" si="63"/>
        <v>20</v>
      </c>
      <c r="I1010" s="29"/>
      <c r="J1010" s="28">
        <f t="shared" si="64"/>
        <v>20</v>
      </c>
      <c r="K1010" s="26">
        <v>13.75</v>
      </c>
      <c r="L1010" s="37">
        <f t="shared" si="65"/>
        <v>275</v>
      </c>
      <c r="M1010" s="26"/>
      <c r="N1010" s="37">
        <f t="shared" si="66"/>
        <v>275</v>
      </c>
      <c r="O1010" s="37"/>
    </row>
    <row r="1011" ht="12" customHeight="1" spans="1:15">
      <c r="A1011" s="25" t="s">
        <v>17</v>
      </c>
      <c r="B1011" s="25" t="s">
        <v>693</v>
      </c>
      <c r="C1011" s="26">
        <v>6</v>
      </c>
      <c r="D1011" s="25" t="s">
        <v>984</v>
      </c>
      <c r="E1011" s="28"/>
      <c r="F1011" s="26"/>
      <c r="G1011" s="70">
        <v>28</v>
      </c>
      <c r="H1011" s="36">
        <f t="shared" si="63"/>
        <v>28</v>
      </c>
      <c r="I1011" s="29"/>
      <c r="J1011" s="28">
        <f t="shared" si="64"/>
        <v>28</v>
      </c>
      <c r="K1011" s="26">
        <v>13.75</v>
      </c>
      <c r="L1011" s="37">
        <f t="shared" si="65"/>
        <v>385</v>
      </c>
      <c r="M1011" s="26"/>
      <c r="N1011" s="37">
        <f t="shared" si="66"/>
        <v>385</v>
      </c>
      <c r="O1011" s="37"/>
    </row>
    <row r="1012" ht="12" customHeight="1" spans="1:15">
      <c r="A1012" s="25" t="s">
        <v>17</v>
      </c>
      <c r="B1012" s="25" t="s">
        <v>693</v>
      </c>
      <c r="C1012" s="26">
        <v>6</v>
      </c>
      <c r="D1012" s="25" t="s">
        <v>985</v>
      </c>
      <c r="E1012" s="28"/>
      <c r="F1012" s="26"/>
      <c r="G1012" s="70">
        <v>56</v>
      </c>
      <c r="H1012" s="36">
        <f t="shared" ref="H1012:H1075" si="67">F1012+G1012</f>
        <v>56</v>
      </c>
      <c r="I1012" s="29"/>
      <c r="J1012" s="28">
        <f t="shared" si="64"/>
        <v>56</v>
      </c>
      <c r="K1012" s="26">
        <v>13.75</v>
      </c>
      <c r="L1012" s="37">
        <f t="shared" si="65"/>
        <v>770</v>
      </c>
      <c r="M1012" s="26"/>
      <c r="N1012" s="37">
        <f t="shared" si="66"/>
        <v>770</v>
      </c>
      <c r="O1012" s="37"/>
    </row>
    <row r="1013" ht="12" customHeight="1" spans="1:15">
      <c r="A1013" s="25" t="s">
        <v>17</v>
      </c>
      <c r="B1013" s="25" t="s">
        <v>693</v>
      </c>
      <c r="C1013" s="26">
        <v>6</v>
      </c>
      <c r="D1013" s="25" t="s">
        <v>986</v>
      </c>
      <c r="E1013" s="28"/>
      <c r="F1013" s="26"/>
      <c r="G1013" s="70">
        <v>16</v>
      </c>
      <c r="H1013" s="36">
        <f t="shared" si="67"/>
        <v>16</v>
      </c>
      <c r="I1013" s="29"/>
      <c r="J1013" s="28">
        <f t="shared" si="64"/>
        <v>16</v>
      </c>
      <c r="K1013" s="26">
        <v>13.75</v>
      </c>
      <c r="L1013" s="37">
        <f t="shared" si="65"/>
        <v>220</v>
      </c>
      <c r="M1013" s="26"/>
      <c r="N1013" s="37">
        <f t="shared" si="66"/>
        <v>220</v>
      </c>
      <c r="O1013" s="37"/>
    </row>
    <row r="1014" ht="12" customHeight="1" spans="1:15">
      <c r="A1014" s="25" t="s">
        <v>17</v>
      </c>
      <c r="B1014" s="25" t="s">
        <v>693</v>
      </c>
      <c r="C1014" s="26">
        <v>6</v>
      </c>
      <c r="D1014" s="25" t="s">
        <v>987</v>
      </c>
      <c r="E1014" s="28"/>
      <c r="F1014" s="26"/>
      <c r="G1014" s="70">
        <v>28</v>
      </c>
      <c r="H1014" s="36">
        <f t="shared" si="67"/>
        <v>28</v>
      </c>
      <c r="I1014" s="29"/>
      <c r="J1014" s="28">
        <f t="shared" si="64"/>
        <v>28</v>
      </c>
      <c r="K1014" s="26">
        <v>13.75</v>
      </c>
      <c r="L1014" s="37">
        <f t="shared" si="65"/>
        <v>385</v>
      </c>
      <c r="M1014" s="26"/>
      <c r="N1014" s="37">
        <f t="shared" si="66"/>
        <v>385</v>
      </c>
      <c r="O1014" s="37"/>
    </row>
    <row r="1015" ht="12" customHeight="1" spans="1:15">
      <c r="A1015" s="25" t="s">
        <v>17</v>
      </c>
      <c r="B1015" s="25" t="s">
        <v>693</v>
      </c>
      <c r="C1015" s="26">
        <v>6</v>
      </c>
      <c r="D1015" s="25" t="s">
        <v>988</v>
      </c>
      <c r="E1015" s="28"/>
      <c r="F1015" s="26"/>
      <c r="G1015" s="70">
        <v>24</v>
      </c>
      <c r="H1015" s="36">
        <f t="shared" si="67"/>
        <v>24</v>
      </c>
      <c r="I1015" s="29"/>
      <c r="J1015" s="28">
        <f t="shared" si="64"/>
        <v>24</v>
      </c>
      <c r="K1015" s="26">
        <v>13.75</v>
      </c>
      <c r="L1015" s="37">
        <f t="shared" si="65"/>
        <v>330</v>
      </c>
      <c r="M1015" s="26"/>
      <c r="N1015" s="37">
        <f t="shared" si="66"/>
        <v>330</v>
      </c>
      <c r="O1015" s="37"/>
    </row>
    <row r="1016" ht="12" customHeight="1" spans="1:15">
      <c r="A1016" s="25" t="s">
        <v>17</v>
      </c>
      <c r="B1016" s="25" t="s">
        <v>693</v>
      </c>
      <c r="C1016" s="26">
        <v>6</v>
      </c>
      <c r="D1016" s="25" t="s">
        <v>989</v>
      </c>
      <c r="E1016" s="28"/>
      <c r="F1016" s="26"/>
      <c r="G1016" s="70">
        <v>24</v>
      </c>
      <c r="H1016" s="36">
        <f t="shared" si="67"/>
        <v>24</v>
      </c>
      <c r="I1016" s="29"/>
      <c r="J1016" s="28">
        <f t="shared" si="64"/>
        <v>24</v>
      </c>
      <c r="K1016" s="26">
        <v>13.75</v>
      </c>
      <c r="L1016" s="37">
        <f t="shared" si="65"/>
        <v>330</v>
      </c>
      <c r="M1016" s="26"/>
      <c r="N1016" s="37">
        <f t="shared" si="66"/>
        <v>330</v>
      </c>
      <c r="O1016" s="37"/>
    </row>
    <row r="1017" ht="12" customHeight="1" spans="1:15">
      <c r="A1017" s="25" t="s">
        <v>17</v>
      </c>
      <c r="B1017" s="25" t="s">
        <v>693</v>
      </c>
      <c r="C1017" s="26">
        <v>6</v>
      </c>
      <c r="D1017" s="25" t="s">
        <v>990</v>
      </c>
      <c r="E1017" s="28"/>
      <c r="F1017" s="26"/>
      <c r="G1017" s="70">
        <v>16</v>
      </c>
      <c r="H1017" s="36">
        <f t="shared" si="67"/>
        <v>16</v>
      </c>
      <c r="I1017" s="29"/>
      <c r="J1017" s="28">
        <f t="shared" si="64"/>
        <v>16</v>
      </c>
      <c r="K1017" s="26">
        <v>13.75</v>
      </c>
      <c r="L1017" s="37">
        <f t="shared" si="65"/>
        <v>220</v>
      </c>
      <c r="M1017" s="26"/>
      <c r="N1017" s="37">
        <f t="shared" si="66"/>
        <v>220</v>
      </c>
      <c r="O1017" s="37"/>
    </row>
    <row r="1018" ht="12" customHeight="1" spans="1:15">
      <c r="A1018" s="25" t="s">
        <v>17</v>
      </c>
      <c r="B1018" s="25" t="s">
        <v>693</v>
      </c>
      <c r="C1018" s="26">
        <v>6</v>
      </c>
      <c r="D1018" s="25" t="s">
        <v>991</v>
      </c>
      <c r="E1018" s="28"/>
      <c r="F1018" s="26"/>
      <c r="G1018" s="70">
        <v>16</v>
      </c>
      <c r="H1018" s="36">
        <f t="shared" si="67"/>
        <v>16</v>
      </c>
      <c r="I1018" s="29"/>
      <c r="J1018" s="28">
        <f t="shared" si="64"/>
        <v>16</v>
      </c>
      <c r="K1018" s="26">
        <v>13.75</v>
      </c>
      <c r="L1018" s="37">
        <f t="shared" si="65"/>
        <v>220</v>
      </c>
      <c r="M1018" s="26"/>
      <c r="N1018" s="37">
        <f t="shared" si="66"/>
        <v>220</v>
      </c>
      <c r="O1018" s="37"/>
    </row>
    <row r="1019" ht="12" customHeight="1" spans="1:15">
      <c r="A1019" s="25" t="s">
        <v>17</v>
      </c>
      <c r="B1019" s="25" t="s">
        <v>693</v>
      </c>
      <c r="C1019" s="26">
        <v>6</v>
      </c>
      <c r="D1019" s="25" t="s">
        <v>991</v>
      </c>
      <c r="E1019" s="28"/>
      <c r="F1019" s="26"/>
      <c r="G1019" s="70">
        <v>16</v>
      </c>
      <c r="H1019" s="36">
        <f t="shared" si="67"/>
        <v>16</v>
      </c>
      <c r="I1019" s="29"/>
      <c r="J1019" s="28">
        <f t="shared" si="64"/>
        <v>16</v>
      </c>
      <c r="K1019" s="26">
        <v>13.75</v>
      </c>
      <c r="L1019" s="37">
        <f t="shared" si="65"/>
        <v>220</v>
      </c>
      <c r="M1019" s="26"/>
      <c r="N1019" s="37">
        <f t="shared" si="66"/>
        <v>220</v>
      </c>
      <c r="O1019" s="37"/>
    </row>
    <row r="1020" ht="12" customHeight="1" spans="1:15">
      <c r="A1020" s="25" t="s">
        <v>17</v>
      </c>
      <c r="B1020" s="25" t="s">
        <v>693</v>
      </c>
      <c r="C1020" s="26">
        <v>6</v>
      </c>
      <c r="D1020" s="25" t="s">
        <v>992</v>
      </c>
      <c r="E1020" s="28"/>
      <c r="F1020" s="26"/>
      <c r="G1020" s="70">
        <v>8</v>
      </c>
      <c r="H1020" s="36">
        <f t="shared" si="67"/>
        <v>8</v>
      </c>
      <c r="I1020" s="29"/>
      <c r="J1020" s="28">
        <f t="shared" si="64"/>
        <v>8</v>
      </c>
      <c r="K1020" s="26">
        <v>13.75</v>
      </c>
      <c r="L1020" s="37">
        <f t="shared" si="65"/>
        <v>110</v>
      </c>
      <c r="M1020" s="26"/>
      <c r="N1020" s="37">
        <f t="shared" si="66"/>
        <v>110</v>
      </c>
      <c r="O1020" s="37"/>
    </row>
    <row r="1021" ht="12" customHeight="1" spans="1:15">
      <c r="A1021" s="25" t="s">
        <v>17</v>
      </c>
      <c r="B1021" s="25" t="s">
        <v>693</v>
      </c>
      <c r="C1021" s="26">
        <v>6</v>
      </c>
      <c r="D1021" s="25" t="s">
        <v>993</v>
      </c>
      <c r="E1021" s="28"/>
      <c r="F1021" s="26"/>
      <c r="G1021" s="70">
        <v>20</v>
      </c>
      <c r="H1021" s="36">
        <f t="shared" si="67"/>
        <v>20</v>
      </c>
      <c r="I1021" s="29"/>
      <c r="J1021" s="28">
        <f t="shared" si="64"/>
        <v>20</v>
      </c>
      <c r="K1021" s="26">
        <v>13.75</v>
      </c>
      <c r="L1021" s="37">
        <f t="shared" si="65"/>
        <v>275</v>
      </c>
      <c r="M1021" s="26"/>
      <c r="N1021" s="37">
        <f t="shared" si="66"/>
        <v>275</v>
      </c>
      <c r="O1021" s="37"/>
    </row>
    <row r="1022" ht="12" customHeight="1" spans="1:15">
      <c r="A1022" s="25" t="s">
        <v>17</v>
      </c>
      <c r="B1022" s="25" t="s">
        <v>693</v>
      </c>
      <c r="C1022" s="26">
        <v>6</v>
      </c>
      <c r="D1022" s="25" t="s">
        <v>994</v>
      </c>
      <c r="E1022" s="28"/>
      <c r="F1022" s="26"/>
      <c r="G1022" s="70">
        <v>20</v>
      </c>
      <c r="H1022" s="36">
        <f t="shared" si="67"/>
        <v>20</v>
      </c>
      <c r="I1022" s="29"/>
      <c r="J1022" s="28">
        <f t="shared" ref="J1022:J1085" si="68">H1022</f>
        <v>20</v>
      </c>
      <c r="K1022" s="26">
        <v>13.75</v>
      </c>
      <c r="L1022" s="37">
        <f t="shared" si="65"/>
        <v>275</v>
      </c>
      <c r="M1022" s="26"/>
      <c r="N1022" s="37">
        <f t="shared" si="66"/>
        <v>275</v>
      </c>
      <c r="O1022" s="37"/>
    </row>
    <row r="1023" ht="12" customHeight="1" spans="1:15">
      <c r="A1023" s="25" t="s">
        <v>17</v>
      </c>
      <c r="B1023" s="25" t="s">
        <v>693</v>
      </c>
      <c r="C1023" s="26">
        <v>6</v>
      </c>
      <c r="D1023" s="25" t="s">
        <v>995</v>
      </c>
      <c r="E1023" s="28"/>
      <c r="F1023" s="26"/>
      <c r="G1023" s="70">
        <v>16</v>
      </c>
      <c r="H1023" s="36">
        <f t="shared" si="67"/>
        <v>16</v>
      </c>
      <c r="I1023" s="29"/>
      <c r="J1023" s="28">
        <f t="shared" si="68"/>
        <v>16</v>
      </c>
      <c r="K1023" s="26">
        <v>13.75</v>
      </c>
      <c r="L1023" s="37">
        <f t="shared" si="65"/>
        <v>220</v>
      </c>
      <c r="M1023" s="26"/>
      <c r="N1023" s="37">
        <f t="shared" si="66"/>
        <v>220</v>
      </c>
      <c r="O1023" s="37"/>
    </row>
    <row r="1024" ht="12" customHeight="1" spans="1:15">
      <c r="A1024" s="25" t="s">
        <v>17</v>
      </c>
      <c r="B1024" s="25" t="s">
        <v>693</v>
      </c>
      <c r="C1024" s="26">
        <v>6</v>
      </c>
      <c r="D1024" s="25" t="s">
        <v>585</v>
      </c>
      <c r="E1024" s="28"/>
      <c r="F1024" s="26"/>
      <c r="G1024" s="70">
        <v>12</v>
      </c>
      <c r="H1024" s="36">
        <f t="shared" si="67"/>
        <v>12</v>
      </c>
      <c r="I1024" s="29"/>
      <c r="J1024" s="28">
        <f t="shared" si="68"/>
        <v>12</v>
      </c>
      <c r="K1024" s="26">
        <v>13.75</v>
      </c>
      <c r="L1024" s="37">
        <f t="shared" si="65"/>
        <v>165</v>
      </c>
      <c r="M1024" s="26"/>
      <c r="N1024" s="37">
        <f t="shared" si="66"/>
        <v>165</v>
      </c>
      <c r="O1024" s="37"/>
    </row>
    <row r="1025" ht="12" customHeight="1" spans="1:15">
      <c r="A1025" s="25" t="s">
        <v>17</v>
      </c>
      <c r="B1025" s="25" t="s">
        <v>693</v>
      </c>
      <c r="C1025" s="26">
        <v>6</v>
      </c>
      <c r="D1025" s="25" t="s">
        <v>996</v>
      </c>
      <c r="E1025" s="28"/>
      <c r="F1025" s="26"/>
      <c r="G1025" s="70">
        <v>16</v>
      </c>
      <c r="H1025" s="36">
        <f t="shared" si="67"/>
        <v>16</v>
      </c>
      <c r="I1025" s="29"/>
      <c r="J1025" s="28">
        <f t="shared" si="68"/>
        <v>16</v>
      </c>
      <c r="K1025" s="26">
        <v>13.75</v>
      </c>
      <c r="L1025" s="37">
        <f t="shared" si="65"/>
        <v>220</v>
      </c>
      <c r="M1025" s="26"/>
      <c r="N1025" s="37">
        <f t="shared" si="66"/>
        <v>220</v>
      </c>
      <c r="O1025" s="37"/>
    </row>
    <row r="1026" ht="12" customHeight="1" spans="1:15">
      <c r="A1026" s="25" t="s">
        <v>17</v>
      </c>
      <c r="B1026" s="25" t="s">
        <v>693</v>
      </c>
      <c r="C1026" s="26">
        <v>6</v>
      </c>
      <c r="D1026" s="25" t="s">
        <v>997</v>
      </c>
      <c r="E1026" s="28"/>
      <c r="F1026" s="26"/>
      <c r="G1026" s="70">
        <v>12</v>
      </c>
      <c r="H1026" s="36">
        <f t="shared" si="67"/>
        <v>12</v>
      </c>
      <c r="I1026" s="29"/>
      <c r="J1026" s="28">
        <f t="shared" si="68"/>
        <v>12</v>
      </c>
      <c r="K1026" s="26">
        <v>13.75</v>
      </c>
      <c r="L1026" s="37">
        <f t="shared" si="65"/>
        <v>165</v>
      </c>
      <c r="M1026" s="26"/>
      <c r="N1026" s="37">
        <f t="shared" si="66"/>
        <v>165</v>
      </c>
      <c r="O1026" s="37"/>
    </row>
    <row r="1027" ht="12" customHeight="1" spans="1:15">
      <c r="A1027" s="25" t="s">
        <v>17</v>
      </c>
      <c r="B1027" s="25" t="s">
        <v>693</v>
      </c>
      <c r="C1027" s="26">
        <v>6</v>
      </c>
      <c r="D1027" s="25" t="s">
        <v>963</v>
      </c>
      <c r="E1027" s="28"/>
      <c r="F1027" s="26"/>
      <c r="G1027" s="70">
        <v>16</v>
      </c>
      <c r="H1027" s="36">
        <f t="shared" si="67"/>
        <v>16</v>
      </c>
      <c r="I1027" s="29"/>
      <c r="J1027" s="28">
        <f t="shared" si="68"/>
        <v>16</v>
      </c>
      <c r="K1027" s="26">
        <v>13.75</v>
      </c>
      <c r="L1027" s="37">
        <f t="shared" si="65"/>
        <v>220</v>
      </c>
      <c r="M1027" s="26"/>
      <c r="N1027" s="37">
        <f t="shared" si="66"/>
        <v>220</v>
      </c>
      <c r="O1027" s="37"/>
    </row>
    <row r="1028" ht="12" customHeight="1" spans="1:15">
      <c r="A1028" s="25" t="s">
        <v>17</v>
      </c>
      <c r="B1028" s="25" t="s">
        <v>693</v>
      </c>
      <c r="C1028" s="26">
        <v>6</v>
      </c>
      <c r="D1028" s="25" t="s">
        <v>868</v>
      </c>
      <c r="E1028" s="28"/>
      <c r="F1028" s="26"/>
      <c r="G1028" s="70">
        <v>16</v>
      </c>
      <c r="H1028" s="36">
        <f t="shared" si="67"/>
        <v>16</v>
      </c>
      <c r="I1028" s="29"/>
      <c r="J1028" s="28">
        <f t="shared" si="68"/>
        <v>16</v>
      </c>
      <c r="K1028" s="26">
        <v>13.75</v>
      </c>
      <c r="L1028" s="37">
        <f t="shared" si="65"/>
        <v>220</v>
      </c>
      <c r="M1028" s="26"/>
      <c r="N1028" s="37">
        <f t="shared" si="66"/>
        <v>220</v>
      </c>
      <c r="O1028" s="37"/>
    </row>
    <row r="1029" ht="12" customHeight="1" spans="1:15">
      <c r="A1029" s="25" t="s">
        <v>17</v>
      </c>
      <c r="B1029" s="25" t="s">
        <v>693</v>
      </c>
      <c r="C1029" s="26">
        <v>6</v>
      </c>
      <c r="D1029" s="25" t="s">
        <v>998</v>
      </c>
      <c r="E1029" s="28"/>
      <c r="F1029" s="26"/>
      <c r="G1029" s="70">
        <v>12</v>
      </c>
      <c r="H1029" s="36">
        <f t="shared" si="67"/>
        <v>12</v>
      </c>
      <c r="I1029" s="29"/>
      <c r="J1029" s="28">
        <f t="shared" si="68"/>
        <v>12</v>
      </c>
      <c r="K1029" s="26">
        <v>13.75</v>
      </c>
      <c r="L1029" s="37">
        <f t="shared" si="65"/>
        <v>165</v>
      </c>
      <c r="M1029" s="26"/>
      <c r="N1029" s="37">
        <f t="shared" si="66"/>
        <v>165</v>
      </c>
      <c r="O1029" s="37"/>
    </row>
    <row r="1030" ht="12" customHeight="1" spans="1:15">
      <c r="A1030" s="25" t="s">
        <v>17</v>
      </c>
      <c r="B1030" s="25" t="s">
        <v>693</v>
      </c>
      <c r="C1030" s="26">
        <v>6</v>
      </c>
      <c r="D1030" s="25" t="s">
        <v>999</v>
      </c>
      <c r="E1030" s="28"/>
      <c r="F1030" s="26"/>
      <c r="G1030" s="70">
        <v>60</v>
      </c>
      <c r="H1030" s="36">
        <f t="shared" si="67"/>
        <v>60</v>
      </c>
      <c r="I1030" s="29"/>
      <c r="J1030" s="28">
        <f t="shared" si="68"/>
        <v>60</v>
      </c>
      <c r="K1030" s="26">
        <v>13.75</v>
      </c>
      <c r="L1030" s="37">
        <f t="shared" ref="L1030:L1093" si="69">ROUND(H1030*K1030,2)</f>
        <v>825</v>
      </c>
      <c r="M1030" s="26"/>
      <c r="N1030" s="37">
        <f t="shared" ref="N1030:N1093" si="70">L1030-M1030</f>
        <v>825</v>
      </c>
      <c r="O1030" s="37"/>
    </row>
    <row r="1031" ht="12" customHeight="1" spans="1:15">
      <c r="A1031" s="25" t="s">
        <v>17</v>
      </c>
      <c r="B1031" s="25" t="s">
        <v>693</v>
      </c>
      <c r="C1031" s="26">
        <v>6</v>
      </c>
      <c r="D1031" s="25" t="s">
        <v>1000</v>
      </c>
      <c r="E1031" s="28"/>
      <c r="F1031" s="26"/>
      <c r="G1031" s="70">
        <v>28</v>
      </c>
      <c r="H1031" s="36">
        <f t="shared" si="67"/>
        <v>28</v>
      </c>
      <c r="I1031" s="29"/>
      <c r="J1031" s="28">
        <f t="shared" si="68"/>
        <v>28</v>
      </c>
      <c r="K1031" s="26">
        <v>13.75</v>
      </c>
      <c r="L1031" s="37">
        <f t="shared" si="69"/>
        <v>385</v>
      </c>
      <c r="M1031" s="26"/>
      <c r="N1031" s="37">
        <f t="shared" si="70"/>
        <v>385</v>
      </c>
      <c r="O1031" s="37"/>
    </row>
    <row r="1032" ht="12" customHeight="1" spans="1:15">
      <c r="A1032" s="25" t="s">
        <v>17</v>
      </c>
      <c r="B1032" s="25" t="s">
        <v>693</v>
      </c>
      <c r="C1032" s="26">
        <v>6</v>
      </c>
      <c r="D1032" s="25" t="s">
        <v>1001</v>
      </c>
      <c r="E1032" s="28"/>
      <c r="F1032" s="26"/>
      <c r="G1032" s="70">
        <v>20</v>
      </c>
      <c r="H1032" s="36">
        <f t="shared" si="67"/>
        <v>20</v>
      </c>
      <c r="I1032" s="29"/>
      <c r="J1032" s="28">
        <f t="shared" si="68"/>
        <v>20</v>
      </c>
      <c r="K1032" s="26">
        <v>13.75</v>
      </c>
      <c r="L1032" s="37">
        <f t="shared" si="69"/>
        <v>275</v>
      </c>
      <c r="M1032" s="26"/>
      <c r="N1032" s="37">
        <f t="shared" si="70"/>
        <v>275</v>
      </c>
      <c r="O1032" s="37"/>
    </row>
    <row r="1033" ht="12" customHeight="1" spans="1:15">
      <c r="A1033" s="25" t="s">
        <v>17</v>
      </c>
      <c r="B1033" s="25" t="s">
        <v>693</v>
      </c>
      <c r="C1033" s="26">
        <v>6</v>
      </c>
      <c r="D1033" s="25" t="s">
        <v>1002</v>
      </c>
      <c r="E1033" s="28"/>
      <c r="F1033" s="26"/>
      <c r="G1033" s="70">
        <v>16</v>
      </c>
      <c r="H1033" s="36">
        <f t="shared" si="67"/>
        <v>16</v>
      </c>
      <c r="I1033" s="29"/>
      <c r="J1033" s="28">
        <f t="shared" si="68"/>
        <v>16</v>
      </c>
      <c r="K1033" s="26">
        <v>13.75</v>
      </c>
      <c r="L1033" s="37">
        <f t="shared" si="69"/>
        <v>220</v>
      </c>
      <c r="M1033" s="26"/>
      <c r="N1033" s="37">
        <f t="shared" si="70"/>
        <v>220</v>
      </c>
      <c r="O1033" s="37"/>
    </row>
    <row r="1034" ht="12" customHeight="1" spans="1:15">
      <c r="A1034" s="25" t="s">
        <v>17</v>
      </c>
      <c r="B1034" s="25" t="s">
        <v>693</v>
      </c>
      <c r="C1034" s="26">
        <v>6</v>
      </c>
      <c r="D1034" s="25" t="s">
        <v>586</v>
      </c>
      <c r="E1034" s="28"/>
      <c r="F1034" s="26"/>
      <c r="G1034" s="70">
        <v>8</v>
      </c>
      <c r="H1034" s="36">
        <f t="shared" si="67"/>
        <v>8</v>
      </c>
      <c r="I1034" s="29"/>
      <c r="J1034" s="28">
        <f t="shared" si="68"/>
        <v>8</v>
      </c>
      <c r="K1034" s="26">
        <v>13.75</v>
      </c>
      <c r="L1034" s="37">
        <f t="shared" si="69"/>
        <v>110</v>
      </c>
      <c r="M1034" s="26"/>
      <c r="N1034" s="37">
        <f t="shared" si="70"/>
        <v>110</v>
      </c>
      <c r="O1034" s="37"/>
    </row>
    <row r="1035" ht="12" customHeight="1" spans="1:15">
      <c r="A1035" s="25" t="s">
        <v>17</v>
      </c>
      <c r="B1035" s="25" t="s">
        <v>693</v>
      </c>
      <c r="C1035" s="26">
        <v>6</v>
      </c>
      <c r="D1035" s="25" t="s">
        <v>820</v>
      </c>
      <c r="E1035" s="28"/>
      <c r="F1035" s="26"/>
      <c r="G1035" s="70">
        <v>8</v>
      </c>
      <c r="H1035" s="36">
        <f t="shared" si="67"/>
        <v>8</v>
      </c>
      <c r="I1035" s="29"/>
      <c r="J1035" s="28">
        <f t="shared" si="68"/>
        <v>8</v>
      </c>
      <c r="K1035" s="26">
        <v>13.75</v>
      </c>
      <c r="L1035" s="37">
        <f t="shared" si="69"/>
        <v>110</v>
      </c>
      <c r="M1035" s="26"/>
      <c r="N1035" s="37">
        <f t="shared" si="70"/>
        <v>110</v>
      </c>
      <c r="O1035" s="37"/>
    </row>
    <row r="1036" ht="12" customHeight="1" spans="1:15">
      <c r="A1036" s="25" t="s">
        <v>17</v>
      </c>
      <c r="B1036" s="25" t="s">
        <v>693</v>
      </c>
      <c r="C1036" s="26">
        <v>6</v>
      </c>
      <c r="D1036" s="25" t="s">
        <v>1003</v>
      </c>
      <c r="E1036" s="28"/>
      <c r="F1036" s="26"/>
      <c r="G1036" s="70">
        <v>8</v>
      </c>
      <c r="H1036" s="36">
        <f t="shared" si="67"/>
        <v>8</v>
      </c>
      <c r="I1036" s="29"/>
      <c r="J1036" s="28">
        <f t="shared" si="68"/>
        <v>8</v>
      </c>
      <c r="K1036" s="26">
        <v>13.75</v>
      </c>
      <c r="L1036" s="37">
        <f t="shared" si="69"/>
        <v>110</v>
      </c>
      <c r="M1036" s="26"/>
      <c r="N1036" s="37">
        <f t="shared" si="70"/>
        <v>110</v>
      </c>
      <c r="O1036" s="37"/>
    </row>
    <row r="1037" ht="12" customHeight="1" spans="1:15">
      <c r="A1037" s="25" t="s">
        <v>17</v>
      </c>
      <c r="B1037" s="25" t="s">
        <v>693</v>
      </c>
      <c r="C1037" s="26">
        <v>6</v>
      </c>
      <c r="D1037" s="25" t="s">
        <v>1004</v>
      </c>
      <c r="E1037" s="28"/>
      <c r="F1037" s="26"/>
      <c r="G1037" s="70">
        <v>16</v>
      </c>
      <c r="H1037" s="36">
        <f t="shared" si="67"/>
        <v>16</v>
      </c>
      <c r="I1037" s="29"/>
      <c r="J1037" s="28">
        <f t="shared" si="68"/>
        <v>16</v>
      </c>
      <c r="K1037" s="26">
        <v>13.75</v>
      </c>
      <c r="L1037" s="37">
        <f t="shared" si="69"/>
        <v>220</v>
      </c>
      <c r="M1037" s="26"/>
      <c r="N1037" s="37">
        <f t="shared" si="70"/>
        <v>220</v>
      </c>
      <c r="O1037" s="37"/>
    </row>
    <row r="1038" ht="12" customHeight="1" spans="1:15">
      <c r="A1038" s="25" t="s">
        <v>17</v>
      </c>
      <c r="B1038" s="25" t="s">
        <v>693</v>
      </c>
      <c r="C1038" s="26">
        <v>6</v>
      </c>
      <c r="D1038" s="25" t="s">
        <v>1005</v>
      </c>
      <c r="E1038" s="28"/>
      <c r="F1038" s="26"/>
      <c r="G1038" s="70">
        <v>24</v>
      </c>
      <c r="H1038" s="36">
        <f t="shared" si="67"/>
        <v>24</v>
      </c>
      <c r="I1038" s="29"/>
      <c r="J1038" s="28">
        <f t="shared" si="68"/>
        <v>24</v>
      </c>
      <c r="K1038" s="26">
        <v>13.75</v>
      </c>
      <c r="L1038" s="37">
        <f t="shared" si="69"/>
        <v>330</v>
      </c>
      <c r="M1038" s="26"/>
      <c r="N1038" s="37">
        <f t="shared" si="70"/>
        <v>330</v>
      </c>
      <c r="O1038" s="37"/>
    </row>
    <row r="1039" ht="12" customHeight="1" spans="1:15">
      <c r="A1039" s="25" t="s">
        <v>17</v>
      </c>
      <c r="B1039" s="25" t="s">
        <v>693</v>
      </c>
      <c r="C1039" s="26">
        <v>6</v>
      </c>
      <c r="D1039" s="25" t="s">
        <v>629</v>
      </c>
      <c r="E1039" s="28"/>
      <c r="F1039" s="26"/>
      <c r="G1039" s="70">
        <v>28</v>
      </c>
      <c r="H1039" s="36">
        <f t="shared" si="67"/>
        <v>28</v>
      </c>
      <c r="I1039" s="29"/>
      <c r="J1039" s="28">
        <f t="shared" si="68"/>
        <v>28</v>
      </c>
      <c r="K1039" s="26">
        <v>13.75</v>
      </c>
      <c r="L1039" s="37">
        <f t="shared" si="69"/>
        <v>385</v>
      </c>
      <c r="M1039" s="26"/>
      <c r="N1039" s="37">
        <f t="shared" si="70"/>
        <v>385</v>
      </c>
      <c r="O1039" s="37"/>
    </row>
    <row r="1040" ht="12" customHeight="1" spans="1:15">
      <c r="A1040" s="25" t="s">
        <v>17</v>
      </c>
      <c r="B1040" s="25" t="s">
        <v>693</v>
      </c>
      <c r="C1040" s="26">
        <v>7</v>
      </c>
      <c r="D1040" s="25" t="s">
        <v>1006</v>
      </c>
      <c r="E1040" s="28"/>
      <c r="F1040" s="26"/>
      <c r="G1040" s="70">
        <v>18</v>
      </c>
      <c r="H1040" s="36">
        <f t="shared" si="67"/>
        <v>18</v>
      </c>
      <c r="I1040" s="29"/>
      <c r="J1040" s="28">
        <f t="shared" si="68"/>
        <v>18</v>
      </c>
      <c r="K1040" s="26">
        <v>13.75</v>
      </c>
      <c r="L1040" s="37">
        <f t="shared" si="69"/>
        <v>247.5</v>
      </c>
      <c r="M1040" s="26"/>
      <c r="N1040" s="37">
        <f t="shared" si="70"/>
        <v>247.5</v>
      </c>
      <c r="O1040" s="37"/>
    </row>
    <row r="1041" ht="12" customHeight="1" spans="1:15">
      <c r="A1041" s="243" t="s">
        <v>17</v>
      </c>
      <c r="B1041" s="244" t="s">
        <v>693</v>
      </c>
      <c r="C1041" s="244">
        <v>7</v>
      </c>
      <c r="D1041" s="25" t="s">
        <v>1007</v>
      </c>
      <c r="E1041" s="28"/>
      <c r="F1041" s="26"/>
      <c r="G1041" s="70">
        <v>18</v>
      </c>
      <c r="H1041" s="36">
        <f t="shared" si="67"/>
        <v>18</v>
      </c>
      <c r="I1041" s="29"/>
      <c r="J1041" s="28">
        <f t="shared" si="68"/>
        <v>18</v>
      </c>
      <c r="K1041" s="26">
        <v>13.75</v>
      </c>
      <c r="L1041" s="37">
        <f t="shared" si="69"/>
        <v>247.5</v>
      </c>
      <c r="M1041" s="26"/>
      <c r="N1041" s="37">
        <f t="shared" si="70"/>
        <v>247.5</v>
      </c>
      <c r="O1041" s="37"/>
    </row>
    <row r="1042" ht="12" customHeight="1" spans="1:15">
      <c r="A1042" s="25" t="s">
        <v>17</v>
      </c>
      <c r="B1042" s="25" t="s">
        <v>693</v>
      </c>
      <c r="C1042" s="26">
        <v>7</v>
      </c>
      <c r="D1042" s="25" t="s">
        <v>1008</v>
      </c>
      <c r="E1042" s="28"/>
      <c r="F1042" s="26"/>
      <c r="G1042" s="70">
        <v>24</v>
      </c>
      <c r="H1042" s="36">
        <f t="shared" si="67"/>
        <v>24</v>
      </c>
      <c r="I1042" s="29"/>
      <c r="J1042" s="28">
        <f t="shared" si="68"/>
        <v>24</v>
      </c>
      <c r="K1042" s="26">
        <v>13.75</v>
      </c>
      <c r="L1042" s="37">
        <f t="shared" si="69"/>
        <v>330</v>
      </c>
      <c r="M1042" s="26"/>
      <c r="N1042" s="37">
        <f t="shared" si="70"/>
        <v>330</v>
      </c>
      <c r="O1042" s="37"/>
    </row>
    <row r="1043" ht="12" customHeight="1" spans="1:15">
      <c r="A1043" s="25" t="s">
        <v>17</v>
      </c>
      <c r="B1043" s="25" t="s">
        <v>693</v>
      </c>
      <c r="C1043" s="26">
        <v>7</v>
      </c>
      <c r="D1043" s="25" t="s">
        <v>1009</v>
      </c>
      <c r="E1043" s="28"/>
      <c r="F1043" s="26"/>
      <c r="G1043" s="70">
        <v>20</v>
      </c>
      <c r="H1043" s="36">
        <f t="shared" si="67"/>
        <v>20</v>
      </c>
      <c r="I1043" s="29"/>
      <c r="J1043" s="28">
        <f t="shared" si="68"/>
        <v>20</v>
      </c>
      <c r="K1043" s="26">
        <v>13.75</v>
      </c>
      <c r="L1043" s="37">
        <f t="shared" si="69"/>
        <v>275</v>
      </c>
      <c r="M1043" s="26"/>
      <c r="N1043" s="37">
        <f t="shared" si="70"/>
        <v>275</v>
      </c>
      <c r="O1043" s="37"/>
    </row>
    <row r="1044" ht="12" customHeight="1" spans="1:15">
      <c r="A1044" s="25" t="s">
        <v>17</v>
      </c>
      <c r="B1044" s="25" t="s">
        <v>693</v>
      </c>
      <c r="C1044" s="26">
        <v>7</v>
      </c>
      <c r="D1044" s="25" t="s">
        <v>1010</v>
      </c>
      <c r="E1044" s="28"/>
      <c r="F1044" s="26"/>
      <c r="G1044" s="70">
        <v>16</v>
      </c>
      <c r="H1044" s="36">
        <f t="shared" si="67"/>
        <v>16</v>
      </c>
      <c r="I1044" s="29"/>
      <c r="J1044" s="28">
        <f t="shared" si="68"/>
        <v>16</v>
      </c>
      <c r="K1044" s="26">
        <v>13.75</v>
      </c>
      <c r="L1044" s="37">
        <f t="shared" si="69"/>
        <v>220</v>
      </c>
      <c r="M1044" s="26"/>
      <c r="N1044" s="37">
        <f t="shared" si="70"/>
        <v>220</v>
      </c>
      <c r="O1044" s="37"/>
    </row>
    <row r="1045" ht="12" customHeight="1" spans="1:15">
      <c r="A1045" s="25" t="s">
        <v>17</v>
      </c>
      <c r="B1045" s="25" t="s">
        <v>693</v>
      </c>
      <c r="C1045" s="26">
        <v>7</v>
      </c>
      <c r="D1045" s="25" t="s">
        <v>1011</v>
      </c>
      <c r="E1045" s="28"/>
      <c r="F1045" s="26"/>
      <c r="G1045" s="70">
        <v>12</v>
      </c>
      <c r="H1045" s="36">
        <f t="shared" si="67"/>
        <v>12</v>
      </c>
      <c r="I1045" s="29"/>
      <c r="J1045" s="28">
        <f t="shared" si="68"/>
        <v>12</v>
      </c>
      <c r="K1045" s="26">
        <v>13.75</v>
      </c>
      <c r="L1045" s="37">
        <f t="shared" si="69"/>
        <v>165</v>
      </c>
      <c r="M1045" s="26"/>
      <c r="N1045" s="37">
        <f t="shared" si="70"/>
        <v>165</v>
      </c>
      <c r="O1045" s="37"/>
    </row>
    <row r="1046" ht="12" customHeight="1" spans="1:15">
      <c r="A1046" s="25" t="s">
        <v>17</v>
      </c>
      <c r="B1046" s="25" t="s">
        <v>693</v>
      </c>
      <c r="C1046" s="26">
        <v>7</v>
      </c>
      <c r="D1046" s="25" t="s">
        <v>1012</v>
      </c>
      <c r="E1046" s="28"/>
      <c r="F1046" s="26"/>
      <c r="G1046" s="70">
        <v>20</v>
      </c>
      <c r="H1046" s="36">
        <f t="shared" si="67"/>
        <v>20</v>
      </c>
      <c r="I1046" s="29"/>
      <c r="J1046" s="28">
        <f t="shared" si="68"/>
        <v>20</v>
      </c>
      <c r="K1046" s="26">
        <v>13.75</v>
      </c>
      <c r="L1046" s="37">
        <f t="shared" si="69"/>
        <v>275</v>
      </c>
      <c r="M1046" s="26"/>
      <c r="N1046" s="37">
        <f t="shared" si="70"/>
        <v>275</v>
      </c>
      <c r="O1046" s="37"/>
    </row>
    <row r="1047" ht="12" customHeight="1" spans="1:15">
      <c r="A1047" s="25" t="s">
        <v>17</v>
      </c>
      <c r="B1047" s="25" t="s">
        <v>693</v>
      </c>
      <c r="C1047" s="26">
        <v>7</v>
      </c>
      <c r="D1047" s="25" t="s">
        <v>1013</v>
      </c>
      <c r="E1047" s="28"/>
      <c r="F1047" s="26"/>
      <c r="G1047" s="70">
        <v>8</v>
      </c>
      <c r="H1047" s="36">
        <f t="shared" si="67"/>
        <v>8</v>
      </c>
      <c r="I1047" s="29"/>
      <c r="J1047" s="28">
        <f t="shared" si="68"/>
        <v>8</v>
      </c>
      <c r="K1047" s="26">
        <v>13.75</v>
      </c>
      <c r="L1047" s="37">
        <f t="shared" si="69"/>
        <v>110</v>
      </c>
      <c r="M1047" s="26"/>
      <c r="N1047" s="37">
        <f t="shared" si="70"/>
        <v>110</v>
      </c>
      <c r="O1047" s="37"/>
    </row>
    <row r="1048" ht="12" customHeight="1" spans="1:15">
      <c r="A1048" s="25" t="s">
        <v>17</v>
      </c>
      <c r="B1048" s="25" t="s">
        <v>693</v>
      </c>
      <c r="C1048" s="26">
        <v>7</v>
      </c>
      <c r="D1048" s="25" t="s">
        <v>1014</v>
      </c>
      <c r="E1048" s="28"/>
      <c r="F1048" s="26"/>
      <c r="G1048" s="70">
        <v>36</v>
      </c>
      <c r="H1048" s="36">
        <f t="shared" si="67"/>
        <v>36</v>
      </c>
      <c r="I1048" s="29"/>
      <c r="J1048" s="28">
        <f t="shared" si="68"/>
        <v>36</v>
      </c>
      <c r="K1048" s="26">
        <v>13.75</v>
      </c>
      <c r="L1048" s="37">
        <f t="shared" si="69"/>
        <v>495</v>
      </c>
      <c r="M1048" s="26"/>
      <c r="N1048" s="37">
        <f t="shared" si="70"/>
        <v>495</v>
      </c>
      <c r="O1048" s="37"/>
    </row>
    <row r="1049" ht="12" customHeight="1" spans="1:15">
      <c r="A1049" s="25" t="s">
        <v>17</v>
      </c>
      <c r="B1049" s="25" t="s">
        <v>693</v>
      </c>
      <c r="C1049" s="26">
        <v>7</v>
      </c>
      <c r="D1049" s="25" t="s">
        <v>1015</v>
      </c>
      <c r="E1049" s="28"/>
      <c r="F1049" s="26"/>
      <c r="G1049" s="70">
        <v>24</v>
      </c>
      <c r="H1049" s="36">
        <f t="shared" si="67"/>
        <v>24</v>
      </c>
      <c r="I1049" s="29"/>
      <c r="J1049" s="28">
        <f t="shared" si="68"/>
        <v>24</v>
      </c>
      <c r="K1049" s="26">
        <v>13.75</v>
      </c>
      <c r="L1049" s="37">
        <f t="shared" si="69"/>
        <v>330</v>
      </c>
      <c r="M1049" s="26"/>
      <c r="N1049" s="37">
        <f t="shared" si="70"/>
        <v>330</v>
      </c>
      <c r="O1049" s="37"/>
    </row>
    <row r="1050" ht="12" customHeight="1" spans="1:15">
      <c r="A1050" s="25" t="s">
        <v>17</v>
      </c>
      <c r="B1050" s="25" t="s">
        <v>693</v>
      </c>
      <c r="C1050" s="26">
        <v>7</v>
      </c>
      <c r="D1050" s="25" t="s">
        <v>1016</v>
      </c>
      <c r="E1050" s="28"/>
      <c r="F1050" s="26"/>
      <c r="G1050" s="70">
        <v>20</v>
      </c>
      <c r="H1050" s="36">
        <f t="shared" si="67"/>
        <v>20</v>
      </c>
      <c r="I1050" s="29"/>
      <c r="J1050" s="28">
        <f t="shared" si="68"/>
        <v>20</v>
      </c>
      <c r="K1050" s="26">
        <v>13.75</v>
      </c>
      <c r="L1050" s="37">
        <f t="shared" si="69"/>
        <v>275</v>
      </c>
      <c r="M1050" s="26"/>
      <c r="N1050" s="37">
        <f t="shared" si="70"/>
        <v>275</v>
      </c>
      <c r="O1050" s="37"/>
    </row>
    <row r="1051" ht="12" customHeight="1" spans="1:15">
      <c r="A1051" s="25" t="s">
        <v>17</v>
      </c>
      <c r="B1051" s="25" t="s">
        <v>693</v>
      </c>
      <c r="C1051" s="26">
        <v>7</v>
      </c>
      <c r="D1051" s="25" t="s">
        <v>1017</v>
      </c>
      <c r="E1051" s="28"/>
      <c r="F1051" s="26"/>
      <c r="G1051" s="70">
        <v>28</v>
      </c>
      <c r="H1051" s="36">
        <f t="shared" si="67"/>
        <v>28</v>
      </c>
      <c r="I1051" s="29"/>
      <c r="J1051" s="28">
        <f t="shared" si="68"/>
        <v>28</v>
      </c>
      <c r="K1051" s="26">
        <v>13.75</v>
      </c>
      <c r="L1051" s="37">
        <f t="shared" si="69"/>
        <v>385</v>
      </c>
      <c r="M1051" s="26"/>
      <c r="N1051" s="37">
        <f t="shared" si="70"/>
        <v>385</v>
      </c>
      <c r="O1051" s="37"/>
    </row>
    <row r="1052" ht="12" customHeight="1" spans="1:15">
      <c r="A1052" s="25" t="s">
        <v>17</v>
      </c>
      <c r="B1052" s="25" t="s">
        <v>693</v>
      </c>
      <c r="C1052" s="26">
        <v>7</v>
      </c>
      <c r="D1052" s="25" t="s">
        <v>1018</v>
      </c>
      <c r="E1052" s="28"/>
      <c r="F1052" s="26"/>
      <c r="G1052" s="70">
        <v>12</v>
      </c>
      <c r="H1052" s="36">
        <f t="shared" si="67"/>
        <v>12</v>
      </c>
      <c r="I1052" s="29"/>
      <c r="J1052" s="28">
        <f t="shared" si="68"/>
        <v>12</v>
      </c>
      <c r="K1052" s="26">
        <v>13.75</v>
      </c>
      <c r="L1052" s="37">
        <f t="shared" si="69"/>
        <v>165</v>
      </c>
      <c r="M1052" s="26"/>
      <c r="N1052" s="37">
        <f t="shared" si="70"/>
        <v>165</v>
      </c>
      <c r="O1052" s="37"/>
    </row>
    <row r="1053" ht="12" customHeight="1" spans="1:15">
      <c r="A1053" s="25" t="s">
        <v>17</v>
      </c>
      <c r="B1053" s="25" t="s">
        <v>693</v>
      </c>
      <c r="C1053" s="26">
        <v>7</v>
      </c>
      <c r="D1053" s="25" t="s">
        <v>1019</v>
      </c>
      <c r="E1053" s="28"/>
      <c r="F1053" s="26"/>
      <c r="G1053" s="70">
        <v>32</v>
      </c>
      <c r="H1053" s="36">
        <f t="shared" si="67"/>
        <v>32</v>
      </c>
      <c r="I1053" s="29"/>
      <c r="J1053" s="28">
        <f t="shared" si="68"/>
        <v>32</v>
      </c>
      <c r="K1053" s="26">
        <v>13.75</v>
      </c>
      <c r="L1053" s="37">
        <f t="shared" si="69"/>
        <v>440</v>
      </c>
      <c r="M1053" s="26"/>
      <c r="N1053" s="37">
        <f t="shared" si="70"/>
        <v>440</v>
      </c>
      <c r="O1053" s="37"/>
    </row>
    <row r="1054" ht="12" customHeight="1" spans="1:15">
      <c r="A1054" s="25" t="s">
        <v>17</v>
      </c>
      <c r="B1054" s="25" t="s">
        <v>693</v>
      </c>
      <c r="C1054" s="26">
        <v>7</v>
      </c>
      <c r="D1054" s="25" t="s">
        <v>1020</v>
      </c>
      <c r="E1054" s="28"/>
      <c r="F1054" s="26"/>
      <c r="G1054" s="70">
        <v>36</v>
      </c>
      <c r="H1054" s="36">
        <f t="shared" si="67"/>
        <v>36</v>
      </c>
      <c r="I1054" s="29"/>
      <c r="J1054" s="28">
        <f t="shared" si="68"/>
        <v>36</v>
      </c>
      <c r="K1054" s="26">
        <v>13.75</v>
      </c>
      <c r="L1054" s="37">
        <f t="shared" si="69"/>
        <v>495</v>
      </c>
      <c r="M1054" s="26"/>
      <c r="N1054" s="37">
        <f t="shared" si="70"/>
        <v>495</v>
      </c>
      <c r="O1054" s="37"/>
    </row>
    <row r="1055" ht="12" customHeight="1" spans="1:15">
      <c r="A1055" s="25" t="s">
        <v>17</v>
      </c>
      <c r="B1055" s="25" t="s">
        <v>693</v>
      </c>
      <c r="C1055" s="26">
        <v>7</v>
      </c>
      <c r="D1055" s="25" t="s">
        <v>1021</v>
      </c>
      <c r="E1055" s="28"/>
      <c r="F1055" s="26"/>
      <c r="G1055" s="70">
        <v>24</v>
      </c>
      <c r="H1055" s="36">
        <f t="shared" si="67"/>
        <v>24</v>
      </c>
      <c r="I1055" s="29"/>
      <c r="J1055" s="28">
        <f t="shared" si="68"/>
        <v>24</v>
      </c>
      <c r="K1055" s="26">
        <v>13.75</v>
      </c>
      <c r="L1055" s="37">
        <f t="shared" si="69"/>
        <v>330</v>
      </c>
      <c r="M1055" s="26"/>
      <c r="N1055" s="37">
        <f t="shared" si="70"/>
        <v>330</v>
      </c>
      <c r="O1055" s="37"/>
    </row>
    <row r="1056" ht="12" customHeight="1" spans="1:15">
      <c r="A1056" s="25" t="s">
        <v>17</v>
      </c>
      <c r="B1056" s="25" t="s">
        <v>693</v>
      </c>
      <c r="C1056" s="26">
        <v>7</v>
      </c>
      <c r="D1056" s="25" t="s">
        <v>1022</v>
      </c>
      <c r="E1056" s="28"/>
      <c r="F1056" s="26"/>
      <c r="G1056" s="70">
        <v>28</v>
      </c>
      <c r="H1056" s="36">
        <f t="shared" si="67"/>
        <v>28</v>
      </c>
      <c r="I1056" s="29"/>
      <c r="J1056" s="28">
        <f t="shared" si="68"/>
        <v>28</v>
      </c>
      <c r="K1056" s="26">
        <v>13.75</v>
      </c>
      <c r="L1056" s="37">
        <f t="shared" si="69"/>
        <v>385</v>
      </c>
      <c r="M1056" s="26"/>
      <c r="N1056" s="37">
        <f t="shared" si="70"/>
        <v>385</v>
      </c>
      <c r="O1056" s="37"/>
    </row>
    <row r="1057" ht="12" customHeight="1" spans="1:15">
      <c r="A1057" s="25" t="s">
        <v>17</v>
      </c>
      <c r="B1057" s="25" t="s">
        <v>693</v>
      </c>
      <c r="C1057" s="26">
        <v>7</v>
      </c>
      <c r="D1057" s="25" t="s">
        <v>1023</v>
      </c>
      <c r="E1057" s="28"/>
      <c r="F1057" s="26"/>
      <c r="G1057" s="70">
        <v>16</v>
      </c>
      <c r="H1057" s="36">
        <f t="shared" si="67"/>
        <v>16</v>
      </c>
      <c r="I1057" s="29"/>
      <c r="J1057" s="28">
        <f t="shared" si="68"/>
        <v>16</v>
      </c>
      <c r="K1057" s="26">
        <v>13.75</v>
      </c>
      <c r="L1057" s="37">
        <f t="shared" si="69"/>
        <v>220</v>
      </c>
      <c r="M1057" s="26"/>
      <c r="N1057" s="37">
        <f t="shared" si="70"/>
        <v>220</v>
      </c>
      <c r="O1057" s="37"/>
    </row>
    <row r="1058" ht="12" customHeight="1" spans="1:15">
      <c r="A1058" s="25" t="s">
        <v>17</v>
      </c>
      <c r="B1058" s="25" t="s">
        <v>693</v>
      </c>
      <c r="C1058" s="26">
        <v>7</v>
      </c>
      <c r="D1058" s="25" t="s">
        <v>1024</v>
      </c>
      <c r="E1058" s="28"/>
      <c r="F1058" s="26"/>
      <c r="G1058" s="70">
        <v>28</v>
      </c>
      <c r="H1058" s="36">
        <f t="shared" si="67"/>
        <v>28</v>
      </c>
      <c r="I1058" s="29"/>
      <c r="J1058" s="28">
        <f t="shared" si="68"/>
        <v>28</v>
      </c>
      <c r="K1058" s="26">
        <v>13.75</v>
      </c>
      <c r="L1058" s="37">
        <f t="shared" si="69"/>
        <v>385</v>
      </c>
      <c r="M1058" s="26"/>
      <c r="N1058" s="37">
        <f t="shared" si="70"/>
        <v>385</v>
      </c>
      <c r="O1058" s="37"/>
    </row>
    <row r="1059" ht="12" customHeight="1" spans="1:15">
      <c r="A1059" s="25" t="s">
        <v>17</v>
      </c>
      <c r="B1059" s="25" t="s">
        <v>693</v>
      </c>
      <c r="C1059" s="26">
        <v>7</v>
      </c>
      <c r="D1059" s="25" t="s">
        <v>1025</v>
      </c>
      <c r="E1059" s="28"/>
      <c r="F1059" s="26"/>
      <c r="G1059" s="70">
        <v>20</v>
      </c>
      <c r="H1059" s="36">
        <f t="shared" si="67"/>
        <v>20</v>
      </c>
      <c r="I1059" s="29"/>
      <c r="J1059" s="28">
        <f t="shared" si="68"/>
        <v>20</v>
      </c>
      <c r="K1059" s="26">
        <v>13.75</v>
      </c>
      <c r="L1059" s="37">
        <f t="shared" si="69"/>
        <v>275</v>
      </c>
      <c r="M1059" s="26"/>
      <c r="N1059" s="37">
        <f t="shared" si="70"/>
        <v>275</v>
      </c>
      <c r="O1059" s="37"/>
    </row>
    <row r="1060" ht="12" customHeight="1" spans="1:15">
      <c r="A1060" s="25" t="s">
        <v>17</v>
      </c>
      <c r="B1060" s="25" t="s">
        <v>693</v>
      </c>
      <c r="C1060" s="26">
        <v>7</v>
      </c>
      <c r="D1060" s="25" t="s">
        <v>1026</v>
      </c>
      <c r="E1060" s="28"/>
      <c r="F1060" s="26"/>
      <c r="G1060" s="70">
        <v>36</v>
      </c>
      <c r="H1060" s="36">
        <f t="shared" si="67"/>
        <v>36</v>
      </c>
      <c r="I1060" s="29"/>
      <c r="J1060" s="28">
        <f t="shared" si="68"/>
        <v>36</v>
      </c>
      <c r="K1060" s="26">
        <v>13.75</v>
      </c>
      <c r="L1060" s="37">
        <f t="shared" si="69"/>
        <v>495</v>
      </c>
      <c r="M1060" s="26"/>
      <c r="N1060" s="37">
        <f t="shared" si="70"/>
        <v>495</v>
      </c>
      <c r="O1060" s="37"/>
    </row>
    <row r="1061" ht="12" customHeight="1" spans="1:15">
      <c r="A1061" s="25" t="s">
        <v>17</v>
      </c>
      <c r="B1061" s="25" t="s">
        <v>693</v>
      </c>
      <c r="C1061" s="26">
        <v>7</v>
      </c>
      <c r="D1061" s="25" t="s">
        <v>1027</v>
      </c>
      <c r="E1061" s="28"/>
      <c r="F1061" s="26"/>
      <c r="G1061" s="70">
        <v>24</v>
      </c>
      <c r="H1061" s="36">
        <f t="shared" si="67"/>
        <v>24</v>
      </c>
      <c r="I1061" s="29"/>
      <c r="J1061" s="28">
        <f t="shared" si="68"/>
        <v>24</v>
      </c>
      <c r="K1061" s="26">
        <v>13.75</v>
      </c>
      <c r="L1061" s="37">
        <f t="shared" si="69"/>
        <v>330</v>
      </c>
      <c r="M1061" s="26"/>
      <c r="N1061" s="37">
        <f t="shared" si="70"/>
        <v>330</v>
      </c>
      <c r="O1061" s="37"/>
    </row>
    <row r="1062" ht="12" customHeight="1" spans="1:15">
      <c r="A1062" s="25" t="s">
        <v>17</v>
      </c>
      <c r="B1062" s="25" t="s">
        <v>693</v>
      </c>
      <c r="C1062" s="26">
        <v>7</v>
      </c>
      <c r="D1062" s="25" t="s">
        <v>1028</v>
      </c>
      <c r="E1062" s="28"/>
      <c r="F1062" s="26"/>
      <c r="G1062" s="70">
        <v>18</v>
      </c>
      <c r="H1062" s="36">
        <f t="shared" si="67"/>
        <v>18</v>
      </c>
      <c r="I1062" s="29"/>
      <c r="J1062" s="28">
        <f t="shared" si="68"/>
        <v>18</v>
      </c>
      <c r="K1062" s="26">
        <v>13.75</v>
      </c>
      <c r="L1062" s="37">
        <f t="shared" si="69"/>
        <v>247.5</v>
      </c>
      <c r="M1062" s="26"/>
      <c r="N1062" s="37">
        <f t="shared" si="70"/>
        <v>247.5</v>
      </c>
      <c r="O1062" s="37"/>
    </row>
    <row r="1063" ht="12" customHeight="1" spans="1:15">
      <c r="A1063" s="25" t="s">
        <v>17</v>
      </c>
      <c r="B1063" s="25" t="s">
        <v>693</v>
      </c>
      <c r="C1063" s="26">
        <v>7</v>
      </c>
      <c r="D1063" s="25" t="s">
        <v>1018</v>
      </c>
      <c r="E1063" s="28"/>
      <c r="F1063" s="26"/>
      <c r="G1063" s="70">
        <v>32</v>
      </c>
      <c r="H1063" s="36">
        <f t="shared" si="67"/>
        <v>32</v>
      </c>
      <c r="I1063" s="29"/>
      <c r="J1063" s="28">
        <f t="shared" si="68"/>
        <v>32</v>
      </c>
      <c r="K1063" s="26">
        <v>13.75</v>
      </c>
      <c r="L1063" s="37">
        <f t="shared" si="69"/>
        <v>440</v>
      </c>
      <c r="M1063" s="26"/>
      <c r="N1063" s="37">
        <f t="shared" si="70"/>
        <v>440</v>
      </c>
      <c r="O1063" s="37"/>
    </row>
    <row r="1064" ht="12" customHeight="1" spans="1:15">
      <c r="A1064" s="25" t="s">
        <v>17</v>
      </c>
      <c r="B1064" s="25" t="s">
        <v>693</v>
      </c>
      <c r="C1064" s="26">
        <v>7</v>
      </c>
      <c r="D1064" s="25" t="s">
        <v>1029</v>
      </c>
      <c r="E1064" s="28"/>
      <c r="F1064" s="26"/>
      <c r="G1064" s="70">
        <v>16</v>
      </c>
      <c r="H1064" s="36">
        <f t="shared" si="67"/>
        <v>16</v>
      </c>
      <c r="I1064" s="29"/>
      <c r="J1064" s="28">
        <f t="shared" si="68"/>
        <v>16</v>
      </c>
      <c r="K1064" s="26">
        <v>13.75</v>
      </c>
      <c r="L1064" s="37">
        <f t="shared" si="69"/>
        <v>220</v>
      </c>
      <c r="M1064" s="26"/>
      <c r="N1064" s="37">
        <f t="shared" si="70"/>
        <v>220</v>
      </c>
      <c r="O1064" s="37"/>
    </row>
    <row r="1065" ht="12" customHeight="1" spans="1:15">
      <c r="A1065" s="25" t="s">
        <v>17</v>
      </c>
      <c r="B1065" s="25" t="s">
        <v>693</v>
      </c>
      <c r="C1065" s="26">
        <v>7</v>
      </c>
      <c r="D1065" s="25" t="s">
        <v>1030</v>
      </c>
      <c r="E1065" s="28"/>
      <c r="F1065" s="26"/>
      <c r="G1065" s="70">
        <v>24</v>
      </c>
      <c r="H1065" s="36">
        <f t="shared" si="67"/>
        <v>24</v>
      </c>
      <c r="I1065" s="29"/>
      <c r="J1065" s="28">
        <f t="shared" si="68"/>
        <v>24</v>
      </c>
      <c r="K1065" s="26">
        <v>13.75</v>
      </c>
      <c r="L1065" s="37">
        <f t="shared" si="69"/>
        <v>330</v>
      </c>
      <c r="M1065" s="26"/>
      <c r="N1065" s="37">
        <f t="shared" si="70"/>
        <v>330</v>
      </c>
      <c r="O1065" s="37"/>
    </row>
    <row r="1066" ht="12" customHeight="1" spans="1:15">
      <c r="A1066" s="25" t="s">
        <v>17</v>
      </c>
      <c r="B1066" s="25" t="s">
        <v>693</v>
      </c>
      <c r="C1066" s="26">
        <v>7</v>
      </c>
      <c r="D1066" s="25" t="s">
        <v>1031</v>
      </c>
      <c r="E1066" s="28"/>
      <c r="F1066" s="26"/>
      <c r="G1066" s="70">
        <v>24</v>
      </c>
      <c r="H1066" s="36">
        <f t="shared" si="67"/>
        <v>24</v>
      </c>
      <c r="I1066" s="29"/>
      <c r="J1066" s="28">
        <f t="shared" si="68"/>
        <v>24</v>
      </c>
      <c r="K1066" s="26">
        <v>13.75</v>
      </c>
      <c r="L1066" s="37">
        <f t="shared" si="69"/>
        <v>330</v>
      </c>
      <c r="M1066" s="26"/>
      <c r="N1066" s="37">
        <f t="shared" si="70"/>
        <v>330</v>
      </c>
      <c r="O1066" s="37"/>
    </row>
    <row r="1067" ht="12" customHeight="1" spans="1:15">
      <c r="A1067" s="25" t="s">
        <v>17</v>
      </c>
      <c r="B1067" s="25" t="s">
        <v>693</v>
      </c>
      <c r="C1067" s="26">
        <v>7</v>
      </c>
      <c r="D1067" s="25" t="s">
        <v>886</v>
      </c>
      <c r="E1067" s="28"/>
      <c r="F1067" s="26"/>
      <c r="G1067" s="70">
        <v>36</v>
      </c>
      <c r="H1067" s="36">
        <f t="shared" si="67"/>
        <v>36</v>
      </c>
      <c r="I1067" s="29"/>
      <c r="J1067" s="28">
        <f t="shared" si="68"/>
        <v>36</v>
      </c>
      <c r="K1067" s="26">
        <v>13.75</v>
      </c>
      <c r="L1067" s="37">
        <f t="shared" si="69"/>
        <v>495</v>
      </c>
      <c r="M1067" s="26"/>
      <c r="N1067" s="37">
        <f t="shared" si="70"/>
        <v>495</v>
      </c>
      <c r="O1067" s="37"/>
    </row>
    <row r="1068" ht="12" customHeight="1" spans="1:15">
      <c r="A1068" s="25" t="s">
        <v>17</v>
      </c>
      <c r="B1068" s="25" t="s">
        <v>693</v>
      </c>
      <c r="C1068" s="26">
        <v>7</v>
      </c>
      <c r="D1068" s="25" t="s">
        <v>1032</v>
      </c>
      <c r="E1068" s="28"/>
      <c r="F1068" s="26"/>
      <c r="G1068" s="70">
        <v>24</v>
      </c>
      <c r="H1068" s="36">
        <f t="shared" si="67"/>
        <v>24</v>
      </c>
      <c r="I1068" s="29"/>
      <c r="J1068" s="28">
        <f t="shared" si="68"/>
        <v>24</v>
      </c>
      <c r="K1068" s="26">
        <v>13.75</v>
      </c>
      <c r="L1068" s="37">
        <f t="shared" si="69"/>
        <v>330</v>
      </c>
      <c r="M1068" s="26"/>
      <c r="N1068" s="37">
        <f t="shared" si="70"/>
        <v>330</v>
      </c>
      <c r="O1068" s="37"/>
    </row>
    <row r="1069" ht="12" customHeight="1" spans="1:15">
      <c r="A1069" s="25" t="s">
        <v>17</v>
      </c>
      <c r="B1069" s="25" t="s">
        <v>693</v>
      </c>
      <c r="C1069" s="26">
        <v>7</v>
      </c>
      <c r="D1069" s="25" t="s">
        <v>1033</v>
      </c>
      <c r="E1069" s="28"/>
      <c r="F1069" s="26"/>
      <c r="G1069" s="70">
        <v>16</v>
      </c>
      <c r="H1069" s="36">
        <f t="shared" si="67"/>
        <v>16</v>
      </c>
      <c r="I1069" s="29"/>
      <c r="J1069" s="28">
        <f t="shared" si="68"/>
        <v>16</v>
      </c>
      <c r="K1069" s="26">
        <v>13.75</v>
      </c>
      <c r="L1069" s="37">
        <f t="shared" si="69"/>
        <v>220</v>
      </c>
      <c r="M1069" s="26"/>
      <c r="N1069" s="37">
        <f t="shared" si="70"/>
        <v>220</v>
      </c>
      <c r="O1069" s="37"/>
    </row>
    <row r="1070" ht="12" customHeight="1" spans="1:15">
      <c r="A1070" s="25" t="s">
        <v>17</v>
      </c>
      <c r="B1070" s="25" t="s">
        <v>693</v>
      </c>
      <c r="C1070" s="26">
        <v>7</v>
      </c>
      <c r="D1070" s="25" t="s">
        <v>1034</v>
      </c>
      <c r="E1070" s="28"/>
      <c r="F1070" s="26"/>
      <c r="G1070" s="70">
        <v>16</v>
      </c>
      <c r="H1070" s="36">
        <f t="shared" si="67"/>
        <v>16</v>
      </c>
      <c r="I1070" s="29"/>
      <c r="J1070" s="28">
        <f t="shared" si="68"/>
        <v>16</v>
      </c>
      <c r="K1070" s="26">
        <v>13.75</v>
      </c>
      <c r="L1070" s="37">
        <f t="shared" si="69"/>
        <v>220</v>
      </c>
      <c r="M1070" s="26"/>
      <c r="N1070" s="37">
        <f t="shared" si="70"/>
        <v>220</v>
      </c>
      <c r="O1070" s="37"/>
    </row>
    <row r="1071" ht="12" customHeight="1" spans="1:15">
      <c r="A1071" s="25" t="s">
        <v>17</v>
      </c>
      <c r="B1071" s="25" t="s">
        <v>693</v>
      </c>
      <c r="C1071" s="26">
        <v>7</v>
      </c>
      <c r="D1071" s="25" t="s">
        <v>1035</v>
      </c>
      <c r="E1071" s="28"/>
      <c r="F1071" s="26"/>
      <c r="G1071" s="70">
        <v>44</v>
      </c>
      <c r="H1071" s="36">
        <f t="shared" si="67"/>
        <v>44</v>
      </c>
      <c r="I1071" s="29"/>
      <c r="J1071" s="28">
        <f t="shared" si="68"/>
        <v>44</v>
      </c>
      <c r="K1071" s="26">
        <v>13.75</v>
      </c>
      <c r="L1071" s="37">
        <f t="shared" si="69"/>
        <v>605</v>
      </c>
      <c r="M1071" s="26"/>
      <c r="N1071" s="37">
        <f t="shared" si="70"/>
        <v>605</v>
      </c>
      <c r="O1071" s="37"/>
    </row>
    <row r="1072" ht="12" customHeight="1" spans="1:15">
      <c r="A1072" s="25" t="s">
        <v>17</v>
      </c>
      <c r="B1072" s="25" t="s">
        <v>693</v>
      </c>
      <c r="C1072" s="26">
        <v>7</v>
      </c>
      <c r="D1072" s="25" t="s">
        <v>1036</v>
      </c>
      <c r="E1072" s="28"/>
      <c r="F1072" s="26"/>
      <c r="G1072" s="70">
        <v>12</v>
      </c>
      <c r="H1072" s="36">
        <f t="shared" si="67"/>
        <v>12</v>
      </c>
      <c r="I1072" s="29"/>
      <c r="J1072" s="28">
        <f t="shared" si="68"/>
        <v>12</v>
      </c>
      <c r="K1072" s="26">
        <v>13.75</v>
      </c>
      <c r="L1072" s="37">
        <f t="shared" si="69"/>
        <v>165</v>
      </c>
      <c r="M1072" s="26"/>
      <c r="N1072" s="37">
        <f t="shared" si="70"/>
        <v>165</v>
      </c>
      <c r="O1072" s="37"/>
    </row>
    <row r="1073" ht="12" customHeight="1" spans="1:15">
      <c r="A1073" s="25" t="s">
        <v>17</v>
      </c>
      <c r="B1073" s="25" t="s">
        <v>693</v>
      </c>
      <c r="C1073" s="26">
        <v>7</v>
      </c>
      <c r="D1073" s="25" t="s">
        <v>1037</v>
      </c>
      <c r="E1073" s="28"/>
      <c r="F1073" s="26"/>
      <c r="G1073" s="70">
        <v>24</v>
      </c>
      <c r="H1073" s="36">
        <f t="shared" si="67"/>
        <v>24</v>
      </c>
      <c r="I1073" s="29"/>
      <c r="J1073" s="28">
        <f t="shared" si="68"/>
        <v>24</v>
      </c>
      <c r="K1073" s="26">
        <v>13.75</v>
      </c>
      <c r="L1073" s="37">
        <f t="shared" si="69"/>
        <v>330</v>
      </c>
      <c r="M1073" s="26"/>
      <c r="N1073" s="37">
        <f t="shared" si="70"/>
        <v>330</v>
      </c>
      <c r="O1073" s="37"/>
    </row>
    <row r="1074" ht="12" customHeight="1" spans="1:15">
      <c r="A1074" s="25" t="s">
        <v>17</v>
      </c>
      <c r="B1074" s="25" t="s">
        <v>693</v>
      </c>
      <c r="C1074" s="26">
        <v>7</v>
      </c>
      <c r="D1074" s="25" t="s">
        <v>1038</v>
      </c>
      <c r="E1074" s="28"/>
      <c r="F1074" s="26"/>
      <c r="G1074" s="70">
        <v>32</v>
      </c>
      <c r="H1074" s="36">
        <f t="shared" si="67"/>
        <v>32</v>
      </c>
      <c r="I1074" s="29"/>
      <c r="J1074" s="28">
        <f t="shared" si="68"/>
        <v>32</v>
      </c>
      <c r="K1074" s="26">
        <v>13.75</v>
      </c>
      <c r="L1074" s="37">
        <f t="shared" si="69"/>
        <v>440</v>
      </c>
      <c r="M1074" s="26"/>
      <c r="N1074" s="37">
        <f t="shared" si="70"/>
        <v>440</v>
      </c>
      <c r="O1074" s="37"/>
    </row>
    <row r="1075" ht="12" customHeight="1" spans="1:15">
      <c r="A1075" s="25" t="s">
        <v>17</v>
      </c>
      <c r="B1075" s="25" t="s">
        <v>693</v>
      </c>
      <c r="C1075" s="26">
        <v>7</v>
      </c>
      <c r="D1075" s="25" t="s">
        <v>1039</v>
      </c>
      <c r="E1075" s="28"/>
      <c r="F1075" s="26"/>
      <c r="G1075" s="70">
        <v>16</v>
      </c>
      <c r="H1075" s="36">
        <f t="shared" si="67"/>
        <v>16</v>
      </c>
      <c r="I1075" s="29"/>
      <c r="J1075" s="28">
        <f t="shared" si="68"/>
        <v>16</v>
      </c>
      <c r="K1075" s="26">
        <v>13.75</v>
      </c>
      <c r="L1075" s="37">
        <f t="shared" si="69"/>
        <v>220</v>
      </c>
      <c r="M1075" s="26"/>
      <c r="N1075" s="37">
        <f t="shared" si="70"/>
        <v>220</v>
      </c>
      <c r="O1075" s="37"/>
    </row>
    <row r="1076" ht="12" customHeight="1" spans="1:15">
      <c r="A1076" s="25" t="s">
        <v>17</v>
      </c>
      <c r="B1076" s="25" t="s">
        <v>693</v>
      </c>
      <c r="C1076" s="26">
        <v>7</v>
      </c>
      <c r="D1076" s="25" t="s">
        <v>1040</v>
      </c>
      <c r="E1076" s="28"/>
      <c r="F1076" s="26"/>
      <c r="G1076" s="70">
        <v>20</v>
      </c>
      <c r="H1076" s="36">
        <f t="shared" ref="H1076:H1139" si="71">F1076+G1076</f>
        <v>20</v>
      </c>
      <c r="I1076" s="29"/>
      <c r="J1076" s="28">
        <f t="shared" si="68"/>
        <v>20</v>
      </c>
      <c r="K1076" s="26">
        <v>13.75</v>
      </c>
      <c r="L1076" s="37">
        <f t="shared" si="69"/>
        <v>275</v>
      </c>
      <c r="M1076" s="26"/>
      <c r="N1076" s="37">
        <f t="shared" si="70"/>
        <v>275</v>
      </c>
      <c r="O1076" s="37"/>
    </row>
    <row r="1077" ht="12" customHeight="1" spans="1:15">
      <c r="A1077" s="25" t="s">
        <v>17</v>
      </c>
      <c r="B1077" s="25" t="s">
        <v>693</v>
      </c>
      <c r="C1077" s="26">
        <v>7</v>
      </c>
      <c r="D1077" s="25" t="s">
        <v>1041</v>
      </c>
      <c r="E1077" s="28"/>
      <c r="F1077" s="26"/>
      <c r="G1077" s="70">
        <v>28</v>
      </c>
      <c r="H1077" s="36">
        <f t="shared" si="71"/>
        <v>28</v>
      </c>
      <c r="I1077" s="29"/>
      <c r="J1077" s="28">
        <f t="shared" si="68"/>
        <v>28</v>
      </c>
      <c r="K1077" s="26">
        <v>13.75</v>
      </c>
      <c r="L1077" s="37">
        <f t="shared" si="69"/>
        <v>385</v>
      </c>
      <c r="M1077" s="26"/>
      <c r="N1077" s="37">
        <f t="shared" si="70"/>
        <v>385</v>
      </c>
      <c r="O1077" s="37"/>
    </row>
    <row r="1078" ht="12" customHeight="1" spans="1:15">
      <c r="A1078" s="25" t="s">
        <v>17</v>
      </c>
      <c r="B1078" s="25" t="s">
        <v>693</v>
      </c>
      <c r="C1078" s="26">
        <v>7</v>
      </c>
      <c r="D1078" s="25" t="s">
        <v>1031</v>
      </c>
      <c r="E1078" s="28"/>
      <c r="F1078" s="26"/>
      <c r="G1078" s="70">
        <v>24</v>
      </c>
      <c r="H1078" s="36">
        <f t="shared" si="71"/>
        <v>24</v>
      </c>
      <c r="I1078" s="29"/>
      <c r="J1078" s="28">
        <f t="shared" si="68"/>
        <v>24</v>
      </c>
      <c r="K1078" s="26">
        <v>13.75</v>
      </c>
      <c r="L1078" s="37">
        <f t="shared" si="69"/>
        <v>330</v>
      </c>
      <c r="M1078" s="26"/>
      <c r="N1078" s="37">
        <f t="shared" si="70"/>
        <v>330</v>
      </c>
      <c r="O1078" s="37"/>
    </row>
    <row r="1079" ht="12" customHeight="1" spans="1:15">
      <c r="A1079" s="25" t="s">
        <v>17</v>
      </c>
      <c r="B1079" s="25" t="s">
        <v>693</v>
      </c>
      <c r="C1079" s="26">
        <v>7</v>
      </c>
      <c r="D1079" s="25" t="s">
        <v>1042</v>
      </c>
      <c r="E1079" s="28"/>
      <c r="F1079" s="26"/>
      <c r="G1079" s="70">
        <v>16</v>
      </c>
      <c r="H1079" s="36">
        <f t="shared" si="71"/>
        <v>16</v>
      </c>
      <c r="I1079" s="29"/>
      <c r="J1079" s="28">
        <f t="shared" si="68"/>
        <v>16</v>
      </c>
      <c r="K1079" s="26">
        <v>13.75</v>
      </c>
      <c r="L1079" s="37">
        <f t="shared" si="69"/>
        <v>220</v>
      </c>
      <c r="M1079" s="26"/>
      <c r="N1079" s="37">
        <f t="shared" si="70"/>
        <v>220</v>
      </c>
      <c r="O1079" s="37"/>
    </row>
    <row r="1080" ht="12" customHeight="1" spans="1:15">
      <c r="A1080" s="25" t="s">
        <v>17</v>
      </c>
      <c r="B1080" s="25" t="s">
        <v>693</v>
      </c>
      <c r="C1080" s="26">
        <v>7</v>
      </c>
      <c r="D1080" s="25" t="s">
        <v>1029</v>
      </c>
      <c r="E1080" s="28"/>
      <c r="F1080" s="26"/>
      <c r="G1080" s="70">
        <v>16</v>
      </c>
      <c r="H1080" s="36">
        <f t="shared" si="71"/>
        <v>16</v>
      </c>
      <c r="I1080" s="29"/>
      <c r="J1080" s="28">
        <f t="shared" si="68"/>
        <v>16</v>
      </c>
      <c r="K1080" s="26">
        <v>13.75</v>
      </c>
      <c r="L1080" s="37">
        <f t="shared" si="69"/>
        <v>220</v>
      </c>
      <c r="M1080" s="26"/>
      <c r="N1080" s="37">
        <f t="shared" si="70"/>
        <v>220</v>
      </c>
      <c r="O1080" s="37"/>
    </row>
    <row r="1081" ht="12" customHeight="1" spans="1:15">
      <c r="A1081" s="25" t="s">
        <v>17</v>
      </c>
      <c r="B1081" s="25" t="s">
        <v>693</v>
      </c>
      <c r="C1081" s="26">
        <v>8</v>
      </c>
      <c r="D1081" s="25" t="s">
        <v>1043</v>
      </c>
      <c r="E1081" s="28"/>
      <c r="F1081" s="26"/>
      <c r="G1081" s="70">
        <v>4</v>
      </c>
      <c r="H1081" s="36">
        <f t="shared" si="71"/>
        <v>4</v>
      </c>
      <c r="I1081" s="29"/>
      <c r="J1081" s="28">
        <f t="shared" si="68"/>
        <v>4</v>
      </c>
      <c r="K1081" s="26">
        <v>13.75</v>
      </c>
      <c r="L1081" s="37">
        <f t="shared" si="69"/>
        <v>55</v>
      </c>
      <c r="M1081" s="26"/>
      <c r="N1081" s="37">
        <f t="shared" si="70"/>
        <v>55</v>
      </c>
      <c r="O1081" s="37"/>
    </row>
    <row r="1082" ht="12" customHeight="1" spans="1:15">
      <c r="A1082" s="25" t="s">
        <v>17</v>
      </c>
      <c r="B1082" s="25" t="s">
        <v>693</v>
      </c>
      <c r="C1082" s="26">
        <v>8</v>
      </c>
      <c r="D1082" s="25" t="s">
        <v>1044</v>
      </c>
      <c r="E1082" s="28"/>
      <c r="F1082" s="26"/>
      <c r="G1082" s="70">
        <v>16</v>
      </c>
      <c r="H1082" s="36">
        <f t="shared" si="71"/>
        <v>16</v>
      </c>
      <c r="I1082" s="29"/>
      <c r="J1082" s="28">
        <f t="shared" si="68"/>
        <v>16</v>
      </c>
      <c r="K1082" s="26">
        <v>13.75</v>
      </c>
      <c r="L1082" s="37">
        <f t="shared" si="69"/>
        <v>220</v>
      </c>
      <c r="M1082" s="26"/>
      <c r="N1082" s="37">
        <f t="shared" si="70"/>
        <v>220</v>
      </c>
      <c r="O1082" s="37"/>
    </row>
    <row r="1083" ht="12" customHeight="1" spans="1:15">
      <c r="A1083" s="25" t="s">
        <v>17</v>
      </c>
      <c r="B1083" s="25" t="s">
        <v>693</v>
      </c>
      <c r="C1083" s="26">
        <v>8</v>
      </c>
      <c r="D1083" s="25" t="s">
        <v>1045</v>
      </c>
      <c r="E1083" s="28"/>
      <c r="F1083" s="26"/>
      <c r="G1083" s="70">
        <v>24</v>
      </c>
      <c r="H1083" s="36">
        <f t="shared" si="71"/>
        <v>24</v>
      </c>
      <c r="I1083" s="29"/>
      <c r="J1083" s="28">
        <f t="shared" si="68"/>
        <v>24</v>
      </c>
      <c r="K1083" s="26">
        <v>13.75</v>
      </c>
      <c r="L1083" s="37">
        <f t="shared" si="69"/>
        <v>330</v>
      </c>
      <c r="M1083" s="26"/>
      <c r="N1083" s="37">
        <f t="shared" si="70"/>
        <v>330</v>
      </c>
      <c r="O1083" s="37"/>
    </row>
    <row r="1084" ht="12" customHeight="1" spans="1:15">
      <c r="A1084" s="25" t="s">
        <v>17</v>
      </c>
      <c r="B1084" s="25" t="s">
        <v>693</v>
      </c>
      <c r="C1084" s="26">
        <v>8</v>
      </c>
      <c r="D1084" s="25" t="s">
        <v>1046</v>
      </c>
      <c r="E1084" s="28"/>
      <c r="F1084" s="26"/>
      <c r="G1084" s="70">
        <v>4</v>
      </c>
      <c r="H1084" s="36">
        <f t="shared" si="71"/>
        <v>4</v>
      </c>
      <c r="I1084" s="29"/>
      <c r="J1084" s="28">
        <f t="shared" si="68"/>
        <v>4</v>
      </c>
      <c r="K1084" s="26">
        <v>13.75</v>
      </c>
      <c r="L1084" s="37">
        <f t="shared" si="69"/>
        <v>55</v>
      </c>
      <c r="M1084" s="26"/>
      <c r="N1084" s="37">
        <f t="shared" si="70"/>
        <v>55</v>
      </c>
      <c r="O1084" s="37"/>
    </row>
    <row r="1085" ht="12" customHeight="1" spans="1:15">
      <c r="A1085" s="25" t="s">
        <v>17</v>
      </c>
      <c r="B1085" s="25" t="s">
        <v>693</v>
      </c>
      <c r="C1085" s="26">
        <v>8</v>
      </c>
      <c r="D1085" s="25" t="s">
        <v>1047</v>
      </c>
      <c r="E1085" s="28"/>
      <c r="F1085" s="26"/>
      <c r="G1085" s="70">
        <v>4</v>
      </c>
      <c r="H1085" s="36">
        <f t="shared" si="71"/>
        <v>4</v>
      </c>
      <c r="I1085" s="29"/>
      <c r="J1085" s="28">
        <f t="shared" si="68"/>
        <v>4</v>
      </c>
      <c r="K1085" s="26">
        <v>13.75</v>
      </c>
      <c r="L1085" s="37">
        <f t="shared" si="69"/>
        <v>55</v>
      </c>
      <c r="M1085" s="26"/>
      <c r="N1085" s="37">
        <f t="shared" si="70"/>
        <v>55</v>
      </c>
      <c r="O1085" s="37"/>
    </row>
    <row r="1086" ht="12" customHeight="1" spans="1:15">
      <c r="A1086" s="25" t="s">
        <v>17</v>
      </c>
      <c r="B1086" s="25" t="s">
        <v>693</v>
      </c>
      <c r="C1086" s="26">
        <v>8</v>
      </c>
      <c r="D1086" s="25" t="s">
        <v>1048</v>
      </c>
      <c r="E1086" s="28"/>
      <c r="F1086" s="26"/>
      <c r="G1086" s="70">
        <v>24</v>
      </c>
      <c r="H1086" s="36">
        <f t="shared" si="71"/>
        <v>24</v>
      </c>
      <c r="I1086" s="29"/>
      <c r="J1086" s="28">
        <f t="shared" ref="J1086:J1149" si="72">H1086</f>
        <v>24</v>
      </c>
      <c r="K1086" s="26">
        <v>13.75</v>
      </c>
      <c r="L1086" s="37">
        <f t="shared" si="69"/>
        <v>330</v>
      </c>
      <c r="M1086" s="26"/>
      <c r="N1086" s="37">
        <f t="shared" si="70"/>
        <v>330</v>
      </c>
      <c r="O1086" s="37"/>
    </row>
    <row r="1087" ht="12" customHeight="1" spans="1:15">
      <c r="A1087" s="25" t="s">
        <v>17</v>
      </c>
      <c r="B1087" s="25" t="s">
        <v>693</v>
      </c>
      <c r="C1087" s="26">
        <v>8</v>
      </c>
      <c r="D1087" s="25" t="s">
        <v>1049</v>
      </c>
      <c r="E1087" s="28"/>
      <c r="F1087" s="26"/>
      <c r="G1087" s="70">
        <v>24</v>
      </c>
      <c r="H1087" s="36">
        <f t="shared" si="71"/>
        <v>24</v>
      </c>
      <c r="I1087" s="29"/>
      <c r="J1087" s="28">
        <f t="shared" si="72"/>
        <v>24</v>
      </c>
      <c r="K1087" s="26">
        <v>13.75</v>
      </c>
      <c r="L1087" s="37">
        <f t="shared" si="69"/>
        <v>330</v>
      </c>
      <c r="M1087" s="26"/>
      <c r="N1087" s="37">
        <f t="shared" si="70"/>
        <v>330</v>
      </c>
      <c r="O1087" s="37"/>
    </row>
    <row r="1088" ht="12" customHeight="1" spans="1:15">
      <c r="A1088" s="25" t="s">
        <v>17</v>
      </c>
      <c r="B1088" s="25" t="s">
        <v>693</v>
      </c>
      <c r="C1088" s="26">
        <v>8</v>
      </c>
      <c r="D1088" s="25" t="s">
        <v>1050</v>
      </c>
      <c r="E1088" s="28"/>
      <c r="F1088" s="26"/>
      <c r="G1088" s="70">
        <v>24</v>
      </c>
      <c r="H1088" s="36">
        <f t="shared" si="71"/>
        <v>24</v>
      </c>
      <c r="I1088" s="29"/>
      <c r="J1088" s="28">
        <f t="shared" si="72"/>
        <v>24</v>
      </c>
      <c r="K1088" s="26">
        <v>13.75</v>
      </c>
      <c r="L1088" s="37">
        <f t="shared" si="69"/>
        <v>330</v>
      </c>
      <c r="M1088" s="26"/>
      <c r="N1088" s="37">
        <f t="shared" si="70"/>
        <v>330</v>
      </c>
      <c r="O1088" s="37"/>
    </row>
    <row r="1089" ht="12" customHeight="1" spans="1:15">
      <c r="A1089" s="25" t="s">
        <v>17</v>
      </c>
      <c r="B1089" s="25" t="s">
        <v>693</v>
      </c>
      <c r="C1089" s="26">
        <v>8</v>
      </c>
      <c r="D1089" s="25" t="s">
        <v>1049</v>
      </c>
      <c r="E1089" s="28"/>
      <c r="F1089" s="26"/>
      <c r="G1089" s="70">
        <v>6</v>
      </c>
      <c r="H1089" s="36">
        <f t="shared" si="71"/>
        <v>6</v>
      </c>
      <c r="I1089" s="29"/>
      <c r="J1089" s="28">
        <f t="shared" si="72"/>
        <v>6</v>
      </c>
      <c r="K1089" s="26">
        <v>13.75</v>
      </c>
      <c r="L1089" s="37">
        <f t="shared" si="69"/>
        <v>82.5</v>
      </c>
      <c r="M1089" s="26"/>
      <c r="N1089" s="37">
        <f t="shared" si="70"/>
        <v>82.5</v>
      </c>
      <c r="O1089" s="37"/>
    </row>
    <row r="1090" ht="12" customHeight="1" spans="1:15">
      <c r="A1090" s="25" t="s">
        <v>17</v>
      </c>
      <c r="B1090" s="25" t="s">
        <v>693</v>
      </c>
      <c r="C1090" s="26">
        <v>8</v>
      </c>
      <c r="D1090" s="25" t="s">
        <v>1051</v>
      </c>
      <c r="E1090" s="28"/>
      <c r="F1090" s="26"/>
      <c r="G1090" s="70">
        <v>32</v>
      </c>
      <c r="H1090" s="36">
        <f t="shared" si="71"/>
        <v>32</v>
      </c>
      <c r="I1090" s="29"/>
      <c r="J1090" s="28">
        <f t="shared" si="72"/>
        <v>32</v>
      </c>
      <c r="K1090" s="26">
        <v>13.75</v>
      </c>
      <c r="L1090" s="37">
        <f t="shared" si="69"/>
        <v>440</v>
      </c>
      <c r="M1090" s="26"/>
      <c r="N1090" s="37">
        <f t="shared" si="70"/>
        <v>440</v>
      </c>
      <c r="O1090" s="37"/>
    </row>
    <row r="1091" ht="12" customHeight="1" spans="1:15">
      <c r="A1091" s="25" t="s">
        <v>17</v>
      </c>
      <c r="B1091" s="25" t="s">
        <v>693</v>
      </c>
      <c r="C1091" s="26">
        <v>8</v>
      </c>
      <c r="D1091" s="25" t="s">
        <v>1052</v>
      </c>
      <c r="E1091" s="28"/>
      <c r="F1091" s="26"/>
      <c r="G1091" s="70">
        <v>16</v>
      </c>
      <c r="H1091" s="36">
        <f t="shared" si="71"/>
        <v>16</v>
      </c>
      <c r="I1091" s="29"/>
      <c r="J1091" s="28">
        <f t="shared" si="72"/>
        <v>16</v>
      </c>
      <c r="K1091" s="26">
        <v>13.75</v>
      </c>
      <c r="L1091" s="37">
        <f t="shared" si="69"/>
        <v>220</v>
      </c>
      <c r="M1091" s="26"/>
      <c r="N1091" s="37">
        <f t="shared" si="70"/>
        <v>220</v>
      </c>
      <c r="O1091" s="37"/>
    </row>
    <row r="1092" ht="12" customHeight="1" spans="1:15">
      <c r="A1092" s="25" t="s">
        <v>17</v>
      </c>
      <c r="B1092" s="25" t="s">
        <v>693</v>
      </c>
      <c r="C1092" s="26">
        <v>8</v>
      </c>
      <c r="D1092" s="25" t="s">
        <v>1053</v>
      </c>
      <c r="E1092" s="28"/>
      <c r="F1092" s="26"/>
      <c r="G1092" s="70">
        <v>16</v>
      </c>
      <c r="H1092" s="36">
        <f t="shared" si="71"/>
        <v>16</v>
      </c>
      <c r="I1092" s="29"/>
      <c r="J1092" s="28">
        <f t="shared" si="72"/>
        <v>16</v>
      </c>
      <c r="K1092" s="26">
        <v>13.75</v>
      </c>
      <c r="L1092" s="37">
        <f t="shared" si="69"/>
        <v>220</v>
      </c>
      <c r="M1092" s="26"/>
      <c r="N1092" s="37">
        <f t="shared" si="70"/>
        <v>220</v>
      </c>
      <c r="O1092" s="37"/>
    </row>
    <row r="1093" ht="12" customHeight="1" spans="1:15">
      <c r="A1093" s="25" t="s">
        <v>17</v>
      </c>
      <c r="B1093" s="25" t="s">
        <v>693</v>
      </c>
      <c r="C1093" s="26">
        <v>8</v>
      </c>
      <c r="D1093" s="25" t="s">
        <v>1054</v>
      </c>
      <c r="E1093" s="28"/>
      <c r="F1093" s="26"/>
      <c r="G1093" s="70">
        <v>12</v>
      </c>
      <c r="H1093" s="36">
        <f t="shared" si="71"/>
        <v>12</v>
      </c>
      <c r="I1093" s="29"/>
      <c r="J1093" s="28">
        <f t="shared" si="72"/>
        <v>12</v>
      </c>
      <c r="K1093" s="26">
        <v>13.75</v>
      </c>
      <c r="L1093" s="37">
        <f t="shared" si="69"/>
        <v>165</v>
      </c>
      <c r="M1093" s="26"/>
      <c r="N1093" s="37">
        <f t="shared" si="70"/>
        <v>165</v>
      </c>
      <c r="O1093" s="37"/>
    </row>
    <row r="1094" ht="12" customHeight="1" spans="1:15">
      <c r="A1094" s="25" t="s">
        <v>17</v>
      </c>
      <c r="B1094" s="25" t="s">
        <v>693</v>
      </c>
      <c r="C1094" s="26">
        <v>8</v>
      </c>
      <c r="D1094" s="25" t="s">
        <v>1055</v>
      </c>
      <c r="E1094" s="28"/>
      <c r="F1094" s="26"/>
      <c r="G1094" s="70">
        <v>8</v>
      </c>
      <c r="H1094" s="36">
        <f t="shared" si="71"/>
        <v>8</v>
      </c>
      <c r="I1094" s="29"/>
      <c r="J1094" s="28">
        <f t="shared" si="72"/>
        <v>8</v>
      </c>
      <c r="K1094" s="26">
        <v>13.75</v>
      </c>
      <c r="L1094" s="37">
        <f t="shared" ref="L1094:L1157" si="73">ROUND(H1094*K1094,2)</f>
        <v>110</v>
      </c>
      <c r="M1094" s="26"/>
      <c r="N1094" s="37">
        <f t="shared" ref="N1094:N1157" si="74">L1094-M1094</f>
        <v>110</v>
      </c>
      <c r="O1094" s="37"/>
    </row>
    <row r="1095" ht="12" customHeight="1" spans="1:15">
      <c r="A1095" s="25" t="s">
        <v>17</v>
      </c>
      <c r="B1095" s="25" t="s">
        <v>693</v>
      </c>
      <c r="C1095" s="26">
        <v>8</v>
      </c>
      <c r="D1095" s="25" t="s">
        <v>1056</v>
      </c>
      <c r="E1095" s="28"/>
      <c r="F1095" s="26"/>
      <c r="G1095" s="70">
        <v>8</v>
      </c>
      <c r="H1095" s="36">
        <f t="shared" si="71"/>
        <v>8</v>
      </c>
      <c r="I1095" s="29"/>
      <c r="J1095" s="28">
        <f t="shared" si="72"/>
        <v>8</v>
      </c>
      <c r="K1095" s="26">
        <v>13.75</v>
      </c>
      <c r="L1095" s="37">
        <f t="shared" si="73"/>
        <v>110</v>
      </c>
      <c r="M1095" s="26"/>
      <c r="N1095" s="37">
        <f t="shared" si="74"/>
        <v>110</v>
      </c>
      <c r="O1095" s="37"/>
    </row>
    <row r="1096" ht="12" customHeight="1" spans="1:15">
      <c r="A1096" s="25" t="s">
        <v>17</v>
      </c>
      <c r="B1096" s="25" t="s">
        <v>693</v>
      </c>
      <c r="C1096" s="26">
        <v>8</v>
      </c>
      <c r="D1096" s="25" t="s">
        <v>1057</v>
      </c>
      <c r="E1096" s="28"/>
      <c r="F1096" s="26"/>
      <c r="G1096" s="70">
        <v>12</v>
      </c>
      <c r="H1096" s="36">
        <f t="shared" si="71"/>
        <v>12</v>
      </c>
      <c r="I1096" s="29"/>
      <c r="J1096" s="28">
        <f t="shared" si="72"/>
        <v>12</v>
      </c>
      <c r="K1096" s="26">
        <v>13.75</v>
      </c>
      <c r="L1096" s="37">
        <f t="shared" si="73"/>
        <v>165</v>
      </c>
      <c r="M1096" s="26"/>
      <c r="N1096" s="37">
        <f t="shared" si="74"/>
        <v>165</v>
      </c>
      <c r="O1096" s="37"/>
    </row>
    <row r="1097" ht="12" customHeight="1" spans="1:15">
      <c r="A1097" s="25" t="s">
        <v>17</v>
      </c>
      <c r="B1097" s="25" t="s">
        <v>693</v>
      </c>
      <c r="C1097" s="26">
        <v>8</v>
      </c>
      <c r="D1097" s="25" t="s">
        <v>1058</v>
      </c>
      <c r="E1097" s="28"/>
      <c r="F1097" s="26"/>
      <c r="G1097" s="70">
        <v>16</v>
      </c>
      <c r="H1097" s="36">
        <f t="shared" si="71"/>
        <v>16</v>
      </c>
      <c r="I1097" s="29"/>
      <c r="J1097" s="28">
        <f t="shared" si="72"/>
        <v>16</v>
      </c>
      <c r="K1097" s="26">
        <v>13.75</v>
      </c>
      <c r="L1097" s="37">
        <f t="shared" si="73"/>
        <v>220</v>
      </c>
      <c r="M1097" s="26"/>
      <c r="N1097" s="37">
        <f t="shared" si="74"/>
        <v>220</v>
      </c>
      <c r="O1097" s="37"/>
    </row>
    <row r="1098" ht="12" customHeight="1" spans="1:15">
      <c r="A1098" s="25" t="s">
        <v>17</v>
      </c>
      <c r="B1098" s="25" t="s">
        <v>693</v>
      </c>
      <c r="C1098" s="26">
        <v>8</v>
      </c>
      <c r="D1098" s="25" t="s">
        <v>1059</v>
      </c>
      <c r="E1098" s="28"/>
      <c r="F1098" s="26"/>
      <c r="G1098" s="70">
        <v>16</v>
      </c>
      <c r="H1098" s="36">
        <f t="shared" si="71"/>
        <v>16</v>
      </c>
      <c r="I1098" s="29"/>
      <c r="J1098" s="28">
        <f t="shared" si="72"/>
        <v>16</v>
      </c>
      <c r="K1098" s="26">
        <v>13.75</v>
      </c>
      <c r="L1098" s="37">
        <f t="shared" si="73"/>
        <v>220</v>
      </c>
      <c r="M1098" s="26"/>
      <c r="N1098" s="37">
        <f t="shared" si="74"/>
        <v>220</v>
      </c>
      <c r="O1098" s="37"/>
    </row>
    <row r="1099" ht="12" customHeight="1" spans="1:15">
      <c r="A1099" s="25" t="s">
        <v>17</v>
      </c>
      <c r="B1099" s="25" t="s">
        <v>693</v>
      </c>
      <c r="C1099" s="26">
        <v>8</v>
      </c>
      <c r="D1099" s="25" t="s">
        <v>1060</v>
      </c>
      <c r="E1099" s="28"/>
      <c r="F1099" s="26"/>
      <c r="G1099" s="70">
        <v>16</v>
      </c>
      <c r="H1099" s="36">
        <f t="shared" si="71"/>
        <v>16</v>
      </c>
      <c r="I1099" s="29"/>
      <c r="J1099" s="28">
        <f t="shared" si="72"/>
        <v>16</v>
      </c>
      <c r="K1099" s="26">
        <v>13.75</v>
      </c>
      <c r="L1099" s="37">
        <f t="shared" si="73"/>
        <v>220</v>
      </c>
      <c r="M1099" s="26"/>
      <c r="N1099" s="37">
        <f t="shared" si="74"/>
        <v>220</v>
      </c>
      <c r="O1099" s="37"/>
    </row>
    <row r="1100" ht="12" customHeight="1" spans="1:15">
      <c r="A1100" s="25" t="s">
        <v>17</v>
      </c>
      <c r="B1100" s="25" t="s">
        <v>693</v>
      </c>
      <c r="C1100" s="26">
        <v>8</v>
      </c>
      <c r="D1100" s="25" t="s">
        <v>193</v>
      </c>
      <c r="E1100" s="28"/>
      <c r="F1100" s="26"/>
      <c r="G1100" s="70">
        <v>16</v>
      </c>
      <c r="H1100" s="36">
        <f t="shared" si="71"/>
        <v>16</v>
      </c>
      <c r="I1100" s="29"/>
      <c r="J1100" s="28">
        <f t="shared" si="72"/>
        <v>16</v>
      </c>
      <c r="K1100" s="26">
        <v>13.75</v>
      </c>
      <c r="L1100" s="37">
        <f t="shared" si="73"/>
        <v>220</v>
      </c>
      <c r="M1100" s="26"/>
      <c r="N1100" s="37">
        <f t="shared" si="74"/>
        <v>220</v>
      </c>
      <c r="O1100" s="37"/>
    </row>
    <row r="1101" ht="12" customHeight="1" spans="1:15">
      <c r="A1101" s="25" t="s">
        <v>17</v>
      </c>
      <c r="B1101" s="25" t="s">
        <v>693</v>
      </c>
      <c r="C1101" s="26">
        <v>8</v>
      </c>
      <c r="D1101" s="25" t="s">
        <v>1061</v>
      </c>
      <c r="E1101" s="28"/>
      <c r="F1101" s="26"/>
      <c r="G1101" s="70">
        <v>12</v>
      </c>
      <c r="H1101" s="36">
        <f t="shared" si="71"/>
        <v>12</v>
      </c>
      <c r="I1101" s="29"/>
      <c r="J1101" s="28">
        <f t="shared" si="72"/>
        <v>12</v>
      </c>
      <c r="K1101" s="26">
        <v>13.75</v>
      </c>
      <c r="L1101" s="37">
        <f t="shared" si="73"/>
        <v>165</v>
      </c>
      <c r="M1101" s="26"/>
      <c r="N1101" s="37">
        <f t="shared" si="74"/>
        <v>165</v>
      </c>
      <c r="O1101" s="37"/>
    </row>
    <row r="1102" ht="12" customHeight="1" spans="1:15">
      <c r="A1102" s="25" t="s">
        <v>17</v>
      </c>
      <c r="B1102" s="25" t="s">
        <v>693</v>
      </c>
      <c r="C1102" s="26">
        <v>8</v>
      </c>
      <c r="D1102" s="25" t="s">
        <v>1062</v>
      </c>
      <c r="E1102" s="28"/>
      <c r="F1102" s="26"/>
      <c r="G1102" s="70">
        <v>12</v>
      </c>
      <c r="H1102" s="36">
        <f t="shared" si="71"/>
        <v>12</v>
      </c>
      <c r="I1102" s="29"/>
      <c r="J1102" s="28">
        <f t="shared" si="72"/>
        <v>12</v>
      </c>
      <c r="K1102" s="26">
        <v>13.75</v>
      </c>
      <c r="L1102" s="37">
        <f t="shared" si="73"/>
        <v>165</v>
      </c>
      <c r="M1102" s="26"/>
      <c r="N1102" s="37">
        <f t="shared" si="74"/>
        <v>165</v>
      </c>
      <c r="O1102" s="37"/>
    </row>
    <row r="1103" ht="12" customHeight="1" spans="1:15">
      <c r="A1103" s="25" t="s">
        <v>17</v>
      </c>
      <c r="B1103" s="25" t="s">
        <v>693</v>
      </c>
      <c r="C1103" s="26">
        <v>8</v>
      </c>
      <c r="D1103" s="25" t="s">
        <v>1063</v>
      </c>
      <c r="E1103" s="28"/>
      <c r="F1103" s="26"/>
      <c r="G1103" s="70">
        <v>12</v>
      </c>
      <c r="H1103" s="36">
        <f t="shared" si="71"/>
        <v>12</v>
      </c>
      <c r="I1103" s="29"/>
      <c r="J1103" s="28">
        <f t="shared" si="72"/>
        <v>12</v>
      </c>
      <c r="K1103" s="26">
        <v>13.75</v>
      </c>
      <c r="L1103" s="37">
        <f t="shared" si="73"/>
        <v>165</v>
      </c>
      <c r="M1103" s="26"/>
      <c r="N1103" s="37">
        <f t="shared" si="74"/>
        <v>165</v>
      </c>
      <c r="O1103" s="37"/>
    </row>
    <row r="1104" ht="12" customHeight="1" spans="1:15">
      <c r="A1104" s="25" t="s">
        <v>17</v>
      </c>
      <c r="B1104" s="25" t="s">
        <v>693</v>
      </c>
      <c r="C1104" s="26">
        <v>8</v>
      </c>
      <c r="D1104" s="25" t="s">
        <v>1064</v>
      </c>
      <c r="E1104" s="28"/>
      <c r="F1104" s="26"/>
      <c r="G1104" s="70">
        <v>20</v>
      </c>
      <c r="H1104" s="36">
        <f t="shared" si="71"/>
        <v>20</v>
      </c>
      <c r="I1104" s="29"/>
      <c r="J1104" s="28">
        <f t="shared" si="72"/>
        <v>20</v>
      </c>
      <c r="K1104" s="26">
        <v>13.75</v>
      </c>
      <c r="L1104" s="37">
        <f t="shared" si="73"/>
        <v>275</v>
      </c>
      <c r="M1104" s="26"/>
      <c r="N1104" s="37">
        <f t="shared" si="74"/>
        <v>275</v>
      </c>
      <c r="O1104" s="37"/>
    </row>
    <row r="1105" ht="12" customHeight="1" spans="1:15">
      <c r="A1105" s="25" t="s">
        <v>17</v>
      </c>
      <c r="B1105" s="25" t="s">
        <v>693</v>
      </c>
      <c r="C1105" s="26">
        <v>8</v>
      </c>
      <c r="D1105" s="25" t="s">
        <v>1065</v>
      </c>
      <c r="E1105" s="28"/>
      <c r="F1105" s="26"/>
      <c r="G1105" s="70">
        <v>20</v>
      </c>
      <c r="H1105" s="36">
        <f t="shared" si="71"/>
        <v>20</v>
      </c>
      <c r="I1105" s="29"/>
      <c r="J1105" s="28">
        <f t="shared" si="72"/>
        <v>20</v>
      </c>
      <c r="K1105" s="26">
        <v>13.75</v>
      </c>
      <c r="L1105" s="37">
        <f t="shared" si="73"/>
        <v>275</v>
      </c>
      <c r="M1105" s="26"/>
      <c r="N1105" s="37">
        <f t="shared" si="74"/>
        <v>275</v>
      </c>
      <c r="O1105" s="37"/>
    </row>
    <row r="1106" ht="12" customHeight="1" spans="1:15">
      <c r="A1106" s="25" t="s">
        <v>17</v>
      </c>
      <c r="B1106" s="25" t="s">
        <v>693</v>
      </c>
      <c r="C1106" s="26">
        <v>8</v>
      </c>
      <c r="D1106" s="25" t="s">
        <v>1066</v>
      </c>
      <c r="E1106" s="28"/>
      <c r="F1106" s="26"/>
      <c r="G1106" s="70">
        <v>24</v>
      </c>
      <c r="H1106" s="36">
        <f t="shared" si="71"/>
        <v>24</v>
      </c>
      <c r="I1106" s="29"/>
      <c r="J1106" s="28">
        <f t="shared" si="72"/>
        <v>24</v>
      </c>
      <c r="K1106" s="26">
        <v>13.75</v>
      </c>
      <c r="L1106" s="37">
        <f t="shared" si="73"/>
        <v>330</v>
      </c>
      <c r="M1106" s="26"/>
      <c r="N1106" s="37">
        <f t="shared" si="74"/>
        <v>330</v>
      </c>
      <c r="O1106" s="37"/>
    </row>
    <row r="1107" ht="12" customHeight="1" spans="1:15">
      <c r="A1107" s="25" t="s">
        <v>17</v>
      </c>
      <c r="B1107" s="25" t="s">
        <v>693</v>
      </c>
      <c r="C1107" s="26">
        <v>8</v>
      </c>
      <c r="D1107" s="25" t="s">
        <v>1067</v>
      </c>
      <c r="E1107" s="28"/>
      <c r="F1107" s="26"/>
      <c r="G1107" s="70">
        <v>4</v>
      </c>
      <c r="H1107" s="36">
        <f t="shared" si="71"/>
        <v>4</v>
      </c>
      <c r="I1107" s="29"/>
      <c r="J1107" s="28">
        <f t="shared" si="72"/>
        <v>4</v>
      </c>
      <c r="K1107" s="26">
        <v>13.75</v>
      </c>
      <c r="L1107" s="37">
        <f t="shared" si="73"/>
        <v>55</v>
      </c>
      <c r="M1107" s="26"/>
      <c r="N1107" s="37">
        <f t="shared" si="74"/>
        <v>55</v>
      </c>
      <c r="O1107" s="37"/>
    </row>
    <row r="1108" ht="12" customHeight="1" spans="1:15">
      <c r="A1108" s="25" t="s">
        <v>17</v>
      </c>
      <c r="B1108" s="25" t="s">
        <v>693</v>
      </c>
      <c r="C1108" s="26">
        <v>8</v>
      </c>
      <c r="D1108" s="25" t="s">
        <v>1068</v>
      </c>
      <c r="E1108" s="28"/>
      <c r="F1108" s="26"/>
      <c r="G1108" s="70">
        <v>16</v>
      </c>
      <c r="H1108" s="36">
        <f t="shared" si="71"/>
        <v>16</v>
      </c>
      <c r="I1108" s="29"/>
      <c r="J1108" s="28">
        <f t="shared" si="72"/>
        <v>16</v>
      </c>
      <c r="K1108" s="26">
        <v>13.75</v>
      </c>
      <c r="L1108" s="37">
        <f t="shared" si="73"/>
        <v>220</v>
      </c>
      <c r="M1108" s="26"/>
      <c r="N1108" s="37">
        <f t="shared" si="74"/>
        <v>220</v>
      </c>
      <c r="O1108" s="37"/>
    </row>
    <row r="1109" ht="12" customHeight="1" spans="1:15">
      <c r="A1109" s="25" t="s">
        <v>17</v>
      </c>
      <c r="B1109" s="25" t="s">
        <v>693</v>
      </c>
      <c r="C1109" s="26">
        <v>8</v>
      </c>
      <c r="D1109" s="25" t="s">
        <v>1069</v>
      </c>
      <c r="E1109" s="28"/>
      <c r="F1109" s="26"/>
      <c r="G1109" s="70">
        <v>12</v>
      </c>
      <c r="H1109" s="36">
        <f t="shared" si="71"/>
        <v>12</v>
      </c>
      <c r="I1109" s="29"/>
      <c r="J1109" s="28">
        <f t="shared" si="72"/>
        <v>12</v>
      </c>
      <c r="K1109" s="26">
        <v>13.75</v>
      </c>
      <c r="L1109" s="37">
        <f t="shared" si="73"/>
        <v>165</v>
      </c>
      <c r="M1109" s="26"/>
      <c r="N1109" s="37">
        <f t="shared" si="74"/>
        <v>165</v>
      </c>
      <c r="O1109" s="37"/>
    </row>
    <row r="1110" ht="12" customHeight="1" spans="1:15">
      <c r="A1110" s="25" t="s">
        <v>17</v>
      </c>
      <c r="B1110" s="25" t="s">
        <v>693</v>
      </c>
      <c r="C1110" s="26">
        <v>8</v>
      </c>
      <c r="D1110" s="25" t="s">
        <v>1070</v>
      </c>
      <c r="E1110" s="28"/>
      <c r="F1110" s="26"/>
      <c r="G1110" s="70">
        <v>20</v>
      </c>
      <c r="H1110" s="36">
        <f t="shared" si="71"/>
        <v>20</v>
      </c>
      <c r="I1110" s="29"/>
      <c r="J1110" s="28">
        <f t="shared" si="72"/>
        <v>20</v>
      </c>
      <c r="K1110" s="26">
        <v>13.75</v>
      </c>
      <c r="L1110" s="37">
        <f t="shared" si="73"/>
        <v>275</v>
      </c>
      <c r="M1110" s="26"/>
      <c r="N1110" s="37">
        <f t="shared" si="74"/>
        <v>275</v>
      </c>
      <c r="O1110" s="37"/>
    </row>
    <row r="1111" ht="12" customHeight="1" spans="1:15">
      <c r="A1111" s="25" t="s">
        <v>17</v>
      </c>
      <c r="B1111" s="25" t="s">
        <v>693</v>
      </c>
      <c r="C1111" s="26">
        <v>8</v>
      </c>
      <c r="D1111" s="25" t="s">
        <v>1071</v>
      </c>
      <c r="E1111" s="28"/>
      <c r="F1111" s="26"/>
      <c r="G1111" s="70">
        <v>24</v>
      </c>
      <c r="H1111" s="36">
        <f t="shared" si="71"/>
        <v>24</v>
      </c>
      <c r="I1111" s="29"/>
      <c r="J1111" s="28">
        <f t="shared" si="72"/>
        <v>24</v>
      </c>
      <c r="K1111" s="26">
        <v>13.75</v>
      </c>
      <c r="L1111" s="37">
        <f t="shared" si="73"/>
        <v>330</v>
      </c>
      <c r="M1111" s="26"/>
      <c r="N1111" s="37">
        <f t="shared" si="74"/>
        <v>330</v>
      </c>
      <c r="O1111" s="37"/>
    </row>
    <row r="1112" ht="12" customHeight="1" spans="1:15">
      <c r="A1112" s="25" t="s">
        <v>17</v>
      </c>
      <c r="B1112" s="25" t="s">
        <v>693</v>
      </c>
      <c r="C1112" s="26">
        <v>8</v>
      </c>
      <c r="D1112" s="25" t="s">
        <v>1072</v>
      </c>
      <c r="E1112" s="28"/>
      <c r="F1112" s="26"/>
      <c r="G1112" s="70">
        <v>4</v>
      </c>
      <c r="H1112" s="36">
        <f t="shared" si="71"/>
        <v>4</v>
      </c>
      <c r="I1112" s="29"/>
      <c r="J1112" s="28">
        <f t="shared" si="72"/>
        <v>4</v>
      </c>
      <c r="K1112" s="26">
        <v>13.75</v>
      </c>
      <c r="L1112" s="37">
        <f t="shared" si="73"/>
        <v>55</v>
      </c>
      <c r="M1112" s="26"/>
      <c r="N1112" s="37">
        <f t="shared" si="74"/>
        <v>55</v>
      </c>
      <c r="O1112" s="37"/>
    </row>
    <row r="1113" ht="12" customHeight="1" spans="1:15">
      <c r="A1113" s="25" t="s">
        <v>17</v>
      </c>
      <c r="B1113" s="25" t="s">
        <v>693</v>
      </c>
      <c r="C1113" s="26">
        <v>8</v>
      </c>
      <c r="D1113" s="25" t="s">
        <v>1061</v>
      </c>
      <c r="E1113" s="28"/>
      <c r="F1113" s="26"/>
      <c r="G1113" s="70">
        <v>28</v>
      </c>
      <c r="H1113" s="36">
        <f t="shared" si="71"/>
        <v>28</v>
      </c>
      <c r="I1113" s="29"/>
      <c r="J1113" s="28">
        <f t="shared" si="72"/>
        <v>28</v>
      </c>
      <c r="K1113" s="26">
        <v>13.75</v>
      </c>
      <c r="L1113" s="37">
        <f t="shared" si="73"/>
        <v>385</v>
      </c>
      <c r="M1113" s="26"/>
      <c r="N1113" s="37">
        <f t="shared" si="74"/>
        <v>385</v>
      </c>
      <c r="O1113" s="37"/>
    </row>
    <row r="1114" ht="12" customHeight="1" spans="1:15">
      <c r="A1114" s="25" t="s">
        <v>17</v>
      </c>
      <c r="B1114" s="25" t="s">
        <v>693</v>
      </c>
      <c r="C1114" s="26">
        <v>8</v>
      </c>
      <c r="D1114" s="25" t="s">
        <v>1073</v>
      </c>
      <c r="E1114" s="28"/>
      <c r="F1114" s="26"/>
      <c r="G1114" s="70">
        <v>16</v>
      </c>
      <c r="H1114" s="36">
        <f t="shared" si="71"/>
        <v>16</v>
      </c>
      <c r="I1114" s="29"/>
      <c r="J1114" s="28">
        <f t="shared" si="72"/>
        <v>16</v>
      </c>
      <c r="K1114" s="26">
        <v>13.75</v>
      </c>
      <c r="L1114" s="37">
        <f t="shared" si="73"/>
        <v>220</v>
      </c>
      <c r="M1114" s="26"/>
      <c r="N1114" s="37">
        <f t="shared" si="74"/>
        <v>220</v>
      </c>
      <c r="O1114" s="37"/>
    </row>
    <row r="1115" ht="12" customHeight="1" spans="1:15">
      <c r="A1115" s="25" t="s">
        <v>17</v>
      </c>
      <c r="B1115" s="25" t="s">
        <v>693</v>
      </c>
      <c r="C1115" s="26">
        <v>8</v>
      </c>
      <c r="D1115" s="25" t="s">
        <v>1074</v>
      </c>
      <c r="E1115" s="28"/>
      <c r="F1115" s="26"/>
      <c r="G1115" s="70">
        <v>12</v>
      </c>
      <c r="H1115" s="36">
        <f t="shared" si="71"/>
        <v>12</v>
      </c>
      <c r="I1115" s="29"/>
      <c r="J1115" s="28">
        <f t="shared" si="72"/>
        <v>12</v>
      </c>
      <c r="K1115" s="26">
        <v>13.75</v>
      </c>
      <c r="L1115" s="37">
        <f t="shared" si="73"/>
        <v>165</v>
      </c>
      <c r="M1115" s="26"/>
      <c r="N1115" s="37">
        <f t="shared" si="74"/>
        <v>165</v>
      </c>
      <c r="O1115" s="37"/>
    </row>
    <row r="1116" ht="12" customHeight="1" spans="1:15">
      <c r="A1116" s="25" t="s">
        <v>17</v>
      </c>
      <c r="B1116" s="25" t="s">
        <v>693</v>
      </c>
      <c r="C1116" s="26">
        <v>8</v>
      </c>
      <c r="D1116" s="25" t="s">
        <v>1075</v>
      </c>
      <c r="E1116" s="28"/>
      <c r="F1116" s="26"/>
      <c r="G1116" s="70">
        <v>8</v>
      </c>
      <c r="H1116" s="36">
        <f t="shared" si="71"/>
        <v>8</v>
      </c>
      <c r="I1116" s="29"/>
      <c r="J1116" s="28">
        <f t="shared" si="72"/>
        <v>8</v>
      </c>
      <c r="K1116" s="26">
        <v>13.75</v>
      </c>
      <c r="L1116" s="37">
        <f t="shared" si="73"/>
        <v>110</v>
      </c>
      <c r="M1116" s="26"/>
      <c r="N1116" s="37">
        <f t="shared" si="74"/>
        <v>110</v>
      </c>
      <c r="O1116" s="37"/>
    </row>
    <row r="1117" ht="12" customHeight="1" spans="1:15">
      <c r="A1117" s="25" t="s">
        <v>17</v>
      </c>
      <c r="B1117" s="25" t="s">
        <v>693</v>
      </c>
      <c r="C1117" s="26">
        <v>8</v>
      </c>
      <c r="D1117" s="25" t="s">
        <v>1076</v>
      </c>
      <c r="E1117" s="28"/>
      <c r="F1117" s="26"/>
      <c r="G1117" s="70">
        <v>24</v>
      </c>
      <c r="H1117" s="36">
        <f t="shared" si="71"/>
        <v>24</v>
      </c>
      <c r="I1117" s="29"/>
      <c r="J1117" s="28">
        <f t="shared" si="72"/>
        <v>24</v>
      </c>
      <c r="K1117" s="26">
        <v>13.75</v>
      </c>
      <c r="L1117" s="37">
        <f t="shared" si="73"/>
        <v>330</v>
      </c>
      <c r="M1117" s="26"/>
      <c r="N1117" s="37">
        <f t="shared" si="74"/>
        <v>330</v>
      </c>
      <c r="O1117" s="37"/>
    </row>
    <row r="1118" ht="12" customHeight="1" spans="1:15">
      <c r="A1118" s="25" t="s">
        <v>17</v>
      </c>
      <c r="B1118" s="25" t="s">
        <v>693</v>
      </c>
      <c r="C1118" s="26">
        <v>9</v>
      </c>
      <c r="D1118" s="25" t="s">
        <v>1077</v>
      </c>
      <c r="E1118" s="28"/>
      <c r="F1118" s="26"/>
      <c r="G1118" s="70">
        <v>32</v>
      </c>
      <c r="H1118" s="36">
        <f t="shared" si="71"/>
        <v>32</v>
      </c>
      <c r="I1118" s="29"/>
      <c r="J1118" s="28">
        <f t="shared" si="72"/>
        <v>32</v>
      </c>
      <c r="K1118" s="26">
        <v>13.75</v>
      </c>
      <c r="L1118" s="37">
        <f t="shared" si="73"/>
        <v>440</v>
      </c>
      <c r="M1118" s="26"/>
      <c r="N1118" s="37">
        <f t="shared" si="74"/>
        <v>440</v>
      </c>
      <c r="O1118" s="37"/>
    </row>
    <row r="1119" ht="12" customHeight="1" spans="1:15">
      <c r="A1119" s="25" t="s">
        <v>17</v>
      </c>
      <c r="B1119" s="25" t="s">
        <v>693</v>
      </c>
      <c r="C1119" s="26">
        <v>9</v>
      </c>
      <c r="D1119" s="25" t="s">
        <v>1078</v>
      </c>
      <c r="E1119" s="28"/>
      <c r="F1119" s="26"/>
      <c r="G1119" s="70">
        <v>20</v>
      </c>
      <c r="H1119" s="36">
        <f t="shared" si="71"/>
        <v>20</v>
      </c>
      <c r="I1119" s="29"/>
      <c r="J1119" s="28">
        <f t="shared" si="72"/>
        <v>20</v>
      </c>
      <c r="K1119" s="26">
        <v>13.75</v>
      </c>
      <c r="L1119" s="37">
        <f t="shared" si="73"/>
        <v>275</v>
      </c>
      <c r="M1119" s="26"/>
      <c r="N1119" s="37">
        <f t="shared" si="74"/>
        <v>275</v>
      </c>
      <c r="O1119" s="37"/>
    </row>
    <row r="1120" ht="12" customHeight="1" spans="1:15">
      <c r="A1120" s="25" t="s">
        <v>17</v>
      </c>
      <c r="B1120" s="25" t="s">
        <v>693</v>
      </c>
      <c r="C1120" s="26">
        <v>9</v>
      </c>
      <c r="D1120" s="25" t="s">
        <v>1079</v>
      </c>
      <c r="E1120" s="28"/>
      <c r="F1120" s="26"/>
      <c r="G1120" s="70">
        <v>20</v>
      </c>
      <c r="H1120" s="36">
        <f t="shared" si="71"/>
        <v>20</v>
      </c>
      <c r="I1120" s="29"/>
      <c r="J1120" s="28">
        <f t="shared" si="72"/>
        <v>20</v>
      </c>
      <c r="K1120" s="26">
        <v>13.75</v>
      </c>
      <c r="L1120" s="37">
        <f t="shared" si="73"/>
        <v>275</v>
      </c>
      <c r="M1120" s="26"/>
      <c r="N1120" s="37">
        <f t="shared" si="74"/>
        <v>275</v>
      </c>
      <c r="O1120" s="37"/>
    </row>
    <row r="1121" ht="12" customHeight="1" spans="1:15">
      <c r="A1121" s="25" t="s">
        <v>17</v>
      </c>
      <c r="B1121" s="25" t="s">
        <v>693</v>
      </c>
      <c r="C1121" s="26">
        <v>9</v>
      </c>
      <c r="D1121" s="25" t="s">
        <v>1080</v>
      </c>
      <c r="E1121" s="28"/>
      <c r="F1121" s="26"/>
      <c r="G1121" s="70">
        <v>20</v>
      </c>
      <c r="H1121" s="36">
        <f t="shared" si="71"/>
        <v>20</v>
      </c>
      <c r="I1121" s="29"/>
      <c r="J1121" s="28">
        <f t="shared" si="72"/>
        <v>20</v>
      </c>
      <c r="K1121" s="26">
        <v>13.75</v>
      </c>
      <c r="L1121" s="37">
        <f t="shared" si="73"/>
        <v>275</v>
      </c>
      <c r="M1121" s="26"/>
      <c r="N1121" s="37">
        <f t="shared" si="74"/>
        <v>275</v>
      </c>
      <c r="O1121" s="37"/>
    </row>
    <row r="1122" ht="12" customHeight="1" spans="1:15">
      <c r="A1122" s="25" t="s">
        <v>17</v>
      </c>
      <c r="B1122" s="25" t="s">
        <v>693</v>
      </c>
      <c r="C1122" s="26">
        <v>9</v>
      </c>
      <c r="D1122" s="25" t="s">
        <v>1081</v>
      </c>
      <c r="E1122" s="28"/>
      <c r="F1122" s="26"/>
      <c r="G1122" s="70">
        <v>20</v>
      </c>
      <c r="H1122" s="36">
        <f t="shared" si="71"/>
        <v>20</v>
      </c>
      <c r="I1122" s="29"/>
      <c r="J1122" s="28">
        <f t="shared" si="72"/>
        <v>20</v>
      </c>
      <c r="K1122" s="26">
        <v>13.75</v>
      </c>
      <c r="L1122" s="37">
        <f t="shared" si="73"/>
        <v>275</v>
      </c>
      <c r="M1122" s="26"/>
      <c r="N1122" s="37">
        <f t="shared" si="74"/>
        <v>275</v>
      </c>
      <c r="O1122" s="37"/>
    </row>
    <row r="1123" ht="12" customHeight="1" spans="1:15">
      <c r="A1123" s="25" t="s">
        <v>17</v>
      </c>
      <c r="B1123" s="25" t="s">
        <v>693</v>
      </c>
      <c r="C1123" s="26">
        <v>9</v>
      </c>
      <c r="D1123" s="25" t="s">
        <v>1082</v>
      </c>
      <c r="E1123" s="28"/>
      <c r="F1123" s="26"/>
      <c r="G1123" s="70">
        <v>28</v>
      </c>
      <c r="H1123" s="36">
        <f t="shared" si="71"/>
        <v>28</v>
      </c>
      <c r="I1123" s="29"/>
      <c r="J1123" s="28">
        <f t="shared" si="72"/>
        <v>28</v>
      </c>
      <c r="K1123" s="26">
        <v>13.75</v>
      </c>
      <c r="L1123" s="37">
        <f t="shared" si="73"/>
        <v>385</v>
      </c>
      <c r="M1123" s="26"/>
      <c r="N1123" s="37">
        <f t="shared" si="74"/>
        <v>385</v>
      </c>
      <c r="O1123" s="37"/>
    </row>
    <row r="1124" ht="12" customHeight="1" spans="1:15">
      <c r="A1124" s="25" t="s">
        <v>17</v>
      </c>
      <c r="B1124" s="25" t="s">
        <v>693</v>
      </c>
      <c r="C1124" s="26">
        <v>9</v>
      </c>
      <c r="D1124" s="25" t="s">
        <v>1083</v>
      </c>
      <c r="E1124" s="28"/>
      <c r="F1124" s="26"/>
      <c r="G1124" s="70">
        <v>24</v>
      </c>
      <c r="H1124" s="36">
        <f t="shared" si="71"/>
        <v>24</v>
      </c>
      <c r="I1124" s="29"/>
      <c r="J1124" s="28">
        <f t="shared" si="72"/>
        <v>24</v>
      </c>
      <c r="K1124" s="26">
        <v>13.75</v>
      </c>
      <c r="L1124" s="37">
        <f t="shared" si="73"/>
        <v>330</v>
      </c>
      <c r="M1124" s="26"/>
      <c r="N1124" s="37">
        <f t="shared" si="74"/>
        <v>330</v>
      </c>
      <c r="O1124" s="37"/>
    </row>
    <row r="1125" ht="12" customHeight="1" spans="1:15">
      <c r="A1125" s="25" t="s">
        <v>17</v>
      </c>
      <c r="B1125" s="25" t="s">
        <v>693</v>
      </c>
      <c r="C1125" s="26">
        <v>9</v>
      </c>
      <c r="D1125" s="25" t="s">
        <v>1084</v>
      </c>
      <c r="E1125" s="28"/>
      <c r="F1125" s="26"/>
      <c r="G1125" s="70">
        <v>20</v>
      </c>
      <c r="H1125" s="36">
        <f t="shared" si="71"/>
        <v>20</v>
      </c>
      <c r="I1125" s="29"/>
      <c r="J1125" s="28">
        <f t="shared" si="72"/>
        <v>20</v>
      </c>
      <c r="K1125" s="26">
        <v>13.75</v>
      </c>
      <c r="L1125" s="37">
        <f t="shared" si="73"/>
        <v>275</v>
      </c>
      <c r="M1125" s="26"/>
      <c r="N1125" s="37">
        <f t="shared" si="74"/>
        <v>275</v>
      </c>
      <c r="O1125" s="37"/>
    </row>
    <row r="1126" ht="12" customHeight="1" spans="1:15">
      <c r="A1126" s="25" t="s">
        <v>17</v>
      </c>
      <c r="B1126" s="25" t="s">
        <v>693</v>
      </c>
      <c r="C1126" s="26">
        <v>9</v>
      </c>
      <c r="D1126" s="25" t="s">
        <v>1085</v>
      </c>
      <c r="E1126" s="28"/>
      <c r="F1126" s="26"/>
      <c r="G1126" s="70">
        <v>28</v>
      </c>
      <c r="H1126" s="36">
        <f t="shared" si="71"/>
        <v>28</v>
      </c>
      <c r="I1126" s="29"/>
      <c r="J1126" s="28">
        <f t="shared" si="72"/>
        <v>28</v>
      </c>
      <c r="K1126" s="26">
        <v>13.75</v>
      </c>
      <c r="L1126" s="37">
        <f t="shared" si="73"/>
        <v>385</v>
      </c>
      <c r="M1126" s="26"/>
      <c r="N1126" s="37">
        <f t="shared" si="74"/>
        <v>385</v>
      </c>
      <c r="O1126" s="37"/>
    </row>
    <row r="1127" ht="12" customHeight="1" spans="1:15">
      <c r="A1127" s="25" t="s">
        <v>17</v>
      </c>
      <c r="B1127" s="25" t="s">
        <v>693</v>
      </c>
      <c r="C1127" s="26">
        <v>9</v>
      </c>
      <c r="D1127" s="25" t="s">
        <v>1086</v>
      </c>
      <c r="E1127" s="28"/>
      <c r="F1127" s="26"/>
      <c r="G1127" s="70">
        <v>28</v>
      </c>
      <c r="H1127" s="36">
        <f t="shared" si="71"/>
        <v>28</v>
      </c>
      <c r="I1127" s="29"/>
      <c r="J1127" s="28">
        <f t="shared" si="72"/>
        <v>28</v>
      </c>
      <c r="K1127" s="26">
        <v>13.75</v>
      </c>
      <c r="L1127" s="37">
        <f t="shared" si="73"/>
        <v>385</v>
      </c>
      <c r="M1127" s="26"/>
      <c r="N1127" s="37">
        <f t="shared" si="74"/>
        <v>385</v>
      </c>
      <c r="O1127" s="37"/>
    </row>
    <row r="1128" ht="12" customHeight="1" spans="1:15">
      <c r="A1128" s="25" t="s">
        <v>17</v>
      </c>
      <c r="B1128" s="25" t="s">
        <v>693</v>
      </c>
      <c r="C1128" s="26">
        <v>9</v>
      </c>
      <c r="D1128" s="25" t="s">
        <v>1087</v>
      </c>
      <c r="E1128" s="28"/>
      <c r="F1128" s="26"/>
      <c r="G1128" s="70">
        <v>32</v>
      </c>
      <c r="H1128" s="36">
        <f t="shared" si="71"/>
        <v>32</v>
      </c>
      <c r="I1128" s="29"/>
      <c r="J1128" s="28">
        <f t="shared" si="72"/>
        <v>32</v>
      </c>
      <c r="K1128" s="26">
        <v>13.75</v>
      </c>
      <c r="L1128" s="37">
        <f t="shared" si="73"/>
        <v>440</v>
      </c>
      <c r="M1128" s="26"/>
      <c r="N1128" s="37">
        <f t="shared" si="74"/>
        <v>440</v>
      </c>
      <c r="O1128" s="37"/>
    </row>
    <row r="1129" ht="12" customHeight="1" spans="1:15">
      <c r="A1129" s="25" t="s">
        <v>17</v>
      </c>
      <c r="B1129" s="25" t="s">
        <v>693</v>
      </c>
      <c r="C1129" s="26">
        <v>9</v>
      </c>
      <c r="D1129" s="25" t="s">
        <v>1088</v>
      </c>
      <c r="E1129" s="28"/>
      <c r="F1129" s="26"/>
      <c r="G1129" s="70">
        <v>32</v>
      </c>
      <c r="H1129" s="36">
        <f t="shared" si="71"/>
        <v>32</v>
      </c>
      <c r="I1129" s="29"/>
      <c r="J1129" s="28">
        <f t="shared" si="72"/>
        <v>32</v>
      </c>
      <c r="K1129" s="26">
        <v>13.75</v>
      </c>
      <c r="L1129" s="37">
        <f t="shared" si="73"/>
        <v>440</v>
      </c>
      <c r="M1129" s="26"/>
      <c r="N1129" s="37">
        <f t="shared" si="74"/>
        <v>440</v>
      </c>
      <c r="O1129" s="37"/>
    </row>
    <row r="1130" ht="12" customHeight="1" spans="1:15">
      <c r="A1130" s="25" t="s">
        <v>17</v>
      </c>
      <c r="B1130" s="25" t="s">
        <v>693</v>
      </c>
      <c r="C1130" s="26">
        <v>9</v>
      </c>
      <c r="D1130" s="25" t="s">
        <v>1089</v>
      </c>
      <c r="E1130" s="28"/>
      <c r="F1130" s="26"/>
      <c r="G1130" s="70">
        <v>28</v>
      </c>
      <c r="H1130" s="36">
        <f t="shared" si="71"/>
        <v>28</v>
      </c>
      <c r="I1130" s="29"/>
      <c r="J1130" s="28">
        <f t="shared" si="72"/>
        <v>28</v>
      </c>
      <c r="K1130" s="26">
        <v>13.75</v>
      </c>
      <c r="L1130" s="37">
        <f t="shared" si="73"/>
        <v>385</v>
      </c>
      <c r="M1130" s="26"/>
      <c r="N1130" s="37">
        <f t="shared" si="74"/>
        <v>385</v>
      </c>
      <c r="O1130" s="37"/>
    </row>
    <row r="1131" ht="12" customHeight="1" spans="1:15">
      <c r="A1131" s="25" t="s">
        <v>17</v>
      </c>
      <c r="B1131" s="25" t="s">
        <v>693</v>
      </c>
      <c r="C1131" s="26">
        <v>9</v>
      </c>
      <c r="D1131" s="25" t="s">
        <v>1090</v>
      </c>
      <c r="E1131" s="28"/>
      <c r="F1131" s="26"/>
      <c r="G1131" s="70">
        <v>16</v>
      </c>
      <c r="H1131" s="36">
        <f t="shared" si="71"/>
        <v>16</v>
      </c>
      <c r="I1131" s="29"/>
      <c r="J1131" s="28">
        <f t="shared" si="72"/>
        <v>16</v>
      </c>
      <c r="K1131" s="26">
        <v>13.75</v>
      </c>
      <c r="L1131" s="37">
        <f t="shared" si="73"/>
        <v>220</v>
      </c>
      <c r="M1131" s="26"/>
      <c r="N1131" s="37">
        <f t="shared" si="74"/>
        <v>220</v>
      </c>
      <c r="O1131" s="37"/>
    </row>
    <row r="1132" ht="12" customHeight="1" spans="1:15">
      <c r="A1132" s="25" t="s">
        <v>17</v>
      </c>
      <c r="B1132" s="25" t="s">
        <v>693</v>
      </c>
      <c r="C1132" s="26">
        <v>9</v>
      </c>
      <c r="D1132" s="25" t="s">
        <v>1091</v>
      </c>
      <c r="E1132" s="28"/>
      <c r="F1132" s="26"/>
      <c r="G1132" s="70">
        <v>8</v>
      </c>
      <c r="H1132" s="36">
        <f t="shared" si="71"/>
        <v>8</v>
      </c>
      <c r="I1132" s="29"/>
      <c r="J1132" s="28">
        <f t="shared" si="72"/>
        <v>8</v>
      </c>
      <c r="K1132" s="26">
        <v>13.75</v>
      </c>
      <c r="L1132" s="37">
        <f t="shared" si="73"/>
        <v>110</v>
      </c>
      <c r="M1132" s="26"/>
      <c r="N1132" s="37">
        <f t="shared" si="74"/>
        <v>110</v>
      </c>
      <c r="O1132" s="37"/>
    </row>
    <row r="1133" ht="12" customHeight="1" spans="1:15">
      <c r="A1133" s="25" t="s">
        <v>17</v>
      </c>
      <c r="B1133" s="25" t="s">
        <v>693</v>
      </c>
      <c r="C1133" s="26">
        <v>9</v>
      </c>
      <c r="D1133" s="25" t="s">
        <v>1092</v>
      </c>
      <c r="E1133" s="28"/>
      <c r="F1133" s="26"/>
      <c r="G1133" s="70">
        <v>20</v>
      </c>
      <c r="H1133" s="36">
        <f t="shared" si="71"/>
        <v>20</v>
      </c>
      <c r="I1133" s="29"/>
      <c r="J1133" s="28">
        <f t="shared" si="72"/>
        <v>20</v>
      </c>
      <c r="K1133" s="26">
        <v>13.75</v>
      </c>
      <c r="L1133" s="37">
        <f t="shared" si="73"/>
        <v>275</v>
      </c>
      <c r="M1133" s="26"/>
      <c r="N1133" s="37">
        <f t="shared" si="74"/>
        <v>275</v>
      </c>
      <c r="O1133" s="37"/>
    </row>
    <row r="1134" ht="12" customHeight="1" spans="1:15">
      <c r="A1134" s="25" t="s">
        <v>17</v>
      </c>
      <c r="B1134" s="25" t="s">
        <v>693</v>
      </c>
      <c r="C1134" s="26">
        <v>9</v>
      </c>
      <c r="D1134" s="25" t="s">
        <v>1093</v>
      </c>
      <c r="E1134" s="28"/>
      <c r="F1134" s="26"/>
      <c r="G1134" s="70">
        <v>4</v>
      </c>
      <c r="H1134" s="36">
        <f t="shared" si="71"/>
        <v>4</v>
      </c>
      <c r="I1134" s="29"/>
      <c r="J1134" s="28">
        <f t="shared" si="72"/>
        <v>4</v>
      </c>
      <c r="K1134" s="26">
        <v>13.75</v>
      </c>
      <c r="L1134" s="37">
        <f t="shared" si="73"/>
        <v>55</v>
      </c>
      <c r="M1134" s="26"/>
      <c r="N1134" s="37">
        <f t="shared" si="74"/>
        <v>55</v>
      </c>
      <c r="O1134" s="37"/>
    </row>
    <row r="1135" ht="12" customHeight="1" spans="1:15">
      <c r="A1135" s="25" t="s">
        <v>17</v>
      </c>
      <c r="B1135" s="25" t="s">
        <v>693</v>
      </c>
      <c r="C1135" s="26">
        <v>9</v>
      </c>
      <c r="D1135" s="25" t="s">
        <v>1094</v>
      </c>
      <c r="E1135" s="28"/>
      <c r="F1135" s="26"/>
      <c r="G1135" s="70">
        <v>32</v>
      </c>
      <c r="H1135" s="36">
        <f t="shared" si="71"/>
        <v>32</v>
      </c>
      <c r="I1135" s="29"/>
      <c r="J1135" s="28">
        <f t="shared" si="72"/>
        <v>32</v>
      </c>
      <c r="K1135" s="26">
        <v>13.75</v>
      </c>
      <c r="L1135" s="37">
        <f t="shared" si="73"/>
        <v>440</v>
      </c>
      <c r="M1135" s="26"/>
      <c r="N1135" s="37">
        <f t="shared" si="74"/>
        <v>440</v>
      </c>
      <c r="O1135" s="37"/>
    </row>
    <row r="1136" ht="12" customHeight="1" spans="1:15">
      <c r="A1136" s="25" t="s">
        <v>17</v>
      </c>
      <c r="B1136" s="25" t="s">
        <v>693</v>
      </c>
      <c r="C1136" s="26">
        <v>9</v>
      </c>
      <c r="D1136" s="25" t="s">
        <v>1095</v>
      </c>
      <c r="E1136" s="28"/>
      <c r="F1136" s="26"/>
      <c r="G1136" s="70">
        <v>20</v>
      </c>
      <c r="H1136" s="36">
        <f t="shared" si="71"/>
        <v>20</v>
      </c>
      <c r="I1136" s="29"/>
      <c r="J1136" s="28">
        <f t="shared" si="72"/>
        <v>20</v>
      </c>
      <c r="K1136" s="26">
        <v>13.75</v>
      </c>
      <c r="L1136" s="37">
        <f t="shared" si="73"/>
        <v>275</v>
      </c>
      <c r="M1136" s="26"/>
      <c r="N1136" s="37">
        <f t="shared" si="74"/>
        <v>275</v>
      </c>
      <c r="O1136" s="37"/>
    </row>
    <row r="1137" ht="12" customHeight="1" spans="1:15">
      <c r="A1137" s="25" t="s">
        <v>17</v>
      </c>
      <c r="B1137" s="25" t="s">
        <v>693</v>
      </c>
      <c r="C1137" s="26">
        <v>9</v>
      </c>
      <c r="D1137" s="25" t="s">
        <v>1096</v>
      </c>
      <c r="E1137" s="28"/>
      <c r="F1137" s="26"/>
      <c r="G1137" s="70">
        <v>16</v>
      </c>
      <c r="H1137" s="36">
        <f t="shared" si="71"/>
        <v>16</v>
      </c>
      <c r="I1137" s="29"/>
      <c r="J1137" s="28">
        <f t="shared" si="72"/>
        <v>16</v>
      </c>
      <c r="K1137" s="26">
        <v>13.75</v>
      </c>
      <c r="L1137" s="37">
        <f t="shared" si="73"/>
        <v>220</v>
      </c>
      <c r="M1137" s="26"/>
      <c r="N1137" s="37">
        <f t="shared" si="74"/>
        <v>220</v>
      </c>
      <c r="O1137" s="37"/>
    </row>
    <row r="1138" ht="12" customHeight="1" spans="1:15">
      <c r="A1138" s="25" t="s">
        <v>17</v>
      </c>
      <c r="B1138" s="25" t="s">
        <v>693</v>
      </c>
      <c r="C1138" s="26">
        <v>9</v>
      </c>
      <c r="D1138" s="25" t="s">
        <v>1097</v>
      </c>
      <c r="E1138" s="28"/>
      <c r="F1138" s="26"/>
      <c r="G1138" s="70">
        <v>40</v>
      </c>
      <c r="H1138" s="36">
        <f t="shared" si="71"/>
        <v>40</v>
      </c>
      <c r="I1138" s="29"/>
      <c r="J1138" s="28">
        <f t="shared" si="72"/>
        <v>40</v>
      </c>
      <c r="K1138" s="26">
        <v>13.75</v>
      </c>
      <c r="L1138" s="37">
        <f t="shared" si="73"/>
        <v>550</v>
      </c>
      <c r="M1138" s="26"/>
      <c r="N1138" s="37">
        <f t="shared" si="74"/>
        <v>550</v>
      </c>
      <c r="O1138" s="37"/>
    </row>
    <row r="1139" ht="12" customHeight="1" spans="1:15">
      <c r="A1139" s="25" t="s">
        <v>17</v>
      </c>
      <c r="B1139" s="25" t="s">
        <v>693</v>
      </c>
      <c r="C1139" s="26">
        <v>9</v>
      </c>
      <c r="D1139" s="25" t="s">
        <v>1098</v>
      </c>
      <c r="E1139" s="28"/>
      <c r="F1139" s="26"/>
      <c r="G1139" s="70">
        <v>20</v>
      </c>
      <c r="H1139" s="36">
        <f t="shared" si="71"/>
        <v>20</v>
      </c>
      <c r="I1139" s="29"/>
      <c r="J1139" s="28">
        <f t="shared" si="72"/>
        <v>20</v>
      </c>
      <c r="K1139" s="26">
        <v>13.75</v>
      </c>
      <c r="L1139" s="37">
        <f t="shared" si="73"/>
        <v>275</v>
      </c>
      <c r="M1139" s="26"/>
      <c r="N1139" s="37">
        <f t="shared" si="74"/>
        <v>275</v>
      </c>
      <c r="O1139" s="37"/>
    </row>
    <row r="1140" ht="12" customHeight="1" spans="1:15">
      <c r="A1140" s="25" t="s">
        <v>17</v>
      </c>
      <c r="B1140" s="25" t="s">
        <v>693</v>
      </c>
      <c r="C1140" s="26">
        <v>9</v>
      </c>
      <c r="D1140" s="25" t="s">
        <v>1099</v>
      </c>
      <c r="E1140" s="28"/>
      <c r="F1140" s="26"/>
      <c r="G1140" s="70">
        <v>16</v>
      </c>
      <c r="H1140" s="36">
        <f t="shared" ref="H1140:H1203" si="75">F1140+G1140</f>
        <v>16</v>
      </c>
      <c r="I1140" s="29"/>
      <c r="J1140" s="28">
        <f t="shared" si="72"/>
        <v>16</v>
      </c>
      <c r="K1140" s="26">
        <v>13.75</v>
      </c>
      <c r="L1140" s="37">
        <f t="shared" si="73"/>
        <v>220</v>
      </c>
      <c r="M1140" s="26"/>
      <c r="N1140" s="37">
        <f t="shared" si="74"/>
        <v>220</v>
      </c>
      <c r="O1140" s="37"/>
    </row>
    <row r="1141" ht="12" customHeight="1" spans="1:15">
      <c r="A1141" s="25" t="s">
        <v>17</v>
      </c>
      <c r="B1141" s="25" t="s">
        <v>693</v>
      </c>
      <c r="C1141" s="26">
        <v>9</v>
      </c>
      <c r="D1141" s="25" t="s">
        <v>1100</v>
      </c>
      <c r="E1141" s="28"/>
      <c r="F1141" s="26"/>
      <c r="G1141" s="70">
        <v>20</v>
      </c>
      <c r="H1141" s="36">
        <f t="shared" si="75"/>
        <v>20</v>
      </c>
      <c r="I1141" s="29"/>
      <c r="J1141" s="28">
        <f t="shared" si="72"/>
        <v>20</v>
      </c>
      <c r="K1141" s="26">
        <v>13.75</v>
      </c>
      <c r="L1141" s="37">
        <f t="shared" si="73"/>
        <v>275</v>
      </c>
      <c r="M1141" s="26"/>
      <c r="N1141" s="37">
        <f t="shared" si="74"/>
        <v>275</v>
      </c>
      <c r="O1141" s="37"/>
    </row>
    <row r="1142" ht="12" customHeight="1" spans="1:15">
      <c r="A1142" s="25" t="s">
        <v>17</v>
      </c>
      <c r="B1142" s="25" t="s">
        <v>693</v>
      </c>
      <c r="C1142" s="26">
        <v>9</v>
      </c>
      <c r="D1142" s="25" t="s">
        <v>1101</v>
      </c>
      <c r="E1142" s="28"/>
      <c r="F1142" s="26"/>
      <c r="G1142" s="70">
        <v>24</v>
      </c>
      <c r="H1142" s="36">
        <f t="shared" si="75"/>
        <v>24</v>
      </c>
      <c r="I1142" s="29"/>
      <c r="J1142" s="28">
        <f t="shared" si="72"/>
        <v>24</v>
      </c>
      <c r="K1142" s="26">
        <v>13.75</v>
      </c>
      <c r="L1142" s="37">
        <f t="shared" si="73"/>
        <v>330</v>
      </c>
      <c r="M1142" s="26"/>
      <c r="N1142" s="37">
        <f t="shared" si="74"/>
        <v>330</v>
      </c>
      <c r="O1142" s="37"/>
    </row>
    <row r="1143" ht="12" customHeight="1" spans="1:15">
      <c r="A1143" s="25" t="s">
        <v>17</v>
      </c>
      <c r="B1143" s="25" t="s">
        <v>693</v>
      </c>
      <c r="C1143" s="26">
        <v>9</v>
      </c>
      <c r="D1143" s="25" t="s">
        <v>1102</v>
      </c>
      <c r="E1143" s="28"/>
      <c r="F1143" s="26"/>
      <c r="G1143" s="70">
        <v>12</v>
      </c>
      <c r="H1143" s="36">
        <f t="shared" si="75"/>
        <v>12</v>
      </c>
      <c r="I1143" s="29"/>
      <c r="J1143" s="28">
        <f t="shared" si="72"/>
        <v>12</v>
      </c>
      <c r="K1143" s="26">
        <v>13.75</v>
      </c>
      <c r="L1143" s="37">
        <f t="shared" si="73"/>
        <v>165</v>
      </c>
      <c r="M1143" s="26"/>
      <c r="N1143" s="37">
        <f t="shared" si="74"/>
        <v>165</v>
      </c>
      <c r="O1143" s="37"/>
    </row>
    <row r="1144" ht="12" customHeight="1" spans="1:15">
      <c r="A1144" s="25" t="s">
        <v>17</v>
      </c>
      <c r="B1144" s="25" t="s">
        <v>693</v>
      </c>
      <c r="C1144" s="26">
        <v>9</v>
      </c>
      <c r="D1144" s="25" t="s">
        <v>1103</v>
      </c>
      <c r="E1144" s="28"/>
      <c r="F1144" s="26"/>
      <c r="G1144" s="70">
        <v>20</v>
      </c>
      <c r="H1144" s="36">
        <f t="shared" si="75"/>
        <v>20</v>
      </c>
      <c r="I1144" s="29"/>
      <c r="J1144" s="28">
        <f t="shared" si="72"/>
        <v>20</v>
      </c>
      <c r="K1144" s="26">
        <v>13.75</v>
      </c>
      <c r="L1144" s="37">
        <f t="shared" si="73"/>
        <v>275</v>
      </c>
      <c r="M1144" s="26"/>
      <c r="N1144" s="37">
        <f t="shared" si="74"/>
        <v>275</v>
      </c>
      <c r="O1144" s="37"/>
    </row>
    <row r="1145" ht="12" customHeight="1" spans="1:15">
      <c r="A1145" s="25" t="s">
        <v>17</v>
      </c>
      <c r="B1145" s="25" t="s">
        <v>693</v>
      </c>
      <c r="C1145" s="26">
        <v>9</v>
      </c>
      <c r="D1145" s="25" t="s">
        <v>1104</v>
      </c>
      <c r="E1145" s="28"/>
      <c r="F1145" s="26"/>
      <c r="G1145" s="70">
        <v>12</v>
      </c>
      <c r="H1145" s="36">
        <f t="shared" si="75"/>
        <v>12</v>
      </c>
      <c r="I1145" s="29"/>
      <c r="J1145" s="28">
        <f t="shared" si="72"/>
        <v>12</v>
      </c>
      <c r="K1145" s="26">
        <v>13.75</v>
      </c>
      <c r="L1145" s="37">
        <f t="shared" si="73"/>
        <v>165</v>
      </c>
      <c r="M1145" s="26"/>
      <c r="N1145" s="37">
        <f t="shared" si="74"/>
        <v>165</v>
      </c>
      <c r="O1145" s="37"/>
    </row>
    <row r="1146" ht="12" customHeight="1" spans="1:15">
      <c r="A1146" s="25" t="s">
        <v>17</v>
      </c>
      <c r="B1146" s="25" t="s">
        <v>693</v>
      </c>
      <c r="C1146" s="26">
        <v>9</v>
      </c>
      <c r="D1146" s="25" t="s">
        <v>1105</v>
      </c>
      <c r="E1146" s="28"/>
      <c r="F1146" s="26"/>
      <c r="G1146" s="70">
        <v>20</v>
      </c>
      <c r="H1146" s="36">
        <f t="shared" si="75"/>
        <v>20</v>
      </c>
      <c r="I1146" s="29"/>
      <c r="J1146" s="28">
        <f t="shared" si="72"/>
        <v>20</v>
      </c>
      <c r="K1146" s="26">
        <v>13.75</v>
      </c>
      <c r="L1146" s="37">
        <f t="shared" si="73"/>
        <v>275</v>
      </c>
      <c r="M1146" s="26"/>
      <c r="N1146" s="37">
        <f t="shared" si="74"/>
        <v>275</v>
      </c>
      <c r="O1146" s="37"/>
    </row>
    <row r="1147" ht="12" customHeight="1" spans="1:15">
      <c r="A1147" s="25" t="s">
        <v>17</v>
      </c>
      <c r="B1147" s="25" t="s">
        <v>693</v>
      </c>
      <c r="C1147" s="26">
        <v>9</v>
      </c>
      <c r="D1147" s="25" t="s">
        <v>1106</v>
      </c>
      <c r="E1147" s="28"/>
      <c r="F1147" s="26"/>
      <c r="G1147" s="70">
        <v>28</v>
      </c>
      <c r="H1147" s="36">
        <f t="shared" si="75"/>
        <v>28</v>
      </c>
      <c r="I1147" s="29"/>
      <c r="J1147" s="28">
        <f t="shared" si="72"/>
        <v>28</v>
      </c>
      <c r="K1147" s="26">
        <v>13.75</v>
      </c>
      <c r="L1147" s="37">
        <f t="shared" si="73"/>
        <v>385</v>
      </c>
      <c r="M1147" s="26"/>
      <c r="N1147" s="37">
        <f t="shared" si="74"/>
        <v>385</v>
      </c>
      <c r="O1147" s="37"/>
    </row>
    <row r="1148" ht="12" customHeight="1" spans="1:15">
      <c r="A1148" s="25" t="s">
        <v>17</v>
      </c>
      <c r="B1148" s="25" t="s">
        <v>693</v>
      </c>
      <c r="C1148" s="26">
        <v>9</v>
      </c>
      <c r="D1148" s="25" t="s">
        <v>1107</v>
      </c>
      <c r="E1148" s="28"/>
      <c r="F1148" s="26"/>
      <c r="G1148" s="70">
        <v>32</v>
      </c>
      <c r="H1148" s="36">
        <f t="shared" si="75"/>
        <v>32</v>
      </c>
      <c r="I1148" s="29"/>
      <c r="J1148" s="28">
        <f t="shared" si="72"/>
        <v>32</v>
      </c>
      <c r="K1148" s="26">
        <v>13.75</v>
      </c>
      <c r="L1148" s="37">
        <f t="shared" si="73"/>
        <v>440</v>
      </c>
      <c r="M1148" s="26"/>
      <c r="N1148" s="37">
        <f t="shared" si="74"/>
        <v>440</v>
      </c>
      <c r="O1148" s="37"/>
    </row>
    <row r="1149" ht="12" customHeight="1" spans="1:15">
      <c r="A1149" s="25" t="s">
        <v>17</v>
      </c>
      <c r="B1149" s="25" t="s">
        <v>693</v>
      </c>
      <c r="C1149" s="26">
        <v>9</v>
      </c>
      <c r="D1149" s="25" t="s">
        <v>1108</v>
      </c>
      <c r="E1149" s="28"/>
      <c r="F1149" s="26"/>
      <c r="G1149" s="70">
        <v>20</v>
      </c>
      <c r="H1149" s="36">
        <f t="shared" si="75"/>
        <v>20</v>
      </c>
      <c r="I1149" s="29"/>
      <c r="J1149" s="28">
        <f t="shared" si="72"/>
        <v>20</v>
      </c>
      <c r="K1149" s="26">
        <v>13.75</v>
      </c>
      <c r="L1149" s="37">
        <f t="shared" si="73"/>
        <v>275</v>
      </c>
      <c r="M1149" s="26"/>
      <c r="N1149" s="37">
        <f t="shared" si="74"/>
        <v>275</v>
      </c>
      <c r="O1149" s="37"/>
    </row>
    <row r="1150" ht="12" customHeight="1" spans="1:15">
      <c r="A1150" s="25" t="s">
        <v>17</v>
      </c>
      <c r="B1150" s="25" t="s">
        <v>693</v>
      </c>
      <c r="C1150" s="26">
        <v>9</v>
      </c>
      <c r="D1150" s="25" t="s">
        <v>1109</v>
      </c>
      <c r="E1150" s="28"/>
      <c r="F1150" s="26"/>
      <c r="G1150" s="70">
        <v>32</v>
      </c>
      <c r="H1150" s="36">
        <f t="shared" si="75"/>
        <v>32</v>
      </c>
      <c r="I1150" s="29"/>
      <c r="J1150" s="28">
        <f t="shared" ref="J1150:J1213" si="76">H1150</f>
        <v>32</v>
      </c>
      <c r="K1150" s="26">
        <v>13.75</v>
      </c>
      <c r="L1150" s="37">
        <f t="shared" si="73"/>
        <v>440</v>
      </c>
      <c r="M1150" s="26"/>
      <c r="N1150" s="37">
        <f t="shared" si="74"/>
        <v>440</v>
      </c>
      <c r="O1150" s="37"/>
    </row>
    <row r="1151" ht="12" customHeight="1" spans="1:15">
      <c r="A1151" s="25" t="s">
        <v>17</v>
      </c>
      <c r="B1151" s="25" t="s">
        <v>693</v>
      </c>
      <c r="C1151" s="26">
        <v>9</v>
      </c>
      <c r="D1151" s="25" t="s">
        <v>1110</v>
      </c>
      <c r="E1151" s="28"/>
      <c r="F1151" s="26"/>
      <c r="G1151" s="70">
        <v>12</v>
      </c>
      <c r="H1151" s="36">
        <f t="shared" si="75"/>
        <v>12</v>
      </c>
      <c r="I1151" s="29"/>
      <c r="J1151" s="28">
        <f t="shared" si="76"/>
        <v>12</v>
      </c>
      <c r="K1151" s="26">
        <v>13.75</v>
      </c>
      <c r="L1151" s="37">
        <f t="shared" si="73"/>
        <v>165</v>
      </c>
      <c r="M1151" s="26"/>
      <c r="N1151" s="37">
        <f t="shared" si="74"/>
        <v>165</v>
      </c>
      <c r="O1151" s="37"/>
    </row>
    <row r="1152" ht="12" customHeight="1" spans="1:15">
      <c r="A1152" s="25" t="s">
        <v>17</v>
      </c>
      <c r="B1152" s="25" t="s">
        <v>693</v>
      </c>
      <c r="C1152" s="26">
        <v>9</v>
      </c>
      <c r="D1152" s="25" t="s">
        <v>1111</v>
      </c>
      <c r="E1152" s="28"/>
      <c r="F1152" s="26"/>
      <c r="G1152" s="70">
        <v>28</v>
      </c>
      <c r="H1152" s="36">
        <f t="shared" si="75"/>
        <v>28</v>
      </c>
      <c r="I1152" s="29"/>
      <c r="J1152" s="28">
        <f t="shared" si="76"/>
        <v>28</v>
      </c>
      <c r="K1152" s="26">
        <v>13.75</v>
      </c>
      <c r="L1152" s="37">
        <f t="shared" si="73"/>
        <v>385</v>
      </c>
      <c r="M1152" s="26"/>
      <c r="N1152" s="37">
        <f t="shared" si="74"/>
        <v>385</v>
      </c>
      <c r="O1152" s="37"/>
    </row>
    <row r="1153" ht="12" customHeight="1" spans="1:15">
      <c r="A1153" s="25" t="s">
        <v>17</v>
      </c>
      <c r="B1153" s="25" t="s">
        <v>693</v>
      </c>
      <c r="C1153" s="26">
        <v>9</v>
      </c>
      <c r="D1153" s="25" t="s">
        <v>1112</v>
      </c>
      <c r="E1153" s="28"/>
      <c r="F1153" s="26"/>
      <c r="G1153" s="70">
        <v>24</v>
      </c>
      <c r="H1153" s="36">
        <f t="shared" si="75"/>
        <v>24</v>
      </c>
      <c r="I1153" s="29"/>
      <c r="J1153" s="28">
        <f t="shared" si="76"/>
        <v>24</v>
      </c>
      <c r="K1153" s="26">
        <v>13.75</v>
      </c>
      <c r="L1153" s="37">
        <f t="shared" si="73"/>
        <v>330</v>
      </c>
      <c r="M1153" s="26"/>
      <c r="N1153" s="37">
        <f t="shared" si="74"/>
        <v>330</v>
      </c>
      <c r="O1153" s="37"/>
    </row>
    <row r="1154" ht="12" customHeight="1" spans="1:15">
      <c r="A1154" s="25" t="s">
        <v>17</v>
      </c>
      <c r="B1154" s="25" t="s">
        <v>693</v>
      </c>
      <c r="C1154" s="26">
        <v>9</v>
      </c>
      <c r="D1154" s="25" t="s">
        <v>1113</v>
      </c>
      <c r="E1154" s="28"/>
      <c r="F1154" s="26"/>
      <c r="G1154" s="70">
        <v>20</v>
      </c>
      <c r="H1154" s="36">
        <f t="shared" si="75"/>
        <v>20</v>
      </c>
      <c r="I1154" s="29"/>
      <c r="J1154" s="28">
        <f t="shared" si="76"/>
        <v>20</v>
      </c>
      <c r="K1154" s="26">
        <v>13.75</v>
      </c>
      <c r="L1154" s="37">
        <f t="shared" si="73"/>
        <v>275</v>
      </c>
      <c r="M1154" s="26"/>
      <c r="N1154" s="37">
        <f t="shared" si="74"/>
        <v>275</v>
      </c>
      <c r="O1154" s="37"/>
    </row>
    <row r="1155" ht="12" customHeight="1" spans="1:15">
      <c r="A1155" s="25" t="s">
        <v>17</v>
      </c>
      <c r="B1155" s="25" t="s">
        <v>693</v>
      </c>
      <c r="C1155" s="26">
        <v>9</v>
      </c>
      <c r="D1155" s="25" t="s">
        <v>1114</v>
      </c>
      <c r="E1155" s="28"/>
      <c r="F1155" s="26"/>
      <c r="G1155" s="70">
        <v>20</v>
      </c>
      <c r="H1155" s="36">
        <f t="shared" si="75"/>
        <v>20</v>
      </c>
      <c r="I1155" s="29"/>
      <c r="J1155" s="28">
        <f t="shared" si="76"/>
        <v>20</v>
      </c>
      <c r="K1155" s="26">
        <v>13.75</v>
      </c>
      <c r="L1155" s="37">
        <f t="shared" si="73"/>
        <v>275</v>
      </c>
      <c r="M1155" s="26"/>
      <c r="N1155" s="37">
        <f t="shared" si="74"/>
        <v>275</v>
      </c>
      <c r="O1155" s="37"/>
    </row>
    <row r="1156" ht="12" customHeight="1" spans="1:15">
      <c r="A1156" s="25" t="s">
        <v>17</v>
      </c>
      <c r="B1156" s="25" t="s">
        <v>693</v>
      </c>
      <c r="C1156" s="26">
        <v>9</v>
      </c>
      <c r="D1156" s="25" t="s">
        <v>1115</v>
      </c>
      <c r="E1156" s="28"/>
      <c r="F1156" s="26"/>
      <c r="G1156" s="70">
        <v>28</v>
      </c>
      <c r="H1156" s="36">
        <f t="shared" si="75"/>
        <v>28</v>
      </c>
      <c r="I1156" s="29"/>
      <c r="J1156" s="28">
        <f t="shared" si="76"/>
        <v>28</v>
      </c>
      <c r="K1156" s="26">
        <v>13.75</v>
      </c>
      <c r="L1156" s="37">
        <f t="shared" si="73"/>
        <v>385</v>
      </c>
      <c r="M1156" s="26"/>
      <c r="N1156" s="37">
        <f t="shared" si="74"/>
        <v>385</v>
      </c>
      <c r="O1156" s="37"/>
    </row>
    <row r="1157" ht="12" customHeight="1" spans="1:15">
      <c r="A1157" s="25" t="s">
        <v>17</v>
      </c>
      <c r="B1157" s="25" t="s">
        <v>693</v>
      </c>
      <c r="C1157" s="26">
        <v>9</v>
      </c>
      <c r="D1157" s="25" t="s">
        <v>1116</v>
      </c>
      <c r="E1157" s="28"/>
      <c r="F1157" s="26"/>
      <c r="G1157" s="70">
        <v>16</v>
      </c>
      <c r="H1157" s="36">
        <f t="shared" si="75"/>
        <v>16</v>
      </c>
      <c r="I1157" s="29"/>
      <c r="J1157" s="28">
        <f t="shared" si="76"/>
        <v>16</v>
      </c>
      <c r="K1157" s="26">
        <v>13.75</v>
      </c>
      <c r="L1157" s="37">
        <f t="shared" si="73"/>
        <v>220</v>
      </c>
      <c r="M1157" s="26"/>
      <c r="N1157" s="37">
        <f t="shared" si="74"/>
        <v>220</v>
      </c>
      <c r="O1157" s="37"/>
    </row>
    <row r="1158" ht="12" customHeight="1" spans="1:15">
      <c r="A1158" s="25" t="s">
        <v>17</v>
      </c>
      <c r="B1158" s="25" t="s">
        <v>693</v>
      </c>
      <c r="C1158" s="26">
        <v>9</v>
      </c>
      <c r="D1158" s="25" t="s">
        <v>1117</v>
      </c>
      <c r="E1158" s="28"/>
      <c r="F1158" s="26"/>
      <c r="G1158" s="70">
        <v>8</v>
      </c>
      <c r="H1158" s="36">
        <f t="shared" si="75"/>
        <v>8</v>
      </c>
      <c r="I1158" s="29"/>
      <c r="J1158" s="28">
        <f t="shared" si="76"/>
        <v>8</v>
      </c>
      <c r="K1158" s="26">
        <v>13.75</v>
      </c>
      <c r="L1158" s="37">
        <f t="shared" ref="L1158:L1221" si="77">ROUND(H1158*K1158,2)</f>
        <v>110</v>
      </c>
      <c r="M1158" s="26"/>
      <c r="N1158" s="37">
        <f t="shared" ref="N1158:N1221" si="78">L1158-M1158</f>
        <v>110</v>
      </c>
      <c r="O1158" s="37"/>
    </row>
    <row r="1159" ht="12" customHeight="1" spans="1:15">
      <c r="A1159" s="25" t="s">
        <v>17</v>
      </c>
      <c r="B1159" s="25" t="s">
        <v>693</v>
      </c>
      <c r="C1159" s="26">
        <v>9</v>
      </c>
      <c r="D1159" s="25" t="s">
        <v>1118</v>
      </c>
      <c r="E1159" s="28"/>
      <c r="F1159" s="26"/>
      <c r="G1159" s="70">
        <v>4</v>
      </c>
      <c r="H1159" s="36">
        <f t="shared" si="75"/>
        <v>4</v>
      </c>
      <c r="I1159" s="29"/>
      <c r="J1159" s="28">
        <f t="shared" si="76"/>
        <v>4</v>
      </c>
      <c r="K1159" s="26">
        <v>13.75</v>
      </c>
      <c r="L1159" s="37">
        <f t="shared" si="77"/>
        <v>55</v>
      </c>
      <c r="M1159" s="26"/>
      <c r="N1159" s="37">
        <f t="shared" si="78"/>
        <v>55</v>
      </c>
      <c r="O1159" s="37"/>
    </row>
    <row r="1160" ht="12" customHeight="1" spans="1:15">
      <c r="A1160" s="25" t="s">
        <v>17</v>
      </c>
      <c r="B1160" s="25" t="s">
        <v>693</v>
      </c>
      <c r="C1160" s="26">
        <v>9</v>
      </c>
      <c r="D1160" s="25" t="s">
        <v>1119</v>
      </c>
      <c r="E1160" s="28"/>
      <c r="F1160" s="26"/>
      <c r="G1160" s="70">
        <v>12</v>
      </c>
      <c r="H1160" s="36">
        <f t="shared" si="75"/>
        <v>12</v>
      </c>
      <c r="I1160" s="29"/>
      <c r="J1160" s="28">
        <f t="shared" si="76"/>
        <v>12</v>
      </c>
      <c r="K1160" s="26">
        <v>13.75</v>
      </c>
      <c r="L1160" s="37">
        <f t="shared" si="77"/>
        <v>165</v>
      </c>
      <c r="M1160" s="26"/>
      <c r="N1160" s="37">
        <f t="shared" si="78"/>
        <v>165</v>
      </c>
      <c r="O1160" s="37"/>
    </row>
    <row r="1161" ht="12" customHeight="1" spans="1:15">
      <c r="A1161" s="25" t="s">
        <v>17</v>
      </c>
      <c r="B1161" s="25" t="s">
        <v>693</v>
      </c>
      <c r="C1161" s="26">
        <v>9</v>
      </c>
      <c r="D1161" s="25" t="s">
        <v>1120</v>
      </c>
      <c r="E1161" s="28"/>
      <c r="F1161" s="26"/>
      <c r="G1161" s="70">
        <v>20</v>
      </c>
      <c r="H1161" s="36">
        <f t="shared" si="75"/>
        <v>20</v>
      </c>
      <c r="I1161" s="29"/>
      <c r="J1161" s="28">
        <f t="shared" si="76"/>
        <v>20</v>
      </c>
      <c r="K1161" s="26">
        <v>13.75</v>
      </c>
      <c r="L1161" s="37">
        <f t="shared" si="77"/>
        <v>275</v>
      </c>
      <c r="M1161" s="26"/>
      <c r="N1161" s="37">
        <f t="shared" si="78"/>
        <v>275</v>
      </c>
      <c r="O1161" s="37"/>
    </row>
    <row r="1162" ht="12" customHeight="1" spans="1:15">
      <c r="A1162" s="25" t="s">
        <v>17</v>
      </c>
      <c r="B1162" s="25" t="s">
        <v>693</v>
      </c>
      <c r="C1162" s="26">
        <v>9</v>
      </c>
      <c r="D1162" s="25" t="s">
        <v>1121</v>
      </c>
      <c r="E1162" s="28"/>
      <c r="F1162" s="26"/>
      <c r="G1162" s="70">
        <v>28</v>
      </c>
      <c r="H1162" s="36">
        <f t="shared" si="75"/>
        <v>28</v>
      </c>
      <c r="I1162" s="29"/>
      <c r="J1162" s="28">
        <f t="shared" si="76"/>
        <v>28</v>
      </c>
      <c r="K1162" s="26">
        <v>13.75</v>
      </c>
      <c r="L1162" s="37">
        <f t="shared" si="77"/>
        <v>385</v>
      </c>
      <c r="M1162" s="26"/>
      <c r="N1162" s="37">
        <f t="shared" si="78"/>
        <v>385</v>
      </c>
      <c r="O1162" s="37"/>
    </row>
    <row r="1163" ht="12" customHeight="1" spans="1:15">
      <c r="A1163" s="25" t="s">
        <v>17</v>
      </c>
      <c r="B1163" s="25" t="s">
        <v>693</v>
      </c>
      <c r="C1163" s="26">
        <v>9</v>
      </c>
      <c r="D1163" s="25" t="s">
        <v>1122</v>
      </c>
      <c r="E1163" s="28"/>
      <c r="F1163" s="26"/>
      <c r="G1163" s="70">
        <v>16</v>
      </c>
      <c r="H1163" s="36">
        <f t="shared" si="75"/>
        <v>16</v>
      </c>
      <c r="I1163" s="29"/>
      <c r="J1163" s="28">
        <f t="shared" si="76"/>
        <v>16</v>
      </c>
      <c r="K1163" s="26">
        <v>13.75</v>
      </c>
      <c r="L1163" s="37">
        <f t="shared" si="77"/>
        <v>220</v>
      </c>
      <c r="M1163" s="26"/>
      <c r="N1163" s="37">
        <f t="shared" si="78"/>
        <v>220</v>
      </c>
      <c r="O1163" s="37"/>
    </row>
    <row r="1164" ht="12" customHeight="1" spans="1:15">
      <c r="A1164" s="25" t="s">
        <v>17</v>
      </c>
      <c r="B1164" s="25" t="s">
        <v>693</v>
      </c>
      <c r="C1164" s="26">
        <v>9</v>
      </c>
      <c r="D1164" s="25" t="s">
        <v>1123</v>
      </c>
      <c r="E1164" s="28"/>
      <c r="F1164" s="26"/>
      <c r="G1164" s="70">
        <v>32</v>
      </c>
      <c r="H1164" s="36">
        <f t="shared" si="75"/>
        <v>32</v>
      </c>
      <c r="I1164" s="29"/>
      <c r="J1164" s="28">
        <f t="shared" si="76"/>
        <v>32</v>
      </c>
      <c r="K1164" s="26">
        <v>13.75</v>
      </c>
      <c r="L1164" s="37">
        <f t="shared" si="77"/>
        <v>440</v>
      </c>
      <c r="M1164" s="26"/>
      <c r="N1164" s="37">
        <f t="shared" si="78"/>
        <v>440</v>
      </c>
      <c r="O1164" s="37"/>
    </row>
    <row r="1165" ht="12" customHeight="1" spans="1:15">
      <c r="A1165" s="25" t="s">
        <v>17</v>
      </c>
      <c r="B1165" s="25" t="s">
        <v>693</v>
      </c>
      <c r="C1165" s="26">
        <v>9</v>
      </c>
      <c r="D1165" s="25" t="s">
        <v>1124</v>
      </c>
      <c r="E1165" s="28"/>
      <c r="F1165" s="26"/>
      <c r="G1165" s="70">
        <v>18</v>
      </c>
      <c r="H1165" s="36">
        <f t="shared" si="75"/>
        <v>18</v>
      </c>
      <c r="I1165" s="29"/>
      <c r="J1165" s="28">
        <f t="shared" si="76"/>
        <v>18</v>
      </c>
      <c r="K1165" s="26">
        <v>13.75</v>
      </c>
      <c r="L1165" s="37">
        <f t="shared" si="77"/>
        <v>247.5</v>
      </c>
      <c r="M1165" s="26"/>
      <c r="N1165" s="37">
        <f t="shared" si="78"/>
        <v>247.5</v>
      </c>
      <c r="O1165" s="37"/>
    </row>
    <row r="1166" ht="12" customHeight="1" spans="1:15">
      <c r="A1166" s="25" t="s">
        <v>17</v>
      </c>
      <c r="B1166" s="25" t="s">
        <v>693</v>
      </c>
      <c r="C1166" s="26">
        <v>9</v>
      </c>
      <c r="D1166" s="25" t="s">
        <v>1125</v>
      </c>
      <c r="E1166" s="28"/>
      <c r="F1166" s="26"/>
      <c r="G1166" s="70">
        <v>8</v>
      </c>
      <c r="H1166" s="36">
        <f t="shared" si="75"/>
        <v>8</v>
      </c>
      <c r="I1166" s="29"/>
      <c r="J1166" s="28">
        <f t="shared" si="76"/>
        <v>8</v>
      </c>
      <c r="K1166" s="26">
        <v>13.75</v>
      </c>
      <c r="L1166" s="37">
        <f t="shared" si="77"/>
        <v>110</v>
      </c>
      <c r="M1166" s="26"/>
      <c r="N1166" s="37">
        <f t="shared" si="78"/>
        <v>110</v>
      </c>
      <c r="O1166" s="37"/>
    </row>
    <row r="1167" ht="12" customHeight="1" spans="1:15">
      <c r="A1167" s="25" t="s">
        <v>17</v>
      </c>
      <c r="B1167" s="25" t="s">
        <v>693</v>
      </c>
      <c r="C1167" s="26">
        <v>9</v>
      </c>
      <c r="D1167" s="25" t="s">
        <v>851</v>
      </c>
      <c r="E1167" s="28"/>
      <c r="F1167" s="26"/>
      <c r="G1167" s="70">
        <v>32</v>
      </c>
      <c r="H1167" s="36">
        <f t="shared" si="75"/>
        <v>32</v>
      </c>
      <c r="I1167" s="29"/>
      <c r="J1167" s="28">
        <f t="shared" si="76"/>
        <v>32</v>
      </c>
      <c r="K1167" s="26">
        <v>13.75</v>
      </c>
      <c r="L1167" s="37">
        <f t="shared" si="77"/>
        <v>440</v>
      </c>
      <c r="M1167" s="26"/>
      <c r="N1167" s="37">
        <f t="shared" si="78"/>
        <v>440</v>
      </c>
      <c r="O1167" s="37"/>
    </row>
    <row r="1168" ht="12" customHeight="1" spans="1:15">
      <c r="A1168" s="25" t="s">
        <v>17</v>
      </c>
      <c r="B1168" s="25" t="s">
        <v>693</v>
      </c>
      <c r="C1168" s="26">
        <v>9</v>
      </c>
      <c r="D1168" s="25" t="s">
        <v>1126</v>
      </c>
      <c r="E1168" s="28"/>
      <c r="F1168" s="26"/>
      <c r="G1168" s="70">
        <v>16</v>
      </c>
      <c r="H1168" s="36">
        <f t="shared" si="75"/>
        <v>16</v>
      </c>
      <c r="I1168" s="29"/>
      <c r="J1168" s="28">
        <f t="shared" si="76"/>
        <v>16</v>
      </c>
      <c r="K1168" s="26">
        <v>13.75</v>
      </c>
      <c r="L1168" s="37">
        <f t="shared" si="77"/>
        <v>220</v>
      </c>
      <c r="M1168" s="26"/>
      <c r="N1168" s="37">
        <f t="shared" si="78"/>
        <v>220</v>
      </c>
      <c r="O1168" s="37"/>
    </row>
    <row r="1169" ht="12" customHeight="1" spans="1:15">
      <c r="A1169" s="25" t="s">
        <v>17</v>
      </c>
      <c r="B1169" s="25" t="s">
        <v>693</v>
      </c>
      <c r="C1169" s="26">
        <v>9</v>
      </c>
      <c r="D1169" s="25" t="s">
        <v>1094</v>
      </c>
      <c r="E1169" s="28"/>
      <c r="F1169" s="26"/>
      <c r="G1169" s="70">
        <v>8</v>
      </c>
      <c r="H1169" s="36">
        <f t="shared" si="75"/>
        <v>8</v>
      </c>
      <c r="I1169" s="29"/>
      <c r="J1169" s="28">
        <f t="shared" si="76"/>
        <v>8</v>
      </c>
      <c r="K1169" s="26">
        <v>13.75</v>
      </c>
      <c r="L1169" s="37">
        <f t="shared" si="77"/>
        <v>110</v>
      </c>
      <c r="M1169" s="26"/>
      <c r="N1169" s="37">
        <f t="shared" si="78"/>
        <v>110</v>
      </c>
      <c r="O1169" s="37"/>
    </row>
    <row r="1170" ht="12" customHeight="1" spans="1:15">
      <c r="A1170" s="25" t="s">
        <v>17</v>
      </c>
      <c r="B1170" s="25" t="s">
        <v>693</v>
      </c>
      <c r="C1170" s="26">
        <v>9</v>
      </c>
      <c r="D1170" s="25" t="s">
        <v>1127</v>
      </c>
      <c r="E1170" s="28"/>
      <c r="F1170" s="26"/>
      <c r="G1170" s="70">
        <v>20</v>
      </c>
      <c r="H1170" s="36">
        <f t="shared" si="75"/>
        <v>20</v>
      </c>
      <c r="I1170" s="29"/>
      <c r="J1170" s="28">
        <f t="shared" si="76"/>
        <v>20</v>
      </c>
      <c r="K1170" s="26">
        <v>13.75</v>
      </c>
      <c r="L1170" s="37">
        <f t="shared" si="77"/>
        <v>275</v>
      </c>
      <c r="M1170" s="26"/>
      <c r="N1170" s="37">
        <f t="shared" si="78"/>
        <v>275</v>
      </c>
      <c r="O1170" s="37"/>
    </row>
    <row r="1171" ht="12" customHeight="1" spans="1:15">
      <c r="A1171" s="25" t="s">
        <v>17</v>
      </c>
      <c r="B1171" s="25" t="s">
        <v>693</v>
      </c>
      <c r="C1171" s="26">
        <v>9</v>
      </c>
      <c r="D1171" s="25" t="s">
        <v>1128</v>
      </c>
      <c r="E1171" s="28"/>
      <c r="F1171" s="26"/>
      <c r="G1171" s="70">
        <v>18</v>
      </c>
      <c r="H1171" s="36">
        <f t="shared" si="75"/>
        <v>18</v>
      </c>
      <c r="I1171" s="29"/>
      <c r="J1171" s="28">
        <f t="shared" si="76"/>
        <v>18</v>
      </c>
      <c r="K1171" s="26">
        <v>13.75</v>
      </c>
      <c r="L1171" s="37">
        <f t="shared" si="77"/>
        <v>247.5</v>
      </c>
      <c r="M1171" s="26"/>
      <c r="N1171" s="37">
        <f t="shared" si="78"/>
        <v>247.5</v>
      </c>
      <c r="O1171" s="37"/>
    </row>
    <row r="1172" ht="12" customHeight="1" spans="1:15">
      <c r="A1172" s="25" t="s">
        <v>17</v>
      </c>
      <c r="B1172" s="25" t="s">
        <v>693</v>
      </c>
      <c r="C1172" s="26">
        <v>9</v>
      </c>
      <c r="D1172" s="25" t="s">
        <v>1129</v>
      </c>
      <c r="E1172" s="28"/>
      <c r="F1172" s="26"/>
      <c r="G1172" s="70">
        <v>24</v>
      </c>
      <c r="H1172" s="36">
        <f t="shared" si="75"/>
        <v>24</v>
      </c>
      <c r="I1172" s="29"/>
      <c r="J1172" s="28">
        <f t="shared" si="76"/>
        <v>24</v>
      </c>
      <c r="K1172" s="26">
        <v>13.75</v>
      </c>
      <c r="L1172" s="37">
        <f t="shared" si="77"/>
        <v>330</v>
      </c>
      <c r="M1172" s="26"/>
      <c r="N1172" s="37">
        <f t="shared" si="78"/>
        <v>330</v>
      </c>
      <c r="O1172" s="37"/>
    </row>
    <row r="1173" ht="12" customHeight="1" spans="1:15">
      <c r="A1173" s="25" t="s">
        <v>17</v>
      </c>
      <c r="B1173" s="25" t="s">
        <v>693</v>
      </c>
      <c r="C1173" s="26">
        <v>9</v>
      </c>
      <c r="D1173" s="25" t="s">
        <v>1130</v>
      </c>
      <c r="E1173" s="28"/>
      <c r="F1173" s="26"/>
      <c r="G1173" s="70">
        <v>12</v>
      </c>
      <c r="H1173" s="36">
        <f t="shared" si="75"/>
        <v>12</v>
      </c>
      <c r="I1173" s="29"/>
      <c r="J1173" s="28">
        <f t="shared" si="76"/>
        <v>12</v>
      </c>
      <c r="K1173" s="26">
        <v>13.75</v>
      </c>
      <c r="L1173" s="37">
        <f t="shared" si="77"/>
        <v>165</v>
      </c>
      <c r="M1173" s="26"/>
      <c r="N1173" s="37">
        <f t="shared" si="78"/>
        <v>165</v>
      </c>
      <c r="O1173" s="37"/>
    </row>
    <row r="1174" ht="12" customHeight="1" spans="1:15">
      <c r="A1174" s="25" t="s">
        <v>17</v>
      </c>
      <c r="B1174" s="25" t="s">
        <v>693</v>
      </c>
      <c r="C1174" s="26">
        <v>9</v>
      </c>
      <c r="D1174" s="25" t="s">
        <v>1131</v>
      </c>
      <c r="E1174" s="28"/>
      <c r="F1174" s="26"/>
      <c r="G1174" s="70">
        <v>36</v>
      </c>
      <c r="H1174" s="36">
        <f t="shared" si="75"/>
        <v>36</v>
      </c>
      <c r="I1174" s="29"/>
      <c r="J1174" s="28">
        <f t="shared" si="76"/>
        <v>36</v>
      </c>
      <c r="K1174" s="26">
        <v>13.75</v>
      </c>
      <c r="L1174" s="37">
        <f t="shared" si="77"/>
        <v>495</v>
      </c>
      <c r="M1174" s="26"/>
      <c r="N1174" s="37">
        <f t="shared" si="78"/>
        <v>495</v>
      </c>
      <c r="O1174" s="37"/>
    </row>
    <row r="1175" ht="12" customHeight="1" spans="1:15">
      <c r="A1175" s="25" t="s">
        <v>17</v>
      </c>
      <c r="B1175" s="25" t="s">
        <v>693</v>
      </c>
      <c r="C1175" s="26">
        <v>9</v>
      </c>
      <c r="D1175" s="25" t="s">
        <v>1132</v>
      </c>
      <c r="E1175" s="28"/>
      <c r="F1175" s="26"/>
      <c r="G1175" s="70">
        <v>60</v>
      </c>
      <c r="H1175" s="36">
        <f t="shared" si="75"/>
        <v>60</v>
      </c>
      <c r="I1175" s="29"/>
      <c r="J1175" s="28">
        <f t="shared" si="76"/>
        <v>60</v>
      </c>
      <c r="K1175" s="26">
        <v>13.75</v>
      </c>
      <c r="L1175" s="37">
        <f t="shared" si="77"/>
        <v>825</v>
      </c>
      <c r="M1175" s="26"/>
      <c r="N1175" s="37">
        <f t="shared" si="78"/>
        <v>825</v>
      </c>
      <c r="O1175" s="37"/>
    </row>
    <row r="1176" ht="12" customHeight="1" spans="1:15">
      <c r="A1176" s="25" t="s">
        <v>17</v>
      </c>
      <c r="B1176" s="25" t="s">
        <v>693</v>
      </c>
      <c r="C1176" s="26">
        <v>10</v>
      </c>
      <c r="D1176" s="25" t="s">
        <v>1133</v>
      </c>
      <c r="E1176" s="28"/>
      <c r="F1176" s="26"/>
      <c r="G1176" s="70">
        <v>24</v>
      </c>
      <c r="H1176" s="36">
        <f t="shared" si="75"/>
        <v>24</v>
      </c>
      <c r="I1176" s="29"/>
      <c r="J1176" s="28">
        <f t="shared" si="76"/>
        <v>24</v>
      </c>
      <c r="K1176" s="26">
        <v>13.75</v>
      </c>
      <c r="L1176" s="37">
        <f t="shared" si="77"/>
        <v>330</v>
      </c>
      <c r="M1176" s="26"/>
      <c r="N1176" s="37">
        <f t="shared" si="78"/>
        <v>330</v>
      </c>
      <c r="O1176" s="37"/>
    </row>
    <row r="1177" ht="12" customHeight="1" spans="1:15">
      <c r="A1177" s="25" t="s">
        <v>17</v>
      </c>
      <c r="B1177" s="25" t="s">
        <v>693</v>
      </c>
      <c r="C1177" s="26">
        <v>10</v>
      </c>
      <c r="D1177" s="25" t="s">
        <v>1134</v>
      </c>
      <c r="E1177" s="28"/>
      <c r="F1177" s="26"/>
      <c r="G1177" s="70">
        <v>20</v>
      </c>
      <c r="H1177" s="36">
        <f t="shared" si="75"/>
        <v>20</v>
      </c>
      <c r="I1177" s="29"/>
      <c r="J1177" s="28">
        <f t="shared" si="76"/>
        <v>20</v>
      </c>
      <c r="K1177" s="26">
        <v>13.75</v>
      </c>
      <c r="L1177" s="37">
        <f t="shared" si="77"/>
        <v>275</v>
      </c>
      <c r="M1177" s="26"/>
      <c r="N1177" s="37">
        <f t="shared" si="78"/>
        <v>275</v>
      </c>
      <c r="O1177" s="37"/>
    </row>
    <row r="1178" ht="12" customHeight="1" spans="1:15">
      <c r="A1178" s="25" t="s">
        <v>17</v>
      </c>
      <c r="B1178" s="25" t="s">
        <v>693</v>
      </c>
      <c r="C1178" s="26">
        <v>10</v>
      </c>
      <c r="D1178" s="25" t="s">
        <v>1135</v>
      </c>
      <c r="E1178" s="28"/>
      <c r="F1178" s="26"/>
      <c r="G1178" s="70">
        <v>36</v>
      </c>
      <c r="H1178" s="36">
        <f t="shared" si="75"/>
        <v>36</v>
      </c>
      <c r="I1178" s="29"/>
      <c r="J1178" s="28">
        <f t="shared" si="76"/>
        <v>36</v>
      </c>
      <c r="K1178" s="26">
        <v>13.75</v>
      </c>
      <c r="L1178" s="37">
        <f t="shared" si="77"/>
        <v>495</v>
      </c>
      <c r="M1178" s="26"/>
      <c r="N1178" s="37">
        <f t="shared" si="78"/>
        <v>495</v>
      </c>
      <c r="O1178" s="37"/>
    </row>
    <row r="1179" ht="12" customHeight="1" spans="1:15">
      <c r="A1179" s="25" t="s">
        <v>17</v>
      </c>
      <c r="B1179" s="25" t="s">
        <v>693</v>
      </c>
      <c r="C1179" s="26">
        <v>10</v>
      </c>
      <c r="D1179" s="25" t="s">
        <v>1136</v>
      </c>
      <c r="E1179" s="28"/>
      <c r="F1179" s="26"/>
      <c r="G1179" s="70">
        <v>12</v>
      </c>
      <c r="H1179" s="36">
        <f t="shared" si="75"/>
        <v>12</v>
      </c>
      <c r="I1179" s="29"/>
      <c r="J1179" s="28">
        <f t="shared" si="76"/>
        <v>12</v>
      </c>
      <c r="K1179" s="26">
        <v>13.75</v>
      </c>
      <c r="L1179" s="37">
        <f t="shared" si="77"/>
        <v>165</v>
      </c>
      <c r="M1179" s="26"/>
      <c r="N1179" s="37">
        <f t="shared" si="78"/>
        <v>165</v>
      </c>
      <c r="O1179" s="37"/>
    </row>
    <row r="1180" ht="12" customHeight="1" spans="1:15">
      <c r="A1180" s="25" t="s">
        <v>17</v>
      </c>
      <c r="B1180" s="25" t="s">
        <v>693</v>
      </c>
      <c r="C1180" s="26">
        <v>10</v>
      </c>
      <c r="D1180" s="25" t="s">
        <v>1137</v>
      </c>
      <c r="E1180" s="28"/>
      <c r="F1180" s="26"/>
      <c r="G1180" s="70">
        <v>28</v>
      </c>
      <c r="H1180" s="36">
        <f t="shared" si="75"/>
        <v>28</v>
      </c>
      <c r="I1180" s="29"/>
      <c r="J1180" s="28">
        <f t="shared" si="76"/>
        <v>28</v>
      </c>
      <c r="K1180" s="26">
        <v>13.75</v>
      </c>
      <c r="L1180" s="37">
        <f t="shared" si="77"/>
        <v>385</v>
      </c>
      <c r="M1180" s="26"/>
      <c r="N1180" s="37">
        <f t="shared" si="78"/>
        <v>385</v>
      </c>
      <c r="O1180" s="37"/>
    </row>
    <row r="1181" ht="12" customHeight="1" spans="1:15">
      <c r="A1181" s="25" t="s">
        <v>17</v>
      </c>
      <c r="B1181" s="25" t="s">
        <v>693</v>
      </c>
      <c r="C1181" s="26">
        <v>10</v>
      </c>
      <c r="D1181" s="25" t="s">
        <v>1138</v>
      </c>
      <c r="E1181" s="28"/>
      <c r="F1181" s="26"/>
      <c r="G1181" s="70">
        <v>12</v>
      </c>
      <c r="H1181" s="36">
        <f t="shared" si="75"/>
        <v>12</v>
      </c>
      <c r="I1181" s="29"/>
      <c r="J1181" s="28">
        <f t="shared" si="76"/>
        <v>12</v>
      </c>
      <c r="K1181" s="26">
        <v>13.75</v>
      </c>
      <c r="L1181" s="37">
        <f t="shared" si="77"/>
        <v>165</v>
      </c>
      <c r="M1181" s="26"/>
      <c r="N1181" s="37">
        <f t="shared" si="78"/>
        <v>165</v>
      </c>
      <c r="O1181" s="37"/>
    </row>
    <row r="1182" ht="12" customHeight="1" spans="1:15">
      <c r="A1182" s="243" t="s">
        <v>17</v>
      </c>
      <c r="B1182" s="244" t="s">
        <v>693</v>
      </c>
      <c r="C1182" s="244">
        <v>10</v>
      </c>
      <c r="D1182" s="25" t="s">
        <v>1139</v>
      </c>
      <c r="E1182" s="28"/>
      <c r="F1182" s="26"/>
      <c r="G1182" s="70">
        <v>28</v>
      </c>
      <c r="H1182" s="36">
        <f t="shared" si="75"/>
        <v>28</v>
      </c>
      <c r="I1182" s="29"/>
      <c r="J1182" s="28">
        <f t="shared" si="76"/>
        <v>28</v>
      </c>
      <c r="K1182" s="26">
        <v>13.75</v>
      </c>
      <c r="L1182" s="37">
        <f t="shared" si="77"/>
        <v>385</v>
      </c>
      <c r="M1182" s="26"/>
      <c r="N1182" s="37">
        <f t="shared" si="78"/>
        <v>385</v>
      </c>
      <c r="O1182" s="37"/>
    </row>
    <row r="1183" ht="12" customHeight="1" spans="1:15">
      <c r="A1183" s="25" t="s">
        <v>17</v>
      </c>
      <c r="B1183" s="25" t="s">
        <v>693</v>
      </c>
      <c r="C1183" s="26">
        <v>10</v>
      </c>
      <c r="D1183" s="25" t="s">
        <v>1140</v>
      </c>
      <c r="E1183" s="28"/>
      <c r="F1183" s="26"/>
      <c r="G1183" s="70">
        <v>16</v>
      </c>
      <c r="H1183" s="36">
        <f t="shared" si="75"/>
        <v>16</v>
      </c>
      <c r="I1183" s="29"/>
      <c r="J1183" s="28">
        <f t="shared" si="76"/>
        <v>16</v>
      </c>
      <c r="K1183" s="26">
        <v>13.75</v>
      </c>
      <c r="L1183" s="37">
        <f t="shared" si="77"/>
        <v>220</v>
      </c>
      <c r="M1183" s="26"/>
      <c r="N1183" s="37">
        <f t="shared" si="78"/>
        <v>220</v>
      </c>
      <c r="O1183" s="37"/>
    </row>
    <row r="1184" ht="12" customHeight="1" spans="1:15">
      <c r="A1184" s="25" t="s">
        <v>17</v>
      </c>
      <c r="B1184" s="25" t="s">
        <v>693</v>
      </c>
      <c r="C1184" s="26">
        <v>10</v>
      </c>
      <c r="D1184" s="25" t="s">
        <v>1141</v>
      </c>
      <c r="E1184" s="28"/>
      <c r="F1184" s="26"/>
      <c r="G1184" s="70">
        <v>16</v>
      </c>
      <c r="H1184" s="36">
        <f t="shared" si="75"/>
        <v>16</v>
      </c>
      <c r="I1184" s="29"/>
      <c r="J1184" s="28">
        <f t="shared" si="76"/>
        <v>16</v>
      </c>
      <c r="K1184" s="26">
        <v>13.75</v>
      </c>
      <c r="L1184" s="37">
        <f t="shared" si="77"/>
        <v>220</v>
      </c>
      <c r="M1184" s="26"/>
      <c r="N1184" s="37">
        <f t="shared" si="78"/>
        <v>220</v>
      </c>
      <c r="O1184" s="37"/>
    </row>
    <row r="1185" ht="12" customHeight="1" spans="1:15">
      <c r="A1185" s="25" t="s">
        <v>17</v>
      </c>
      <c r="B1185" s="25" t="s">
        <v>693</v>
      </c>
      <c r="C1185" s="26">
        <v>10</v>
      </c>
      <c r="D1185" s="25" t="s">
        <v>1142</v>
      </c>
      <c r="E1185" s="28"/>
      <c r="F1185" s="26"/>
      <c r="G1185" s="70">
        <v>16</v>
      </c>
      <c r="H1185" s="36">
        <f t="shared" si="75"/>
        <v>16</v>
      </c>
      <c r="I1185" s="29"/>
      <c r="J1185" s="28">
        <f t="shared" si="76"/>
        <v>16</v>
      </c>
      <c r="K1185" s="26">
        <v>13.75</v>
      </c>
      <c r="L1185" s="37">
        <f t="shared" si="77"/>
        <v>220</v>
      </c>
      <c r="M1185" s="26"/>
      <c r="N1185" s="37">
        <f t="shared" si="78"/>
        <v>220</v>
      </c>
      <c r="O1185" s="37"/>
    </row>
    <row r="1186" ht="12" customHeight="1" spans="1:15">
      <c r="A1186" s="25" t="s">
        <v>17</v>
      </c>
      <c r="B1186" s="25" t="s">
        <v>693</v>
      </c>
      <c r="C1186" s="26">
        <v>10</v>
      </c>
      <c r="D1186" s="25" t="s">
        <v>1143</v>
      </c>
      <c r="E1186" s="28"/>
      <c r="F1186" s="26"/>
      <c r="G1186" s="70">
        <v>32</v>
      </c>
      <c r="H1186" s="36">
        <f t="shared" si="75"/>
        <v>32</v>
      </c>
      <c r="I1186" s="29"/>
      <c r="J1186" s="28">
        <f t="shared" si="76"/>
        <v>32</v>
      </c>
      <c r="K1186" s="26">
        <v>13.75</v>
      </c>
      <c r="L1186" s="37">
        <f t="shared" si="77"/>
        <v>440</v>
      </c>
      <c r="M1186" s="26"/>
      <c r="N1186" s="37">
        <f t="shared" si="78"/>
        <v>440</v>
      </c>
      <c r="O1186" s="37"/>
    </row>
    <row r="1187" ht="12" customHeight="1" spans="1:15">
      <c r="A1187" s="25" t="s">
        <v>17</v>
      </c>
      <c r="B1187" s="25" t="s">
        <v>693</v>
      </c>
      <c r="C1187" s="26">
        <v>10</v>
      </c>
      <c r="D1187" s="25" t="s">
        <v>1144</v>
      </c>
      <c r="E1187" s="28"/>
      <c r="F1187" s="26"/>
      <c r="G1187" s="70">
        <v>24</v>
      </c>
      <c r="H1187" s="36">
        <f t="shared" si="75"/>
        <v>24</v>
      </c>
      <c r="I1187" s="29"/>
      <c r="J1187" s="28">
        <f t="shared" si="76"/>
        <v>24</v>
      </c>
      <c r="K1187" s="26">
        <v>13.75</v>
      </c>
      <c r="L1187" s="37">
        <f t="shared" si="77"/>
        <v>330</v>
      </c>
      <c r="M1187" s="26"/>
      <c r="N1187" s="37">
        <f t="shared" si="78"/>
        <v>330</v>
      </c>
      <c r="O1187" s="37"/>
    </row>
    <row r="1188" ht="12" customHeight="1" spans="1:15">
      <c r="A1188" s="25" t="s">
        <v>17</v>
      </c>
      <c r="B1188" s="25" t="s">
        <v>693</v>
      </c>
      <c r="C1188" s="26">
        <v>10</v>
      </c>
      <c r="D1188" s="25" t="s">
        <v>1145</v>
      </c>
      <c r="E1188" s="28"/>
      <c r="F1188" s="26"/>
      <c r="G1188" s="70">
        <v>28</v>
      </c>
      <c r="H1188" s="36">
        <f t="shared" si="75"/>
        <v>28</v>
      </c>
      <c r="I1188" s="29"/>
      <c r="J1188" s="28">
        <f t="shared" si="76"/>
        <v>28</v>
      </c>
      <c r="K1188" s="26">
        <v>13.75</v>
      </c>
      <c r="L1188" s="37">
        <f t="shared" si="77"/>
        <v>385</v>
      </c>
      <c r="M1188" s="26"/>
      <c r="N1188" s="37">
        <f t="shared" si="78"/>
        <v>385</v>
      </c>
      <c r="O1188" s="37"/>
    </row>
    <row r="1189" ht="12" customHeight="1" spans="1:15">
      <c r="A1189" s="25" t="s">
        <v>17</v>
      </c>
      <c r="B1189" s="25" t="s">
        <v>693</v>
      </c>
      <c r="C1189" s="26">
        <v>10</v>
      </c>
      <c r="D1189" s="25" t="s">
        <v>1146</v>
      </c>
      <c r="E1189" s="28"/>
      <c r="F1189" s="26"/>
      <c r="G1189" s="70">
        <v>24</v>
      </c>
      <c r="H1189" s="36">
        <f t="shared" si="75"/>
        <v>24</v>
      </c>
      <c r="I1189" s="29"/>
      <c r="J1189" s="28">
        <f t="shared" si="76"/>
        <v>24</v>
      </c>
      <c r="K1189" s="26">
        <v>13.75</v>
      </c>
      <c r="L1189" s="37">
        <f t="shared" si="77"/>
        <v>330</v>
      </c>
      <c r="M1189" s="26"/>
      <c r="N1189" s="37">
        <f t="shared" si="78"/>
        <v>330</v>
      </c>
      <c r="O1189" s="37"/>
    </row>
    <row r="1190" ht="12" customHeight="1" spans="1:15">
      <c r="A1190" s="25" t="s">
        <v>17</v>
      </c>
      <c r="B1190" s="25" t="s">
        <v>693</v>
      </c>
      <c r="C1190" s="26">
        <v>10</v>
      </c>
      <c r="D1190" s="25" t="s">
        <v>1147</v>
      </c>
      <c r="E1190" s="28"/>
      <c r="F1190" s="26"/>
      <c r="G1190" s="70">
        <v>24</v>
      </c>
      <c r="H1190" s="36">
        <f t="shared" si="75"/>
        <v>24</v>
      </c>
      <c r="I1190" s="29"/>
      <c r="J1190" s="28">
        <f t="shared" si="76"/>
        <v>24</v>
      </c>
      <c r="K1190" s="26">
        <v>13.75</v>
      </c>
      <c r="L1190" s="37">
        <f t="shared" si="77"/>
        <v>330</v>
      </c>
      <c r="M1190" s="26"/>
      <c r="N1190" s="37">
        <f t="shared" si="78"/>
        <v>330</v>
      </c>
      <c r="O1190" s="37"/>
    </row>
    <row r="1191" ht="12" customHeight="1" spans="1:15">
      <c r="A1191" s="25" t="s">
        <v>17</v>
      </c>
      <c r="B1191" s="25" t="s">
        <v>693</v>
      </c>
      <c r="C1191" s="26">
        <v>10</v>
      </c>
      <c r="D1191" s="25" t="s">
        <v>851</v>
      </c>
      <c r="E1191" s="28"/>
      <c r="F1191" s="26"/>
      <c r="G1191" s="70">
        <v>12</v>
      </c>
      <c r="H1191" s="36">
        <f t="shared" si="75"/>
        <v>12</v>
      </c>
      <c r="I1191" s="29"/>
      <c r="J1191" s="28">
        <f t="shared" si="76"/>
        <v>12</v>
      </c>
      <c r="K1191" s="26">
        <v>13.75</v>
      </c>
      <c r="L1191" s="37">
        <f t="shared" si="77"/>
        <v>165</v>
      </c>
      <c r="M1191" s="26"/>
      <c r="N1191" s="37">
        <f t="shared" si="78"/>
        <v>165</v>
      </c>
      <c r="O1191" s="37"/>
    </row>
    <row r="1192" ht="12" customHeight="1" spans="1:15">
      <c r="A1192" s="25" t="s">
        <v>17</v>
      </c>
      <c r="B1192" s="25" t="s">
        <v>693</v>
      </c>
      <c r="C1192" s="26">
        <v>10</v>
      </c>
      <c r="D1192" s="25" t="s">
        <v>1148</v>
      </c>
      <c r="E1192" s="28"/>
      <c r="F1192" s="26"/>
      <c r="G1192" s="70">
        <v>8</v>
      </c>
      <c r="H1192" s="36">
        <f t="shared" si="75"/>
        <v>8</v>
      </c>
      <c r="I1192" s="29"/>
      <c r="J1192" s="28">
        <f t="shared" si="76"/>
        <v>8</v>
      </c>
      <c r="K1192" s="26">
        <v>13.75</v>
      </c>
      <c r="L1192" s="37">
        <f t="shared" si="77"/>
        <v>110</v>
      </c>
      <c r="M1192" s="26"/>
      <c r="N1192" s="37">
        <f t="shared" si="78"/>
        <v>110</v>
      </c>
      <c r="O1192" s="37"/>
    </row>
    <row r="1193" ht="12" customHeight="1" spans="1:15">
      <c r="A1193" s="25" t="s">
        <v>17</v>
      </c>
      <c r="B1193" s="25" t="s">
        <v>693</v>
      </c>
      <c r="C1193" s="26">
        <v>10</v>
      </c>
      <c r="D1193" s="25" t="s">
        <v>1149</v>
      </c>
      <c r="E1193" s="28"/>
      <c r="F1193" s="26"/>
      <c r="G1193" s="70">
        <v>32</v>
      </c>
      <c r="H1193" s="36">
        <f t="shared" si="75"/>
        <v>32</v>
      </c>
      <c r="I1193" s="29"/>
      <c r="J1193" s="28">
        <f t="shared" si="76"/>
        <v>32</v>
      </c>
      <c r="K1193" s="26">
        <v>13.75</v>
      </c>
      <c r="L1193" s="37">
        <f t="shared" si="77"/>
        <v>440</v>
      </c>
      <c r="M1193" s="26"/>
      <c r="N1193" s="37">
        <f t="shared" si="78"/>
        <v>440</v>
      </c>
      <c r="O1193" s="37"/>
    </row>
    <row r="1194" ht="12" customHeight="1" spans="1:15">
      <c r="A1194" s="25" t="s">
        <v>17</v>
      </c>
      <c r="B1194" s="25" t="s">
        <v>693</v>
      </c>
      <c r="C1194" s="26">
        <v>10</v>
      </c>
      <c r="D1194" s="25" t="s">
        <v>1150</v>
      </c>
      <c r="E1194" s="28"/>
      <c r="F1194" s="26"/>
      <c r="G1194" s="70">
        <v>12</v>
      </c>
      <c r="H1194" s="36">
        <f t="shared" si="75"/>
        <v>12</v>
      </c>
      <c r="I1194" s="29"/>
      <c r="J1194" s="28">
        <f t="shared" si="76"/>
        <v>12</v>
      </c>
      <c r="K1194" s="26">
        <v>13.75</v>
      </c>
      <c r="L1194" s="37">
        <f t="shared" si="77"/>
        <v>165</v>
      </c>
      <c r="M1194" s="26"/>
      <c r="N1194" s="37">
        <f t="shared" si="78"/>
        <v>165</v>
      </c>
      <c r="O1194" s="37"/>
    </row>
    <row r="1195" ht="12" customHeight="1" spans="1:15">
      <c r="A1195" s="25" t="s">
        <v>17</v>
      </c>
      <c r="B1195" s="25" t="s">
        <v>693</v>
      </c>
      <c r="C1195" s="26">
        <v>10</v>
      </c>
      <c r="D1195" s="25" t="s">
        <v>1151</v>
      </c>
      <c r="E1195" s="28"/>
      <c r="F1195" s="26"/>
      <c r="G1195" s="70">
        <v>12</v>
      </c>
      <c r="H1195" s="36">
        <f t="shared" si="75"/>
        <v>12</v>
      </c>
      <c r="I1195" s="29"/>
      <c r="J1195" s="28">
        <f t="shared" si="76"/>
        <v>12</v>
      </c>
      <c r="K1195" s="26">
        <v>13.75</v>
      </c>
      <c r="L1195" s="37">
        <f t="shared" si="77"/>
        <v>165</v>
      </c>
      <c r="M1195" s="26"/>
      <c r="N1195" s="37">
        <f t="shared" si="78"/>
        <v>165</v>
      </c>
      <c r="O1195" s="37"/>
    </row>
    <row r="1196" ht="12" customHeight="1" spans="1:15">
      <c r="A1196" s="25" t="s">
        <v>17</v>
      </c>
      <c r="B1196" s="25" t="s">
        <v>693</v>
      </c>
      <c r="C1196" s="26">
        <v>10</v>
      </c>
      <c r="D1196" s="25" t="s">
        <v>1152</v>
      </c>
      <c r="E1196" s="28"/>
      <c r="F1196" s="26"/>
      <c r="G1196" s="70">
        <v>48</v>
      </c>
      <c r="H1196" s="36">
        <f t="shared" si="75"/>
        <v>48</v>
      </c>
      <c r="I1196" s="29"/>
      <c r="J1196" s="28">
        <f t="shared" si="76"/>
        <v>48</v>
      </c>
      <c r="K1196" s="26">
        <v>13.75</v>
      </c>
      <c r="L1196" s="37">
        <f t="shared" si="77"/>
        <v>660</v>
      </c>
      <c r="M1196" s="26"/>
      <c r="N1196" s="37">
        <f t="shared" si="78"/>
        <v>660</v>
      </c>
      <c r="O1196" s="37"/>
    </row>
    <row r="1197" ht="12" customHeight="1" spans="1:15">
      <c r="A1197" s="25" t="s">
        <v>17</v>
      </c>
      <c r="B1197" s="25" t="s">
        <v>693</v>
      </c>
      <c r="C1197" s="26">
        <v>10</v>
      </c>
      <c r="D1197" s="25" t="s">
        <v>1153</v>
      </c>
      <c r="E1197" s="28"/>
      <c r="F1197" s="26"/>
      <c r="G1197" s="70">
        <v>24</v>
      </c>
      <c r="H1197" s="36">
        <f t="shared" si="75"/>
        <v>24</v>
      </c>
      <c r="I1197" s="29"/>
      <c r="J1197" s="28">
        <f t="shared" si="76"/>
        <v>24</v>
      </c>
      <c r="K1197" s="26">
        <v>13.75</v>
      </c>
      <c r="L1197" s="37">
        <f t="shared" si="77"/>
        <v>330</v>
      </c>
      <c r="M1197" s="26"/>
      <c r="N1197" s="37">
        <f t="shared" si="78"/>
        <v>330</v>
      </c>
      <c r="O1197" s="37"/>
    </row>
    <row r="1198" ht="12" customHeight="1" spans="1:15">
      <c r="A1198" s="25" t="s">
        <v>17</v>
      </c>
      <c r="B1198" s="25" t="s">
        <v>693</v>
      </c>
      <c r="C1198" s="26">
        <v>10</v>
      </c>
      <c r="D1198" s="25" t="s">
        <v>1154</v>
      </c>
      <c r="E1198" s="28"/>
      <c r="F1198" s="26"/>
      <c r="G1198" s="70">
        <v>20</v>
      </c>
      <c r="H1198" s="36">
        <f t="shared" si="75"/>
        <v>20</v>
      </c>
      <c r="I1198" s="29"/>
      <c r="J1198" s="28">
        <f t="shared" si="76"/>
        <v>20</v>
      </c>
      <c r="K1198" s="26">
        <v>13.75</v>
      </c>
      <c r="L1198" s="37">
        <f t="shared" si="77"/>
        <v>275</v>
      </c>
      <c r="M1198" s="26"/>
      <c r="N1198" s="37">
        <f t="shared" si="78"/>
        <v>275</v>
      </c>
      <c r="O1198" s="37"/>
    </row>
    <row r="1199" ht="12" customHeight="1" spans="1:15">
      <c r="A1199" s="25" t="s">
        <v>17</v>
      </c>
      <c r="B1199" s="25" t="s">
        <v>693</v>
      </c>
      <c r="C1199" s="26">
        <v>10</v>
      </c>
      <c r="D1199" s="25" t="s">
        <v>1155</v>
      </c>
      <c r="E1199" s="28"/>
      <c r="F1199" s="26"/>
      <c r="G1199" s="70">
        <v>20</v>
      </c>
      <c r="H1199" s="36">
        <f t="shared" si="75"/>
        <v>20</v>
      </c>
      <c r="I1199" s="29"/>
      <c r="J1199" s="28">
        <f t="shared" si="76"/>
        <v>20</v>
      </c>
      <c r="K1199" s="26">
        <v>13.75</v>
      </c>
      <c r="L1199" s="37">
        <f t="shared" si="77"/>
        <v>275</v>
      </c>
      <c r="M1199" s="26"/>
      <c r="N1199" s="37">
        <f t="shared" si="78"/>
        <v>275</v>
      </c>
      <c r="O1199" s="37"/>
    </row>
    <row r="1200" ht="12" customHeight="1" spans="1:15">
      <c r="A1200" s="25" t="s">
        <v>17</v>
      </c>
      <c r="B1200" s="25" t="s">
        <v>693</v>
      </c>
      <c r="C1200" s="26">
        <v>10</v>
      </c>
      <c r="D1200" s="25" t="s">
        <v>1156</v>
      </c>
      <c r="E1200" s="28"/>
      <c r="F1200" s="26"/>
      <c r="G1200" s="70">
        <v>20</v>
      </c>
      <c r="H1200" s="36">
        <f t="shared" si="75"/>
        <v>20</v>
      </c>
      <c r="I1200" s="29"/>
      <c r="J1200" s="28">
        <f t="shared" si="76"/>
        <v>20</v>
      </c>
      <c r="K1200" s="26">
        <v>13.75</v>
      </c>
      <c r="L1200" s="37">
        <f t="shared" si="77"/>
        <v>275</v>
      </c>
      <c r="M1200" s="26"/>
      <c r="N1200" s="37">
        <f t="shared" si="78"/>
        <v>275</v>
      </c>
      <c r="O1200" s="37"/>
    </row>
    <row r="1201" ht="12" customHeight="1" spans="1:15">
      <c r="A1201" s="25" t="s">
        <v>17</v>
      </c>
      <c r="B1201" s="25" t="s">
        <v>693</v>
      </c>
      <c r="C1201" s="26">
        <v>10</v>
      </c>
      <c r="D1201" s="25" t="s">
        <v>1157</v>
      </c>
      <c r="E1201" s="28"/>
      <c r="F1201" s="26"/>
      <c r="G1201" s="70">
        <v>20</v>
      </c>
      <c r="H1201" s="36">
        <f t="shared" si="75"/>
        <v>20</v>
      </c>
      <c r="I1201" s="29"/>
      <c r="J1201" s="28">
        <f t="shared" si="76"/>
        <v>20</v>
      </c>
      <c r="K1201" s="26">
        <v>13.75</v>
      </c>
      <c r="L1201" s="37">
        <f t="shared" si="77"/>
        <v>275</v>
      </c>
      <c r="M1201" s="26"/>
      <c r="N1201" s="37">
        <f t="shared" si="78"/>
        <v>275</v>
      </c>
      <c r="O1201" s="37"/>
    </row>
    <row r="1202" ht="12" customHeight="1" spans="1:15">
      <c r="A1202" s="25" t="s">
        <v>17</v>
      </c>
      <c r="B1202" s="25" t="s">
        <v>693</v>
      </c>
      <c r="C1202" s="26">
        <v>10</v>
      </c>
      <c r="D1202" s="25" t="s">
        <v>1158</v>
      </c>
      <c r="E1202" s="28"/>
      <c r="F1202" s="26"/>
      <c r="G1202" s="70">
        <v>20</v>
      </c>
      <c r="H1202" s="36">
        <f t="shared" si="75"/>
        <v>20</v>
      </c>
      <c r="I1202" s="29"/>
      <c r="J1202" s="28">
        <f t="shared" si="76"/>
        <v>20</v>
      </c>
      <c r="K1202" s="26">
        <v>13.75</v>
      </c>
      <c r="L1202" s="37">
        <f t="shared" si="77"/>
        <v>275</v>
      </c>
      <c r="M1202" s="26"/>
      <c r="N1202" s="37">
        <f t="shared" si="78"/>
        <v>275</v>
      </c>
      <c r="O1202" s="37"/>
    </row>
    <row r="1203" ht="12" customHeight="1" spans="1:15">
      <c r="A1203" s="25" t="s">
        <v>17</v>
      </c>
      <c r="B1203" s="25" t="s">
        <v>693</v>
      </c>
      <c r="C1203" s="26">
        <v>10</v>
      </c>
      <c r="D1203" s="25" t="s">
        <v>1159</v>
      </c>
      <c r="E1203" s="28"/>
      <c r="F1203" s="26"/>
      <c r="G1203" s="70">
        <v>24</v>
      </c>
      <c r="H1203" s="36">
        <f t="shared" si="75"/>
        <v>24</v>
      </c>
      <c r="I1203" s="29"/>
      <c r="J1203" s="28">
        <f t="shared" si="76"/>
        <v>24</v>
      </c>
      <c r="K1203" s="26">
        <v>13.75</v>
      </c>
      <c r="L1203" s="37">
        <f t="shared" si="77"/>
        <v>330</v>
      </c>
      <c r="M1203" s="26"/>
      <c r="N1203" s="37">
        <f t="shared" si="78"/>
        <v>330</v>
      </c>
      <c r="O1203" s="37"/>
    </row>
    <row r="1204" ht="12" customHeight="1" spans="1:15">
      <c r="A1204" s="25" t="s">
        <v>17</v>
      </c>
      <c r="B1204" s="25" t="s">
        <v>693</v>
      </c>
      <c r="C1204" s="26">
        <v>10</v>
      </c>
      <c r="D1204" s="25" t="s">
        <v>1160</v>
      </c>
      <c r="E1204" s="28"/>
      <c r="F1204" s="26"/>
      <c r="G1204" s="70">
        <v>16</v>
      </c>
      <c r="H1204" s="36">
        <f t="shared" ref="H1204:H1267" si="79">F1204+G1204</f>
        <v>16</v>
      </c>
      <c r="I1204" s="29"/>
      <c r="J1204" s="28">
        <f t="shared" si="76"/>
        <v>16</v>
      </c>
      <c r="K1204" s="26">
        <v>13.75</v>
      </c>
      <c r="L1204" s="37">
        <f t="shared" si="77"/>
        <v>220</v>
      </c>
      <c r="M1204" s="26"/>
      <c r="N1204" s="37">
        <f t="shared" si="78"/>
        <v>220</v>
      </c>
      <c r="O1204" s="37"/>
    </row>
    <row r="1205" ht="12" customHeight="1" spans="1:15">
      <c r="A1205" s="25" t="s">
        <v>17</v>
      </c>
      <c r="B1205" s="25" t="s">
        <v>693</v>
      </c>
      <c r="C1205" s="26">
        <v>10</v>
      </c>
      <c r="D1205" s="25" t="s">
        <v>1161</v>
      </c>
      <c r="E1205" s="28"/>
      <c r="F1205" s="26"/>
      <c r="G1205" s="70">
        <v>24</v>
      </c>
      <c r="H1205" s="36">
        <f t="shared" si="79"/>
        <v>24</v>
      </c>
      <c r="I1205" s="29"/>
      <c r="J1205" s="28">
        <f t="shared" si="76"/>
        <v>24</v>
      </c>
      <c r="K1205" s="26">
        <v>13.75</v>
      </c>
      <c r="L1205" s="37">
        <f t="shared" si="77"/>
        <v>330</v>
      </c>
      <c r="M1205" s="26"/>
      <c r="N1205" s="37">
        <f t="shared" si="78"/>
        <v>330</v>
      </c>
      <c r="O1205" s="37"/>
    </row>
    <row r="1206" ht="12" customHeight="1" spans="1:15">
      <c r="A1206" s="25" t="s">
        <v>17</v>
      </c>
      <c r="B1206" s="25" t="s">
        <v>693</v>
      </c>
      <c r="C1206" s="26">
        <v>10</v>
      </c>
      <c r="D1206" s="25" t="s">
        <v>1162</v>
      </c>
      <c r="E1206" s="28"/>
      <c r="F1206" s="26"/>
      <c r="G1206" s="70">
        <v>36</v>
      </c>
      <c r="H1206" s="36">
        <f t="shared" si="79"/>
        <v>36</v>
      </c>
      <c r="I1206" s="29"/>
      <c r="J1206" s="28">
        <f t="shared" si="76"/>
        <v>36</v>
      </c>
      <c r="K1206" s="26">
        <v>13.75</v>
      </c>
      <c r="L1206" s="37">
        <f t="shared" si="77"/>
        <v>495</v>
      </c>
      <c r="M1206" s="26"/>
      <c r="N1206" s="37">
        <f t="shared" si="78"/>
        <v>495</v>
      </c>
      <c r="O1206" s="37"/>
    </row>
    <row r="1207" ht="12" customHeight="1" spans="1:15">
      <c r="A1207" s="25" t="s">
        <v>17</v>
      </c>
      <c r="B1207" s="25" t="s">
        <v>693</v>
      </c>
      <c r="C1207" s="26">
        <v>10</v>
      </c>
      <c r="D1207" s="25" t="s">
        <v>1163</v>
      </c>
      <c r="E1207" s="28"/>
      <c r="F1207" s="26"/>
      <c r="G1207" s="70">
        <v>12</v>
      </c>
      <c r="H1207" s="36">
        <f t="shared" si="79"/>
        <v>12</v>
      </c>
      <c r="I1207" s="29"/>
      <c r="J1207" s="28">
        <f t="shared" si="76"/>
        <v>12</v>
      </c>
      <c r="K1207" s="26">
        <v>13.75</v>
      </c>
      <c r="L1207" s="37">
        <f t="shared" si="77"/>
        <v>165</v>
      </c>
      <c r="M1207" s="26"/>
      <c r="N1207" s="37">
        <f t="shared" si="78"/>
        <v>165</v>
      </c>
      <c r="O1207" s="37"/>
    </row>
    <row r="1208" ht="12" customHeight="1" spans="1:15">
      <c r="A1208" s="25" t="s">
        <v>17</v>
      </c>
      <c r="B1208" s="25" t="s">
        <v>693</v>
      </c>
      <c r="C1208" s="26">
        <v>10</v>
      </c>
      <c r="D1208" s="25" t="s">
        <v>1164</v>
      </c>
      <c r="E1208" s="28"/>
      <c r="F1208" s="26"/>
      <c r="G1208" s="70">
        <v>16</v>
      </c>
      <c r="H1208" s="36">
        <f t="shared" si="79"/>
        <v>16</v>
      </c>
      <c r="I1208" s="29"/>
      <c r="J1208" s="28">
        <f t="shared" si="76"/>
        <v>16</v>
      </c>
      <c r="K1208" s="26">
        <v>13.75</v>
      </c>
      <c r="L1208" s="37">
        <f t="shared" si="77"/>
        <v>220</v>
      </c>
      <c r="M1208" s="26"/>
      <c r="N1208" s="37">
        <f t="shared" si="78"/>
        <v>220</v>
      </c>
      <c r="O1208" s="37"/>
    </row>
    <row r="1209" ht="12" customHeight="1" spans="1:15">
      <c r="A1209" s="25" t="s">
        <v>17</v>
      </c>
      <c r="B1209" s="25" t="s">
        <v>693</v>
      </c>
      <c r="C1209" s="26">
        <v>10</v>
      </c>
      <c r="D1209" s="25" t="s">
        <v>1165</v>
      </c>
      <c r="E1209" s="28"/>
      <c r="F1209" s="26"/>
      <c r="G1209" s="70">
        <v>16</v>
      </c>
      <c r="H1209" s="36">
        <f t="shared" si="79"/>
        <v>16</v>
      </c>
      <c r="I1209" s="29"/>
      <c r="J1209" s="28">
        <f t="shared" si="76"/>
        <v>16</v>
      </c>
      <c r="K1209" s="26">
        <v>13.75</v>
      </c>
      <c r="L1209" s="37">
        <f t="shared" si="77"/>
        <v>220</v>
      </c>
      <c r="M1209" s="26"/>
      <c r="N1209" s="37">
        <f t="shared" si="78"/>
        <v>220</v>
      </c>
      <c r="O1209" s="37"/>
    </row>
    <row r="1210" ht="12" customHeight="1" spans="1:15">
      <c r="A1210" s="25" t="s">
        <v>17</v>
      </c>
      <c r="B1210" s="25" t="s">
        <v>693</v>
      </c>
      <c r="C1210" s="26">
        <v>10</v>
      </c>
      <c r="D1210" s="25" t="s">
        <v>1166</v>
      </c>
      <c r="E1210" s="28"/>
      <c r="F1210" s="26"/>
      <c r="G1210" s="70">
        <v>24</v>
      </c>
      <c r="H1210" s="36">
        <f t="shared" si="79"/>
        <v>24</v>
      </c>
      <c r="I1210" s="29"/>
      <c r="J1210" s="28">
        <f t="shared" si="76"/>
        <v>24</v>
      </c>
      <c r="K1210" s="26">
        <v>13.75</v>
      </c>
      <c r="L1210" s="37">
        <f t="shared" si="77"/>
        <v>330</v>
      </c>
      <c r="M1210" s="26"/>
      <c r="N1210" s="37">
        <f t="shared" si="78"/>
        <v>330</v>
      </c>
      <c r="O1210" s="37"/>
    </row>
    <row r="1211" ht="12" customHeight="1" spans="1:15">
      <c r="A1211" s="25" t="s">
        <v>17</v>
      </c>
      <c r="B1211" s="25" t="s">
        <v>693</v>
      </c>
      <c r="C1211" s="26">
        <v>10</v>
      </c>
      <c r="D1211" s="25" t="s">
        <v>1167</v>
      </c>
      <c r="E1211" s="28"/>
      <c r="F1211" s="26"/>
      <c r="G1211" s="70">
        <v>24</v>
      </c>
      <c r="H1211" s="36">
        <f t="shared" si="79"/>
        <v>24</v>
      </c>
      <c r="I1211" s="29"/>
      <c r="J1211" s="28">
        <f t="shared" si="76"/>
        <v>24</v>
      </c>
      <c r="K1211" s="26">
        <v>13.75</v>
      </c>
      <c r="L1211" s="37">
        <f t="shared" si="77"/>
        <v>330</v>
      </c>
      <c r="M1211" s="26"/>
      <c r="N1211" s="37">
        <f t="shared" si="78"/>
        <v>330</v>
      </c>
      <c r="O1211" s="37"/>
    </row>
    <row r="1212" ht="12" customHeight="1" spans="1:15">
      <c r="A1212" s="25" t="s">
        <v>17</v>
      </c>
      <c r="B1212" s="25" t="s">
        <v>693</v>
      </c>
      <c r="C1212" s="26">
        <v>10</v>
      </c>
      <c r="D1212" s="25" t="s">
        <v>1168</v>
      </c>
      <c r="E1212" s="28"/>
      <c r="F1212" s="26"/>
      <c r="G1212" s="70">
        <v>20</v>
      </c>
      <c r="H1212" s="36">
        <f t="shared" si="79"/>
        <v>20</v>
      </c>
      <c r="I1212" s="29"/>
      <c r="J1212" s="28">
        <f t="shared" si="76"/>
        <v>20</v>
      </c>
      <c r="K1212" s="26">
        <v>13.75</v>
      </c>
      <c r="L1212" s="37">
        <f t="shared" si="77"/>
        <v>275</v>
      </c>
      <c r="M1212" s="26"/>
      <c r="N1212" s="37">
        <f t="shared" si="78"/>
        <v>275</v>
      </c>
      <c r="O1212" s="37"/>
    </row>
    <row r="1213" ht="12" customHeight="1" spans="1:15">
      <c r="A1213" s="25" t="s">
        <v>17</v>
      </c>
      <c r="B1213" s="25" t="s">
        <v>693</v>
      </c>
      <c r="C1213" s="26">
        <v>10</v>
      </c>
      <c r="D1213" s="25" t="s">
        <v>1169</v>
      </c>
      <c r="E1213" s="28"/>
      <c r="F1213" s="26"/>
      <c r="G1213" s="70">
        <v>32</v>
      </c>
      <c r="H1213" s="36">
        <f t="shared" si="79"/>
        <v>32</v>
      </c>
      <c r="I1213" s="29"/>
      <c r="J1213" s="28">
        <f t="shared" si="76"/>
        <v>32</v>
      </c>
      <c r="K1213" s="26">
        <v>13.75</v>
      </c>
      <c r="L1213" s="37">
        <f t="shared" si="77"/>
        <v>440</v>
      </c>
      <c r="M1213" s="26"/>
      <c r="N1213" s="37">
        <f t="shared" si="78"/>
        <v>440</v>
      </c>
      <c r="O1213" s="37"/>
    </row>
    <row r="1214" ht="12" customHeight="1" spans="1:15">
      <c r="A1214" s="25" t="s">
        <v>17</v>
      </c>
      <c r="B1214" s="25" t="s">
        <v>693</v>
      </c>
      <c r="C1214" s="26">
        <v>10</v>
      </c>
      <c r="D1214" s="25" t="s">
        <v>1170</v>
      </c>
      <c r="E1214" s="28"/>
      <c r="F1214" s="26"/>
      <c r="G1214" s="70">
        <v>20</v>
      </c>
      <c r="H1214" s="36">
        <f t="shared" si="79"/>
        <v>20</v>
      </c>
      <c r="I1214" s="29"/>
      <c r="J1214" s="28">
        <f t="shared" ref="J1214:J1277" si="80">H1214</f>
        <v>20</v>
      </c>
      <c r="K1214" s="26">
        <v>13.75</v>
      </c>
      <c r="L1214" s="37">
        <f t="shared" si="77"/>
        <v>275</v>
      </c>
      <c r="M1214" s="26"/>
      <c r="N1214" s="37">
        <f t="shared" si="78"/>
        <v>275</v>
      </c>
      <c r="O1214" s="37"/>
    </row>
    <row r="1215" ht="12" customHeight="1" spans="1:15">
      <c r="A1215" s="25" t="s">
        <v>17</v>
      </c>
      <c r="B1215" s="25" t="s">
        <v>693</v>
      </c>
      <c r="C1215" s="26">
        <v>10</v>
      </c>
      <c r="D1215" s="25" t="s">
        <v>1171</v>
      </c>
      <c r="E1215" s="28"/>
      <c r="F1215" s="26"/>
      <c r="G1215" s="70">
        <v>24</v>
      </c>
      <c r="H1215" s="36">
        <f t="shared" si="79"/>
        <v>24</v>
      </c>
      <c r="I1215" s="29"/>
      <c r="J1215" s="28">
        <f t="shared" si="80"/>
        <v>24</v>
      </c>
      <c r="K1215" s="26">
        <v>13.75</v>
      </c>
      <c r="L1215" s="37">
        <f t="shared" si="77"/>
        <v>330</v>
      </c>
      <c r="M1215" s="26"/>
      <c r="N1215" s="37">
        <f t="shared" si="78"/>
        <v>330</v>
      </c>
      <c r="O1215" s="37"/>
    </row>
    <row r="1216" ht="12" customHeight="1" spans="1:15">
      <c r="A1216" s="25" t="s">
        <v>17</v>
      </c>
      <c r="B1216" s="25" t="s">
        <v>693</v>
      </c>
      <c r="C1216" s="26">
        <v>10</v>
      </c>
      <c r="D1216" s="25" t="s">
        <v>1172</v>
      </c>
      <c r="E1216" s="28"/>
      <c r="F1216" s="26"/>
      <c r="G1216" s="70">
        <v>20</v>
      </c>
      <c r="H1216" s="36">
        <f t="shared" si="79"/>
        <v>20</v>
      </c>
      <c r="I1216" s="29"/>
      <c r="J1216" s="28">
        <f t="shared" si="80"/>
        <v>20</v>
      </c>
      <c r="K1216" s="26">
        <v>13.75</v>
      </c>
      <c r="L1216" s="37">
        <f t="shared" si="77"/>
        <v>275</v>
      </c>
      <c r="M1216" s="26"/>
      <c r="N1216" s="37">
        <f t="shared" si="78"/>
        <v>275</v>
      </c>
      <c r="O1216" s="37"/>
    </row>
    <row r="1217" ht="12" customHeight="1" spans="1:15">
      <c r="A1217" s="25" t="s">
        <v>17</v>
      </c>
      <c r="B1217" s="25" t="s">
        <v>693</v>
      </c>
      <c r="C1217" s="26">
        <v>10</v>
      </c>
      <c r="D1217" s="25" t="s">
        <v>1173</v>
      </c>
      <c r="E1217" s="28"/>
      <c r="F1217" s="26"/>
      <c r="G1217" s="70">
        <v>24</v>
      </c>
      <c r="H1217" s="36">
        <f t="shared" si="79"/>
        <v>24</v>
      </c>
      <c r="I1217" s="29"/>
      <c r="J1217" s="28">
        <f t="shared" si="80"/>
        <v>24</v>
      </c>
      <c r="K1217" s="26">
        <v>13.75</v>
      </c>
      <c r="L1217" s="37">
        <f t="shared" si="77"/>
        <v>330</v>
      </c>
      <c r="M1217" s="26"/>
      <c r="N1217" s="37">
        <f t="shared" si="78"/>
        <v>330</v>
      </c>
      <c r="O1217" s="37"/>
    </row>
    <row r="1218" ht="12" customHeight="1" spans="1:15">
      <c r="A1218" s="25" t="s">
        <v>17</v>
      </c>
      <c r="B1218" s="25" t="s">
        <v>693</v>
      </c>
      <c r="C1218" s="26">
        <v>10</v>
      </c>
      <c r="D1218" s="25" t="s">
        <v>1174</v>
      </c>
      <c r="E1218" s="28"/>
      <c r="F1218" s="26"/>
      <c r="G1218" s="70">
        <v>8</v>
      </c>
      <c r="H1218" s="36">
        <f t="shared" si="79"/>
        <v>8</v>
      </c>
      <c r="I1218" s="29"/>
      <c r="J1218" s="28">
        <f t="shared" si="80"/>
        <v>8</v>
      </c>
      <c r="K1218" s="26">
        <v>13.75</v>
      </c>
      <c r="L1218" s="37">
        <f t="shared" si="77"/>
        <v>110</v>
      </c>
      <c r="M1218" s="26"/>
      <c r="N1218" s="37">
        <f t="shared" si="78"/>
        <v>110</v>
      </c>
      <c r="O1218" s="37"/>
    </row>
    <row r="1219" ht="12" customHeight="1" spans="1:15">
      <c r="A1219" s="25" t="s">
        <v>17</v>
      </c>
      <c r="B1219" s="25" t="s">
        <v>693</v>
      </c>
      <c r="C1219" s="26">
        <v>10</v>
      </c>
      <c r="D1219" s="25" t="s">
        <v>1175</v>
      </c>
      <c r="E1219" s="28"/>
      <c r="F1219" s="26"/>
      <c r="G1219" s="70">
        <v>12</v>
      </c>
      <c r="H1219" s="36">
        <f t="shared" si="79"/>
        <v>12</v>
      </c>
      <c r="I1219" s="29"/>
      <c r="J1219" s="28">
        <f t="shared" si="80"/>
        <v>12</v>
      </c>
      <c r="K1219" s="26">
        <v>13.75</v>
      </c>
      <c r="L1219" s="37">
        <f t="shared" si="77"/>
        <v>165</v>
      </c>
      <c r="M1219" s="26"/>
      <c r="N1219" s="37">
        <f t="shared" si="78"/>
        <v>165</v>
      </c>
      <c r="O1219" s="37"/>
    </row>
    <row r="1220" ht="12" customHeight="1" spans="1:15">
      <c r="A1220" s="25" t="s">
        <v>17</v>
      </c>
      <c r="B1220" s="25" t="s">
        <v>693</v>
      </c>
      <c r="C1220" s="26">
        <v>10</v>
      </c>
      <c r="D1220" s="25" t="s">
        <v>1176</v>
      </c>
      <c r="E1220" s="28"/>
      <c r="F1220" s="26"/>
      <c r="G1220" s="70">
        <v>12</v>
      </c>
      <c r="H1220" s="36">
        <f t="shared" si="79"/>
        <v>12</v>
      </c>
      <c r="I1220" s="29"/>
      <c r="J1220" s="28">
        <f t="shared" si="80"/>
        <v>12</v>
      </c>
      <c r="K1220" s="26">
        <v>13.75</v>
      </c>
      <c r="L1220" s="37">
        <f t="shared" si="77"/>
        <v>165</v>
      </c>
      <c r="M1220" s="26"/>
      <c r="N1220" s="37">
        <f t="shared" si="78"/>
        <v>165</v>
      </c>
      <c r="O1220" s="37"/>
    </row>
    <row r="1221" ht="12" customHeight="1" spans="1:15">
      <c r="A1221" s="25" t="s">
        <v>17</v>
      </c>
      <c r="B1221" s="25" t="s">
        <v>693</v>
      </c>
      <c r="C1221" s="26">
        <v>10</v>
      </c>
      <c r="D1221" s="25" t="s">
        <v>1177</v>
      </c>
      <c r="E1221" s="28"/>
      <c r="F1221" s="26"/>
      <c r="G1221" s="70">
        <v>20</v>
      </c>
      <c r="H1221" s="36">
        <f t="shared" si="79"/>
        <v>20</v>
      </c>
      <c r="I1221" s="29"/>
      <c r="J1221" s="28">
        <f t="shared" si="80"/>
        <v>20</v>
      </c>
      <c r="K1221" s="26">
        <v>13.75</v>
      </c>
      <c r="L1221" s="37">
        <f t="shared" si="77"/>
        <v>275</v>
      </c>
      <c r="M1221" s="26"/>
      <c r="N1221" s="37">
        <f t="shared" si="78"/>
        <v>275</v>
      </c>
      <c r="O1221" s="37"/>
    </row>
    <row r="1222" ht="12" customHeight="1" spans="1:15">
      <c r="A1222" s="25" t="s">
        <v>17</v>
      </c>
      <c r="B1222" s="25" t="s">
        <v>693</v>
      </c>
      <c r="C1222" s="26">
        <v>10</v>
      </c>
      <c r="D1222" s="25" t="s">
        <v>1178</v>
      </c>
      <c r="E1222" s="28"/>
      <c r="F1222" s="26"/>
      <c r="G1222" s="70">
        <v>40</v>
      </c>
      <c r="H1222" s="36">
        <f t="shared" si="79"/>
        <v>40</v>
      </c>
      <c r="I1222" s="29"/>
      <c r="J1222" s="28">
        <f t="shared" si="80"/>
        <v>40</v>
      </c>
      <c r="K1222" s="26">
        <v>13.75</v>
      </c>
      <c r="L1222" s="37">
        <f t="shared" ref="L1222:L1285" si="81">ROUND(H1222*K1222,2)</f>
        <v>550</v>
      </c>
      <c r="M1222" s="26"/>
      <c r="N1222" s="37">
        <f t="shared" ref="N1222:N1285" si="82">L1222-M1222</f>
        <v>550</v>
      </c>
      <c r="O1222" s="37"/>
    </row>
    <row r="1223" ht="12" customHeight="1" spans="1:15">
      <c r="A1223" s="25" t="s">
        <v>17</v>
      </c>
      <c r="B1223" s="25" t="s">
        <v>693</v>
      </c>
      <c r="C1223" s="26">
        <v>10</v>
      </c>
      <c r="D1223" s="25" t="s">
        <v>1179</v>
      </c>
      <c r="E1223" s="28"/>
      <c r="F1223" s="26"/>
      <c r="G1223" s="70">
        <v>16</v>
      </c>
      <c r="H1223" s="36">
        <f t="shared" si="79"/>
        <v>16</v>
      </c>
      <c r="I1223" s="29"/>
      <c r="J1223" s="28">
        <f t="shared" si="80"/>
        <v>16</v>
      </c>
      <c r="K1223" s="26">
        <v>13.75</v>
      </c>
      <c r="L1223" s="37">
        <f t="shared" si="81"/>
        <v>220</v>
      </c>
      <c r="M1223" s="26"/>
      <c r="N1223" s="37">
        <f t="shared" si="82"/>
        <v>220</v>
      </c>
      <c r="O1223" s="37"/>
    </row>
    <row r="1224" ht="12" customHeight="1" spans="1:15">
      <c r="A1224" s="25" t="s">
        <v>17</v>
      </c>
      <c r="B1224" s="25" t="s">
        <v>693</v>
      </c>
      <c r="C1224" s="26">
        <v>10</v>
      </c>
      <c r="D1224" s="25" t="s">
        <v>1180</v>
      </c>
      <c r="E1224" s="28"/>
      <c r="F1224" s="26"/>
      <c r="G1224" s="70">
        <v>24</v>
      </c>
      <c r="H1224" s="36">
        <f t="shared" si="79"/>
        <v>24</v>
      </c>
      <c r="I1224" s="29"/>
      <c r="J1224" s="28">
        <f t="shared" si="80"/>
        <v>24</v>
      </c>
      <c r="K1224" s="26">
        <v>13.75</v>
      </c>
      <c r="L1224" s="37">
        <f t="shared" si="81"/>
        <v>330</v>
      </c>
      <c r="M1224" s="26"/>
      <c r="N1224" s="37">
        <f t="shared" si="82"/>
        <v>330</v>
      </c>
      <c r="O1224" s="37"/>
    </row>
    <row r="1225" ht="12" customHeight="1" spans="1:15">
      <c r="A1225" s="25" t="s">
        <v>17</v>
      </c>
      <c r="B1225" s="25" t="s">
        <v>693</v>
      </c>
      <c r="C1225" s="26">
        <v>10</v>
      </c>
      <c r="D1225" s="25" t="s">
        <v>1181</v>
      </c>
      <c r="E1225" s="28"/>
      <c r="F1225" s="26"/>
      <c r="G1225" s="70">
        <v>28</v>
      </c>
      <c r="H1225" s="36">
        <f t="shared" si="79"/>
        <v>28</v>
      </c>
      <c r="I1225" s="29"/>
      <c r="J1225" s="28">
        <f t="shared" si="80"/>
        <v>28</v>
      </c>
      <c r="K1225" s="26">
        <v>13.75</v>
      </c>
      <c r="L1225" s="37">
        <f t="shared" si="81"/>
        <v>385</v>
      </c>
      <c r="M1225" s="26"/>
      <c r="N1225" s="37">
        <f t="shared" si="82"/>
        <v>385</v>
      </c>
      <c r="O1225" s="37"/>
    </row>
    <row r="1226" ht="12" customHeight="1" spans="1:15">
      <c r="A1226" s="25" t="s">
        <v>17</v>
      </c>
      <c r="B1226" s="25" t="s">
        <v>693</v>
      </c>
      <c r="C1226" s="26">
        <v>10</v>
      </c>
      <c r="D1226" s="25" t="s">
        <v>1182</v>
      </c>
      <c r="E1226" s="28"/>
      <c r="F1226" s="26"/>
      <c r="G1226" s="70">
        <v>12</v>
      </c>
      <c r="H1226" s="36">
        <f t="shared" si="79"/>
        <v>12</v>
      </c>
      <c r="I1226" s="29"/>
      <c r="J1226" s="28">
        <f t="shared" si="80"/>
        <v>12</v>
      </c>
      <c r="K1226" s="26">
        <v>13.75</v>
      </c>
      <c r="L1226" s="37">
        <f t="shared" si="81"/>
        <v>165</v>
      </c>
      <c r="M1226" s="26"/>
      <c r="N1226" s="37">
        <f t="shared" si="82"/>
        <v>165</v>
      </c>
      <c r="O1226" s="37"/>
    </row>
    <row r="1227" ht="12" customHeight="1" spans="1:15">
      <c r="A1227" s="25" t="s">
        <v>17</v>
      </c>
      <c r="B1227" s="25" t="s">
        <v>693</v>
      </c>
      <c r="C1227" s="26">
        <v>10</v>
      </c>
      <c r="D1227" s="25" t="s">
        <v>726</v>
      </c>
      <c r="E1227" s="28"/>
      <c r="F1227" s="26"/>
      <c r="G1227" s="70">
        <v>12</v>
      </c>
      <c r="H1227" s="36">
        <f t="shared" si="79"/>
        <v>12</v>
      </c>
      <c r="I1227" s="29"/>
      <c r="J1227" s="28">
        <f t="shared" si="80"/>
        <v>12</v>
      </c>
      <c r="K1227" s="26">
        <v>13.75</v>
      </c>
      <c r="L1227" s="37">
        <f t="shared" si="81"/>
        <v>165</v>
      </c>
      <c r="M1227" s="26"/>
      <c r="N1227" s="37">
        <f t="shared" si="82"/>
        <v>165</v>
      </c>
      <c r="O1227" s="37"/>
    </row>
    <row r="1228" ht="12" customHeight="1" spans="1:15">
      <c r="A1228" s="25" t="s">
        <v>17</v>
      </c>
      <c r="B1228" s="25" t="s">
        <v>693</v>
      </c>
      <c r="C1228" s="26">
        <v>10</v>
      </c>
      <c r="D1228" s="25" t="s">
        <v>1183</v>
      </c>
      <c r="E1228" s="28"/>
      <c r="F1228" s="26"/>
      <c r="G1228" s="70">
        <v>20</v>
      </c>
      <c r="H1228" s="36">
        <f t="shared" si="79"/>
        <v>20</v>
      </c>
      <c r="I1228" s="29"/>
      <c r="J1228" s="28">
        <f t="shared" si="80"/>
        <v>20</v>
      </c>
      <c r="K1228" s="26">
        <v>13.75</v>
      </c>
      <c r="L1228" s="37">
        <f t="shared" si="81"/>
        <v>275</v>
      </c>
      <c r="M1228" s="26"/>
      <c r="N1228" s="37">
        <f t="shared" si="82"/>
        <v>275</v>
      </c>
      <c r="O1228" s="37"/>
    </row>
    <row r="1229" ht="12" customHeight="1" spans="1:15">
      <c r="A1229" s="25" t="s">
        <v>17</v>
      </c>
      <c r="B1229" s="25" t="s">
        <v>693</v>
      </c>
      <c r="C1229" s="26">
        <v>10</v>
      </c>
      <c r="D1229" s="25" t="s">
        <v>1184</v>
      </c>
      <c r="E1229" s="28"/>
      <c r="F1229" s="26"/>
      <c r="G1229" s="70">
        <v>16</v>
      </c>
      <c r="H1229" s="36">
        <f t="shared" si="79"/>
        <v>16</v>
      </c>
      <c r="I1229" s="29"/>
      <c r="J1229" s="28">
        <f t="shared" si="80"/>
        <v>16</v>
      </c>
      <c r="K1229" s="26">
        <v>13.75</v>
      </c>
      <c r="L1229" s="37">
        <f t="shared" si="81"/>
        <v>220</v>
      </c>
      <c r="M1229" s="26"/>
      <c r="N1229" s="37">
        <f t="shared" si="82"/>
        <v>220</v>
      </c>
      <c r="O1229" s="37"/>
    </row>
    <row r="1230" ht="12" customHeight="1" spans="1:15">
      <c r="A1230" s="25" t="s">
        <v>17</v>
      </c>
      <c r="B1230" s="25" t="s">
        <v>693</v>
      </c>
      <c r="C1230" s="26">
        <v>10</v>
      </c>
      <c r="D1230" s="25" t="s">
        <v>1185</v>
      </c>
      <c r="E1230" s="28"/>
      <c r="F1230" s="26"/>
      <c r="G1230" s="70">
        <v>20</v>
      </c>
      <c r="H1230" s="36">
        <f t="shared" si="79"/>
        <v>20</v>
      </c>
      <c r="I1230" s="29"/>
      <c r="J1230" s="28">
        <f t="shared" si="80"/>
        <v>20</v>
      </c>
      <c r="K1230" s="26">
        <v>13.75</v>
      </c>
      <c r="L1230" s="37">
        <f t="shared" si="81"/>
        <v>275</v>
      </c>
      <c r="M1230" s="26"/>
      <c r="N1230" s="37">
        <f t="shared" si="82"/>
        <v>275</v>
      </c>
      <c r="O1230" s="37"/>
    </row>
    <row r="1231" ht="12" customHeight="1" spans="1:15">
      <c r="A1231" s="25" t="s">
        <v>17</v>
      </c>
      <c r="B1231" s="25" t="s">
        <v>693</v>
      </c>
      <c r="C1231" s="26">
        <v>10</v>
      </c>
      <c r="D1231" s="25" t="s">
        <v>1186</v>
      </c>
      <c r="E1231" s="28"/>
      <c r="F1231" s="26"/>
      <c r="G1231" s="70">
        <v>28</v>
      </c>
      <c r="H1231" s="36">
        <f t="shared" si="79"/>
        <v>28</v>
      </c>
      <c r="I1231" s="29"/>
      <c r="J1231" s="28">
        <f t="shared" si="80"/>
        <v>28</v>
      </c>
      <c r="K1231" s="26">
        <v>13.75</v>
      </c>
      <c r="L1231" s="37">
        <f t="shared" si="81"/>
        <v>385</v>
      </c>
      <c r="M1231" s="26"/>
      <c r="N1231" s="37">
        <f t="shared" si="82"/>
        <v>385</v>
      </c>
      <c r="O1231" s="37"/>
    </row>
    <row r="1232" ht="12" customHeight="1" spans="1:15">
      <c r="A1232" s="25" t="s">
        <v>17</v>
      </c>
      <c r="B1232" s="25" t="s">
        <v>693</v>
      </c>
      <c r="C1232" s="26">
        <v>10</v>
      </c>
      <c r="D1232" s="25" t="s">
        <v>1187</v>
      </c>
      <c r="E1232" s="28"/>
      <c r="F1232" s="26"/>
      <c r="G1232" s="70">
        <v>28</v>
      </c>
      <c r="H1232" s="36">
        <f t="shared" si="79"/>
        <v>28</v>
      </c>
      <c r="I1232" s="29"/>
      <c r="J1232" s="28">
        <f t="shared" si="80"/>
        <v>28</v>
      </c>
      <c r="K1232" s="26">
        <v>13.75</v>
      </c>
      <c r="L1232" s="37">
        <f t="shared" si="81"/>
        <v>385</v>
      </c>
      <c r="M1232" s="26"/>
      <c r="N1232" s="37">
        <f t="shared" si="82"/>
        <v>385</v>
      </c>
      <c r="O1232" s="37"/>
    </row>
    <row r="1233" ht="12" customHeight="1" spans="1:15">
      <c r="A1233" s="25" t="s">
        <v>17</v>
      </c>
      <c r="B1233" s="25" t="s">
        <v>693</v>
      </c>
      <c r="C1233" s="26">
        <v>10</v>
      </c>
      <c r="D1233" s="25" t="s">
        <v>1188</v>
      </c>
      <c r="E1233" s="28"/>
      <c r="F1233" s="26"/>
      <c r="G1233" s="70">
        <v>8</v>
      </c>
      <c r="H1233" s="36">
        <f t="shared" si="79"/>
        <v>8</v>
      </c>
      <c r="I1233" s="29"/>
      <c r="J1233" s="28">
        <f t="shared" si="80"/>
        <v>8</v>
      </c>
      <c r="K1233" s="26">
        <v>13.75</v>
      </c>
      <c r="L1233" s="37">
        <f t="shared" si="81"/>
        <v>110</v>
      </c>
      <c r="M1233" s="26"/>
      <c r="N1233" s="37">
        <f t="shared" si="82"/>
        <v>110</v>
      </c>
      <c r="O1233" s="37"/>
    </row>
    <row r="1234" ht="12" customHeight="1" spans="1:15">
      <c r="A1234" s="25" t="s">
        <v>17</v>
      </c>
      <c r="B1234" s="25" t="s">
        <v>693</v>
      </c>
      <c r="C1234" s="26">
        <v>10</v>
      </c>
      <c r="D1234" s="25" t="s">
        <v>1189</v>
      </c>
      <c r="E1234" s="28"/>
      <c r="F1234" s="26"/>
      <c r="G1234" s="70">
        <v>16</v>
      </c>
      <c r="H1234" s="36">
        <f t="shared" si="79"/>
        <v>16</v>
      </c>
      <c r="I1234" s="29"/>
      <c r="J1234" s="28">
        <f t="shared" si="80"/>
        <v>16</v>
      </c>
      <c r="K1234" s="26">
        <v>13.75</v>
      </c>
      <c r="L1234" s="37">
        <f t="shared" si="81"/>
        <v>220</v>
      </c>
      <c r="M1234" s="26"/>
      <c r="N1234" s="37">
        <f t="shared" si="82"/>
        <v>220</v>
      </c>
      <c r="O1234" s="37"/>
    </row>
    <row r="1235" ht="12" customHeight="1" spans="1:15">
      <c r="A1235" s="25" t="s">
        <v>17</v>
      </c>
      <c r="B1235" s="25" t="s">
        <v>693</v>
      </c>
      <c r="C1235" s="26">
        <v>10</v>
      </c>
      <c r="D1235" s="25" t="s">
        <v>1190</v>
      </c>
      <c r="E1235" s="28"/>
      <c r="F1235" s="26"/>
      <c r="G1235" s="70">
        <v>36</v>
      </c>
      <c r="H1235" s="36">
        <f t="shared" si="79"/>
        <v>36</v>
      </c>
      <c r="I1235" s="29"/>
      <c r="J1235" s="28">
        <f t="shared" si="80"/>
        <v>36</v>
      </c>
      <c r="K1235" s="26">
        <v>13.75</v>
      </c>
      <c r="L1235" s="37">
        <f t="shared" si="81"/>
        <v>495</v>
      </c>
      <c r="M1235" s="26"/>
      <c r="N1235" s="37">
        <f t="shared" si="82"/>
        <v>495</v>
      </c>
      <c r="O1235" s="37"/>
    </row>
    <row r="1236" ht="12" customHeight="1" spans="1:15">
      <c r="A1236" s="25" t="s">
        <v>17</v>
      </c>
      <c r="B1236" s="25" t="s">
        <v>693</v>
      </c>
      <c r="C1236" s="26">
        <v>10</v>
      </c>
      <c r="D1236" s="25" t="s">
        <v>1191</v>
      </c>
      <c r="E1236" s="28"/>
      <c r="F1236" s="26"/>
      <c r="G1236" s="70">
        <v>12</v>
      </c>
      <c r="H1236" s="36">
        <f t="shared" si="79"/>
        <v>12</v>
      </c>
      <c r="I1236" s="29"/>
      <c r="J1236" s="28">
        <f t="shared" si="80"/>
        <v>12</v>
      </c>
      <c r="K1236" s="26">
        <v>13.75</v>
      </c>
      <c r="L1236" s="37">
        <f t="shared" si="81"/>
        <v>165</v>
      </c>
      <c r="M1236" s="26"/>
      <c r="N1236" s="37">
        <f t="shared" si="82"/>
        <v>165</v>
      </c>
      <c r="O1236" s="37"/>
    </row>
    <row r="1237" ht="12" customHeight="1" spans="1:15">
      <c r="A1237" s="25" t="s">
        <v>17</v>
      </c>
      <c r="B1237" s="25" t="s">
        <v>693</v>
      </c>
      <c r="C1237" s="26">
        <v>10</v>
      </c>
      <c r="D1237" s="25" t="s">
        <v>1192</v>
      </c>
      <c r="E1237" s="28"/>
      <c r="F1237" s="26"/>
      <c r="G1237" s="70">
        <v>28</v>
      </c>
      <c r="H1237" s="36">
        <f t="shared" si="79"/>
        <v>28</v>
      </c>
      <c r="I1237" s="29"/>
      <c r="J1237" s="28">
        <f t="shared" si="80"/>
        <v>28</v>
      </c>
      <c r="K1237" s="26">
        <v>13.75</v>
      </c>
      <c r="L1237" s="37">
        <f t="shared" si="81"/>
        <v>385</v>
      </c>
      <c r="M1237" s="26"/>
      <c r="N1237" s="37">
        <f t="shared" si="82"/>
        <v>385</v>
      </c>
      <c r="O1237" s="37"/>
    </row>
    <row r="1238" ht="12" customHeight="1" spans="1:15">
      <c r="A1238" s="25" t="s">
        <v>17</v>
      </c>
      <c r="B1238" s="25" t="s">
        <v>693</v>
      </c>
      <c r="C1238" s="26">
        <v>10</v>
      </c>
      <c r="D1238" s="25" t="s">
        <v>1193</v>
      </c>
      <c r="E1238" s="28"/>
      <c r="F1238" s="26"/>
      <c r="G1238" s="70">
        <v>12</v>
      </c>
      <c r="H1238" s="36">
        <f t="shared" si="79"/>
        <v>12</v>
      </c>
      <c r="I1238" s="29"/>
      <c r="J1238" s="28">
        <f t="shared" si="80"/>
        <v>12</v>
      </c>
      <c r="K1238" s="26">
        <v>13.75</v>
      </c>
      <c r="L1238" s="37">
        <f t="shared" si="81"/>
        <v>165</v>
      </c>
      <c r="M1238" s="26"/>
      <c r="N1238" s="37">
        <f t="shared" si="82"/>
        <v>165</v>
      </c>
      <c r="O1238" s="37"/>
    </row>
    <row r="1239" ht="12" customHeight="1" spans="1:15">
      <c r="A1239" s="25" t="s">
        <v>17</v>
      </c>
      <c r="B1239" s="25" t="s">
        <v>693</v>
      </c>
      <c r="C1239" s="26">
        <v>10</v>
      </c>
      <c r="D1239" s="25" t="s">
        <v>1194</v>
      </c>
      <c r="E1239" s="28"/>
      <c r="F1239" s="26"/>
      <c r="G1239" s="70">
        <v>32</v>
      </c>
      <c r="H1239" s="36">
        <f t="shared" si="79"/>
        <v>32</v>
      </c>
      <c r="I1239" s="29"/>
      <c r="J1239" s="28">
        <f t="shared" si="80"/>
        <v>32</v>
      </c>
      <c r="K1239" s="26">
        <v>13.75</v>
      </c>
      <c r="L1239" s="37">
        <f t="shared" si="81"/>
        <v>440</v>
      </c>
      <c r="M1239" s="26"/>
      <c r="N1239" s="37">
        <f t="shared" si="82"/>
        <v>440</v>
      </c>
      <c r="O1239" s="37"/>
    </row>
    <row r="1240" ht="12" customHeight="1" spans="1:15">
      <c r="A1240" s="25" t="s">
        <v>17</v>
      </c>
      <c r="B1240" s="25" t="s">
        <v>693</v>
      </c>
      <c r="C1240" s="26">
        <v>10</v>
      </c>
      <c r="D1240" s="25" t="s">
        <v>1195</v>
      </c>
      <c r="E1240" s="28"/>
      <c r="F1240" s="26"/>
      <c r="G1240" s="70">
        <v>28</v>
      </c>
      <c r="H1240" s="36">
        <f t="shared" si="79"/>
        <v>28</v>
      </c>
      <c r="I1240" s="29"/>
      <c r="J1240" s="28">
        <f t="shared" si="80"/>
        <v>28</v>
      </c>
      <c r="K1240" s="26">
        <v>13.75</v>
      </c>
      <c r="L1240" s="37">
        <f t="shared" si="81"/>
        <v>385</v>
      </c>
      <c r="M1240" s="26"/>
      <c r="N1240" s="37">
        <f t="shared" si="82"/>
        <v>385</v>
      </c>
      <c r="O1240" s="37"/>
    </row>
    <row r="1241" ht="12" customHeight="1" spans="1:15">
      <c r="A1241" s="25" t="s">
        <v>17</v>
      </c>
      <c r="B1241" s="25" t="s">
        <v>693</v>
      </c>
      <c r="C1241" s="26">
        <v>10</v>
      </c>
      <c r="D1241" s="25" t="s">
        <v>1196</v>
      </c>
      <c r="E1241" s="28"/>
      <c r="F1241" s="26"/>
      <c r="G1241" s="70">
        <v>16</v>
      </c>
      <c r="H1241" s="36">
        <f t="shared" si="79"/>
        <v>16</v>
      </c>
      <c r="I1241" s="29"/>
      <c r="J1241" s="28">
        <f t="shared" si="80"/>
        <v>16</v>
      </c>
      <c r="K1241" s="26">
        <v>13.75</v>
      </c>
      <c r="L1241" s="37">
        <f t="shared" si="81"/>
        <v>220</v>
      </c>
      <c r="M1241" s="26"/>
      <c r="N1241" s="37">
        <f t="shared" si="82"/>
        <v>220</v>
      </c>
      <c r="O1241" s="37"/>
    </row>
    <row r="1242" ht="12" customHeight="1" spans="1:15">
      <c r="A1242" s="25" t="s">
        <v>17</v>
      </c>
      <c r="B1242" s="25" t="s">
        <v>693</v>
      </c>
      <c r="C1242" s="26">
        <v>10</v>
      </c>
      <c r="D1242" s="25" t="s">
        <v>1197</v>
      </c>
      <c r="E1242" s="28"/>
      <c r="F1242" s="26"/>
      <c r="G1242" s="70">
        <v>36</v>
      </c>
      <c r="H1242" s="36">
        <f t="shared" si="79"/>
        <v>36</v>
      </c>
      <c r="I1242" s="29"/>
      <c r="J1242" s="28">
        <f t="shared" si="80"/>
        <v>36</v>
      </c>
      <c r="K1242" s="26">
        <v>13.75</v>
      </c>
      <c r="L1242" s="37">
        <f t="shared" si="81"/>
        <v>495</v>
      </c>
      <c r="M1242" s="26"/>
      <c r="N1242" s="37">
        <f t="shared" si="82"/>
        <v>495</v>
      </c>
      <c r="O1242" s="37"/>
    </row>
    <row r="1243" ht="12" customHeight="1" spans="1:15">
      <c r="A1243" s="25" t="s">
        <v>17</v>
      </c>
      <c r="B1243" s="25" t="s">
        <v>693</v>
      </c>
      <c r="C1243" s="26">
        <v>10</v>
      </c>
      <c r="D1243" s="25" t="s">
        <v>1198</v>
      </c>
      <c r="E1243" s="28"/>
      <c r="F1243" s="26"/>
      <c r="G1243" s="70">
        <v>16</v>
      </c>
      <c r="H1243" s="36">
        <f t="shared" si="79"/>
        <v>16</v>
      </c>
      <c r="I1243" s="29"/>
      <c r="J1243" s="28">
        <f t="shared" si="80"/>
        <v>16</v>
      </c>
      <c r="K1243" s="26">
        <v>13.75</v>
      </c>
      <c r="L1243" s="37">
        <f t="shared" si="81"/>
        <v>220</v>
      </c>
      <c r="M1243" s="26"/>
      <c r="N1243" s="37">
        <f t="shared" si="82"/>
        <v>220</v>
      </c>
      <c r="O1243" s="37"/>
    </row>
    <row r="1244" ht="12" customHeight="1" spans="1:15">
      <c r="A1244" s="25" t="s">
        <v>17</v>
      </c>
      <c r="B1244" s="25" t="s">
        <v>693</v>
      </c>
      <c r="C1244" s="26">
        <v>11</v>
      </c>
      <c r="D1244" s="25" t="s">
        <v>1199</v>
      </c>
      <c r="E1244" s="28"/>
      <c r="F1244" s="26"/>
      <c r="G1244" s="70">
        <v>24</v>
      </c>
      <c r="H1244" s="36">
        <f t="shared" si="79"/>
        <v>24</v>
      </c>
      <c r="I1244" s="29"/>
      <c r="J1244" s="28">
        <f t="shared" si="80"/>
        <v>24</v>
      </c>
      <c r="K1244" s="26">
        <v>13.75</v>
      </c>
      <c r="L1244" s="37">
        <f t="shared" si="81"/>
        <v>330</v>
      </c>
      <c r="M1244" s="26"/>
      <c r="N1244" s="37">
        <f t="shared" si="82"/>
        <v>330</v>
      </c>
      <c r="O1244" s="37"/>
    </row>
    <row r="1245" ht="12" customHeight="1" spans="1:15">
      <c r="A1245" s="25" t="s">
        <v>17</v>
      </c>
      <c r="B1245" s="25" t="s">
        <v>693</v>
      </c>
      <c r="C1245" s="26">
        <v>11</v>
      </c>
      <c r="D1245" s="25" t="s">
        <v>1200</v>
      </c>
      <c r="E1245" s="28"/>
      <c r="F1245" s="26"/>
      <c r="G1245" s="70">
        <v>20</v>
      </c>
      <c r="H1245" s="36">
        <f t="shared" si="79"/>
        <v>20</v>
      </c>
      <c r="I1245" s="29"/>
      <c r="J1245" s="28">
        <f t="shared" si="80"/>
        <v>20</v>
      </c>
      <c r="K1245" s="26">
        <v>13.75</v>
      </c>
      <c r="L1245" s="37">
        <f t="shared" si="81"/>
        <v>275</v>
      </c>
      <c r="M1245" s="26"/>
      <c r="N1245" s="37">
        <f t="shared" si="82"/>
        <v>275</v>
      </c>
      <c r="O1245" s="37"/>
    </row>
    <row r="1246" ht="12" customHeight="1" spans="1:15">
      <c r="A1246" s="25" t="s">
        <v>17</v>
      </c>
      <c r="B1246" s="25" t="s">
        <v>693</v>
      </c>
      <c r="C1246" s="26">
        <v>11</v>
      </c>
      <c r="D1246" s="25" t="s">
        <v>1201</v>
      </c>
      <c r="E1246" s="28"/>
      <c r="F1246" s="26"/>
      <c r="G1246" s="70">
        <v>28</v>
      </c>
      <c r="H1246" s="36">
        <f t="shared" si="79"/>
        <v>28</v>
      </c>
      <c r="I1246" s="29"/>
      <c r="J1246" s="28">
        <f t="shared" si="80"/>
        <v>28</v>
      </c>
      <c r="K1246" s="26">
        <v>13.75</v>
      </c>
      <c r="L1246" s="37">
        <f t="shared" si="81"/>
        <v>385</v>
      </c>
      <c r="M1246" s="26"/>
      <c r="N1246" s="37">
        <f t="shared" si="82"/>
        <v>385</v>
      </c>
      <c r="O1246" s="37"/>
    </row>
    <row r="1247" ht="12" customHeight="1" spans="1:15">
      <c r="A1247" s="25" t="s">
        <v>17</v>
      </c>
      <c r="B1247" s="25" t="s">
        <v>693</v>
      </c>
      <c r="C1247" s="26">
        <v>11</v>
      </c>
      <c r="D1247" s="25" t="s">
        <v>1202</v>
      </c>
      <c r="E1247" s="28"/>
      <c r="F1247" s="26"/>
      <c r="G1247" s="70">
        <v>24</v>
      </c>
      <c r="H1247" s="36">
        <f t="shared" si="79"/>
        <v>24</v>
      </c>
      <c r="I1247" s="29"/>
      <c r="J1247" s="28">
        <f t="shared" si="80"/>
        <v>24</v>
      </c>
      <c r="K1247" s="26">
        <v>13.75</v>
      </c>
      <c r="L1247" s="37">
        <f t="shared" si="81"/>
        <v>330</v>
      </c>
      <c r="M1247" s="26"/>
      <c r="N1247" s="37">
        <f t="shared" si="82"/>
        <v>330</v>
      </c>
      <c r="O1247" s="37"/>
    </row>
    <row r="1248" ht="12" customHeight="1" spans="1:15">
      <c r="A1248" s="25" t="s">
        <v>17</v>
      </c>
      <c r="B1248" s="25" t="s">
        <v>693</v>
      </c>
      <c r="C1248" s="26">
        <v>11</v>
      </c>
      <c r="D1248" s="25" t="s">
        <v>1203</v>
      </c>
      <c r="E1248" s="28"/>
      <c r="F1248" s="26"/>
      <c r="G1248" s="70">
        <v>12</v>
      </c>
      <c r="H1248" s="36">
        <f t="shared" si="79"/>
        <v>12</v>
      </c>
      <c r="I1248" s="29"/>
      <c r="J1248" s="28">
        <f t="shared" si="80"/>
        <v>12</v>
      </c>
      <c r="K1248" s="26">
        <v>13.75</v>
      </c>
      <c r="L1248" s="37">
        <f t="shared" si="81"/>
        <v>165</v>
      </c>
      <c r="M1248" s="26"/>
      <c r="N1248" s="37">
        <f t="shared" si="82"/>
        <v>165</v>
      </c>
      <c r="O1248" s="37"/>
    </row>
    <row r="1249" ht="12" customHeight="1" spans="1:15">
      <c r="A1249" s="25" t="s">
        <v>17</v>
      </c>
      <c r="B1249" s="25" t="s">
        <v>693</v>
      </c>
      <c r="C1249" s="26">
        <v>11</v>
      </c>
      <c r="D1249" s="25" t="s">
        <v>1204</v>
      </c>
      <c r="E1249" s="28"/>
      <c r="F1249" s="26"/>
      <c r="G1249" s="70">
        <v>20</v>
      </c>
      <c r="H1249" s="36">
        <f t="shared" si="79"/>
        <v>20</v>
      </c>
      <c r="I1249" s="29"/>
      <c r="J1249" s="28">
        <f t="shared" si="80"/>
        <v>20</v>
      </c>
      <c r="K1249" s="26">
        <v>13.75</v>
      </c>
      <c r="L1249" s="37">
        <f t="shared" si="81"/>
        <v>275</v>
      </c>
      <c r="M1249" s="26"/>
      <c r="N1249" s="37">
        <f t="shared" si="82"/>
        <v>275</v>
      </c>
      <c r="O1249" s="37"/>
    </row>
    <row r="1250" ht="12" customHeight="1" spans="1:15">
      <c r="A1250" s="25" t="s">
        <v>17</v>
      </c>
      <c r="B1250" s="25" t="s">
        <v>693</v>
      </c>
      <c r="C1250" s="26">
        <v>11</v>
      </c>
      <c r="D1250" s="25" t="s">
        <v>1205</v>
      </c>
      <c r="E1250" s="28"/>
      <c r="F1250" s="26"/>
      <c r="G1250" s="70">
        <v>32</v>
      </c>
      <c r="H1250" s="36">
        <f t="shared" si="79"/>
        <v>32</v>
      </c>
      <c r="I1250" s="29"/>
      <c r="J1250" s="28">
        <f t="shared" si="80"/>
        <v>32</v>
      </c>
      <c r="K1250" s="26">
        <v>13.75</v>
      </c>
      <c r="L1250" s="37">
        <f t="shared" si="81"/>
        <v>440</v>
      </c>
      <c r="M1250" s="26"/>
      <c r="N1250" s="37">
        <f t="shared" si="82"/>
        <v>440</v>
      </c>
      <c r="O1250" s="37"/>
    </row>
    <row r="1251" ht="12" customHeight="1" spans="1:15">
      <c r="A1251" s="25" t="s">
        <v>17</v>
      </c>
      <c r="B1251" s="25" t="s">
        <v>693</v>
      </c>
      <c r="C1251" s="26">
        <v>11</v>
      </c>
      <c r="D1251" s="25" t="s">
        <v>1206</v>
      </c>
      <c r="E1251" s="28"/>
      <c r="F1251" s="26"/>
      <c r="G1251" s="70">
        <v>16</v>
      </c>
      <c r="H1251" s="36">
        <f t="shared" si="79"/>
        <v>16</v>
      </c>
      <c r="I1251" s="29"/>
      <c r="J1251" s="28">
        <f t="shared" si="80"/>
        <v>16</v>
      </c>
      <c r="K1251" s="26">
        <v>13.75</v>
      </c>
      <c r="L1251" s="37">
        <f t="shared" si="81"/>
        <v>220</v>
      </c>
      <c r="M1251" s="26"/>
      <c r="N1251" s="37">
        <f t="shared" si="82"/>
        <v>220</v>
      </c>
      <c r="O1251" s="37"/>
    </row>
    <row r="1252" ht="12" customHeight="1" spans="1:15">
      <c r="A1252" s="243" t="s">
        <v>17</v>
      </c>
      <c r="B1252" s="244" t="s">
        <v>693</v>
      </c>
      <c r="C1252" s="244">
        <v>11</v>
      </c>
      <c r="D1252" s="25" t="s">
        <v>1207</v>
      </c>
      <c r="E1252" s="28"/>
      <c r="F1252" s="26"/>
      <c r="G1252" s="70">
        <v>28</v>
      </c>
      <c r="H1252" s="36">
        <f t="shared" si="79"/>
        <v>28</v>
      </c>
      <c r="I1252" s="29"/>
      <c r="J1252" s="28">
        <f t="shared" si="80"/>
        <v>28</v>
      </c>
      <c r="K1252" s="26">
        <v>13.75</v>
      </c>
      <c r="L1252" s="37">
        <f t="shared" si="81"/>
        <v>385</v>
      </c>
      <c r="M1252" s="26"/>
      <c r="N1252" s="37">
        <f t="shared" si="82"/>
        <v>385</v>
      </c>
      <c r="O1252" s="37"/>
    </row>
    <row r="1253" ht="12" customHeight="1" spans="1:15">
      <c r="A1253" s="25" t="s">
        <v>17</v>
      </c>
      <c r="B1253" s="25" t="s">
        <v>693</v>
      </c>
      <c r="C1253" s="26">
        <v>11</v>
      </c>
      <c r="D1253" s="25" t="s">
        <v>1208</v>
      </c>
      <c r="E1253" s="28"/>
      <c r="F1253" s="26"/>
      <c r="G1253" s="70">
        <v>36</v>
      </c>
      <c r="H1253" s="36">
        <f t="shared" si="79"/>
        <v>36</v>
      </c>
      <c r="I1253" s="29"/>
      <c r="J1253" s="28">
        <f t="shared" si="80"/>
        <v>36</v>
      </c>
      <c r="K1253" s="26">
        <v>13.75</v>
      </c>
      <c r="L1253" s="37">
        <f t="shared" si="81"/>
        <v>495</v>
      </c>
      <c r="M1253" s="26"/>
      <c r="N1253" s="37">
        <f t="shared" si="82"/>
        <v>495</v>
      </c>
      <c r="O1253" s="37"/>
    </row>
    <row r="1254" ht="12" customHeight="1" spans="1:15">
      <c r="A1254" s="25" t="s">
        <v>17</v>
      </c>
      <c r="B1254" s="25" t="s">
        <v>693</v>
      </c>
      <c r="C1254" s="26">
        <v>11</v>
      </c>
      <c r="D1254" s="25" t="s">
        <v>1209</v>
      </c>
      <c r="E1254" s="28"/>
      <c r="F1254" s="26"/>
      <c r="G1254" s="70">
        <v>16</v>
      </c>
      <c r="H1254" s="36">
        <f t="shared" si="79"/>
        <v>16</v>
      </c>
      <c r="I1254" s="29"/>
      <c r="J1254" s="28">
        <f t="shared" si="80"/>
        <v>16</v>
      </c>
      <c r="K1254" s="26">
        <v>13.75</v>
      </c>
      <c r="L1254" s="37">
        <f t="shared" si="81"/>
        <v>220</v>
      </c>
      <c r="M1254" s="26"/>
      <c r="N1254" s="37">
        <f t="shared" si="82"/>
        <v>220</v>
      </c>
      <c r="O1254" s="37"/>
    </row>
    <row r="1255" ht="12" customHeight="1" spans="1:15">
      <c r="A1255" s="25" t="s">
        <v>17</v>
      </c>
      <c r="B1255" s="25" t="s">
        <v>693</v>
      </c>
      <c r="C1255" s="26">
        <v>11</v>
      </c>
      <c r="D1255" s="25" t="s">
        <v>1210</v>
      </c>
      <c r="E1255" s="28"/>
      <c r="F1255" s="26"/>
      <c r="G1255" s="70">
        <v>16</v>
      </c>
      <c r="H1255" s="36">
        <f t="shared" si="79"/>
        <v>16</v>
      </c>
      <c r="I1255" s="29"/>
      <c r="J1255" s="28">
        <f t="shared" si="80"/>
        <v>16</v>
      </c>
      <c r="K1255" s="26">
        <v>13.75</v>
      </c>
      <c r="L1255" s="37">
        <f t="shared" si="81"/>
        <v>220</v>
      </c>
      <c r="M1255" s="26"/>
      <c r="N1255" s="37">
        <f t="shared" si="82"/>
        <v>220</v>
      </c>
      <c r="O1255" s="37"/>
    </row>
    <row r="1256" ht="12" customHeight="1" spans="1:15">
      <c r="A1256" s="25" t="s">
        <v>17</v>
      </c>
      <c r="B1256" s="25" t="s">
        <v>693</v>
      </c>
      <c r="C1256" s="26">
        <v>11</v>
      </c>
      <c r="D1256" s="25" t="s">
        <v>1211</v>
      </c>
      <c r="E1256" s="28"/>
      <c r="F1256" s="26"/>
      <c r="G1256" s="70">
        <v>24</v>
      </c>
      <c r="H1256" s="36">
        <f t="shared" si="79"/>
        <v>24</v>
      </c>
      <c r="I1256" s="29"/>
      <c r="J1256" s="28">
        <f t="shared" si="80"/>
        <v>24</v>
      </c>
      <c r="K1256" s="26">
        <v>13.75</v>
      </c>
      <c r="L1256" s="37">
        <f t="shared" si="81"/>
        <v>330</v>
      </c>
      <c r="M1256" s="26"/>
      <c r="N1256" s="37">
        <f t="shared" si="82"/>
        <v>330</v>
      </c>
      <c r="O1256" s="37"/>
    </row>
    <row r="1257" ht="12" customHeight="1" spans="1:15">
      <c r="A1257" s="25" t="s">
        <v>17</v>
      </c>
      <c r="B1257" s="25" t="s">
        <v>693</v>
      </c>
      <c r="C1257" s="26">
        <v>11</v>
      </c>
      <c r="D1257" s="25" t="s">
        <v>1212</v>
      </c>
      <c r="E1257" s="28"/>
      <c r="F1257" s="26"/>
      <c r="G1257" s="70">
        <v>24</v>
      </c>
      <c r="H1257" s="36">
        <f t="shared" si="79"/>
        <v>24</v>
      </c>
      <c r="I1257" s="29"/>
      <c r="J1257" s="28">
        <f t="shared" si="80"/>
        <v>24</v>
      </c>
      <c r="K1257" s="26">
        <v>13.75</v>
      </c>
      <c r="L1257" s="37">
        <f t="shared" si="81"/>
        <v>330</v>
      </c>
      <c r="M1257" s="26"/>
      <c r="N1257" s="37">
        <f t="shared" si="82"/>
        <v>330</v>
      </c>
      <c r="O1257" s="37"/>
    </row>
    <row r="1258" ht="12" customHeight="1" spans="1:15">
      <c r="A1258" s="25" t="s">
        <v>17</v>
      </c>
      <c r="B1258" s="25" t="s">
        <v>693</v>
      </c>
      <c r="C1258" s="26">
        <v>11</v>
      </c>
      <c r="D1258" s="25" t="s">
        <v>1213</v>
      </c>
      <c r="E1258" s="28"/>
      <c r="F1258" s="26"/>
      <c r="G1258" s="70">
        <v>32</v>
      </c>
      <c r="H1258" s="36">
        <f t="shared" si="79"/>
        <v>32</v>
      </c>
      <c r="I1258" s="29"/>
      <c r="J1258" s="28">
        <f t="shared" si="80"/>
        <v>32</v>
      </c>
      <c r="K1258" s="26">
        <v>13.75</v>
      </c>
      <c r="L1258" s="37">
        <f t="shared" si="81"/>
        <v>440</v>
      </c>
      <c r="M1258" s="26"/>
      <c r="N1258" s="37">
        <f t="shared" si="82"/>
        <v>440</v>
      </c>
      <c r="O1258" s="37"/>
    </row>
    <row r="1259" ht="12" customHeight="1" spans="1:15">
      <c r="A1259" s="25" t="s">
        <v>17</v>
      </c>
      <c r="B1259" s="25" t="s">
        <v>693</v>
      </c>
      <c r="C1259" s="26">
        <v>11</v>
      </c>
      <c r="D1259" s="25" t="s">
        <v>1214</v>
      </c>
      <c r="E1259" s="28"/>
      <c r="F1259" s="26"/>
      <c r="G1259" s="70">
        <v>28</v>
      </c>
      <c r="H1259" s="36">
        <f t="shared" si="79"/>
        <v>28</v>
      </c>
      <c r="I1259" s="29"/>
      <c r="J1259" s="28">
        <f t="shared" si="80"/>
        <v>28</v>
      </c>
      <c r="K1259" s="26">
        <v>13.75</v>
      </c>
      <c r="L1259" s="37">
        <f t="shared" si="81"/>
        <v>385</v>
      </c>
      <c r="M1259" s="26"/>
      <c r="N1259" s="37">
        <f t="shared" si="82"/>
        <v>385</v>
      </c>
      <c r="O1259" s="37"/>
    </row>
    <row r="1260" ht="12" customHeight="1" spans="1:15">
      <c r="A1260" s="25" t="s">
        <v>17</v>
      </c>
      <c r="B1260" s="25" t="s">
        <v>693</v>
      </c>
      <c r="C1260" s="26">
        <v>11</v>
      </c>
      <c r="D1260" s="25" t="s">
        <v>1215</v>
      </c>
      <c r="E1260" s="28"/>
      <c r="F1260" s="26"/>
      <c r="G1260" s="70">
        <v>32</v>
      </c>
      <c r="H1260" s="36">
        <f t="shared" si="79"/>
        <v>32</v>
      </c>
      <c r="I1260" s="29"/>
      <c r="J1260" s="28">
        <f t="shared" si="80"/>
        <v>32</v>
      </c>
      <c r="K1260" s="26">
        <v>13.75</v>
      </c>
      <c r="L1260" s="37">
        <f t="shared" si="81"/>
        <v>440</v>
      </c>
      <c r="M1260" s="26"/>
      <c r="N1260" s="37">
        <f t="shared" si="82"/>
        <v>440</v>
      </c>
      <c r="O1260" s="37"/>
    </row>
    <row r="1261" ht="12" customHeight="1" spans="1:15">
      <c r="A1261" s="25" t="s">
        <v>17</v>
      </c>
      <c r="B1261" s="25" t="s">
        <v>693</v>
      </c>
      <c r="C1261" s="26">
        <v>11</v>
      </c>
      <c r="D1261" s="25" t="s">
        <v>1216</v>
      </c>
      <c r="E1261" s="28"/>
      <c r="F1261" s="26"/>
      <c r="G1261" s="70">
        <v>24</v>
      </c>
      <c r="H1261" s="36">
        <f t="shared" si="79"/>
        <v>24</v>
      </c>
      <c r="I1261" s="29"/>
      <c r="J1261" s="28">
        <f t="shared" si="80"/>
        <v>24</v>
      </c>
      <c r="K1261" s="26">
        <v>13.75</v>
      </c>
      <c r="L1261" s="37">
        <f t="shared" si="81"/>
        <v>330</v>
      </c>
      <c r="M1261" s="26"/>
      <c r="N1261" s="37">
        <f t="shared" si="82"/>
        <v>330</v>
      </c>
      <c r="O1261" s="37"/>
    </row>
    <row r="1262" ht="12" customHeight="1" spans="1:15">
      <c r="A1262" s="25" t="s">
        <v>17</v>
      </c>
      <c r="B1262" s="25" t="s">
        <v>693</v>
      </c>
      <c r="C1262" s="26">
        <v>11</v>
      </c>
      <c r="D1262" s="25" t="s">
        <v>1217</v>
      </c>
      <c r="E1262" s="28"/>
      <c r="F1262" s="26"/>
      <c r="G1262" s="70">
        <v>12</v>
      </c>
      <c r="H1262" s="36">
        <f t="shared" si="79"/>
        <v>12</v>
      </c>
      <c r="I1262" s="29"/>
      <c r="J1262" s="28">
        <f t="shared" si="80"/>
        <v>12</v>
      </c>
      <c r="K1262" s="26">
        <v>13.75</v>
      </c>
      <c r="L1262" s="37">
        <f t="shared" si="81"/>
        <v>165</v>
      </c>
      <c r="M1262" s="26"/>
      <c r="N1262" s="37">
        <f t="shared" si="82"/>
        <v>165</v>
      </c>
      <c r="O1262" s="37"/>
    </row>
    <row r="1263" ht="12" customHeight="1" spans="1:15">
      <c r="A1263" s="25" t="s">
        <v>17</v>
      </c>
      <c r="B1263" s="25" t="s">
        <v>693</v>
      </c>
      <c r="C1263" s="26">
        <v>11</v>
      </c>
      <c r="D1263" s="25" t="s">
        <v>1218</v>
      </c>
      <c r="E1263" s="28"/>
      <c r="F1263" s="26"/>
      <c r="G1263" s="70">
        <v>24</v>
      </c>
      <c r="H1263" s="36">
        <f t="shared" si="79"/>
        <v>24</v>
      </c>
      <c r="I1263" s="29"/>
      <c r="J1263" s="28">
        <f t="shared" si="80"/>
        <v>24</v>
      </c>
      <c r="K1263" s="26">
        <v>13.75</v>
      </c>
      <c r="L1263" s="37">
        <f t="shared" si="81"/>
        <v>330</v>
      </c>
      <c r="M1263" s="26"/>
      <c r="N1263" s="37">
        <f t="shared" si="82"/>
        <v>330</v>
      </c>
      <c r="O1263" s="37"/>
    </row>
    <row r="1264" ht="12" customHeight="1" spans="1:15">
      <c r="A1264" s="25" t="s">
        <v>17</v>
      </c>
      <c r="B1264" s="25" t="s">
        <v>693</v>
      </c>
      <c r="C1264" s="26">
        <v>11</v>
      </c>
      <c r="D1264" s="25" t="s">
        <v>1219</v>
      </c>
      <c r="E1264" s="28"/>
      <c r="F1264" s="26"/>
      <c r="G1264" s="70">
        <v>16</v>
      </c>
      <c r="H1264" s="36">
        <f t="shared" si="79"/>
        <v>16</v>
      </c>
      <c r="I1264" s="29"/>
      <c r="J1264" s="28">
        <f t="shared" si="80"/>
        <v>16</v>
      </c>
      <c r="K1264" s="26">
        <v>13.75</v>
      </c>
      <c r="L1264" s="37">
        <f t="shared" si="81"/>
        <v>220</v>
      </c>
      <c r="M1264" s="26"/>
      <c r="N1264" s="37">
        <f t="shared" si="82"/>
        <v>220</v>
      </c>
      <c r="O1264" s="37"/>
    </row>
    <row r="1265" ht="12" customHeight="1" spans="1:15">
      <c r="A1265" s="25" t="s">
        <v>17</v>
      </c>
      <c r="B1265" s="25" t="s">
        <v>693</v>
      </c>
      <c r="C1265" s="26">
        <v>11</v>
      </c>
      <c r="D1265" s="25" t="s">
        <v>1220</v>
      </c>
      <c r="E1265" s="28"/>
      <c r="F1265" s="26"/>
      <c r="G1265" s="70">
        <v>20</v>
      </c>
      <c r="H1265" s="36">
        <f t="shared" si="79"/>
        <v>20</v>
      </c>
      <c r="I1265" s="29"/>
      <c r="J1265" s="28">
        <f t="shared" si="80"/>
        <v>20</v>
      </c>
      <c r="K1265" s="26">
        <v>13.75</v>
      </c>
      <c r="L1265" s="37">
        <f t="shared" si="81"/>
        <v>275</v>
      </c>
      <c r="M1265" s="26"/>
      <c r="N1265" s="37">
        <f t="shared" si="82"/>
        <v>275</v>
      </c>
      <c r="O1265" s="37"/>
    </row>
    <row r="1266" ht="12" customHeight="1" spans="1:15">
      <c r="A1266" s="25" t="s">
        <v>17</v>
      </c>
      <c r="B1266" s="25" t="s">
        <v>693</v>
      </c>
      <c r="C1266" s="26">
        <v>11</v>
      </c>
      <c r="D1266" s="25" t="s">
        <v>1201</v>
      </c>
      <c r="E1266" s="28"/>
      <c r="F1266" s="26"/>
      <c r="G1266" s="70">
        <v>28</v>
      </c>
      <c r="H1266" s="36">
        <f t="shared" si="79"/>
        <v>28</v>
      </c>
      <c r="I1266" s="29"/>
      <c r="J1266" s="28">
        <f t="shared" si="80"/>
        <v>28</v>
      </c>
      <c r="K1266" s="26">
        <v>13.75</v>
      </c>
      <c r="L1266" s="37">
        <f t="shared" si="81"/>
        <v>385</v>
      </c>
      <c r="M1266" s="26"/>
      <c r="N1266" s="37">
        <f t="shared" si="82"/>
        <v>385</v>
      </c>
      <c r="O1266" s="37"/>
    </row>
    <row r="1267" ht="12" customHeight="1" spans="1:15">
      <c r="A1267" s="25" t="s">
        <v>17</v>
      </c>
      <c r="B1267" s="25" t="s">
        <v>693</v>
      </c>
      <c r="C1267" s="26">
        <v>11</v>
      </c>
      <c r="D1267" s="25" t="s">
        <v>1221</v>
      </c>
      <c r="E1267" s="28"/>
      <c r="F1267" s="26"/>
      <c r="G1267" s="70">
        <v>24</v>
      </c>
      <c r="H1267" s="36">
        <f t="shared" si="79"/>
        <v>24</v>
      </c>
      <c r="I1267" s="29"/>
      <c r="J1267" s="28">
        <f t="shared" si="80"/>
        <v>24</v>
      </c>
      <c r="K1267" s="26">
        <v>13.75</v>
      </c>
      <c r="L1267" s="37">
        <f t="shared" si="81"/>
        <v>330</v>
      </c>
      <c r="M1267" s="26"/>
      <c r="N1267" s="37">
        <f t="shared" si="82"/>
        <v>330</v>
      </c>
      <c r="O1267" s="37"/>
    </row>
    <row r="1268" ht="12" customHeight="1" spans="1:15">
      <c r="A1268" s="25" t="s">
        <v>17</v>
      </c>
      <c r="B1268" s="25" t="s">
        <v>693</v>
      </c>
      <c r="C1268" s="26">
        <v>11</v>
      </c>
      <c r="D1268" s="25" t="s">
        <v>1222</v>
      </c>
      <c r="E1268" s="28"/>
      <c r="F1268" s="26"/>
      <c r="G1268" s="70">
        <v>12</v>
      </c>
      <c r="H1268" s="36">
        <f t="shared" ref="H1268:H1331" si="83">F1268+G1268</f>
        <v>12</v>
      </c>
      <c r="I1268" s="29"/>
      <c r="J1268" s="28">
        <f t="shared" si="80"/>
        <v>12</v>
      </c>
      <c r="K1268" s="26">
        <v>13.75</v>
      </c>
      <c r="L1268" s="37">
        <f t="shared" si="81"/>
        <v>165</v>
      </c>
      <c r="M1268" s="26"/>
      <c r="N1268" s="37">
        <f t="shared" si="82"/>
        <v>165</v>
      </c>
      <c r="O1268" s="37"/>
    </row>
    <row r="1269" ht="12" customHeight="1" spans="1:15">
      <c r="A1269" s="25" t="s">
        <v>17</v>
      </c>
      <c r="B1269" s="25" t="s">
        <v>693</v>
      </c>
      <c r="C1269" s="26">
        <v>11</v>
      </c>
      <c r="D1269" s="25" t="s">
        <v>1223</v>
      </c>
      <c r="E1269" s="28"/>
      <c r="F1269" s="26"/>
      <c r="G1269" s="70">
        <v>16</v>
      </c>
      <c r="H1269" s="36">
        <f t="shared" si="83"/>
        <v>16</v>
      </c>
      <c r="I1269" s="29"/>
      <c r="J1269" s="28">
        <f t="shared" si="80"/>
        <v>16</v>
      </c>
      <c r="K1269" s="26">
        <v>13.75</v>
      </c>
      <c r="L1269" s="37">
        <f t="shared" si="81"/>
        <v>220</v>
      </c>
      <c r="M1269" s="26"/>
      <c r="N1269" s="37">
        <f t="shared" si="82"/>
        <v>220</v>
      </c>
      <c r="O1269" s="37"/>
    </row>
    <row r="1270" ht="12" customHeight="1" spans="1:15">
      <c r="A1270" s="25" t="s">
        <v>17</v>
      </c>
      <c r="B1270" s="25" t="s">
        <v>693</v>
      </c>
      <c r="C1270" s="26">
        <v>11</v>
      </c>
      <c r="D1270" s="25" t="s">
        <v>1224</v>
      </c>
      <c r="E1270" s="28"/>
      <c r="F1270" s="26"/>
      <c r="G1270" s="70">
        <v>16</v>
      </c>
      <c r="H1270" s="36">
        <f t="shared" si="83"/>
        <v>16</v>
      </c>
      <c r="I1270" s="29"/>
      <c r="J1270" s="28">
        <f t="shared" si="80"/>
        <v>16</v>
      </c>
      <c r="K1270" s="26">
        <v>13.75</v>
      </c>
      <c r="L1270" s="37">
        <f t="shared" si="81"/>
        <v>220</v>
      </c>
      <c r="M1270" s="26"/>
      <c r="N1270" s="37">
        <f t="shared" si="82"/>
        <v>220</v>
      </c>
      <c r="O1270" s="37"/>
    </row>
    <row r="1271" ht="12" customHeight="1" spans="1:15">
      <c r="A1271" s="25" t="s">
        <v>17</v>
      </c>
      <c r="B1271" s="25" t="s">
        <v>693</v>
      </c>
      <c r="C1271" s="26">
        <v>11</v>
      </c>
      <c r="D1271" s="25" t="s">
        <v>1225</v>
      </c>
      <c r="E1271" s="28"/>
      <c r="F1271" s="26"/>
      <c r="G1271" s="70">
        <v>24</v>
      </c>
      <c r="H1271" s="36">
        <f t="shared" si="83"/>
        <v>24</v>
      </c>
      <c r="I1271" s="29"/>
      <c r="J1271" s="28">
        <f t="shared" si="80"/>
        <v>24</v>
      </c>
      <c r="K1271" s="26">
        <v>13.75</v>
      </c>
      <c r="L1271" s="37">
        <f t="shared" si="81"/>
        <v>330</v>
      </c>
      <c r="M1271" s="26"/>
      <c r="N1271" s="37">
        <f t="shared" si="82"/>
        <v>330</v>
      </c>
      <c r="O1271" s="37"/>
    </row>
    <row r="1272" ht="12" customHeight="1" spans="1:15">
      <c r="A1272" s="25" t="s">
        <v>17</v>
      </c>
      <c r="B1272" s="25" t="s">
        <v>693</v>
      </c>
      <c r="C1272" s="26">
        <v>11</v>
      </c>
      <c r="D1272" s="25" t="s">
        <v>1226</v>
      </c>
      <c r="E1272" s="28"/>
      <c r="F1272" s="26"/>
      <c r="G1272" s="70">
        <v>24</v>
      </c>
      <c r="H1272" s="36">
        <f t="shared" si="83"/>
        <v>24</v>
      </c>
      <c r="I1272" s="29"/>
      <c r="J1272" s="28">
        <f t="shared" si="80"/>
        <v>24</v>
      </c>
      <c r="K1272" s="26">
        <v>13.75</v>
      </c>
      <c r="L1272" s="37">
        <f t="shared" si="81"/>
        <v>330</v>
      </c>
      <c r="M1272" s="26"/>
      <c r="N1272" s="37">
        <f t="shared" si="82"/>
        <v>330</v>
      </c>
      <c r="O1272" s="37"/>
    </row>
    <row r="1273" ht="12" customHeight="1" spans="1:15">
      <c r="A1273" s="25" t="s">
        <v>17</v>
      </c>
      <c r="B1273" s="25" t="s">
        <v>693</v>
      </c>
      <c r="C1273" s="26">
        <v>11</v>
      </c>
      <c r="D1273" s="25" t="s">
        <v>1227</v>
      </c>
      <c r="E1273" s="28"/>
      <c r="F1273" s="26"/>
      <c r="G1273" s="70">
        <v>12</v>
      </c>
      <c r="H1273" s="36">
        <f t="shared" si="83"/>
        <v>12</v>
      </c>
      <c r="I1273" s="29"/>
      <c r="J1273" s="28">
        <f t="shared" si="80"/>
        <v>12</v>
      </c>
      <c r="K1273" s="26">
        <v>13.75</v>
      </c>
      <c r="L1273" s="37">
        <f t="shared" si="81"/>
        <v>165</v>
      </c>
      <c r="M1273" s="26"/>
      <c r="N1273" s="37">
        <f t="shared" si="82"/>
        <v>165</v>
      </c>
      <c r="O1273" s="37"/>
    </row>
    <row r="1274" ht="12" customHeight="1" spans="1:15">
      <c r="A1274" s="25" t="s">
        <v>17</v>
      </c>
      <c r="B1274" s="25" t="s">
        <v>693</v>
      </c>
      <c r="C1274" s="26">
        <v>11</v>
      </c>
      <c r="D1274" s="25" t="s">
        <v>1228</v>
      </c>
      <c r="E1274" s="28"/>
      <c r="F1274" s="26"/>
      <c r="G1274" s="70">
        <v>16</v>
      </c>
      <c r="H1274" s="36">
        <f t="shared" si="83"/>
        <v>16</v>
      </c>
      <c r="I1274" s="29"/>
      <c r="J1274" s="28">
        <f t="shared" si="80"/>
        <v>16</v>
      </c>
      <c r="K1274" s="26">
        <v>13.75</v>
      </c>
      <c r="L1274" s="37">
        <f t="shared" si="81"/>
        <v>220</v>
      </c>
      <c r="M1274" s="26"/>
      <c r="N1274" s="37">
        <f t="shared" si="82"/>
        <v>220</v>
      </c>
      <c r="O1274" s="37"/>
    </row>
    <row r="1275" ht="12" customHeight="1" spans="1:15">
      <c r="A1275" s="25" t="s">
        <v>17</v>
      </c>
      <c r="B1275" s="25" t="s">
        <v>693</v>
      </c>
      <c r="C1275" s="26">
        <v>11</v>
      </c>
      <c r="D1275" s="25" t="s">
        <v>1229</v>
      </c>
      <c r="E1275" s="28"/>
      <c r="F1275" s="26"/>
      <c r="G1275" s="70">
        <v>24</v>
      </c>
      <c r="H1275" s="36">
        <f t="shared" si="83"/>
        <v>24</v>
      </c>
      <c r="I1275" s="29"/>
      <c r="J1275" s="28">
        <f t="shared" si="80"/>
        <v>24</v>
      </c>
      <c r="K1275" s="26">
        <v>13.75</v>
      </c>
      <c r="L1275" s="37">
        <f t="shared" si="81"/>
        <v>330</v>
      </c>
      <c r="M1275" s="26"/>
      <c r="N1275" s="37">
        <f t="shared" si="82"/>
        <v>330</v>
      </c>
      <c r="O1275" s="37"/>
    </row>
    <row r="1276" ht="12" customHeight="1" spans="1:15">
      <c r="A1276" s="25" t="s">
        <v>17</v>
      </c>
      <c r="B1276" s="25" t="s">
        <v>693</v>
      </c>
      <c r="C1276" s="26">
        <v>11</v>
      </c>
      <c r="D1276" s="25" t="s">
        <v>1230</v>
      </c>
      <c r="E1276" s="28"/>
      <c r="F1276" s="26"/>
      <c r="G1276" s="70">
        <v>24</v>
      </c>
      <c r="H1276" s="36">
        <f t="shared" si="83"/>
        <v>24</v>
      </c>
      <c r="I1276" s="29"/>
      <c r="J1276" s="28">
        <f t="shared" si="80"/>
        <v>24</v>
      </c>
      <c r="K1276" s="26">
        <v>13.75</v>
      </c>
      <c r="L1276" s="37">
        <f t="shared" si="81"/>
        <v>330</v>
      </c>
      <c r="M1276" s="26"/>
      <c r="N1276" s="37">
        <f t="shared" si="82"/>
        <v>330</v>
      </c>
      <c r="O1276" s="37"/>
    </row>
    <row r="1277" ht="12" customHeight="1" spans="1:15">
      <c r="A1277" s="243" t="s">
        <v>17</v>
      </c>
      <c r="B1277" s="244" t="s">
        <v>693</v>
      </c>
      <c r="C1277" s="244">
        <v>11</v>
      </c>
      <c r="D1277" s="25" t="s">
        <v>1231</v>
      </c>
      <c r="E1277" s="28"/>
      <c r="F1277" s="26"/>
      <c r="G1277" s="70">
        <v>12</v>
      </c>
      <c r="H1277" s="36">
        <f t="shared" si="83"/>
        <v>12</v>
      </c>
      <c r="I1277" s="29"/>
      <c r="J1277" s="28">
        <f t="shared" si="80"/>
        <v>12</v>
      </c>
      <c r="K1277" s="26">
        <v>13.75</v>
      </c>
      <c r="L1277" s="37">
        <f t="shared" si="81"/>
        <v>165</v>
      </c>
      <c r="M1277" s="26"/>
      <c r="N1277" s="37">
        <f t="shared" si="82"/>
        <v>165</v>
      </c>
      <c r="O1277" s="37"/>
    </row>
    <row r="1278" ht="12" customHeight="1" spans="1:15">
      <c r="A1278" s="25" t="s">
        <v>17</v>
      </c>
      <c r="B1278" s="25" t="s">
        <v>693</v>
      </c>
      <c r="C1278" s="26" t="s">
        <v>2</v>
      </c>
      <c r="D1278" s="25" t="s">
        <v>726</v>
      </c>
      <c r="E1278" s="28"/>
      <c r="F1278" s="70">
        <f>12638.9+118.3-4.14-40</f>
        <v>12713.06</v>
      </c>
      <c r="G1278" s="70"/>
      <c r="H1278" s="36">
        <f t="shared" si="83"/>
        <v>12713.06</v>
      </c>
      <c r="I1278" s="29">
        <v>18.39</v>
      </c>
      <c r="J1278" s="28">
        <f>H1278-I1278</f>
        <v>12694.67</v>
      </c>
      <c r="K1278" s="26">
        <v>13.75</v>
      </c>
      <c r="L1278" s="37">
        <f t="shared" si="81"/>
        <v>174804.58</v>
      </c>
      <c r="M1278" s="26">
        <f>ROUND(I1278*K1278,2)</f>
        <v>252.86</v>
      </c>
      <c r="N1278" s="37">
        <f t="shared" si="82"/>
        <v>174551.72</v>
      </c>
      <c r="O1278" s="37"/>
    </row>
    <row r="1279" ht="12" customHeight="1" spans="1:15">
      <c r="A1279" s="25" t="s">
        <v>17</v>
      </c>
      <c r="B1279" s="25" t="s">
        <v>1232</v>
      </c>
      <c r="C1279" s="25">
        <v>2</v>
      </c>
      <c r="D1279" s="25" t="s">
        <v>1233</v>
      </c>
      <c r="E1279" s="28"/>
      <c r="F1279" s="28"/>
      <c r="G1279" s="70">
        <v>17.5</v>
      </c>
      <c r="H1279" s="245">
        <f t="shared" si="83"/>
        <v>17.5</v>
      </c>
      <c r="I1279" s="245"/>
      <c r="J1279" s="28">
        <f t="shared" ref="J1279:J1342" si="84">H1279</f>
        <v>17.5</v>
      </c>
      <c r="K1279" s="26">
        <v>13.75</v>
      </c>
      <c r="L1279" s="37">
        <f t="shared" si="81"/>
        <v>240.63</v>
      </c>
      <c r="M1279" s="26"/>
      <c r="N1279" s="37">
        <f t="shared" si="82"/>
        <v>240.63</v>
      </c>
      <c r="O1279" s="37"/>
    </row>
    <row r="1280" ht="12" customHeight="1" spans="1:15">
      <c r="A1280" s="25" t="s">
        <v>17</v>
      </c>
      <c r="B1280" s="25" t="s">
        <v>1232</v>
      </c>
      <c r="C1280" s="25">
        <v>2</v>
      </c>
      <c r="D1280" s="25" t="s">
        <v>1234</v>
      </c>
      <c r="E1280" s="28"/>
      <c r="F1280" s="28"/>
      <c r="G1280" s="70">
        <v>10</v>
      </c>
      <c r="H1280" s="245">
        <f t="shared" si="83"/>
        <v>10</v>
      </c>
      <c r="I1280" s="245"/>
      <c r="J1280" s="28">
        <f t="shared" si="84"/>
        <v>10</v>
      </c>
      <c r="K1280" s="26">
        <v>13.75</v>
      </c>
      <c r="L1280" s="37">
        <f t="shared" si="81"/>
        <v>137.5</v>
      </c>
      <c r="M1280" s="26"/>
      <c r="N1280" s="37">
        <f t="shared" si="82"/>
        <v>137.5</v>
      </c>
      <c r="O1280" s="37"/>
    </row>
    <row r="1281" ht="12" customHeight="1" spans="1:15">
      <c r="A1281" s="25" t="s">
        <v>17</v>
      </c>
      <c r="B1281" s="25" t="s">
        <v>1232</v>
      </c>
      <c r="C1281" s="25">
        <v>2</v>
      </c>
      <c r="D1281" s="25" t="s">
        <v>1235</v>
      </c>
      <c r="E1281" s="28"/>
      <c r="F1281" s="28"/>
      <c r="G1281" s="70">
        <v>12.5</v>
      </c>
      <c r="H1281" s="245">
        <f t="shared" si="83"/>
        <v>12.5</v>
      </c>
      <c r="I1281" s="245"/>
      <c r="J1281" s="28">
        <f t="shared" si="84"/>
        <v>12.5</v>
      </c>
      <c r="K1281" s="26">
        <v>13.75</v>
      </c>
      <c r="L1281" s="37">
        <f t="shared" si="81"/>
        <v>171.88</v>
      </c>
      <c r="M1281" s="26"/>
      <c r="N1281" s="37">
        <f t="shared" si="82"/>
        <v>171.88</v>
      </c>
      <c r="O1281" s="37"/>
    </row>
    <row r="1282" ht="12" customHeight="1" spans="1:15">
      <c r="A1282" s="25" t="s">
        <v>17</v>
      </c>
      <c r="B1282" s="25" t="s">
        <v>1232</v>
      </c>
      <c r="C1282" s="25">
        <v>2</v>
      </c>
      <c r="D1282" s="25" t="s">
        <v>1236</v>
      </c>
      <c r="E1282" s="28"/>
      <c r="F1282" s="28"/>
      <c r="G1282" s="70">
        <v>20</v>
      </c>
      <c r="H1282" s="245">
        <f t="shared" si="83"/>
        <v>20</v>
      </c>
      <c r="I1282" s="245"/>
      <c r="J1282" s="28">
        <f t="shared" si="84"/>
        <v>20</v>
      </c>
      <c r="K1282" s="26">
        <v>13.75</v>
      </c>
      <c r="L1282" s="37">
        <f t="shared" si="81"/>
        <v>275</v>
      </c>
      <c r="M1282" s="26"/>
      <c r="N1282" s="37">
        <f t="shared" si="82"/>
        <v>275</v>
      </c>
      <c r="O1282" s="37"/>
    </row>
    <row r="1283" ht="12" customHeight="1" spans="1:15">
      <c r="A1283" s="25" t="s">
        <v>17</v>
      </c>
      <c r="B1283" s="25" t="s">
        <v>1232</v>
      </c>
      <c r="C1283" s="25">
        <v>2</v>
      </c>
      <c r="D1283" s="25" t="s">
        <v>1237</v>
      </c>
      <c r="E1283" s="28"/>
      <c r="F1283" s="28"/>
      <c r="G1283" s="70">
        <v>40</v>
      </c>
      <c r="H1283" s="245">
        <f t="shared" si="83"/>
        <v>40</v>
      </c>
      <c r="I1283" s="245"/>
      <c r="J1283" s="28">
        <f t="shared" si="84"/>
        <v>40</v>
      </c>
      <c r="K1283" s="26">
        <v>13.75</v>
      </c>
      <c r="L1283" s="37">
        <f t="shared" si="81"/>
        <v>550</v>
      </c>
      <c r="M1283" s="26"/>
      <c r="N1283" s="37">
        <f t="shared" si="82"/>
        <v>550</v>
      </c>
      <c r="O1283" s="37"/>
    </row>
    <row r="1284" ht="12" customHeight="1" spans="1:15">
      <c r="A1284" s="25" t="s">
        <v>17</v>
      </c>
      <c r="B1284" s="25" t="s">
        <v>1232</v>
      </c>
      <c r="C1284" s="25">
        <v>2</v>
      </c>
      <c r="D1284" s="25" t="s">
        <v>1238</v>
      </c>
      <c r="E1284" s="28"/>
      <c r="F1284" s="28"/>
      <c r="G1284" s="70">
        <v>10</v>
      </c>
      <c r="H1284" s="245">
        <f t="shared" si="83"/>
        <v>10</v>
      </c>
      <c r="I1284" s="245"/>
      <c r="J1284" s="28">
        <f t="shared" si="84"/>
        <v>10</v>
      </c>
      <c r="K1284" s="26">
        <v>13.75</v>
      </c>
      <c r="L1284" s="37">
        <f t="shared" si="81"/>
        <v>137.5</v>
      </c>
      <c r="M1284" s="26"/>
      <c r="N1284" s="37">
        <f t="shared" si="82"/>
        <v>137.5</v>
      </c>
      <c r="O1284" s="37"/>
    </row>
    <row r="1285" ht="12" customHeight="1" spans="1:15">
      <c r="A1285" s="25" t="s">
        <v>17</v>
      </c>
      <c r="B1285" s="25" t="s">
        <v>1232</v>
      </c>
      <c r="C1285" s="25">
        <v>2</v>
      </c>
      <c r="D1285" s="25" t="s">
        <v>1239</v>
      </c>
      <c r="E1285" s="28"/>
      <c r="F1285" s="28"/>
      <c r="G1285" s="70">
        <v>12.5</v>
      </c>
      <c r="H1285" s="245">
        <f t="shared" si="83"/>
        <v>12.5</v>
      </c>
      <c r="I1285" s="245"/>
      <c r="J1285" s="28">
        <f t="shared" si="84"/>
        <v>12.5</v>
      </c>
      <c r="K1285" s="26">
        <v>13.75</v>
      </c>
      <c r="L1285" s="37">
        <f t="shared" si="81"/>
        <v>171.88</v>
      </c>
      <c r="M1285" s="26"/>
      <c r="N1285" s="37">
        <f t="shared" si="82"/>
        <v>171.88</v>
      </c>
      <c r="O1285" s="37"/>
    </row>
    <row r="1286" ht="12" customHeight="1" spans="1:15">
      <c r="A1286" s="25" t="s">
        <v>17</v>
      </c>
      <c r="B1286" s="25" t="s">
        <v>1232</v>
      </c>
      <c r="C1286" s="25">
        <v>2</v>
      </c>
      <c r="D1286" s="25" t="s">
        <v>1240</v>
      </c>
      <c r="E1286" s="28"/>
      <c r="F1286" s="28"/>
      <c r="G1286" s="70">
        <v>22.5</v>
      </c>
      <c r="H1286" s="245">
        <f t="shared" si="83"/>
        <v>22.5</v>
      </c>
      <c r="I1286" s="245"/>
      <c r="J1286" s="28">
        <f t="shared" si="84"/>
        <v>22.5</v>
      </c>
      <c r="K1286" s="26">
        <v>13.75</v>
      </c>
      <c r="L1286" s="37">
        <f t="shared" ref="L1286:L1349" si="85">ROUND(H1286*K1286,2)</f>
        <v>309.38</v>
      </c>
      <c r="M1286" s="26"/>
      <c r="N1286" s="37">
        <f t="shared" ref="N1286:N1349" si="86">L1286-M1286</f>
        <v>309.38</v>
      </c>
      <c r="O1286" s="37"/>
    </row>
    <row r="1287" ht="12" customHeight="1" spans="1:15">
      <c r="A1287" s="25" t="s">
        <v>17</v>
      </c>
      <c r="B1287" s="25" t="s">
        <v>1232</v>
      </c>
      <c r="C1287" s="25">
        <v>2</v>
      </c>
      <c r="D1287" s="25" t="s">
        <v>1241</v>
      </c>
      <c r="E1287" s="28"/>
      <c r="F1287" s="28"/>
      <c r="G1287" s="70">
        <v>15</v>
      </c>
      <c r="H1287" s="245">
        <f t="shared" si="83"/>
        <v>15</v>
      </c>
      <c r="I1287" s="245"/>
      <c r="J1287" s="28">
        <f t="shared" si="84"/>
        <v>15</v>
      </c>
      <c r="K1287" s="26">
        <v>13.75</v>
      </c>
      <c r="L1287" s="37">
        <f t="shared" si="85"/>
        <v>206.25</v>
      </c>
      <c r="M1287" s="26"/>
      <c r="N1287" s="37">
        <f t="shared" si="86"/>
        <v>206.25</v>
      </c>
      <c r="O1287" s="37"/>
    </row>
    <row r="1288" ht="12" customHeight="1" spans="1:15">
      <c r="A1288" s="25" t="s">
        <v>17</v>
      </c>
      <c r="B1288" s="25" t="s">
        <v>1232</v>
      </c>
      <c r="C1288" s="25">
        <v>2</v>
      </c>
      <c r="D1288" s="25" t="s">
        <v>1242</v>
      </c>
      <c r="E1288" s="28"/>
      <c r="F1288" s="28"/>
      <c r="G1288" s="70">
        <v>15</v>
      </c>
      <c r="H1288" s="245">
        <f t="shared" si="83"/>
        <v>15</v>
      </c>
      <c r="I1288" s="245"/>
      <c r="J1288" s="28">
        <f t="shared" si="84"/>
        <v>15</v>
      </c>
      <c r="K1288" s="26">
        <v>13.75</v>
      </c>
      <c r="L1288" s="37">
        <f t="shared" si="85"/>
        <v>206.25</v>
      </c>
      <c r="M1288" s="26"/>
      <c r="N1288" s="37">
        <f t="shared" si="86"/>
        <v>206.25</v>
      </c>
      <c r="O1288" s="37"/>
    </row>
    <row r="1289" ht="12" customHeight="1" spans="1:15">
      <c r="A1289" s="25" t="s">
        <v>17</v>
      </c>
      <c r="B1289" s="25" t="s">
        <v>1232</v>
      </c>
      <c r="C1289" s="25">
        <v>2</v>
      </c>
      <c r="D1289" s="25" t="s">
        <v>1243</v>
      </c>
      <c r="E1289" s="28"/>
      <c r="F1289" s="28"/>
      <c r="G1289" s="70">
        <v>12.5</v>
      </c>
      <c r="H1289" s="245">
        <f t="shared" si="83"/>
        <v>12.5</v>
      </c>
      <c r="I1289" s="245"/>
      <c r="J1289" s="28">
        <f t="shared" si="84"/>
        <v>12.5</v>
      </c>
      <c r="K1289" s="26">
        <v>13.75</v>
      </c>
      <c r="L1289" s="37">
        <f t="shared" si="85"/>
        <v>171.88</v>
      </c>
      <c r="M1289" s="26"/>
      <c r="N1289" s="37">
        <f t="shared" si="86"/>
        <v>171.88</v>
      </c>
      <c r="O1289" s="37"/>
    </row>
    <row r="1290" ht="12" customHeight="1" spans="1:15">
      <c r="A1290" s="25" t="s">
        <v>17</v>
      </c>
      <c r="B1290" s="25" t="s">
        <v>1232</v>
      </c>
      <c r="C1290" s="25">
        <v>2</v>
      </c>
      <c r="D1290" s="25" t="s">
        <v>1244</v>
      </c>
      <c r="E1290" s="28"/>
      <c r="F1290" s="28"/>
      <c r="G1290" s="70">
        <v>15</v>
      </c>
      <c r="H1290" s="245">
        <f t="shared" si="83"/>
        <v>15</v>
      </c>
      <c r="I1290" s="245"/>
      <c r="J1290" s="28">
        <f t="shared" si="84"/>
        <v>15</v>
      </c>
      <c r="K1290" s="26">
        <v>13.75</v>
      </c>
      <c r="L1290" s="37">
        <f t="shared" si="85"/>
        <v>206.25</v>
      </c>
      <c r="M1290" s="26"/>
      <c r="N1290" s="37">
        <f t="shared" si="86"/>
        <v>206.25</v>
      </c>
      <c r="O1290" s="37"/>
    </row>
    <row r="1291" ht="12" customHeight="1" spans="1:15">
      <c r="A1291" s="25" t="s">
        <v>17</v>
      </c>
      <c r="B1291" s="25" t="s">
        <v>1232</v>
      </c>
      <c r="C1291" s="25">
        <v>2</v>
      </c>
      <c r="D1291" s="25" t="s">
        <v>1245</v>
      </c>
      <c r="E1291" s="28"/>
      <c r="F1291" s="28"/>
      <c r="G1291" s="70">
        <v>17.5</v>
      </c>
      <c r="H1291" s="245">
        <f t="shared" si="83"/>
        <v>17.5</v>
      </c>
      <c r="I1291" s="245"/>
      <c r="J1291" s="28">
        <f t="shared" si="84"/>
        <v>17.5</v>
      </c>
      <c r="K1291" s="26">
        <v>13.75</v>
      </c>
      <c r="L1291" s="37">
        <f t="shared" si="85"/>
        <v>240.63</v>
      </c>
      <c r="M1291" s="26"/>
      <c r="N1291" s="37">
        <f t="shared" si="86"/>
        <v>240.63</v>
      </c>
      <c r="O1291" s="37"/>
    </row>
    <row r="1292" ht="12" customHeight="1" spans="1:15">
      <c r="A1292" s="25" t="s">
        <v>17</v>
      </c>
      <c r="B1292" s="25" t="s">
        <v>1232</v>
      </c>
      <c r="C1292" s="25">
        <v>2</v>
      </c>
      <c r="D1292" s="25" t="s">
        <v>1246</v>
      </c>
      <c r="E1292" s="28"/>
      <c r="F1292" s="28"/>
      <c r="G1292" s="70">
        <v>12.5</v>
      </c>
      <c r="H1292" s="245">
        <f t="shared" si="83"/>
        <v>12.5</v>
      </c>
      <c r="I1292" s="245"/>
      <c r="J1292" s="28">
        <f t="shared" si="84"/>
        <v>12.5</v>
      </c>
      <c r="K1292" s="26">
        <v>13.75</v>
      </c>
      <c r="L1292" s="37">
        <f t="shared" si="85"/>
        <v>171.88</v>
      </c>
      <c r="M1292" s="26"/>
      <c r="N1292" s="37">
        <f t="shared" si="86"/>
        <v>171.88</v>
      </c>
      <c r="O1292" s="37"/>
    </row>
    <row r="1293" ht="12" customHeight="1" spans="1:15">
      <c r="A1293" s="25" t="s">
        <v>17</v>
      </c>
      <c r="B1293" s="25" t="s">
        <v>1232</v>
      </c>
      <c r="C1293" s="25">
        <v>2</v>
      </c>
      <c r="D1293" s="25" t="s">
        <v>1247</v>
      </c>
      <c r="E1293" s="28"/>
      <c r="F1293" s="28"/>
      <c r="G1293" s="70">
        <v>10</v>
      </c>
      <c r="H1293" s="245">
        <f t="shared" si="83"/>
        <v>10</v>
      </c>
      <c r="I1293" s="245"/>
      <c r="J1293" s="28">
        <f t="shared" si="84"/>
        <v>10</v>
      </c>
      <c r="K1293" s="26">
        <v>13.75</v>
      </c>
      <c r="L1293" s="37">
        <f t="shared" si="85"/>
        <v>137.5</v>
      </c>
      <c r="M1293" s="26"/>
      <c r="N1293" s="37">
        <f t="shared" si="86"/>
        <v>137.5</v>
      </c>
      <c r="O1293" s="37"/>
    </row>
    <row r="1294" ht="12" customHeight="1" spans="1:15">
      <c r="A1294" s="25" t="s">
        <v>17</v>
      </c>
      <c r="B1294" s="25" t="s">
        <v>1232</v>
      </c>
      <c r="C1294" s="25">
        <v>2</v>
      </c>
      <c r="D1294" s="25" t="s">
        <v>1248</v>
      </c>
      <c r="E1294" s="28"/>
      <c r="F1294" s="28"/>
      <c r="G1294" s="70">
        <v>12.5</v>
      </c>
      <c r="H1294" s="245">
        <f t="shared" si="83"/>
        <v>12.5</v>
      </c>
      <c r="I1294" s="245"/>
      <c r="J1294" s="28">
        <f t="shared" si="84"/>
        <v>12.5</v>
      </c>
      <c r="K1294" s="26">
        <v>13.75</v>
      </c>
      <c r="L1294" s="37">
        <f t="shared" si="85"/>
        <v>171.88</v>
      </c>
      <c r="M1294" s="26"/>
      <c r="N1294" s="37">
        <f t="shared" si="86"/>
        <v>171.88</v>
      </c>
      <c r="O1294" s="37"/>
    </row>
    <row r="1295" ht="12" customHeight="1" spans="1:15">
      <c r="A1295" s="25" t="s">
        <v>17</v>
      </c>
      <c r="B1295" s="25" t="s">
        <v>1232</v>
      </c>
      <c r="C1295" s="25">
        <v>2</v>
      </c>
      <c r="D1295" s="25" t="s">
        <v>1249</v>
      </c>
      <c r="E1295" s="28"/>
      <c r="F1295" s="28"/>
      <c r="G1295" s="70">
        <v>17.5</v>
      </c>
      <c r="H1295" s="245">
        <f t="shared" si="83"/>
        <v>17.5</v>
      </c>
      <c r="I1295" s="245"/>
      <c r="J1295" s="28">
        <f t="shared" si="84"/>
        <v>17.5</v>
      </c>
      <c r="K1295" s="26">
        <v>13.75</v>
      </c>
      <c r="L1295" s="37">
        <f t="shared" si="85"/>
        <v>240.63</v>
      </c>
      <c r="M1295" s="26"/>
      <c r="N1295" s="37">
        <f t="shared" si="86"/>
        <v>240.63</v>
      </c>
      <c r="O1295" s="37"/>
    </row>
    <row r="1296" ht="12" customHeight="1" spans="1:15">
      <c r="A1296" s="25" t="s">
        <v>17</v>
      </c>
      <c r="B1296" s="25" t="s">
        <v>1232</v>
      </c>
      <c r="C1296" s="25">
        <v>2</v>
      </c>
      <c r="D1296" s="25" t="s">
        <v>1250</v>
      </c>
      <c r="E1296" s="28"/>
      <c r="F1296" s="28"/>
      <c r="G1296" s="70">
        <v>7.5</v>
      </c>
      <c r="H1296" s="245">
        <f t="shared" si="83"/>
        <v>7.5</v>
      </c>
      <c r="I1296" s="245"/>
      <c r="J1296" s="28">
        <f t="shared" si="84"/>
        <v>7.5</v>
      </c>
      <c r="K1296" s="26">
        <v>13.75</v>
      </c>
      <c r="L1296" s="37">
        <f t="shared" si="85"/>
        <v>103.13</v>
      </c>
      <c r="M1296" s="26"/>
      <c r="N1296" s="37">
        <f t="shared" si="86"/>
        <v>103.13</v>
      </c>
      <c r="O1296" s="37"/>
    </row>
    <row r="1297" ht="12" customHeight="1" spans="1:15">
      <c r="A1297" s="25" t="s">
        <v>17</v>
      </c>
      <c r="B1297" s="25" t="s">
        <v>1232</v>
      </c>
      <c r="C1297" s="25">
        <v>2</v>
      </c>
      <c r="D1297" s="25" t="s">
        <v>1251</v>
      </c>
      <c r="E1297" s="28"/>
      <c r="F1297" s="28"/>
      <c r="G1297" s="70">
        <v>15</v>
      </c>
      <c r="H1297" s="245">
        <f t="shared" si="83"/>
        <v>15</v>
      </c>
      <c r="I1297" s="245"/>
      <c r="J1297" s="28">
        <f t="shared" si="84"/>
        <v>15</v>
      </c>
      <c r="K1297" s="26">
        <v>13.75</v>
      </c>
      <c r="L1297" s="37">
        <f t="shared" si="85"/>
        <v>206.25</v>
      </c>
      <c r="M1297" s="26"/>
      <c r="N1297" s="37">
        <f t="shared" si="86"/>
        <v>206.25</v>
      </c>
      <c r="O1297" s="37"/>
    </row>
    <row r="1298" ht="12" customHeight="1" spans="1:15">
      <c r="A1298" s="25" t="s">
        <v>17</v>
      </c>
      <c r="B1298" s="25" t="s">
        <v>1232</v>
      </c>
      <c r="C1298" s="25">
        <v>2</v>
      </c>
      <c r="D1298" s="25" t="s">
        <v>1252</v>
      </c>
      <c r="E1298" s="28"/>
      <c r="F1298" s="28"/>
      <c r="G1298" s="70">
        <v>42.5</v>
      </c>
      <c r="H1298" s="245">
        <f t="shared" si="83"/>
        <v>42.5</v>
      </c>
      <c r="I1298" s="245"/>
      <c r="J1298" s="28">
        <f t="shared" si="84"/>
        <v>42.5</v>
      </c>
      <c r="K1298" s="26">
        <v>13.75</v>
      </c>
      <c r="L1298" s="37">
        <f t="shared" si="85"/>
        <v>584.38</v>
      </c>
      <c r="M1298" s="26"/>
      <c r="N1298" s="37">
        <f t="shared" si="86"/>
        <v>584.38</v>
      </c>
      <c r="O1298" s="37"/>
    </row>
    <row r="1299" ht="12" customHeight="1" spans="1:15">
      <c r="A1299" s="25" t="s">
        <v>17</v>
      </c>
      <c r="B1299" s="25" t="s">
        <v>1232</v>
      </c>
      <c r="C1299" s="25">
        <v>2</v>
      </c>
      <c r="D1299" s="25" t="s">
        <v>1253</v>
      </c>
      <c r="E1299" s="28"/>
      <c r="F1299" s="28"/>
      <c r="G1299" s="70">
        <v>17.5</v>
      </c>
      <c r="H1299" s="245">
        <f t="shared" si="83"/>
        <v>17.5</v>
      </c>
      <c r="I1299" s="245"/>
      <c r="J1299" s="28">
        <f t="shared" si="84"/>
        <v>17.5</v>
      </c>
      <c r="K1299" s="26">
        <v>13.75</v>
      </c>
      <c r="L1299" s="37">
        <f t="shared" si="85"/>
        <v>240.63</v>
      </c>
      <c r="M1299" s="26"/>
      <c r="N1299" s="37">
        <f t="shared" si="86"/>
        <v>240.63</v>
      </c>
      <c r="O1299" s="37"/>
    </row>
    <row r="1300" ht="12" customHeight="1" spans="1:15">
      <c r="A1300" s="25" t="s">
        <v>17</v>
      </c>
      <c r="B1300" s="25" t="s">
        <v>1232</v>
      </c>
      <c r="C1300" s="25">
        <v>2</v>
      </c>
      <c r="D1300" s="25" t="s">
        <v>1254</v>
      </c>
      <c r="E1300" s="28"/>
      <c r="F1300" s="28"/>
      <c r="G1300" s="70">
        <v>12.5</v>
      </c>
      <c r="H1300" s="245">
        <f t="shared" si="83"/>
        <v>12.5</v>
      </c>
      <c r="I1300" s="245"/>
      <c r="J1300" s="28">
        <f t="shared" si="84"/>
        <v>12.5</v>
      </c>
      <c r="K1300" s="26">
        <v>13.75</v>
      </c>
      <c r="L1300" s="37">
        <f t="shared" si="85"/>
        <v>171.88</v>
      </c>
      <c r="M1300" s="26"/>
      <c r="N1300" s="37">
        <f t="shared" si="86"/>
        <v>171.88</v>
      </c>
      <c r="O1300" s="37"/>
    </row>
    <row r="1301" ht="12" customHeight="1" spans="1:15">
      <c r="A1301" s="25" t="s">
        <v>17</v>
      </c>
      <c r="B1301" s="25" t="s">
        <v>1232</v>
      </c>
      <c r="C1301" s="25">
        <v>2</v>
      </c>
      <c r="D1301" s="25" t="s">
        <v>1255</v>
      </c>
      <c r="E1301" s="28"/>
      <c r="F1301" s="28"/>
      <c r="G1301" s="70">
        <v>12.5</v>
      </c>
      <c r="H1301" s="245">
        <f t="shared" si="83"/>
        <v>12.5</v>
      </c>
      <c r="I1301" s="245"/>
      <c r="J1301" s="28">
        <f t="shared" si="84"/>
        <v>12.5</v>
      </c>
      <c r="K1301" s="26">
        <v>13.75</v>
      </c>
      <c r="L1301" s="37">
        <f t="shared" si="85"/>
        <v>171.88</v>
      </c>
      <c r="M1301" s="26"/>
      <c r="N1301" s="37">
        <f t="shared" si="86"/>
        <v>171.88</v>
      </c>
      <c r="O1301" s="37"/>
    </row>
    <row r="1302" ht="12" customHeight="1" spans="1:15">
      <c r="A1302" s="25" t="s">
        <v>17</v>
      </c>
      <c r="B1302" s="25" t="s">
        <v>1232</v>
      </c>
      <c r="C1302" s="25">
        <v>2</v>
      </c>
      <c r="D1302" s="25" t="s">
        <v>1256</v>
      </c>
      <c r="E1302" s="28"/>
      <c r="F1302" s="28"/>
      <c r="G1302" s="70">
        <v>10</v>
      </c>
      <c r="H1302" s="245">
        <f t="shared" si="83"/>
        <v>10</v>
      </c>
      <c r="I1302" s="245"/>
      <c r="J1302" s="28">
        <f t="shared" si="84"/>
        <v>10</v>
      </c>
      <c r="K1302" s="26">
        <v>13.75</v>
      </c>
      <c r="L1302" s="37">
        <f t="shared" si="85"/>
        <v>137.5</v>
      </c>
      <c r="M1302" s="26"/>
      <c r="N1302" s="37">
        <f t="shared" si="86"/>
        <v>137.5</v>
      </c>
      <c r="O1302" s="37"/>
    </row>
    <row r="1303" ht="12" customHeight="1" spans="1:15">
      <c r="A1303" s="25" t="s">
        <v>17</v>
      </c>
      <c r="B1303" s="25" t="s">
        <v>1232</v>
      </c>
      <c r="C1303" s="25">
        <v>2</v>
      </c>
      <c r="D1303" s="25" t="s">
        <v>1257</v>
      </c>
      <c r="E1303" s="28"/>
      <c r="F1303" s="28"/>
      <c r="G1303" s="70">
        <v>12.5</v>
      </c>
      <c r="H1303" s="245">
        <f t="shared" si="83"/>
        <v>12.5</v>
      </c>
      <c r="I1303" s="245"/>
      <c r="J1303" s="28">
        <f t="shared" si="84"/>
        <v>12.5</v>
      </c>
      <c r="K1303" s="26">
        <v>13.75</v>
      </c>
      <c r="L1303" s="37">
        <f t="shared" si="85"/>
        <v>171.88</v>
      </c>
      <c r="M1303" s="26"/>
      <c r="N1303" s="37">
        <f t="shared" si="86"/>
        <v>171.88</v>
      </c>
      <c r="O1303" s="37"/>
    </row>
    <row r="1304" ht="12" customHeight="1" spans="1:15">
      <c r="A1304" s="25" t="s">
        <v>17</v>
      </c>
      <c r="B1304" s="25" t="s">
        <v>1232</v>
      </c>
      <c r="C1304" s="25">
        <v>2</v>
      </c>
      <c r="D1304" s="25" t="s">
        <v>1258</v>
      </c>
      <c r="E1304" s="28"/>
      <c r="F1304" s="28"/>
      <c r="G1304" s="70">
        <v>7.5</v>
      </c>
      <c r="H1304" s="245">
        <f t="shared" si="83"/>
        <v>7.5</v>
      </c>
      <c r="I1304" s="245"/>
      <c r="J1304" s="28">
        <f t="shared" si="84"/>
        <v>7.5</v>
      </c>
      <c r="K1304" s="26">
        <v>13.75</v>
      </c>
      <c r="L1304" s="37">
        <f t="shared" si="85"/>
        <v>103.13</v>
      </c>
      <c r="M1304" s="26"/>
      <c r="N1304" s="37">
        <f t="shared" si="86"/>
        <v>103.13</v>
      </c>
      <c r="O1304" s="37"/>
    </row>
    <row r="1305" ht="12" customHeight="1" spans="1:15">
      <c r="A1305" s="25" t="s">
        <v>17</v>
      </c>
      <c r="B1305" s="25" t="s">
        <v>1232</v>
      </c>
      <c r="C1305" s="25">
        <v>2</v>
      </c>
      <c r="D1305" s="25" t="s">
        <v>1259</v>
      </c>
      <c r="E1305" s="28"/>
      <c r="F1305" s="28"/>
      <c r="G1305" s="70">
        <v>25</v>
      </c>
      <c r="H1305" s="245">
        <f t="shared" si="83"/>
        <v>25</v>
      </c>
      <c r="I1305" s="245"/>
      <c r="J1305" s="28">
        <f t="shared" si="84"/>
        <v>25</v>
      </c>
      <c r="K1305" s="26">
        <v>13.75</v>
      </c>
      <c r="L1305" s="37">
        <f t="shared" si="85"/>
        <v>343.75</v>
      </c>
      <c r="M1305" s="26"/>
      <c r="N1305" s="37">
        <f t="shared" si="86"/>
        <v>343.75</v>
      </c>
      <c r="O1305" s="37"/>
    </row>
    <row r="1306" ht="12" customHeight="1" spans="1:15">
      <c r="A1306" s="25" t="s">
        <v>17</v>
      </c>
      <c r="B1306" s="25" t="s">
        <v>1232</v>
      </c>
      <c r="C1306" s="25">
        <v>2</v>
      </c>
      <c r="D1306" s="25" t="s">
        <v>1260</v>
      </c>
      <c r="E1306" s="28"/>
      <c r="F1306" s="28"/>
      <c r="G1306" s="70">
        <v>12.5</v>
      </c>
      <c r="H1306" s="245">
        <f t="shared" si="83"/>
        <v>12.5</v>
      </c>
      <c r="I1306" s="245"/>
      <c r="J1306" s="28">
        <f t="shared" si="84"/>
        <v>12.5</v>
      </c>
      <c r="K1306" s="26">
        <v>13.75</v>
      </c>
      <c r="L1306" s="37">
        <f t="shared" si="85"/>
        <v>171.88</v>
      </c>
      <c r="M1306" s="26"/>
      <c r="N1306" s="37">
        <f t="shared" si="86"/>
        <v>171.88</v>
      </c>
      <c r="O1306" s="37"/>
    </row>
    <row r="1307" ht="12" customHeight="1" spans="1:15">
      <c r="A1307" s="25" t="s">
        <v>17</v>
      </c>
      <c r="B1307" s="25" t="s">
        <v>1232</v>
      </c>
      <c r="C1307" s="25">
        <v>2</v>
      </c>
      <c r="D1307" s="25" t="s">
        <v>1261</v>
      </c>
      <c r="E1307" s="28"/>
      <c r="F1307" s="28"/>
      <c r="G1307" s="70">
        <v>10</v>
      </c>
      <c r="H1307" s="245">
        <f t="shared" si="83"/>
        <v>10</v>
      </c>
      <c r="I1307" s="245"/>
      <c r="J1307" s="28">
        <f t="shared" si="84"/>
        <v>10</v>
      </c>
      <c r="K1307" s="26">
        <v>13.75</v>
      </c>
      <c r="L1307" s="37">
        <f t="shared" si="85"/>
        <v>137.5</v>
      </c>
      <c r="M1307" s="26"/>
      <c r="N1307" s="37">
        <f t="shared" si="86"/>
        <v>137.5</v>
      </c>
      <c r="O1307" s="37"/>
    </row>
    <row r="1308" ht="12" customHeight="1" spans="1:15">
      <c r="A1308" s="25" t="s">
        <v>17</v>
      </c>
      <c r="B1308" s="25" t="s">
        <v>1232</v>
      </c>
      <c r="C1308" s="25">
        <v>2</v>
      </c>
      <c r="D1308" s="25" t="s">
        <v>1262</v>
      </c>
      <c r="E1308" s="28"/>
      <c r="F1308" s="28"/>
      <c r="G1308" s="70">
        <v>20</v>
      </c>
      <c r="H1308" s="245">
        <f t="shared" si="83"/>
        <v>20</v>
      </c>
      <c r="I1308" s="245"/>
      <c r="J1308" s="28">
        <f t="shared" si="84"/>
        <v>20</v>
      </c>
      <c r="K1308" s="26">
        <v>13.75</v>
      </c>
      <c r="L1308" s="37">
        <f t="shared" si="85"/>
        <v>275</v>
      </c>
      <c r="M1308" s="26"/>
      <c r="N1308" s="37">
        <f t="shared" si="86"/>
        <v>275</v>
      </c>
      <c r="O1308" s="37"/>
    </row>
    <row r="1309" ht="12" customHeight="1" spans="1:15">
      <c r="A1309" s="25" t="s">
        <v>17</v>
      </c>
      <c r="B1309" s="25" t="s">
        <v>1232</v>
      </c>
      <c r="C1309" s="25">
        <v>2</v>
      </c>
      <c r="D1309" s="25" t="s">
        <v>1263</v>
      </c>
      <c r="E1309" s="28"/>
      <c r="F1309" s="28"/>
      <c r="G1309" s="70">
        <v>10</v>
      </c>
      <c r="H1309" s="245">
        <f t="shared" si="83"/>
        <v>10</v>
      </c>
      <c r="I1309" s="245"/>
      <c r="J1309" s="28">
        <f t="shared" si="84"/>
        <v>10</v>
      </c>
      <c r="K1309" s="26">
        <v>13.75</v>
      </c>
      <c r="L1309" s="37">
        <f t="shared" si="85"/>
        <v>137.5</v>
      </c>
      <c r="M1309" s="26"/>
      <c r="N1309" s="37">
        <f t="shared" si="86"/>
        <v>137.5</v>
      </c>
      <c r="O1309" s="37"/>
    </row>
    <row r="1310" ht="12" customHeight="1" spans="1:15">
      <c r="A1310" s="25" t="s">
        <v>17</v>
      </c>
      <c r="B1310" s="25" t="s">
        <v>1232</v>
      </c>
      <c r="C1310" s="25">
        <v>2</v>
      </c>
      <c r="D1310" s="25" t="s">
        <v>1264</v>
      </c>
      <c r="E1310" s="28"/>
      <c r="F1310" s="28"/>
      <c r="G1310" s="70">
        <v>10</v>
      </c>
      <c r="H1310" s="245">
        <f t="shared" si="83"/>
        <v>10</v>
      </c>
      <c r="I1310" s="245"/>
      <c r="J1310" s="28">
        <f t="shared" si="84"/>
        <v>10</v>
      </c>
      <c r="K1310" s="26">
        <v>13.75</v>
      </c>
      <c r="L1310" s="37">
        <f t="shared" si="85"/>
        <v>137.5</v>
      </c>
      <c r="M1310" s="26"/>
      <c r="N1310" s="37">
        <f t="shared" si="86"/>
        <v>137.5</v>
      </c>
      <c r="O1310" s="37"/>
    </row>
    <row r="1311" ht="12" customHeight="1" spans="1:15">
      <c r="A1311" s="25" t="s">
        <v>17</v>
      </c>
      <c r="B1311" s="25" t="s">
        <v>1232</v>
      </c>
      <c r="C1311" s="25">
        <v>2</v>
      </c>
      <c r="D1311" s="25" t="s">
        <v>1265</v>
      </c>
      <c r="E1311" s="28"/>
      <c r="F1311" s="28"/>
      <c r="G1311" s="70">
        <v>15</v>
      </c>
      <c r="H1311" s="245">
        <f t="shared" si="83"/>
        <v>15</v>
      </c>
      <c r="I1311" s="245"/>
      <c r="J1311" s="28">
        <f t="shared" si="84"/>
        <v>15</v>
      </c>
      <c r="K1311" s="26">
        <v>13.75</v>
      </c>
      <c r="L1311" s="37">
        <f t="shared" si="85"/>
        <v>206.25</v>
      </c>
      <c r="M1311" s="26"/>
      <c r="N1311" s="37">
        <f t="shared" si="86"/>
        <v>206.25</v>
      </c>
      <c r="O1311" s="37"/>
    </row>
    <row r="1312" ht="12" customHeight="1" spans="1:15">
      <c r="A1312" s="25" t="s">
        <v>17</v>
      </c>
      <c r="B1312" s="25" t="s">
        <v>1232</v>
      </c>
      <c r="C1312" s="25">
        <v>2</v>
      </c>
      <c r="D1312" s="25" t="s">
        <v>1266</v>
      </c>
      <c r="E1312" s="28"/>
      <c r="F1312" s="28"/>
      <c r="G1312" s="70">
        <v>12.5</v>
      </c>
      <c r="H1312" s="245">
        <f t="shared" si="83"/>
        <v>12.5</v>
      </c>
      <c r="I1312" s="245"/>
      <c r="J1312" s="28">
        <f t="shared" si="84"/>
        <v>12.5</v>
      </c>
      <c r="K1312" s="26">
        <v>13.75</v>
      </c>
      <c r="L1312" s="37">
        <f t="shared" si="85"/>
        <v>171.88</v>
      </c>
      <c r="M1312" s="26"/>
      <c r="N1312" s="37">
        <f t="shared" si="86"/>
        <v>171.88</v>
      </c>
      <c r="O1312" s="37"/>
    </row>
    <row r="1313" ht="12" customHeight="1" spans="1:15">
      <c r="A1313" s="25" t="s">
        <v>17</v>
      </c>
      <c r="B1313" s="25" t="s">
        <v>1232</v>
      </c>
      <c r="C1313" s="25">
        <v>2</v>
      </c>
      <c r="D1313" s="25" t="s">
        <v>1267</v>
      </c>
      <c r="E1313" s="28"/>
      <c r="F1313" s="28"/>
      <c r="G1313" s="70">
        <v>20</v>
      </c>
      <c r="H1313" s="245">
        <f t="shared" si="83"/>
        <v>20</v>
      </c>
      <c r="I1313" s="245"/>
      <c r="J1313" s="28">
        <f t="shared" si="84"/>
        <v>20</v>
      </c>
      <c r="K1313" s="26">
        <v>13.75</v>
      </c>
      <c r="L1313" s="37">
        <f t="shared" si="85"/>
        <v>275</v>
      </c>
      <c r="M1313" s="26"/>
      <c r="N1313" s="37">
        <f t="shared" si="86"/>
        <v>275</v>
      </c>
      <c r="O1313" s="37"/>
    </row>
    <row r="1314" ht="12" customHeight="1" spans="1:15">
      <c r="A1314" s="25" t="s">
        <v>17</v>
      </c>
      <c r="B1314" s="25" t="s">
        <v>1232</v>
      </c>
      <c r="C1314" s="25">
        <v>2</v>
      </c>
      <c r="D1314" s="25" t="s">
        <v>1268</v>
      </c>
      <c r="E1314" s="28"/>
      <c r="F1314" s="28"/>
      <c r="G1314" s="70">
        <v>2.5</v>
      </c>
      <c r="H1314" s="245">
        <f t="shared" si="83"/>
        <v>2.5</v>
      </c>
      <c r="I1314" s="245"/>
      <c r="J1314" s="28">
        <f t="shared" si="84"/>
        <v>2.5</v>
      </c>
      <c r="K1314" s="26">
        <v>13.75</v>
      </c>
      <c r="L1314" s="37">
        <f t="shared" si="85"/>
        <v>34.38</v>
      </c>
      <c r="M1314" s="26"/>
      <c r="N1314" s="37">
        <f t="shared" si="86"/>
        <v>34.38</v>
      </c>
      <c r="O1314" s="37"/>
    </row>
    <row r="1315" ht="12" customHeight="1" spans="1:15">
      <c r="A1315" s="25" t="s">
        <v>17</v>
      </c>
      <c r="B1315" s="25" t="s">
        <v>1232</v>
      </c>
      <c r="C1315" s="25">
        <v>2</v>
      </c>
      <c r="D1315" s="25" t="s">
        <v>1269</v>
      </c>
      <c r="E1315" s="28"/>
      <c r="F1315" s="28"/>
      <c r="G1315" s="70">
        <v>15</v>
      </c>
      <c r="H1315" s="245">
        <f t="shared" si="83"/>
        <v>15</v>
      </c>
      <c r="I1315" s="245"/>
      <c r="J1315" s="28">
        <f t="shared" si="84"/>
        <v>15</v>
      </c>
      <c r="K1315" s="26">
        <v>13.75</v>
      </c>
      <c r="L1315" s="37">
        <f t="shared" si="85"/>
        <v>206.25</v>
      </c>
      <c r="M1315" s="26"/>
      <c r="N1315" s="37">
        <f t="shared" si="86"/>
        <v>206.25</v>
      </c>
      <c r="O1315" s="37"/>
    </row>
    <row r="1316" ht="12" customHeight="1" spans="1:15">
      <c r="A1316" s="25" t="s">
        <v>17</v>
      </c>
      <c r="B1316" s="25" t="s">
        <v>1232</v>
      </c>
      <c r="C1316" s="25">
        <v>3</v>
      </c>
      <c r="D1316" s="25" t="s">
        <v>1270</v>
      </c>
      <c r="E1316" s="28"/>
      <c r="F1316" s="28"/>
      <c r="G1316" s="70">
        <v>24</v>
      </c>
      <c r="H1316" s="245">
        <f t="shared" si="83"/>
        <v>24</v>
      </c>
      <c r="I1316" s="245"/>
      <c r="J1316" s="28">
        <f t="shared" si="84"/>
        <v>24</v>
      </c>
      <c r="K1316" s="26">
        <v>13.75</v>
      </c>
      <c r="L1316" s="37">
        <f t="shared" si="85"/>
        <v>330</v>
      </c>
      <c r="M1316" s="26"/>
      <c r="N1316" s="37">
        <f t="shared" si="86"/>
        <v>330</v>
      </c>
      <c r="O1316" s="37"/>
    </row>
    <row r="1317" ht="12" customHeight="1" spans="1:15">
      <c r="A1317" s="25" t="s">
        <v>17</v>
      </c>
      <c r="B1317" s="25" t="s">
        <v>1232</v>
      </c>
      <c r="C1317" s="25">
        <v>3</v>
      </c>
      <c r="D1317" s="25" t="s">
        <v>1271</v>
      </c>
      <c r="E1317" s="28"/>
      <c r="F1317" s="28"/>
      <c r="G1317" s="70">
        <v>28.9</v>
      </c>
      <c r="H1317" s="245">
        <f t="shared" si="83"/>
        <v>28.9</v>
      </c>
      <c r="I1317" s="245"/>
      <c r="J1317" s="28">
        <f t="shared" si="84"/>
        <v>28.9</v>
      </c>
      <c r="K1317" s="26">
        <v>13.75</v>
      </c>
      <c r="L1317" s="37">
        <f t="shared" si="85"/>
        <v>397.38</v>
      </c>
      <c r="M1317" s="26"/>
      <c r="N1317" s="37">
        <f t="shared" si="86"/>
        <v>397.38</v>
      </c>
      <c r="O1317" s="37"/>
    </row>
    <row r="1318" ht="12" customHeight="1" spans="1:15">
      <c r="A1318" s="25" t="s">
        <v>17</v>
      </c>
      <c r="B1318" s="25" t="s">
        <v>1232</v>
      </c>
      <c r="C1318" s="25">
        <v>3</v>
      </c>
      <c r="D1318" s="25" t="s">
        <v>1272</v>
      </c>
      <c r="E1318" s="28"/>
      <c r="F1318" s="28"/>
      <c r="G1318" s="70">
        <v>9.6</v>
      </c>
      <c r="H1318" s="245">
        <f t="shared" si="83"/>
        <v>9.6</v>
      </c>
      <c r="I1318" s="245"/>
      <c r="J1318" s="28">
        <f t="shared" si="84"/>
        <v>9.6</v>
      </c>
      <c r="K1318" s="26">
        <v>13.75</v>
      </c>
      <c r="L1318" s="37">
        <f t="shared" si="85"/>
        <v>132</v>
      </c>
      <c r="M1318" s="26"/>
      <c r="N1318" s="37">
        <f t="shared" si="86"/>
        <v>132</v>
      </c>
      <c r="O1318" s="37"/>
    </row>
    <row r="1319" ht="12" customHeight="1" spans="1:15">
      <c r="A1319" s="25" t="s">
        <v>17</v>
      </c>
      <c r="B1319" s="25" t="s">
        <v>1232</v>
      </c>
      <c r="C1319" s="25">
        <v>3</v>
      </c>
      <c r="D1319" s="25" t="s">
        <v>1273</v>
      </c>
      <c r="E1319" s="28"/>
      <c r="F1319" s="28"/>
      <c r="G1319" s="70">
        <v>16.8</v>
      </c>
      <c r="H1319" s="245">
        <f t="shared" si="83"/>
        <v>16.8</v>
      </c>
      <c r="I1319" s="245"/>
      <c r="J1319" s="28">
        <f t="shared" si="84"/>
        <v>16.8</v>
      </c>
      <c r="K1319" s="26">
        <v>13.75</v>
      </c>
      <c r="L1319" s="37">
        <f t="shared" si="85"/>
        <v>231</v>
      </c>
      <c r="M1319" s="26"/>
      <c r="N1319" s="37">
        <f t="shared" si="86"/>
        <v>231</v>
      </c>
      <c r="O1319" s="37"/>
    </row>
    <row r="1320" ht="12" customHeight="1" spans="1:15">
      <c r="A1320" s="25" t="s">
        <v>17</v>
      </c>
      <c r="B1320" s="25" t="s">
        <v>1232</v>
      </c>
      <c r="C1320" s="25">
        <v>3</v>
      </c>
      <c r="D1320" s="25" t="s">
        <v>1274</v>
      </c>
      <c r="E1320" s="28"/>
      <c r="F1320" s="28"/>
      <c r="G1320" s="70">
        <v>16.9</v>
      </c>
      <c r="H1320" s="245">
        <f t="shared" si="83"/>
        <v>16.9</v>
      </c>
      <c r="I1320" s="245"/>
      <c r="J1320" s="28">
        <f t="shared" si="84"/>
        <v>16.9</v>
      </c>
      <c r="K1320" s="26">
        <v>13.75</v>
      </c>
      <c r="L1320" s="37">
        <f t="shared" si="85"/>
        <v>232.38</v>
      </c>
      <c r="M1320" s="26"/>
      <c r="N1320" s="37">
        <f t="shared" si="86"/>
        <v>232.38</v>
      </c>
      <c r="O1320" s="37"/>
    </row>
    <row r="1321" ht="12" customHeight="1" spans="1:15">
      <c r="A1321" s="25" t="s">
        <v>17</v>
      </c>
      <c r="B1321" s="25" t="s">
        <v>1232</v>
      </c>
      <c r="C1321" s="25">
        <v>3</v>
      </c>
      <c r="D1321" s="25" t="s">
        <v>1275</v>
      </c>
      <c r="E1321" s="28"/>
      <c r="F1321" s="28"/>
      <c r="G1321" s="70">
        <v>12.1</v>
      </c>
      <c r="H1321" s="245">
        <f t="shared" si="83"/>
        <v>12.1</v>
      </c>
      <c r="I1321" s="245"/>
      <c r="J1321" s="28">
        <f t="shared" si="84"/>
        <v>12.1</v>
      </c>
      <c r="K1321" s="26">
        <v>13.75</v>
      </c>
      <c r="L1321" s="37">
        <f t="shared" si="85"/>
        <v>166.38</v>
      </c>
      <c r="M1321" s="26"/>
      <c r="N1321" s="37">
        <f t="shared" si="86"/>
        <v>166.38</v>
      </c>
      <c r="O1321" s="37"/>
    </row>
    <row r="1322" ht="12" customHeight="1" spans="1:15">
      <c r="A1322" s="25" t="s">
        <v>17</v>
      </c>
      <c r="B1322" s="25" t="s">
        <v>1232</v>
      </c>
      <c r="C1322" s="25">
        <v>3</v>
      </c>
      <c r="D1322" s="25" t="s">
        <v>1276</v>
      </c>
      <c r="E1322" s="28"/>
      <c r="F1322" s="28"/>
      <c r="G1322" s="70">
        <v>14.5</v>
      </c>
      <c r="H1322" s="245">
        <f t="shared" si="83"/>
        <v>14.5</v>
      </c>
      <c r="I1322" s="245"/>
      <c r="J1322" s="28">
        <f t="shared" si="84"/>
        <v>14.5</v>
      </c>
      <c r="K1322" s="26">
        <v>13.75</v>
      </c>
      <c r="L1322" s="37">
        <f t="shared" si="85"/>
        <v>199.38</v>
      </c>
      <c r="M1322" s="26"/>
      <c r="N1322" s="37">
        <f t="shared" si="86"/>
        <v>199.38</v>
      </c>
      <c r="O1322" s="37"/>
    </row>
    <row r="1323" ht="12" customHeight="1" spans="1:15">
      <c r="A1323" s="25" t="s">
        <v>17</v>
      </c>
      <c r="B1323" s="25" t="s">
        <v>1232</v>
      </c>
      <c r="C1323" s="25">
        <v>3</v>
      </c>
      <c r="D1323" s="25" t="s">
        <v>1277</v>
      </c>
      <c r="E1323" s="28"/>
      <c r="F1323" s="28"/>
      <c r="G1323" s="70">
        <v>21.7</v>
      </c>
      <c r="H1323" s="245">
        <f t="shared" si="83"/>
        <v>21.7</v>
      </c>
      <c r="I1323" s="245"/>
      <c r="J1323" s="28">
        <f t="shared" si="84"/>
        <v>21.7</v>
      </c>
      <c r="K1323" s="26">
        <v>13.75</v>
      </c>
      <c r="L1323" s="37">
        <f t="shared" si="85"/>
        <v>298.38</v>
      </c>
      <c r="M1323" s="26"/>
      <c r="N1323" s="37">
        <f t="shared" si="86"/>
        <v>298.38</v>
      </c>
      <c r="O1323" s="37"/>
    </row>
    <row r="1324" ht="12" customHeight="1" spans="1:15">
      <c r="A1324" s="25" t="s">
        <v>17</v>
      </c>
      <c r="B1324" s="25" t="s">
        <v>1232</v>
      </c>
      <c r="C1324" s="25">
        <v>3</v>
      </c>
      <c r="D1324" s="25" t="s">
        <v>1278</v>
      </c>
      <c r="E1324" s="28"/>
      <c r="F1324" s="28"/>
      <c r="G1324" s="70">
        <v>28.9</v>
      </c>
      <c r="H1324" s="245">
        <f t="shared" si="83"/>
        <v>28.9</v>
      </c>
      <c r="I1324" s="245"/>
      <c r="J1324" s="28">
        <f t="shared" si="84"/>
        <v>28.9</v>
      </c>
      <c r="K1324" s="26">
        <v>13.75</v>
      </c>
      <c r="L1324" s="37">
        <f t="shared" si="85"/>
        <v>397.38</v>
      </c>
      <c r="M1324" s="26"/>
      <c r="N1324" s="37">
        <f t="shared" si="86"/>
        <v>397.38</v>
      </c>
      <c r="O1324" s="37"/>
    </row>
    <row r="1325" ht="12" customHeight="1" spans="1:15">
      <c r="A1325" s="25" t="s">
        <v>17</v>
      </c>
      <c r="B1325" s="25" t="s">
        <v>1232</v>
      </c>
      <c r="C1325" s="25">
        <v>3</v>
      </c>
      <c r="D1325" s="25" t="s">
        <v>1279</v>
      </c>
      <c r="E1325" s="28"/>
      <c r="F1325" s="28"/>
      <c r="G1325" s="70">
        <v>16.9</v>
      </c>
      <c r="H1325" s="245">
        <f t="shared" si="83"/>
        <v>16.9</v>
      </c>
      <c r="I1325" s="245"/>
      <c r="J1325" s="28">
        <f t="shared" si="84"/>
        <v>16.9</v>
      </c>
      <c r="K1325" s="26">
        <v>13.75</v>
      </c>
      <c r="L1325" s="37">
        <f t="shared" si="85"/>
        <v>232.38</v>
      </c>
      <c r="M1325" s="26"/>
      <c r="N1325" s="37">
        <f t="shared" si="86"/>
        <v>232.38</v>
      </c>
      <c r="O1325" s="37"/>
    </row>
    <row r="1326" ht="12" customHeight="1" spans="1:15">
      <c r="A1326" s="25" t="s">
        <v>17</v>
      </c>
      <c r="B1326" s="25" t="s">
        <v>1232</v>
      </c>
      <c r="C1326" s="25">
        <v>3</v>
      </c>
      <c r="D1326" s="25" t="s">
        <v>1280</v>
      </c>
      <c r="E1326" s="28"/>
      <c r="F1326" s="28"/>
      <c r="G1326" s="70">
        <v>14.5</v>
      </c>
      <c r="H1326" s="245">
        <f t="shared" si="83"/>
        <v>14.5</v>
      </c>
      <c r="I1326" s="245"/>
      <c r="J1326" s="28">
        <f t="shared" si="84"/>
        <v>14.5</v>
      </c>
      <c r="K1326" s="26">
        <v>13.75</v>
      </c>
      <c r="L1326" s="37">
        <f t="shared" si="85"/>
        <v>199.38</v>
      </c>
      <c r="M1326" s="26"/>
      <c r="N1326" s="37">
        <f t="shared" si="86"/>
        <v>199.38</v>
      </c>
      <c r="O1326" s="37"/>
    </row>
    <row r="1327" ht="12" customHeight="1" spans="1:15">
      <c r="A1327" s="25" t="s">
        <v>17</v>
      </c>
      <c r="B1327" s="25" t="s">
        <v>1232</v>
      </c>
      <c r="C1327" s="25">
        <v>3</v>
      </c>
      <c r="D1327" s="25" t="s">
        <v>1281</v>
      </c>
      <c r="E1327" s="28"/>
      <c r="F1327" s="28"/>
      <c r="G1327" s="70">
        <v>24.1</v>
      </c>
      <c r="H1327" s="245">
        <f t="shared" si="83"/>
        <v>24.1</v>
      </c>
      <c r="I1327" s="245"/>
      <c r="J1327" s="28">
        <f t="shared" si="84"/>
        <v>24.1</v>
      </c>
      <c r="K1327" s="26">
        <v>13.75</v>
      </c>
      <c r="L1327" s="37">
        <f t="shared" si="85"/>
        <v>331.38</v>
      </c>
      <c r="M1327" s="26"/>
      <c r="N1327" s="37">
        <f t="shared" si="86"/>
        <v>331.38</v>
      </c>
      <c r="O1327" s="37"/>
    </row>
    <row r="1328" ht="12" customHeight="1" spans="1:15">
      <c r="A1328" s="25" t="s">
        <v>17</v>
      </c>
      <c r="B1328" s="25" t="s">
        <v>1232</v>
      </c>
      <c r="C1328" s="25">
        <v>3</v>
      </c>
      <c r="D1328" s="25" t="s">
        <v>1282</v>
      </c>
      <c r="E1328" s="28"/>
      <c r="F1328" s="28"/>
      <c r="G1328" s="70">
        <v>7.3</v>
      </c>
      <c r="H1328" s="245">
        <f t="shared" si="83"/>
        <v>7.3</v>
      </c>
      <c r="I1328" s="245"/>
      <c r="J1328" s="28">
        <f t="shared" si="84"/>
        <v>7.3</v>
      </c>
      <c r="K1328" s="26">
        <v>13.75</v>
      </c>
      <c r="L1328" s="37">
        <f t="shared" si="85"/>
        <v>100.38</v>
      </c>
      <c r="M1328" s="26"/>
      <c r="N1328" s="37">
        <f t="shared" si="86"/>
        <v>100.38</v>
      </c>
      <c r="O1328" s="37"/>
    </row>
    <row r="1329" ht="12" customHeight="1" spans="1:15">
      <c r="A1329" s="25" t="s">
        <v>17</v>
      </c>
      <c r="B1329" s="25" t="s">
        <v>1232</v>
      </c>
      <c r="C1329" s="25">
        <v>3</v>
      </c>
      <c r="D1329" s="25" t="s">
        <v>1283</v>
      </c>
      <c r="E1329" s="28"/>
      <c r="F1329" s="28"/>
      <c r="G1329" s="70">
        <v>12.1</v>
      </c>
      <c r="H1329" s="245">
        <f t="shared" si="83"/>
        <v>12.1</v>
      </c>
      <c r="I1329" s="245"/>
      <c r="J1329" s="28">
        <f t="shared" si="84"/>
        <v>12.1</v>
      </c>
      <c r="K1329" s="26">
        <v>13.75</v>
      </c>
      <c r="L1329" s="37">
        <f t="shared" si="85"/>
        <v>166.38</v>
      </c>
      <c r="M1329" s="26"/>
      <c r="N1329" s="37">
        <f t="shared" si="86"/>
        <v>166.38</v>
      </c>
      <c r="O1329" s="37"/>
    </row>
    <row r="1330" ht="12" customHeight="1" spans="1:15">
      <c r="A1330" s="25" t="s">
        <v>17</v>
      </c>
      <c r="B1330" s="25" t="s">
        <v>1232</v>
      </c>
      <c r="C1330" s="25">
        <v>3</v>
      </c>
      <c r="D1330" s="25" t="s">
        <v>1284</v>
      </c>
      <c r="E1330" s="28"/>
      <c r="F1330" s="28"/>
      <c r="G1330" s="70">
        <v>9.7</v>
      </c>
      <c r="H1330" s="245">
        <f t="shared" si="83"/>
        <v>9.7</v>
      </c>
      <c r="I1330" s="245"/>
      <c r="J1330" s="28">
        <f t="shared" si="84"/>
        <v>9.7</v>
      </c>
      <c r="K1330" s="26">
        <v>13.75</v>
      </c>
      <c r="L1330" s="37">
        <f t="shared" si="85"/>
        <v>133.38</v>
      </c>
      <c r="M1330" s="26"/>
      <c r="N1330" s="37">
        <f t="shared" si="86"/>
        <v>133.38</v>
      </c>
      <c r="O1330" s="37"/>
    </row>
    <row r="1331" ht="12" customHeight="1" spans="1:15">
      <c r="A1331" s="25" t="s">
        <v>17</v>
      </c>
      <c r="B1331" s="25" t="s">
        <v>1232</v>
      </c>
      <c r="C1331" s="25">
        <v>3</v>
      </c>
      <c r="D1331" s="25" t="s">
        <v>1285</v>
      </c>
      <c r="E1331" s="28"/>
      <c r="F1331" s="28"/>
      <c r="G1331" s="70">
        <v>9.7</v>
      </c>
      <c r="H1331" s="245">
        <f t="shared" si="83"/>
        <v>9.7</v>
      </c>
      <c r="I1331" s="245"/>
      <c r="J1331" s="28">
        <f t="shared" si="84"/>
        <v>9.7</v>
      </c>
      <c r="K1331" s="26">
        <v>13.75</v>
      </c>
      <c r="L1331" s="37">
        <f t="shared" si="85"/>
        <v>133.38</v>
      </c>
      <c r="M1331" s="26"/>
      <c r="N1331" s="37">
        <f t="shared" si="86"/>
        <v>133.38</v>
      </c>
      <c r="O1331" s="37"/>
    </row>
    <row r="1332" ht="12" customHeight="1" spans="1:15">
      <c r="A1332" s="25" t="s">
        <v>17</v>
      </c>
      <c r="B1332" s="25" t="s">
        <v>1232</v>
      </c>
      <c r="C1332" s="25">
        <v>3</v>
      </c>
      <c r="D1332" s="25" t="s">
        <v>1286</v>
      </c>
      <c r="E1332" s="28"/>
      <c r="F1332" s="28"/>
      <c r="G1332" s="70">
        <v>24.1</v>
      </c>
      <c r="H1332" s="245">
        <f t="shared" ref="H1332:H1395" si="87">F1332+G1332</f>
        <v>24.1</v>
      </c>
      <c r="I1332" s="245"/>
      <c r="J1332" s="28">
        <f t="shared" si="84"/>
        <v>24.1</v>
      </c>
      <c r="K1332" s="26">
        <v>13.75</v>
      </c>
      <c r="L1332" s="37">
        <f t="shared" si="85"/>
        <v>331.38</v>
      </c>
      <c r="M1332" s="26"/>
      <c r="N1332" s="37">
        <f t="shared" si="86"/>
        <v>331.38</v>
      </c>
      <c r="O1332" s="37"/>
    </row>
    <row r="1333" ht="12" customHeight="1" spans="1:15">
      <c r="A1333" s="25" t="s">
        <v>17</v>
      </c>
      <c r="B1333" s="25" t="s">
        <v>1232</v>
      </c>
      <c r="C1333" s="25">
        <v>3</v>
      </c>
      <c r="D1333" s="25" t="s">
        <v>1287</v>
      </c>
      <c r="E1333" s="28"/>
      <c r="F1333" s="28"/>
      <c r="G1333" s="70">
        <v>12.1</v>
      </c>
      <c r="H1333" s="245">
        <f t="shared" si="87"/>
        <v>12.1</v>
      </c>
      <c r="I1333" s="245"/>
      <c r="J1333" s="28">
        <f t="shared" si="84"/>
        <v>12.1</v>
      </c>
      <c r="K1333" s="26">
        <v>13.75</v>
      </c>
      <c r="L1333" s="37">
        <f t="shared" si="85"/>
        <v>166.38</v>
      </c>
      <c r="M1333" s="26"/>
      <c r="N1333" s="37">
        <f t="shared" si="86"/>
        <v>166.38</v>
      </c>
      <c r="O1333" s="37"/>
    </row>
    <row r="1334" ht="12" customHeight="1" spans="1:15">
      <c r="A1334" s="25" t="s">
        <v>17</v>
      </c>
      <c r="B1334" s="25" t="s">
        <v>1232</v>
      </c>
      <c r="C1334" s="25">
        <v>3</v>
      </c>
      <c r="D1334" s="25" t="s">
        <v>1288</v>
      </c>
      <c r="E1334" s="28"/>
      <c r="F1334" s="28"/>
      <c r="G1334" s="70">
        <v>19.3</v>
      </c>
      <c r="H1334" s="245">
        <f t="shared" si="87"/>
        <v>19.3</v>
      </c>
      <c r="I1334" s="245"/>
      <c r="J1334" s="28">
        <f t="shared" si="84"/>
        <v>19.3</v>
      </c>
      <c r="K1334" s="26">
        <v>13.75</v>
      </c>
      <c r="L1334" s="37">
        <f t="shared" si="85"/>
        <v>265.38</v>
      </c>
      <c r="M1334" s="26"/>
      <c r="N1334" s="37">
        <f t="shared" si="86"/>
        <v>265.38</v>
      </c>
      <c r="O1334" s="37"/>
    </row>
    <row r="1335" ht="12" customHeight="1" spans="1:15">
      <c r="A1335" s="25" t="s">
        <v>17</v>
      </c>
      <c r="B1335" s="25" t="s">
        <v>1232</v>
      </c>
      <c r="C1335" s="25">
        <v>3</v>
      </c>
      <c r="D1335" s="25" t="s">
        <v>1289</v>
      </c>
      <c r="E1335" s="28"/>
      <c r="F1335" s="28"/>
      <c r="G1335" s="70">
        <v>14.5</v>
      </c>
      <c r="H1335" s="245">
        <f t="shared" si="87"/>
        <v>14.5</v>
      </c>
      <c r="I1335" s="245"/>
      <c r="J1335" s="28">
        <f t="shared" si="84"/>
        <v>14.5</v>
      </c>
      <c r="K1335" s="26">
        <v>13.75</v>
      </c>
      <c r="L1335" s="37">
        <f t="shared" si="85"/>
        <v>199.38</v>
      </c>
      <c r="M1335" s="26"/>
      <c r="N1335" s="37">
        <f t="shared" si="86"/>
        <v>199.38</v>
      </c>
      <c r="O1335" s="37"/>
    </row>
    <row r="1336" ht="12" customHeight="1" spans="1:15">
      <c r="A1336" s="25" t="s">
        <v>17</v>
      </c>
      <c r="B1336" s="25" t="s">
        <v>1232</v>
      </c>
      <c r="C1336" s="25">
        <v>3</v>
      </c>
      <c r="D1336" s="25" t="s">
        <v>1290</v>
      </c>
      <c r="E1336" s="28"/>
      <c r="F1336" s="28"/>
      <c r="G1336" s="70">
        <v>9.7</v>
      </c>
      <c r="H1336" s="245">
        <f t="shared" si="87"/>
        <v>9.7</v>
      </c>
      <c r="I1336" s="245"/>
      <c r="J1336" s="28">
        <f t="shared" si="84"/>
        <v>9.7</v>
      </c>
      <c r="K1336" s="26">
        <v>13.75</v>
      </c>
      <c r="L1336" s="37">
        <f t="shared" si="85"/>
        <v>133.38</v>
      </c>
      <c r="M1336" s="26"/>
      <c r="N1336" s="37">
        <f t="shared" si="86"/>
        <v>133.38</v>
      </c>
      <c r="O1336" s="37"/>
    </row>
    <row r="1337" ht="12" customHeight="1" spans="1:15">
      <c r="A1337" s="25" t="s">
        <v>17</v>
      </c>
      <c r="B1337" s="25" t="s">
        <v>1232</v>
      </c>
      <c r="C1337" s="25">
        <v>3</v>
      </c>
      <c r="D1337" s="25" t="s">
        <v>1291</v>
      </c>
      <c r="E1337" s="28"/>
      <c r="F1337" s="28"/>
      <c r="G1337" s="70">
        <v>12.1</v>
      </c>
      <c r="H1337" s="245">
        <f t="shared" si="87"/>
        <v>12.1</v>
      </c>
      <c r="I1337" s="245"/>
      <c r="J1337" s="28">
        <f t="shared" si="84"/>
        <v>12.1</v>
      </c>
      <c r="K1337" s="26">
        <v>13.75</v>
      </c>
      <c r="L1337" s="37">
        <f t="shared" si="85"/>
        <v>166.38</v>
      </c>
      <c r="M1337" s="26"/>
      <c r="N1337" s="37">
        <f t="shared" si="86"/>
        <v>166.38</v>
      </c>
      <c r="O1337" s="37"/>
    </row>
    <row r="1338" ht="12" customHeight="1" spans="1:15">
      <c r="A1338" s="25" t="s">
        <v>17</v>
      </c>
      <c r="B1338" s="25" t="s">
        <v>1232</v>
      </c>
      <c r="C1338" s="25">
        <v>3</v>
      </c>
      <c r="D1338" s="25" t="s">
        <v>1292</v>
      </c>
      <c r="E1338" s="28"/>
      <c r="F1338" s="28"/>
      <c r="G1338" s="70">
        <v>9.7</v>
      </c>
      <c r="H1338" s="245">
        <f t="shared" si="87"/>
        <v>9.7</v>
      </c>
      <c r="I1338" s="245"/>
      <c r="J1338" s="28">
        <f t="shared" si="84"/>
        <v>9.7</v>
      </c>
      <c r="K1338" s="26">
        <v>13.75</v>
      </c>
      <c r="L1338" s="37">
        <f t="shared" si="85"/>
        <v>133.38</v>
      </c>
      <c r="M1338" s="26"/>
      <c r="N1338" s="37">
        <f t="shared" si="86"/>
        <v>133.38</v>
      </c>
      <c r="O1338" s="37"/>
    </row>
    <row r="1339" ht="12" customHeight="1" spans="1:15">
      <c r="A1339" s="25" t="s">
        <v>17</v>
      </c>
      <c r="B1339" s="25" t="s">
        <v>1232</v>
      </c>
      <c r="C1339" s="25">
        <v>3</v>
      </c>
      <c r="D1339" s="25" t="s">
        <v>1293</v>
      </c>
      <c r="E1339" s="28"/>
      <c r="F1339" s="28"/>
      <c r="G1339" s="70">
        <v>9.6</v>
      </c>
      <c r="H1339" s="245">
        <f t="shared" si="87"/>
        <v>9.6</v>
      </c>
      <c r="I1339" s="245"/>
      <c r="J1339" s="28">
        <f t="shared" si="84"/>
        <v>9.6</v>
      </c>
      <c r="K1339" s="26">
        <v>13.75</v>
      </c>
      <c r="L1339" s="37">
        <f t="shared" si="85"/>
        <v>132</v>
      </c>
      <c r="M1339" s="26"/>
      <c r="N1339" s="37">
        <f t="shared" si="86"/>
        <v>132</v>
      </c>
      <c r="O1339" s="37"/>
    </row>
    <row r="1340" ht="12" customHeight="1" spans="1:15">
      <c r="A1340" s="25" t="s">
        <v>17</v>
      </c>
      <c r="B1340" s="25" t="s">
        <v>1232</v>
      </c>
      <c r="C1340" s="25">
        <v>3</v>
      </c>
      <c r="D1340" s="25" t="s">
        <v>1294</v>
      </c>
      <c r="E1340" s="28"/>
      <c r="F1340" s="28"/>
      <c r="G1340" s="70">
        <v>14.5</v>
      </c>
      <c r="H1340" s="245">
        <f t="shared" si="87"/>
        <v>14.5</v>
      </c>
      <c r="I1340" s="245"/>
      <c r="J1340" s="28">
        <f t="shared" si="84"/>
        <v>14.5</v>
      </c>
      <c r="K1340" s="26">
        <v>13.75</v>
      </c>
      <c r="L1340" s="37">
        <f t="shared" si="85"/>
        <v>199.38</v>
      </c>
      <c r="M1340" s="26"/>
      <c r="N1340" s="37">
        <f t="shared" si="86"/>
        <v>199.38</v>
      </c>
      <c r="O1340" s="37"/>
    </row>
    <row r="1341" ht="12" customHeight="1" spans="1:15">
      <c r="A1341" s="25" t="s">
        <v>17</v>
      </c>
      <c r="B1341" s="25" t="s">
        <v>1232</v>
      </c>
      <c r="C1341" s="25">
        <v>3</v>
      </c>
      <c r="D1341" s="25" t="s">
        <v>1295</v>
      </c>
      <c r="E1341" s="28"/>
      <c r="F1341" s="28"/>
      <c r="G1341" s="70">
        <v>9.7</v>
      </c>
      <c r="H1341" s="245">
        <f t="shared" si="87"/>
        <v>9.7</v>
      </c>
      <c r="I1341" s="245"/>
      <c r="J1341" s="28">
        <f t="shared" si="84"/>
        <v>9.7</v>
      </c>
      <c r="K1341" s="26">
        <v>13.75</v>
      </c>
      <c r="L1341" s="37">
        <f t="shared" si="85"/>
        <v>133.38</v>
      </c>
      <c r="M1341" s="26"/>
      <c r="N1341" s="37">
        <f t="shared" si="86"/>
        <v>133.38</v>
      </c>
      <c r="O1341" s="37"/>
    </row>
    <row r="1342" ht="12" customHeight="1" spans="1:15">
      <c r="A1342" s="25" t="s">
        <v>17</v>
      </c>
      <c r="B1342" s="25" t="s">
        <v>1232</v>
      </c>
      <c r="C1342" s="25">
        <v>3</v>
      </c>
      <c r="D1342" s="25" t="s">
        <v>1296</v>
      </c>
      <c r="E1342" s="28"/>
      <c r="F1342" s="28"/>
      <c r="G1342" s="70">
        <v>12.1</v>
      </c>
      <c r="H1342" s="245">
        <f t="shared" si="87"/>
        <v>12.1</v>
      </c>
      <c r="I1342" s="245"/>
      <c r="J1342" s="28">
        <f t="shared" si="84"/>
        <v>12.1</v>
      </c>
      <c r="K1342" s="26">
        <v>13.75</v>
      </c>
      <c r="L1342" s="37">
        <f t="shared" si="85"/>
        <v>166.38</v>
      </c>
      <c r="M1342" s="26"/>
      <c r="N1342" s="37">
        <f t="shared" si="86"/>
        <v>166.38</v>
      </c>
      <c r="O1342" s="37"/>
    </row>
    <row r="1343" ht="12" customHeight="1" spans="1:15">
      <c r="A1343" s="25" t="s">
        <v>17</v>
      </c>
      <c r="B1343" s="25" t="s">
        <v>1232</v>
      </c>
      <c r="C1343" s="25">
        <v>3</v>
      </c>
      <c r="D1343" s="25" t="s">
        <v>1297</v>
      </c>
      <c r="E1343" s="28"/>
      <c r="F1343" s="28"/>
      <c r="G1343" s="70">
        <v>16.9</v>
      </c>
      <c r="H1343" s="245">
        <f t="shared" si="87"/>
        <v>16.9</v>
      </c>
      <c r="I1343" s="245"/>
      <c r="J1343" s="28">
        <f t="shared" ref="J1343:J1406" si="88">H1343</f>
        <v>16.9</v>
      </c>
      <c r="K1343" s="26">
        <v>13.75</v>
      </c>
      <c r="L1343" s="37">
        <f t="shared" si="85"/>
        <v>232.38</v>
      </c>
      <c r="M1343" s="26"/>
      <c r="N1343" s="37">
        <f t="shared" si="86"/>
        <v>232.38</v>
      </c>
      <c r="O1343" s="37"/>
    </row>
    <row r="1344" ht="12" customHeight="1" spans="1:15">
      <c r="A1344" s="25" t="s">
        <v>17</v>
      </c>
      <c r="B1344" s="25" t="s">
        <v>1232</v>
      </c>
      <c r="C1344" s="25">
        <v>3</v>
      </c>
      <c r="D1344" s="25" t="s">
        <v>1298</v>
      </c>
      <c r="E1344" s="28"/>
      <c r="F1344" s="28"/>
      <c r="G1344" s="70">
        <v>21.7</v>
      </c>
      <c r="H1344" s="245">
        <f t="shared" si="87"/>
        <v>21.7</v>
      </c>
      <c r="I1344" s="245"/>
      <c r="J1344" s="28">
        <f t="shared" si="88"/>
        <v>21.7</v>
      </c>
      <c r="K1344" s="26">
        <v>13.75</v>
      </c>
      <c r="L1344" s="37">
        <f t="shared" si="85"/>
        <v>298.38</v>
      </c>
      <c r="M1344" s="26"/>
      <c r="N1344" s="37">
        <f t="shared" si="86"/>
        <v>298.38</v>
      </c>
      <c r="O1344" s="37"/>
    </row>
    <row r="1345" ht="12" customHeight="1" spans="1:15">
      <c r="A1345" s="25" t="s">
        <v>17</v>
      </c>
      <c r="B1345" s="25" t="s">
        <v>1232</v>
      </c>
      <c r="C1345" s="25">
        <v>3</v>
      </c>
      <c r="D1345" s="25" t="s">
        <v>1299</v>
      </c>
      <c r="E1345" s="28"/>
      <c r="F1345" s="28"/>
      <c r="G1345" s="70">
        <v>24.1</v>
      </c>
      <c r="H1345" s="245">
        <f t="shared" si="87"/>
        <v>24.1</v>
      </c>
      <c r="I1345" s="245"/>
      <c r="J1345" s="28">
        <f t="shared" si="88"/>
        <v>24.1</v>
      </c>
      <c r="K1345" s="26">
        <v>13.75</v>
      </c>
      <c r="L1345" s="37">
        <f t="shared" si="85"/>
        <v>331.38</v>
      </c>
      <c r="M1345" s="26"/>
      <c r="N1345" s="37">
        <f t="shared" si="86"/>
        <v>331.38</v>
      </c>
      <c r="O1345" s="37"/>
    </row>
    <row r="1346" ht="12" customHeight="1" spans="1:15">
      <c r="A1346" s="25" t="s">
        <v>17</v>
      </c>
      <c r="B1346" s="25" t="s">
        <v>1232</v>
      </c>
      <c r="C1346" s="25">
        <v>3</v>
      </c>
      <c r="D1346" s="25" t="s">
        <v>1300</v>
      </c>
      <c r="E1346" s="28"/>
      <c r="F1346" s="28"/>
      <c r="G1346" s="70">
        <v>12.1</v>
      </c>
      <c r="H1346" s="245">
        <f t="shared" si="87"/>
        <v>12.1</v>
      </c>
      <c r="I1346" s="245"/>
      <c r="J1346" s="28">
        <f t="shared" si="88"/>
        <v>12.1</v>
      </c>
      <c r="K1346" s="26">
        <v>13.75</v>
      </c>
      <c r="L1346" s="37">
        <f t="shared" si="85"/>
        <v>166.38</v>
      </c>
      <c r="M1346" s="26"/>
      <c r="N1346" s="37">
        <f t="shared" si="86"/>
        <v>166.38</v>
      </c>
      <c r="O1346" s="37"/>
    </row>
    <row r="1347" ht="12" customHeight="1" spans="1:15">
      <c r="A1347" s="25" t="s">
        <v>17</v>
      </c>
      <c r="B1347" s="25" t="s">
        <v>1232</v>
      </c>
      <c r="C1347" s="25">
        <v>3</v>
      </c>
      <c r="D1347" s="25" t="s">
        <v>1301</v>
      </c>
      <c r="E1347" s="28"/>
      <c r="F1347" s="28"/>
      <c r="G1347" s="70">
        <v>12.1</v>
      </c>
      <c r="H1347" s="245">
        <f t="shared" si="87"/>
        <v>12.1</v>
      </c>
      <c r="I1347" s="245"/>
      <c r="J1347" s="28">
        <f t="shared" si="88"/>
        <v>12.1</v>
      </c>
      <c r="K1347" s="26">
        <v>13.75</v>
      </c>
      <c r="L1347" s="37">
        <f t="shared" si="85"/>
        <v>166.38</v>
      </c>
      <c r="M1347" s="26"/>
      <c r="N1347" s="37">
        <f t="shared" si="86"/>
        <v>166.38</v>
      </c>
      <c r="O1347" s="37"/>
    </row>
    <row r="1348" ht="12" customHeight="1" spans="1:15">
      <c r="A1348" s="25" t="s">
        <v>17</v>
      </c>
      <c r="B1348" s="25" t="s">
        <v>1232</v>
      </c>
      <c r="C1348" s="25">
        <v>3</v>
      </c>
      <c r="D1348" s="25" t="s">
        <v>1302</v>
      </c>
      <c r="E1348" s="28"/>
      <c r="F1348" s="28"/>
      <c r="G1348" s="70">
        <v>16.9</v>
      </c>
      <c r="H1348" s="245">
        <f t="shared" si="87"/>
        <v>16.9</v>
      </c>
      <c r="I1348" s="245"/>
      <c r="J1348" s="28">
        <f t="shared" si="88"/>
        <v>16.9</v>
      </c>
      <c r="K1348" s="26">
        <v>13.75</v>
      </c>
      <c r="L1348" s="37">
        <f t="shared" si="85"/>
        <v>232.38</v>
      </c>
      <c r="M1348" s="26"/>
      <c r="N1348" s="37">
        <f t="shared" si="86"/>
        <v>232.38</v>
      </c>
      <c r="O1348" s="37"/>
    </row>
    <row r="1349" ht="12" customHeight="1" spans="1:15">
      <c r="A1349" s="25" t="s">
        <v>17</v>
      </c>
      <c r="B1349" s="25" t="s">
        <v>1232</v>
      </c>
      <c r="C1349" s="25">
        <v>3</v>
      </c>
      <c r="D1349" s="25" t="s">
        <v>1303</v>
      </c>
      <c r="E1349" s="28"/>
      <c r="F1349" s="28"/>
      <c r="G1349" s="70">
        <v>21.7</v>
      </c>
      <c r="H1349" s="245">
        <f t="shared" si="87"/>
        <v>21.7</v>
      </c>
      <c r="I1349" s="245"/>
      <c r="J1349" s="28">
        <f t="shared" si="88"/>
        <v>21.7</v>
      </c>
      <c r="K1349" s="26">
        <v>13.75</v>
      </c>
      <c r="L1349" s="37">
        <f t="shared" si="85"/>
        <v>298.38</v>
      </c>
      <c r="M1349" s="26"/>
      <c r="N1349" s="37">
        <f t="shared" si="86"/>
        <v>298.38</v>
      </c>
      <c r="O1349" s="37"/>
    </row>
    <row r="1350" ht="12" customHeight="1" spans="1:15">
      <c r="A1350" s="25" t="s">
        <v>17</v>
      </c>
      <c r="B1350" s="25" t="s">
        <v>1232</v>
      </c>
      <c r="C1350" s="25">
        <v>3</v>
      </c>
      <c r="D1350" s="25" t="s">
        <v>1304</v>
      </c>
      <c r="E1350" s="28"/>
      <c r="F1350" s="28"/>
      <c r="G1350" s="70">
        <v>14.4</v>
      </c>
      <c r="H1350" s="245">
        <f t="shared" si="87"/>
        <v>14.4</v>
      </c>
      <c r="I1350" s="245"/>
      <c r="J1350" s="28">
        <f t="shared" si="88"/>
        <v>14.4</v>
      </c>
      <c r="K1350" s="26">
        <v>13.75</v>
      </c>
      <c r="L1350" s="37">
        <f t="shared" ref="L1350:L1413" si="89">ROUND(H1350*K1350,2)</f>
        <v>198</v>
      </c>
      <c r="M1350" s="26"/>
      <c r="N1350" s="37">
        <f t="shared" ref="N1350:N1413" si="90">L1350-M1350</f>
        <v>198</v>
      </c>
      <c r="O1350" s="37"/>
    </row>
    <row r="1351" ht="12" customHeight="1" spans="1:15">
      <c r="A1351" s="25" t="s">
        <v>17</v>
      </c>
      <c r="B1351" s="25" t="s">
        <v>1232</v>
      </c>
      <c r="C1351" s="25">
        <v>3</v>
      </c>
      <c r="D1351" s="25" t="s">
        <v>1305</v>
      </c>
      <c r="E1351" s="28"/>
      <c r="F1351" s="28"/>
      <c r="G1351" s="70">
        <v>7.3</v>
      </c>
      <c r="H1351" s="245">
        <f t="shared" si="87"/>
        <v>7.3</v>
      </c>
      <c r="I1351" s="245"/>
      <c r="J1351" s="28">
        <f t="shared" si="88"/>
        <v>7.3</v>
      </c>
      <c r="K1351" s="26">
        <v>13.75</v>
      </c>
      <c r="L1351" s="37">
        <f t="shared" si="89"/>
        <v>100.38</v>
      </c>
      <c r="M1351" s="26"/>
      <c r="N1351" s="37">
        <f t="shared" si="90"/>
        <v>100.38</v>
      </c>
      <c r="O1351" s="37"/>
    </row>
    <row r="1352" ht="12" customHeight="1" spans="1:15">
      <c r="A1352" s="25" t="s">
        <v>17</v>
      </c>
      <c r="B1352" s="25" t="s">
        <v>1232</v>
      </c>
      <c r="C1352" s="25">
        <v>3</v>
      </c>
      <c r="D1352" s="25" t="s">
        <v>603</v>
      </c>
      <c r="E1352" s="28"/>
      <c r="F1352" s="28"/>
      <c r="G1352" s="70">
        <v>9.7</v>
      </c>
      <c r="H1352" s="245">
        <f t="shared" si="87"/>
        <v>9.7</v>
      </c>
      <c r="I1352" s="245"/>
      <c r="J1352" s="28">
        <f t="shared" si="88"/>
        <v>9.7</v>
      </c>
      <c r="K1352" s="26">
        <v>13.75</v>
      </c>
      <c r="L1352" s="37">
        <f t="shared" si="89"/>
        <v>133.38</v>
      </c>
      <c r="M1352" s="26"/>
      <c r="N1352" s="37">
        <f t="shared" si="90"/>
        <v>133.38</v>
      </c>
      <c r="O1352" s="37"/>
    </row>
    <row r="1353" ht="12" customHeight="1" spans="1:15">
      <c r="A1353" s="25" t="s">
        <v>17</v>
      </c>
      <c r="B1353" s="25" t="s">
        <v>1232</v>
      </c>
      <c r="C1353" s="25">
        <v>3</v>
      </c>
      <c r="D1353" s="25" t="s">
        <v>1306</v>
      </c>
      <c r="E1353" s="28"/>
      <c r="F1353" s="28"/>
      <c r="G1353" s="70">
        <v>16.9</v>
      </c>
      <c r="H1353" s="245">
        <f t="shared" si="87"/>
        <v>16.9</v>
      </c>
      <c r="I1353" s="245"/>
      <c r="J1353" s="28">
        <f t="shared" si="88"/>
        <v>16.9</v>
      </c>
      <c r="K1353" s="26">
        <v>13.75</v>
      </c>
      <c r="L1353" s="37">
        <f t="shared" si="89"/>
        <v>232.38</v>
      </c>
      <c r="M1353" s="26"/>
      <c r="N1353" s="37">
        <f t="shared" si="90"/>
        <v>232.38</v>
      </c>
      <c r="O1353" s="37"/>
    </row>
    <row r="1354" ht="12" customHeight="1" spans="1:15">
      <c r="A1354" s="25" t="s">
        <v>17</v>
      </c>
      <c r="B1354" s="25" t="s">
        <v>1232</v>
      </c>
      <c r="C1354" s="25">
        <v>3</v>
      </c>
      <c r="D1354" s="25" t="s">
        <v>1307</v>
      </c>
      <c r="E1354" s="28"/>
      <c r="F1354" s="28"/>
      <c r="G1354" s="70">
        <v>4.9</v>
      </c>
      <c r="H1354" s="245">
        <f t="shared" si="87"/>
        <v>4.9</v>
      </c>
      <c r="I1354" s="245"/>
      <c r="J1354" s="28">
        <f t="shared" si="88"/>
        <v>4.9</v>
      </c>
      <c r="K1354" s="26">
        <v>13.75</v>
      </c>
      <c r="L1354" s="37">
        <f t="shared" si="89"/>
        <v>67.38</v>
      </c>
      <c r="M1354" s="26"/>
      <c r="N1354" s="37">
        <f t="shared" si="90"/>
        <v>67.38</v>
      </c>
      <c r="O1354" s="37"/>
    </row>
    <row r="1355" ht="12" customHeight="1" spans="1:15">
      <c r="A1355" s="25" t="s">
        <v>17</v>
      </c>
      <c r="B1355" s="25" t="s">
        <v>1232</v>
      </c>
      <c r="C1355" s="25">
        <v>3</v>
      </c>
      <c r="D1355" s="25" t="s">
        <v>1308</v>
      </c>
      <c r="E1355" s="28"/>
      <c r="F1355" s="28"/>
      <c r="G1355" s="70">
        <v>12.1</v>
      </c>
      <c r="H1355" s="245">
        <f t="shared" si="87"/>
        <v>12.1</v>
      </c>
      <c r="I1355" s="245"/>
      <c r="J1355" s="28">
        <f t="shared" si="88"/>
        <v>12.1</v>
      </c>
      <c r="K1355" s="26">
        <v>13.75</v>
      </c>
      <c r="L1355" s="37">
        <f t="shared" si="89"/>
        <v>166.38</v>
      </c>
      <c r="M1355" s="26"/>
      <c r="N1355" s="37">
        <f t="shared" si="90"/>
        <v>166.38</v>
      </c>
      <c r="O1355" s="37"/>
    </row>
    <row r="1356" ht="12" customHeight="1" spans="1:15">
      <c r="A1356" s="25" t="s">
        <v>17</v>
      </c>
      <c r="B1356" s="25" t="s">
        <v>1232</v>
      </c>
      <c r="C1356" s="25">
        <v>3</v>
      </c>
      <c r="D1356" s="25" t="s">
        <v>1309</v>
      </c>
      <c r="E1356" s="28"/>
      <c r="F1356" s="28"/>
      <c r="G1356" s="70">
        <v>24.1</v>
      </c>
      <c r="H1356" s="245">
        <f t="shared" si="87"/>
        <v>24.1</v>
      </c>
      <c r="I1356" s="245"/>
      <c r="J1356" s="28">
        <f t="shared" si="88"/>
        <v>24.1</v>
      </c>
      <c r="K1356" s="26">
        <v>13.75</v>
      </c>
      <c r="L1356" s="37">
        <f t="shared" si="89"/>
        <v>331.38</v>
      </c>
      <c r="M1356" s="26"/>
      <c r="N1356" s="37">
        <f t="shared" si="90"/>
        <v>331.38</v>
      </c>
      <c r="O1356" s="37"/>
    </row>
    <row r="1357" ht="12" customHeight="1" spans="1:15">
      <c r="A1357" s="25" t="s">
        <v>17</v>
      </c>
      <c r="B1357" s="25" t="s">
        <v>1232</v>
      </c>
      <c r="C1357" s="25">
        <v>3</v>
      </c>
      <c r="D1357" s="25" t="s">
        <v>1310</v>
      </c>
      <c r="E1357" s="28"/>
      <c r="F1357" s="28"/>
      <c r="G1357" s="70">
        <v>9.6</v>
      </c>
      <c r="H1357" s="245">
        <f t="shared" si="87"/>
        <v>9.6</v>
      </c>
      <c r="I1357" s="245"/>
      <c r="J1357" s="28">
        <f t="shared" si="88"/>
        <v>9.6</v>
      </c>
      <c r="K1357" s="26">
        <v>13.75</v>
      </c>
      <c r="L1357" s="37">
        <f t="shared" si="89"/>
        <v>132</v>
      </c>
      <c r="M1357" s="26"/>
      <c r="N1357" s="37">
        <f t="shared" si="90"/>
        <v>132</v>
      </c>
      <c r="O1357" s="37"/>
    </row>
    <row r="1358" ht="12" customHeight="1" spans="1:15">
      <c r="A1358" s="25" t="s">
        <v>17</v>
      </c>
      <c r="B1358" s="25" t="s">
        <v>1232</v>
      </c>
      <c r="C1358" s="25">
        <v>3</v>
      </c>
      <c r="D1358" s="25" t="s">
        <v>1311</v>
      </c>
      <c r="E1358" s="28"/>
      <c r="F1358" s="28"/>
      <c r="G1358" s="70">
        <v>9.7</v>
      </c>
      <c r="H1358" s="245">
        <f t="shared" si="87"/>
        <v>9.7</v>
      </c>
      <c r="I1358" s="245"/>
      <c r="J1358" s="28">
        <f t="shared" si="88"/>
        <v>9.7</v>
      </c>
      <c r="K1358" s="26">
        <v>13.75</v>
      </c>
      <c r="L1358" s="37">
        <f t="shared" si="89"/>
        <v>133.38</v>
      </c>
      <c r="M1358" s="26"/>
      <c r="N1358" s="37">
        <f t="shared" si="90"/>
        <v>133.38</v>
      </c>
      <c r="O1358" s="37"/>
    </row>
    <row r="1359" ht="12" customHeight="1" spans="1:15">
      <c r="A1359" s="25" t="s">
        <v>17</v>
      </c>
      <c r="B1359" s="25" t="s">
        <v>1232</v>
      </c>
      <c r="C1359" s="25">
        <v>3</v>
      </c>
      <c r="D1359" s="25" t="s">
        <v>1312</v>
      </c>
      <c r="E1359" s="28"/>
      <c r="F1359" s="28"/>
      <c r="G1359" s="70">
        <v>14.5</v>
      </c>
      <c r="H1359" s="245">
        <f t="shared" si="87"/>
        <v>14.5</v>
      </c>
      <c r="I1359" s="245"/>
      <c r="J1359" s="28">
        <f t="shared" si="88"/>
        <v>14.5</v>
      </c>
      <c r="K1359" s="26">
        <v>13.75</v>
      </c>
      <c r="L1359" s="37">
        <f t="shared" si="89"/>
        <v>199.38</v>
      </c>
      <c r="M1359" s="26"/>
      <c r="N1359" s="37">
        <f t="shared" si="90"/>
        <v>199.38</v>
      </c>
      <c r="O1359" s="37"/>
    </row>
    <row r="1360" ht="12" customHeight="1" spans="1:15">
      <c r="A1360" s="25" t="s">
        <v>17</v>
      </c>
      <c r="B1360" s="25" t="s">
        <v>1232</v>
      </c>
      <c r="C1360" s="25">
        <v>3</v>
      </c>
      <c r="D1360" s="25" t="s">
        <v>1313</v>
      </c>
      <c r="E1360" s="28"/>
      <c r="F1360" s="28"/>
      <c r="G1360" s="70">
        <v>16.8</v>
      </c>
      <c r="H1360" s="245">
        <f t="shared" si="87"/>
        <v>16.8</v>
      </c>
      <c r="I1360" s="245"/>
      <c r="J1360" s="28">
        <f t="shared" si="88"/>
        <v>16.8</v>
      </c>
      <c r="K1360" s="26">
        <v>13.75</v>
      </c>
      <c r="L1360" s="37">
        <f t="shared" si="89"/>
        <v>231</v>
      </c>
      <c r="M1360" s="26"/>
      <c r="N1360" s="37">
        <f t="shared" si="90"/>
        <v>231</v>
      </c>
      <c r="O1360" s="37"/>
    </row>
    <row r="1361" ht="12" customHeight="1" spans="1:15">
      <c r="A1361" s="25" t="s">
        <v>17</v>
      </c>
      <c r="B1361" s="25" t="s">
        <v>1232</v>
      </c>
      <c r="C1361" s="25">
        <v>3</v>
      </c>
      <c r="D1361" s="25" t="s">
        <v>1314</v>
      </c>
      <c r="E1361" s="28"/>
      <c r="F1361" s="28"/>
      <c r="G1361" s="70">
        <v>7.3</v>
      </c>
      <c r="H1361" s="245">
        <f t="shared" si="87"/>
        <v>7.3</v>
      </c>
      <c r="I1361" s="245"/>
      <c r="J1361" s="28">
        <f t="shared" si="88"/>
        <v>7.3</v>
      </c>
      <c r="K1361" s="26">
        <v>13.75</v>
      </c>
      <c r="L1361" s="37">
        <f t="shared" si="89"/>
        <v>100.38</v>
      </c>
      <c r="M1361" s="26"/>
      <c r="N1361" s="37">
        <f t="shared" si="90"/>
        <v>100.38</v>
      </c>
      <c r="O1361" s="37"/>
    </row>
    <row r="1362" ht="12" customHeight="1" spans="1:15">
      <c r="A1362" s="25" t="s">
        <v>17</v>
      </c>
      <c r="B1362" s="25" t="s">
        <v>1232</v>
      </c>
      <c r="C1362" s="25">
        <v>3</v>
      </c>
      <c r="D1362" s="25" t="s">
        <v>1315</v>
      </c>
      <c r="E1362" s="28"/>
      <c r="F1362" s="28"/>
      <c r="G1362" s="70">
        <v>12.1</v>
      </c>
      <c r="H1362" s="245">
        <f t="shared" si="87"/>
        <v>12.1</v>
      </c>
      <c r="I1362" s="245"/>
      <c r="J1362" s="28">
        <f t="shared" si="88"/>
        <v>12.1</v>
      </c>
      <c r="K1362" s="26">
        <v>13.75</v>
      </c>
      <c r="L1362" s="37">
        <f t="shared" si="89"/>
        <v>166.38</v>
      </c>
      <c r="M1362" s="26"/>
      <c r="N1362" s="37">
        <f t="shared" si="90"/>
        <v>166.38</v>
      </c>
      <c r="O1362" s="37"/>
    </row>
    <row r="1363" ht="12" customHeight="1" spans="1:15">
      <c r="A1363" s="25" t="s">
        <v>17</v>
      </c>
      <c r="B1363" s="25" t="s">
        <v>1232</v>
      </c>
      <c r="C1363" s="25">
        <v>4</v>
      </c>
      <c r="D1363" s="25" t="s">
        <v>1316</v>
      </c>
      <c r="E1363" s="28"/>
      <c r="F1363" s="28"/>
      <c r="G1363" s="70">
        <v>3.6</v>
      </c>
      <c r="H1363" s="245">
        <f t="shared" si="87"/>
        <v>3.6</v>
      </c>
      <c r="I1363" s="245"/>
      <c r="J1363" s="28">
        <f t="shared" si="88"/>
        <v>3.6</v>
      </c>
      <c r="K1363" s="26">
        <v>13.75</v>
      </c>
      <c r="L1363" s="37">
        <f t="shared" si="89"/>
        <v>49.5</v>
      </c>
      <c r="M1363" s="26"/>
      <c r="N1363" s="37">
        <f t="shared" si="90"/>
        <v>49.5</v>
      </c>
      <c r="O1363" s="37"/>
    </row>
    <row r="1364" ht="12" customHeight="1" spans="1:15">
      <c r="A1364" s="25" t="s">
        <v>17</v>
      </c>
      <c r="B1364" s="25" t="s">
        <v>1232</v>
      </c>
      <c r="C1364" s="25">
        <v>4</v>
      </c>
      <c r="D1364" s="25" t="s">
        <v>1317</v>
      </c>
      <c r="E1364" s="28"/>
      <c r="F1364" s="28"/>
      <c r="G1364" s="70">
        <v>16.8</v>
      </c>
      <c r="H1364" s="245">
        <f t="shared" si="87"/>
        <v>16.8</v>
      </c>
      <c r="I1364" s="245"/>
      <c r="J1364" s="28">
        <f t="shared" si="88"/>
        <v>16.8</v>
      </c>
      <c r="K1364" s="26">
        <v>13.75</v>
      </c>
      <c r="L1364" s="37">
        <f t="shared" si="89"/>
        <v>231</v>
      </c>
      <c r="M1364" s="26"/>
      <c r="N1364" s="37">
        <f t="shared" si="90"/>
        <v>231</v>
      </c>
      <c r="O1364" s="37"/>
    </row>
    <row r="1365" ht="12" customHeight="1" spans="1:15">
      <c r="A1365" s="25" t="s">
        <v>17</v>
      </c>
      <c r="B1365" s="25" t="s">
        <v>1232</v>
      </c>
      <c r="C1365" s="25">
        <v>4</v>
      </c>
      <c r="D1365" s="25" t="s">
        <v>1318</v>
      </c>
      <c r="E1365" s="28"/>
      <c r="F1365" s="28"/>
      <c r="G1365" s="70">
        <v>12</v>
      </c>
      <c r="H1365" s="245">
        <f t="shared" si="87"/>
        <v>12</v>
      </c>
      <c r="I1365" s="245"/>
      <c r="J1365" s="28">
        <f t="shared" si="88"/>
        <v>12</v>
      </c>
      <c r="K1365" s="26">
        <v>13.75</v>
      </c>
      <c r="L1365" s="37">
        <f t="shared" si="89"/>
        <v>165</v>
      </c>
      <c r="M1365" s="26"/>
      <c r="N1365" s="37">
        <f t="shared" si="90"/>
        <v>165</v>
      </c>
      <c r="O1365" s="37"/>
    </row>
    <row r="1366" ht="12" customHeight="1" spans="1:15">
      <c r="A1366" s="25" t="s">
        <v>17</v>
      </c>
      <c r="B1366" s="25" t="s">
        <v>1232</v>
      </c>
      <c r="C1366" s="25">
        <v>4</v>
      </c>
      <c r="D1366" s="25" t="s">
        <v>1319</v>
      </c>
      <c r="E1366" s="28"/>
      <c r="F1366" s="28"/>
      <c r="G1366" s="70">
        <v>8.4</v>
      </c>
      <c r="H1366" s="245">
        <f t="shared" si="87"/>
        <v>8.4</v>
      </c>
      <c r="I1366" s="245"/>
      <c r="J1366" s="28">
        <f t="shared" si="88"/>
        <v>8.4</v>
      </c>
      <c r="K1366" s="26">
        <v>13.75</v>
      </c>
      <c r="L1366" s="37">
        <f t="shared" si="89"/>
        <v>115.5</v>
      </c>
      <c r="M1366" s="26"/>
      <c r="N1366" s="37">
        <f t="shared" si="90"/>
        <v>115.5</v>
      </c>
      <c r="O1366" s="37"/>
    </row>
    <row r="1367" ht="12" customHeight="1" spans="1:15">
      <c r="A1367" s="25" t="s">
        <v>17</v>
      </c>
      <c r="B1367" s="25" t="s">
        <v>1232</v>
      </c>
      <c r="C1367" s="25">
        <v>4</v>
      </c>
      <c r="D1367" s="25" t="s">
        <v>1320</v>
      </c>
      <c r="E1367" s="28"/>
      <c r="F1367" s="28"/>
      <c r="G1367" s="70">
        <v>4.8</v>
      </c>
      <c r="H1367" s="245">
        <f t="shared" si="87"/>
        <v>4.8</v>
      </c>
      <c r="I1367" s="245"/>
      <c r="J1367" s="28">
        <f t="shared" si="88"/>
        <v>4.8</v>
      </c>
      <c r="K1367" s="26">
        <v>13.75</v>
      </c>
      <c r="L1367" s="37">
        <f t="shared" si="89"/>
        <v>66</v>
      </c>
      <c r="M1367" s="26"/>
      <c r="N1367" s="37">
        <f t="shared" si="90"/>
        <v>66</v>
      </c>
      <c r="O1367" s="37"/>
    </row>
    <row r="1368" ht="12" customHeight="1" spans="1:15">
      <c r="A1368" s="25" t="s">
        <v>17</v>
      </c>
      <c r="B1368" s="25" t="s">
        <v>1232</v>
      </c>
      <c r="C1368" s="25">
        <v>4</v>
      </c>
      <c r="D1368" s="25" t="s">
        <v>1321</v>
      </c>
      <c r="E1368" s="28"/>
      <c r="F1368" s="28"/>
      <c r="G1368" s="70">
        <v>10.8</v>
      </c>
      <c r="H1368" s="245">
        <f t="shared" si="87"/>
        <v>10.8</v>
      </c>
      <c r="I1368" s="245"/>
      <c r="J1368" s="28">
        <f t="shared" si="88"/>
        <v>10.8</v>
      </c>
      <c r="K1368" s="26">
        <v>13.75</v>
      </c>
      <c r="L1368" s="37">
        <f t="shared" si="89"/>
        <v>148.5</v>
      </c>
      <c r="M1368" s="26"/>
      <c r="N1368" s="37">
        <f t="shared" si="90"/>
        <v>148.5</v>
      </c>
      <c r="O1368" s="37"/>
    </row>
    <row r="1369" ht="12" customHeight="1" spans="1:15">
      <c r="A1369" s="25" t="s">
        <v>17</v>
      </c>
      <c r="B1369" s="25" t="s">
        <v>1232</v>
      </c>
      <c r="C1369" s="25">
        <v>4</v>
      </c>
      <c r="D1369" s="25" t="s">
        <v>1322</v>
      </c>
      <c r="E1369" s="28"/>
      <c r="F1369" s="28"/>
      <c r="G1369" s="70">
        <v>6</v>
      </c>
      <c r="H1369" s="245">
        <f t="shared" si="87"/>
        <v>6</v>
      </c>
      <c r="I1369" s="245"/>
      <c r="J1369" s="28">
        <f t="shared" si="88"/>
        <v>6</v>
      </c>
      <c r="K1369" s="26">
        <v>13.75</v>
      </c>
      <c r="L1369" s="37">
        <f t="shared" si="89"/>
        <v>82.5</v>
      </c>
      <c r="M1369" s="26"/>
      <c r="N1369" s="37">
        <f t="shared" si="90"/>
        <v>82.5</v>
      </c>
      <c r="O1369" s="37"/>
    </row>
    <row r="1370" ht="12" customHeight="1" spans="1:15">
      <c r="A1370" s="25" t="s">
        <v>17</v>
      </c>
      <c r="B1370" s="25" t="s">
        <v>1232</v>
      </c>
      <c r="C1370" s="25">
        <v>4</v>
      </c>
      <c r="D1370" s="25" t="s">
        <v>1323</v>
      </c>
      <c r="E1370" s="28"/>
      <c r="F1370" s="28"/>
      <c r="G1370" s="70">
        <v>6</v>
      </c>
      <c r="H1370" s="245">
        <f t="shared" si="87"/>
        <v>6</v>
      </c>
      <c r="I1370" s="245"/>
      <c r="J1370" s="28">
        <f t="shared" si="88"/>
        <v>6</v>
      </c>
      <c r="K1370" s="26">
        <v>13.75</v>
      </c>
      <c r="L1370" s="37">
        <f t="shared" si="89"/>
        <v>82.5</v>
      </c>
      <c r="M1370" s="26"/>
      <c r="N1370" s="37">
        <f t="shared" si="90"/>
        <v>82.5</v>
      </c>
      <c r="O1370" s="37"/>
    </row>
    <row r="1371" ht="12" customHeight="1" spans="1:15">
      <c r="A1371" s="25" t="s">
        <v>17</v>
      </c>
      <c r="B1371" s="25" t="s">
        <v>1232</v>
      </c>
      <c r="C1371" s="25">
        <v>4</v>
      </c>
      <c r="D1371" s="25" t="s">
        <v>1324</v>
      </c>
      <c r="E1371" s="28"/>
      <c r="F1371" s="28"/>
      <c r="G1371" s="70">
        <v>7.2</v>
      </c>
      <c r="H1371" s="245">
        <f t="shared" si="87"/>
        <v>7.2</v>
      </c>
      <c r="I1371" s="245"/>
      <c r="J1371" s="28">
        <f t="shared" si="88"/>
        <v>7.2</v>
      </c>
      <c r="K1371" s="26">
        <v>13.75</v>
      </c>
      <c r="L1371" s="37">
        <f t="shared" si="89"/>
        <v>99</v>
      </c>
      <c r="M1371" s="26"/>
      <c r="N1371" s="37">
        <f t="shared" si="90"/>
        <v>99</v>
      </c>
      <c r="O1371" s="37"/>
    </row>
    <row r="1372" ht="12" customHeight="1" spans="1:15">
      <c r="A1372" s="25" t="s">
        <v>17</v>
      </c>
      <c r="B1372" s="25" t="s">
        <v>1232</v>
      </c>
      <c r="C1372" s="25">
        <v>4</v>
      </c>
      <c r="D1372" s="25" t="s">
        <v>1116</v>
      </c>
      <c r="E1372" s="28"/>
      <c r="F1372" s="28"/>
      <c r="G1372" s="70">
        <v>4.8</v>
      </c>
      <c r="H1372" s="245">
        <f t="shared" si="87"/>
        <v>4.8</v>
      </c>
      <c r="I1372" s="245"/>
      <c r="J1372" s="28">
        <f t="shared" si="88"/>
        <v>4.8</v>
      </c>
      <c r="K1372" s="26">
        <v>13.75</v>
      </c>
      <c r="L1372" s="37">
        <f t="shared" si="89"/>
        <v>66</v>
      </c>
      <c r="M1372" s="26"/>
      <c r="N1372" s="37">
        <f t="shared" si="90"/>
        <v>66</v>
      </c>
      <c r="O1372" s="37"/>
    </row>
    <row r="1373" ht="12" customHeight="1" spans="1:15">
      <c r="A1373" s="25" t="s">
        <v>17</v>
      </c>
      <c r="B1373" s="25" t="s">
        <v>1232</v>
      </c>
      <c r="C1373" s="25">
        <v>4</v>
      </c>
      <c r="D1373" s="25" t="s">
        <v>1325</v>
      </c>
      <c r="E1373" s="28"/>
      <c r="F1373" s="28"/>
      <c r="G1373" s="70">
        <v>4.8</v>
      </c>
      <c r="H1373" s="245">
        <f t="shared" si="87"/>
        <v>4.8</v>
      </c>
      <c r="I1373" s="245"/>
      <c r="J1373" s="28">
        <f t="shared" si="88"/>
        <v>4.8</v>
      </c>
      <c r="K1373" s="26">
        <v>13.75</v>
      </c>
      <c r="L1373" s="37">
        <f t="shared" si="89"/>
        <v>66</v>
      </c>
      <c r="M1373" s="26"/>
      <c r="N1373" s="37">
        <f t="shared" si="90"/>
        <v>66</v>
      </c>
      <c r="O1373" s="37"/>
    </row>
    <row r="1374" ht="12" customHeight="1" spans="1:15">
      <c r="A1374" s="25" t="s">
        <v>17</v>
      </c>
      <c r="B1374" s="25" t="s">
        <v>1232</v>
      </c>
      <c r="C1374" s="25">
        <v>4</v>
      </c>
      <c r="D1374" s="25" t="s">
        <v>1326</v>
      </c>
      <c r="E1374" s="28"/>
      <c r="F1374" s="28"/>
      <c r="G1374" s="70">
        <v>18.8</v>
      </c>
      <c r="H1374" s="245">
        <f t="shared" si="87"/>
        <v>18.8</v>
      </c>
      <c r="I1374" s="245"/>
      <c r="J1374" s="28">
        <f t="shared" si="88"/>
        <v>18.8</v>
      </c>
      <c r="K1374" s="26">
        <v>13.75</v>
      </c>
      <c r="L1374" s="37">
        <f t="shared" si="89"/>
        <v>258.5</v>
      </c>
      <c r="M1374" s="26"/>
      <c r="N1374" s="37">
        <f t="shared" si="90"/>
        <v>258.5</v>
      </c>
      <c r="O1374" s="37"/>
    </row>
    <row r="1375" ht="12" customHeight="1" spans="1:15">
      <c r="A1375" s="25" t="s">
        <v>17</v>
      </c>
      <c r="B1375" s="25" t="s">
        <v>1232</v>
      </c>
      <c r="C1375" s="25">
        <v>4</v>
      </c>
      <c r="D1375" s="25" t="s">
        <v>785</v>
      </c>
      <c r="E1375" s="28"/>
      <c r="F1375" s="28"/>
      <c r="G1375" s="70">
        <v>8.4</v>
      </c>
      <c r="H1375" s="245">
        <f t="shared" si="87"/>
        <v>8.4</v>
      </c>
      <c r="I1375" s="245"/>
      <c r="J1375" s="28">
        <f t="shared" si="88"/>
        <v>8.4</v>
      </c>
      <c r="K1375" s="26">
        <v>13.75</v>
      </c>
      <c r="L1375" s="37">
        <f t="shared" si="89"/>
        <v>115.5</v>
      </c>
      <c r="M1375" s="26"/>
      <c r="N1375" s="37">
        <f t="shared" si="90"/>
        <v>115.5</v>
      </c>
      <c r="O1375" s="37"/>
    </row>
    <row r="1376" ht="12" customHeight="1" spans="1:15">
      <c r="A1376" s="25" t="s">
        <v>17</v>
      </c>
      <c r="B1376" s="25" t="s">
        <v>1232</v>
      </c>
      <c r="C1376" s="25">
        <v>4</v>
      </c>
      <c r="D1376" s="25" t="s">
        <v>1327</v>
      </c>
      <c r="E1376" s="28"/>
      <c r="F1376" s="28"/>
      <c r="G1376" s="70">
        <v>7.2</v>
      </c>
      <c r="H1376" s="245">
        <f t="shared" si="87"/>
        <v>7.2</v>
      </c>
      <c r="I1376" s="245"/>
      <c r="J1376" s="28">
        <f t="shared" si="88"/>
        <v>7.2</v>
      </c>
      <c r="K1376" s="26">
        <v>13.75</v>
      </c>
      <c r="L1376" s="37">
        <f t="shared" si="89"/>
        <v>99</v>
      </c>
      <c r="M1376" s="26"/>
      <c r="N1376" s="37">
        <f t="shared" si="90"/>
        <v>99</v>
      </c>
      <c r="O1376" s="37"/>
    </row>
    <row r="1377" ht="12" customHeight="1" spans="1:15">
      <c r="A1377" s="25" t="s">
        <v>17</v>
      </c>
      <c r="B1377" s="25" t="s">
        <v>1232</v>
      </c>
      <c r="C1377" s="25">
        <v>4</v>
      </c>
      <c r="D1377" s="25" t="s">
        <v>1328</v>
      </c>
      <c r="E1377" s="28"/>
      <c r="F1377" s="28"/>
      <c r="G1377" s="70">
        <v>6</v>
      </c>
      <c r="H1377" s="245">
        <f t="shared" si="87"/>
        <v>6</v>
      </c>
      <c r="I1377" s="245"/>
      <c r="J1377" s="28">
        <f t="shared" si="88"/>
        <v>6</v>
      </c>
      <c r="K1377" s="26">
        <v>13.75</v>
      </c>
      <c r="L1377" s="37">
        <f t="shared" si="89"/>
        <v>82.5</v>
      </c>
      <c r="M1377" s="26"/>
      <c r="N1377" s="37">
        <f t="shared" si="90"/>
        <v>82.5</v>
      </c>
      <c r="O1377" s="37"/>
    </row>
    <row r="1378" ht="12" customHeight="1" spans="1:15">
      <c r="A1378" s="25" t="s">
        <v>17</v>
      </c>
      <c r="B1378" s="25" t="s">
        <v>1232</v>
      </c>
      <c r="C1378" s="25">
        <v>4</v>
      </c>
      <c r="D1378" s="25" t="s">
        <v>1329</v>
      </c>
      <c r="E1378" s="28"/>
      <c r="F1378" s="28"/>
      <c r="G1378" s="70">
        <v>6</v>
      </c>
      <c r="H1378" s="245">
        <f t="shared" si="87"/>
        <v>6</v>
      </c>
      <c r="I1378" s="245"/>
      <c r="J1378" s="28">
        <f t="shared" si="88"/>
        <v>6</v>
      </c>
      <c r="K1378" s="26">
        <v>13.75</v>
      </c>
      <c r="L1378" s="37">
        <f t="shared" si="89"/>
        <v>82.5</v>
      </c>
      <c r="M1378" s="26"/>
      <c r="N1378" s="37">
        <f t="shared" si="90"/>
        <v>82.5</v>
      </c>
      <c r="O1378" s="37"/>
    </row>
    <row r="1379" ht="12" customHeight="1" spans="1:15">
      <c r="A1379" s="25" t="s">
        <v>17</v>
      </c>
      <c r="B1379" s="25" t="s">
        <v>1232</v>
      </c>
      <c r="C1379" s="25">
        <v>4</v>
      </c>
      <c r="D1379" s="25" t="s">
        <v>1330</v>
      </c>
      <c r="E1379" s="28"/>
      <c r="F1379" s="28"/>
      <c r="G1379" s="70">
        <v>4.8</v>
      </c>
      <c r="H1379" s="245">
        <f t="shared" si="87"/>
        <v>4.8</v>
      </c>
      <c r="I1379" s="245"/>
      <c r="J1379" s="28">
        <f t="shared" si="88"/>
        <v>4.8</v>
      </c>
      <c r="K1379" s="26">
        <v>13.75</v>
      </c>
      <c r="L1379" s="37">
        <f t="shared" si="89"/>
        <v>66</v>
      </c>
      <c r="M1379" s="26"/>
      <c r="N1379" s="37">
        <f t="shared" si="90"/>
        <v>66</v>
      </c>
      <c r="O1379" s="37"/>
    </row>
    <row r="1380" ht="12" customHeight="1" spans="1:15">
      <c r="A1380" s="25" t="s">
        <v>17</v>
      </c>
      <c r="B1380" s="25" t="s">
        <v>1232</v>
      </c>
      <c r="C1380" s="25">
        <v>4</v>
      </c>
      <c r="D1380" s="25" t="s">
        <v>1331</v>
      </c>
      <c r="E1380" s="28"/>
      <c r="F1380" s="28"/>
      <c r="G1380" s="70">
        <v>12</v>
      </c>
      <c r="H1380" s="245">
        <f t="shared" si="87"/>
        <v>12</v>
      </c>
      <c r="I1380" s="245"/>
      <c r="J1380" s="28">
        <f t="shared" si="88"/>
        <v>12</v>
      </c>
      <c r="K1380" s="26">
        <v>13.75</v>
      </c>
      <c r="L1380" s="37">
        <f t="shared" si="89"/>
        <v>165</v>
      </c>
      <c r="M1380" s="26"/>
      <c r="N1380" s="37">
        <f t="shared" si="90"/>
        <v>165</v>
      </c>
      <c r="O1380" s="37"/>
    </row>
    <row r="1381" ht="12" customHeight="1" spans="1:15">
      <c r="A1381" s="25" t="s">
        <v>17</v>
      </c>
      <c r="B1381" s="25" t="s">
        <v>1232</v>
      </c>
      <c r="C1381" s="25">
        <v>4</v>
      </c>
      <c r="D1381" s="25" t="s">
        <v>1332</v>
      </c>
      <c r="E1381" s="28"/>
      <c r="F1381" s="28"/>
      <c r="G1381" s="70">
        <v>7.2</v>
      </c>
      <c r="H1381" s="245">
        <f t="shared" si="87"/>
        <v>7.2</v>
      </c>
      <c r="I1381" s="245"/>
      <c r="J1381" s="28">
        <f t="shared" si="88"/>
        <v>7.2</v>
      </c>
      <c r="K1381" s="26">
        <v>13.75</v>
      </c>
      <c r="L1381" s="37">
        <f t="shared" si="89"/>
        <v>99</v>
      </c>
      <c r="M1381" s="26"/>
      <c r="N1381" s="37">
        <f t="shared" si="90"/>
        <v>99</v>
      </c>
      <c r="O1381" s="37"/>
    </row>
    <row r="1382" ht="12" customHeight="1" spans="1:15">
      <c r="A1382" s="25" t="s">
        <v>17</v>
      </c>
      <c r="B1382" s="25" t="s">
        <v>1232</v>
      </c>
      <c r="C1382" s="25">
        <v>4</v>
      </c>
      <c r="D1382" s="25" t="s">
        <v>1333</v>
      </c>
      <c r="E1382" s="28"/>
      <c r="F1382" s="28"/>
      <c r="G1382" s="70">
        <v>12</v>
      </c>
      <c r="H1382" s="245">
        <f t="shared" si="87"/>
        <v>12</v>
      </c>
      <c r="I1382" s="245"/>
      <c r="J1382" s="28">
        <f t="shared" si="88"/>
        <v>12</v>
      </c>
      <c r="K1382" s="26">
        <v>13.75</v>
      </c>
      <c r="L1382" s="37">
        <f t="shared" si="89"/>
        <v>165</v>
      </c>
      <c r="M1382" s="26"/>
      <c r="N1382" s="37">
        <f t="shared" si="90"/>
        <v>165</v>
      </c>
      <c r="O1382" s="37"/>
    </row>
    <row r="1383" ht="12" customHeight="1" spans="1:15">
      <c r="A1383" s="25" t="s">
        <v>17</v>
      </c>
      <c r="B1383" s="25" t="s">
        <v>1232</v>
      </c>
      <c r="C1383" s="25">
        <v>4</v>
      </c>
      <c r="D1383" s="25" t="s">
        <v>1334</v>
      </c>
      <c r="E1383" s="28"/>
      <c r="F1383" s="28"/>
      <c r="G1383" s="70">
        <v>10.8</v>
      </c>
      <c r="H1383" s="245">
        <f t="shared" si="87"/>
        <v>10.8</v>
      </c>
      <c r="I1383" s="245"/>
      <c r="J1383" s="28">
        <f t="shared" si="88"/>
        <v>10.8</v>
      </c>
      <c r="K1383" s="26">
        <v>13.75</v>
      </c>
      <c r="L1383" s="37">
        <f t="shared" si="89"/>
        <v>148.5</v>
      </c>
      <c r="M1383" s="26"/>
      <c r="N1383" s="37">
        <f t="shared" si="90"/>
        <v>148.5</v>
      </c>
      <c r="O1383" s="37"/>
    </row>
    <row r="1384" ht="12" customHeight="1" spans="1:15">
      <c r="A1384" s="25" t="s">
        <v>17</v>
      </c>
      <c r="B1384" s="25" t="s">
        <v>1232</v>
      </c>
      <c r="C1384" s="25">
        <v>4</v>
      </c>
      <c r="D1384" s="25" t="s">
        <v>1335</v>
      </c>
      <c r="E1384" s="28"/>
      <c r="F1384" s="28"/>
      <c r="G1384" s="70">
        <v>4.8</v>
      </c>
      <c r="H1384" s="245">
        <f t="shared" si="87"/>
        <v>4.8</v>
      </c>
      <c r="I1384" s="245"/>
      <c r="J1384" s="28">
        <f t="shared" si="88"/>
        <v>4.8</v>
      </c>
      <c r="K1384" s="26">
        <v>13.75</v>
      </c>
      <c r="L1384" s="37">
        <f t="shared" si="89"/>
        <v>66</v>
      </c>
      <c r="M1384" s="26"/>
      <c r="N1384" s="37">
        <f t="shared" si="90"/>
        <v>66</v>
      </c>
      <c r="O1384" s="37"/>
    </row>
    <row r="1385" ht="12" customHeight="1" spans="1:15">
      <c r="A1385" s="25" t="s">
        <v>17</v>
      </c>
      <c r="B1385" s="25" t="s">
        <v>1232</v>
      </c>
      <c r="C1385" s="25">
        <v>4</v>
      </c>
      <c r="D1385" s="25" t="s">
        <v>1336</v>
      </c>
      <c r="E1385" s="28"/>
      <c r="F1385" s="28"/>
      <c r="G1385" s="70">
        <v>4.8</v>
      </c>
      <c r="H1385" s="245">
        <f t="shared" si="87"/>
        <v>4.8</v>
      </c>
      <c r="I1385" s="245"/>
      <c r="J1385" s="28">
        <f t="shared" si="88"/>
        <v>4.8</v>
      </c>
      <c r="K1385" s="26">
        <v>13.75</v>
      </c>
      <c r="L1385" s="37">
        <f t="shared" si="89"/>
        <v>66</v>
      </c>
      <c r="M1385" s="26"/>
      <c r="N1385" s="37">
        <f t="shared" si="90"/>
        <v>66</v>
      </c>
      <c r="O1385" s="37"/>
    </row>
    <row r="1386" ht="12" customHeight="1" spans="1:15">
      <c r="A1386" s="25" t="s">
        <v>17</v>
      </c>
      <c r="B1386" s="25" t="s">
        <v>1232</v>
      </c>
      <c r="C1386" s="25">
        <v>4</v>
      </c>
      <c r="D1386" s="25" t="s">
        <v>1337</v>
      </c>
      <c r="E1386" s="28"/>
      <c r="F1386" s="28"/>
      <c r="G1386" s="70">
        <v>4.8</v>
      </c>
      <c r="H1386" s="245">
        <f t="shared" si="87"/>
        <v>4.8</v>
      </c>
      <c r="I1386" s="245"/>
      <c r="J1386" s="28">
        <f t="shared" si="88"/>
        <v>4.8</v>
      </c>
      <c r="K1386" s="26">
        <v>13.75</v>
      </c>
      <c r="L1386" s="37">
        <f t="shared" si="89"/>
        <v>66</v>
      </c>
      <c r="M1386" s="26"/>
      <c r="N1386" s="37">
        <f t="shared" si="90"/>
        <v>66</v>
      </c>
      <c r="O1386" s="37"/>
    </row>
    <row r="1387" ht="12" customHeight="1" spans="1:15">
      <c r="A1387" s="25" t="s">
        <v>17</v>
      </c>
      <c r="B1387" s="25" t="s">
        <v>1232</v>
      </c>
      <c r="C1387" s="25">
        <v>4</v>
      </c>
      <c r="D1387" s="25" t="s">
        <v>1338</v>
      </c>
      <c r="E1387" s="28"/>
      <c r="F1387" s="28"/>
      <c r="G1387" s="70">
        <v>3.6</v>
      </c>
      <c r="H1387" s="245">
        <f t="shared" si="87"/>
        <v>3.6</v>
      </c>
      <c r="I1387" s="245"/>
      <c r="J1387" s="28">
        <f t="shared" si="88"/>
        <v>3.6</v>
      </c>
      <c r="K1387" s="26">
        <v>13.75</v>
      </c>
      <c r="L1387" s="37">
        <f t="shared" si="89"/>
        <v>49.5</v>
      </c>
      <c r="M1387" s="26"/>
      <c r="N1387" s="37">
        <f t="shared" si="90"/>
        <v>49.5</v>
      </c>
      <c r="O1387" s="37"/>
    </row>
    <row r="1388" ht="12" customHeight="1" spans="1:15">
      <c r="A1388" s="25" t="s">
        <v>17</v>
      </c>
      <c r="B1388" s="25" t="s">
        <v>1232</v>
      </c>
      <c r="C1388" s="25">
        <v>4</v>
      </c>
      <c r="D1388" s="25" t="s">
        <v>1339</v>
      </c>
      <c r="E1388" s="28"/>
      <c r="F1388" s="28"/>
      <c r="G1388" s="70">
        <v>6</v>
      </c>
      <c r="H1388" s="245">
        <f t="shared" si="87"/>
        <v>6</v>
      </c>
      <c r="I1388" s="245"/>
      <c r="J1388" s="28">
        <f t="shared" si="88"/>
        <v>6</v>
      </c>
      <c r="K1388" s="26">
        <v>13.75</v>
      </c>
      <c r="L1388" s="37">
        <f t="shared" si="89"/>
        <v>82.5</v>
      </c>
      <c r="M1388" s="26"/>
      <c r="N1388" s="37">
        <f t="shared" si="90"/>
        <v>82.5</v>
      </c>
      <c r="O1388" s="37"/>
    </row>
    <row r="1389" ht="12" customHeight="1" spans="1:15">
      <c r="A1389" s="25" t="s">
        <v>17</v>
      </c>
      <c r="B1389" s="25" t="s">
        <v>1232</v>
      </c>
      <c r="C1389" s="25">
        <v>4</v>
      </c>
      <c r="D1389" s="25" t="s">
        <v>1340</v>
      </c>
      <c r="E1389" s="28"/>
      <c r="F1389" s="28"/>
      <c r="G1389" s="70">
        <v>7.2</v>
      </c>
      <c r="H1389" s="245">
        <f t="shared" si="87"/>
        <v>7.2</v>
      </c>
      <c r="I1389" s="245"/>
      <c r="J1389" s="28">
        <f t="shared" si="88"/>
        <v>7.2</v>
      </c>
      <c r="K1389" s="26">
        <v>13.75</v>
      </c>
      <c r="L1389" s="37">
        <f t="shared" si="89"/>
        <v>99</v>
      </c>
      <c r="M1389" s="26"/>
      <c r="N1389" s="37">
        <f t="shared" si="90"/>
        <v>99</v>
      </c>
      <c r="O1389" s="37"/>
    </row>
    <row r="1390" ht="12" customHeight="1" spans="1:15">
      <c r="A1390" s="25" t="s">
        <v>17</v>
      </c>
      <c r="B1390" s="25" t="s">
        <v>1232</v>
      </c>
      <c r="C1390" s="25">
        <v>4</v>
      </c>
      <c r="D1390" s="25" t="s">
        <v>1341</v>
      </c>
      <c r="E1390" s="28"/>
      <c r="F1390" s="28"/>
      <c r="G1390" s="70">
        <v>3.6</v>
      </c>
      <c r="H1390" s="245">
        <f t="shared" si="87"/>
        <v>3.6</v>
      </c>
      <c r="I1390" s="245"/>
      <c r="J1390" s="28">
        <f t="shared" si="88"/>
        <v>3.6</v>
      </c>
      <c r="K1390" s="26">
        <v>13.75</v>
      </c>
      <c r="L1390" s="37">
        <f t="shared" si="89"/>
        <v>49.5</v>
      </c>
      <c r="M1390" s="26"/>
      <c r="N1390" s="37">
        <f t="shared" si="90"/>
        <v>49.5</v>
      </c>
      <c r="O1390" s="37"/>
    </row>
    <row r="1391" ht="12" customHeight="1" spans="1:15">
      <c r="A1391" s="25" t="s">
        <v>17</v>
      </c>
      <c r="B1391" s="25" t="s">
        <v>1232</v>
      </c>
      <c r="C1391" s="25">
        <v>4</v>
      </c>
      <c r="D1391" s="25" t="s">
        <v>1342</v>
      </c>
      <c r="E1391" s="28"/>
      <c r="F1391" s="28"/>
      <c r="G1391" s="70">
        <v>9.6</v>
      </c>
      <c r="H1391" s="245">
        <f t="shared" si="87"/>
        <v>9.6</v>
      </c>
      <c r="I1391" s="245"/>
      <c r="J1391" s="28">
        <f t="shared" si="88"/>
        <v>9.6</v>
      </c>
      <c r="K1391" s="26">
        <v>13.75</v>
      </c>
      <c r="L1391" s="37">
        <f t="shared" si="89"/>
        <v>132</v>
      </c>
      <c r="M1391" s="26"/>
      <c r="N1391" s="37">
        <f t="shared" si="90"/>
        <v>132</v>
      </c>
      <c r="O1391" s="37"/>
    </row>
    <row r="1392" ht="12" customHeight="1" spans="1:15">
      <c r="A1392" s="25" t="s">
        <v>17</v>
      </c>
      <c r="B1392" s="25" t="s">
        <v>1232</v>
      </c>
      <c r="C1392" s="25">
        <v>4</v>
      </c>
      <c r="D1392" s="25" t="s">
        <v>1343</v>
      </c>
      <c r="E1392" s="28"/>
      <c r="F1392" s="28"/>
      <c r="G1392" s="70">
        <v>6</v>
      </c>
      <c r="H1392" s="245">
        <f t="shared" si="87"/>
        <v>6</v>
      </c>
      <c r="I1392" s="245"/>
      <c r="J1392" s="28">
        <f t="shared" si="88"/>
        <v>6</v>
      </c>
      <c r="K1392" s="26">
        <v>13.75</v>
      </c>
      <c r="L1392" s="37">
        <f t="shared" si="89"/>
        <v>82.5</v>
      </c>
      <c r="M1392" s="26"/>
      <c r="N1392" s="37">
        <f t="shared" si="90"/>
        <v>82.5</v>
      </c>
      <c r="O1392" s="37"/>
    </row>
    <row r="1393" ht="12" customHeight="1" spans="1:15">
      <c r="A1393" s="25" t="s">
        <v>17</v>
      </c>
      <c r="B1393" s="25" t="s">
        <v>1232</v>
      </c>
      <c r="C1393" s="25">
        <v>4</v>
      </c>
      <c r="D1393" s="25" t="s">
        <v>1344</v>
      </c>
      <c r="E1393" s="28"/>
      <c r="F1393" s="28"/>
      <c r="G1393" s="70">
        <v>4.8</v>
      </c>
      <c r="H1393" s="245">
        <f t="shared" si="87"/>
        <v>4.8</v>
      </c>
      <c r="I1393" s="245"/>
      <c r="J1393" s="28">
        <f t="shared" si="88"/>
        <v>4.8</v>
      </c>
      <c r="K1393" s="26">
        <v>13.75</v>
      </c>
      <c r="L1393" s="37">
        <f t="shared" si="89"/>
        <v>66</v>
      </c>
      <c r="M1393" s="26"/>
      <c r="N1393" s="37">
        <f t="shared" si="90"/>
        <v>66</v>
      </c>
      <c r="O1393" s="37"/>
    </row>
    <row r="1394" ht="12" customHeight="1" spans="1:15">
      <c r="A1394" s="25" t="s">
        <v>17</v>
      </c>
      <c r="B1394" s="25" t="s">
        <v>1232</v>
      </c>
      <c r="C1394" s="25">
        <v>4</v>
      </c>
      <c r="D1394" s="25" t="s">
        <v>1345</v>
      </c>
      <c r="E1394" s="28"/>
      <c r="F1394" s="28"/>
      <c r="G1394" s="70">
        <v>7.2</v>
      </c>
      <c r="H1394" s="245">
        <f t="shared" si="87"/>
        <v>7.2</v>
      </c>
      <c r="I1394" s="245"/>
      <c r="J1394" s="28">
        <f t="shared" si="88"/>
        <v>7.2</v>
      </c>
      <c r="K1394" s="26">
        <v>13.75</v>
      </c>
      <c r="L1394" s="37">
        <f t="shared" si="89"/>
        <v>99</v>
      </c>
      <c r="M1394" s="26"/>
      <c r="N1394" s="37">
        <f t="shared" si="90"/>
        <v>99</v>
      </c>
      <c r="O1394" s="37"/>
    </row>
    <row r="1395" ht="12" customHeight="1" spans="1:15">
      <c r="A1395" s="25" t="s">
        <v>17</v>
      </c>
      <c r="B1395" s="25" t="s">
        <v>1232</v>
      </c>
      <c r="C1395" s="25">
        <v>4</v>
      </c>
      <c r="D1395" s="25" t="s">
        <v>1346</v>
      </c>
      <c r="E1395" s="28"/>
      <c r="F1395" s="28"/>
      <c r="G1395" s="70">
        <v>4.8</v>
      </c>
      <c r="H1395" s="245">
        <f t="shared" si="87"/>
        <v>4.8</v>
      </c>
      <c r="I1395" s="245"/>
      <c r="J1395" s="28">
        <f t="shared" si="88"/>
        <v>4.8</v>
      </c>
      <c r="K1395" s="26">
        <v>13.75</v>
      </c>
      <c r="L1395" s="37">
        <f t="shared" si="89"/>
        <v>66</v>
      </c>
      <c r="M1395" s="26"/>
      <c r="N1395" s="37">
        <f t="shared" si="90"/>
        <v>66</v>
      </c>
      <c r="O1395" s="37"/>
    </row>
    <row r="1396" ht="12" customHeight="1" spans="1:15">
      <c r="A1396" s="25" t="s">
        <v>17</v>
      </c>
      <c r="B1396" s="25" t="s">
        <v>1232</v>
      </c>
      <c r="C1396" s="25">
        <v>4</v>
      </c>
      <c r="D1396" s="25" t="s">
        <v>1347</v>
      </c>
      <c r="E1396" s="28"/>
      <c r="F1396" s="28"/>
      <c r="G1396" s="70">
        <v>2.4</v>
      </c>
      <c r="H1396" s="245">
        <f t="shared" ref="H1396:H1459" si="91">F1396+G1396</f>
        <v>2.4</v>
      </c>
      <c r="I1396" s="245"/>
      <c r="J1396" s="28">
        <f t="shared" si="88"/>
        <v>2.4</v>
      </c>
      <c r="K1396" s="26">
        <v>13.75</v>
      </c>
      <c r="L1396" s="37">
        <f t="shared" si="89"/>
        <v>33</v>
      </c>
      <c r="M1396" s="26"/>
      <c r="N1396" s="37">
        <f t="shared" si="90"/>
        <v>33</v>
      </c>
      <c r="O1396" s="37"/>
    </row>
    <row r="1397" ht="12" customHeight="1" spans="1:15">
      <c r="A1397" s="25" t="s">
        <v>17</v>
      </c>
      <c r="B1397" s="25" t="s">
        <v>1232</v>
      </c>
      <c r="C1397" s="25">
        <v>4</v>
      </c>
      <c r="D1397" s="25" t="s">
        <v>1348</v>
      </c>
      <c r="E1397" s="28"/>
      <c r="F1397" s="28"/>
      <c r="G1397" s="70">
        <v>7.2</v>
      </c>
      <c r="H1397" s="245">
        <f t="shared" si="91"/>
        <v>7.2</v>
      </c>
      <c r="I1397" s="245"/>
      <c r="J1397" s="28">
        <f t="shared" si="88"/>
        <v>7.2</v>
      </c>
      <c r="K1397" s="26">
        <v>13.75</v>
      </c>
      <c r="L1397" s="37">
        <f t="shared" si="89"/>
        <v>99</v>
      </c>
      <c r="M1397" s="26"/>
      <c r="N1397" s="37">
        <f t="shared" si="90"/>
        <v>99</v>
      </c>
      <c r="O1397" s="37"/>
    </row>
    <row r="1398" ht="12" customHeight="1" spans="1:15">
      <c r="A1398" s="25" t="s">
        <v>17</v>
      </c>
      <c r="B1398" s="25" t="s">
        <v>1232</v>
      </c>
      <c r="C1398" s="25">
        <v>4</v>
      </c>
      <c r="D1398" s="25" t="s">
        <v>1349</v>
      </c>
      <c r="E1398" s="28"/>
      <c r="F1398" s="28"/>
      <c r="G1398" s="70">
        <v>9.6</v>
      </c>
      <c r="H1398" s="245">
        <f t="shared" si="91"/>
        <v>9.6</v>
      </c>
      <c r="I1398" s="245"/>
      <c r="J1398" s="28">
        <f t="shared" si="88"/>
        <v>9.6</v>
      </c>
      <c r="K1398" s="26">
        <v>13.75</v>
      </c>
      <c r="L1398" s="37">
        <f t="shared" si="89"/>
        <v>132</v>
      </c>
      <c r="M1398" s="26"/>
      <c r="N1398" s="37">
        <f t="shared" si="90"/>
        <v>132</v>
      </c>
      <c r="O1398" s="37"/>
    </row>
    <row r="1399" ht="12" customHeight="1" spans="1:15">
      <c r="A1399" s="25" t="s">
        <v>17</v>
      </c>
      <c r="B1399" s="25" t="s">
        <v>1232</v>
      </c>
      <c r="C1399" s="25">
        <v>4</v>
      </c>
      <c r="D1399" s="25" t="s">
        <v>1350</v>
      </c>
      <c r="E1399" s="28"/>
      <c r="F1399" s="28"/>
      <c r="G1399" s="70">
        <v>8.4</v>
      </c>
      <c r="H1399" s="245">
        <f t="shared" si="91"/>
        <v>8.4</v>
      </c>
      <c r="I1399" s="245"/>
      <c r="J1399" s="28">
        <f t="shared" si="88"/>
        <v>8.4</v>
      </c>
      <c r="K1399" s="26">
        <v>13.75</v>
      </c>
      <c r="L1399" s="37">
        <f t="shared" si="89"/>
        <v>115.5</v>
      </c>
      <c r="M1399" s="26"/>
      <c r="N1399" s="37">
        <f t="shared" si="90"/>
        <v>115.5</v>
      </c>
      <c r="O1399" s="37"/>
    </row>
    <row r="1400" ht="12" customHeight="1" spans="1:15">
      <c r="A1400" s="25" t="s">
        <v>17</v>
      </c>
      <c r="B1400" s="25" t="s">
        <v>1232</v>
      </c>
      <c r="C1400" s="25">
        <v>4</v>
      </c>
      <c r="D1400" s="25" t="s">
        <v>1351</v>
      </c>
      <c r="E1400" s="28"/>
      <c r="F1400" s="28"/>
      <c r="G1400" s="70">
        <v>4.8</v>
      </c>
      <c r="H1400" s="245">
        <f t="shared" si="91"/>
        <v>4.8</v>
      </c>
      <c r="I1400" s="245"/>
      <c r="J1400" s="28">
        <f t="shared" si="88"/>
        <v>4.8</v>
      </c>
      <c r="K1400" s="26">
        <v>13.75</v>
      </c>
      <c r="L1400" s="37">
        <f t="shared" si="89"/>
        <v>66</v>
      </c>
      <c r="M1400" s="26"/>
      <c r="N1400" s="37">
        <f t="shared" si="90"/>
        <v>66</v>
      </c>
      <c r="O1400" s="37"/>
    </row>
    <row r="1401" ht="12" customHeight="1" spans="1:15">
      <c r="A1401" s="25" t="s">
        <v>17</v>
      </c>
      <c r="B1401" s="25" t="s">
        <v>1232</v>
      </c>
      <c r="C1401" s="25">
        <v>4</v>
      </c>
      <c r="D1401" s="25" t="s">
        <v>1352</v>
      </c>
      <c r="E1401" s="28"/>
      <c r="F1401" s="28"/>
      <c r="G1401" s="70">
        <v>8.4</v>
      </c>
      <c r="H1401" s="245">
        <f t="shared" si="91"/>
        <v>8.4</v>
      </c>
      <c r="I1401" s="245"/>
      <c r="J1401" s="28">
        <f t="shared" si="88"/>
        <v>8.4</v>
      </c>
      <c r="K1401" s="26">
        <v>13.75</v>
      </c>
      <c r="L1401" s="37">
        <f t="shared" si="89"/>
        <v>115.5</v>
      </c>
      <c r="M1401" s="26"/>
      <c r="N1401" s="37">
        <f t="shared" si="90"/>
        <v>115.5</v>
      </c>
      <c r="O1401" s="37"/>
    </row>
    <row r="1402" ht="12" customHeight="1" spans="1:15">
      <c r="A1402" s="25" t="s">
        <v>17</v>
      </c>
      <c r="B1402" s="25" t="s">
        <v>1232</v>
      </c>
      <c r="C1402" s="25">
        <v>4</v>
      </c>
      <c r="D1402" s="25" t="s">
        <v>1353</v>
      </c>
      <c r="E1402" s="28"/>
      <c r="F1402" s="28"/>
      <c r="G1402" s="70">
        <v>4.8</v>
      </c>
      <c r="H1402" s="245">
        <f t="shared" si="91"/>
        <v>4.8</v>
      </c>
      <c r="I1402" s="245"/>
      <c r="J1402" s="28">
        <f t="shared" si="88"/>
        <v>4.8</v>
      </c>
      <c r="K1402" s="26">
        <v>13.75</v>
      </c>
      <c r="L1402" s="37">
        <f t="shared" si="89"/>
        <v>66</v>
      </c>
      <c r="M1402" s="26"/>
      <c r="N1402" s="37">
        <f t="shared" si="90"/>
        <v>66</v>
      </c>
      <c r="O1402" s="37"/>
    </row>
    <row r="1403" ht="12" customHeight="1" spans="1:15">
      <c r="A1403" s="25" t="s">
        <v>17</v>
      </c>
      <c r="B1403" s="25" t="s">
        <v>1232</v>
      </c>
      <c r="C1403" s="25">
        <v>4</v>
      </c>
      <c r="D1403" s="25" t="s">
        <v>1354</v>
      </c>
      <c r="E1403" s="28"/>
      <c r="F1403" s="28"/>
      <c r="G1403" s="70">
        <v>4.8</v>
      </c>
      <c r="H1403" s="245">
        <f t="shared" si="91"/>
        <v>4.8</v>
      </c>
      <c r="I1403" s="245"/>
      <c r="J1403" s="28">
        <f t="shared" si="88"/>
        <v>4.8</v>
      </c>
      <c r="K1403" s="26">
        <v>13.75</v>
      </c>
      <c r="L1403" s="37">
        <f t="shared" si="89"/>
        <v>66</v>
      </c>
      <c r="M1403" s="26"/>
      <c r="N1403" s="37">
        <f t="shared" si="90"/>
        <v>66</v>
      </c>
      <c r="O1403" s="37"/>
    </row>
    <row r="1404" ht="12" customHeight="1" spans="1:15">
      <c r="A1404" s="25" t="s">
        <v>17</v>
      </c>
      <c r="B1404" s="25" t="s">
        <v>1232</v>
      </c>
      <c r="C1404" s="25">
        <v>4</v>
      </c>
      <c r="D1404" s="25" t="s">
        <v>1355</v>
      </c>
      <c r="E1404" s="28"/>
      <c r="F1404" s="28"/>
      <c r="G1404" s="70">
        <v>10.8</v>
      </c>
      <c r="H1404" s="245">
        <f t="shared" si="91"/>
        <v>10.8</v>
      </c>
      <c r="I1404" s="245"/>
      <c r="J1404" s="28">
        <f t="shared" si="88"/>
        <v>10.8</v>
      </c>
      <c r="K1404" s="26">
        <v>13.75</v>
      </c>
      <c r="L1404" s="37">
        <f t="shared" si="89"/>
        <v>148.5</v>
      </c>
      <c r="M1404" s="26"/>
      <c r="N1404" s="37">
        <f t="shared" si="90"/>
        <v>148.5</v>
      </c>
      <c r="O1404" s="37"/>
    </row>
    <row r="1405" ht="12" customHeight="1" spans="1:15">
      <c r="A1405" s="25" t="s">
        <v>17</v>
      </c>
      <c r="B1405" s="25" t="s">
        <v>1232</v>
      </c>
      <c r="C1405" s="25">
        <v>4</v>
      </c>
      <c r="D1405" s="25" t="s">
        <v>1356</v>
      </c>
      <c r="E1405" s="28"/>
      <c r="F1405" s="28"/>
      <c r="G1405" s="70">
        <v>8.4</v>
      </c>
      <c r="H1405" s="245">
        <f t="shared" si="91"/>
        <v>8.4</v>
      </c>
      <c r="I1405" s="245"/>
      <c r="J1405" s="28">
        <f t="shared" si="88"/>
        <v>8.4</v>
      </c>
      <c r="K1405" s="26">
        <v>13.75</v>
      </c>
      <c r="L1405" s="37">
        <f t="shared" si="89"/>
        <v>115.5</v>
      </c>
      <c r="M1405" s="26"/>
      <c r="N1405" s="37">
        <f t="shared" si="90"/>
        <v>115.5</v>
      </c>
      <c r="O1405" s="37"/>
    </row>
    <row r="1406" ht="12" customHeight="1" spans="1:15">
      <c r="A1406" s="25" t="s">
        <v>17</v>
      </c>
      <c r="B1406" s="25" t="s">
        <v>1232</v>
      </c>
      <c r="C1406" s="25">
        <v>4</v>
      </c>
      <c r="D1406" s="25" t="s">
        <v>1357</v>
      </c>
      <c r="E1406" s="28"/>
      <c r="F1406" s="28"/>
      <c r="G1406" s="70">
        <v>4.8</v>
      </c>
      <c r="H1406" s="245">
        <f t="shared" si="91"/>
        <v>4.8</v>
      </c>
      <c r="I1406" s="245"/>
      <c r="J1406" s="28">
        <f t="shared" si="88"/>
        <v>4.8</v>
      </c>
      <c r="K1406" s="26">
        <v>13.75</v>
      </c>
      <c r="L1406" s="37">
        <f t="shared" si="89"/>
        <v>66</v>
      </c>
      <c r="M1406" s="26"/>
      <c r="N1406" s="37">
        <f t="shared" si="90"/>
        <v>66</v>
      </c>
      <c r="O1406" s="37"/>
    </row>
    <row r="1407" ht="12" customHeight="1" spans="1:15">
      <c r="A1407" s="25" t="s">
        <v>17</v>
      </c>
      <c r="B1407" s="25" t="s">
        <v>1232</v>
      </c>
      <c r="C1407" s="25">
        <v>4</v>
      </c>
      <c r="D1407" s="25" t="s">
        <v>1358</v>
      </c>
      <c r="E1407" s="28"/>
      <c r="F1407" s="28"/>
      <c r="G1407" s="70">
        <v>3.6</v>
      </c>
      <c r="H1407" s="245">
        <f t="shared" si="91"/>
        <v>3.6</v>
      </c>
      <c r="I1407" s="245"/>
      <c r="J1407" s="28">
        <f t="shared" ref="J1407:J1470" si="92">H1407</f>
        <v>3.6</v>
      </c>
      <c r="K1407" s="26">
        <v>13.75</v>
      </c>
      <c r="L1407" s="37">
        <f t="shared" si="89"/>
        <v>49.5</v>
      </c>
      <c r="M1407" s="26"/>
      <c r="N1407" s="37">
        <f t="shared" si="90"/>
        <v>49.5</v>
      </c>
      <c r="O1407" s="37"/>
    </row>
    <row r="1408" ht="12" customHeight="1" spans="1:15">
      <c r="A1408" s="25" t="s">
        <v>17</v>
      </c>
      <c r="B1408" s="25" t="s">
        <v>1232</v>
      </c>
      <c r="C1408" s="25">
        <v>4</v>
      </c>
      <c r="D1408" s="25" t="s">
        <v>1359</v>
      </c>
      <c r="E1408" s="28"/>
      <c r="F1408" s="28"/>
      <c r="G1408" s="70">
        <v>3.6</v>
      </c>
      <c r="H1408" s="245">
        <f t="shared" si="91"/>
        <v>3.6</v>
      </c>
      <c r="I1408" s="245"/>
      <c r="J1408" s="28">
        <f t="shared" si="92"/>
        <v>3.6</v>
      </c>
      <c r="K1408" s="26">
        <v>13.75</v>
      </c>
      <c r="L1408" s="37">
        <f t="shared" si="89"/>
        <v>49.5</v>
      </c>
      <c r="M1408" s="26"/>
      <c r="N1408" s="37">
        <f t="shared" si="90"/>
        <v>49.5</v>
      </c>
      <c r="O1408" s="37"/>
    </row>
    <row r="1409" ht="12" customHeight="1" spans="1:15">
      <c r="A1409" s="25" t="s">
        <v>17</v>
      </c>
      <c r="B1409" s="25" t="s">
        <v>1232</v>
      </c>
      <c r="C1409" s="25">
        <v>4</v>
      </c>
      <c r="D1409" s="25" t="s">
        <v>1360</v>
      </c>
      <c r="E1409" s="28"/>
      <c r="F1409" s="28"/>
      <c r="G1409" s="70">
        <v>8.4</v>
      </c>
      <c r="H1409" s="245">
        <f t="shared" si="91"/>
        <v>8.4</v>
      </c>
      <c r="I1409" s="245"/>
      <c r="J1409" s="28">
        <f t="shared" si="92"/>
        <v>8.4</v>
      </c>
      <c r="K1409" s="26">
        <v>13.75</v>
      </c>
      <c r="L1409" s="37">
        <f t="shared" si="89"/>
        <v>115.5</v>
      </c>
      <c r="M1409" s="26"/>
      <c r="N1409" s="37">
        <f t="shared" si="90"/>
        <v>115.5</v>
      </c>
      <c r="O1409" s="37"/>
    </row>
    <row r="1410" ht="12" customHeight="1" spans="1:15">
      <c r="A1410" s="25" t="s">
        <v>17</v>
      </c>
      <c r="B1410" s="25" t="s">
        <v>1232</v>
      </c>
      <c r="C1410" s="25">
        <v>4</v>
      </c>
      <c r="D1410" s="25" t="s">
        <v>1361</v>
      </c>
      <c r="E1410" s="28"/>
      <c r="F1410" s="28"/>
      <c r="G1410" s="70">
        <v>4.8</v>
      </c>
      <c r="H1410" s="245">
        <f t="shared" si="91"/>
        <v>4.8</v>
      </c>
      <c r="I1410" s="245"/>
      <c r="J1410" s="28">
        <f t="shared" si="92"/>
        <v>4.8</v>
      </c>
      <c r="K1410" s="26">
        <v>13.75</v>
      </c>
      <c r="L1410" s="37">
        <f t="shared" si="89"/>
        <v>66</v>
      </c>
      <c r="M1410" s="26"/>
      <c r="N1410" s="37">
        <f t="shared" si="90"/>
        <v>66</v>
      </c>
      <c r="O1410" s="37"/>
    </row>
    <row r="1411" ht="12" customHeight="1" spans="1:15">
      <c r="A1411" s="25" t="s">
        <v>17</v>
      </c>
      <c r="B1411" s="25" t="s">
        <v>1232</v>
      </c>
      <c r="C1411" s="25">
        <v>4</v>
      </c>
      <c r="D1411" s="25" t="s">
        <v>1362</v>
      </c>
      <c r="E1411" s="28"/>
      <c r="F1411" s="28"/>
      <c r="G1411" s="70">
        <v>3.6</v>
      </c>
      <c r="H1411" s="245">
        <f t="shared" si="91"/>
        <v>3.6</v>
      </c>
      <c r="I1411" s="245"/>
      <c r="J1411" s="28">
        <f t="shared" si="92"/>
        <v>3.6</v>
      </c>
      <c r="K1411" s="26">
        <v>13.75</v>
      </c>
      <c r="L1411" s="37">
        <f t="shared" si="89"/>
        <v>49.5</v>
      </c>
      <c r="M1411" s="26"/>
      <c r="N1411" s="37">
        <f t="shared" si="90"/>
        <v>49.5</v>
      </c>
      <c r="O1411" s="37"/>
    </row>
    <row r="1412" ht="12" customHeight="1" spans="1:15">
      <c r="A1412" s="25" t="s">
        <v>17</v>
      </c>
      <c r="B1412" s="25" t="s">
        <v>1232</v>
      </c>
      <c r="C1412" s="25">
        <v>4</v>
      </c>
      <c r="D1412" s="25" t="s">
        <v>1363</v>
      </c>
      <c r="E1412" s="28"/>
      <c r="F1412" s="28"/>
      <c r="G1412" s="70">
        <v>4.8</v>
      </c>
      <c r="H1412" s="245">
        <f t="shared" si="91"/>
        <v>4.8</v>
      </c>
      <c r="I1412" s="245"/>
      <c r="J1412" s="28">
        <f t="shared" si="92"/>
        <v>4.8</v>
      </c>
      <c r="K1412" s="26">
        <v>13.75</v>
      </c>
      <c r="L1412" s="37">
        <f t="shared" si="89"/>
        <v>66</v>
      </c>
      <c r="M1412" s="26"/>
      <c r="N1412" s="37">
        <f t="shared" si="90"/>
        <v>66</v>
      </c>
      <c r="O1412" s="37"/>
    </row>
    <row r="1413" ht="12" customHeight="1" spans="1:15">
      <c r="A1413" s="25" t="s">
        <v>17</v>
      </c>
      <c r="B1413" s="25" t="s">
        <v>1232</v>
      </c>
      <c r="C1413" s="25">
        <v>4</v>
      </c>
      <c r="D1413" s="25" t="s">
        <v>1364</v>
      </c>
      <c r="E1413" s="28"/>
      <c r="F1413" s="28"/>
      <c r="G1413" s="70">
        <v>6</v>
      </c>
      <c r="H1413" s="245">
        <f t="shared" si="91"/>
        <v>6</v>
      </c>
      <c r="I1413" s="245"/>
      <c r="J1413" s="28">
        <f t="shared" si="92"/>
        <v>6</v>
      </c>
      <c r="K1413" s="26">
        <v>13.75</v>
      </c>
      <c r="L1413" s="37">
        <f t="shared" si="89"/>
        <v>82.5</v>
      </c>
      <c r="M1413" s="26"/>
      <c r="N1413" s="37">
        <f t="shared" si="90"/>
        <v>82.5</v>
      </c>
      <c r="O1413" s="37"/>
    </row>
    <row r="1414" ht="12" customHeight="1" spans="1:15">
      <c r="A1414" s="25" t="s">
        <v>17</v>
      </c>
      <c r="B1414" s="25" t="s">
        <v>1232</v>
      </c>
      <c r="C1414" s="25">
        <v>4</v>
      </c>
      <c r="D1414" s="25" t="s">
        <v>1365</v>
      </c>
      <c r="E1414" s="28"/>
      <c r="F1414" s="28"/>
      <c r="G1414" s="70">
        <v>4.8</v>
      </c>
      <c r="H1414" s="245">
        <f t="shared" si="91"/>
        <v>4.8</v>
      </c>
      <c r="I1414" s="245"/>
      <c r="J1414" s="28">
        <f t="shared" si="92"/>
        <v>4.8</v>
      </c>
      <c r="K1414" s="26">
        <v>13.75</v>
      </c>
      <c r="L1414" s="37">
        <f t="shared" ref="L1414:L1477" si="93">ROUND(H1414*K1414,2)</f>
        <v>66</v>
      </c>
      <c r="M1414" s="26"/>
      <c r="N1414" s="37">
        <f t="shared" ref="N1414:N1477" si="94">L1414-M1414</f>
        <v>66</v>
      </c>
      <c r="O1414" s="37"/>
    </row>
    <row r="1415" ht="12" customHeight="1" spans="1:15">
      <c r="A1415" s="25" t="s">
        <v>17</v>
      </c>
      <c r="B1415" s="25" t="s">
        <v>1232</v>
      </c>
      <c r="C1415" s="25">
        <v>4</v>
      </c>
      <c r="D1415" s="25" t="s">
        <v>1366</v>
      </c>
      <c r="E1415" s="28"/>
      <c r="F1415" s="28"/>
      <c r="G1415" s="70">
        <v>4.8</v>
      </c>
      <c r="H1415" s="245">
        <f t="shared" si="91"/>
        <v>4.8</v>
      </c>
      <c r="I1415" s="245"/>
      <c r="J1415" s="28">
        <f t="shared" si="92"/>
        <v>4.8</v>
      </c>
      <c r="K1415" s="26">
        <v>13.75</v>
      </c>
      <c r="L1415" s="37">
        <f t="shared" si="93"/>
        <v>66</v>
      </c>
      <c r="M1415" s="26"/>
      <c r="N1415" s="37">
        <f t="shared" si="94"/>
        <v>66</v>
      </c>
      <c r="O1415" s="37"/>
    </row>
    <row r="1416" ht="12" customHeight="1" spans="1:15">
      <c r="A1416" s="25" t="s">
        <v>17</v>
      </c>
      <c r="B1416" s="25" t="s">
        <v>1232</v>
      </c>
      <c r="C1416" s="25">
        <v>4</v>
      </c>
      <c r="D1416" s="25" t="s">
        <v>1367</v>
      </c>
      <c r="E1416" s="28"/>
      <c r="F1416" s="28"/>
      <c r="G1416" s="70">
        <v>9.6</v>
      </c>
      <c r="H1416" s="245">
        <f t="shared" si="91"/>
        <v>9.6</v>
      </c>
      <c r="I1416" s="245"/>
      <c r="J1416" s="28">
        <f t="shared" si="92"/>
        <v>9.6</v>
      </c>
      <c r="K1416" s="26">
        <v>13.75</v>
      </c>
      <c r="L1416" s="37">
        <f t="shared" si="93"/>
        <v>132</v>
      </c>
      <c r="M1416" s="26"/>
      <c r="N1416" s="37">
        <f t="shared" si="94"/>
        <v>132</v>
      </c>
      <c r="O1416" s="37"/>
    </row>
    <row r="1417" ht="12" customHeight="1" spans="1:15">
      <c r="A1417" s="25" t="s">
        <v>17</v>
      </c>
      <c r="B1417" s="25" t="s">
        <v>1232</v>
      </c>
      <c r="C1417" s="25">
        <v>5</v>
      </c>
      <c r="D1417" s="25" t="s">
        <v>1368</v>
      </c>
      <c r="E1417" s="28"/>
      <c r="F1417" s="28"/>
      <c r="G1417" s="70">
        <v>26.4</v>
      </c>
      <c r="H1417" s="245">
        <f t="shared" si="91"/>
        <v>26.4</v>
      </c>
      <c r="I1417" s="245"/>
      <c r="J1417" s="28">
        <f t="shared" si="92"/>
        <v>26.4</v>
      </c>
      <c r="K1417" s="26">
        <v>13.75</v>
      </c>
      <c r="L1417" s="37">
        <f t="shared" si="93"/>
        <v>363</v>
      </c>
      <c r="M1417" s="26"/>
      <c r="N1417" s="37">
        <f t="shared" si="94"/>
        <v>363</v>
      </c>
      <c r="O1417" s="37"/>
    </row>
    <row r="1418" ht="12" customHeight="1" spans="1:15">
      <c r="A1418" s="25" t="s">
        <v>17</v>
      </c>
      <c r="B1418" s="25" t="s">
        <v>1232</v>
      </c>
      <c r="C1418" s="25">
        <v>5</v>
      </c>
      <c r="D1418" s="25" t="s">
        <v>1369</v>
      </c>
      <c r="E1418" s="28"/>
      <c r="F1418" s="28"/>
      <c r="G1418" s="70">
        <v>30.8</v>
      </c>
      <c r="H1418" s="245">
        <f t="shared" si="91"/>
        <v>30.8</v>
      </c>
      <c r="I1418" s="245"/>
      <c r="J1418" s="28">
        <f t="shared" si="92"/>
        <v>30.8</v>
      </c>
      <c r="K1418" s="26">
        <v>13.75</v>
      </c>
      <c r="L1418" s="37">
        <f t="shared" si="93"/>
        <v>423.5</v>
      </c>
      <c r="M1418" s="26"/>
      <c r="N1418" s="37">
        <f t="shared" si="94"/>
        <v>423.5</v>
      </c>
      <c r="O1418" s="37"/>
    </row>
    <row r="1419" ht="12" customHeight="1" spans="1:15">
      <c r="A1419" s="25" t="s">
        <v>17</v>
      </c>
      <c r="B1419" s="25" t="s">
        <v>1232</v>
      </c>
      <c r="C1419" s="25">
        <v>5</v>
      </c>
      <c r="D1419" s="25" t="s">
        <v>1370</v>
      </c>
      <c r="E1419" s="28"/>
      <c r="F1419" s="28"/>
      <c r="G1419" s="70">
        <v>26.4</v>
      </c>
      <c r="H1419" s="245">
        <f t="shared" si="91"/>
        <v>26.4</v>
      </c>
      <c r="I1419" s="245"/>
      <c r="J1419" s="28">
        <f t="shared" si="92"/>
        <v>26.4</v>
      </c>
      <c r="K1419" s="26">
        <v>13.75</v>
      </c>
      <c r="L1419" s="37">
        <f t="shared" si="93"/>
        <v>363</v>
      </c>
      <c r="M1419" s="26"/>
      <c r="N1419" s="37">
        <f t="shared" si="94"/>
        <v>363</v>
      </c>
      <c r="O1419" s="37"/>
    </row>
    <row r="1420" ht="12" customHeight="1" spans="1:15">
      <c r="A1420" s="25" t="s">
        <v>17</v>
      </c>
      <c r="B1420" s="25" t="s">
        <v>1232</v>
      </c>
      <c r="C1420" s="25">
        <v>5</v>
      </c>
      <c r="D1420" s="25" t="s">
        <v>1371</v>
      </c>
      <c r="E1420" s="28"/>
      <c r="F1420" s="28"/>
      <c r="G1420" s="70">
        <v>48.4</v>
      </c>
      <c r="H1420" s="245">
        <f t="shared" si="91"/>
        <v>48.4</v>
      </c>
      <c r="I1420" s="245"/>
      <c r="J1420" s="28">
        <f t="shared" si="92"/>
        <v>48.4</v>
      </c>
      <c r="K1420" s="26">
        <v>13.75</v>
      </c>
      <c r="L1420" s="37">
        <f t="shared" si="93"/>
        <v>665.5</v>
      </c>
      <c r="M1420" s="26"/>
      <c r="N1420" s="37">
        <f t="shared" si="94"/>
        <v>665.5</v>
      </c>
      <c r="O1420" s="37"/>
    </row>
    <row r="1421" ht="12" customHeight="1" spans="1:15">
      <c r="A1421" s="25" t="s">
        <v>17</v>
      </c>
      <c r="B1421" s="25" t="s">
        <v>1232</v>
      </c>
      <c r="C1421" s="25">
        <v>5</v>
      </c>
      <c r="D1421" s="25" t="s">
        <v>1372</v>
      </c>
      <c r="E1421" s="28"/>
      <c r="F1421" s="28"/>
      <c r="G1421" s="70">
        <v>48.4</v>
      </c>
      <c r="H1421" s="245">
        <f t="shared" si="91"/>
        <v>48.4</v>
      </c>
      <c r="I1421" s="245"/>
      <c r="J1421" s="28">
        <f t="shared" si="92"/>
        <v>48.4</v>
      </c>
      <c r="K1421" s="26">
        <v>13.75</v>
      </c>
      <c r="L1421" s="37">
        <f t="shared" si="93"/>
        <v>665.5</v>
      </c>
      <c r="M1421" s="26"/>
      <c r="N1421" s="37">
        <f t="shared" si="94"/>
        <v>665.5</v>
      </c>
      <c r="O1421" s="37"/>
    </row>
    <row r="1422" ht="12" customHeight="1" spans="1:15">
      <c r="A1422" s="25" t="s">
        <v>17</v>
      </c>
      <c r="B1422" s="25" t="s">
        <v>1232</v>
      </c>
      <c r="C1422" s="25">
        <v>5</v>
      </c>
      <c r="D1422" s="25" t="s">
        <v>1373</v>
      </c>
      <c r="E1422" s="28"/>
      <c r="F1422" s="28"/>
      <c r="G1422" s="70">
        <v>30.8</v>
      </c>
      <c r="H1422" s="245">
        <f t="shared" si="91"/>
        <v>30.8</v>
      </c>
      <c r="I1422" s="245"/>
      <c r="J1422" s="28">
        <f t="shared" si="92"/>
        <v>30.8</v>
      </c>
      <c r="K1422" s="26">
        <v>13.75</v>
      </c>
      <c r="L1422" s="37">
        <f t="shared" si="93"/>
        <v>423.5</v>
      </c>
      <c r="M1422" s="26"/>
      <c r="N1422" s="37">
        <f t="shared" si="94"/>
        <v>423.5</v>
      </c>
      <c r="O1422" s="37"/>
    </row>
    <row r="1423" ht="12" customHeight="1" spans="1:15">
      <c r="A1423" s="25" t="s">
        <v>17</v>
      </c>
      <c r="B1423" s="25" t="s">
        <v>1232</v>
      </c>
      <c r="C1423" s="25">
        <v>5</v>
      </c>
      <c r="D1423" s="25" t="s">
        <v>1374</v>
      </c>
      <c r="E1423" s="28"/>
      <c r="F1423" s="28"/>
      <c r="G1423" s="70">
        <v>44</v>
      </c>
      <c r="H1423" s="245">
        <f t="shared" si="91"/>
        <v>44</v>
      </c>
      <c r="I1423" s="245"/>
      <c r="J1423" s="28">
        <f t="shared" si="92"/>
        <v>44</v>
      </c>
      <c r="K1423" s="26">
        <v>13.75</v>
      </c>
      <c r="L1423" s="37">
        <f t="shared" si="93"/>
        <v>605</v>
      </c>
      <c r="M1423" s="26"/>
      <c r="N1423" s="37">
        <f t="shared" si="94"/>
        <v>605</v>
      </c>
      <c r="O1423" s="37"/>
    </row>
    <row r="1424" ht="12" customHeight="1" spans="1:15">
      <c r="A1424" s="25" t="s">
        <v>17</v>
      </c>
      <c r="B1424" s="25" t="s">
        <v>1232</v>
      </c>
      <c r="C1424" s="25">
        <v>5</v>
      </c>
      <c r="D1424" s="25" t="s">
        <v>1375</v>
      </c>
      <c r="E1424" s="28"/>
      <c r="F1424" s="28"/>
      <c r="G1424" s="70">
        <v>17.6</v>
      </c>
      <c r="H1424" s="245">
        <f t="shared" si="91"/>
        <v>17.6</v>
      </c>
      <c r="I1424" s="245"/>
      <c r="J1424" s="28">
        <f t="shared" si="92"/>
        <v>17.6</v>
      </c>
      <c r="K1424" s="26">
        <v>13.75</v>
      </c>
      <c r="L1424" s="37">
        <f t="shared" si="93"/>
        <v>242</v>
      </c>
      <c r="M1424" s="26"/>
      <c r="N1424" s="37">
        <f t="shared" si="94"/>
        <v>242</v>
      </c>
      <c r="O1424" s="37"/>
    </row>
    <row r="1425" ht="12" customHeight="1" spans="1:15">
      <c r="A1425" s="25" t="s">
        <v>17</v>
      </c>
      <c r="B1425" s="25" t="s">
        <v>1232</v>
      </c>
      <c r="C1425" s="25">
        <v>5</v>
      </c>
      <c r="D1425" s="25" t="s">
        <v>1376</v>
      </c>
      <c r="E1425" s="28"/>
      <c r="F1425" s="28"/>
      <c r="G1425" s="70">
        <v>17.6</v>
      </c>
      <c r="H1425" s="245">
        <f t="shared" si="91"/>
        <v>17.6</v>
      </c>
      <c r="I1425" s="245"/>
      <c r="J1425" s="28">
        <f t="shared" si="92"/>
        <v>17.6</v>
      </c>
      <c r="K1425" s="26">
        <v>13.75</v>
      </c>
      <c r="L1425" s="37">
        <f t="shared" si="93"/>
        <v>242</v>
      </c>
      <c r="M1425" s="26"/>
      <c r="N1425" s="37">
        <f t="shared" si="94"/>
        <v>242</v>
      </c>
      <c r="O1425" s="37"/>
    </row>
    <row r="1426" ht="12" customHeight="1" spans="1:15">
      <c r="A1426" s="25" t="s">
        <v>17</v>
      </c>
      <c r="B1426" s="25" t="s">
        <v>1232</v>
      </c>
      <c r="C1426" s="25">
        <v>5</v>
      </c>
      <c r="D1426" s="25" t="s">
        <v>1377</v>
      </c>
      <c r="E1426" s="28"/>
      <c r="F1426" s="28"/>
      <c r="G1426" s="70">
        <v>22</v>
      </c>
      <c r="H1426" s="245">
        <f t="shared" si="91"/>
        <v>22</v>
      </c>
      <c r="I1426" s="245"/>
      <c r="J1426" s="28">
        <f t="shared" si="92"/>
        <v>22</v>
      </c>
      <c r="K1426" s="26">
        <v>13.75</v>
      </c>
      <c r="L1426" s="37">
        <f t="shared" si="93"/>
        <v>302.5</v>
      </c>
      <c r="M1426" s="26"/>
      <c r="N1426" s="37">
        <f t="shared" si="94"/>
        <v>302.5</v>
      </c>
      <c r="O1426" s="37"/>
    </row>
    <row r="1427" ht="12" customHeight="1" spans="1:15">
      <c r="A1427" s="25" t="s">
        <v>17</v>
      </c>
      <c r="B1427" s="25" t="s">
        <v>1232</v>
      </c>
      <c r="C1427" s="25">
        <v>5</v>
      </c>
      <c r="D1427" s="25" t="s">
        <v>1378</v>
      </c>
      <c r="E1427" s="28"/>
      <c r="F1427" s="28"/>
      <c r="G1427" s="70">
        <v>26.4</v>
      </c>
      <c r="H1427" s="245">
        <f t="shared" si="91"/>
        <v>26.4</v>
      </c>
      <c r="I1427" s="245"/>
      <c r="J1427" s="28">
        <f t="shared" si="92"/>
        <v>26.4</v>
      </c>
      <c r="K1427" s="26">
        <v>13.75</v>
      </c>
      <c r="L1427" s="37">
        <f t="shared" si="93"/>
        <v>363</v>
      </c>
      <c r="M1427" s="26"/>
      <c r="N1427" s="37">
        <f t="shared" si="94"/>
        <v>363</v>
      </c>
      <c r="O1427" s="37"/>
    </row>
    <row r="1428" ht="12" customHeight="1" spans="1:15">
      <c r="A1428" s="25" t="s">
        <v>17</v>
      </c>
      <c r="B1428" s="25" t="s">
        <v>1232</v>
      </c>
      <c r="C1428" s="25">
        <v>5</v>
      </c>
      <c r="D1428" s="25" t="s">
        <v>1379</v>
      </c>
      <c r="E1428" s="28"/>
      <c r="F1428" s="28"/>
      <c r="G1428" s="70">
        <v>17.6</v>
      </c>
      <c r="H1428" s="245">
        <f t="shared" si="91"/>
        <v>17.6</v>
      </c>
      <c r="I1428" s="245"/>
      <c r="J1428" s="28">
        <f t="shared" si="92"/>
        <v>17.6</v>
      </c>
      <c r="K1428" s="26">
        <v>13.75</v>
      </c>
      <c r="L1428" s="37">
        <f t="shared" si="93"/>
        <v>242</v>
      </c>
      <c r="M1428" s="26"/>
      <c r="N1428" s="37">
        <f t="shared" si="94"/>
        <v>242</v>
      </c>
      <c r="O1428" s="37"/>
    </row>
    <row r="1429" ht="12" customHeight="1" spans="1:15">
      <c r="A1429" s="25" t="s">
        <v>17</v>
      </c>
      <c r="B1429" s="25" t="s">
        <v>1232</v>
      </c>
      <c r="C1429" s="25">
        <v>5</v>
      </c>
      <c r="D1429" s="25" t="s">
        <v>1380</v>
      </c>
      <c r="E1429" s="28"/>
      <c r="F1429" s="28"/>
      <c r="G1429" s="70">
        <v>30.8</v>
      </c>
      <c r="H1429" s="245">
        <f t="shared" si="91"/>
        <v>30.8</v>
      </c>
      <c r="I1429" s="245"/>
      <c r="J1429" s="28">
        <f t="shared" si="92"/>
        <v>30.8</v>
      </c>
      <c r="K1429" s="26">
        <v>13.75</v>
      </c>
      <c r="L1429" s="37">
        <f t="shared" si="93"/>
        <v>423.5</v>
      </c>
      <c r="M1429" s="26"/>
      <c r="N1429" s="37">
        <f t="shared" si="94"/>
        <v>423.5</v>
      </c>
      <c r="O1429" s="37"/>
    </row>
    <row r="1430" ht="12" customHeight="1" spans="1:15">
      <c r="A1430" s="25" t="s">
        <v>17</v>
      </c>
      <c r="B1430" s="25" t="s">
        <v>1232</v>
      </c>
      <c r="C1430" s="25">
        <v>5</v>
      </c>
      <c r="D1430" s="25" t="s">
        <v>1381</v>
      </c>
      <c r="E1430" s="28"/>
      <c r="F1430" s="28"/>
      <c r="G1430" s="70">
        <v>8.8</v>
      </c>
      <c r="H1430" s="245">
        <f t="shared" si="91"/>
        <v>8.8</v>
      </c>
      <c r="I1430" s="245"/>
      <c r="J1430" s="28">
        <f t="shared" si="92"/>
        <v>8.8</v>
      </c>
      <c r="K1430" s="26">
        <v>13.75</v>
      </c>
      <c r="L1430" s="37">
        <f t="shared" si="93"/>
        <v>121</v>
      </c>
      <c r="M1430" s="26"/>
      <c r="N1430" s="37">
        <f t="shared" si="94"/>
        <v>121</v>
      </c>
      <c r="O1430" s="37"/>
    </row>
    <row r="1431" ht="12" customHeight="1" spans="1:15">
      <c r="A1431" s="25" t="s">
        <v>17</v>
      </c>
      <c r="B1431" s="25" t="s">
        <v>1232</v>
      </c>
      <c r="C1431" s="25">
        <v>5</v>
      </c>
      <c r="D1431" s="25" t="s">
        <v>1382</v>
      </c>
      <c r="E1431" s="28"/>
      <c r="F1431" s="28"/>
      <c r="G1431" s="70">
        <v>44</v>
      </c>
      <c r="H1431" s="245">
        <f t="shared" si="91"/>
        <v>44</v>
      </c>
      <c r="I1431" s="245"/>
      <c r="J1431" s="28">
        <f t="shared" si="92"/>
        <v>44</v>
      </c>
      <c r="K1431" s="26">
        <v>13.75</v>
      </c>
      <c r="L1431" s="37">
        <f t="shared" si="93"/>
        <v>605</v>
      </c>
      <c r="M1431" s="26"/>
      <c r="N1431" s="37">
        <f t="shared" si="94"/>
        <v>605</v>
      </c>
      <c r="O1431" s="37"/>
    </row>
    <row r="1432" ht="12" customHeight="1" spans="1:15">
      <c r="A1432" s="25" t="s">
        <v>17</v>
      </c>
      <c r="B1432" s="25" t="s">
        <v>1232</v>
      </c>
      <c r="C1432" s="25">
        <v>5</v>
      </c>
      <c r="D1432" s="25" t="s">
        <v>1383</v>
      </c>
      <c r="E1432" s="28"/>
      <c r="F1432" s="28"/>
      <c r="G1432" s="70">
        <v>35.2</v>
      </c>
      <c r="H1432" s="245">
        <f t="shared" si="91"/>
        <v>35.2</v>
      </c>
      <c r="I1432" s="245"/>
      <c r="J1432" s="28">
        <f t="shared" si="92"/>
        <v>35.2</v>
      </c>
      <c r="K1432" s="26">
        <v>13.75</v>
      </c>
      <c r="L1432" s="37">
        <f t="shared" si="93"/>
        <v>484</v>
      </c>
      <c r="M1432" s="26"/>
      <c r="N1432" s="37">
        <f t="shared" si="94"/>
        <v>484</v>
      </c>
      <c r="O1432" s="37"/>
    </row>
    <row r="1433" ht="12" customHeight="1" spans="1:15">
      <c r="A1433" s="25" t="s">
        <v>17</v>
      </c>
      <c r="B1433" s="25" t="s">
        <v>1232</v>
      </c>
      <c r="C1433" s="25">
        <v>5</v>
      </c>
      <c r="D1433" s="25" t="s">
        <v>1384</v>
      </c>
      <c r="E1433" s="28"/>
      <c r="F1433" s="28"/>
      <c r="G1433" s="70">
        <v>38.8</v>
      </c>
      <c r="H1433" s="245">
        <f t="shared" si="91"/>
        <v>38.8</v>
      </c>
      <c r="I1433" s="245"/>
      <c r="J1433" s="28">
        <f t="shared" si="92"/>
        <v>38.8</v>
      </c>
      <c r="K1433" s="26">
        <v>13.75</v>
      </c>
      <c r="L1433" s="37">
        <f t="shared" si="93"/>
        <v>533.5</v>
      </c>
      <c r="M1433" s="26"/>
      <c r="N1433" s="37">
        <f t="shared" si="94"/>
        <v>533.5</v>
      </c>
      <c r="O1433" s="37"/>
    </row>
    <row r="1434" ht="12" customHeight="1" spans="1:15">
      <c r="A1434" s="25" t="s">
        <v>17</v>
      </c>
      <c r="B1434" s="25" t="s">
        <v>1232</v>
      </c>
      <c r="C1434" s="25">
        <v>5</v>
      </c>
      <c r="D1434" s="25" t="s">
        <v>1385</v>
      </c>
      <c r="E1434" s="28"/>
      <c r="F1434" s="28"/>
      <c r="G1434" s="70">
        <v>17.6</v>
      </c>
      <c r="H1434" s="245">
        <f t="shared" si="91"/>
        <v>17.6</v>
      </c>
      <c r="I1434" s="245"/>
      <c r="J1434" s="28">
        <f t="shared" si="92"/>
        <v>17.6</v>
      </c>
      <c r="K1434" s="26">
        <v>13.75</v>
      </c>
      <c r="L1434" s="37">
        <f t="shared" si="93"/>
        <v>242</v>
      </c>
      <c r="M1434" s="26"/>
      <c r="N1434" s="37">
        <f t="shared" si="94"/>
        <v>242</v>
      </c>
      <c r="O1434" s="37"/>
    </row>
    <row r="1435" ht="12" customHeight="1" spans="1:15">
      <c r="A1435" s="25" t="s">
        <v>17</v>
      </c>
      <c r="B1435" s="25" t="s">
        <v>1232</v>
      </c>
      <c r="C1435" s="25">
        <v>5</v>
      </c>
      <c r="D1435" s="25" t="s">
        <v>1386</v>
      </c>
      <c r="E1435" s="28"/>
      <c r="F1435" s="28"/>
      <c r="G1435" s="70">
        <v>48.4</v>
      </c>
      <c r="H1435" s="245">
        <f t="shared" si="91"/>
        <v>48.4</v>
      </c>
      <c r="I1435" s="245"/>
      <c r="J1435" s="28">
        <f t="shared" si="92"/>
        <v>48.4</v>
      </c>
      <c r="K1435" s="26">
        <v>13.75</v>
      </c>
      <c r="L1435" s="37">
        <f t="shared" si="93"/>
        <v>665.5</v>
      </c>
      <c r="M1435" s="26"/>
      <c r="N1435" s="37">
        <f t="shared" si="94"/>
        <v>665.5</v>
      </c>
      <c r="O1435" s="37"/>
    </row>
    <row r="1436" ht="12" customHeight="1" spans="1:15">
      <c r="A1436" s="25" t="s">
        <v>17</v>
      </c>
      <c r="B1436" s="25" t="s">
        <v>1232</v>
      </c>
      <c r="C1436" s="25">
        <v>11</v>
      </c>
      <c r="D1436" s="25" t="s">
        <v>1387</v>
      </c>
      <c r="E1436" s="28"/>
      <c r="F1436" s="28"/>
      <c r="G1436" s="70">
        <v>20.4</v>
      </c>
      <c r="H1436" s="245">
        <f t="shared" si="91"/>
        <v>20.4</v>
      </c>
      <c r="I1436" s="245"/>
      <c r="J1436" s="28">
        <f t="shared" si="92"/>
        <v>20.4</v>
      </c>
      <c r="K1436" s="26">
        <v>13.75</v>
      </c>
      <c r="L1436" s="37">
        <f t="shared" si="93"/>
        <v>280.5</v>
      </c>
      <c r="M1436" s="26"/>
      <c r="N1436" s="37">
        <f t="shared" si="94"/>
        <v>280.5</v>
      </c>
      <c r="O1436" s="37"/>
    </row>
    <row r="1437" ht="12" customHeight="1" spans="1:15">
      <c r="A1437" s="25" t="s">
        <v>17</v>
      </c>
      <c r="B1437" s="25" t="s">
        <v>1232</v>
      </c>
      <c r="C1437" s="25">
        <v>11</v>
      </c>
      <c r="D1437" s="25" t="s">
        <v>1388</v>
      </c>
      <c r="E1437" s="28"/>
      <c r="F1437" s="28"/>
      <c r="G1437" s="70">
        <v>23.8</v>
      </c>
      <c r="H1437" s="245">
        <f t="shared" si="91"/>
        <v>23.8</v>
      </c>
      <c r="I1437" s="245"/>
      <c r="J1437" s="28">
        <f t="shared" si="92"/>
        <v>23.8</v>
      </c>
      <c r="K1437" s="26">
        <v>13.75</v>
      </c>
      <c r="L1437" s="37">
        <f t="shared" si="93"/>
        <v>327.25</v>
      </c>
      <c r="M1437" s="26"/>
      <c r="N1437" s="37">
        <f t="shared" si="94"/>
        <v>327.25</v>
      </c>
      <c r="O1437" s="37"/>
    </row>
    <row r="1438" ht="12" customHeight="1" spans="1:15">
      <c r="A1438" s="25" t="s">
        <v>17</v>
      </c>
      <c r="B1438" s="25" t="s">
        <v>1232</v>
      </c>
      <c r="C1438" s="25">
        <v>11</v>
      </c>
      <c r="D1438" s="25" t="s">
        <v>1389</v>
      </c>
      <c r="E1438" s="28"/>
      <c r="F1438" s="28"/>
      <c r="G1438" s="70">
        <v>13.6</v>
      </c>
      <c r="H1438" s="245">
        <f t="shared" si="91"/>
        <v>13.6</v>
      </c>
      <c r="I1438" s="245"/>
      <c r="J1438" s="28">
        <f t="shared" si="92"/>
        <v>13.6</v>
      </c>
      <c r="K1438" s="26">
        <v>13.75</v>
      </c>
      <c r="L1438" s="37">
        <f t="shared" si="93"/>
        <v>187</v>
      </c>
      <c r="M1438" s="26"/>
      <c r="N1438" s="37">
        <f t="shared" si="94"/>
        <v>187</v>
      </c>
      <c r="O1438" s="37"/>
    </row>
    <row r="1439" ht="12" customHeight="1" spans="1:15">
      <c r="A1439" s="25" t="s">
        <v>17</v>
      </c>
      <c r="B1439" s="25" t="s">
        <v>1232</v>
      </c>
      <c r="C1439" s="25">
        <v>11</v>
      </c>
      <c r="D1439" s="25" t="s">
        <v>1390</v>
      </c>
      <c r="E1439" s="28"/>
      <c r="F1439" s="28"/>
      <c r="G1439" s="70">
        <v>20.4</v>
      </c>
      <c r="H1439" s="245">
        <f t="shared" si="91"/>
        <v>20.4</v>
      </c>
      <c r="I1439" s="245"/>
      <c r="J1439" s="28">
        <f t="shared" si="92"/>
        <v>20.4</v>
      </c>
      <c r="K1439" s="26">
        <v>13.75</v>
      </c>
      <c r="L1439" s="37">
        <f t="shared" si="93"/>
        <v>280.5</v>
      </c>
      <c r="M1439" s="26"/>
      <c r="N1439" s="37">
        <f t="shared" si="94"/>
        <v>280.5</v>
      </c>
      <c r="O1439" s="37"/>
    </row>
    <row r="1440" ht="12" customHeight="1" spans="1:15">
      <c r="A1440" s="25" t="s">
        <v>17</v>
      </c>
      <c r="B1440" s="25" t="s">
        <v>1232</v>
      </c>
      <c r="C1440" s="25">
        <v>11</v>
      </c>
      <c r="D1440" s="25" t="s">
        <v>1391</v>
      </c>
      <c r="E1440" s="28"/>
      <c r="F1440" s="28"/>
      <c r="G1440" s="70">
        <v>13.6</v>
      </c>
      <c r="H1440" s="245">
        <f t="shared" si="91"/>
        <v>13.6</v>
      </c>
      <c r="I1440" s="245"/>
      <c r="J1440" s="28">
        <f t="shared" si="92"/>
        <v>13.6</v>
      </c>
      <c r="K1440" s="26">
        <v>13.75</v>
      </c>
      <c r="L1440" s="37">
        <f t="shared" si="93"/>
        <v>187</v>
      </c>
      <c r="M1440" s="26"/>
      <c r="N1440" s="37">
        <f t="shared" si="94"/>
        <v>187</v>
      </c>
      <c r="O1440" s="37"/>
    </row>
    <row r="1441" ht="12" customHeight="1" spans="1:15">
      <c r="A1441" s="25" t="s">
        <v>17</v>
      </c>
      <c r="B1441" s="25" t="s">
        <v>1232</v>
      </c>
      <c r="C1441" s="25">
        <v>11</v>
      </c>
      <c r="D1441" s="25" t="s">
        <v>1392</v>
      </c>
      <c r="E1441" s="28"/>
      <c r="F1441" s="28"/>
      <c r="G1441" s="70">
        <v>13.6</v>
      </c>
      <c r="H1441" s="245">
        <f t="shared" si="91"/>
        <v>13.6</v>
      </c>
      <c r="I1441" s="245"/>
      <c r="J1441" s="28">
        <f t="shared" si="92"/>
        <v>13.6</v>
      </c>
      <c r="K1441" s="26">
        <v>13.75</v>
      </c>
      <c r="L1441" s="37">
        <f t="shared" si="93"/>
        <v>187</v>
      </c>
      <c r="M1441" s="26"/>
      <c r="N1441" s="37">
        <f t="shared" si="94"/>
        <v>187</v>
      </c>
      <c r="O1441" s="37"/>
    </row>
    <row r="1442" ht="12" customHeight="1" spans="1:15">
      <c r="A1442" s="25" t="s">
        <v>17</v>
      </c>
      <c r="B1442" s="25" t="s">
        <v>1232</v>
      </c>
      <c r="C1442" s="25">
        <v>11</v>
      </c>
      <c r="D1442" s="25" t="s">
        <v>1393</v>
      </c>
      <c r="E1442" s="28"/>
      <c r="F1442" s="28"/>
      <c r="G1442" s="70">
        <v>13.6</v>
      </c>
      <c r="H1442" s="245">
        <f t="shared" si="91"/>
        <v>13.6</v>
      </c>
      <c r="I1442" s="245"/>
      <c r="J1442" s="28">
        <f t="shared" si="92"/>
        <v>13.6</v>
      </c>
      <c r="K1442" s="26">
        <v>13.75</v>
      </c>
      <c r="L1442" s="37">
        <f t="shared" si="93"/>
        <v>187</v>
      </c>
      <c r="M1442" s="26"/>
      <c r="N1442" s="37">
        <f t="shared" si="94"/>
        <v>187</v>
      </c>
      <c r="O1442" s="37"/>
    </row>
    <row r="1443" ht="12" customHeight="1" spans="1:15">
      <c r="A1443" s="25" t="s">
        <v>17</v>
      </c>
      <c r="B1443" s="25" t="s">
        <v>1232</v>
      </c>
      <c r="C1443" s="25">
        <v>11</v>
      </c>
      <c r="D1443" s="25" t="s">
        <v>1394</v>
      </c>
      <c r="E1443" s="28"/>
      <c r="F1443" s="28"/>
      <c r="G1443" s="70">
        <v>17</v>
      </c>
      <c r="H1443" s="245">
        <f t="shared" si="91"/>
        <v>17</v>
      </c>
      <c r="I1443" s="245"/>
      <c r="J1443" s="28">
        <f t="shared" si="92"/>
        <v>17</v>
      </c>
      <c r="K1443" s="26">
        <v>13.75</v>
      </c>
      <c r="L1443" s="37">
        <f t="shared" si="93"/>
        <v>233.75</v>
      </c>
      <c r="M1443" s="26"/>
      <c r="N1443" s="37">
        <f t="shared" si="94"/>
        <v>233.75</v>
      </c>
      <c r="O1443" s="37"/>
    </row>
    <row r="1444" ht="12" customHeight="1" spans="1:15">
      <c r="A1444" s="25" t="s">
        <v>17</v>
      </c>
      <c r="B1444" s="25" t="s">
        <v>1232</v>
      </c>
      <c r="C1444" s="25">
        <v>11</v>
      </c>
      <c r="D1444" s="25" t="s">
        <v>1395</v>
      </c>
      <c r="E1444" s="28"/>
      <c r="F1444" s="28"/>
      <c r="G1444" s="70">
        <v>23.8</v>
      </c>
      <c r="H1444" s="245">
        <f t="shared" si="91"/>
        <v>23.8</v>
      </c>
      <c r="I1444" s="245"/>
      <c r="J1444" s="28">
        <f t="shared" si="92"/>
        <v>23.8</v>
      </c>
      <c r="K1444" s="26">
        <v>13.75</v>
      </c>
      <c r="L1444" s="37">
        <f t="shared" si="93"/>
        <v>327.25</v>
      </c>
      <c r="M1444" s="26"/>
      <c r="N1444" s="37">
        <f t="shared" si="94"/>
        <v>327.25</v>
      </c>
      <c r="O1444" s="37"/>
    </row>
    <row r="1445" ht="12" customHeight="1" spans="1:15">
      <c r="A1445" s="25" t="s">
        <v>17</v>
      </c>
      <c r="B1445" s="25" t="s">
        <v>1232</v>
      </c>
      <c r="C1445" s="25">
        <v>11</v>
      </c>
      <c r="D1445" s="25" t="s">
        <v>1396</v>
      </c>
      <c r="E1445" s="28"/>
      <c r="F1445" s="28"/>
      <c r="G1445" s="70">
        <v>17</v>
      </c>
      <c r="H1445" s="245">
        <f t="shared" si="91"/>
        <v>17</v>
      </c>
      <c r="I1445" s="245"/>
      <c r="J1445" s="28">
        <f t="shared" si="92"/>
        <v>17</v>
      </c>
      <c r="K1445" s="26">
        <v>13.75</v>
      </c>
      <c r="L1445" s="37">
        <f t="shared" si="93"/>
        <v>233.75</v>
      </c>
      <c r="M1445" s="26"/>
      <c r="N1445" s="37">
        <f t="shared" si="94"/>
        <v>233.75</v>
      </c>
      <c r="O1445" s="37"/>
    </row>
    <row r="1446" ht="12" customHeight="1" spans="1:15">
      <c r="A1446" s="25" t="s">
        <v>17</v>
      </c>
      <c r="B1446" s="25" t="s">
        <v>1232</v>
      </c>
      <c r="C1446" s="25">
        <v>11</v>
      </c>
      <c r="D1446" s="25" t="s">
        <v>1397</v>
      </c>
      <c r="E1446" s="28"/>
      <c r="F1446" s="28"/>
      <c r="G1446" s="70">
        <v>4.6</v>
      </c>
      <c r="H1446" s="245">
        <f t="shared" si="91"/>
        <v>4.6</v>
      </c>
      <c r="I1446" s="245"/>
      <c r="J1446" s="28">
        <f t="shared" si="92"/>
        <v>4.6</v>
      </c>
      <c r="K1446" s="26">
        <v>13.75</v>
      </c>
      <c r="L1446" s="37">
        <f t="shared" si="93"/>
        <v>63.25</v>
      </c>
      <c r="M1446" s="26"/>
      <c r="N1446" s="37">
        <f t="shared" si="94"/>
        <v>63.25</v>
      </c>
      <c r="O1446" s="37"/>
    </row>
    <row r="1447" ht="12" customHeight="1" spans="1:15">
      <c r="A1447" s="25" t="s">
        <v>17</v>
      </c>
      <c r="B1447" s="25" t="s">
        <v>1232</v>
      </c>
      <c r="C1447" s="25">
        <v>11</v>
      </c>
      <c r="D1447" s="25" t="s">
        <v>1398</v>
      </c>
      <c r="E1447" s="28"/>
      <c r="F1447" s="28"/>
      <c r="G1447" s="70">
        <v>20.4</v>
      </c>
      <c r="H1447" s="245">
        <f t="shared" si="91"/>
        <v>20.4</v>
      </c>
      <c r="I1447" s="245"/>
      <c r="J1447" s="28">
        <f t="shared" si="92"/>
        <v>20.4</v>
      </c>
      <c r="K1447" s="26">
        <v>13.75</v>
      </c>
      <c r="L1447" s="37">
        <f t="shared" si="93"/>
        <v>280.5</v>
      </c>
      <c r="M1447" s="26"/>
      <c r="N1447" s="37">
        <f t="shared" si="94"/>
        <v>280.5</v>
      </c>
      <c r="O1447" s="37"/>
    </row>
    <row r="1448" ht="12" customHeight="1" spans="1:15">
      <c r="A1448" s="25" t="s">
        <v>17</v>
      </c>
      <c r="B1448" s="25" t="s">
        <v>1232</v>
      </c>
      <c r="C1448" s="25">
        <v>11</v>
      </c>
      <c r="D1448" s="25" t="s">
        <v>1399</v>
      </c>
      <c r="E1448" s="28"/>
      <c r="F1448" s="28"/>
      <c r="G1448" s="70">
        <v>44.2</v>
      </c>
      <c r="H1448" s="245">
        <f t="shared" si="91"/>
        <v>44.2</v>
      </c>
      <c r="I1448" s="245"/>
      <c r="J1448" s="28">
        <f t="shared" si="92"/>
        <v>44.2</v>
      </c>
      <c r="K1448" s="26">
        <v>13.75</v>
      </c>
      <c r="L1448" s="37">
        <f t="shared" si="93"/>
        <v>607.75</v>
      </c>
      <c r="M1448" s="26"/>
      <c r="N1448" s="37">
        <f t="shared" si="94"/>
        <v>607.75</v>
      </c>
      <c r="O1448" s="37"/>
    </row>
    <row r="1449" ht="12" customHeight="1" spans="1:15">
      <c r="A1449" s="25" t="s">
        <v>17</v>
      </c>
      <c r="B1449" s="25" t="s">
        <v>1232</v>
      </c>
      <c r="C1449" s="25">
        <v>11</v>
      </c>
      <c r="D1449" s="25" t="s">
        <v>1400</v>
      </c>
      <c r="E1449" s="28"/>
      <c r="F1449" s="28"/>
      <c r="G1449" s="70">
        <v>13.6</v>
      </c>
      <c r="H1449" s="245">
        <f t="shared" si="91"/>
        <v>13.6</v>
      </c>
      <c r="I1449" s="245"/>
      <c r="J1449" s="28">
        <f t="shared" si="92"/>
        <v>13.6</v>
      </c>
      <c r="K1449" s="26">
        <v>13.75</v>
      </c>
      <c r="L1449" s="37">
        <f t="shared" si="93"/>
        <v>187</v>
      </c>
      <c r="M1449" s="26"/>
      <c r="N1449" s="37">
        <f t="shared" si="94"/>
        <v>187</v>
      </c>
      <c r="O1449" s="37"/>
    </row>
    <row r="1450" ht="12" customHeight="1" spans="1:15">
      <c r="A1450" s="25" t="s">
        <v>17</v>
      </c>
      <c r="B1450" s="25" t="s">
        <v>1232</v>
      </c>
      <c r="C1450" s="25">
        <v>11</v>
      </c>
      <c r="D1450" s="25" t="s">
        <v>1401</v>
      </c>
      <c r="E1450" s="28"/>
      <c r="F1450" s="28"/>
      <c r="G1450" s="70">
        <v>27.2</v>
      </c>
      <c r="H1450" s="245">
        <f t="shared" si="91"/>
        <v>27.2</v>
      </c>
      <c r="I1450" s="245"/>
      <c r="J1450" s="28">
        <f t="shared" si="92"/>
        <v>27.2</v>
      </c>
      <c r="K1450" s="26">
        <v>13.75</v>
      </c>
      <c r="L1450" s="37">
        <f t="shared" si="93"/>
        <v>374</v>
      </c>
      <c r="M1450" s="26"/>
      <c r="N1450" s="37">
        <f t="shared" si="94"/>
        <v>374</v>
      </c>
      <c r="O1450" s="37"/>
    </row>
    <row r="1451" ht="12" customHeight="1" spans="1:15">
      <c r="A1451" s="25" t="s">
        <v>17</v>
      </c>
      <c r="B1451" s="25" t="s">
        <v>1232</v>
      </c>
      <c r="C1451" s="25">
        <v>11</v>
      </c>
      <c r="D1451" s="25" t="s">
        <v>1402</v>
      </c>
      <c r="E1451" s="28"/>
      <c r="F1451" s="28"/>
      <c r="G1451" s="70">
        <v>20.4</v>
      </c>
      <c r="H1451" s="245">
        <f t="shared" si="91"/>
        <v>20.4</v>
      </c>
      <c r="I1451" s="245"/>
      <c r="J1451" s="28">
        <f t="shared" si="92"/>
        <v>20.4</v>
      </c>
      <c r="K1451" s="26">
        <v>13.75</v>
      </c>
      <c r="L1451" s="37">
        <f t="shared" si="93"/>
        <v>280.5</v>
      </c>
      <c r="M1451" s="26"/>
      <c r="N1451" s="37">
        <f t="shared" si="94"/>
        <v>280.5</v>
      </c>
      <c r="O1451" s="37"/>
    </row>
    <row r="1452" ht="12" customHeight="1" spans="1:15">
      <c r="A1452" s="25" t="s">
        <v>17</v>
      </c>
      <c r="B1452" s="25" t="s">
        <v>1232</v>
      </c>
      <c r="C1452" s="25">
        <v>11</v>
      </c>
      <c r="D1452" s="25" t="s">
        <v>1403</v>
      </c>
      <c r="E1452" s="28"/>
      <c r="F1452" s="28"/>
      <c r="G1452" s="70">
        <v>10.2</v>
      </c>
      <c r="H1452" s="245">
        <f t="shared" si="91"/>
        <v>10.2</v>
      </c>
      <c r="I1452" s="245"/>
      <c r="J1452" s="28">
        <f t="shared" si="92"/>
        <v>10.2</v>
      </c>
      <c r="K1452" s="26">
        <v>13.75</v>
      </c>
      <c r="L1452" s="37">
        <f t="shared" si="93"/>
        <v>140.25</v>
      </c>
      <c r="M1452" s="26"/>
      <c r="N1452" s="37">
        <f t="shared" si="94"/>
        <v>140.25</v>
      </c>
      <c r="O1452" s="37"/>
    </row>
    <row r="1453" ht="12" customHeight="1" spans="1:15">
      <c r="A1453" s="25" t="s">
        <v>17</v>
      </c>
      <c r="B1453" s="25" t="s">
        <v>1232</v>
      </c>
      <c r="C1453" s="25">
        <v>11</v>
      </c>
      <c r="D1453" s="25" t="s">
        <v>1404</v>
      </c>
      <c r="E1453" s="28"/>
      <c r="F1453" s="28"/>
      <c r="G1453" s="70">
        <v>13.6</v>
      </c>
      <c r="H1453" s="245">
        <f t="shared" si="91"/>
        <v>13.6</v>
      </c>
      <c r="I1453" s="245"/>
      <c r="J1453" s="28">
        <f t="shared" si="92"/>
        <v>13.6</v>
      </c>
      <c r="K1453" s="26">
        <v>13.75</v>
      </c>
      <c r="L1453" s="37">
        <f t="shared" si="93"/>
        <v>187</v>
      </c>
      <c r="M1453" s="26"/>
      <c r="N1453" s="37">
        <f t="shared" si="94"/>
        <v>187</v>
      </c>
      <c r="O1453" s="37"/>
    </row>
    <row r="1454" ht="12" customHeight="1" spans="1:15">
      <c r="A1454" s="25" t="s">
        <v>17</v>
      </c>
      <c r="B1454" s="25" t="s">
        <v>1232</v>
      </c>
      <c r="C1454" s="25">
        <v>11</v>
      </c>
      <c r="D1454" s="25" t="s">
        <v>1405</v>
      </c>
      <c r="E1454" s="28"/>
      <c r="F1454" s="28"/>
      <c r="G1454" s="70">
        <v>51</v>
      </c>
      <c r="H1454" s="245">
        <f t="shared" si="91"/>
        <v>51</v>
      </c>
      <c r="I1454" s="245"/>
      <c r="J1454" s="28">
        <f t="shared" si="92"/>
        <v>51</v>
      </c>
      <c r="K1454" s="26">
        <v>13.75</v>
      </c>
      <c r="L1454" s="37">
        <f t="shared" si="93"/>
        <v>701.25</v>
      </c>
      <c r="M1454" s="26"/>
      <c r="N1454" s="37">
        <f t="shared" si="94"/>
        <v>701.25</v>
      </c>
      <c r="O1454" s="37"/>
    </row>
    <row r="1455" ht="12" customHeight="1" spans="1:15">
      <c r="A1455" s="25" t="s">
        <v>17</v>
      </c>
      <c r="B1455" s="25" t="s">
        <v>1232</v>
      </c>
      <c r="C1455" s="26">
        <v>9</v>
      </c>
      <c r="D1455" s="25" t="s">
        <v>1406</v>
      </c>
      <c r="E1455" s="28"/>
      <c r="F1455" s="28"/>
      <c r="G1455" s="70">
        <v>1.57</v>
      </c>
      <c r="H1455" s="245">
        <f t="shared" si="91"/>
        <v>1.57</v>
      </c>
      <c r="I1455" s="245"/>
      <c r="J1455" s="28">
        <f t="shared" si="92"/>
        <v>1.57</v>
      </c>
      <c r="K1455" s="26">
        <v>13.75</v>
      </c>
      <c r="L1455" s="37">
        <f t="shared" si="93"/>
        <v>21.59</v>
      </c>
      <c r="M1455" s="26"/>
      <c r="N1455" s="37">
        <f t="shared" si="94"/>
        <v>21.59</v>
      </c>
      <c r="O1455" s="37"/>
    </row>
    <row r="1456" ht="12" customHeight="1" spans="1:15">
      <c r="A1456" s="25" t="s">
        <v>17</v>
      </c>
      <c r="B1456" s="25" t="s">
        <v>1232</v>
      </c>
      <c r="C1456" s="26">
        <v>9</v>
      </c>
      <c r="D1456" s="25" t="s">
        <v>1407</v>
      </c>
      <c r="E1456" s="28"/>
      <c r="F1456" s="28"/>
      <c r="G1456" s="70">
        <v>3.4</v>
      </c>
      <c r="H1456" s="245">
        <f t="shared" si="91"/>
        <v>3.4</v>
      </c>
      <c r="I1456" s="245"/>
      <c r="J1456" s="28">
        <f t="shared" si="92"/>
        <v>3.4</v>
      </c>
      <c r="K1456" s="26">
        <v>13.75</v>
      </c>
      <c r="L1456" s="37">
        <f t="shared" si="93"/>
        <v>46.75</v>
      </c>
      <c r="M1456" s="26"/>
      <c r="N1456" s="37">
        <f t="shared" si="94"/>
        <v>46.75</v>
      </c>
      <c r="O1456" s="37"/>
    </row>
    <row r="1457" ht="12" customHeight="1" spans="1:15">
      <c r="A1457" s="25" t="s">
        <v>17</v>
      </c>
      <c r="B1457" s="25" t="s">
        <v>1232</v>
      </c>
      <c r="C1457" s="26">
        <v>9</v>
      </c>
      <c r="D1457" s="25" t="s">
        <v>1408</v>
      </c>
      <c r="E1457" s="28"/>
      <c r="F1457" s="28"/>
      <c r="G1457" s="70">
        <v>2.21</v>
      </c>
      <c r="H1457" s="245">
        <f t="shared" si="91"/>
        <v>2.21</v>
      </c>
      <c r="I1457" s="245"/>
      <c r="J1457" s="28">
        <f t="shared" si="92"/>
        <v>2.21</v>
      </c>
      <c r="K1457" s="26">
        <v>13.75</v>
      </c>
      <c r="L1457" s="37">
        <f t="shared" si="93"/>
        <v>30.39</v>
      </c>
      <c r="M1457" s="26"/>
      <c r="N1457" s="37">
        <f t="shared" si="94"/>
        <v>30.39</v>
      </c>
      <c r="O1457" s="37"/>
    </row>
    <row r="1458" ht="12" customHeight="1" spans="1:15">
      <c r="A1458" s="25" t="s">
        <v>17</v>
      </c>
      <c r="B1458" s="25" t="s">
        <v>1232</v>
      </c>
      <c r="C1458" s="26">
        <v>9</v>
      </c>
      <c r="D1458" s="25" t="s">
        <v>1409</v>
      </c>
      <c r="E1458" s="28"/>
      <c r="F1458" s="28"/>
      <c r="G1458" s="70">
        <v>1.9</v>
      </c>
      <c r="H1458" s="245">
        <f t="shared" si="91"/>
        <v>1.9</v>
      </c>
      <c r="I1458" s="245"/>
      <c r="J1458" s="28">
        <f t="shared" si="92"/>
        <v>1.9</v>
      </c>
      <c r="K1458" s="26">
        <v>13.75</v>
      </c>
      <c r="L1458" s="37">
        <f t="shared" si="93"/>
        <v>26.13</v>
      </c>
      <c r="M1458" s="26"/>
      <c r="N1458" s="37">
        <f t="shared" si="94"/>
        <v>26.13</v>
      </c>
      <c r="O1458" s="37"/>
    </row>
    <row r="1459" ht="12" customHeight="1" spans="1:15">
      <c r="A1459" s="25" t="s">
        <v>17</v>
      </c>
      <c r="B1459" s="25" t="s">
        <v>1232</v>
      </c>
      <c r="C1459" s="26">
        <v>9</v>
      </c>
      <c r="D1459" s="25" t="s">
        <v>1410</v>
      </c>
      <c r="E1459" s="28"/>
      <c r="F1459" s="28"/>
      <c r="G1459" s="70">
        <v>0.62</v>
      </c>
      <c r="H1459" s="245">
        <f t="shared" si="91"/>
        <v>0.62</v>
      </c>
      <c r="I1459" s="245"/>
      <c r="J1459" s="28">
        <f t="shared" si="92"/>
        <v>0.62</v>
      </c>
      <c r="K1459" s="26">
        <v>13.75</v>
      </c>
      <c r="L1459" s="37">
        <f t="shared" si="93"/>
        <v>8.53</v>
      </c>
      <c r="M1459" s="26"/>
      <c r="N1459" s="37">
        <f t="shared" si="94"/>
        <v>8.53</v>
      </c>
      <c r="O1459" s="37"/>
    </row>
    <row r="1460" ht="12" customHeight="1" spans="1:15">
      <c r="A1460" s="25" t="s">
        <v>17</v>
      </c>
      <c r="B1460" s="25" t="s">
        <v>1232</v>
      </c>
      <c r="C1460" s="26">
        <v>9</v>
      </c>
      <c r="D1460" s="25" t="s">
        <v>1411</v>
      </c>
      <c r="E1460" s="28"/>
      <c r="F1460" s="28"/>
      <c r="G1460" s="70">
        <v>0.94</v>
      </c>
      <c r="H1460" s="245">
        <f t="shared" ref="H1460:H1523" si="95">F1460+G1460</f>
        <v>0.94</v>
      </c>
      <c r="I1460" s="245"/>
      <c r="J1460" s="28">
        <f t="shared" si="92"/>
        <v>0.94</v>
      </c>
      <c r="K1460" s="26">
        <v>13.75</v>
      </c>
      <c r="L1460" s="37">
        <f t="shared" si="93"/>
        <v>12.93</v>
      </c>
      <c r="M1460" s="26"/>
      <c r="N1460" s="37">
        <f t="shared" si="94"/>
        <v>12.93</v>
      </c>
      <c r="O1460" s="37"/>
    </row>
    <row r="1461" ht="12" customHeight="1" spans="1:15">
      <c r="A1461" s="25" t="s">
        <v>17</v>
      </c>
      <c r="B1461" s="25" t="s">
        <v>1232</v>
      </c>
      <c r="C1461" s="26">
        <v>9</v>
      </c>
      <c r="D1461" s="25" t="s">
        <v>1412</v>
      </c>
      <c r="E1461" s="28"/>
      <c r="F1461" s="28"/>
      <c r="G1461" s="70">
        <v>2.21</v>
      </c>
      <c r="H1461" s="245">
        <f t="shared" si="95"/>
        <v>2.21</v>
      </c>
      <c r="I1461" s="245"/>
      <c r="J1461" s="28">
        <f t="shared" si="92"/>
        <v>2.21</v>
      </c>
      <c r="K1461" s="26">
        <v>13.75</v>
      </c>
      <c r="L1461" s="37">
        <f t="shared" si="93"/>
        <v>30.39</v>
      </c>
      <c r="M1461" s="26"/>
      <c r="N1461" s="37">
        <f t="shared" si="94"/>
        <v>30.39</v>
      </c>
      <c r="O1461" s="37"/>
    </row>
    <row r="1462" ht="12" customHeight="1" spans="1:15">
      <c r="A1462" s="25" t="s">
        <v>17</v>
      </c>
      <c r="B1462" s="25" t="s">
        <v>1232</v>
      </c>
      <c r="C1462" s="26">
        <v>9</v>
      </c>
      <c r="D1462" s="25" t="s">
        <v>1413</v>
      </c>
      <c r="E1462" s="28"/>
      <c r="F1462" s="28"/>
      <c r="G1462" s="70">
        <v>2.39</v>
      </c>
      <c r="H1462" s="245">
        <f t="shared" si="95"/>
        <v>2.39</v>
      </c>
      <c r="I1462" s="245"/>
      <c r="J1462" s="28">
        <f t="shared" si="92"/>
        <v>2.39</v>
      </c>
      <c r="K1462" s="26">
        <v>13.75</v>
      </c>
      <c r="L1462" s="37">
        <f t="shared" si="93"/>
        <v>32.86</v>
      </c>
      <c r="M1462" s="26"/>
      <c r="N1462" s="37">
        <f t="shared" si="94"/>
        <v>32.86</v>
      </c>
      <c r="O1462" s="37"/>
    </row>
    <row r="1463" ht="12" customHeight="1" spans="1:15">
      <c r="A1463" s="25" t="s">
        <v>17</v>
      </c>
      <c r="B1463" s="25" t="s">
        <v>1232</v>
      </c>
      <c r="C1463" s="26">
        <v>9</v>
      </c>
      <c r="D1463" s="25" t="s">
        <v>1414</v>
      </c>
      <c r="E1463" s="28"/>
      <c r="F1463" s="28"/>
      <c r="G1463" s="70">
        <v>2.21</v>
      </c>
      <c r="H1463" s="245">
        <f t="shared" si="95"/>
        <v>2.21</v>
      </c>
      <c r="I1463" s="245"/>
      <c r="J1463" s="28">
        <f t="shared" si="92"/>
        <v>2.21</v>
      </c>
      <c r="K1463" s="26">
        <v>13.75</v>
      </c>
      <c r="L1463" s="37">
        <f t="shared" si="93"/>
        <v>30.39</v>
      </c>
      <c r="M1463" s="26"/>
      <c r="N1463" s="37">
        <f t="shared" si="94"/>
        <v>30.39</v>
      </c>
      <c r="O1463" s="37"/>
    </row>
    <row r="1464" ht="12" customHeight="1" spans="1:15">
      <c r="A1464" s="25" t="s">
        <v>17</v>
      </c>
      <c r="B1464" s="25" t="s">
        <v>1232</v>
      </c>
      <c r="C1464" s="26">
        <v>9</v>
      </c>
      <c r="D1464" s="25" t="s">
        <v>1415</v>
      </c>
      <c r="E1464" s="28"/>
      <c r="F1464" s="28"/>
      <c r="G1464" s="70">
        <v>2.84</v>
      </c>
      <c r="H1464" s="245">
        <f t="shared" si="95"/>
        <v>2.84</v>
      </c>
      <c r="I1464" s="245"/>
      <c r="J1464" s="28">
        <f t="shared" si="92"/>
        <v>2.84</v>
      </c>
      <c r="K1464" s="26">
        <v>13.75</v>
      </c>
      <c r="L1464" s="37">
        <f t="shared" si="93"/>
        <v>39.05</v>
      </c>
      <c r="M1464" s="26"/>
      <c r="N1464" s="37">
        <f t="shared" si="94"/>
        <v>39.05</v>
      </c>
      <c r="O1464" s="37"/>
    </row>
    <row r="1465" ht="12" customHeight="1" spans="1:15">
      <c r="A1465" s="25" t="s">
        <v>17</v>
      </c>
      <c r="B1465" s="25" t="s">
        <v>1232</v>
      </c>
      <c r="C1465" s="26">
        <v>9</v>
      </c>
      <c r="D1465" s="25" t="s">
        <v>1416</v>
      </c>
      <c r="E1465" s="28"/>
      <c r="F1465" s="28"/>
      <c r="G1465" s="70">
        <v>2.5</v>
      </c>
      <c r="H1465" s="245">
        <f t="shared" si="95"/>
        <v>2.5</v>
      </c>
      <c r="I1465" s="245"/>
      <c r="J1465" s="28">
        <f t="shared" si="92"/>
        <v>2.5</v>
      </c>
      <c r="K1465" s="26">
        <v>13.75</v>
      </c>
      <c r="L1465" s="37">
        <f t="shared" si="93"/>
        <v>34.38</v>
      </c>
      <c r="M1465" s="26"/>
      <c r="N1465" s="37">
        <f t="shared" si="94"/>
        <v>34.38</v>
      </c>
      <c r="O1465" s="37"/>
    </row>
    <row r="1466" ht="12" customHeight="1" spans="1:15">
      <c r="A1466" s="25" t="s">
        <v>17</v>
      </c>
      <c r="B1466" s="25" t="s">
        <v>1232</v>
      </c>
      <c r="C1466" s="26">
        <v>9</v>
      </c>
      <c r="D1466" s="25" t="s">
        <v>1417</v>
      </c>
      <c r="E1466" s="28"/>
      <c r="F1466" s="28"/>
      <c r="G1466" s="70">
        <v>1.57</v>
      </c>
      <c r="H1466" s="245">
        <f t="shared" si="95"/>
        <v>1.57</v>
      </c>
      <c r="I1466" s="245"/>
      <c r="J1466" s="28">
        <f t="shared" si="92"/>
        <v>1.57</v>
      </c>
      <c r="K1466" s="26">
        <v>13.75</v>
      </c>
      <c r="L1466" s="37">
        <f t="shared" si="93"/>
        <v>21.59</v>
      </c>
      <c r="M1466" s="26"/>
      <c r="N1466" s="37">
        <f t="shared" si="94"/>
        <v>21.59</v>
      </c>
      <c r="O1466" s="37"/>
    </row>
    <row r="1467" ht="12" customHeight="1" spans="1:15">
      <c r="A1467" s="25" t="s">
        <v>17</v>
      </c>
      <c r="B1467" s="25" t="s">
        <v>1232</v>
      </c>
      <c r="C1467" s="26">
        <v>9</v>
      </c>
      <c r="D1467" s="25" t="s">
        <v>1418</v>
      </c>
      <c r="E1467" s="28"/>
      <c r="F1467" s="28"/>
      <c r="G1467" s="70">
        <v>1.57</v>
      </c>
      <c r="H1467" s="245">
        <f t="shared" si="95"/>
        <v>1.57</v>
      </c>
      <c r="I1467" s="245"/>
      <c r="J1467" s="28">
        <f t="shared" si="92"/>
        <v>1.57</v>
      </c>
      <c r="K1467" s="26">
        <v>13.75</v>
      </c>
      <c r="L1467" s="37">
        <f t="shared" si="93"/>
        <v>21.59</v>
      </c>
      <c r="M1467" s="26"/>
      <c r="N1467" s="37">
        <f t="shared" si="94"/>
        <v>21.59</v>
      </c>
      <c r="O1467" s="37"/>
    </row>
    <row r="1468" ht="12" customHeight="1" spans="1:15">
      <c r="A1468" s="25" t="s">
        <v>17</v>
      </c>
      <c r="B1468" s="25" t="s">
        <v>1232</v>
      </c>
      <c r="C1468" s="26">
        <v>9</v>
      </c>
      <c r="D1468" s="25" t="s">
        <v>1419</v>
      </c>
      <c r="E1468" s="28"/>
      <c r="F1468" s="28"/>
      <c r="G1468" s="70">
        <v>1.57</v>
      </c>
      <c r="H1468" s="245">
        <f t="shared" si="95"/>
        <v>1.57</v>
      </c>
      <c r="I1468" s="245"/>
      <c r="J1468" s="28">
        <f t="shared" si="92"/>
        <v>1.57</v>
      </c>
      <c r="K1468" s="26">
        <v>13.75</v>
      </c>
      <c r="L1468" s="37">
        <f t="shared" si="93"/>
        <v>21.59</v>
      </c>
      <c r="M1468" s="26"/>
      <c r="N1468" s="37">
        <f t="shared" si="94"/>
        <v>21.59</v>
      </c>
      <c r="O1468" s="37"/>
    </row>
    <row r="1469" ht="12" customHeight="1" spans="1:15">
      <c r="A1469" s="25" t="s">
        <v>17</v>
      </c>
      <c r="B1469" s="25" t="s">
        <v>1232</v>
      </c>
      <c r="C1469" s="26">
        <v>9</v>
      </c>
      <c r="D1469" s="25" t="s">
        <v>1420</v>
      </c>
      <c r="E1469" s="28"/>
      <c r="F1469" s="28"/>
      <c r="G1469" s="70">
        <v>1.9</v>
      </c>
      <c r="H1469" s="245">
        <f t="shared" si="95"/>
        <v>1.9</v>
      </c>
      <c r="I1469" s="245"/>
      <c r="J1469" s="28">
        <f t="shared" si="92"/>
        <v>1.9</v>
      </c>
      <c r="K1469" s="26">
        <v>13.75</v>
      </c>
      <c r="L1469" s="37">
        <f t="shared" si="93"/>
        <v>26.13</v>
      </c>
      <c r="M1469" s="26"/>
      <c r="N1469" s="37">
        <f t="shared" si="94"/>
        <v>26.13</v>
      </c>
      <c r="O1469" s="37"/>
    </row>
    <row r="1470" ht="12" customHeight="1" spans="1:15">
      <c r="A1470" s="25" t="s">
        <v>17</v>
      </c>
      <c r="B1470" s="25" t="s">
        <v>1232</v>
      </c>
      <c r="C1470" s="26">
        <v>9</v>
      </c>
      <c r="D1470" s="25" t="s">
        <v>1421</v>
      </c>
      <c r="E1470" s="28"/>
      <c r="F1470" s="28"/>
      <c r="G1470" s="70">
        <v>1.57</v>
      </c>
      <c r="H1470" s="245">
        <f t="shared" si="95"/>
        <v>1.57</v>
      </c>
      <c r="I1470" s="245"/>
      <c r="J1470" s="28">
        <f t="shared" si="92"/>
        <v>1.57</v>
      </c>
      <c r="K1470" s="26">
        <v>13.75</v>
      </c>
      <c r="L1470" s="37">
        <f t="shared" si="93"/>
        <v>21.59</v>
      </c>
      <c r="M1470" s="26"/>
      <c r="N1470" s="37">
        <f t="shared" si="94"/>
        <v>21.59</v>
      </c>
      <c r="O1470" s="37"/>
    </row>
    <row r="1471" ht="12" customHeight="1" spans="1:15">
      <c r="A1471" s="25" t="s">
        <v>17</v>
      </c>
      <c r="B1471" s="25" t="s">
        <v>1232</v>
      </c>
      <c r="C1471" s="26">
        <v>9</v>
      </c>
      <c r="D1471" s="25" t="s">
        <v>1422</v>
      </c>
      <c r="E1471" s="28"/>
      <c r="F1471" s="28"/>
      <c r="G1471" s="70">
        <v>1.9</v>
      </c>
      <c r="H1471" s="245">
        <f t="shared" si="95"/>
        <v>1.9</v>
      </c>
      <c r="I1471" s="245"/>
      <c r="J1471" s="28">
        <f t="shared" ref="J1471:J1534" si="96">H1471</f>
        <v>1.9</v>
      </c>
      <c r="K1471" s="26">
        <v>13.75</v>
      </c>
      <c r="L1471" s="37">
        <f t="shared" si="93"/>
        <v>26.13</v>
      </c>
      <c r="M1471" s="26"/>
      <c r="N1471" s="37">
        <f t="shared" si="94"/>
        <v>26.13</v>
      </c>
      <c r="O1471" s="37"/>
    </row>
    <row r="1472" ht="12" customHeight="1" spans="1:15">
      <c r="A1472" s="25" t="s">
        <v>17</v>
      </c>
      <c r="B1472" s="25" t="s">
        <v>1232</v>
      </c>
      <c r="C1472" s="26">
        <v>9</v>
      </c>
      <c r="D1472" s="25" t="s">
        <v>1423</v>
      </c>
      <c r="E1472" s="28"/>
      <c r="F1472" s="28"/>
      <c r="G1472" s="70">
        <v>1.57</v>
      </c>
      <c r="H1472" s="245">
        <f t="shared" si="95"/>
        <v>1.57</v>
      </c>
      <c r="I1472" s="245"/>
      <c r="J1472" s="28">
        <f t="shared" si="96"/>
        <v>1.57</v>
      </c>
      <c r="K1472" s="26">
        <v>13.75</v>
      </c>
      <c r="L1472" s="37">
        <f t="shared" si="93"/>
        <v>21.59</v>
      </c>
      <c r="M1472" s="26"/>
      <c r="N1472" s="37">
        <f t="shared" si="94"/>
        <v>21.59</v>
      </c>
      <c r="O1472" s="37"/>
    </row>
    <row r="1473" ht="12" customHeight="1" spans="1:15">
      <c r="A1473" s="25" t="s">
        <v>17</v>
      </c>
      <c r="B1473" s="25" t="s">
        <v>1232</v>
      </c>
      <c r="C1473" s="26">
        <v>9</v>
      </c>
      <c r="D1473" s="25" t="s">
        <v>1424</v>
      </c>
      <c r="E1473" s="28"/>
      <c r="F1473" s="28"/>
      <c r="G1473" s="70">
        <v>1.9</v>
      </c>
      <c r="H1473" s="245">
        <f t="shared" si="95"/>
        <v>1.9</v>
      </c>
      <c r="I1473" s="245"/>
      <c r="J1473" s="28">
        <f t="shared" si="96"/>
        <v>1.9</v>
      </c>
      <c r="K1473" s="26">
        <v>13.75</v>
      </c>
      <c r="L1473" s="37">
        <f t="shared" si="93"/>
        <v>26.13</v>
      </c>
      <c r="M1473" s="26"/>
      <c r="N1473" s="37">
        <f t="shared" si="94"/>
        <v>26.13</v>
      </c>
      <c r="O1473" s="37"/>
    </row>
    <row r="1474" ht="12" customHeight="1" spans="1:15">
      <c r="A1474" s="25" t="s">
        <v>17</v>
      </c>
      <c r="B1474" s="25" t="s">
        <v>1232</v>
      </c>
      <c r="C1474" s="26">
        <v>9</v>
      </c>
      <c r="D1474" s="25" t="s">
        <v>1425</v>
      </c>
      <c r="E1474" s="28"/>
      <c r="F1474" s="28"/>
      <c r="G1474" s="70">
        <v>1.57</v>
      </c>
      <c r="H1474" s="245">
        <f t="shared" si="95"/>
        <v>1.57</v>
      </c>
      <c r="I1474" s="245"/>
      <c r="J1474" s="28">
        <f t="shared" si="96"/>
        <v>1.57</v>
      </c>
      <c r="K1474" s="26">
        <v>13.75</v>
      </c>
      <c r="L1474" s="37">
        <f t="shared" si="93"/>
        <v>21.59</v>
      </c>
      <c r="M1474" s="26"/>
      <c r="N1474" s="37">
        <f t="shared" si="94"/>
        <v>21.59</v>
      </c>
      <c r="O1474" s="37"/>
    </row>
    <row r="1475" ht="12" customHeight="1" spans="1:15">
      <c r="A1475" s="25" t="s">
        <v>17</v>
      </c>
      <c r="B1475" s="25" t="s">
        <v>1232</v>
      </c>
      <c r="C1475" s="26">
        <v>9</v>
      </c>
      <c r="D1475" s="25" t="s">
        <v>1426</v>
      </c>
      <c r="E1475" s="28"/>
      <c r="F1475" s="28"/>
      <c r="G1475" s="70">
        <v>2.21</v>
      </c>
      <c r="H1475" s="245">
        <f t="shared" si="95"/>
        <v>2.21</v>
      </c>
      <c r="I1475" s="245"/>
      <c r="J1475" s="28">
        <f t="shared" si="96"/>
        <v>2.21</v>
      </c>
      <c r="K1475" s="26">
        <v>13.75</v>
      </c>
      <c r="L1475" s="37">
        <f t="shared" si="93"/>
        <v>30.39</v>
      </c>
      <c r="M1475" s="26"/>
      <c r="N1475" s="37">
        <f t="shared" si="94"/>
        <v>30.39</v>
      </c>
      <c r="O1475" s="37"/>
    </row>
    <row r="1476" ht="12" customHeight="1" spans="1:15">
      <c r="A1476" s="25" t="s">
        <v>17</v>
      </c>
      <c r="B1476" s="25" t="s">
        <v>1232</v>
      </c>
      <c r="C1476" s="26">
        <v>9</v>
      </c>
      <c r="D1476" s="25" t="s">
        <v>1427</v>
      </c>
      <c r="E1476" s="28"/>
      <c r="F1476" s="28"/>
      <c r="G1476" s="70">
        <v>3.3</v>
      </c>
      <c r="H1476" s="245">
        <f t="shared" si="95"/>
        <v>3.3</v>
      </c>
      <c r="I1476" s="245"/>
      <c r="J1476" s="28">
        <f t="shared" si="96"/>
        <v>3.3</v>
      </c>
      <c r="K1476" s="26">
        <v>13.75</v>
      </c>
      <c r="L1476" s="37">
        <f t="shared" si="93"/>
        <v>45.38</v>
      </c>
      <c r="M1476" s="26"/>
      <c r="N1476" s="37">
        <f t="shared" si="94"/>
        <v>45.38</v>
      </c>
      <c r="O1476" s="37"/>
    </row>
    <row r="1477" ht="12" customHeight="1" spans="1:15">
      <c r="A1477" s="25" t="s">
        <v>17</v>
      </c>
      <c r="B1477" s="25" t="s">
        <v>1232</v>
      </c>
      <c r="C1477" s="26">
        <v>9</v>
      </c>
      <c r="D1477" s="25" t="s">
        <v>1428</v>
      </c>
      <c r="E1477" s="28"/>
      <c r="F1477" s="28"/>
      <c r="G1477" s="70">
        <v>1.9</v>
      </c>
      <c r="H1477" s="245">
        <f t="shared" si="95"/>
        <v>1.9</v>
      </c>
      <c r="I1477" s="245"/>
      <c r="J1477" s="28">
        <f t="shared" si="96"/>
        <v>1.9</v>
      </c>
      <c r="K1477" s="26">
        <v>13.75</v>
      </c>
      <c r="L1477" s="37">
        <f t="shared" si="93"/>
        <v>26.13</v>
      </c>
      <c r="M1477" s="26"/>
      <c r="N1477" s="37">
        <f t="shared" si="94"/>
        <v>26.13</v>
      </c>
      <c r="O1477" s="37"/>
    </row>
    <row r="1478" ht="12" customHeight="1" spans="1:15">
      <c r="A1478" s="25" t="s">
        <v>17</v>
      </c>
      <c r="B1478" s="25" t="s">
        <v>1232</v>
      </c>
      <c r="C1478" s="26">
        <v>9</v>
      </c>
      <c r="D1478" s="25" t="s">
        <v>1429</v>
      </c>
      <c r="E1478" s="28"/>
      <c r="F1478" s="28"/>
      <c r="G1478" s="70">
        <v>1.9</v>
      </c>
      <c r="H1478" s="245">
        <f t="shared" si="95"/>
        <v>1.9</v>
      </c>
      <c r="I1478" s="245"/>
      <c r="J1478" s="28">
        <f t="shared" si="96"/>
        <v>1.9</v>
      </c>
      <c r="K1478" s="26">
        <v>13.75</v>
      </c>
      <c r="L1478" s="37">
        <f t="shared" ref="L1478:L1541" si="97">ROUND(H1478*K1478,2)</f>
        <v>26.13</v>
      </c>
      <c r="M1478" s="26"/>
      <c r="N1478" s="37">
        <f t="shared" ref="N1478:N1541" si="98">L1478-M1478</f>
        <v>26.13</v>
      </c>
      <c r="O1478" s="37"/>
    </row>
    <row r="1479" ht="12" customHeight="1" spans="1:15">
      <c r="A1479" s="25" t="s">
        <v>17</v>
      </c>
      <c r="B1479" s="25" t="s">
        <v>1232</v>
      </c>
      <c r="C1479" s="26">
        <v>9</v>
      </c>
      <c r="D1479" s="25" t="s">
        <v>1430</v>
      </c>
      <c r="E1479" s="28"/>
      <c r="F1479" s="28"/>
      <c r="G1479" s="70">
        <v>2.21</v>
      </c>
      <c r="H1479" s="245">
        <f t="shared" si="95"/>
        <v>2.21</v>
      </c>
      <c r="I1479" s="245"/>
      <c r="J1479" s="28">
        <f t="shared" si="96"/>
        <v>2.21</v>
      </c>
      <c r="K1479" s="26">
        <v>13.75</v>
      </c>
      <c r="L1479" s="37">
        <f t="shared" si="97"/>
        <v>30.39</v>
      </c>
      <c r="M1479" s="26"/>
      <c r="N1479" s="37">
        <f t="shared" si="98"/>
        <v>30.39</v>
      </c>
      <c r="O1479" s="37"/>
    </row>
    <row r="1480" ht="12" customHeight="1" spans="1:15">
      <c r="A1480" s="25" t="s">
        <v>17</v>
      </c>
      <c r="B1480" s="25" t="s">
        <v>1232</v>
      </c>
      <c r="C1480" s="26">
        <v>9</v>
      </c>
      <c r="D1480" s="25" t="s">
        <v>1431</v>
      </c>
      <c r="E1480" s="28"/>
      <c r="F1480" s="28"/>
      <c r="G1480" s="70">
        <v>2.21</v>
      </c>
      <c r="H1480" s="245">
        <f t="shared" si="95"/>
        <v>2.21</v>
      </c>
      <c r="I1480" s="245"/>
      <c r="J1480" s="28">
        <f t="shared" si="96"/>
        <v>2.21</v>
      </c>
      <c r="K1480" s="26">
        <v>13.75</v>
      </c>
      <c r="L1480" s="37">
        <f t="shared" si="97"/>
        <v>30.39</v>
      </c>
      <c r="M1480" s="26"/>
      <c r="N1480" s="37">
        <f t="shared" si="98"/>
        <v>30.39</v>
      </c>
      <c r="O1480" s="37"/>
    </row>
    <row r="1481" ht="12" customHeight="1" spans="1:15">
      <c r="A1481" s="25" t="s">
        <v>17</v>
      </c>
      <c r="B1481" s="25" t="s">
        <v>1232</v>
      </c>
      <c r="C1481" s="26">
        <v>9</v>
      </c>
      <c r="D1481" s="25" t="s">
        <v>1432</v>
      </c>
      <c r="E1481" s="28"/>
      <c r="F1481" s="28"/>
      <c r="G1481" s="70">
        <v>1.57</v>
      </c>
      <c r="H1481" s="245">
        <f t="shared" si="95"/>
        <v>1.57</v>
      </c>
      <c r="I1481" s="245"/>
      <c r="J1481" s="28">
        <f t="shared" si="96"/>
        <v>1.57</v>
      </c>
      <c r="K1481" s="26">
        <v>13.75</v>
      </c>
      <c r="L1481" s="37">
        <f t="shared" si="97"/>
        <v>21.59</v>
      </c>
      <c r="M1481" s="26"/>
      <c r="N1481" s="37">
        <f t="shared" si="98"/>
        <v>21.59</v>
      </c>
      <c r="O1481" s="37"/>
    </row>
    <row r="1482" ht="12" customHeight="1" spans="1:15">
      <c r="A1482" s="25" t="s">
        <v>17</v>
      </c>
      <c r="B1482" s="25" t="s">
        <v>1232</v>
      </c>
      <c r="C1482" s="26">
        <v>9</v>
      </c>
      <c r="D1482" s="25" t="s">
        <v>1433</v>
      </c>
      <c r="E1482" s="28"/>
      <c r="F1482" s="28"/>
      <c r="G1482" s="70">
        <v>1.57</v>
      </c>
      <c r="H1482" s="245">
        <f t="shared" si="95"/>
        <v>1.57</v>
      </c>
      <c r="I1482" s="245"/>
      <c r="J1482" s="28">
        <f t="shared" si="96"/>
        <v>1.57</v>
      </c>
      <c r="K1482" s="26">
        <v>13.75</v>
      </c>
      <c r="L1482" s="37">
        <f t="shared" si="97"/>
        <v>21.59</v>
      </c>
      <c r="M1482" s="26"/>
      <c r="N1482" s="37">
        <f t="shared" si="98"/>
        <v>21.59</v>
      </c>
      <c r="O1482" s="37"/>
    </row>
    <row r="1483" ht="12" customHeight="1" spans="1:15">
      <c r="A1483" s="25" t="s">
        <v>17</v>
      </c>
      <c r="B1483" s="25" t="s">
        <v>1232</v>
      </c>
      <c r="C1483" s="26">
        <v>9</v>
      </c>
      <c r="D1483" s="25" t="s">
        <v>1434</v>
      </c>
      <c r="E1483" s="28"/>
      <c r="F1483" s="28"/>
      <c r="G1483" s="70">
        <v>1.26</v>
      </c>
      <c r="H1483" s="245">
        <f t="shared" si="95"/>
        <v>1.26</v>
      </c>
      <c r="I1483" s="245"/>
      <c r="J1483" s="28">
        <f t="shared" si="96"/>
        <v>1.26</v>
      </c>
      <c r="K1483" s="26">
        <v>13.75</v>
      </c>
      <c r="L1483" s="37">
        <f t="shared" si="97"/>
        <v>17.33</v>
      </c>
      <c r="M1483" s="26"/>
      <c r="N1483" s="37">
        <f t="shared" si="98"/>
        <v>17.33</v>
      </c>
      <c r="O1483" s="37"/>
    </row>
    <row r="1484" ht="12" customHeight="1" spans="1:15">
      <c r="A1484" s="25" t="s">
        <v>17</v>
      </c>
      <c r="B1484" s="25" t="s">
        <v>1232</v>
      </c>
      <c r="C1484" s="26">
        <v>9</v>
      </c>
      <c r="D1484" s="25" t="s">
        <v>1435</v>
      </c>
      <c r="E1484" s="28"/>
      <c r="F1484" s="28"/>
      <c r="G1484" s="70">
        <v>1.26</v>
      </c>
      <c r="H1484" s="245">
        <f t="shared" si="95"/>
        <v>1.26</v>
      </c>
      <c r="I1484" s="245"/>
      <c r="J1484" s="28">
        <f t="shared" si="96"/>
        <v>1.26</v>
      </c>
      <c r="K1484" s="26">
        <v>13.75</v>
      </c>
      <c r="L1484" s="37">
        <f t="shared" si="97"/>
        <v>17.33</v>
      </c>
      <c r="M1484" s="26"/>
      <c r="N1484" s="37">
        <f t="shared" si="98"/>
        <v>17.33</v>
      </c>
      <c r="O1484" s="37"/>
    </row>
    <row r="1485" ht="12" customHeight="1" spans="1:15">
      <c r="A1485" s="25" t="s">
        <v>17</v>
      </c>
      <c r="B1485" s="25" t="s">
        <v>1232</v>
      </c>
      <c r="C1485" s="26">
        <v>9</v>
      </c>
      <c r="D1485" s="25" t="s">
        <v>1436</v>
      </c>
      <c r="E1485" s="28"/>
      <c r="F1485" s="28"/>
      <c r="G1485" s="70">
        <v>1.9</v>
      </c>
      <c r="H1485" s="245">
        <f t="shared" si="95"/>
        <v>1.9</v>
      </c>
      <c r="I1485" s="245"/>
      <c r="J1485" s="28">
        <f t="shared" si="96"/>
        <v>1.9</v>
      </c>
      <c r="K1485" s="26">
        <v>13.75</v>
      </c>
      <c r="L1485" s="37">
        <f t="shared" si="97"/>
        <v>26.13</v>
      </c>
      <c r="M1485" s="26"/>
      <c r="N1485" s="37">
        <f t="shared" si="98"/>
        <v>26.13</v>
      </c>
      <c r="O1485" s="37"/>
    </row>
    <row r="1486" ht="12" customHeight="1" spans="1:15">
      <c r="A1486" s="25" t="s">
        <v>17</v>
      </c>
      <c r="B1486" s="25" t="s">
        <v>1232</v>
      </c>
      <c r="C1486" s="26">
        <v>5</v>
      </c>
      <c r="D1486" s="25" t="s">
        <v>1369</v>
      </c>
      <c r="E1486" s="28"/>
      <c r="F1486" s="28"/>
      <c r="G1486" s="70">
        <v>2128.9</v>
      </c>
      <c r="H1486" s="245">
        <f t="shared" si="95"/>
        <v>2128.9</v>
      </c>
      <c r="I1486" s="245"/>
      <c r="J1486" s="28">
        <f t="shared" si="96"/>
        <v>2128.9</v>
      </c>
      <c r="K1486" s="26">
        <v>13.75</v>
      </c>
      <c r="L1486" s="37">
        <f t="shared" si="97"/>
        <v>29272.38</v>
      </c>
      <c r="M1486" s="26"/>
      <c r="N1486" s="37">
        <f t="shared" si="98"/>
        <v>29272.38</v>
      </c>
      <c r="O1486" s="37"/>
    </row>
    <row r="1487" ht="12" customHeight="1" spans="1:15">
      <c r="A1487" s="25" t="s">
        <v>17</v>
      </c>
      <c r="B1487" s="25" t="s">
        <v>1232</v>
      </c>
      <c r="C1487" s="26">
        <v>6</v>
      </c>
      <c r="D1487" s="25" t="s">
        <v>1437</v>
      </c>
      <c r="E1487" s="28"/>
      <c r="F1487" s="28"/>
      <c r="G1487" s="70">
        <v>450.04</v>
      </c>
      <c r="H1487" s="245">
        <f t="shared" si="95"/>
        <v>450.04</v>
      </c>
      <c r="I1487" s="245"/>
      <c r="J1487" s="28">
        <f t="shared" si="96"/>
        <v>450.04</v>
      </c>
      <c r="K1487" s="26">
        <v>13.75</v>
      </c>
      <c r="L1487" s="37">
        <f t="shared" si="97"/>
        <v>6188.05</v>
      </c>
      <c r="M1487" s="26"/>
      <c r="N1487" s="37">
        <f t="shared" si="98"/>
        <v>6188.05</v>
      </c>
      <c r="O1487" s="37"/>
    </row>
    <row r="1488" ht="12" customHeight="1" spans="1:15">
      <c r="A1488" s="25" t="s">
        <v>17</v>
      </c>
      <c r="B1488" s="26" t="s">
        <v>1438</v>
      </c>
      <c r="C1488" s="25">
        <v>1</v>
      </c>
      <c r="D1488" s="25" t="s">
        <v>1439</v>
      </c>
      <c r="E1488" s="28"/>
      <c r="F1488" s="26"/>
      <c r="G1488" s="70">
        <v>13.1</v>
      </c>
      <c r="H1488" s="36">
        <f t="shared" si="95"/>
        <v>13.1</v>
      </c>
      <c r="I1488" s="36"/>
      <c r="J1488" s="28">
        <f t="shared" si="96"/>
        <v>13.1</v>
      </c>
      <c r="K1488" s="26">
        <v>13.75</v>
      </c>
      <c r="L1488" s="37">
        <f t="shared" si="97"/>
        <v>180.13</v>
      </c>
      <c r="M1488" s="26"/>
      <c r="N1488" s="37">
        <f t="shared" si="98"/>
        <v>180.13</v>
      </c>
      <c r="O1488" s="37"/>
    </row>
    <row r="1489" ht="12" customHeight="1" spans="1:15">
      <c r="A1489" s="25" t="s">
        <v>17</v>
      </c>
      <c r="B1489" s="26" t="s">
        <v>1438</v>
      </c>
      <c r="C1489" s="25">
        <v>1</v>
      </c>
      <c r="D1489" s="25" t="s">
        <v>1440</v>
      </c>
      <c r="E1489" s="28"/>
      <c r="F1489" s="26"/>
      <c r="G1489" s="70">
        <v>13</v>
      </c>
      <c r="H1489" s="36">
        <f t="shared" si="95"/>
        <v>13</v>
      </c>
      <c r="I1489" s="36"/>
      <c r="J1489" s="28">
        <f t="shared" si="96"/>
        <v>13</v>
      </c>
      <c r="K1489" s="26">
        <v>13.75</v>
      </c>
      <c r="L1489" s="37">
        <f t="shared" si="97"/>
        <v>178.75</v>
      </c>
      <c r="M1489" s="26"/>
      <c r="N1489" s="37">
        <f t="shared" si="98"/>
        <v>178.75</v>
      </c>
      <c r="O1489" s="37"/>
    </row>
    <row r="1490" ht="12" customHeight="1" spans="1:15">
      <c r="A1490" s="25" t="s">
        <v>17</v>
      </c>
      <c r="B1490" s="26" t="s">
        <v>1438</v>
      </c>
      <c r="C1490" s="25">
        <v>1</v>
      </c>
      <c r="D1490" s="25" t="s">
        <v>1441</v>
      </c>
      <c r="E1490" s="28"/>
      <c r="F1490" s="26"/>
      <c r="G1490" s="70">
        <v>13</v>
      </c>
      <c r="H1490" s="36">
        <f t="shared" si="95"/>
        <v>13</v>
      </c>
      <c r="I1490" s="36"/>
      <c r="J1490" s="28">
        <f t="shared" si="96"/>
        <v>13</v>
      </c>
      <c r="K1490" s="26">
        <v>13.75</v>
      </c>
      <c r="L1490" s="37">
        <f t="shared" si="97"/>
        <v>178.75</v>
      </c>
      <c r="M1490" s="26"/>
      <c r="N1490" s="37">
        <f t="shared" si="98"/>
        <v>178.75</v>
      </c>
      <c r="O1490" s="37"/>
    </row>
    <row r="1491" ht="12" customHeight="1" spans="1:15">
      <c r="A1491" s="25" t="s">
        <v>17</v>
      </c>
      <c r="B1491" s="26" t="s">
        <v>1438</v>
      </c>
      <c r="C1491" s="25">
        <v>1</v>
      </c>
      <c r="D1491" s="25" t="s">
        <v>1442</v>
      </c>
      <c r="E1491" s="28"/>
      <c r="F1491" s="26"/>
      <c r="G1491" s="70">
        <v>12.5</v>
      </c>
      <c r="H1491" s="36">
        <f t="shared" si="95"/>
        <v>12.5</v>
      </c>
      <c r="I1491" s="36"/>
      <c r="J1491" s="28">
        <f t="shared" si="96"/>
        <v>12.5</v>
      </c>
      <c r="K1491" s="26">
        <v>13.75</v>
      </c>
      <c r="L1491" s="37">
        <f t="shared" si="97"/>
        <v>171.88</v>
      </c>
      <c r="M1491" s="26"/>
      <c r="N1491" s="37">
        <f t="shared" si="98"/>
        <v>171.88</v>
      </c>
      <c r="O1491" s="37"/>
    </row>
    <row r="1492" ht="12" customHeight="1" spans="1:15">
      <c r="A1492" s="25" t="s">
        <v>17</v>
      </c>
      <c r="B1492" s="26" t="s">
        <v>1438</v>
      </c>
      <c r="C1492" s="25">
        <v>1</v>
      </c>
      <c r="D1492" s="25" t="s">
        <v>1443</v>
      </c>
      <c r="E1492" s="28"/>
      <c r="F1492" s="26"/>
      <c r="G1492" s="70">
        <v>25.5</v>
      </c>
      <c r="H1492" s="36">
        <f t="shared" si="95"/>
        <v>25.5</v>
      </c>
      <c r="I1492" s="36"/>
      <c r="J1492" s="28">
        <f t="shared" si="96"/>
        <v>25.5</v>
      </c>
      <c r="K1492" s="26">
        <v>13.75</v>
      </c>
      <c r="L1492" s="37">
        <f t="shared" si="97"/>
        <v>350.63</v>
      </c>
      <c r="M1492" s="26"/>
      <c r="N1492" s="37">
        <f t="shared" si="98"/>
        <v>350.63</v>
      </c>
      <c r="O1492" s="37"/>
    </row>
    <row r="1493" ht="12" customHeight="1" spans="1:15">
      <c r="A1493" s="25" t="s">
        <v>17</v>
      </c>
      <c r="B1493" s="26" t="s">
        <v>1438</v>
      </c>
      <c r="C1493" s="25">
        <v>1</v>
      </c>
      <c r="D1493" s="25" t="s">
        <v>1444</v>
      </c>
      <c r="E1493" s="28"/>
      <c r="F1493" s="26"/>
      <c r="G1493" s="70">
        <v>12.5</v>
      </c>
      <c r="H1493" s="36">
        <f t="shared" si="95"/>
        <v>12.5</v>
      </c>
      <c r="I1493" s="36"/>
      <c r="J1493" s="28">
        <f t="shared" si="96"/>
        <v>12.5</v>
      </c>
      <c r="K1493" s="26">
        <v>13.75</v>
      </c>
      <c r="L1493" s="37">
        <f t="shared" si="97"/>
        <v>171.88</v>
      </c>
      <c r="M1493" s="26"/>
      <c r="N1493" s="37">
        <f t="shared" si="98"/>
        <v>171.88</v>
      </c>
      <c r="O1493" s="37"/>
    </row>
    <row r="1494" ht="12" customHeight="1" spans="1:15">
      <c r="A1494" s="25" t="s">
        <v>17</v>
      </c>
      <c r="B1494" s="26" t="s">
        <v>1438</v>
      </c>
      <c r="C1494" s="25">
        <v>1</v>
      </c>
      <c r="D1494" s="25" t="s">
        <v>1445</v>
      </c>
      <c r="E1494" s="28"/>
      <c r="F1494" s="26"/>
      <c r="G1494" s="70">
        <v>12.5</v>
      </c>
      <c r="H1494" s="36">
        <f t="shared" si="95"/>
        <v>12.5</v>
      </c>
      <c r="I1494" s="36"/>
      <c r="J1494" s="28">
        <f t="shared" si="96"/>
        <v>12.5</v>
      </c>
      <c r="K1494" s="26">
        <v>13.75</v>
      </c>
      <c r="L1494" s="37">
        <f t="shared" si="97"/>
        <v>171.88</v>
      </c>
      <c r="M1494" s="26"/>
      <c r="N1494" s="37">
        <f t="shared" si="98"/>
        <v>171.88</v>
      </c>
      <c r="O1494" s="37"/>
    </row>
    <row r="1495" ht="12" customHeight="1" spans="1:15">
      <c r="A1495" s="25" t="s">
        <v>17</v>
      </c>
      <c r="B1495" s="26" t="s">
        <v>1438</v>
      </c>
      <c r="C1495" s="25">
        <v>1</v>
      </c>
      <c r="D1495" s="25" t="s">
        <v>1446</v>
      </c>
      <c r="E1495" s="28"/>
      <c r="F1495" s="26"/>
      <c r="G1495" s="70">
        <v>13</v>
      </c>
      <c r="H1495" s="36">
        <f t="shared" si="95"/>
        <v>13</v>
      </c>
      <c r="I1495" s="36"/>
      <c r="J1495" s="28">
        <f t="shared" si="96"/>
        <v>13</v>
      </c>
      <c r="K1495" s="26">
        <v>13.75</v>
      </c>
      <c r="L1495" s="37">
        <f t="shared" si="97"/>
        <v>178.75</v>
      </c>
      <c r="M1495" s="26"/>
      <c r="N1495" s="37">
        <f t="shared" si="98"/>
        <v>178.75</v>
      </c>
      <c r="O1495" s="37"/>
    </row>
    <row r="1496" ht="12" customHeight="1" spans="1:15">
      <c r="A1496" s="25" t="s">
        <v>17</v>
      </c>
      <c r="B1496" s="26" t="s">
        <v>1438</v>
      </c>
      <c r="C1496" s="25">
        <v>1</v>
      </c>
      <c r="D1496" s="25" t="s">
        <v>737</v>
      </c>
      <c r="E1496" s="28"/>
      <c r="F1496" s="26"/>
      <c r="G1496" s="70">
        <v>13</v>
      </c>
      <c r="H1496" s="36">
        <f t="shared" si="95"/>
        <v>13</v>
      </c>
      <c r="I1496" s="36"/>
      <c r="J1496" s="28">
        <f t="shared" si="96"/>
        <v>13</v>
      </c>
      <c r="K1496" s="26">
        <v>13.75</v>
      </c>
      <c r="L1496" s="37">
        <f t="shared" si="97"/>
        <v>178.75</v>
      </c>
      <c r="M1496" s="26"/>
      <c r="N1496" s="37">
        <f t="shared" si="98"/>
        <v>178.75</v>
      </c>
      <c r="O1496" s="37"/>
    </row>
    <row r="1497" ht="12" customHeight="1" spans="1:15">
      <c r="A1497" s="25" t="s">
        <v>17</v>
      </c>
      <c r="B1497" s="26" t="s">
        <v>1438</v>
      </c>
      <c r="C1497" s="25">
        <v>1</v>
      </c>
      <c r="D1497" s="25" t="s">
        <v>1447</v>
      </c>
      <c r="E1497" s="28"/>
      <c r="F1497" s="26"/>
      <c r="G1497" s="70">
        <v>12.5</v>
      </c>
      <c r="H1497" s="36">
        <f t="shared" si="95"/>
        <v>12.5</v>
      </c>
      <c r="I1497" s="36"/>
      <c r="J1497" s="28">
        <f t="shared" si="96"/>
        <v>12.5</v>
      </c>
      <c r="K1497" s="26">
        <v>13.75</v>
      </c>
      <c r="L1497" s="37">
        <f t="shared" si="97"/>
        <v>171.88</v>
      </c>
      <c r="M1497" s="26"/>
      <c r="N1497" s="37">
        <f t="shared" si="98"/>
        <v>171.88</v>
      </c>
      <c r="O1497" s="37"/>
    </row>
    <row r="1498" ht="12" customHeight="1" spans="1:15">
      <c r="A1498" s="25" t="s">
        <v>17</v>
      </c>
      <c r="B1498" s="26" t="s">
        <v>1438</v>
      </c>
      <c r="C1498" s="25">
        <v>1</v>
      </c>
      <c r="D1498" s="25" t="s">
        <v>1448</v>
      </c>
      <c r="E1498" s="28"/>
      <c r="F1498" s="26"/>
      <c r="G1498" s="70">
        <v>12.5</v>
      </c>
      <c r="H1498" s="36">
        <f t="shared" si="95"/>
        <v>12.5</v>
      </c>
      <c r="I1498" s="36"/>
      <c r="J1498" s="28">
        <f t="shared" si="96"/>
        <v>12.5</v>
      </c>
      <c r="K1498" s="26">
        <v>13.75</v>
      </c>
      <c r="L1498" s="37">
        <f t="shared" si="97"/>
        <v>171.88</v>
      </c>
      <c r="M1498" s="26"/>
      <c r="N1498" s="37">
        <f t="shared" si="98"/>
        <v>171.88</v>
      </c>
      <c r="O1498" s="37"/>
    </row>
    <row r="1499" ht="12" customHeight="1" spans="1:15">
      <c r="A1499" s="25" t="s">
        <v>17</v>
      </c>
      <c r="B1499" s="26" t="s">
        <v>1438</v>
      </c>
      <c r="C1499" s="25">
        <v>1</v>
      </c>
      <c r="D1499" s="25" t="s">
        <v>1449</v>
      </c>
      <c r="E1499" s="28"/>
      <c r="F1499" s="26"/>
      <c r="G1499" s="70">
        <v>12.5</v>
      </c>
      <c r="H1499" s="36">
        <f t="shared" si="95"/>
        <v>12.5</v>
      </c>
      <c r="I1499" s="36"/>
      <c r="J1499" s="28">
        <f t="shared" si="96"/>
        <v>12.5</v>
      </c>
      <c r="K1499" s="26">
        <v>13.75</v>
      </c>
      <c r="L1499" s="37">
        <f t="shared" si="97"/>
        <v>171.88</v>
      </c>
      <c r="M1499" s="26"/>
      <c r="N1499" s="37">
        <f t="shared" si="98"/>
        <v>171.88</v>
      </c>
      <c r="O1499" s="37"/>
    </row>
    <row r="1500" ht="12" customHeight="1" spans="1:15">
      <c r="A1500" s="25" t="s">
        <v>17</v>
      </c>
      <c r="B1500" s="26" t="s">
        <v>1438</v>
      </c>
      <c r="C1500" s="25">
        <v>1</v>
      </c>
      <c r="D1500" s="25" t="s">
        <v>1450</v>
      </c>
      <c r="E1500" s="28"/>
      <c r="F1500" s="26"/>
      <c r="G1500" s="70">
        <v>12.5</v>
      </c>
      <c r="H1500" s="36">
        <f t="shared" si="95"/>
        <v>12.5</v>
      </c>
      <c r="I1500" s="36"/>
      <c r="J1500" s="28">
        <f t="shared" si="96"/>
        <v>12.5</v>
      </c>
      <c r="K1500" s="26">
        <v>13.75</v>
      </c>
      <c r="L1500" s="37">
        <f t="shared" si="97"/>
        <v>171.88</v>
      </c>
      <c r="M1500" s="26"/>
      <c r="N1500" s="37">
        <f t="shared" si="98"/>
        <v>171.88</v>
      </c>
      <c r="O1500" s="37"/>
    </row>
    <row r="1501" ht="12" customHeight="1" spans="1:15">
      <c r="A1501" s="25" t="s">
        <v>17</v>
      </c>
      <c r="B1501" s="26" t="s">
        <v>1438</v>
      </c>
      <c r="C1501" s="25">
        <v>1</v>
      </c>
      <c r="D1501" s="25" t="s">
        <v>1451</v>
      </c>
      <c r="E1501" s="28"/>
      <c r="F1501" s="26"/>
      <c r="G1501" s="70">
        <v>12.5</v>
      </c>
      <c r="H1501" s="36">
        <f t="shared" si="95"/>
        <v>12.5</v>
      </c>
      <c r="I1501" s="36"/>
      <c r="J1501" s="28">
        <f t="shared" si="96"/>
        <v>12.5</v>
      </c>
      <c r="K1501" s="26">
        <v>13.75</v>
      </c>
      <c r="L1501" s="37">
        <f t="shared" si="97"/>
        <v>171.88</v>
      </c>
      <c r="M1501" s="26"/>
      <c r="N1501" s="37">
        <f t="shared" si="98"/>
        <v>171.88</v>
      </c>
      <c r="O1501" s="37"/>
    </row>
    <row r="1502" ht="12" customHeight="1" spans="1:15">
      <c r="A1502" s="25" t="s">
        <v>17</v>
      </c>
      <c r="B1502" s="26" t="s">
        <v>1438</v>
      </c>
      <c r="C1502" s="25">
        <v>1</v>
      </c>
      <c r="D1502" s="25" t="s">
        <v>1452</v>
      </c>
      <c r="E1502" s="28"/>
      <c r="F1502" s="26"/>
      <c r="G1502" s="70">
        <v>12.5</v>
      </c>
      <c r="H1502" s="36">
        <f t="shared" si="95"/>
        <v>12.5</v>
      </c>
      <c r="I1502" s="36"/>
      <c r="J1502" s="28">
        <f t="shared" si="96"/>
        <v>12.5</v>
      </c>
      <c r="K1502" s="26">
        <v>13.75</v>
      </c>
      <c r="L1502" s="37">
        <f t="shared" si="97"/>
        <v>171.88</v>
      </c>
      <c r="M1502" s="26"/>
      <c r="N1502" s="37">
        <f t="shared" si="98"/>
        <v>171.88</v>
      </c>
      <c r="O1502" s="37"/>
    </row>
    <row r="1503" ht="12" customHeight="1" spans="1:15">
      <c r="A1503" s="25" t="s">
        <v>17</v>
      </c>
      <c r="B1503" s="26" t="s">
        <v>1438</v>
      </c>
      <c r="C1503" s="25">
        <v>1</v>
      </c>
      <c r="D1503" s="25" t="s">
        <v>1453</v>
      </c>
      <c r="E1503" s="28"/>
      <c r="F1503" s="26"/>
      <c r="G1503" s="70">
        <v>12.5</v>
      </c>
      <c r="H1503" s="36">
        <f t="shared" si="95"/>
        <v>12.5</v>
      </c>
      <c r="I1503" s="36"/>
      <c r="J1503" s="28">
        <f t="shared" si="96"/>
        <v>12.5</v>
      </c>
      <c r="K1503" s="26">
        <v>13.75</v>
      </c>
      <c r="L1503" s="37">
        <f t="shared" si="97"/>
        <v>171.88</v>
      </c>
      <c r="M1503" s="26"/>
      <c r="N1503" s="37">
        <f t="shared" si="98"/>
        <v>171.88</v>
      </c>
      <c r="O1503" s="37"/>
    </row>
    <row r="1504" ht="12" customHeight="1" spans="1:15">
      <c r="A1504" s="25" t="s">
        <v>17</v>
      </c>
      <c r="B1504" s="26" t="s">
        <v>1438</v>
      </c>
      <c r="C1504" s="25">
        <v>1</v>
      </c>
      <c r="D1504" s="25" t="s">
        <v>1454</v>
      </c>
      <c r="E1504" s="28"/>
      <c r="F1504" s="26"/>
      <c r="G1504" s="70">
        <v>12.5</v>
      </c>
      <c r="H1504" s="36">
        <f t="shared" si="95"/>
        <v>12.5</v>
      </c>
      <c r="I1504" s="36"/>
      <c r="J1504" s="28">
        <f t="shared" si="96"/>
        <v>12.5</v>
      </c>
      <c r="K1504" s="26">
        <v>13.75</v>
      </c>
      <c r="L1504" s="37">
        <f t="shared" si="97"/>
        <v>171.88</v>
      </c>
      <c r="M1504" s="26"/>
      <c r="N1504" s="37">
        <f t="shared" si="98"/>
        <v>171.88</v>
      </c>
      <c r="O1504" s="37"/>
    </row>
    <row r="1505" ht="12" customHeight="1" spans="1:15">
      <c r="A1505" s="25" t="s">
        <v>17</v>
      </c>
      <c r="B1505" s="26" t="s">
        <v>1438</v>
      </c>
      <c r="C1505" s="25">
        <v>1</v>
      </c>
      <c r="D1505" s="25" t="s">
        <v>1455</v>
      </c>
      <c r="E1505" s="28"/>
      <c r="F1505" s="26"/>
      <c r="G1505" s="70">
        <v>12.5</v>
      </c>
      <c r="H1505" s="36">
        <f t="shared" si="95"/>
        <v>12.5</v>
      </c>
      <c r="I1505" s="36"/>
      <c r="J1505" s="28">
        <f t="shared" si="96"/>
        <v>12.5</v>
      </c>
      <c r="K1505" s="26">
        <v>13.75</v>
      </c>
      <c r="L1505" s="37">
        <f t="shared" si="97"/>
        <v>171.88</v>
      </c>
      <c r="M1505" s="26"/>
      <c r="N1505" s="37">
        <f t="shared" si="98"/>
        <v>171.88</v>
      </c>
      <c r="O1505" s="37"/>
    </row>
    <row r="1506" ht="12" customHeight="1" spans="1:15">
      <c r="A1506" s="25" t="s">
        <v>17</v>
      </c>
      <c r="B1506" s="26" t="s">
        <v>1438</v>
      </c>
      <c r="C1506" s="25">
        <v>1</v>
      </c>
      <c r="D1506" s="25" t="s">
        <v>1456</v>
      </c>
      <c r="E1506" s="28"/>
      <c r="F1506" s="26"/>
      <c r="G1506" s="70">
        <v>12.5</v>
      </c>
      <c r="H1506" s="36">
        <f t="shared" si="95"/>
        <v>12.5</v>
      </c>
      <c r="I1506" s="36"/>
      <c r="J1506" s="28">
        <f t="shared" si="96"/>
        <v>12.5</v>
      </c>
      <c r="K1506" s="26">
        <v>13.75</v>
      </c>
      <c r="L1506" s="37">
        <f t="shared" si="97"/>
        <v>171.88</v>
      </c>
      <c r="M1506" s="26"/>
      <c r="N1506" s="37">
        <f t="shared" si="98"/>
        <v>171.88</v>
      </c>
      <c r="O1506" s="37"/>
    </row>
    <row r="1507" ht="12" customHeight="1" spans="1:15">
      <c r="A1507" s="25" t="s">
        <v>17</v>
      </c>
      <c r="B1507" s="26" t="s">
        <v>1438</v>
      </c>
      <c r="C1507" s="25">
        <v>1</v>
      </c>
      <c r="D1507" s="25" t="s">
        <v>1457</v>
      </c>
      <c r="E1507" s="28"/>
      <c r="F1507" s="26"/>
      <c r="G1507" s="70">
        <v>12.5</v>
      </c>
      <c r="H1507" s="36">
        <f t="shared" si="95"/>
        <v>12.5</v>
      </c>
      <c r="I1507" s="36"/>
      <c r="J1507" s="28">
        <f t="shared" si="96"/>
        <v>12.5</v>
      </c>
      <c r="K1507" s="26">
        <v>13.75</v>
      </c>
      <c r="L1507" s="37">
        <f t="shared" si="97"/>
        <v>171.88</v>
      </c>
      <c r="M1507" s="26"/>
      <c r="N1507" s="37">
        <f t="shared" si="98"/>
        <v>171.88</v>
      </c>
      <c r="O1507" s="37"/>
    </row>
    <row r="1508" ht="12" customHeight="1" spans="1:15">
      <c r="A1508" s="25" t="s">
        <v>17</v>
      </c>
      <c r="B1508" s="26" t="s">
        <v>1438</v>
      </c>
      <c r="C1508" s="25">
        <v>1</v>
      </c>
      <c r="D1508" s="25" t="s">
        <v>1458</v>
      </c>
      <c r="E1508" s="28"/>
      <c r="F1508" s="26"/>
      <c r="G1508" s="70">
        <v>12.5</v>
      </c>
      <c r="H1508" s="36">
        <f t="shared" si="95"/>
        <v>12.5</v>
      </c>
      <c r="I1508" s="36"/>
      <c r="J1508" s="28">
        <f t="shared" si="96"/>
        <v>12.5</v>
      </c>
      <c r="K1508" s="26">
        <v>13.75</v>
      </c>
      <c r="L1508" s="37">
        <f t="shared" si="97"/>
        <v>171.88</v>
      </c>
      <c r="M1508" s="26"/>
      <c r="N1508" s="37">
        <f t="shared" si="98"/>
        <v>171.88</v>
      </c>
      <c r="O1508" s="37"/>
    </row>
    <row r="1509" ht="12" customHeight="1" spans="1:15">
      <c r="A1509" s="25" t="s">
        <v>17</v>
      </c>
      <c r="B1509" s="26" t="s">
        <v>1438</v>
      </c>
      <c r="C1509" s="25">
        <v>1</v>
      </c>
      <c r="D1509" s="25" t="s">
        <v>1459</v>
      </c>
      <c r="E1509" s="28"/>
      <c r="F1509" s="26"/>
      <c r="G1509" s="70">
        <v>12.5</v>
      </c>
      <c r="H1509" s="36">
        <f t="shared" si="95"/>
        <v>12.5</v>
      </c>
      <c r="I1509" s="36"/>
      <c r="J1509" s="28">
        <f t="shared" si="96"/>
        <v>12.5</v>
      </c>
      <c r="K1509" s="26">
        <v>13.75</v>
      </c>
      <c r="L1509" s="37">
        <f t="shared" si="97"/>
        <v>171.88</v>
      </c>
      <c r="M1509" s="26"/>
      <c r="N1509" s="37">
        <f t="shared" si="98"/>
        <v>171.88</v>
      </c>
      <c r="O1509" s="37"/>
    </row>
    <row r="1510" ht="12" customHeight="1" spans="1:15">
      <c r="A1510" s="25" t="s">
        <v>17</v>
      </c>
      <c r="B1510" s="26" t="s">
        <v>1438</v>
      </c>
      <c r="C1510" s="25">
        <v>1</v>
      </c>
      <c r="D1510" s="25" t="s">
        <v>1460</v>
      </c>
      <c r="E1510" s="28"/>
      <c r="F1510" s="26"/>
      <c r="G1510" s="70">
        <v>12.5</v>
      </c>
      <c r="H1510" s="36">
        <f t="shared" si="95"/>
        <v>12.5</v>
      </c>
      <c r="I1510" s="36"/>
      <c r="J1510" s="28">
        <f t="shared" si="96"/>
        <v>12.5</v>
      </c>
      <c r="K1510" s="26">
        <v>13.75</v>
      </c>
      <c r="L1510" s="37">
        <f t="shared" si="97"/>
        <v>171.88</v>
      </c>
      <c r="M1510" s="26"/>
      <c r="N1510" s="37">
        <f t="shared" si="98"/>
        <v>171.88</v>
      </c>
      <c r="O1510" s="37"/>
    </row>
    <row r="1511" ht="12" customHeight="1" spans="1:15">
      <c r="A1511" s="25" t="s">
        <v>17</v>
      </c>
      <c r="B1511" s="26" t="s">
        <v>1438</v>
      </c>
      <c r="C1511" s="25">
        <v>1</v>
      </c>
      <c r="D1511" s="25" t="s">
        <v>1461</v>
      </c>
      <c r="E1511" s="28"/>
      <c r="F1511" s="26"/>
      <c r="G1511" s="70">
        <v>12.5</v>
      </c>
      <c r="H1511" s="36">
        <f t="shared" si="95"/>
        <v>12.5</v>
      </c>
      <c r="I1511" s="36"/>
      <c r="J1511" s="28">
        <f t="shared" si="96"/>
        <v>12.5</v>
      </c>
      <c r="K1511" s="26">
        <v>13.75</v>
      </c>
      <c r="L1511" s="37">
        <f t="shared" si="97"/>
        <v>171.88</v>
      </c>
      <c r="M1511" s="26"/>
      <c r="N1511" s="37">
        <f t="shared" si="98"/>
        <v>171.88</v>
      </c>
      <c r="O1511" s="37"/>
    </row>
    <row r="1512" ht="12" customHeight="1" spans="1:15">
      <c r="A1512" s="25" t="s">
        <v>17</v>
      </c>
      <c r="B1512" s="26" t="s">
        <v>1438</v>
      </c>
      <c r="C1512" s="25">
        <v>1</v>
      </c>
      <c r="D1512" s="25" t="s">
        <v>1462</v>
      </c>
      <c r="E1512" s="28"/>
      <c r="F1512" s="26"/>
      <c r="G1512" s="70">
        <v>12.5</v>
      </c>
      <c r="H1512" s="36">
        <f t="shared" si="95"/>
        <v>12.5</v>
      </c>
      <c r="I1512" s="36"/>
      <c r="J1512" s="28">
        <f t="shared" si="96"/>
        <v>12.5</v>
      </c>
      <c r="K1512" s="26">
        <v>13.75</v>
      </c>
      <c r="L1512" s="37">
        <f t="shared" si="97"/>
        <v>171.88</v>
      </c>
      <c r="M1512" s="26"/>
      <c r="N1512" s="37">
        <f t="shared" si="98"/>
        <v>171.88</v>
      </c>
      <c r="O1512" s="37"/>
    </row>
    <row r="1513" ht="12" customHeight="1" spans="1:15">
      <c r="A1513" s="25" t="s">
        <v>17</v>
      </c>
      <c r="B1513" s="26" t="s">
        <v>1438</v>
      </c>
      <c r="C1513" s="25">
        <v>1</v>
      </c>
      <c r="D1513" s="25" t="s">
        <v>1463</v>
      </c>
      <c r="E1513" s="28"/>
      <c r="F1513" s="26"/>
      <c r="G1513" s="70">
        <v>12.5</v>
      </c>
      <c r="H1513" s="36">
        <f t="shared" si="95"/>
        <v>12.5</v>
      </c>
      <c r="I1513" s="36"/>
      <c r="J1513" s="28">
        <f t="shared" si="96"/>
        <v>12.5</v>
      </c>
      <c r="K1513" s="26">
        <v>13.75</v>
      </c>
      <c r="L1513" s="37">
        <f t="shared" si="97"/>
        <v>171.88</v>
      </c>
      <c r="M1513" s="26"/>
      <c r="N1513" s="37">
        <f t="shared" si="98"/>
        <v>171.88</v>
      </c>
      <c r="O1513" s="37"/>
    </row>
    <row r="1514" ht="12" customHeight="1" spans="1:15">
      <c r="A1514" s="25" t="s">
        <v>17</v>
      </c>
      <c r="B1514" s="26" t="s">
        <v>1438</v>
      </c>
      <c r="C1514" s="25">
        <v>1</v>
      </c>
      <c r="D1514" s="25" t="s">
        <v>1464</v>
      </c>
      <c r="E1514" s="28"/>
      <c r="F1514" s="26"/>
      <c r="G1514" s="70">
        <v>12.5</v>
      </c>
      <c r="H1514" s="36">
        <f t="shared" si="95"/>
        <v>12.5</v>
      </c>
      <c r="I1514" s="36"/>
      <c r="J1514" s="28">
        <f t="shared" si="96"/>
        <v>12.5</v>
      </c>
      <c r="K1514" s="26">
        <v>13.75</v>
      </c>
      <c r="L1514" s="37">
        <f t="shared" si="97"/>
        <v>171.88</v>
      </c>
      <c r="M1514" s="26"/>
      <c r="N1514" s="37">
        <f t="shared" si="98"/>
        <v>171.88</v>
      </c>
      <c r="O1514" s="37"/>
    </row>
    <row r="1515" ht="12" customHeight="1" spans="1:15">
      <c r="A1515" s="25" t="s">
        <v>17</v>
      </c>
      <c r="B1515" s="26" t="s">
        <v>1438</v>
      </c>
      <c r="C1515" s="25">
        <v>1</v>
      </c>
      <c r="D1515" s="25" t="s">
        <v>1465</v>
      </c>
      <c r="E1515" s="28"/>
      <c r="F1515" s="26"/>
      <c r="G1515" s="70">
        <v>12.5</v>
      </c>
      <c r="H1515" s="36">
        <f t="shared" si="95"/>
        <v>12.5</v>
      </c>
      <c r="I1515" s="36"/>
      <c r="J1515" s="28">
        <f t="shared" si="96"/>
        <v>12.5</v>
      </c>
      <c r="K1515" s="26">
        <v>13.75</v>
      </c>
      <c r="L1515" s="37">
        <f t="shared" si="97"/>
        <v>171.88</v>
      </c>
      <c r="M1515" s="26"/>
      <c r="N1515" s="37">
        <f t="shared" si="98"/>
        <v>171.88</v>
      </c>
      <c r="O1515" s="37"/>
    </row>
    <row r="1516" ht="12" customHeight="1" spans="1:15">
      <c r="A1516" s="25" t="s">
        <v>17</v>
      </c>
      <c r="B1516" s="26" t="s">
        <v>1438</v>
      </c>
      <c r="C1516" s="25">
        <v>1</v>
      </c>
      <c r="D1516" s="25" t="s">
        <v>1466</v>
      </c>
      <c r="E1516" s="28"/>
      <c r="F1516" s="26"/>
      <c r="G1516" s="70">
        <v>12.5</v>
      </c>
      <c r="H1516" s="36">
        <f t="shared" si="95"/>
        <v>12.5</v>
      </c>
      <c r="I1516" s="36"/>
      <c r="J1516" s="28">
        <f t="shared" si="96"/>
        <v>12.5</v>
      </c>
      <c r="K1516" s="26">
        <v>13.75</v>
      </c>
      <c r="L1516" s="37">
        <f t="shared" si="97"/>
        <v>171.88</v>
      </c>
      <c r="M1516" s="26"/>
      <c r="N1516" s="37">
        <f t="shared" si="98"/>
        <v>171.88</v>
      </c>
      <c r="O1516" s="37"/>
    </row>
    <row r="1517" ht="12" customHeight="1" spans="1:15">
      <c r="A1517" s="25" t="s">
        <v>17</v>
      </c>
      <c r="B1517" s="26" t="s">
        <v>1438</v>
      </c>
      <c r="C1517" s="25">
        <v>1</v>
      </c>
      <c r="D1517" s="25" t="s">
        <v>1467</v>
      </c>
      <c r="E1517" s="28"/>
      <c r="F1517" s="26"/>
      <c r="G1517" s="70">
        <v>12.5</v>
      </c>
      <c r="H1517" s="36">
        <f t="shared" si="95"/>
        <v>12.5</v>
      </c>
      <c r="I1517" s="36"/>
      <c r="J1517" s="28">
        <f t="shared" si="96"/>
        <v>12.5</v>
      </c>
      <c r="K1517" s="26">
        <v>13.75</v>
      </c>
      <c r="L1517" s="37">
        <f t="shared" si="97"/>
        <v>171.88</v>
      </c>
      <c r="M1517" s="26"/>
      <c r="N1517" s="37">
        <f t="shared" si="98"/>
        <v>171.88</v>
      </c>
      <c r="O1517" s="37"/>
    </row>
    <row r="1518" ht="12" customHeight="1" spans="1:15">
      <c r="A1518" s="25" t="s">
        <v>17</v>
      </c>
      <c r="B1518" s="26" t="s">
        <v>1438</v>
      </c>
      <c r="C1518" s="25">
        <v>1</v>
      </c>
      <c r="D1518" s="25" t="s">
        <v>1468</v>
      </c>
      <c r="E1518" s="28"/>
      <c r="F1518" s="26"/>
      <c r="G1518" s="70">
        <v>12.5</v>
      </c>
      <c r="H1518" s="36">
        <f t="shared" si="95"/>
        <v>12.5</v>
      </c>
      <c r="I1518" s="36"/>
      <c r="J1518" s="28">
        <f t="shared" si="96"/>
        <v>12.5</v>
      </c>
      <c r="K1518" s="26">
        <v>13.75</v>
      </c>
      <c r="L1518" s="37">
        <f t="shared" si="97"/>
        <v>171.88</v>
      </c>
      <c r="M1518" s="26"/>
      <c r="N1518" s="37">
        <f t="shared" si="98"/>
        <v>171.88</v>
      </c>
      <c r="O1518" s="37"/>
    </row>
    <row r="1519" ht="12" customHeight="1" spans="1:15">
      <c r="A1519" s="25" t="s">
        <v>17</v>
      </c>
      <c r="B1519" s="26" t="s">
        <v>1438</v>
      </c>
      <c r="C1519" s="25">
        <v>1</v>
      </c>
      <c r="D1519" s="25" t="s">
        <v>1469</v>
      </c>
      <c r="E1519" s="28"/>
      <c r="F1519" s="26"/>
      <c r="G1519" s="70">
        <v>12.5</v>
      </c>
      <c r="H1519" s="36">
        <f t="shared" si="95"/>
        <v>12.5</v>
      </c>
      <c r="I1519" s="36"/>
      <c r="J1519" s="28">
        <f t="shared" si="96"/>
        <v>12.5</v>
      </c>
      <c r="K1519" s="26">
        <v>13.75</v>
      </c>
      <c r="L1519" s="37">
        <f t="shared" si="97"/>
        <v>171.88</v>
      </c>
      <c r="M1519" s="26"/>
      <c r="N1519" s="37">
        <f t="shared" si="98"/>
        <v>171.88</v>
      </c>
      <c r="O1519" s="37"/>
    </row>
    <row r="1520" ht="12" customHeight="1" spans="1:15">
      <c r="A1520" s="25" t="s">
        <v>17</v>
      </c>
      <c r="B1520" s="26" t="s">
        <v>1438</v>
      </c>
      <c r="C1520" s="25">
        <v>1</v>
      </c>
      <c r="D1520" s="25" t="s">
        <v>1470</v>
      </c>
      <c r="E1520" s="28"/>
      <c r="F1520" s="26"/>
      <c r="G1520" s="70">
        <v>12.5</v>
      </c>
      <c r="H1520" s="36">
        <f t="shared" si="95"/>
        <v>12.5</v>
      </c>
      <c r="I1520" s="36"/>
      <c r="J1520" s="28">
        <f t="shared" si="96"/>
        <v>12.5</v>
      </c>
      <c r="K1520" s="26">
        <v>13.75</v>
      </c>
      <c r="L1520" s="37">
        <f t="shared" si="97"/>
        <v>171.88</v>
      </c>
      <c r="M1520" s="26"/>
      <c r="N1520" s="37">
        <f t="shared" si="98"/>
        <v>171.88</v>
      </c>
      <c r="O1520" s="37"/>
    </row>
    <row r="1521" ht="12" customHeight="1" spans="1:15">
      <c r="A1521" s="25" t="s">
        <v>17</v>
      </c>
      <c r="B1521" s="26" t="s">
        <v>1438</v>
      </c>
      <c r="C1521" s="25">
        <v>1</v>
      </c>
      <c r="D1521" s="25" t="s">
        <v>1471</v>
      </c>
      <c r="E1521" s="28"/>
      <c r="F1521" s="26"/>
      <c r="G1521" s="70">
        <v>12.5</v>
      </c>
      <c r="H1521" s="36">
        <f t="shared" si="95"/>
        <v>12.5</v>
      </c>
      <c r="I1521" s="36"/>
      <c r="J1521" s="28">
        <f t="shared" si="96"/>
        <v>12.5</v>
      </c>
      <c r="K1521" s="26">
        <v>13.75</v>
      </c>
      <c r="L1521" s="37">
        <f t="shared" si="97"/>
        <v>171.88</v>
      </c>
      <c r="M1521" s="26"/>
      <c r="N1521" s="37">
        <f t="shared" si="98"/>
        <v>171.88</v>
      </c>
      <c r="O1521" s="37"/>
    </row>
    <row r="1522" ht="12" customHeight="1" spans="1:15">
      <c r="A1522" s="25" t="s">
        <v>17</v>
      </c>
      <c r="B1522" s="26" t="s">
        <v>1438</v>
      </c>
      <c r="C1522" s="25">
        <v>1</v>
      </c>
      <c r="D1522" s="25" t="s">
        <v>1472</v>
      </c>
      <c r="E1522" s="28"/>
      <c r="F1522" s="26"/>
      <c r="G1522" s="70">
        <v>12.5</v>
      </c>
      <c r="H1522" s="36">
        <f t="shared" si="95"/>
        <v>12.5</v>
      </c>
      <c r="I1522" s="36"/>
      <c r="J1522" s="28">
        <f t="shared" si="96"/>
        <v>12.5</v>
      </c>
      <c r="K1522" s="26">
        <v>13.75</v>
      </c>
      <c r="L1522" s="37">
        <f t="shared" si="97"/>
        <v>171.88</v>
      </c>
      <c r="M1522" s="26"/>
      <c r="N1522" s="37">
        <f t="shared" si="98"/>
        <v>171.88</v>
      </c>
      <c r="O1522" s="37"/>
    </row>
    <row r="1523" ht="12" customHeight="1" spans="1:15">
      <c r="A1523" s="25" t="s">
        <v>17</v>
      </c>
      <c r="B1523" s="26" t="s">
        <v>1438</v>
      </c>
      <c r="C1523" s="25">
        <v>1</v>
      </c>
      <c r="D1523" s="25" t="s">
        <v>1473</v>
      </c>
      <c r="E1523" s="28"/>
      <c r="F1523" s="26"/>
      <c r="G1523" s="70">
        <v>12.5</v>
      </c>
      <c r="H1523" s="36">
        <f t="shared" si="95"/>
        <v>12.5</v>
      </c>
      <c r="I1523" s="36"/>
      <c r="J1523" s="28">
        <f t="shared" si="96"/>
        <v>12.5</v>
      </c>
      <c r="K1523" s="26">
        <v>13.75</v>
      </c>
      <c r="L1523" s="37">
        <f t="shared" si="97"/>
        <v>171.88</v>
      </c>
      <c r="M1523" s="26"/>
      <c r="N1523" s="37">
        <f t="shared" si="98"/>
        <v>171.88</v>
      </c>
      <c r="O1523" s="37"/>
    </row>
    <row r="1524" ht="12" customHeight="1" spans="1:15">
      <c r="A1524" s="25" t="s">
        <v>17</v>
      </c>
      <c r="B1524" s="26" t="s">
        <v>1438</v>
      </c>
      <c r="C1524" s="25">
        <v>1</v>
      </c>
      <c r="D1524" s="25" t="s">
        <v>1474</v>
      </c>
      <c r="E1524" s="28"/>
      <c r="F1524" s="26"/>
      <c r="G1524" s="70">
        <v>12.5</v>
      </c>
      <c r="H1524" s="36">
        <f t="shared" ref="H1524:H1587" si="99">F1524+G1524</f>
        <v>12.5</v>
      </c>
      <c r="I1524" s="36"/>
      <c r="J1524" s="28">
        <f t="shared" si="96"/>
        <v>12.5</v>
      </c>
      <c r="K1524" s="26">
        <v>13.75</v>
      </c>
      <c r="L1524" s="37">
        <f t="shared" si="97"/>
        <v>171.88</v>
      </c>
      <c r="M1524" s="26"/>
      <c r="N1524" s="37">
        <f t="shared" si="98"/>
        <v>171.88</v>
      </c>
      <c r="O1524" s="37"/>
    </row>
    <row r="1525" ht="12" customHeight="1" spans="1:15">
      <c r="A1525" s="25" t="s">
        <v>17</v>
      </c>
      <c r="B1525" s="26" t="s">
        <v>1438</v>
      </c>
      <c r="C1525" s="25">
        <v>1</v>
      </c>
      <c r="D1525" s="25" t="s">
        <v>1475</v>
      </c>
      <c r="E1525" s="28"/>
      <c r="F1525" s="26"/>
      <c r="G1525" s="70">
        <v>12.5</v>
      </c>
      <c r="H1525" s="36">
        <f t="shared" si="99"/>
        <v>12.5</v>
      </c>
      <c r="I1525" s="36"/>
      <c r="J1525" s="28">
        <f t="shared" si="96"/>
        <v>12.5</v>
      </c>
      <c r="K1525" s="26">
        <v>13.75</v>
      </c>
      <c r="L1525" s="37">
        <f t="shared" si="97"/>
        <v>171.88</v>
      </c>
      <c r="M1525" s="26"/>
      <c r="N1525" s="37">
        <f t="shared" si="98"/>
        <v>171.88</v>
      </c>
      <c r="O1525" s="37"/>
    </row>
    <row r="1526" ht="12" customHeight="1" spans="1:15">
      <c r="A1526" s="25" t="s">
        <v>17</v>
      </c>
      <c r="B1526" s="26" t="s">
        <v>1438</v>
      </c>
      <c r="C1526" s="25">
        <v>1</v>
      </c>
      <c r="D1526" s="25" t="s">
        <v>1476</v>
      </c>
      <c r="E1526" s="28"/>
      <c r="F1526" s="26"/>
      <c r="G1526" s="70">
        <v>12.5</v>
      </c>
      <c r="H1526" s="36">
        <f t="shared" si="99"/>
        <v>12.5</v>
      </c>
      <c r="I1526" s="36"/>
      <c r="J1526" s="28">
        <f t="shared" si="96"/>
        <v>12.5</v>
      </c>
      <c r="K1526" s="26">
        <v>13.75</v>
      </c>
      <c r="L1526" s="37">
        <f t="shared" si="97"/>
        <v>171.88</v>
      </c>
      <c r="M1526" s="26"/>
      <c r="N1526" s="37">
        <f t="shared" si="98"/>
        <v>171.88</v>
      </c>
      <c r="O1526" s="37"/>
    </row>
    <row r="1527" ht="12" customHeight="1" spans="1:15">
      <c r="A1527" s="25" t="s">
        <v>17</v>
      </c>
      <c r="B1527" s="26" t="s">
        <v>1438</v>
      </c>
      <c r="C1527" s="25">
        <v>1</v>
      </c>
      <c r="D1527" s="25" t="s">
        <v>1477</v>
      </c>
      <c r="E1527" s="28"/>
      <c r="F1527" s="26"/>
      <c r="G1527" s="70">
        <v>12.5</v>
      </c>
      <c r="H1527" s="36">
        <f t="shared" si="99"/>
        <v>12.5</v>
      </c>
      <c r="I1527" s="36"/>
      <c r="J1527" s="28">
        <f t="shared" si="96"/>
        <v>12.5</v>
      </c>
      <c r="K1527" s="26">
        <v>13.75</v>
      </c>
      <c r="L1527" s="37">
        <f t="shared" si="97"/>
        <v>171.88</v>
      </c>
      <c r="M1527" s="26"/>
      <c r="N1527" s="37">
        <f t="shared" si="98"/>
        <v>171.88</v>
      </c>
      <c r="O1527" s="37"/>
    </row>
    <row r="1528" ht="12" customHeight="1" spans="1:15">
      <c r="A1528" s="25" t="s">
        <v>17</v>
      </c>
      <c r="B1528" s="26" t="s">
        <v>1438</v>
      </c>
      <c r="C1528" s="25">
        <v>1</v>
      </c>
      <c r="D1528" s="25" t="s">
        <v>490</v>
      </c>
      <c r="E1528" s="28"/>
      <c r="F1528" s="26"/>
      <c r="G1528" s="70">
        <v>12.5</v>
      </c>
      <c r="H1528" s="36">
        <f t="shared" si="99"/>
        <v>12.5</v>
      </c>
      <c r="I1528" s="36"/>
      <c r="J1528" s="28">
        <f t="shared" si="96"/>
        <v>12.5</v>
      </c>
      <c r="K1528" s="26">
        <v>13.75</v>
      </c>
      <c r="L1528" s="37">
        <f t="shared" si="97"/>
        <v>171.88</v>
      </c>
      <c r="M1528" s="26"/>
      <c r="N1528" s="37">
        <f t="shared" si="98"/>
        <v>171.88</v>
      </c>
      <c r="O1528" s="37"/>
    </row>
    <row r="1529" ht="12" customHeight="1" spans="1:15">
      <c r="A1529" s="25" t="s">
        <v>17</v>
      </c>
      <c r="B1529" s="26" t="s">
        <v>1438</v>
      </c>
      <c r="C1529" s="25">
        <v>1</v>
      </c>
      <c r="D1529" s="25" t="s">
        <v>1478</v>
      </c>
      <c r="E1529" s="28"/>
      <c r="F1529" s="26"/>
      <c r="G1529" s="70">
        <v>12.5</v>
      </c>
      <c r="H1529" s="36">
        <f t="shared" si="99"/>
        <v>12.5</v>
      </c>
      <c r="I1529" s="36"/>
      <c r="J1529" s="28">
        <f t="shared" si="96"/>
        <v>12.5</v>
      </c>
      <c r="K1529" s="26">
        <v>13.75</v>
      </c>
      <c r="L1529" s="37">
        <f t="shared" si="97"/>
        <v>171.88</v>
      </c>
      <c r="M1529" s="26"/>
      <c r="N1529" s="37">
        <f t="shared" si="98"/>
        <v>171.88</v>
      </c>
      <c r="O1529" s="37"/>
    </row>
    <row r="1530" ht="12" customHeight="1" spans="1:15">
      <c r="A1530" s="25" t="s">
        <v>17</v>
      </c>
      <c r="B1530" s="26" t="s">
        <v>1438</v>
      </c>
      <c r="C1530" s="25">
        <v>1</v>
      </c>
      <c r="D1530" s="25" t="s">
        <v>1152</v>
      </c>
      <c r="E1530" s="28"/>
      <c r="F1530" s="26"/>
      <c r="G1530" s="70">
        <v>12.5</v>
      </c>
      <c r="H1530" s="36">
        <f t="shared" si="99"/>
        <v>12.5</v>
      </c>
      <c r="I1530" s="36"/>
      <c r="J1530" s="28">
        <f t="shared" si="96"/>
        <v>12.5</v>
      </c>
      <c r="K1530" s="26">
        <v>13.75</v>
      </c>
      <c r="L1530" s="37">
        <f t="shared" si="97"/>
        <v>171.88</v>
      </c>
      <c r="M1530" s="26"/>
      <c r="N1530" s="37">
        <f t="shared" si="98"/>
        <v>171.88</v>
      </c>
      <c r="O1530" s="37"/>
    </row>
    <row r="1531" ht="12" customHeight="1" spans="1:15">
      <c r="A1531" s="25" t="s">
        <v>17</v>
      </c>
      <c r="B1531" s="26" t="s">
        <v>1438</v>
      </c>
      <c r="C1531" s="25">
        <v>1</v>
      </c>
      <c r="D1531" s="25" t="s">
        <v>1479</v>
      </c>
      <c r="E1531" s="28"/>
      <c r="F1531" s="26"/>
      <c r="G1531" s="70">
        <v>12.5</v>
      </c>
      <c r="H1531" s="36">
        <f t="shared" si="99"/>
        <v>12.5</v>
      </c>
      <c r="I1531" s="36"/>
      <c r="J1531" s="28">
        <f t="shared" si="96"/>
        <v>12.5</v>
      </c>
      <c r="K1531" s="26">
        <v>13.75</v>
      </c>
      <c r="L1531" s="37">
        <f t="shared" si="97"/>
        <v>171.88</v>
      </c>
      <c r="M1531" s="26"/>
      <c r="N1531" s="37">
        <f t="shared" si="98"/>
        <v>171.88</v>
      </c>
      <c r="O1531" s="37"/>
    </row>
    <row r="1532" ht="12" customHeight="1" spans="1:15">
      <c r="A1532" s="25" t="s">
        <v>17</v>
      </c>
      <c r="B1532" s="26" t="s">
        <v>1438</v>
      </c>
      <c r="C1532" s="25">
        <v>1</v>
      </c>
      <c r="D1532" s="25" t="s">
        <v>1480</v>
      </c>
      <c r="E1532" s="28"/>
      <c r="F1532" s="26"/>
      <c r="G1532" s="70">
        <v>12.5</v>
      </c>
      <c r="H1532" s="36">
        <f t="shared" si="99"/>
        <v>12.5</v>
      </c>
      <c r="I1532" s="36"/>
      <c r="J1532" s="28">
        <f t="shared" si="96"/>
        <v>12.5</v>
      </c>
      <c r="K1532" s="26">
        <v>13.75</v>
      </c>
      <c r="L1532" s="37">
        <f t="shared" si="97"/>
        <v>171.88</v>
      </c>
      <c r="M1532" s="26"/>
      <c r="N1532" s="37">
        <f t="shared" si="98"/>
        <v>171.88</v>
      </c>
      <c r="O1532" s="37"/>
    </row>
    <row r="1533" ht="12" customHeight="1" spans="1:15">
      <c r="A1533" s="25" t="s">
        <v>17</v>
      </c>
      <c r="B1533" s="26" t="s">
        <v>1438</v>
      </c>
      <c r="C1533" s="25">
        <v>1</v>
      </c>
      <c r="D1533" s="25" t="s">
        <v>468</v>
      </c>
      <c r="E1533" s="28"/>
      <c r="F1533" s="26"/>
      <c r="G1533" s="70">
        <v>12.5</v>
      </c>
      <c r="H1533" s="36">
        <f t="shared" si="99"/>
        <v>12.5</v>
      </c>
      <c r="I1533" s="36"/>
      <c r="J1533" s="28">
        <f t="shared" si="96"/>
        <v>12.5</v>
      </c>
      <c r="K1533" s="26">
        <v>13.75</v>
      </c>
      <c r="L1533" s="37">
        <f t="shared" si="97"/>
        <v>171.88</v>
      </c>
      <c r="M1533" s="26"/>
      <c r="N1533" s="37">
        <f t="shared" si="98"/>
        <v>171.88</v>
      </c>
      <c r="O1533" s="37"/>
    </row>
    <row r="1534" ht="12" customHeight="1" spans="1:15">
      <c r="A1534" s="25" t="s">
        <v>17</v>
      </c>
      <c r="B1534" s="26" t="s">
        <v>1438</v>
      </c>
      <c r="C1534" s="25">
        <v>1</v>
      </c>
      <c r="D1534" s="25" t="s">
        <v>1481</v>
      </c>
      <c r="E1534" s="28"/>
      <c r="F1534" s="26"/>
      <c r="G1534" s="70">
        <v>20</v>
      </c>
      <c r="H1534" s="36">
        <f t="shared" si="99"/>
        <v>20</v>
      </c>
      <c r="I1534" s="36"/>
      <c r="J1534" s="28">
        <f t="shared" si="96"/>
        <v>20</v>
      </c>
      <c r="K1534" s="26">
        <v>13.75</v>
      </c>
      <c r="L1534" s="37">
        <f t="shared" si="97"/>
        <v>275</v>
      </c>
      <c r="M1534" s="26"/>
      <c r="N1534" s="37">
        <f t="shared" si="98"/>
        <v>275</v>
      </c>
      <c r="O1534" s="37"/>
    </row>
    <row r="1535" ht="12" customHeight="1" spans="1:15">
      <c r="A1535" s="25" t="s">
        <v>17</v>
      </c>
      <c r="B1535" s="26" t="s">
        <v>1438</v>
      </c>
      <c r="C1535" s="25">
        <v>1</v>
      </c>
      <c r="D1535" s="25" t="s">
        <v>1482</v>
      </c>
      <c r="E1535" s="28"/>
      <c r="F1535" s="26"/>
      <c r="G1535" s="70">
        <v>12.5</v>
      </c>
      <c r="H1535" s="36">
        <f t="shared" si="99"/>
        <v>12.5</v>
      </c>
      <c r="I1535" s="36"/>
      <c r="J1535" s="28">
        <f t="shared" ref="J1535:J1598" si="100">H1535</f>
        <v>12.5</v>
      </c>
      <c r="K1535" s="26">
        <v>13.75</v>
      </c>
      <c r="L1535" s="37">
        <f t="shared" si="97"/>
        <v>171.88</v>
      </c>
      <c r="M1535" s="26"/>
      <c r="N1535" s="37">
        <f t="shared" si="98"/>
        <v>171.88</v>
      </c>
      <c r="O1535" s="37"/>
    </row>
    <row r="1536" ht="12" customHeight="1" spans="1:15">
      <c r="A1536" s="25" t="s">
        <v>17</v>
      </c>
      <c r="B1536" s="26" t="s">
        <v>1438</v>
      </c>
      <c r="C1536" s="25">
        <v>1</v>
      </c>
      <c r="D1536" s="25" t="s">
        <v>1483</v>
      </c>
      <c r="E1536" s="28"/>
      <c r="F1536" s="26"/>
      <c r="G1536" s="70">
        <v>12.5</v>
      </c>
      <c r="H1536" s="36">
        <f t="shared" si="99"/>
        <v>12.5</v>
      </c>
      <c r="I1536" s="36"/>
      <c r="J1536" s="28">
        <f t="shared" si="100"/>
        <v>12.5</v>
      </c>
      <c r="K1536" s="26">
        <v>13.75</v>
      </c>
      <c r="L1536" s="37">
        <f t="shared" si="97"/>
        <v>171.88</v>
      </c>
      <c r="M1536" s="26"/>
      <c r="N1536" s="37">
        <f t="shared" si="98"/>
        <v>171.88</v>
      </c>
      <c r="O1536" s="37"/>
    </row>
    <row r="1537" ht="12" customHeight="1" spans="1:15">
      <c r="A1537" s="25" t="s">
        <v>17</v>
      </c>
      <c r="B1537" s="26" t="s">
        <v>1438</v>
      </c>
      <c r="C1537" s="25">
        <v>1</v>
      </c>
      <c r="D1537" s="25" t="s">
        <v>1484</v>
      </c>
      <c r="E1537" s="28"/>
      <c r="F1537" s="26"/>
      <c r="G1537" s="70">
        <v>12.5</v>
      </c>
      <c r="H1537" s="36">
        <f t="shared" si="99"/>
        <v>12.5</v>
      </c>
      <c r="I1537" s="36"/>
      <c r="J1537" s="28">
        <f t="shared" si="100"/>
        <v>12.5</v>
      </c>
      <c r="K1537" s="26">
        <v>13.75</v>
      </c>
      <c r="L1537" s="37">
        <f t="shared" si="97"/>
        <v>171.88</v>
      </c>
      <c r="M1537" s="26"/>
      <c r="N1537" s="37">
        <f t="shared" si="98"/>
        <v>171.88</v>
      </c>
      <c r="O1537" s="37"/>
    </row>
    <row r="1538" ht="12" customHeight="1" spans="1:15">
      <c r="A1538" s="25" t="s">
        <v>17</v>
      </c>
      <c r="B1538" s="26" t="s">
        <v>1438</v>
      </c>
      <c r="C1538" s="25">
        <v>1</v>
      </c>
      <c r="D1538" s="25" t="s">
        <v>1485</v>
      </c>
      <c r="E1538" s="28"/>
      <c r="F1538" s="26"/>
      <c r="G1538" s="70">
        <v>12.5</v>
      </c>
      <c r="H1538" s="36">
        <f t="shared" si="99"/>
        <v>12.5</v>
      </c>
      <c r="I1538" s="36"/>
      <c r="J1538" s="28">
        <f t="shared" si="100"/>
        <v>12.5</v>
      </c>
      <c r="K1538" s="26">
        <v>13.75</v>
      </c>
      <c r="L1538" s="37">
        <f t="shared" si="97"/>
        <v>171.88</v>
      </c>
      <c r="M1538" s="26"/>
      <c r="N1538" s="37">
        <f t="shared" si="98"/>
        <v>171.88</v>
      </c>
      <c r="O1538" s="37"/>
    </row>
    <row r="1539" ht="12" customHeight="1" spans="1:15">
      <c r="A1539" s="25" t="s">
        <v>17</v>
      </c>
      <c r="B1539" s="26" t="s">
        <v>1438</v>
      </c>
      <c r="C1539" s="25">
        <v>1</v>
      </c>
      <c r="D1539" s="25" t="s">
        <v>1486</v>
      </c>
      <c r="E1539" s="28"/>
      <c r="F1539" s="26"/>
      <c r="G1539" s="70">
        <v>12.5</v>
      </c>
      <c r="H1539" s="36">
        <f t="shared" si="99"/>
        <v>12.5</v>
      </c>
      <c r="I1539" s="36"/>
      <c r="J1539" s="28">
        <f t="shared" si="100"/>
        <v>12.5</v>
      </c>
      <c r="K1539" s="26">
        <v>13.75</v>
      </c>
      <c r="L1539" s="37">
        <f t="shared" si="97"/>
        <v>171.88</v>
      </c>
      <c r="M1539" s="26"/>
      <c r="N1539" s="37">
        <f t="shared" si="98"/>
        <v>171.88</v>
      </c>
      <c r="O1539" s="37"/>
    </row>
    <row r="1540" ht="12" customHeight="1" spans="1:15">
      <c r="A1540" s="25" t="s">
        <v>17</v>
      </c>
      <c r="B1540" s="26" t="s">
        <v>1438</v>
      </c>
      <c r="C1540" s="25">
        <v>1</v>
      </c>
      <c r="D1540" s="25" t="s">
        <v>1487</v>
      </c>
      <c r="E1540" s="28"/>
      <c r="F1540" s="26"/>
      <c r="G1540" s="70">
        <v>12.5</v>
      </c>
      <c r="H1540" s="36">
        <f t="shared" si="99"/>
        <v>12.5</v>
      </c>
      <c r="I1540" s="36"/>
      <c r="J1540" s="28">
        <f t="shared" si="100"/>
        <v>12.5</v>
      </c>
      <c r="K1540" s="26">
        <v>13.75</v>
      </c>
      <c r="L1540" s="37">
        <f t="shared" si="97"/>
        <v>171.88</v>
      </c>
      <c r="M1540" s="26"/>
      <c r="N1540" s="37">
        <f t="shared" si="98"/>
        <v>171.88</v>
      </c>
      <c r="O1540" s="37"/>
    </row>
    <row r="1541" ht="12" customHeight="1" spans="1:15">
      <c r="A1541" s="25" t="s">
        <v>17</v>
      </c>
      <c r="B1541" s="26" t="s">
        <v>1438</v>
      </c>
      <c r="C1541" s="25">
        <v>1</v>
      </c>
      <c r="D1541" s="25" t="s">
        <v>1488</v>
      </c>
      <c r="E1541" s="28"/>
      <c r="F1541" s="26"/>
      <c r="G1541" s="70">
        <v>12.5</v>
      </c>
      <c r="H1541" s="36">
        <f t="shared" si="99"/>
        <v>12.5</v>
      </c>
      <c r="I1541" s="36"/>
      <c r="J1541" s="28">
        <f t="shared" si="100"/>
        <v>12.5</v>
      </c>
      <c r="K1541" s="26">
        <v>13.75</v>
      </c>
      <c r="L1541" s="37">
        <f t="shared" si="97"/>
        <v>171.88</v>
      </c>
      <c r="M1541" s="26"/>
      <c r="N1541" s="37">
        <f t="shared" si="98"/>
        <v>171.88</v>
      </c>
      <c r="O1541" s="37"/>
    </row>
    <row r="1542" ht="12" customHeight="1" spans="1:15">
      <c r="A1542" s="25" t="s">
        <v>17</v>
      </c>
      <c r="B1542" s="26" t="s">
        <v>1438</v>
      </c>
      <c r="C1542" s="25">
        <v>1</v>
      </c>
      <c r="D1542" s="25" t="s">
        <v>1489</v>
      </c>
      <c r="E1542" s="28"/>
      <c r="F1542" s="26"/>
      <c r="G1542" s="70">
        <v>12.5</v>
      </c>
      <c r="H1542" s="36">
        <f t="shared" si="99"/>
        <v>12.5</v>
      </c>
      <c r="I1542" s="36"/>
      <c r="J1542" s="28">
        <f t="shared" si="100"/>
        <v>12.5</v>
      </c>
      <c r="K1542" s="26">
        <v>13.75</v>
      </c>
      <c r="L1542" s="37">
        <f t="shared" ref="L1542:L1605" si="101">ROUND(H1542*K1542,2)</f>
        <v>171.88</v>
      </c>
      <c r="M1542" s="26"/>
      <c r="N1542" s="37">
        <f t="shared" ref="N1542:N1605" si="102">L1542-M1542</f>
        <v>171.88</v>
      </c>
      <c r="O1542" s="37"/>
    </row>
    <row r="1543" ht="12" customHeight="1" spans="1:15">
      <c r="A1543" s="25" t="s">
        <v>17</v>
      </c>
      <c r="B1543" s="26" t="s">
        <v>1438</v>
      </c>
      <c r="C1543" s="25">
        <v>1</v>
      </c>
      <c r="D1543" s="25" t="s">
        <v>1490</v>
      </c>
      <c r="E1543" s="28"/>
      <c r="F1543" s="26"/>
      <c r="G1543" s="70">
        <v>12.5</v>
      </c>
      <c r="H1543" s="36">
        <f t="shared" si="99"/>
        <v>12.5</v>
      </c>
      <c r="I1543" s="36"/>
      <c r="J1543" s="28">
        <f t="shared" si="100"/>
        <v>12.5</v>
      </c>
      <c r="K1543" s="26">
        <v>13.75</v>
      </c>
      <c r="L1543" s="37">
        <f t="shared" si="101"/>
        <v>171.88</v>
      </c>
      <c r="M1543" s="26"/>
      <c r="N1543" s="37">
        <f t="shared" si="102"/>
        <v>171.88</v>
      </c>
      <c r="O1543" s="37"/>
    </row>
    <row r="1544" ht="12" customHeight="1" spans="1:15">
      <c r="A1544" s="25" t="s">
        <v>17</v>
      </c>
      <c r="B1544" s="26" t="s">
        <v>1438</v>
      </c>
      <c r="C1544" s="25">
        <v>1</v>
      </c>
      <c r="D1544" s="25" t="s">
        <v>1491</v>
      </c>
      <c r="E1544" s="28"/>
      <c r="F1544" s="26"/>
      <c r="G1544" s="70">
        <v>12.5</v>
      </c>
      <c r="H1544" s="36">
        <f t="shared" si="99"/>
        <v>12.5</v>
      </c>
      <c r="I1544" s="36"/>
      <c r="J1544" s="28">
        <f t="shared" si="100"/>
        <v>12.5</v>
      </c>
      <c r="K1544" s="26">
        <v>13.75</v>
      </c>
      <c r="L1544" s="37">
        <f t="shared" si="101"/>
        <v>171.88</v>
      </c>
      <c r="M1544" s="26"/>
      <c r="N1544" s="37">
        <f t="shared" si="102"/>
        <v>171.88</v>
      </c>
      <c r="O1544" s="37"/>
    </row>
    <row r="1545" ht="12" customHeight="1" spans="1:15">
      <c r="A1545" s="25" t="s">
        <v>17</v>
      </c>
      <c r="B1545" s="26" t="s">
        <v>1438</v>
      </c>
      <c r="C1545" s="25">
        <v>1</v>
      </c>
      <c r="D1545" s="25" t="s">
        <v>1492</v>
      </c>
      <c r="E1545" s="28"/>
      <c r="F1545" s="26"/>
      <c r="G1545" s="70">
        <v>12.5</v>
      </c>
      <c r="H1545" s="36">
        <f t="shared" si="99"/>
        <v>12.5</v>
      </c>
      <c r="I1545" s="36"/>
      <c r="J1545" s="28">
        <f t="shared" si="100"/>
        <v>12.5</v>
      </c>
      <c r="K1545" s="26">
        <v>13.75</v>
      </c>
      <c r="L1545" s="37">
        <f t="shared" si="101"/>
        <v>171.88</v>
      </c>
      <c r="M1545" s="26"/>
      <c r="N1545" s="37">
        <f t="shared" si="102"/>
        <v>171.88</v>
      </c>
      <c r="O1545" s="37"/>
    </row>
    <row r="1546" ht="12" customHeight="1" spans="1:15">
      <c r="A1546" s="25" t="s">
        <v>17</v>
      </c>
      <c r="B1546" s="26" t="s">
        <v>1438</v>
      </c>
      <c r="C1546" s="25">
        <v>1</v>
      </c>
      <c r="D1546" s="25" t="s">
        <v>1493</v>
      </c>
      <c r="E1546" s="28"/>
      <c r="F1546" s="26"/>
      <c r="G1546" s="70">
        <v>12.5</v>
      </c>
      <c r="H1546" s="36">
        <f t="shared" si="99"/>
        <v>12.5</v>
      </c>
      <c r="I1546" s="36"/>
      <c r="J1546" s="28">
        <f t="shared" si="100"/>
        <v>12.5</v>
      </c>
      <c r="K1546" s="26">
        <v>13.75</v>
      </c>
      <c r="L1546" s="37">
        <f t="shared" si="101"/>
        <v>171.88</v>
      </c>
      <c r="M1546" s="26"/>
      <c r="N1546" s="37">
        <f t="shared" si="102"/>
        <v>171.88</v>
      </c>
      <c r="O1546" s="37"/>
    </row>
    <row r="1547" ht="12" customHeight="1" spans="1:15">
      <c r="A1547" s="25" t="s">
        <v>17</v>
      </c>
      <c r="B1547" s="26" t="s">
        <v>1438</v>
      </c>
      <c r="C1547" s="25">
        <v>1</v>
      </c>
      <c r="D1547" s="25" t="s">
        <v>1494</v>
      </c>
      <c r="E1547" s="28"/>
      <c r="F1547" s="26"/>
      <c r="G1547" s="70">
        <v>12.5</v>
      </c>
      <c r="H1547" s="36">
        <f t="shared" si="99"/>
        <v>12.5</v>
      </c>
      <c r="I1547" s="36"/>
      <c r="J1547" s="28">
        <f t="shared" si="100"/>
        <v>12.5</v>
      </c>
      <c r="K1547" s="26">
        <v>13.75</v>
      </c>
      <c r="L1547" s="37">
        <f t="shared" si="101"/>
        <v>171.88</v>
      </c>
      <c r="M1547" s="26"/>
      <c r="N1547" s="37">
        <f t="shared" si="102"/>
        <v>171.88</v>
      </c>
      <c r="O1547" s="37"/>
    </row>
    <row r="1548" ht="12" customHeight="1" spans="1:15">
      <c r="A1548" s="25" t="s">
        <v>17</v>
      </c>
      <c r="B1548" s="26" t="s">
        <v>1438</v>
      </c>
      <c r="C1548" s="25">
        <v>1</v>
      </c>
      <c r="D1548" s="25" t="s">
        <v>1495</v>
      </c>
      <c r="E1548" s="28"/>
      <c r="F1548" s="26"/>
      <c r="G1548" s="70">
        <v>12.5</v>
      </c>
      <c r="H1548" s="36">
        <f t="shared" si="99"/>
        <v>12.5</v>
      </c>
      <c r="I1548" s="36"/>
      <c r="J1548" s="28">
        <f t="shared" si="100"/>
        <v>12.5</v>
      </c>
      <c r="K1548" s="26">
        <v>13.75</v>
      </c>
      <c r="L1548" s="37">
        <f t="shared" si="101"/>
        <v>171.88</v>
      </c>
      <c r="M1548" s="26"/>
      <c r="N1548" s="37">
        <f t="shared" si="102"/>
        <v>171.88</v>
      </c>
      <c r="O1548" s="37"/>
    </row>
    <row r="1549" ht="12" customHeight="1" spans="1:15">
      <c r="A1549" s="25" t="s">
        <v>17</v>
      </c>
      <c r="B1549" s="26" t="s">
        <v>1438</v>
      </c>
      <c r="C1549" s="25">
        <v>1</v>
      </c>
      <c r="D1549" s="25" t="s">
        <v>1496</v>
      </c>
      <c r="E1549" s="28"/>
      <c r="F1549" s="26"/>
      <c r="G1549" s="70">
        <v>12.5</v>
      </c>
      <c r="H1549" s="36">
        <f t="shared" si="99"/>
        <v>12.5</v>
      </c>
      <c r="I1549" s="36"/>
      <c r="J1549" s="28">
        <f t="shared" si="100"/>
        <v>12.5</v>
      </c>
      <c r="K1549" s="26">
        <v>13.75</v>
      </c>
      <c r="L1549" s="37">
        <f t="shared" si="101"/>
        <v>171.88</v>
      </c>
      <c r="M1549" s="26"/>
      <c r="N1549" s="37">
        <f t="shared" si="102"/>
        <v>171.88</v>
      </c>
      <c r="O1549" s="37"/>
    </row>
    <row r="1550" ht="12" customHeight="1" spans="1:15">
      <c r="A1550" s="25" t="s">
        <v>17</v>
      </c>
      <c r="B1550" s="26" t="s">
        <v>1438</v>
      </c>
      <c r="C1550" s="25">
        <v>1</v>
      </c>
      <c r="D1550" s="25" t="s">
        <v>575</v>
      </c>
      <c r="E1550" s="28"/>
      <c r="F1550" s="26"/>
      <c r="G1550" s="70">
        <v>12.5</v>
      </c>
      <c r="H1550" s="36">
        <f t="shared" si="99"/>
        <v>12.5</v>
      </c>
      <c r="I1550" s="36"/>
      <c r="J1550" s="28">
        <f t="shared" si="100"/>
        <v>12.5</v>
      </c>
      <c r="K1550" s="26">
        <v>13.75</v>
      </c>
      <c r="L1550" s="37">
        <f t="shared" si="101"/>
        <v>171.88</v>
      </c>
      <c r="M1550" s="26"/>
      <c r="N1550" s="37">
        <f t="shared" si="102"/>
        <v>171.88</v>
      </c>
      <c r="O1550" s="37"/>
    </row>
    <row r="1551" ht="12" customHeight="1" spans="1:15">
      <c r="A1551" s="25" t="s">
        <v>17</v>
      </c>
      <c r="B1551" s="26" t="s">
        <v>1438</v>
      </c>
      <c r="C1551" s="25">
        <v>1</v>
      </c>
      <c r="D1551" s="25" t="s">
        <v>1497</v>
      </c>
      <c r="E1551" s="28"/>
      <c r="F1551" s="26"/>
      <c r="G1551" s="70">
        <v>12.5</v>
      </c>
      <c r="H1551" s="36">
        <f t="shared" si="99"/>
        <v>12.5</v>
      </c>
      <c r="I1551" s="36"/>
      <c r="J1551" s="28">
        <f t="shared" si="100"/>
        <v>12.5</v>
      </c>
      <c r="K1551" s="26">
        <v>13.75</v>
      </c>
      <c r="L1551" s="37">
        <f t="shared" si="101"/>
        <v>171.88</v>
      </c>
      <c r="M1551" s="26"/>
      <c r="N1551" s="37">
        <f t="shared" si="102"/>
        <v>171.88</v>
      </c>
      <c r="O1551" s="37"/>
    </row>
    <row r="1552" ht="12" customHeight="1" spans="1:15">
      <c r="A1552" s="25" t="s">
        <v>17</v>
      </c>
      <c r="B1552" s="26" t="s">
        <v>1438</v>
      </c>
      <c r="C1552" s="25">
        <v>2</v>
      </c>
      <c r="D1552" s="25" t="s">
        <v>1498</v>
      </c>
      <c r="E1552" s="28"/>
      <c r="F1552" s="26"/>
      <c r="G1552" s="70">
        <v>12.5</v>
      </c>
      <c r="H1552" s="36">
        <f t="shared" si="99"/>
        <v>12.5</v>
      </c>
      <c r="I1552" s="36"/>
      <c r="J1552" s="28">
        <f t="shared" si="100"/>
        <v>12.5</v>
      </c>
      <c r="K1552" s="26">
        <v>13.75</v>
      </c>
      <c r="L1552" s="37">
        <f t="shared" si="101"/>
        <v>171.88</v>
      </c>
      <c r="M1552" s="26"/>
      <c r="N1552" s="37">
        <f t="shared" si="102"/>
        <v>171.88</v>
      </c>
      <c r="O1552" s="37"/>
    </row>
    <row r="1553" ht="12" customHeight="1" spans="1:15">
      <c r="A1553" s="25" t="s">
        <v>17</v>
      </c>
      <c r="B1553" s="26" t="s">
        <v>1438</v>
      </c>
      <c r="C1553" s="25">
        <v>2</v>
      </c>
      <c r="D1553" s="25" t="s">
        <v>1499</v>
      </c>
      <c r="E1553" s="28"/>
      <c r="F1553" s="26"/>
      <c r="G1553" s="70">
        <v>12.5</v>
      </c>
      <c r="H1553" s="36">
        <f t="shared" si="99"/>
        <v>12.5</v>
      </c>
      <c r="I1553" s="36"/>
      <c r="J1553" s="28">
        <f t="shared" si="100"/>
        <v>12.5</v>
      </c>
      <c r="K1553" s="26">
        <v>13.75</v>
      </c>
      <c r="L1553" s="37">
        <f t="shared" si="101"/>
        <v>171.88</v>
      </c>
      <c r="M1553" s="26"/>
      <c r="N1553" s="37">
        <f t="shared" si="102"/>
        <v>171.88</v>
      </c>
      <c r="O1553" s="37"/>
    </row>
    <row r="1554" ht="12" customHeight="1" spans="1:15">
      <c r="A1554" s="25" t="s">
        <v>17</v>
      </c>
      <c r="B1554" s="26" t="s">
        <v>1438</v>
      </c>
      <c r="C1554" s="25">
        <v>2</v>
      </c>
      <c r="D1554" s="25" t="s">
        <v>1500</v>
      </c>
      <c r="E1554" s="28"/>
      <c r="F1554" s="26"/>
      <c r="G1554" s="70">
        <v>12.5</v>
      </c>
      <c r="H1554" s="36">
        <f t="shared" si="99"/>
        <v>12.5</v>
      </c>
      <c r="I1554" s="36"/>
      <c r="J1554" s="28">
        <f t="shared" si="100"/>
        <v>12.5</v>
      </c>
      <c r="K1554" s="26">
        <v>13.75</v>
      </c>
      <c r="L1554" s="37">
        <f t="shared" si="101"/>
        <v>171.88</v>
      </c>
      <c r="M1554" s="26"/>
      <c r="N1554" s="37">
        <f t="shared" si="102"/>
        <v>171.88</v>
      </c>
      <c r="O1554" s="37"/>
    </row>
    <row r="1555" ht="12" customHeight="1" spans="1:15">
      <c r="A1555" s="25" t="s">
        <v>17</v>
      </c>
      <c r="B1555" s="26" t="s">
        <v>1438</v>
      </c>
      <c r="C1555" s="25">
        <v>2</v>
      </c>
      <c r="D1555" s="25" t="s">
        <v>1501</v>
      </c>
      <c r="E1555" s="28"/>
      <c r="F1555" s="26"/>
      <c r="G1555" s="70">
        <v>12.5</v>
      </c>
      <c r="H1555" s="36">
        <f t="shared" si="99"/>
        <v>12.5</v>
      </c>
      <c r="I1555" s="36"/>
      <c r="J1555" s="28">
        <f t="shared" si="100"/>
        <v>12.5</v>
      </c>
      <c r="K1555" s="26">
        <v>13.75</v>
      </c>
      <c r="L1555" s="37">
        <f t="shared" si="101"/>
        <v>171.88</v>
      </c>
      <c r="M1555" s="26"/>
      <c r="N1555" s="37">
        <f t="shared" si="102"/>
        <v>171.88</v>
      </c>
      <c r="O1555" s="37"/>
    </row>
    <row r="1556" ht="12" customHeight="1" spans="1:15">
      <c r="A1556" s="25" t="s">
        <v>17</v>
      </c>
      <c r="B1556" s="26" t="s">
        <v>1438</v>
      </c>
      <c r="C1556" s="25">
        <v>2</v>
      </c>
      <c r="D1556" s="25" t="s">
        <v>1502</v>
      </c>
      <c r="E1556" s="28"/>
      <c r="F1556" s="26"/>
      <c r="G1556" s="70">
        <v>12.5</v>
      </c>
      <c r="H1556" s="36">
        <f t="shared" si="99"/>
        <v>12.5</v>
      </c>
      <c r="I1556" s="36"/>
      <c r="J1556" s="28">
        <f t="shared" si="100"/>
        <v>12.5</v>
      </c>
      <c r="K1556" s="26">
        <v>13.75</v>
      </c>
      <c r="L1556" s="37">
        <f t="shared" si="101"/>
        <v>171.88</v>
      </c>
      <c r="M1556" s="26"/>
      <c r="N1556" s="37">
        <f t="shared" si="102"/>
        <v>171.88</v>
      </c>
      <c r="O1556" s="37"/>
    </row>
    <row r="1557" ht="12" customHeight="1" spans="1:15">
      <c r="A1557" s="25" t="s">
        <v>17</v>
      </c>
      <c r="B1557" s="26" t="s">
        <v>1438</v>
      </c>
      <c r="C1557" s="25">
        <v>2</v>
      </c>
      <c r="D1557" s="25" t="s">
        <v>1503</v>
      </c>
      <c r="E1557" s="28"/>
      <c r="F1557" s="26"/>
      <c r="G1557" s="70">
        <v>12.5</v>
      </c>
      <c r="H1557" s="36">
        <f t="shared" si="99"/>
        <v>12.5</v>
      </c>
      <c r="I1557" s="36"/>
      <c r="J1557" s="28">
        <f t="shared" si="100"/>
        <v>12.5</v>
      </c>
      <c r="K1557" s="26">
        <v>13.75</v>
      </c>
      <c r="L1557" s="37">
        <f t="shared" si="101"/>
        <v>171.88</v>
      </c>
      <c r="M1557" s="26"/>
      <c r="N1557" s="37">
        <f t="shared" si="102"/>
        <v>171.88</v>
      </c>
      <c r="O1557" s="37"/>
    </row>
    <row r="1558" ht="12" customHeight="1" spans="1:15">
      <c r="A1558" s="25" t="s">
        <v>17</v>
      </c>
      <c r="B1558" s="26" t="s">
        <v>1438</v>
      </c>
      <c r="C1558" s="25">
        <v>2</v>
      </c>
      <c r="D1558" s="25" t="s">
        <v>1504</v>
      </c>
      <c r="E1558" s="28"/>
      <c r="F1558" s="26"/>
      <c r="G1558" s="70">
        <v>12.5</v>
      </c>
      <c r="H1558" s="36">
        <f t="shared" si="99"/>
        <v>12.5</v>
      </c>
      <c r="I1558" s="36"/>
      <c r="J1558" s="28">
        <f t="shared" si="100"/>
        <v>12.5</v>
      </c>
      <c r="K1558" s="26">
        <v>13.75</v>
      </c>
      <c r="L1558" s="37">
        <f t="shared" si="101"/>
        <v>171.88</v>
      </c>
      <c r="M1558" s="26"/>
      <c r="N1558" s="37">
        <f t="shared" si="102"/>
        <v>171.88</v>
      </c>
      <c r="O1558" s="37"/>
    </row>
    <row r="1559" ht="12" customHeight="1" spans="1:15">
      <c r="A1559" s="25" t="s">
        <v>17</v>
      </c>
      <c r="B1559" s="26" t="s">
        <v>1438</v>
      </c>
      <c r="C1559" s="25">
        <v>2</v>
      </c>
      <c r="D1559" s="25" t="s">
        <v>1505</v>
      </c>
      <c r="E1559" s="28"/>
      <c r="F1559" s="26"/>
      <c r="G1559" s="70">
        <v>12.5</v>
      </c>
      <c r="H1559" s="36">
        <f t="shared" si="99"/>
        <v>12.5</v>
      </c>
      <c r="I1559" s="36"/>
      <c r="J1559" s="28">
        <f t="shared" si="100"/>
        <v>12.5</v>
      </c>
      <c r="K1559" s="26">
        <v>13.75</v>
      </c>
      <c r="L1559" s="37">
        <f t="shared" si="101"/>
        <v>171.88</v>
      </c>
      <c r="M1559" s="26"/>
      <c r="N1559" s="37">
        <f t="shared" si="102"/>
        <v>171.88</v>
      </c>
      <c r="O1559" s="37"/>
    </row>
    <row r="1560" ht="12" customHeight="1" spans="1:15">
      <c r="A1560" s="25" t="s">
        <v>17</v>
      </c>
      <c r="B1560" s="26" t="s">
        <v>1438</v>
      </c>
      <c r="C1560" s="25">
        <v>2</v>
      </c>
      <c r="D1560" s="25" t="s">
        <v>1506</v>
      </c>
      <c r="E1560" s="28"/>
      <c r="F1560" s="26"/>
      <c r="G1560" s="70">
        <v>20</v>
      </c>
      <c r="H1560" s="36">
        <f t="shared" si="99"/>
        <v>20</v>
      </c>
      <c r="I1560" s="36"/>
      <c r="J1560" s="28">
        <f t="shared" si="100"/>
        <v>20</v>
      </c>
      <c r="K1560" s="26">
        <v>13.75</v>
      </c>
      <c r="L1560" s="37">
        <f t="shared" si="101"/>
        <v>275</v>
      </c>
      <c r="M1560" s="26"/>
      <c r="N1560" s="37">
        <f t="shared" si="102"/>
        <v>275</v>
      </c>
      <c r="O1560" s="37"/>
    </row>
    <row r="1561" ht="12" customHeight="1" spans="1:15">
      <c r="A1561" s="25" t="s">
        <v>17</v>
      </c>
      <c r="B1561" s="26" t="s">
        <v>1438</v>
      </c>
      <c r="C1561" s="25">
        <v>2</v>
      </c>
      <c r="D1561" s="25" t="s">
        <v>1507</v>
      </c>
      <c r="E1561" s="28"/>
      <c r="F1561" s="26"/>
      <c r="G1561" s="70">
        <v>12.5</v>
      </c>
      <c r="H1561" s="36">
        <f t="shared" si="99"/>
        <v>12.5</v>
      </c>
      <c r="I1561" s="36"/>
      <c r="J1561" s="28">
        <f t="shared" si="100"/>
        <v>12.5</v>
      </c>
      <c r="K1561" s="26">
        <v>13.75</v>
      </c>
      <c r="L1561" s="37">
        <f t="shared" si="101"/>
        <v>171.88</v>
      </c>
      <c r="M1561" s="26"/>
      <c r="N1561" s="37">
        <f t="shared" si="102"/>
        <v>171.88</v>
      </c>
      <c r="O1561" s="37"/>
    </row>
    <row r="1562" ht="12" customHeight="1" spans="1:15">
      <c r="A1562" s="25" t="s">
        <v>17</v>
      </c>
      <c r="B1562" s="26" t="s">
        <v>1438</v>
      </c>
      <c r="C1562" s="25">
        <v>2</v>
      </c>
      <c r="D1562" s="25" t="s">
        <v>1508</v>
      </c>
      <c r="E1562" s="28"/>
      <c r="F1562" s="26"/>
      <c r="G1562" s="70">
        <v>12.5</v>
      </c>
      <c r="H1562" s="36">
        <f t="shared" si="99"/>
        <v>12.5</v>
      </c>
      <c r="I1562" s="36"/>
      <c r="J1562" s="28">
        <f t="shared" si="100"/>
        <v>12.5</v>
      </c>
      <c r="K1562" s="26">
        <v>13.75</v>
      </c>
      <c r="L1562" s="37">
        <f t="shared" si="101"/>
        <v>171.88</v>
      </c>
      <c r="M1562" s="26"/>
      <c r="N1562" s="37">
        <f t="shared" si="102"/>
        <v>171.88</v>
      </c>
      <c r="O1562" s="37"/>
    </row>
    <row r="1563" ht="12" customHeight="1" spans="1:15">
      <c r="A1563" s="25" t="s">
        <v>17</v>
      </c>
      <c r="B1563" s="26" t="s">
        <v>1438</v>
      </c>
      <c r="C1563" s="25">
        <v>2</v>
      </c>
      <c r="D1563" s="25" t="s">
        <v>1509</v>
      </c>
      <c r="E1563" s="28"/>
      <c r="F1563" s="26"/>
      <c r="G1563" s="70">
        <v>12.5</v>
      </c>
      <c r="H1563" s="36">
        <f t="shared" si="99"/>
        <v>12.5</v>
      </c>
      <c r="I1563" s="36"/>
      <c r="J1563" s="28">
        <f t="shared" si="100"/>
        <v>12.5</v>
      </c>
      <c r="K1563" s="26">
        <v>13.75</v>
      </c>
      <c r="L1563" s="37">
        <f t="shared" si="101"/>
        <v>171.88</v>
      </c>
      <c r="M1563" s="26"/>
      <c r="N1563" s="37">
        <f t="shared" si="102"/>
        <v>171.88</v>
      </c>
      <c r="O1563" s="37"/>
    </row>
    <row r="1564" ht="12" customHeight="1" spans="1:15">
      <c r="A1564" s="25" t="s">
        <v>17</v>
      </c>
      <c r="B1564" s="26" t="s">
        <v>1438</v>
      </c>
      <c r="C1564" s="25">
        <v>2</v>
      </c>
      <c r="D1564" s="25" t="s">
        <v>1510</v>
      </c>
      <c r="E1564" s="28"/>
      <c r="F1564" s="26"/>
      <c r="G1564" s="70">
        <v>12.5</v>
      </c>
      <c r="H1564" s="36">
        <f t="shared" si="99"/>
        <v>12.5</v>
      </c>
      <c r="I1564" s="36"/>
      <c r="J1564" s="28">
        <f t="shared" si="100"/>
        <v>12.5</v>
      </c>
      <c r="K1564" s="26">
        <v>13.75</v>
      </c>
      <c r="L1564" s="37">
        <f t="shared" si="101"/>
        <v>171.88</v>
      </c>
      <c r="M1564" s="26"/>
      <c r="N1564" s="37">
        <f t="shared" si="102"/>
        <v>171.88</v>
      </c>
      <c r="O1564" s="37"/>
    </row>
    <row r="1565" ht="12" customHeight="1" spans="1:15">
      <c r="A1565" s="25" t="s">
        <v>17</v>
      </c>
      <c r="B1565" s="26" t="s">
        <v>1438</v>
      </c>
      <c r="C1565" s="25">
        <v>2</v>
      </c>
      <c r="D1565" s="25" t="s">
        <v>1511</v>
      </c>
      <c r="E1565" s="28"/>
      <c r="F1565" s="26"/>
      <c r="G1565" s="70">
        <v>12.5</v>
      </c>
      <c r="H1565" s="36">
        <f t="shared" si="99"/>
        <v>12.5</v>
      </c>
      <c r="I1565" s="36"/>
      <c r="J1565" s="28">
        <f t="shared" si="100"/>
        <v>12.5</v>
      </c>
      <c r="K1565" s="26">
        <v>13.75</v>
      </c>
      <c r="L1565" s="37">
        <f t="shared" si="101"/>
        <v>171.88</v>
      </c>
      <c r="M1565" s="26"/>
      <c r="N1565" s="37">
        <f t="shared" si="102"/>
        <v>171.88</v>
      </c>
      <c r="O1565" s="37"/>
    </row>
    <row r="1566" ht="12" customHeight="1" spans="1:15">
      <c r="A1566" s="25" t="s">
        <v>17</v>
      </c>
      <c r="B1566" s="26" t="s">
        <v>1438</v>
      </c>
      <c r="C1566" s="25">
        <v>2</v>
      </c>
      <c r="D1566" s="25" t="s">
        <v>1512</v>
      </c>
      <c r="E1566" s="28"/>
      <c r="F1566" s="26"/>
      <c r="G1566" s="70">
        <v>12.5</v>
      </c>
      <c r="H1566" s="36">
        <f t="shared" si="99"/>
        <v>12.5</v>
      </c>
      <c r="I1566" s="36"/>
      <c r="J1566" s="28">
        <f t="shared" si="100"/>
        <v>12.5</v>
      </c>
      <c r="K1566" s="26">
        <v>13.75</v>
      </c>
      <c r="L1566" s="37">
        <f t="shared" si="101"/>
        <v>171.88</v>
      </c>
      <c r="M1566" s="26"/>
      <c r="N1566" s="37">
        <f t="shared" si="102"/>
        <v>171.88</v>
      </c>
      <c r="O1566" s="37"/>
    </row>
    <row r="1567" ht="12" customHeight="1" spans="1:15">
      <c r="A1567" s="25" t="s">
        <v>17</v>
      </c>
      <c r="B1567" s="26" t="s">
        <v>1438</v>
      </c>
      <c r="C1567" s="25">
        <v>2</v>
      </c>
      <c r="D1567" s="25" t="s">
        <v>1513</v>
      </c>
      <c r="E1567" s="28"/>
      <c r="F1567" s="26"/>
      <c r="G1567" s="70">
        <v>12.5</v>
      </c>
      <c r="H1567" s="36">
        <f t="shared" si="99"/>
        <v>12.5</v>
      </c>
      <c r="I1567" s="36"/>
      <c r="J1567" s="28">
        <f t="shared" si="100"/>
        <v>12.5</v>
      </c>
      <c r="K1567" s="26">
        <v>13.75</v>
      </c>
      <c r="L1567" s="37">
        <f t="shared" si="101"/>
        <v>171.88</v>
      </c>
      <c r="M1567" s="26"/>
      <c r="N1567" s="37">
        <f t="shared" si="102"/>
        <v>171.88</v>
      </c>
      <c r="O1567" s="37"/>
    </row>
    <row r="1568" ht="12" customHeight="1" spans="1:15">
      <c r="A1568" s="25" t="s">
        <v>17</v>
      </c>
      <c r="B1568" s="26" t="s">
        <v>1438</v>
      </c>
      <c r="C1568" s="25">
        <v>2</v>
      </c>
      <c r="D1568" s="25" t="s">
        <v>1514</v>
      </c>
      <c r="E1568" s="28"/>
      <c r="F1568" s="26"/>
      <c r="G1568" s="70">
        <v>12.5</v>
      </c>
      <c r="H1568" s="36">
        <f t="shared" si="99"/>
        <v>12.5</v>
      </c>
      <c r="I1568" s="36"/>
      <c r="J1568" s="28">
        <f t="shared" si="100"/>
        <v>12.5</v>
      </c>
      <c r="K1568" s="26">
        <v>13.75</v>
      </c>
      <c r="L1568" s="37">
        <f t="shared" si="101"/>
        <v>171.88</v>
      </c>
      <c r="M1568" s="26"/>
      <c r="N1568" s="37">
        <f t="shared" si="102"/>
        <v>171.88</v>
      </c>
      <c r="O1568" s="37"/>
    </row>
    <row r="1569" ht="12" customHeight="1" spans="1:15">
      <c r="A1569" s="25" t="s">
        <v>17</v>
      </c>
      <c r="B1569" s="26" t="s">
        <v>1438</v>
      </c>
      <c r="C1569" s="25">
        <v>2</v>
      </c>
      <c r="D1569" s="25" t="s">
        <v>1515</v>
      </c>
      <c r="E1569" s="28"/>
      <c r="F1569" s="26"/>
      <c r="G1569" s="70">
        <v>12.5</v>
      </c>
      <c r="H1569" s="36">
        <f t="shared" si="99"/>
        <v>12.5</v>
      </c>
      <c r="I1569" s="36"/>
      <c r="J1569" s="28">
        <f t="shared" si="100"/>
        <v>12.5</v>
      </c>
      <c r="K1569" s="26">
        <v>13.75</v>
      </c>
      <c r="L1569" s="37">
        <f t="shared" si="101"/>
        <v>171.88</v>
      </c>
      <c r="M1569" s="26"/>
      <c r="N1569" s="37">
        <f t="shared" si="102"/>
        <v>171.88</v>
      </c>
      <c r="O1569" s="37"/>
    </row>
    <row r="1570" s="224" customFormat="1" ht="12" customHeight="1" spans="1:16379">
      <c r="A1570" s="25" t="s">
        <v>17</v>
      </c>
      <c r="B1570" s="26" t="s">
        <v>1438</v>
      </c>
      <c r="C1570" s="25">
        <v>2</v>
      </c>
      <c r="D1570" s="25" t="s">
        <v>1516</v>
      </c>
      <c r="E1570" s="28"/>
      <c r="F1570" s="26"/>
      <c r="G1570" s="70">
        <v>12.5</v>
      </c>
      <c r="H1570" s="36">
        <f t="shared" si="99"/>
        <v>12.5</v>
      </c>
      <c r="I1570" s="36"/>
      <c r="J1570" s="28">
        <f t="shared" si="100"/>
        <v>12.5</v>
      </c>
      <c r="K1570" s="26">
        <v>13.75</v>
      </c>
      <c r="L1570" s="37">
        <f t="shared" si="101"/>
        <v>171.88</v>
      </c>
      <c r="M1570" s="26"/>
      <c r="N1570" s="37">
        <f t="shared" si="102"/>
        <v>171.88</v>
      </c>
      <c r="O1570" s="37"/>
      <c r="P1570" s="239"/>
      <c r="Q1570" s="239"/>
      <c r="R1570" s="239"/>
      <c r="S1570" s="239"/>
      <c r="T1570" s="239"/>
      <c r="U1570" s="239"/>
      <c r="V1570" s="239"/>
      <c r="W1570" s="239"/>
      <c r="X1570" s="239"/>
      <c r="Y1570" s="239"/>
      <c r="Z1570" s="239"/>
      <c r="AA1570" s="239"/>
      <c r="AB1570" s="239"/>
      <c r="AC1570" s="239"/>
      <c r="AD1570" s="239"/>
      <c r="AE1570" s="239"/>
      <c r="AF1570" s="239"/>
      <c r="AG1570" s="239"/>
      <c r="AH1570" s="239"/>
      <c r="AI1570" s="239"/>
      <c r="AJ1570" s="239"/>
      <c r="AK1570" s="239"/>
      <c r="AL1570" s="239"/>
      <c r="AM1570" s="239"/>
      <c r="AN1570" s="239"/>
      <c r="AO1570" s="239"/>
      <c r="AP1570" s="239"/>
      <c r="AQ1570" s="239"/>
      <c r="AR1570" s="239"/>
      <c r="AS1570" s="239"/>
      <c r="AT1570" s="239"/>
      <c r="AU1570" s="239"/>
      <c r="AV1570" s="239"/>
      <c r="AW1570" s="239"/>
      <c r="AX1570" s="239"/>
      <c r="AY1570" s="239"/>
      <c r="AZ1570" s="239"/>
      <c r="BA1570" s="239"/>
      <c r="BB1570" s="239"/>
      <c r="BC1570" s="239"/>
      <c r="BD1570" s="239"/>
      <c r="BE1570" s="239"/>
      <c r="BF1570" s="239"/>
      <c r="BG1570" s="239"/>
      <c r="BH1570" s="239"/>
      <c r="BI1570" s="239"/>
      <c r="BJ1570" s="239"/>
      <c r="BK1570" s="239"/>
      <c r="BL1570" s="239"/>
      <c r="BM1570" s="239"/>
      <c r="BN1570" s="239"/>
      <c r="BO1570" s="239"/>
      <c r="BP1570" s="239"/>
      <c r="BQ1570" s="239"/>
      <c r="BR1570" s="239"/>
      <c r="BS1570" s="239"/>
      <c r="BT1570" s="239"/>
      <c r="BU1570" s="239"/>
      <c r="BV1570" s="239"/>
      <c r="BW1570" s="239"/>
      <c r="BX1570" s="239"/>
      <c r="BY1570" s="239"/>
      <c r="BZ1570" s="239"/>
      <c r="CA1570" s="239"/>
      <c r="CB1570" s="239"/>
      <c r="CC1570" s="239"/>
      <c r="CD1570" s="239"/>
      <c r="CE1570" s="239"/>
      <c r="CF1570" s="239"/>
      <c r="CG1570" s="239"/>
      <c r="CH1570" s="239"/>
      <c r="CI1570" s="239"/>
      <c r="CJ1570" s="239"/>
      <c r="CK1570" s="239"/>
      <c r="CL1570" s="239"/>
      <c r="CM1570" s="239"/>
      <c r="CN1570" s="239"/>
      <c r="CO1570" s="239"/>
      <c r="CP1570" s="239"/>
      <c r="CQ1570" s="239"/>
      <c r="CR1570" s="239"/>
      <c r="CS1570" s="239"/>
      <c r="CT1570" s="239"/>
      <c r="CU1570" s="239"/>
      <c r="CV1570" s="239"/>
      <c r="CW1570" s="239"/>
      <c r="CX1570" s="239"/>
      <c r="CY1570" s="239"/>
      <c r="CZ1570" s="239"/>
      <c r="DA1570" s="239"/>
      <c r="DB1570" s="239"/>
      <c r="DC1570" s="239"/>
      <c r="DD1570" s="239"/>
      <c r="DE1570" s="239"/>
      <c r="DF1570" s="239"/>
      <c r="DG1570" s="239"/>
      <c r="DH1570" s="239"/>
      <c r="DI1570" s="239"/>
      <c r="DJ1570" s="239"/>
      <c r="DK1570" s="239"/>
      <c r="DL1570" s="239"/>
      <c r="DM1570" s="239"/>
      <c r="DN1570" s="239"/>
      <c r="DO1570" s="239"/>
      <c r="DP1570" s="239"/>
      <c r="DQ1570" s="239"/>
      <c r="DR1570" s="239"/>
      <c r="DS1570" s="239"/>
      <c r="DT1570" s="239"/>
      <c r="DU1570" s="239"/>
      <c r="DV1570" s="239"/>
      <c r="DW1570" s="239"/>
      <c r="DX1570" s="239"/>
      <c r="DY1570" s="239"/>
      <c r="DZ1570" s="239"/>
      <c r="EA1570" s="239"/>
      <c r="EB1570" s="239"/>
      <c r="EC1570" s="239"/>
      <c r="ED1570" s="239"/>
      <c r="EE1570" s="239"/>
      <c r="EF1570" s="239"/>
      <c r="EG1570" s="239"/>
      <c r="EH1570" s="239"/>
      <c r="EI1570" s="239"/>
      <c r="EJ1570" s="239"/>
      <c r="EK1570" s="239"/>
      <c r="EL1570" s="239"/>
      <c r="EM1570" s="239"/>
      <c r="EN1570" s="239"/>
      <c r="EO1570" s="239"/>
      <c r="EP1570" s="239"/>
      <c r="EQ1570" s="239"/>
      <c r="ER1570" s="239"/>
      <c r="ES1570" s="239"/>
      <c r="ET1570" s="239"/>
      <c r="EU1570" s="239"/>
      <c r="EV1570" s="239"/>
      <c r="EW1570" s="239"/>
      <c r="EX1570" s="239"/>
      <c r="EY1570" s="239"/>
      <c r="EZ1570" s="239"/>
      <c r="FA1570" s="239"/>
      <c r="FB1570" s="239"/>
      <c r="FC1570" s="239"/>
      <c r="FD1570" s="239"/>
      <c r="FE1570" s="239"/>
      <c r="FF1570" s="239"/>
      <c r="FG1570" s="239"/>
      <c r="FH1570" s="239"/>
      <c r="FI1570" s="239"/>
      <c r="FJ1570" s="239"/>
      <c r="FK1570" s="239"/>
      <c r="FL1570" s="239"/>
      <c r="FM1570" s="239"/>
      <c r="FN1570" s="239"/>
      <c r="FO1570" s="239"/>
      <c r="FP1570" s="239"/>
      <c r="FQ1570" s="239"/>
      <c r="FR1570" s="239"/>
      <c r="FS1570" s="239"/>
      <c r="FT1570" s="239"/>
      <c r="FU1570" s="239"/>
      <c r="FV1570" s="239"/>
      <c r="FW1570" s="239"/>
      <c r="FX1570" s="239"/>
      <c r="FY1570" s="239"/>
      <c r="FZ1570" s="239"/>
      <c r="GA1570" s="239"/>
      <c r="GB1570" s="239"/>
      <c r="GC1570" s="239"/>
      <c r="GD1570" s="239"/>
      <c r="GE1570" s="239"/>
      <c r="GF1570" s="239"/>
      <c r="GG1570" s="239"/>
      <c r="GH1570" s="239"/>
      <c r="GI1570" s="239"/>
      <c r="GJ1570" s="239"/>
      <c r="GK1570" s="239"/>
      <c r="GL1570" s="239"/>
      <c r="GM1570" s="239"/>
      <c r="GN1570" s="239"/>
      <c r="GO1570" s="239"/>
      <c r="GP1570" s="239"/>
      <c r="GQ1570" s="239"/>
      <c r="GR1570" s="239"/>
      <c r="GS1570" s="239"/>
      <c r="GT1570" s="239"/>
      <c r="GU1570" s="239"/>
      <c r="GV1570" s="239"/>
      <c r="GW1570" s="239"/>
      <c r="GX1570" s="239"/>
      <c r="GY1570" s="239"/>
      <c r="GZ1570" s="239"/>
      <c r="HA1570" s="239"/>
      <c r="HB1570" s="239"/>
      <c r="HC1570" s="239"/>
      <c r="HD1570" s="239"/>
      <c r="HE1570" s="239"/>
      <c r="HF1570" s="239"/>
      <c r="HG1570" s="239"/>
      <c r="HH1570" s="239"/>
      <c r="HI1570" s="239"/>
      <c r="HJ1570" s="239"/>
      <c r="HK1570" s="239"/>
      <c r="HL1570" s="239"/>
      <c r="HM1570" s="239"/>
      <c r="HN1570" s="239"/>
      <c r="HO1570" s="239"/>
      <c r="HP1570" s="239"/>
      <c r="HQ1570" s="239"/>
      <c r="HR1570" s="239"/>
      <c r="HS1570" s="239"/>
      <c r="HT1570" s="239"/>
      <c r="HU1570" s="239"/>
      <c r="HV1570" s="239"/>
      <c r="HW1570" s="239"/>
      <c r="HX1570" s="239"/>
      <c r="HY1570" s="239"/>
      <c r="HZ1570" s="239"/>
      <c r="IA1570" s="239"/>
      <c r="IB1570" s="239"/>
      <c r="IC1570" s="239"/>
      <c r="ID1570" s="239"/>
      <c r="IE1570" s="239"/>
      <c r="IF1570" s="239"/>
      <c r="IG1570" s="239"/>
      <c r="IH1570" s="239"/>
      <c r="II1570" s="239"/>
      <c r="IJ1570" s="239"/>
      <c r="IK1570" s="239"/>
      <c r="IL1570" s="239"/>
      <c r="IM1570" s="239"/>
      <c r="IN1570" s="239"/>
      <c r="IO1570" s="239"/>
      <c r="IP1570" s="239"/>
      <c r="IQ1570" s="239"/>
      <c r="IR1570" s="239"/>
      <c r="IS1570" s="239"/>
      <c r="IT1570" s="239"/>
      <c r="IU1570" s="239"/>
      <c r="IV1570" s="239"/>
      <c r="IW1570" s="239"/>
      <c r="IX1570" s="239"/>
      <c r="IY1570" s="239"/>
      <c r="IZ1570" s="239"/>
      <c r="JA1570" s="239"/>
      <c r="JB1570" s="239"/>
      <c r="JC1570" s="239"/>
      <c r="JD1570" s="239"/>
      <c r="JE1570" s="239"/>
      <c r="JF1570" s="239"/>
      <c r="JG1570" s="239"/>
      <c r="JH1570" s="239"/>
      <c r="JI1570" s="239"/>
      <c r="JJ1570" s="239"/>
      <c r="JK1570" s="239"/>
      <c r="JL1570" s="239"/>
      <c r="JM1570" s="239"/>
      <c r="JN1570" s="239"/>
      <c r="JO1570" s="239"/>
      <c r="JP1570" s="239"/>
      <c r="JQ1570" s="239"/>
      <c r="JR1570" s="239"/>
      <c r="JS1570" s="239"/>
      <c r="JT1570" s="239"/>
      <c r="JU1570" s="239"/>
      <c r="JV1570" s="239"/>
      <c r="JW1570" s="239"/>
      <c r="JX1570" s="239"/>
      <c r="JY1570" s="239"/>
      <c r="JZ1570" s="239"/>
      <c r="KA1570" s="239"/>
      <c r="KB1570" s="239"/>
      <c r="KC1570" s="239"/>
      <c r="KD1570" s="239"/>
      <c r="KE1570" s="239"/>
      <c r="KF1570" s="239"/>
      <c r="KG1570" s="239"/>
      <c r="KH1570" s="239"/>
      <c r="KI1570" s="239"/>
      <c r="KJ1570" s="239"/>
      <c r="KK1570" s="239"/>
      <c r="KL1570" s="239"/>
      <c r="KM1570" s="239"/>
      <c r="KN1570" s="239"/>
      <c r="KO1570" s="239"/>
      <c r="KP1570" s="239"/>
      <c r="KQ1570" s="239"/>
      <c r="KR1570" s="239"/>
      <c r="KS1570" s="239"/>
      <c r="KT1570" s="239"/>
      <c r="KU1570" s="239"/>
      <c r="KV1570" s="239"/>
      <c r="KW1570" s="239"/>
      <c r="KX1570" s="239"/>
      <c r="KY1570" s="239"/>
      <c r="KZ1570" s="239"/>
      <c r="LA1570" s="239"/>
      <c r="LB1570" s="239"/>
      <c r="LC1570" s="239"/>
      <c r="LD1570" s="239"/>
      <c r="LE1570" s="239"/>
      <c r="LF1570" s="239"/>
      <c r="LG1570" s="239"/>
      <c r="LH1570" s="239"/>
      <c r="LI1570" s="239"/>
      <c r="LJ1570" s="239"/>
      <c r="LK1570" s="239"/>
      <c r="LL1570" s="239"/>
      <c r="LM1570" s="239"/>
      <c r="LN1570" s="239"/>
      <c r="LO1570" s="239"/>
      <c r="LP1570" s="239"/>
      <c r="LQ1570" s="239"/>
      <c r="LR1570" s="239"/>
      <c r="LS1570" s="239"/>
      <c r="LT1570" s="239"/>
      <c r="LU1570" s="239"/>
      <c r="LV1570" s="239"/>
      <c r="LW1570" s="239"/>
      <c r="LX1570" s="239"/>
      <c r="LY1570" s="239"/>
      <c r="LZ1570" s="239"/>
      <c r="MA1570" s="239"/>
      <c r="MB1570" s="239"/>
      <c r="MC1570" s="239"/>
      <c r="MD1570" s="239"/>
      <c r="ME1570" s="239"/>
      <c r="MF1570" s="239"/>
      <c r="MG1570" s="239"/>
      <c r="MH1570" s="239"/>
      <c r="MI1570" s="239"/>
      <c r="MJ1570" s="239"/>
      <c r="MK1570" s="239"/>
      <c r="ML1570" s="239"/>
      <c r="MM1570" s="239"/>
      <c r="MN1570" s="239"/>
      <c r="MO1570" s="239"/>
      <c r="MP1570" s="239"/>
      <c r="MQ1570" s="239"/>
      <c r="MR1570" s="239"/>
      <c r="MS1570" s="239"/>
      <c r="MT1570" s="239"/>
      <c r="MU1570" s="239"/>
      <c r="MV1570" s="239"/>
      <c r="MW1570" s="239"/>
      <c r="MX1570" s="239"/>
      <c r="MY1570" s="239"/>
      <c r="MZ1570" s="239"/>
      <c r="NA1570" s="239"/>
      <c r="NB1570" s="239"/>
      <c r="NC1570" s="239"/>
      <c r="ND1570" s="239"/>
      <c r="NE1570" s="239"/>
      <c r="NF1570" s="239"/>
      <c r="NG1570" s="239"/>
      <c r="NH1570" s="239"/>
      <c r="NI1570" s="239"/>
      <c r="NJ1570" s="239"/>
      <c r="NK1570" s="239"/>
      <c r="NL1570" s="239"/>
      <c r="NM1570" s="239"/>
      <c r="NN1570" s="239"/>
      <c r="NO1570" s="239"/>
      <c r="NP1570" s="239"/>
      <c r="NQ1570" s="239"/>
      <c r="NR1570" s="239"/>
      <c r="NS1570" s="239"/>
      <c r="NT1570" s="239"/>
      <c r="NU1570" s="239"/>
      <c r="NV1570" s="239"/>
      <c r="NW1570" s="239"/>
      <c r="NX1570" s="239"/>
      <c r="NY1570" s="239"/>
      <c r="NZ1570" s="239"/>
      <c r="OA1570" s="239"/>
      <c r="OB1570" s="239"/>
      <c r="OC1570" s="239"/>
      <c r="OD1570" s="239"/>
      <c r="OE1570" s="239"/>
      <c r="OF1570" s="239"/>
      <c r="OG1570" s="239"/>
      <c r="OH1570" s="239"/>
      <c r="OI1570" s="239"/>
      <c r="OJ1570" s="239"/>
      <c r="OK1570" s="239"/>
      <c r="OL1570" s="239"/>
      <c r="OM1570" s="239"/>
      <c r="ON1570" s="239"/>
      <c r="OO1570" s="239"/>
      <c r="OP1570" s="239"/>
      <c r="OQ1570" s="239"/>
      <c r="OR1570" s="239"/>
      <c r="OS1570" s="239"/>
      <c r="OT1570" s="239"/>
      <c r="OU1570" s="239"/>
      <c r="OV1570" s="239"/>
      <c r="OW1570" s="239"/>
      <c r="OX1570" s="239"/>
      <c r="OY1570" s="239"/>
      <c r="OZ1570" s="239"/>
      <c r="PA1570" s="239"/>
      <c r="PB1570" s="239"/>
      <c r="PC1570" s="239"/>
      <c r="PD1570" s="239"/>
      <c r="PE1570" s="239"/>
      <c r="PF1570" s="239"/>
      <c r="PG1570" s="239"/>
      <c r="PH1570" s="239"/>
      <c r="PI1570" s="239"/>
      <c r="PJ1570" s="239"/>
      <c r="PK1570" s="239"/>
      <c r="PL1570" s="239"/>
      <c r="PM1570" s="239"/>
      <c r="PN1570" s="239"/>
      <c r="PO1570" s="239"/>
      <c r="PP1570" s="239"/>
      <c r="PQ1570" s="239"/>
      <c r="PR1570" s="239"/>
      <c r="PS1570" s="239"/>
      <c r="PT1570" s="239"/>
      <c r="PU1570" s="239"/>
      <c r="PV1570" s="239"/>
      <c r="PW1570" s="239"/>
      <c r="PX1570" s="239"/>
      <c r="PY1570" s="239"/>
      <c r="PZ1570" s="239"/>
      <c r="QA1570" s="239"/>
      <c r="QB1570" s="239"/>
      <c r="QC1570" s="239"/>
      <c r="QD1570" s="239"/>
      <c r="QE1570" s="239"/>
      <c r="QF1570" s="239"/>
      <c r="QG1570" s="239"/>
      <c r="QH1570" s="239"/>
      <c r="QI1570" s="239"/>
      <c r="QJ1570" s="239"/>
      <c r="QK1570" s="239"/>
      <c r="QL1570" s="239"/>
      <c r="QM1570" s="239"/>
      <c r="QN1570" s="239"/>
      <c r="QO1570" s="239"/>
      <c r="QP1570" s="239"/>
      <c r="QQ1570" s="239"/>
      <c r="QR1570" s="239"/>
      <c r="QS1570" s="239"/>
      <c r="QT1570" s="239"/>
      <c r="QU1570" s="239"/>
      <c r="QV1570" s="239"/>
      <c r="QW1570" s="239"/>
      <c r="QX1570" s="239"/>
      <c r="QY1570" s="239"/>
      <c r="QZ1570" s="239"/>
      <c r="RA1570" s="239"/>
      <c r="RB1570" s="239"/>
      <c r="RC1570" s="239"/>
      <c r="RD1570" s="239"/>
      <c r="RE1570" s="239"/>
      <c r="RF1570" s="239"/>
      <c r="RG1570" s="239"/>
      <c r="RH1570" s="239"/>
      <c r="RI1570" s="239"/>
      <c r="RJ1570" s="239"/>
      <c r="RK1570" s="239"/>
      <c r="RL1570" s="239"/>
      <c r="RM1570" s="239"/>
      <c r="RN1570" s="239"/>
      <c r="RO1570" s="239"/>
      <c r="RP1570" s="239"/>
      <c r="RQ1570" s="239"/>
      <c r="RR1570" s="239"/>
      <c r="RS1570" s="239"/>
      <c r="RT1570" s="239"/>
      <c r="RU1570" s="239"/>
      <c r="RV1570" s="239"/>
      <c r="RW1570" s="239"/>
      <c r="RX1570" s="239"/>
      <c r="RY1570" s="239"/>
      <c r="RZ1570" s="239"/>
      <c r="SA1570" s="239"/>
      <c r="SB1570" s="239"/>
      <c r="SC1570" s="239"/>
      <c r="SD1570" s="239"/>
      <c r="SE1570" s="239"/>
      <c r="SF1570" s="239"/>
      <c r="SG1570" s="239"/>
      <c r="SH1570" s="239"/>
      <c r="SI1570" s="239"/>
      <c r="SJ1570" s="239"/>
      <c r="SK1570" s="239"/>
      <c r="SL1570" s="239"/>
      <c r="SM1570" s="239"/>
      <c r="SN1570" s="239"/>
      <c r="SO1570" s="239"/>
      <c r="SP1570" s="239"/>
      <c r="SQ1570" s="239"/>
      <c r="SR1570" s="239"/>
      <c r="SS1570" s="239"/>
      <c r="ST1570" s="239"/>
      <c r="SU1570" s="239"/>
      <c r="SV1570" s="239"/>
      <c r="SW1570" s="239"/>
      <c r="SX1570" s="239"/>
      <c r="SY1570" s="239"/>
      <c r="SZ1570" s="239"/>
      <c r="TA1570" s="239"/>
      <c r="TB1570" s="239"/>
      <c r="TC1570" s="239"/>
      <c r="TD1570" s="239"/>
      <c r="TE1570" s="239"/>
      <c r="TF1570" s="239"/>
      <c r="TG1570" s="239"/>
      <c r="TH1570" s="239"/>
      <c r="TI1570" s="239"/>
      <c r="TJ1570" s="239"/>
      <c r="TK1570" s="239"/>
      <c r="TL1570" s="239"/>
      <c r="TM1570" s="239"/>
      <c r="TN1570" s="239"/>
      <c r="TO1570" s="239"/>
      <c r="TP1570" s="239"/>
      <c r="TQ1570" s="239"/>
      <c r="TR1570" s="239"/>
      <c r="TS1570" s="239"/>
      <c r="TT1570" s="239"/>
      <c r="TU1570" s="239"/>
      <c r="TV1570" s="239"/>
      <c r="TW1570" s="239"/>
      <c r="TX1570" s="239"/>
      <c r="TY1570" s="239"/>
      <c r="TZ1570" s="239"/>
      <c r="UA1570" s="239"/>
      <c r="UB1570" s="239"/>
      <c r="UC1570" s="239"/>
      <c r="UD1570" s="239"/>
      <c r="UE1570" s="239"/>
      <c r="UF1570" s="239"/>
      <c r="UG1570" s="239"/>
      <c r="UH1570" s="239"/>
      <c r="UI1570" s="239"/>
      <c r="UJ1570" s="239"/>
      <c r="UK1570" s="239"/>
      <c r="UL1570" s="239"/>
      <c r="UM1570" s="239"/>
      <c r="UN1570" s="239"/>
      <c r="UO1570" s="239"/>
      <c r="UP1570" s="239"/>
      <c r="UQ1570" s="239"/>
      <c r="UR1570" s="239"/>
      <c r="US1570" s="239"/>
      <c r="UT1570" s="239"/>
      <c r="UU1570" s="239"/>
      <c r="UV1570" s="239"/>
      <c r="UW1570" s="239"/>
      <c r="UX1570" s="239"/>
      <c r="UY1570" s="239"/>
      <c r="UZ1570" s="239"/>
      <c r="VA1570" s="239"/>
      <c r="VB1570" s="239"/>
      <c r="VC1570" s="239"/>
      <c r="VD1570" s="239"/>
      <c r="VE1570" s="239"/>
      <c r="VF1570" s="239"/>
      <c r="VG1570" s="239"/>
      <c r="VH1570" s="239"/>
      <c r="VI1570" s="239"/>
      <c r="VJ1570" s="239"/>
      <c r="VK1570" s="239"/>
      <c r="VL1570" s="239"/>
      <c r="VM1570" s="239"/>
      <c r="VN1570" s="239"/>
      <c r="VO1570" s="239"/>
      <c r="VP1570" s="239"/>
      <c r="VQ1570" s="239"/>
      <c r="VR1570" s="239"/>
      <c r="VS1570" s="239"/>
      <c r="VT1570" s="239"/>
      <c r="VU1570" s="239"/>
      <c r="VV1570" s="239"/>
      <c r="VW1570" s="239"/>
      <c r="VX1570" s="239"/>
      <c r="VY1570" s="239"/>
      <c r="VZ1570" s="239"/>
      <c r="WA1570" s="239"/>
      <c r="WB1570" s="239"/>
      <c r="WC1570" s="239"/>
      <c r="WD1570" s="239"/>
      <c r="WE1570" s="239"/>
      <c r="WF1570" s="239"/>
      <c r="WG1570" s="239"/>
      <c r="WH1570" s="239"/>
      <c r="WI1570" s="239"/>
      <c r="WJ1570" s="239"/>
      <c r="WK1570" s="239"/>
      <c r="WL1570" s="239"/>
      <c r="WM1570" s="239"/>
      <c r="WN1570" s="239"/>
      <c r="WO1570" s="239"/>
      <c r="WP1570" s="239"/>
      <c r="WQ1570" s="239"/>
      <c r="WR1570" s="239"/>
      <c r="WS1570" s="239"/>
      <c r="WT1570" s="239"/>
      <c r="WU1570" s="239"/>
      <c r="WV1570" s="239"/>
      <c r="WW1570" s="239"/>
      <c r="WX1570" s="239"/>
      <c r="WY1570" s="239"/>
      <c r="WZ1570" s="239"/>
      <c r="XA1570" s="239"/>
      <c r="XB1570" s="239"/>
      <c r="XC1570" s="239"/>
      <c r="XD1570" s="239"/>
      <c r="XE1570" s="239"/>
      <c r="XF1570" s="239"/>
      <c r="XG1570" s="239"/>
      <c r="XH1570" s="239"/>
      <c r="XI1570" s="239"/>
      <c r="XJ1570" s="239"/>
      <c r="XK1570" s="239"/>
      <c r="XL1570" s="239"/>
      <c r="XM1570" s="239"/>
      <c r="XN1570" s="239"/>
      <c r="XO1570" s="239"/>
      <c r="XP1570" s="239"/>
      <c r="XQ1570" s="239"/>
      <c r="XR1570" s="239"/>
      <c r="XS1570" s="239"/>
      <c r="XT1570" s="239"/>
      <c r="XU1570" s="239"/>
      <c r="XV1570" s="239"/>
      <c r="XW1570" s="239"/>
      <c r="XX1570" s="239"/>
      <c r="XY1570" s="239"/>
      <c r="XZ1570" s="239"/>
      <c r="YA1570" s="239"/>
      <c r="YB1570" s="239"/>
      <c r="YC1570" s="239"/>
      <c r="YD1570" s="239"/>
      <c r="YE1570" s="239"/>
      <c r="YF1570" s="239"/>
      <c r="YG1570" s="239"/>
      <c r="YH1570" s="239"/>
      <c r="YI1570" s="239"/>
      <c r="YJ1570" s="239"/>
      <c r="YK1570" s="239"/>
      <c r="YL1570" s="239"/>
      <c r="YM1570" s="239"/>
      <c r="YN1570" s="239"/>
      <c r="YO1570" s="239"/>
      <c r="YP1570" s="239"/>
      <c r="YQ1570" s="239"/>
      <c r="YR1570" s="239"/>
      <c r="YS1570" s="239"/>
      <c r="YT1570" s="239"/>
      <c r="YU1570" s="239"/>
      <c r="YV1570" s="239"/>
      <c r="YW1570" s="239"/>
      <c r="YX1570" s="239"/>
      <c r="YY1570" s="239"/>
      <c r="YZ1570" s="239"/>
      <c r="ZA1570" s="239"/>
      <c r="ZB1570" s="239"/>
      <c r="ZC1570" s="239"/>
      <c r="ZD1570" s="239"/>
      <c r="ZE1570" s="239"/>
      <c r="ZF1570" s="239"/>
      <c r="ZG1570" s="239"/>
      <c r="ZH1570" s="239"/>
      <c r="ZI1570" s="239"/>
      <c r="ZJ1570" s="239"/>
      <c r="ZK1570" s="239"/>
      <c r="ZL1570" s="239"/>
      <c r="ZM1570" s="239"/>
      <c r="ZN1570" s="239"/>
      <c r="ZO1570" s="239"/>
      <c r="ZP1570" s="239"/>
      <c r="ZQ1570" s="239"/>
      <c r="ZR1570" s="239"/>
      <c r="ZS1570" s="239"/>
      <c r="ZT1570" s="239"/>
      <c r="ZU1570" s="239"/>
      <c r="ZV1570" s="239"/>
      <c r="ZW1570" s="239"/>
      <c r="ZX1570" s="239"/>
      <c r="ZY1570" s="239"/>
      <c r="ZZ1570" s="239"/>
      <c r="AAA1570" s="239"/>
      <c r="AAB1570" s="239"/>
      <c r="AAC1570" s="239"/>
      <c r="AAD1570" s="239"/>
      <c r="AAE1570" s="239"/>
      <c r="AAF1570" s="239"/>
      <c r="AAG1570" s="239"/>
      <c r="AAH1570" s="239"/>
      <c r="AAI1570" s="239"/>
      <c r="AAJ1570" s="239"/>
      <c r="AAK1570" s="239"/>
      <c r="AAL1570" s="239"/>
      <c r="AAM1570" s="239"/>
      <c r="AAN1570" s="239"/>
      <c r="AAO1570" s="239"/>
      <c r="AAP1570" s="239"/>
      <c r="AAQ1570" s="239"/>
      <c r="AAR1570" s="239"/>
      <c r="AAS1570" s="239"/>
      <c r="AAT1570" s="239"/>
      <c r="AAU1570" s="239"/>
      <c r="AAV1570" s="239"/>
      <c r="AAW1570" s="239"/>
      <c r="AAX1570" s="239"/>
      <c r="AAY1570" s="239"/>
      <c r="AAZ1570" s="239"/>
      <c r="ABA1570" s="239"/>
      <c r="ABB1570" s="239"/>
      <c r="ABC1570" s="239"/>
      <c r="ABD1570" s="239"/>
      <c r="ABE1570" s="239"/>
      <c r="ABF1570" s="239"/>
      <c r="ABG1570" s="239"/>
      <c r="ABH1570" s="239"/>
      <c r="ABI1570" s="239"/>
      <c r="ABJ1570" s="239"/>
      <c r="ABK1570" s="239"/>
      <c r="ABL1570" s="239"/>
      <c r="ABM1570" s="239"/>
      <c r="ABN1570" s="239"/>
      <c r="ABO1570" s="239"/>
      <c r="ABP1570" s="239"/>
      <c r="ABQ1570" s="239"/>
      <c r="ABR1570" s="239"/>
      <c r="ABS1570" s="239"/>
      <c r="ABT1570" s="239"/>
      <c r="ABU1570" s="239"/>
      <c r="ABV1570" s="239"/>
      <c r="ABW1570" s="239"/>
      <c r="ABX1570" s="239"/>
      <c r="ABY1570" s="239"/>
      <c r="ABZ1570" s="239"/>
      <c r="ACA1570" s="239"/>
      <c r="ACB1570" s="239"/>
      <c r="ACC1570" s="239"/>
      <c r="ACD1570" s="239"/>
      <c r="ACE1570" s="239"/>
      <c r="ACF1570" s="239"/>
      <c r="ACG1570" s="239"/>
      <c r="ACH1570" s="239"/>
      <c r="ACI1570" s="239"/>
      <c r="ACJ1570" s="239"/>
      <c r="ACK1570" s="239"/>
      <c r="ACL1570" s="239"/>
      <c r="ACM1570" s="239"/>
      <c r="ACN1570" s="239"/>
      <c r="ACO1570" s="239"/>
      <c r="ACP1570" s="239"/>
      <c r="ACQ1570" s="239"/>
      <c r="ACR1570" s="239"/>
      <c r="ACS1570" s="239"/>
      <c r="ACT1570" s="239"/>
      <c r="ACU1570" s="239"/>
      <c r="ACV1570" s="239"/>
      <c r="ACW1570" s="239"/>
      <c r="ACX1570" s="239"/>
      <c r="ACY1570" s="239"/>
      <c r="ACZ1570" s="239"/>
      <c r="ADA1570" s="239"/>
      <c r="ADB1570" s="239"/>
      <c r="ADC1570" s="239"/>
      <c r="ADD1570" s="239"/>
      <c r="ADE1570" s="239"/>
      <c r="ADF1570" s="239"/>
      <c r="ADG1570" s="239"/>
      <c r="ADH1570" s="239"/>
      <c r="ADI1570" s="239"/>
      <c r="ADJ1570" s="239"/>
      <c r="ADK1570" s="239"/>
      <c r="ADL1570" s="239"/>
      <c r="ADM1570" s="239"/>
      <c r="ADN1570" s="239"/>
      <c r="ADO1570" s="239"/>
      <c r="ADP1570" s="239"/>
      <c r="ADQ1570" s="239"/>
      <c r="ADR1570" s="239"/>
      <c r="ADS1570" s="239"/>
      <c r="ADT1570" s="239"/>
      <c r="ADU1570" s="239"/>
      <c r="ADV1570" s="239"/>
      <c r="ADW1570" s="239"/>
      <c r="ADX1570" s="239"/>
      <c r="ADY1570" s="239"/>
      <c r="ADZ1570" s="239"/>
      <c r="AEA1570" s="239"/>
      <c r="AEB1570" s="239"/>
      <c r="AEC1570" s="239"/>
      <c r="AED1570" s="239"/>
      <c r="AEE1570" s="239"/>
      <c r="AEF1570" s="239"/>
      <c r="AEG1570" s="239"/>
      <c r="AEH1570" s="239"/>
      <c r="AEI1570" s="239"/>
      <c r="AEJ1570" s="239"/>
      <c r="AEK1570" s="239"/>
      <c r="AEL1570" s="239"/>
      <c r="AEM1570" s="239"/>
      <c r="AEN1570" s="239"/>
      <c r="AEO1570" s="239"/>
      <c r="AEP1570" s="239"/>
      <c r="AEQ1570" s="239"/>
      <c r="AER1570" s="239"/>
      <c r="AES1570" s="239"/>
      <c r="AET1570" s="239"/>
      <c r="AEU1570" s="239"/>
      <c r="AEV1570" s="239"/>
      <c r="AEW1570" s="239"/>
      <c r="AEX1570" s="239"/>
      <c r="AEY1570" s="239"/>
      <c r="AEZ1570" s="239"/>
      <c r="AFA1570" s="239"/>
      <c r="AFB1570" s="239"/>
      <c r="AFC1570" s="239"/>
      <c r="AFD1570" s="239"/>
      <c r="AFE1570" s="239"/>
      <c r="AFF1570" s="239"/>
      <c r="AFG1570" s="239"/>
      <c r="AFH1570" s="239"/>
      <c r="AFI1570" s="239"/>
      <c r="AFJ1570" s="239"/>
      <c r="AFK1570" s="239"/>
      <c r="AFL1570" s="239"/>
      <c r="AFM1570" s="239"/>
      <c r="AFN1570" s="239"/>
      <c r="AFO1570" s="239"/>
      <c r="AFP1570" s="239"/>
      <c r="AFQ1570" s="239"/>
      <c r="AFR1570" s="239"/>
      <c r="AFS1570" s="239"/>
      <c r="AFT1570" s="239"/>
      <c r="AFU1570" s="239"/>
      <c r="AFV1570" s="239"/>
      <c r="AFW1570" s="239"/>
      <c r="AFX1570" s="239"/>
      <c r="AFY1570" s="239"/>
      <c r="AFZ1570" s="239"/>
      <c r="AGA1570" s="239"/>
      <c r="AGB1570" s="239"/>
      <c r="AGC1570" s="239"/>
      <c r="AGD1570" s="239"/>
      <c r="AGE1570" s="239"/>
      <c r="AGF1570" s="239"/>
      <c r="AGG1570" s="239"/>
      <c r="AGH1570" s="239"/>
      <c r="AGI1570" s="239"/>
      <c r="AGJ1570" s="239"/>
      <c r="AGK1570" s="239"/>
      <c r="AGL1570" s="239"/>
      <c r="AGM1570" s="239"/>
      <c r="AGN1570" s="239"/>
      <c r="AGO1570" s="239"/>
      <c r="AGP1570" s="239"/>
      <c r="AGQ1570" s="239"/>
      <c r="AGR1570" s="239"/>
      <c r="AGS1570" s="239"/>
      <c r="AGT1570" s="239"/>
      <c r="AGU1570" s="239"/>
      <c r="AGV1570" s="239"/>
      <c r="AGW1570" s="239"/>
      <c r="AGX1570" s="239"/>
      <c r="AGY1570" s="239"/>
      <c r="AGZ1570" s="239"/>
      <c r="AHA1570" s="239"/>
      <c r="AHB1570" s="239"/>
      <c r="AHC1570" s="239"/>
      <c r="AHD1570" s="239"/>
      <c r="AHE1570" s="239"/>
      <c r="AHF1570" s="239"/>
      <c r="AHG1570" s="239"/>
      <c r="AHH1570" s="239"/>
      <c r="AHI1570" s="239"/>
      <c r="AHJ1570" s="239"/>
      <c r="AHK1570" s="239"/>
      <c r="AHL1570" s="239"/>
      <c r="AHM1570" s="239"/>
      <c r="AHN1570" s="239"/>
      <c r="AHO1570" s="239"/>
      <c r="AHP1570" s="239"/>
      <c r="AHQ1570" s="239"/>
      <c r="AHR1570" s="239"/>
      <c r="AHS1570" s="239"/>
      <c r="AHT1570" s="239"/>
      <c r="AHU1570" s="239"/>
      <c r="AHV1570" s="239"/>
      <c r="AHW1570" s="239"/>
      <c r="AHX1570" s="239"/>
      <c r="AHY1570" s="239"/>
      <c r="AHZ1570" s="239"/>
      <c r="AIA1570" s="239"/>
      <c r="AIB1570" s="239"/>
      <c r="AIC1570" s="239"/>
      <c r="AID1570" s="239"/>
      <c r="AIE1570" s="239"/>
      <c r="AIF1570" s="239"/>
      <c r="AIG1570" s="239"/>
      <c r="AIH1570" s="239"/>
      <c r="AII1570" s="239"/>
      <c r="AIJ1570" s="239"/>
      <c r="AIK1570" s="239"/>
      <c r="AIL1570" s="239"/>
      <c r="AIM1570" s="239"/>
      <c r="AIN1570" s="239"/>
      <c r="AIO1570" s="239"/>
      <c r="AIP1570" s="239"/>
      <c r="AIQ1570" s="239"/>
      <c r="AIR1570" s="239"/>
      <c r="AIS1570" s="239"/>
      <c r="AIT1570" s="239"/>
      <c r="AIU1570" s="239"/>
      <c r="AIV1570" s="239"/>
      <c r="AIW1570" s="239"/>
      <c r="AIX1570" s="239"/>
      <c r="AIY1570" s="239"/>
      <c r="AIZ1570" s="239"/>
      <c r="AJA1570" s="239"/>
      <c r="AJB1570" s="239"/>
      <c r="AJC1570" s="239"/>
      <c r="AJD1570" s="239"/>
      <c r="AJE1570" s="239"/>
      <c r="AJF1570" s="239"/>
      <c r="AJG1570" s="239"/>
      <c r="AJH1570" s="239"/>
      <c r="AJI1570" s="239"/>
      <c r="AJJ1570" s="239"/>
      <c r="AJK1570" s="239"/>
      <c r="AJL1570" s="239"/>
      <c r="AJM1570" s="239"/>
      <c r="AJN1570" s="239"/>
      <c r="AJO1570" s="239"/>
      <c r="AJP1570" s="239"/>
      <c r="AJQ1570" s="239"/>
      <c r="AJR1570" s="239"/>
      <c r="AJS1570" s="239"/>
      <c r="AJT1570" s="239"/>
      <c r="AJU1570" s="239"/>
      <c r="AJV1570" s="239"/>
      <c r="AJW1570" s="239"/>
      <c r="AJX1570" s="239"/>
      <c r="AJY1570" s="239"/>
      <c r="AJZ1570" s="239"/>
      <c r="AKA1570" s="239"/>
      <c r="AKB1570" s="239"/>
      <c r="AKC1570" s="239"/>
      <c r="AKD1570" s="239"/>
      <c r="AKE1570" s="239"/>
      <c r="AKF1570" s="239"/>
      <c r="AKG1570" s="239"/>
      <c r="AKH1570" s="239"/>
      <c r="AKI1570" s="239"/>
      <c r="AKJ1570" s="239"/>
      <c r="AKK1570" s="239"/>
      <c r="AKL1570" s="239"/>
      <c r="AKM1570" s="239"/>
      <c r="AKN1570" s="239"/>
      <c r="AKO1570" s="239"/>
      <c r="AKP1570" s="239"/>
      <c r="AKQ1570" s="239"/>
      <c r="AKR1570" s="239"/>
      <c r="AKS1570" s="239"/>
      <c r="AKT1570" s="239"/>
      <c r="AKU1570" s="239"/>
      <c r="AKV1570" s="239"/>
      <c r="AKW1570" s="239"/>
      <c r="AKX1570" s="239"/>
      <c r="AKY1570" s="239"/>
      <c r="AKZ1570" s="239"/>
      <c r="ALA1570" s="239"/>
      <c r="ALB1570" s="239"/>
      <c r="ALC1570" s="239"/>
      <c r="ALD1570" s="239"/>
      <c r="ALE1570" s="239"/>
      <c r="ALF1570" s="239"/>
      <c r="ALG1570" s="239"/>
      <c r="ALH1570" s="239"/>
      <c r="ALI1570" s="239"/>
      <c r="ALJ1570" s="239"/>
      <c r="ALK1570" s="239"/>
      <c r="ALL1570" s="239"/>
      <c r="ALM1570" s="239"/>
      <c r="ALN1570" s="239"/>
      <c r="ALO1570" s="239"/>
      <c r="ALP1570" s="239"/>
      <c r="ALQ1570" s="239"/>
      <c r="ALR1570" s="239"/>
      <c r="ALS1570" s="239"/>
      <c r="ALT1570" s="239"/>
      <c r="ALU1570" s="239"/>
      <c r="ALV1570" s="239"/>
      <c r="ALW1570" s="239"/>
      <c r="ALX1570" s="239"/>
      <c r="ALY1570" s="239"/>
      <c r="ALZ1570" s="239"/>
      <c r="AMA1570" s="239"/>
      <c r="AMB1570" s="239"/>
      <c r="AMC1570" s="239"/>
      <c r="AMD1570" s="239"/>
      <c r="AME1570" s="239"/>
      <c r="AMF1570" s="239"/>
      <c r="AMG1570" s="239"/>
      <c r="AMH1570" s="239"/>
      <c r="AMI1570" s="239"/>
      <c r="AMJ1570" s="239"/>
      <c r="AMK1570" s="239"/>
      <c r="AML1570" s="239"/>
      <c r="AMM1570" s="239"/>
      <c r="AMN1570" s="239"/>
      <c r="AMO1570" s="239"/>
      <c r="AMP1570" s="239"/>
      <c r="AMQ1570" s="239"/>
      <c r="AMR1570" s="239"/>
      <c r="AMS1570" s="239"/>
      <c r="AMT1570" s="239"/>
      <c r="AMU1570" s="239"/>
      <c r="AMV1570" s="239"/>
      <c r="AMW1570" s="239"/>
      <c r="AMX1570" s="239"/>
      <c r="AMY1570" s="239"/>
      <c r="AMZ1570" s="239"/>
      <c r="ANA1570" s="239"/>
      <c r="ANB1570" s="239"/>
      <c r="ANC1570" s="239"/>
      <c r="AND1570" s="239"/>
      <c r="ANE1570" s="239"/>
      <c r="ANF1570" s="239"/>
      <c r="ANG1570" s="239"/>
      <c r="ANH1570" s="239"/>
      <c r="ANI1570" s="239"/>
      <c r="ANJ1570" s="239"/>
      <c r="ANK1570" s="239"/>
      <c r="ANL1570" s="239"/>
      <c r="ANM1570" s="239"/>
      <c r="ANN1570" s="239"/>
      <c r="ANO1570" s="239"/>
      <c r="ANP1570" s="239"/>
      <c r="ANQ1570" s="239"/>
      <c r="ANR1570" s="239"/>
      <c r="ANS1570" s="239"/>
      <c r="ANT1570" s="239"/>
      <c r="ANU1570" s="239"/>
      <c r="ANV1570" s="239"/>
      <c r="ANW1570" s="239"/>
      <c r="ANX1570" s="239"/>
      <c r="ANY1570" s="239"/>
      <c r="ANZ1570" s="239"/>
      <c r="AOA1570" s="239"/>
      <c r="AOB1570" s="239"/>
      <c r="AOC1570" s="239"/>
      <c r="AOD1570" s="239"/>
      <c r="AOE1570" s="239"/>
      <c r="AOF1570" s="239"/>
      <c r="AOG1570" s="239"/>
      <c r="AOH1570" s="239"/>
      <c r="AOI1570" s="239"/>
      <c r="AOJ1570" s="239"/>
      <c r="AOK1570" s="239"/>
      <c r="AOL1570" s="239"/>
      <c r="AOM1570" s="239"/>
      <c r="AON1570" s="239"/>
      <c r="AOO1570" s="239"/>
      <c r="AOP1570" s="239"/>
      <c r="AOQ1570" s="239"/>
      <c r="AOR1570" s="239"/>
      <c r="AOS1570" s="239"/>
      <c r="AOT1570" s="239"/>
      <c r="AOU1570" s="239"/>
      <c r="AOV1570" s="239"/>
      <c r="AOW1570" s="239"/>
      <c r="AOX1570" s="239"/>
      <c r="AOY1570" s="239"/>
      <c r="AOZ1570" s="239"/>
      <c r="APA1570" s="239"/>
      <c r="APB1570" s="239"/>
      <c r="APC1570" s="239"/>
      <c r="APD1570" s="239"/>
      <c r="APE1570" s="239"/>
      <c r="APF1570" s="239"/>
      <c r="APG1570" s="239"/>
      <c r="APH1570" s="239"/>
      <c r="API1570" s="239"/>
      <c r="APJ1570" s="239"/>
      <c r="APK1570" s="239"/>
      <c r="APL1570" s="239"/>
      <c r="APM1570" s="239"/>
      <c r="APN1570" s="239"/>
      <c r="APO1570" s="239"/>
      <c r="APP1570" s="239"/>
      <c r="APQ1570" s="239"/>
      <c r="APR1570" s="239"/>
      <c r="APS1570" s="239"/>
      <c r="APT1570" s="239"/>
      <c r="APU1570" s="239"/>
      <c r="APV1570" s="239"/>
      <c r="APW1570" s="239"/>
      <c r="APX1570" s="239"/>
      <c r="APY1570" s="239"/>
      <c r="APZ1570" s="239"/>
      <c r="AQA1570" s="239"/>
      <c r="AQB1570" s="239"/>
      <c r="AQC1570" s="239"/>
      <c r="AQD1570" s="239"/>
      <c r="AQE1570" s="239"/>
      <c r="AQF1570" s="239"/>
      <c r="AQG1570" s="239"/>
      <c r="AQH1570" s="239"/>
      <c r="AQI1570" s="239"/>
      <c r="AQJ1570" s="239"/>
      <c r="AQK1570" s="239"/>
      <c r="AQL1570" s="239"/>
      <c r="AQM1570" s="239"/>
      <c r="AQN1570" s="239"/>
      <c r="AQO1570" s="239"/>
      <c r="AQP1570" s="239"/>
      <c r="AQQ1570" s="239"/>
      <c r="AQR1570" s="239"/>
      <c r="AQS1570" s="239"/>
      <c r="AQT1570" s="239"/>
      <c r="AQU1570" s="239"/>
      <c r="AQV1570" s="239"/>
      <c r="AQW1570" s="239"/>
      <c r="AQX1570" s="239"/>
      <c r="AQY1570" s="239"/>
      <c r="AQZ1570" s="239"/>
      <c r="ARA1570" s="239"/>
      <c r="ARB1570" s="239"/>
      <c r="ARC1570" s="239"/>
      <c r="ARD1570" s="239"/>
      <c r="ARE1570" s="239"/>
      <c r="ARF1570" s="239"/>
      <c r="ARG1570" s="239"/>
      <c r="ARH1570" s="239"/>
      <c r="ARI1570" s="239"/>
      <c r="ARJ1570" s="239"/>
      <c r="ARK1570" s="239"/>
      <c r="ARL1570" s="239"/>
      <c r="ARM1570" s="239"/>
      <c r="ARN1570" s="239"/>
      <c r="ARO1570" s="239"/>
      <c r="ARP1570" s="239"/>
      <c r="ARQ1570" s="239"/>
      <c r="ARR1570" s="239"/>
      <c r="ARS1570" s="239"/>
      <c r="ART1570" s="239"/>
      <c r="ARU1570" s="239"/>
      <c r="ARV1570" s="239"/>
      <c r="ARW1570" s="239"/>
      <c r="ARX1570" s="239"/>
      <c r="ARY1570" s="239"/>
      <c r="ARZ1570" s="239"/>
      <c r="ASA1570" s="239"/>
      <c r="ASB1570" s="239"/>
      <c r="ASC1570" s="239"/>
      <c r="ASD1570" s="239"/>
      <c r="ASE1570" s="239"/>
      <c r="ASF1570" s="239"/>
      <c r="ASG1570" s="239"/>
      <c r="ASH1570" s="239"/>
      <c r="ASI1570" s="239"/>
      <c r="ASJ1570" s="239"/>
      <c r="ASK1570" s="239"/>
      <c r="ASL1570" s="239"/>
      <c r="ASM1570" s="239"/>
      <c r="ASN1570" s="239"/>
      <c r="ASO1570" s="239"/>
      <c r="ASP1570" s="239"/>
      <c r="ASQ1570" s="239"/>
      <c r="ASR1570" s="239"/>
      <c r="ASS1570" s="239"/>
      <c r="AST1570" s="239"/>
      <c r="ASU1570" s="239"/>
      <c r="ASV1570" s="239"/>
      <c r="ASW1570" s="239"/>
      <c r="ASX1570" s="239"/>
      <c r="ASY1570" s="239"/>
      <c r="ASZ1570" s="239"/>
      <c r="ATA1570" s="239"/>
      <c r="ATB1570" s="239"/>
      <c r="ATC1570" s="239"/>
      <c r="ATD1570" s="239"/>
      <c r="ATE1570" s="239"/>
      <c r="ATF1570" s="239"/>
      <c r="ATG1570" s="239"/>
      <c r="ATH1570" s="239"/>
      <c r="ATI1570" s="239"/>
      <c r="ATJ1570" s="239"/>
      <c r="ATK1570" s="239"/>
      <c r="ATL1570" s="239"/>
      <c r="ATM1570" s="239"/>
      <c r="ATN1570" s="239"/>
      <c r="ATO1570" s="239"/>
      <c r="ATP1570" s="239"/>
      <c r="ATQ1570" s="239"/>
      <c r="ATR1570" s="239"/>
      <c r="ATS1570" s="239"/>
      <c r="ATT1570" s="239"/>
      <c r="ATU1570" s="239"/>
      <c r="ATV1570" s="239"/>
      <c r="ATW1570" s="239"/>
      <c r="ATX1570" s="239"/>
      <c r="ATY1570" s="239"/>
      <c r="ATZ1570" s="239"/>
      <c r="AUA1570" s="239"/>
      <c r="AUB1570" s="239"/>
      <c r="AUC1570" s="239"/>
      <c r="AUD1570" s="239"/>
      <c r="AUE1570" s="239"/>
      <c r="AUF1570" s="239"/>
      <c r="AUG1570" s="239"/>
      <c r="AUH1570" s="239"/>
      <c r="AUI1570" s="239"/>
      <c r="AUJ1570" s="239"/>
      <c r="AUK1570" s="239"/>
      <c r="AUL1570" s="239"/>
      <c r="AUM1570" s="239"/>
      <c r="AUN1570" s="239"/>
      <c r="AUO1570" s="239"/>
      <c r="AUP1570" s="239"/>
      <c r="AUQ1570" s="239"/>
      <c r="AUR1570" s="239"/>
      <c r="AUS1570" s="239"/>
      <c r="AUT1570" s="239"/>
      <c r="AUU1570" s="239"/>
      <c r="AUV1570" s="239"/>
      <c r="AUW1570" s="239"/>
      <c r="AUX1570" s="239"/>
      <c r="AUY1570" s="239"/>
      <c r="AUZ1570" s="239"/>
      <c r="AVA1570" s="239"/>
      <c r="AVB1570" s="239"/>
      <c r="AVC1570" s="239"/>
      <c r="AVD1570" s="239"/>
      <c r="AVE1570" s="239"/>
      <c r="AVF1570" s="239"/>
      <c r="AVG1570" s="239"/>
      <c r="AVH1570" s="239"/>
      <c r="AVI1570" s="239"/>
      <c r="AVJ1570" s="239"/>
      <c r="AVK1570" s="239"/>
      <c r="AVL1570" s="239"/>
      <c r="AVM1570" s="239"/>
      <c r="AVN1570" s="239"/>
      <c r="AVO1570" s="239"/>
      <c r="AVP1570" s="239"/>
      <c r="AVQ1570" s="239"/>
      <c r="AVR1570" s="239"/>
      <c r="AVS1570" s="239"/>
      <c r="AVT1570" s="239"/>
      <c r="AVU1570" s="239"/>
      <c r="AVV1570" s="239"/>
      <c r="AVW1570" s="239"/>
      <c r="AVX1570" s="239"/>
      <c r="AVY1570" s="239"/>
      <c r="AVZ1570" s="239"/>
      <c r="AWA1570" s="239"/>
      <c r="AWB1570" s="239"/>
      <c r="AWC1570" s="239"/>
      <c r="AWD1570" s="239"/>
      <c r="AWE1570" s="239"/>
      <c r="AWF1570" s="239"/>
      <c r="AWG1570" s="239"/>
      <c r="AWH1570" s="239"/>
      <c r="AWI1570" s="239"/>
      <c r="AWJ1570" s="239"/>
      <c r="AWK1570" s="239"/>
      <c r="AWL1570" s="239"/>
      <c r="AWM1570" s="239"/>
      <c r="AWN1570" s="239"/>
      <c r="AWO1570" s="239"/>
      <c r="AWP1570" s="239"/>
      <c r="AWQ1570" s="239"/>
      <c r="AWR1570" s="239"/>
      <c r="AWS1570" s="239"/>
      <c r="AWT1570" s="239"/>
      <c r="AWU1570" s="239"/>
      <c r="AWV1570" s="239"/>
      <c r="AWW1570" s="239"/>
      <c r="AWX1570" s="239"/>
      <c r="AWY1570" s="239"/>
      <c r="AWZ1570" s="239"/>
      <c r="AXA1570" s="239"/>
      <c r="AXB1570" s="239"/>
      <c r="AXC1570" s="239"/>
      <c r="AXD1570" s="239"/>
      <c r="AXE1570" s="239"/>
      <c r="AXF1570" s="239"/>
      <c r="AXG1570" s="239"/>
      <c r="AXH1570" s="239"/>
      <c r="AXI1570" s="239"/>
      <c r="AXJ1570" s="239"/>
      <c r="AXK1570" s="239"/>
      <c r="AXL1570" s="239"/>
      <c r="AXM1570" s="239"/>
      <c r="AXN1570" s="239"/>
      <c r="AXO1570" s="239"/>
      <c r="AXP1570" s="239"/>
      <c r="AXQ1570" s="239"/>
      <c r="AXR1570" s="239"/>
      <c r="AXS1570" s="239"/>
      <c r="AXT1570" s="239"/>
      <c r="AXU1570" s="239"/>
      <c r="AXV1570" s="239"/>
      <c r="AXW1570" s="239"/>
      <c r="AXX1570" s="239"/>
      <c r="AXY1570" s="239"/>
      <c r="AXZ1570" s="239"/>
      <c r="AYA1570" s="239"/>
      <c r="AYB1570" s="239"/>
      <c r="AYC1570" s="239"/>
      <c r="AYD1570" s="239"/>
      <c r="AYE1570" s="239"/>
      <c r="AYF1570" s="239"/>
      <c r="AYG1570" s="239"/>
      <c r="AYH1570" s="239"/>
      <c r="AYI1570" s="239"/>
      <c r="AYJ1570" s="239"/>
      <c r="AYK1570" s="239"/>
      <c r="AYL1570" s="239"/>
      <c r="AYM1570" s="239"/>
      <c r="AYN1570" s="239"/>
      <c r="AYO1570" s="239"/>
      <c r="AYP1570" s="239"/>
      <c r="AYQ1570" s="239"/>
      <c r="AYR1570" s="239"/>
      <c r="AYS1570" s="239"/>
      <c r="AYT1570" s="239"/>
      <c r="AYU1570" s="239"/>
      <c r="AYV1570" s="239"/>
      <c r="AYW1570" s="239"/>
      <c r="AYX1570" s="239"/>
      <c r="AYY1570" s="239"/>
      <c r="AYZ1570" s="239"/>
      <c r="AZA1570" s="239"/>
      <c r="AZB1570" s="239"/>
      <c r="AZC1570" s="239"/>
      <c r="AZD1570" s="239"/>
      <c r="AZE1570" s="239"/>
      <c r="AZF1570" s="239"/>
      <c r="AZG1570" s="239"/>
      <c r="AZH1570" s="239"/>
      <c r="AZI1570" s="239"/>
      <c r="AZJ1570" s="239"/>
      <c r="AZK1570" s="239"/>
      <c r="AZL1570" s="239"/>
      <c r="AZM1570" s="239"/>
      <c r="AZN1570" s="239"/>
      <c r="AZO1570" s="239"/>
      <c r="AZP1570" s="239"/>
      <c r="AZQ1570" s="239"/>
      <c r="AZR1570" s="239"/>
      <c r="AZS1570" s="239"/>
      <c r="AZT1570" s="239"/>
      <c r="AZU1570" s="239"/>
      <c r="AZV1570" s="239"/>
      <c r="AZW1570" s="239"/>
      <c r="AZX1570" s="239"/>
      <c r="AZY1570" s="239"/>
      <c r="AZZ1570" s="239"/>
      <c r="BAA1570" s="239"/>
      <c r="BAB1570" s="239"/>
      <c r="BAC1570" s="239"/>
      <c r="BAD1570" s="239"/>
      <c r="BAE1570" s="239"/>
      <c r="BAF1570" s="239"/>
      <c r="BAG1570" s="239"/>
      <c r="BAH1570" s="239"/>
      <c r="BAI1570" s="239"/>
      <c r="BAJ1570" s="239"/>
      <c r="BAK1570" s="239"/>
      <c r="BAL1570" s="239"/>
      <c r="BAM1570" s="239"/>
      <c r="BAN1570" s="239"/>
      <c r="BAO1570" s="239"/>
      <c r="BAP1570" s="239"/>
      <c r="BAQ1570" s="239"/>
      <c r="BAR1570" s="239"/>
      <c r="BAS1570" s="239"/>
      <c r="BAT1570" s="239"/>
      <c r="BAU1570" s="239"/>
      <c r="BAV1570" s="239"/>
      <c r="BAW1570" s="239"/>
      <c r="BAX1570" s="239"/>
      <c r="BAY1570" s="239"/>
      <c r="BAZ1570" s="239"/>
      <c r="BBA1570" s="239"/>
      <c r="BBB1570" s="239"/>
      <c r="BBC1570" s="239"/>
      <c r="BBD1570" s="239"/>
      <c r="BBE1570" s="239"/>
      <c r="BBF1570" s="239"/>
      <c r="BBG1570" s="239"/>
      <c r="BBH1570" s="239"/>
      <c r="BBI1570" s="239"/>
      <c r="BBJ1570" s="239"/>
      <c r="BBK1570" s="239"/>
      <c r="BBL1570" s="239"/>
      <c r="BBM1570" s="239"/>
      <c r="BBN1570" s="239"/>
      <c r="BBO1570" s="239"/>
      <c r="BBP1570" s="239"/>
      <c r="BBQ1570" s="239"/>
      <c r="BBR1570" s="239"/>
      <c r="BBS1570" s="239"/>
      <c r="BBT1570" s="239"/>
      <c r="BBU1570" s="239"/>
      <c r="BBV1570" s="239"/>
      <c r="BBW1570" s="239"/>
      <c r="BBX1570" s="239"/>
      <c r="BBY1570" s="239"/>
      <c r="BBZ1570" s="239"/>
      <c r="BCA1570" s="239"/>
      <c r="BCB1570" s="239"/>
      <c r="BCC1570" s="239"/>
      <c r="BCD1570" s="239"/>
      <c r="BCE1570" s="239"/>
      <c r="BCF1570" s="239"/>
      <c r="BCG1570" s="239"/>
      <c r="BCH1570" s="239"/>
      <c r="BCI1570" s="239"/>
      <c r="BCJ1570" s="239"/>
      <c r="BCK1570" s="239"/>
      <c r="BCL1570" s="239"/>
      <c r="BCM1570" s="239"/>
      <c r="BCN1570" s="239"/>
      <c r="BCO1570" s="239"/>
      <c r="BCP1570" s="239"/>
      <c r="BCQ1570" s="239"/>
      <c r="BCR1570" s="239"/>
      <c r="BCS1570" s="239"/>
      <c r="BCT1570" s="239"/>
      <c r="BCU1570" s="239"/>
      <c r="BCV1570" s="239"/>
      <c r="BCW1570" s="239"/>
      <c r="BCX1570" s="239"/>
      <c r="BCY1570" s="239"/>
      <c r="BCZ1570" s="239"/>
      <c r="BDA1570" s="239"/>
      <c r="BDB1570" s="239"/>
      <c r="BDC1570" s="239"/>
      <c r="BDD1570" s="239"/>
      <c r="BDE1570" s="239"/>
      <c r="BDF1570" s="239"/>
      <c r="BDG1570" s="239"/>
      <c r="BDH1570" s="239"/>
      <c r="BDI1570" s="239"/>
      <c r="BDJ1570" s="239"/>
      <c r="BDK1570" s="239"/>
      <c r="BDL1570" s="239"/>
      <c r="BDM1570" s="239"/>
      <c r="BDN1570" s="239"/>
      <c r="BDO1570" s="239"/>
      <c r="BDP1570" s="239"/>
      <c r="BDQ1570" s="239"/>
      <c r="BDR1570" s="239"/>
      <c r="BDS1570" s="239"/>
      <c r="BDT1570" s="239"/>
      <c r="BDU1570" s="239"/>
      <c r="BDV1570" s="239"/>
      <c r="BDW1570" s="239"/>
      <c r="BDX1570" s="239"/>
      <c r="BDY1570" s="239"/>
      <c r="BDZ1570" s="239"/>
      <c r="BEA1570" s="239"/>
      <c r="BEB1570" s="239"/>
      <c r="BEC1570" s="239"/>
      <c r="BED1570" s="239"/>
      <c r="BEE1570" s="239"/>
      <c r="BEF1570" s="239"/>
      <c r="BEG1570" s="239"/>
      <c r="BEH1570" s="239"/>
      <c r="BEI1570" s="239"/>
      <c r="BEJ1570" s="239"/>
      <c r="BEK1570" s="239"/>
      <c r="BEL1570" s="239"/>
      <c r="BEM1570" s="239"/>
      <c r="BEN1570" s="239"/>
      <c r="BEO1570" s="239"/>
      <c r="BEP1570" s="239"/>
      <c r="BEQ1570" s="239"/>
      <c r="BER1570" s="239"/>
      <c r="BES1570" s="239"/>
      <c r="BET1570" s="239"/>
      <c r="BEU1570" s="239"/>
      <c r="BEV1570" s="239"/>
      <c r="BEW1570" s="239"/>
      <c r="BEX1570" s="239"/>
      <c r="BEY1570" s="239"/>
      <c r="BEZ1570" s="239"/>
      <c r="BFA1570" s="239"/>
      <c r="BFB1570" s="239"/>
      <c r="BFC1570" s="239"/>
      <c r="BFD1570" s="239"/>
      <c r="BFE1570" s="239"/>
      <c r="BFF1570" s="239"/>
      <c r="BFG1570" s="239"/>
      <c r="BFH1570" s="239"/>
      <c r="BFI1570" s="239"/>
      <c r="BFJ1570" s="239"/>
      <c r="BFK1570" s="239"/>
      <c r="BFL1570" s="239"/>
      <c r="BFM1570" s="239"/>
      <c r="BFN1570" s="239"/>
      <c r="BFO1570" s="239"/>
      <c r="BFP1570" s="239"/>
      <c r="BFQ1570" s="239"/>
      <c r="BFR1570" s="239"/>
      <c r="BFS1570" s="239"/>
      <c r="BFT1570" s="239"/>
      <c r="BFU1570" s="239"/>
      <c r="BFV1570" s="239"/>
      <c r="BFW1570" s="239"/>
      <c r="BFX1570" s="239"/>
      <c r="BFY1570" s="239"/>
      <c r="BFZ1570" s="239"/>
      <c r="BGA1570" s="239"/>
      <c r="BGB1570" s="239"/>
      <c r="BGC1570" s="239"/>
      <c r="BGD1570" s="239"/>
      <c r="BGE1570" s="239"/>
      <c r="BGF1570" s="239"/>
      <c r="BGG1570" s="239"/>
      <c r="BGH1570" s="239"/>
      <c r="BGI1570" s="239"/>
      <c r="BGJ1570" s="239"/>
      <c r="BGK1570" s="239"/>
      <c r="BGL1570" s="239"/>
      <c r="BGM1570" s="239"/>
      <c r="BGN1570" s="239"/>
      <c r="BGO1570" s="239"/>
      <c r="BGP1570" s="239"/>
      <c r="BGQ1570" s="239"/>
      <c r="BGR1570" s="239"/>
      <c r="BGS1570" s="239"/>
      <c r="BGT1570" s="239"/>
      <c r="BGU1570" s="239"/>
      <c r="BGV1570" s="239"/>
      <c r="BGW1570" s="239"/>
      <c r="BGX1570" s="239"/>
      <c r="BGY1570" s="239"/>
      <c r="BGZ1570" s="239"/>
      <c r="BHA1570" s="239"/>
      <c r="BHB1570" s="239"/>
      <c r="BHC1570" s="239"/>
      <c r="BHD1570" s="239"/>
      <c r="BHE1570" s="239"/>
      <c r="BHF1570" s="239"/>
      <c r="BHG1570" s="239"/>
      <c r="BHH1570" s="239"/>
      <c r="BHI1570" s="239"/>
      <c r="BHJ1570" s="239"/>
      <c r="BHK1570" s="239"/>
      <c r="BHL1570" s="239"/>
      <c r="BHM1570" s="239"/>
      <c r="BHN1570" s="239"/>
      <c r="BHO1570" s="239"/>
      <c r="BHP1570" s="239"/>
      <c r="BHQ1570" s="239"/>
      <c r="BHR1570" s="239"/>
      <c r="BHS1570" s="239"/>
      <c r="BHT1570" s="239"/>
      <c r="BHU1570" s="239"/>
      <c r="BHV1570" s="239"/>
      <c r="BHW1570" s="239"/>
      <c r="BHX1570" s="239"/>
      <c r="BHY1570" s="239"/>
      <c r="BHZ1570" s="239"/>
      <c r="BIA1570" s="239"/>
      <c r="BIB1570" s="239"/>
      <c r="BIC1570" s="239"/>
      <c r="BID1570" s="239"/>
      <c r="BIE1570" s="239"/>
      <c r="BIF1570" s="239"/>
      <c r="BIG1570" s="239"/>
      <c r="BIH1570" s="239"/>
      <c r="BII1570" s="239"/>
      <c r="BIJ1570" s="239"/>
      <c r="BIK1570" s="239"/>
      <c r="BIL1570" s="239"/>
      <c r="BIM1570" s="239"/>
      <c r="BIN1570" s="239"/>
      <c r="BIO1570" s="239"/>
      <c r="BIP1570" s="239"/>
      <c r="BIQ1570" s="239"/>
      <c r="BIR1570" s="239"/>
      <c r="BIS1570" s="239"/>
      <c r="BIT1570" s="239"/>
      <c r="BIU1570" s="239"/>
      <c r="BIV1570" s="239"/>
      <c r="BIW1570" s="239"/>
      <c r="BIX1570" s="239"/>
      <c r="BIY1570" s="239"/>
      <c r="BIZ1570" s="239"/>
      <c r="BJA1570" s="239"/>
      <c r="BJB1570" s="239"/>
      <c r="BJC1570" s="239"/>
      <c r="BJD1570" s="239"/>
      <c r="BJE1570" s="239"/>
      <c r="BJF1570" s="239"/>
      <c r="BJG1570" s="239"/>
      <c r="BJH1570" s="239"/>
      <c r="BJI1570" s="239"/>
      <c r="BJJ1570" s="239"/>
      <c r="BJK1570" s="239"/>
      <c r="BJL1570" s="239"/>
      <c r="BJM1570" s="239"/>
      <c r="BJN1570" s="239"/>
      <c r="BJO1570" s="239"/>
      <c r="BJP1570" s="239"/>
      <c r="BJQ1570" s="239"/>
      <c r="BJR1570" s="239"/>
      <c r="BJS1570" s="239"/>
      <c r="BJT1570" s="239"/>
      <c r="BJU1570" s="239"/>
      <c r="BJV1570" s="239"/>
      <c r="BJW1570" s="239"/>
      <c r="BJX1570" s="239"/>
      <c r="BJY1570" s="239"/>
      <c r="BJZ1570" s="239"/>
      <c r="BKA1570" s="239"/>
      <c r="BKB1570" s="239"/>
      <c r="BKC1570" s="239"/>
      <c r="BKD1570" s="239"/>
      <c r="BKE1570" s="239"/>
      <c r="BKF1570" s="239"/>
      <c r="BKG1570" s="239"/>
      <c r="BKH1570" s="239"/>
      <c r="BKI1570" s="239"/>
      <c r="BKJ1570" s="239"/>
      <c r="BKK1570" s="239"/>
      <c r="BKL1570" s="239"/>
      <c r="BKM1570" s="239"/>
      <c r="BKN1570" s="239"/>
      <c r="BKO1570" s="239"/>
      <c r="BKP1570" s="239"/>
      <c r="BKQ1570" s="239"/>
      <c r="BKR1570" s="239"/>
      <c r="BKS1570" s="239"/>
      <c r="BKT1570" s="239"/>
      <c r="BKU1570" s="239"/>
      <c r="BKV1570" s="239"/>
      <c r="BKW1570" s="239"/>
      <c r="BKX1570" s="239"/>
      <c r="BKY1570" s="239"/>
      <c r="BKZ1570" s="239"/>
      <c r="BLA1570" s="239"/>
      <c r="BLB1570" s="239"/>
      <c r="BLC1570" s="239"/>
      <c r="BLD1570" s="239"/>
      <c r="BLE1570" s="239"/>
      <c r="BLF1570" s="239"/>
      <c r="BLG1570" s="239"/>
      <c r="BLH1570" s="239"/>
      <c r="BLI1570" s="239"/>
      <c r="BLJ1570" s="239"/>
      <c r="BLK1570" s="239"/>
      <c r="BLL1570" s="239"/>
      <c r="BLM1570" s="239"/>
      <c r="BLN1570" s="239"/>
      <c r="BLO1570" s="239"/>
      <c r="BLP1570" s="239"/>
      <c r="BLQ1570" s="239"/>
      <c r="BLR1570" s="239"/>
      <c r="BLS1570" s="239"/>
      <c r="BLT1570" s="239"/>
      <c r="BLU1570" s="239"/>
      <c r="BLV1570" s="239"/>
      <c r="BLW1570" s="239"/>
      <c r="BLX1570" s="239"/>
      <c r="BLY1570" s="239"/>
      <c r="BLZ1570" s="239"/>
      <c r="BMA1570" s="239"/>
      <c r="BMB1570" s="239"/>
      <c r="BMC1570" s="239"/>
      <c r="BMD1570" s="239"/>
      <c r="BME1570" s="239"/>
      <c r="BMF1570" s="239"/>
      <c r="BMG1570" s="239"/>
      <c r="BMH1570" s="239"/>
      <c r="BMI1570" s="239"/>
      <c r="BMJ1570" s="239"/>
      <c r="BMK1570" s="239"/>
      <c r="BML1570" s="239"/>
      <c r="BMM1570" s="239"/>
      <c r="BMN1570" s="239"/>
      <c r="BMO1570" s="239"/>
      <c r="BMP1570" s="239"/>
      <c r="BMQ1570" s="239"/>
      <c r="BMR1570" s="239"/>
      <c r="BMS1570" s="239"/>
      <c r="BMT1570" s="239"/>
      <c r="BMU1570" s="239"/>
      <c r="BMV1570" s="239"/>
      <c r="BMW1570" s="239"/>
      <c r="BMX1570" s="239"/>
      <c r="BMY1570" s="239"/>
      <c r="BMZ1570" s="239"/>
      <c r="BNA1570" s="239"/>
      <c r="BNB1570" s="239"/>
      <c r="BNC1570" s="239"/>
      <c r="BND1570" s="239"/>
      <c r="BNE1570" s="239"/>
      <c r="BNF1570" s="239"/>
      <c r="BNG1570" s="239"/>
      <c r="BNH1570" s="239"/>
      <c r="BNI1570" s="239"/>
      <c r="BNJ1570" s="239"/>
      <c r="BNK1570" s="239"/>
      <c r="BNL1570" s="239"/>
      <c r="BNM1570" s="239"/>
      <c r="BNN1570" s="239"/>
      <c r="BNO1570" s="239"/>
      <c r="BNP1570" s="239"/>
      <c r="BNQ1570" s="239"/>
      <c r="BNR1570" s="239"/>
      <c r="BNS1570" s="239"/>
      <c r="BNT1570" s="239"/>
      <c r="BNU1570" s="239"/>
      <c r="BNV1570" s="239"/>
      <c r="BNW1570" s="239"/>
      <c r="BNX1570" s="239"/>
      <c r="BNY1570" s="239"/>
      <c r="BNZ1570" s="239"/>
      <c r="BOA1570" s="239"/>
      <c r="BOB1570" s="239"/>
      <c r="BOC1570" s="239"/>
      <c r="BOD1570" s="239"/>
      <c r="BOE1570" s="239"/>
      <c r="BOF1570" s="239"/>
      <c r="BOG1570" s="239"/>
      <c r="BOH1570" s="239"/>
      <c r="BOI1570" s="239"/>
      <c r="BOJ1570" s="239"/>
      <c r="BOK1570" s="239"/>
      <c r="BOL1570" s="239"/>
      <c r="BOM1570" s="239"/>
      <c r="BON1570" s="239"/>
      <c r="BOO1570" s="239"/>
      <c r="BOP1570" s="239"/>
      <c r="BOQ1570" s="239"/>
      <c r="BOR1570" s="239"/>
      <c r="BOS1570" s="239"/>
      <c r="BOT1570" s="239"/>
      <c r="BOU1570" s="239"/>
      <c r="BOV1570" s="239"/>
      <c r="BOW1570" s="239"/>
      <c r="BOX1570" s="239"/>
      <c r="BOY1570" s="239"/>
      <c r="BOZ1570" s="239"/>
      <c r="BPA1570" s="239"/>
      <c r="BPB1570" s="239"/>
      <c r="BPC1570" s="239"/>
      <c r="BPD1570" s="239"/>
      <c r="BPE1570" s="239"/>
      <c r="BPF1570" s="239"/>
      <c r="BPG1570" s="239"/>
      <c r="BPH1570" s="239"/>
      <c r="BPI1570" s="239"/>
      <c r="BPJ1570" s="239"/>
      <c r="BPK1570" s="239"/>
      <c r="BPL1570" s="239"/>
      <c r="BPM1570" s="239"/>
      <c r="BPN1570" s="239"/>
      <c r="BPO1570" s="239"/>
      <c r="BPP1570" s="239"/>
      <c r="BPQ1570" s="239"/>
      <c r="BPR1570" s="239"/>
      <c r="BPS1570" s="239"/>
      <c r="BPT1570" s="239"/>
      <c r="BPU1570" s="239"/>
      <c r="BPV1570" s="239"/>
      <c r="BPW1570" s="239"/>
      <c r="BPX1570" s="239"/>
      <c r="BPY1570" s="239"/>
      <c r="BPZ1570" s="239"/>
      <c r="BQA1570" s="239"/>
      <c r="BQB1570" s="239"/>
      <c r="BQC1570" s="239"/>
      <c r="BQD1570" s="239"/>
      <c r="BQE1570" s="239"/>
      <c r="BQF1570" s="239"/>
      <c r="BQG1570" s="239"/>
      <c r="BQH1570" s="239"/>
      <c r="BQI1570" s="239"/>
      <c r="BQJ1570" s="239"/>
      <c r="BQK1570" s="239"/>
      <c r="BQL1570" s="239"/>
      <c r="BQM1570" s="239"/>
      <c r="BQN1570" s="239"/>
      <c r="BQO1570" s="239"/>
      <c r="BQP1570" s="239"/>
      <c r="BQQ1570" s="239"/>
      <c r="BQR1570" s="239"/>
      <c r="BQS1570" s="239"/>
      <c r="BQT1570" s="239"/>
      <c r="BQU1570" s="239"/>
      <c r="BQV1570" s="239"/>
      <c r="BQW1570" s="239"/>
      <c r="BQX1570" s="239"/>
      <c r="BQY1570" s="239"/>
      <c r="BQZ1570" s="239"/>
      <c r="BRA1570" s="239"/>
      <c r="BRB1570" s="239"/>
      <c r="BRC1570" s="239"/>
      <c r="BRD1570" s="239"/>
      <c r="BRE1570" s="239"/>
      <c r="BRF1570" s="239"/>
      <c r="BRG1570" s="239"/>
      <c r="BRH1570" s="239"/>
      <c r="BRI1570" s="239"/>
      <c r="BRJ1570" s="239"/>
      <c r="BRK1570" s="239"/>
      <c r="BRL1570" s="239"/>
      <c r="BRM1570" s="239"/>
      <c r="BRN1570" s="239"/>
      <c r="BRO1570" s="239"/>
      <c r="BRP1570" s="239"/>
      <c r="BRQ1570" s="239"/>
      <c r="BRR1570" s="239"/>
      <c r="BRS1570" s="239"/>
      <c r="BRT1570" s="239"/>
      <c r="BRU1570" s="239"/>
      <c r="BRV1570" s="239"/>
      <c r="BRW1570" s="239"/>
      <c r="BRX1570" s="239"/>
      <c r="BRY1570" s="239"/>
      <c r="BRZ1570" s="239"/>
      <c r="BSA1570" s="239"/>
      <c r="BSB1570" s="239"/>
      <c r="BSC1570" s="239"/>
      <c r="BSD1570" s="239"/>
      <c r="BSE1570" s="239"/>
      <c r="BSF1570" s="239"/>
      <c r="BSG1570" s="239"/>
      <c r="BSH1570" s="239"/>
      <c r="BSI1570" s="239"/>
      <c r="BSJ1570" s="239"/>
      <c r="BSK1570" s="239"/>
      <c r="BSL1570" s="239"/>
      <c r="BSM1570" s="239"/>
      <c r="BSN1570" s="239"/>
      <c r="BSO1570" s="239"/>
      <c r="BSP1570" s="239"/>
      <c r="BSQ1570" s="239"/>
      <c r="BSR1570" s="239"/>
      <c r="BSS1570" s="239"/>
      <c r="BST1570" s="239"/>
      <c r="BSU1570" s="239"/>
      <c r="BSV1570" s="239"/>
      <c r="BSW1570" s="239"/>
      <c r="BSX1570" s="239"/>
      <c r="BSY1570" s="239"/>
      <c r="BSZ1570" s="239"/>
      <c r="BTA1570" s="239"/>
      <c r="BTB1570" s="239"/>
      <c r="BTC1570" s="239"/>
      <c r="BTD1570" s="239"/>
      <c r="BTE1570" s="239"/>
      <c r="BTF1570" s="239"/>
      <c r="BTG1570" s="239"/>
      <c r="BTH1570" s="239"/>
      <c r="BTI1570" s="239"/>
      <c r="BTJ1570" s="239"/>
      <c r="BTK1570" s="239"/>
      <c r="BTL1570" s="239"/>
      <c r="BTM1570" s="239"/>
      <c r="BTN1570" s="239"/>
      <c r="BTO1570" s="239"/>
      <c r="BTP1570" s="239"/>
      <c r="BTQ1570" s="239"/>
      <c r="BTR1570" s="239"/>
      <c r="BTS1570" s="239"/>
      <c r="BTT1570" s="239"/>
      <c r="BTU1570" s="239"/>
      <c r="BTV1570" s="239"/>
      <c r="BTW1570" s="239"/>
      <c r="BTX1570" s="239"/>
      <c r="BTY1570" s="239"/>
      <c r="BTZ1570" s="239"/>
      <c r="BUA1570" s="239"/>
      <c r="BUB1570" s="239"/>
      <c r="BUC1570" s="239"/>
      <c r="BUD1570" s="239"/>
      <c r="BUE1570" s="239"/>
      <c r="BUF1570" s="239"/>
      <c r="BUG1570" s="239"/>
      <c r="BUH1570" s="239"/>
      <c r="BUI1570" s="239"/>
      <c r="BUJ1570" s="239"/>
      <c r="BUK1570" s="239"/>
      <c r="BUL1570" s="239"/>
      <c r="BUM1570" s="239"/>
      <c r="BUN1570" s="239"/>
      <c r="BUO1570" s="239"/>
      <c r="BUP1570" s="239"/>
      <c r="BUQ1570" s="239"/>
      <c r="BUR1570" s="239"/>
      <c r="BUS1570" s="239"/>
      <c r="BUT1570" s="239"/>
      <c r="BUU1570" s="239"/>
      <c r="BUV1570" s="239"/>
      <c r="BUW1570" s="239"/>
      <c r="BUX1570" s="239"/>
      <c r="BUY1570" s="239"/>
      <c r="BUZ1570" s="239"/>
      <c r="BVA1570" s="239"/>
      <c r="BVB1570" s="239"/>
      <c r="BVC1570" s="239"/>
      <c r="BVD1570" s="239"/>
      <c r="BVE1570" s="239"/>
      <c r="BVF1570" s="239"/>
      <c r="BVG1570" s="239"/>
      <c r="BVH1570" s="239"/>
      <c r="BVI1570" s="239"/>
      <c r="BVJ1570" s="239"/>
      <c r="BVK1570" s="239"/>
      <c r="BVL1570" s="239"/>
      <c r="BVM1570" s="239"/>
      <c r="BVN1570" s="239"/>
      <c r="BVO1570" s="239"/>
      <c r="BVP1570" s="239"/>
      <c r="BVQ1570" s="239"/>
      <c r="BVR1570" s="239"/>
      <c r="BVS1570" s="239"/>
      <c r="BVT1570" s="239"/>
      <c r="BVU1570" s="239"/>
      <c r="BVV1570" s="239"/>
      <c r="BVW1570" s="239"/>
      <c r="BVX1570" s="239"/>
      <c r="BVY1570" s="239"/>
      <c r="BVZ1570" s="239"/>
      <c r="BWA1570" s="239"/>
      <c r="BWB1570" s="239"/>
      <c r="BWC1570" s="239"/>
      <c r="BWD1570" s="239"/>
      <c r="BWE1570" s="239"/>
      <c r="BWF1570" s="239"/>
      <c r="BWG1570" s="239"/>
      <c r="BWH1570" s="239"/>
      <c r="BWI1570" s="239"/>
      <c r="BWJ1570" s="239"/>
      <c r="BWK1570" s="239"/>
      <c r="BWL1570" s="239"/>
      <c r="BWM1570" s="239"/>
      <c r="BWN1570" s="239"/>
      <c r="BWO1570" s="239"/>
      <c r="BWP1570" s="239"/>
      <c r="BWQ1570" s="239"/>
      <c r="BWR1570" s="239"/>
      <c r="BWS1570" s="239"/>
      <c r="BWT1570" s="239"/>
      <c r="BWU1570" s="239"/>
      <c r="BWV1570" s="239"/>
      <c r="BWW1570" s="239"/>
      <c r="BWX1570" s="239"/>
      <c r="BWY1570" s="239"/>
      <c r="BWZ1570" s="239"/>
      <c r="BXA1570" s="239"/>
      <c r="BXB1570" s="239"/>
      <c r="BXC1570" s="239"/>
      <c r="BXD1570" s="239"/>
      <c r="BXE1570" s="239"/>
      <c r="BXF1570" s="239"/>
      <c r="BXG1570" s="239"/>
      <c r="BXH1570" s="239"/>
      <c r="BXI1570" s="239"/>
      <c r="BXJ1570" s="239"/>
      <c r="BXK1570" s="239"/>
      <c r="BXL1570" s="239"/>
      <c r="BXM1570" s="239"/>
      <c r="BXN1570" s="239"/>
      <c r="BXO1570" s="239"/>
      <c r="BXP1570" s="239"/>
      <c r="BXQ1570" s="239"/>
      <c r="BXR1570" s="239"/>
      <c r="BXS1570" s="239"/>
      <c r="BXT1570" s="239"/>
      <c r="BXU1570" s="239"/>
      <c r="BXV1570" s="239"/>
      <c r="BXW1570" s="239"/>
      <c r="BXX1570" s="239"/>
      <c r="BXY1570" s="239"/>
      <c r="BXZ1570" s="239"/>
      <c r="BYA1570" s="239"/>
      <c r="BYB1570" s="239"/>
      <c r="BYC1570" s="239"/>
      <c r="BYD1570" s="239"/>
      <c r="BYE1570" s="239"/>
      <c r="BYF1570" s="239"/>
      <c r="BYG1570" s="239"/>
      <c r="BYH1570" s="239"/>
      <c r="BYI1570" s="239"/>
      <c r="BYJ1570" s="239"/>
      <c r="BYK1570" s="239"/>
      <c r="BYL1570" s="239"/>
      <c r="BYM1570" s="239"/>
      <c r="BYN1570" s="239"/>
      <c r="BYO1570" s="239"/>
      <c r="BYP1570" s="239"/>
      <c r="BYQ1570" s="239"/>
      <c r="BYR1570" s="239"/>
      <c r="BYS1570" s="239"/>
      <c r="BYT1570" s="239"/>
      <c r="BYU1570" s="239"/>
      <c r="BYV1570" s="239"/>
      <c r="BYW1570" s="239"/>
      <c r="BYX1570" s="239"/>
      <c r="BYY1570" s="239"/>
      <c r="BYZ1570" s="239"/>
      <c r="BZA1570" s="239"/>
      <c r="BZB1570" s="239"/>
      <c r="BZC1570" s="239"/>
      <c r="BZD1570" s="239"/>
      <c r="BZE1570" s="239"/>
      <c r="BZF1570" s="239"/>
      <c r="BZG1570" s="239"/>
      <c r="BZH1570" s="239"/>
      <c r="BZI1570" s="239"/>
      <c r="BZJ1570" s="239"/>
      <c r="BZK1570" s="239"/>
      <c r="BZL1570" s="239"/>
      <c r="BZM1570" s="239"/>
      <c r="BZN1570" s="239"/>
      <c r="BZO1570" s="239"/>
      <c r="BZP1570" s="239"/>
      <c r="BZQ1570" s="239"/>
      <c r="BZR1570" s="239"/>
      <c r="BZS1570" s="239"/>
      <c r="BZT1570" s="239"/>
      <c r="BZU1570" s="239"/>
      <c r="BZV1570" s="239"/>
      <c r="BZW1570" s="239"/>
      <c r="BZX1570" s="239"/>
      <c r="BZY1570" s="239"/>
      <c r="BZZ1570" s="239"/>
      <c r="CAA1570" s="239"/>
      <c r="CAB1570" s="239"/>
      <c r="CAC1570" s="239"/>
      <c r="CAD1570" s="239"/>
      <c r="CAE1570" s="239"/>
      <c r="CAF1570" s="239"/>
      <c r="CAG1570" s="239"/>
      <c r="CAH1570" s="239"/>
      <c r="CAI1570" s="239"/>
      <c r="CAJ1570" s="239"/>
      <c r="CAK1570" s="239"/>
      <c r="CAL1570" s="239"/>
      <c r="CAM1570" s="239"/>
      <c r="CAN1570" s="239"/>
      <c r="CAO1570" s="239"/>
      <c r="CAP1570" s="239"/>
      <c r="CAQ1570" s="239"/>
      <c r="CAR1570" s="239"/>
      <c r="CAS1570" s="239"/>
      <c r="CAT1570" s="239"/>
      <c r="CAU1570" s="239"/>
      <c r="CAV1570" s="239"/>
      <c r="CAW1570" s="239"/>
      <c r="CAX1570" s="239"/>
      <c r="CAY1570" s="239"/>
      <c r="CAZ1570" s="239"/>
      <c r="CBA1570" s="239"/>
      <c r="CBB1570" s="239"/>
      <c r="CBC1570" s="239"/>
      <c r="CBD1570" s="239"/>
      <c r="CBE1570" s="239"/>
      <c r="CBF1570" s="239"/>
      <c r="CBG1570" s="239"/>
      <c r="CBH1570" s="239"/>
      <c r="CBI1570" s="239"/>
      <c r="CBJ1570" s="239"/>
      <c r="CBK1570" s="239"/>
      <c r="CBL1570" s="239"/>
      <c r="CBM1570" s="239"/>
      <c r="CBN1570" s="239"/>
      <c r="CBO1570" s="239"/>
      <c r="CBP1570" s="239"/>
      <c r="CBQ1570" s="239"/>
      <c r="CBR1570" s="239"/>
      <c r="CBS1570" s="239"/>
      <c r="CBT1570" s="239"/>
      <c r="CBU1570" s="239"/>
      <c r="CBV1570" s="239"/>
      <c r="CBW1570" s="239"/>
      <c r="CBX1570" s="239"/>
      <c r="CBY1570" s="239"/>
      <c r="CBZ1570" s="239"/>
      <c r="CCA1570" s="239"/>
      <c r="CCB1570" s="239"/>
      <c r="CCC1570" s="239"/>
      <c r="CCD1570" s="239"/>
      <c r="CCE1570" s="239"/>
      <c r="CCF1570" s="239"/>
      <c r="CCG1570" s="239"/>
      <c r="CCH1570" s="239"/>
      <c r="CCI1570" s="239"/>
      <c r="CCJ1570" s="239"/>
      <c r="CCK1570" s="239"/>
      <c r="CCL1570" s="239"/>
      <c r="CCM1570" s="239"/>
      <c r="CCN1570" s="239"/>
      <c r="CCO1570" s="239"/>
      <c r="CCP1570" s="239"/>
      <c r="CCQ1570" s="239"/>
      <c r="CCR1570" s="239"/>
      <c r="CCS1570" s="239"/>
      <c r="CCT1570" s="239"/>
      <c r="CCU1570" s="239"/>
      <c r="CCV1570" s="239"/>
      <c r="CCW1570" s="239"/>
      <c r="CCX1570" s="239"/>
      <c r="CCY1570" s="239"/>
      <c r="CCZ1570" s="239"/>
      <c r="CDA1570" s="239"/>
      <c r="CDB1570" s="239"/>
      <c r="CDC1570" s="239"/>
      <c r="CDD1570" s="239"/>
      <c r="CDE1570" s="239"/>
      <c r="CDF1570" s="239"/>
      <c r="CDG1570" s="239"/>
      <c r="CDH1570" s="239"/>
      <c r="CDI1570" s="239"/>
      <c r="CDJ1570" s="239"/>
      <c r="CDK1570" s="239"/>
      <c r="CDL1570" s="239"/>
      <c r="CDM1570" s="239"/>
      <c r="CDN1570" s="239"/>
      <c r="CDO1570" s="239"/>
      <c r="CDP1570" s="239"/>
      <c r="CDQ1570" s="239"/>
      <c r="CDR1570" s="239"/>
      <c r="CDS1570" s="239"/>
      <c r="CDT1570" s="239"/>
      <c r="CDU1570" s="239"/>
      <c r="CDV1570" s="239"/>
      <c r="CDW1570" s="239"/>
      <c r="CDX1570" s="239"/>
      <c r="CDY1570" s="239"/>
      <c r="CDZ1570" s="239"/>
      <c r="CEA1570" s="239"/>
      <c r="CEB1570" s="239"/>
      <c r="CEC1570" s="239"/>
      <c r="CED1570" s="239"/>
      <c r="CEE1570" s="239"/>
      <c r="CEF1570" s="239"/>
      <c r="CEG1570" s="239"/>
      <c r="CEH1570" s="239"/>
      <c r="CEI1570" s="239"/>
      <c r="CEJ1570" s="239"/>
      <c r="CEK1570" s="239"/>
      <c r="CEL1570" s="239"/>
      <c r="CEM1570" s="239"/>
      <c r="CEN1570" s="239"/>
      <c r="CEO1570" s="239"/>
      <c r="CEP1570" s="239"/>
      <c r="CEQ1570" s="239"/>
      <c r="CER1570" s="239"/>
      <c r="CES1570" s="239"/>
      <c r="CET1570" s="239"/>
      <c r="CEU1570" s="239"/>
      <c r="CEV1570" s="239"/>
      <c r="CEW1570" s="239"/>
      <c r="CEX1570" s="239"/>
      <c r="CEY1570" s="239"/>
      <c r="CEZ1570" s="239"/>
      <c r="CFA1570" s="239"/>
      <c r="CFB1570" s="239"/>
      <c r="CFC1570" s="239"/>
      <c r="CFD1570" s="239"/>
      <c r="CFE1570" s="239"/>
      <c r="CFF1570" s="239"/>
      <c r="CFG1570" s="239"/>
      <c r="CFH1570" s="239"/>
      <c r="CFI1570" s="239"/>
      <c r="CFJ1570" s="239"/>
      <c r="CFK1570" s="239"/>
      <c r="CFL1570" s="239"/>
      <c r="CFM1570" s="239"/>
      <c r="CFN1570" s="239"/>
      <c r="CFO1570" s="239"/>
      <c r="CFP1570" s="239"/>
      <c r="CFQ1570" s="239"/>
      <c r="CFR1570" s="239"/>
      <c r="CFS1570" s="239"/>
      <c r="CFT1570" s="239"/>
      <c r="CFU1570" s="239"/>
      <c r="CFV1570" s="239"/>
      <c r="CFW1570" s="239"/>
      <c r="CFX1570" s="239"/>
      <c r="CFY1570" s="239"/>
      <c r="CFZ1570" s="239"/>
      <c r="CGA1570" s="239"/>
      <c r="CGB1570" s="239"/>
      <c r="CGC1570" s="239"/>
      <c r="CGD1570" s="239"/>
      <c r="CGE1570" s="239"/>
      <c r="CGF1570" s="239"/>
      <c r="CGG1570" s="239"/>
      <c r="CGH1570" s="239"/>
      <c r="CGI1570" s="239"/>
      <c r="CGJ1570" s="239"/>
      <c r="CGK1570" s="239"/>
      <c r="CGL1570" s="239"/>
      <c r="CGM1570" s="239"/>
      <c r="CGN1570" s="239"/>
      <c r="CGO1570" s="239"/>
      <c r="CGP1570" s="239"/>
      <c r="CGQ1570" s="239"/>
      <c r="CGR1570" s="239"/>
      <c r="CGS1570" s="239"/>
      <c r="CGT1570" s="239"/>
      <c r="CGU1570" s="239"/>
      <c r="CGV1570" s="239"/>
      <c r="CGW1570" s="239"/>
      <c r="CGX1570" s="239"/>
      <c r="CGY1570" s="239"/>
      <c r="CGZ1570" s="239"/>
      <c r="CHA1570" s="239"/>
      <c r="CHB1570" s="239"/>
      <c r="CHC1570" s="239"/>
      <c r="CHD1570" s="239"/>
      <c r="CHE1570" s="239"/>
      <c r="CHF1570" s="239"/>
      <c r="CHG1570" s="239"/>
      <c r="CHH1570" s="239"/>
      <c r="CHI1570" s="239"/>
      <c r="CHJ1570" s="239"/>
      <c r="CHK1570" s="239"/>
      <c r="CHL1570" s="239"/>
      <c r="CHM1570" s="239"/>
      <c r="CHN1570" s="239"/>
      <c r="CHO1570" s="239"/>
      <c r="CHP1570" s="239"/>
      <c r="CHQ1570" s="239"/>
      <c r="CHR1570" s="239"/>
      <c r="CHS1570" s="239"/>
      <c r="CHT1570" s="239"/>
      <c r="CHU1570" s="239"/>
      <c r="CHV1570" s="239"/>
      <c r="CHW1570" s="239"/>
      <c r="CHX1570" s="239"/>
      <c r="CHY1570" s="239"/>
      <c r="CHZ1570" s="239"/>
      <c r="CIA1570" s="239"/>
      <c r="CIB1570" s="239"/>
      <c r="CIC1570" s="239"/>
      <c r="CID1570" s="239"/>
      <c r="CIE1570" s="239"/>
      <c r="CIF1570" s="239"/>
      <c r="CIG1570" s="239"/>
      <c r="CIH1570" s="239"/>
      <c r="CII1570" s="239"/>
      <c r="CIJ1570" s="239"/>
      <c r="CIK1570" s="239"/>
      <c r="CIL1570" s="239"/>
      <c r="CIM1570" s="239"/>
      <c r="CIN1570" s="239"/>
      <c r="CIO1570" s="239"/>
      <c r="CIP1570" s="239"/>
      <c r="CIQ1570" s="239"/>
      <c r="CIR1570" s="239"/>
      <c r="CIS1570" s="239"/>
      <c r="CIT1570" s="239"/>
      <c r="CIU1570" s="239"/>
      <c r="CIV1570" s="239"/>
      <c r="CIW1570" s="239"/>
      <c r="CIX1570" s="239"/>
      <c r="CIY1570" s="239"/>
      <c r="CIZ1570" s="239"/>
      <c r="CJA1570" s="239"/>
      <c r="CJB1570" s="239"/>
      <c r="CJC1570" s="239"/>
      <c r="CJD1570" s="239"/>
      <c r="CJE1570" s="239"/>
      <c r="CJF1570" s="239"/>
      <c r="CJG1570" s="239"/>
      <c r="CJH1570" s="239"/>
      <c r="CJI1570" s="239"/>
      <c r="CJJ1570" s="239"/>
      <c r="CJK1570" s="239"/>
      <c r="CJL1570" s="239"/>
      <c r="CJM1570" s="239"/>
      <c r="CJN1570" s="239"/>
      <c r="CJO1570" s="239"/>
      <c r="CJP1570" s="239"/>
      <c r="CJQ1570" s="239"/>
      <c r="CJR1570" s="239"/>
      <c r="CJS1570" s="239"/>
      <c r="CJT1570" s="239"/>
      <c r="CJU1570" s="239"/>
      <c r="CJV1570" s="239"/>
      <c r="CJW1570" s="239"/>
      <c r="CJX1570" s="239"/>
      <c r="CJY1570" s="239"/>
      <c r="CJZ1570" s="239"/>
      <c r="CKA1570" s="239"/>
      <c r="CKB1570" s="239"/>
      <c r="CKC1570" s="239"/>
      <c r="CKD1570" s="239"/>
      <c r="CKE1570" s="239"/>
      <c r="CKF1570" s="239"/>
      <c r="CKG1570" s="239"/>
      <c r="CKH1570" s="239"/>
      <c r="CKI1570" s="239"/>
      <c r="CKJ1570" s="239"/>
      <c r="CKK1570" s="239"/>
      <c r="CKL1570" s="239"/>
      <c r="CKM1570" s="239"/>
      <c r="CKN1570" s="239"/>
      <c r="CKO1570" s="239"/>
      <c r="CKP1570" s="239"/>
      <c r="CKQ1570" s="239"/>
      <c r="CKR1570" s="239"/>
      <c r="CKS1570" s="239"/>
      <c r="CKT1570" s="239"/>
      <c r="CKU1570" s="239"/>
      <c r="CKV1570" s="239"/>
      <c r="CKW1570" s="239"/>
      <c r="CKX1570" s="239"/>
      <c r="CKY1570" s="239"/>
      <c r="CKZ1570" s="239"/>
      <c r="CLA1570" s="239"/>
      <c r="CLB1570" s="239"/>
      <c r="CLC1570" s="239"/>
      <c r="CLD1570" s="239"/>
      <c r="CLE1570" s="239"/>
      <c r="CLF1570" s="239"/>
      <c r="CLG1570" s="239"/>
      <c r="CLH1570" s="239"/>
      <c r="CLI1570" s="239"/>
      <c r="CLJ1570" s="239"/>
      <c r="CLK1570" s="239"/>
      <c r="CLL1570" s="239"/>
      <c r="CLM1570" s="239"/>
      <c r="CLN1570" s="239"/>
      <c r="CLO1570" s="239"/>
      <c r="CLP1570" s="239"/>
      <c r="CLQ1570" s="239"/>
      <c r="CLR1570" s="239"/>
      <c r="CLS1570" s="239"/>
      <c r="CLT1570" s="239"/>
      <c r="CLU1570" s="239"/>
      <c r="CLV1570" s="239"/>
      <c r="CLW1570" s="239"/>
      <c r="CLX1570" s="239"/>
      <c r="CLY1570" s="239"/>
      <c r="CLZ1570" s="239"/>
      <c r="CMA1570" s="239"/>
      <c r="CMB1570" s="239"/>
      <c r="CMC1570" s="239"/>
      <c r="CMD1570" s="239"/>
      <c r="CME1570" s="239"/>
      <c r="CMF1570" s="239"/>
      <c r="CMG1570" s="239"/>
      <c r="CMH1570" s="239"/>
      <c r="CMI1570" s="239"/>
      <c r="CMJ1570" s="239"/>
      <c r="CMK1570" s="239"/>
      <c r="CML1570" s="239"/>
      <c r="CMM1570" s="239"/>
      <c r="CMN1570" s="239"/>
      <c r="CMO1570" s="239"/>
      <c r="CMP1570" s="239"/>
      <c r="CMQ1570" s="239"/>
      <c r="CMR1570" s="239"/>
      <c r="CMS1570" s="239"/>
      <c r="CMT1570" s="239"/>
      <c r="CMU1570" s="239"/>
      <c r="CMV1570" s="239"/>
      <c r="CMW1570" s="239"/>
      <c r="CMX1570" s="239"/>
      <c r="CMY1570" s="239"/>
      <c r="CMZ1570" s="239"/>
      <c r="CNA1570" s="239"/>
      <c r="CNB1570" s="239"/>
      <c r="CNC1570" s="239"/>
      <c r="CND1570" s="239"/>
      <c r="CNE1570" s="239"/>
      <c r="CNF1570" s="239"/>
      <c r="CNG1570" s="239"/>
      <c r="CNH1570" s="239"/>
      <c r="CNI1570" s="239"/>
      <c r="CNJ1570" s="239"/>
      <c r="CNK1570" s="239"/>
      <c r="CNL1570" s="239"/>
      <c r="CNM1570" s="239"/>
      <c r="CNN1570" s="239"/>
      <c r="CNO1570" s="239"/>
      <c r="CNP1570" s="239"/>
      <c r="CNQ1570" s="239"/>
      <c r="CNR1570" s="239"/>
      <c r="CNS1570" s="239"/>
      <c r="CNT1570" s="239"/>
      <c r="CNU1570" s="239"/>
      <c r="CNV1570" s="239"/>
      <c r="CNW1570" s="239"/>
      <c r="CNX1570" s="239"/>
      <c r="CNY1570" s="239"/>
      <c r="CNZ1570" s="239"/>
      <c r="COA1570" s="239"/>
      <c r="COB1570" s="239"/>
      <c r="COC1570" s="239"/>
      <c r="COD1570" s="239"/>
      <c r="COE1570" s="239"/>
      <c r="COF1570" s="239"/>
      <c r="COG1570" s="239"/>
      <c r="COH1570" s="239"/>
      <c r="COI1570" s="239"/>
      <c r="COJ1570" s="239"/>
      <c r="COK1570" s="239"/>
      <c r="COL1570" s="239"/>
      <c r="COM1570" s="239"/>
      <c r="CON1570" s="239"/>
      <c r="COO1570" s="239"/>
      <c r="COP1570" s="239"/>
      <c r="COQ1570" s="239"/>
      <c r="COR1570" s="239"/>
      <c r="COS1570" s="239"/>
      <c r="COT1570" s="239"/>
      <c r="COU1570" s="239"/>
      <c r="COV1570" s="239"/>
      <c r="COW1570" s="239"/>
      <c r="COX1570" s="239"/>
      <c r="COY1570" s="239"/>
      <c r="COZ1570" s="239"/>
      <c r="CPA1570" s="239"/>
      <c r="CPB1570" s="239"/>
      <c r="CPC1570" s="239"/>
      <c r="CPD1570" s="239"/>
      <c r="CPE1570" s="239"/>
      <c r="CPF1570" s="239"/>
      <c r="CPG1570" s="239"/>
      <c r="CPH1570" s="239"/>
      <c r="CPI1570" s="239"/>
      <c r="CPJ1570" s="239"/>
      <c r="CPK1570" s="239"/>
      <c r="CPL1570" s="239"/>
      <c r="CPM1570" s="239"/>
      <c r="CPN1570" s="239"/>
      <c r="CPO1570" s="239"/>
      <c r="CPP1570" s="239"/>
      <c r="CPQ1570" s="239"/>
      <c r="CPR1570" s="239"/>
      <c r="CPS1570" s="239"/>
      <c r="CPT1570" s="239"/>
      <c r="CPU1570" s="239"/>
      <c r="CPV1570" s="239"/>
      <c r="CPW1570" s="239"/>
      <c r="CPX1570" s="239"/>
      <c r="CPY1570" s="239"/>
      <c r="CPZ1570" s="239"/>
      <c r="CQA1570" s="239"/>
      <c r="CQB1570" s="239"/>
      <c r="CQC1570" s="239"/>
      <c r="CQD1570" s="239"/>
      <c r="CQE1570" s="239"/>
      <c r="CQF1570" s="239"/>
      <c r="CQG1570" s="239"/>
      <c r="CQH1570" s="239"/>
      <c r="CQI1570" s="239"/>
      <c r="CQJ1570" s="239"/>
      <c r="CQK1570" s="239"/>
      <c r="CQL1570" s="239"/>
      <c r="CQM1570" s="239"/>
      <c r="CQN1570" s="239"/>
      <c r="CQO1570" s="239"/>
      <c r="CQP1570" s="239"/>
      <c r="CQQ1570" s="239"/>
      <c r="CQR1570" s="239"/>
      <c r="CQS1570" s="239"/>
      <c r="CQT1570" s="239"/>
      <c r="CQU1570" s="239"/>
      <c r="CQV1570" s="239"/>
      <c r="CQW1570" s="239"/>
      <c r="CQX1570" s="239"/>
      <c r="CQY1570" s="239"/>
      <c r="CQZ1570" s="239"/>
      <c r="CRA1570" s="239"/>
      <c r="CRB1570" s="239"/>
      <c r="CRC1570" s="239"/>
      <c r="CRD1570" s="239"/>
      <c r="CRE1570" s="239"/>
      <c r="CRF1570" s="239"/>
      <c r="CRG1570" s="239"/>
      <c r="CRH1570" s="239"/>
      <c r="CRI1570" s="239"/>
      <c r="CRJ1570" s="239"/>
      <c r="CRK1570" s="239"/>
      <c r="CRL1570" s="239"/>
      <c r="CRM1570" s="239"/>
      <c r="CRN1570" s="239"/>
      <c r="CRO1570" s="239"/>
      <c r="CRP1570" s="239"/>
      <c r="CRQ1570" s="239"/>
      <c r="CRR1570" s="239"/>
      <c r="CRS1570" s="239"/>
      <c r="CRT1570" s="239"/>
      <c r="CRU1570" s="239"/>
      <c r="CRV1570" s="239"/>
      <c r="CRW1570" s="239"/>
      <c r="CRX1570" s="239"/>
      <c r="CRY1570" s="239"/>
      <c r="CRZ1570" s="239"/>
      <c r="CSA1570" s="239"/>
      <c r="CSB1570" s="239"/>
      <c r="CSC1570" s="239"/>
      <c r="CSD1570" s="239"/>
      <c r="CSE1570" s="239"/>
      <c r="CSF1570" s="239"/>
      <c r="CSG1570" s="239"/>
      <c r="CSH1570" s="239"/>
      <c r="CSI1570" s="239"/>
      <c r="CSJ1570" s="239"/>
      <c r="CSK1570" s="239"/>
      <c r="CSL1570" s="239"/>
      <c r="CSM1570" s="239"/>
      <c r="CSN1570" s="239"/>
      <c r="CSO1570" s="239"/>
      <c r="CSP1570" s="239"/>
      <c r="CSQ1570" s="239"/>
      <c r="CSR1570" s="239"/>
      <c r="CSS1570" s="239"/>
      <c r="CST1570" s="239"/>
      <c r="CSU1570" s="239"/>
      <c r="CSV1570" s="239"/>
      <c r="CSW1570" s="239"/>
      <c r="CSX1570" s="239"/>
      <c r="CSY1570" s="239"/>
      <c r="CSZ1570" s="239"/>
      <c r="CTA1570" s="239"/>
      <c r="CTB1570" s="239"/>
      <c r="CTC1570" s="239"/>
      <c r="CTD1570" s="239"/>
      <c r="CTE1570" s="239"/>
      <c r="CTF1570" s="239"/>
      <c r="CTG1570" s="239"/>
      <c r="CTH1570" s="239"/>
      <c r="CTI1570" s="239"/>
      <c r="CTJ1570" s="239"/>
      <c r="CTK1570" s="239"/>
      <c r="CTL1570" s="239"/>
      <c r="CTM1570" s="239"/>
      <c r="CTN1570" s="239"/>
      <c r="CTO1570" s="239"/>
      <c r="CTP1570" s="239"/>
      <c r="CTQ1570" s="239"/>
      <c r="CTR1570" s="239"/>
      <c r="CTS1570" s="239"/>
      <c r="CTT1570" s="239"/>
      <c r="CTU1570" s="239"/>
      <c r="CTV1570" s="239"/>
      <c r="CTW1570" s="239"/>
      <c r="CTX1570" s="239"/>
      <c r="CTY1570" s="239"/>
      <c r="CTZ1570" s="239"/>
      <c r="CUA1570" s="239"/>
      <c r="CUB1570" s="239"/>
      <c r="CUC1570" s="239"/>
      <c r="CUD1570" s="239"/>
      <c r="CUE1570" s="239"/>
      <c r="CUF1570" s="239"/>
      <c r="CUG1570" s="239"/>
      <c r="CUH1570" s="239"/>
      <c r="CUI1570" s="239"/>
      <c r="CUJ1570" s="239"/>
      <c r="CUK1570" s="239"/>
      <c r="CUL1570" s="239"/>
      <c r="CUM1570" s="239"/>
      <c r="CUN1570" s="239"/>
      <c r="CUO1570" s="239"/>
      <c r="CUP1570" s="239"/>
      <c r="CUQ1570" s="239"/>
      <c r="CUR1570" s="239"/>
      <c r="CUS1570" s="239"/>
      <c r="CUT1570" s="239"/>
      <c r="CUU1570" s="239"/>
      <c r="CUV1570" s="239"/>
      <c r="CUW1570" s="239"/>
      <c r="CUX1570" s="239"/>
      <c r="CUY1570" s="239"/>
      <c r="CUZ1570" s="239"/>
      <c r="CVA1570" s="239"/>
      <c r="CVB1570" s="239"/>
      <c r="CVC1570" s="239"/>
      <c r="CVD1570" s="239"/>
      <c r="CVE1570" s="239"/>
      <c r="CVF1570" s="239"/>
      <c r="CVG1570" s="239"/>
      <c r="CVH1570" s="239"/>
      <c r="CVI1570" s="239"/>
      <c r="CVJ1570" s="239"/>
      <c r="CVK1570" s="239"/>
      <c r="CVL1570" s="239"/>
      <c r="CVM1570" s="239"/>
      <c r="CVN1570" s="239"/>
      <c r="CVO1570" s="239"/>
      <c r="CVP1570" s="239"/>
      <c r="CVQ1570" s="239"/>
      <c r="CVR1570" s="239"/>
      <c r="CVS1570" s="239"/>
      <c r="CVT1570" s="239"/>
      <c r="CVU1570" s="239"/>
      <c r="CVV1570" s="239"/>
      <c r="CVW1570" s="239"/>
      <c r="CVX1570" s="239"/>
      <c r="CVY1570" s="239"/>
      <c r="CVZ1570" s="239"/>
      <c r="CWA1570" s="239"/>
      <c r="CWB1570" s="239"/>
      <c r="CWC1570" s="239"/>
      <c r="CWD1570" s="239"/>
      <c r="CWE1570" s="239"/>
      <c r="CWF1570" s="239"/>
      <c r="CWG1570" s="239"/>
      <c r="CWH1570" s="239"/>
      <c r="CWI1570" s="239"/>
      <c r="CWJ1570" s="239"/>
      <c r="CWK1570" s="239"/>
      <c r="CWL1570" s="239"/>
      <c r="CWM1570" s="239"/>
      <c r="CWN1570" s="239"/>
      <c r="CWO1570" s="239"/>
      <c r="CWP1570" s="239"/>
      <c r="CWQ1570" s="239"/>
      <c r="CWR1570" s="239"/>
      <c r="CWS1570" s="239"/>
      <c r="CWT1570" s="239"/>
      <c r="CWU1570" s="239"/>
      <c r="CWV1570" s="239"/>
      <c r="CWW1570" s="239"/>
      <c r="CWX1570" s="239"/>
      <c r="CWY1570" s="239"/>
      <c r="CWZ1570" s="239"/>
      <c r="CXA1570" s="239"/>
      <c r="CXB1570" s="239"/>
      <c r="CXC1570" s="239"/>
      <c r="CXD1570" s="239"/>
      <c r="CXE1570" s="239"/>
      <c r="CXF1570" s="239"/>
      <c r="CXG1570" s="239"/>
      <c r="CXH1570" s="239"/>
      <c r="CXI1570" s="239"/>
      <c r="CXJ1570" s="239"/>
      <c r="CXK1570" s="239"/>
      <c r="CXL1570" s="239"/>
      <c r="CXM1570" s="239"/>
      <c r="CXN1570" s="239"/>
      <c r="CXO1570" s="239"/>
      <c r="CXP1570" s="239"/>
      <c r="CXQ1570" s="239"/>
      <c r="CXR1570" s="239"/>
      <c r="CXS1570" s="239"/>
      <c r="CXT1570" s="239"/>
      <c r="CXU1570" s="239"/>
      <c r="CXV1570" s="239"/>
      <c r="CXW1570" s="239"/>
      <c r="CXX1570" s="239"/>
      <c r="CXY1570" s="239"/>
      <c r="CXZ1570" s="239"/>
      <c r="CYA1570" s="239"/>
      <c r="CYB1570" s="239"/>
      <c r="CYC1570" s="239"/>
      <c r="CYD1570" s="239"/>
      <c r="CYE1570" s="239"/>
      <c r="CYF1570" s="239"/>
      <c r="CYG1570" s="239"/>
      <c r="CYH1570" s="239"/>
      <c r="CYI1570" s="239"/>
      <c r="CYJ1570" s="239"/>
      <c r="CYK1570" s="239"/>
      <c r="CYL1570" s="239"/>
      <c r="CYM1570" s="239"/>
      <c r="CYN1570" s="239"/>
      <c r="CYO1570" s="239"/>
      <c r="CYP1570" s="239"/>
      <c r="CYQ1570" s="239"/>
      <c r="CYR1570" s="239"/>
      <c r="CYS1570" s="239"/>
      <c r="CYT1570" s="239"/>
      <c r="CYU1570" s="239"/>
      <c r="CYV1570" s="239"/>
      <c r="CYW1570" s="239"/>
      <c r="CYX1570" s="239"/>
      <c r="CYY1570" s="239"/>
      <c r="CYZ1570" s="239"/>
      <c r="CZA1570" s="239"/>
      <c r="CZB1570" s="239"/>
      <c r="CZC1570" s="239"/>
      <c r="CZD1570" s="239"/>
      <c r="CZE1570" s="239"/>
      <c r="CZF1570" s="239"/>
      <c r="CZG1570" s="239"/>
      <c r="CZH1570" s="239"/>
      <c r="CZI1570" s="239"/>
      <c r="CZJ1570" s="239"/>
      <c r="CZK1570" s="239"/>
      <c r="CZL1570" s="239"/>
      <c r="CZM1570" s="239"/>
      <c r="CZN1570" s="239"/>
      <c r="CZO1570" s="239"/>
      <c r="CZP1570" s="239"/>
      <c r="CZQ1570" s="239"/>
      <c r="CZR1570" s="239"/>
      <c r="CZS1570" s="239"/>
      <c r="CZT1570" s="239"/>
      <c r="CZU1570" s="239"/>
      <c r="CZV1570" s="239"/>
      <c r="CZW1570" s="239"/>
      <c r="CZX1570" s="239"/>
      <c r="CZY1570" s="239"/>
      <c r="CZZ1570" s="239"/>
      <c r="DAA1570" s="239"/>
      <c r="DAB1570" s="239"/>
      <c r="DAC1570" s="239"/>
      <c r="DAD1570" s="239"/>
      <c r="DAE1570" s="239"/>
      <c r="DAF1570" s="239"/>
      <c r="DAG1570" s="239"/>
      <c r="DAH1570" s="239"/>
      <c r="DAI1570" s="239"/>
      <c r="DAJ1570" s="239"/>
      <c r="DAK1570" s="239"/>
      <c r="DAL1570" s="239"/>
      <c r="DAM1570" s="239"/>
      <c r="DAN1570" s="239"/>
      <c r="DAO1570" s="239"/>
      <c r="DAP1570" s="239"/>
      <c r="DAQ1570" s="239"/>
      <c r="DAR1570" s="239"/>
      <c r="DAS1570" s="239"/>
      <c r="DAT1570" s="239"/>
      <c r="DAU1570" s="239"/>
      <c r="DAV1570" s="239"/>
      <c r="DAW1570" s="239"/>
      <c r="DAX1570" s="239"/>
      <c r="DAY1570" s="239"/>
      <c r="DAZ1570" s="239"/>
      <c r="DBA1570" s="239"/>
      <c r="DBB1570" s="239"/>
      <c r="DBC1570" s="239"/>
      <c r="DBD1570" s="239"/>
      <c r="DBE1570" s="239"/>
      <c r="DBF1570" s="239"/>
      <c r="DBG1570" s="239"/>
      <c r="DBH1570" s="239"/>
      <c r="DBI1570" s="239"/>
      <c r="DBJ1570" s="239"/>
      <c r="DBK1570" s="239"/>
      <c r="DBL1570" s="239"/>
      <c r="DBM1570" s="239"/>
      <c r="DBN1570" s="239"/>
      <c r="DBO1570" s="239"/>
      <c r="DBP1570" s="239"/>
      <c r="DBQ1570" s="239"/>
      <c r="DBR1570" s="239"/>
      <c r="DBS1570" s="239"/>
      <c r="DBT1570" s="239"/>
      <c r="DBU1570" s="239"/>
      <c r="DBV1570" s="239"/>
      <c r="DBW1570" s="239"/>
      <c r="DBX1570" s="239"/>
      <c r="DBY1570" s="239"/>
      <c r="DBZ1570" s="239"/>
      <c r="DCA1570" s="239"/>
      <c r="DCB1570" s="239"/>
      <c r="DCC1570" s="239"/>
      <c r="DCD1570" s="239"/>
      <c r="DCE1570" s="239"/>
      <c r="DCF1570" s="239"/>
      <c r="DCG1570" s="239"/>
      <c r="DCH1570" s="239"/>
      <c r="DCI1570" s="239"/>
      <c r="DCJ1570" s="239"/>
      <c r="DCK1570" s="239"/>
      <c r="DCL1570" s="239"/>
      <c r="DCM1570" s="239"/>
      <c r="DCN1570" s="239"/>
      <c r="DCO1570" s="239"/>
      <c r="DCP1570" s="239"/>
      <c r="DCQ1570" s="239"/>
      <c r="DCR1570" s="239"/>
      <c r="DCS1570" s="239"/>
      <c r="DCT1570" s="239"/>
      <c r="DCU1570" s="239"/>
      <c r="DCV1570" s="239"/>
      <c r="DCW1570" s="239"/>
      <c r="DCX1570" s="239"/>
      <c r="DCY1570" s="239"/>
      <c r="DCZ1570" s="239"/>
      <c r="DDA1570" s="239"/>
      <c r="DDB1570" s="239"/>
      <c r="DDC1570" s="239"/>
      <c r="DDD1570" s="239"/>
      <c r="DDE1570" s="239"/>
      <c r="DDF1570" s="239"/>
      <c r="DDG1570" s="239"/>
      <c r="DDH1570" s="239"/>
      <c r="DDI1570" s="239"/>
      <c r="DDJ1570" s="239"/>
      <c r="DDK1570" s="239"/>
      <c r="DDL1570" s="239"/>
      <c r="DDM1570" s="239"/>
      <c r="DDN1570" s="239"/>
      <c r="DDO1570" s="239"/>
      <c r="DDP1570" s="239"/>
      <c r="DDQ1570" s="239"/>
      <c r="DDR1570" s="239"/>
      <c r="DDS1570" s="239"/>
      <c r="DDT1570" s="239"/>
      <c r="DDU1570" s="239"/>
      <c r="DDV1570" s="239"/>
      <c r="DDW1570" s="239"/>
      <c r="DDX1570" s="239"/>
      <c r="DDY1570" s="239"/>
      <c r="DDZ1570" s="239"/>
      <c r="DEA1570" s="239"/>
      <c r="DEB1570" s="239"/>
      <c r="DEC1570" s="239"/>
      <c r="DED1570" s="239"/>
      <c r="DEE1570" s="239"/>
      <c r="DEF1570" s="239"/>
      <c r="DEG1570" s="239"/>
      <c r="DEH1570" s="239"/>
      <c r="DEI1570" s="239"/>
      <c r="DEJ1570" s="239"/>
      <c r="DEK1570" s="239"/>
      <c r="DEL1570" s="239"/>
      <c r="DEM1570" s="239"/>
      <c r="DEN1570" s="239"/>
      <c r="DEO1570" s="239"/>
      <c r="DEP1570" s="239"/>
      <c r="DEQ1570" s="239"/>
      <c r="DER1570" s="239"/>
      <c r="DES1570" s="239"/>
      <c r="DET1570" s="239"/>
      <c r="DEU1570" s="239"/>
      <c r="DEV1570" s="239"/>
      <c r="DEW1570" s="239"/>
      <c r="DEX1570" s="239"/>
      <c r="DEY1570" s="239"/>
      <c r="DEZ1570" s="239"/>
      <c r="DFA1570" s="239"/>
      <c r="DFB1570" s="239"/>
      <c r="DFC1570" s="239"/>
      <c r="DFD1570" s="239"/>
      <c r="DFE1570" s="239"/>
      <c r="DFF1570" s="239"/>
      <c r="DFG1570" s="239"/>
      <c r="DFH1570" s="239"/>
      <c r="DFI1570" s="239"/>
      <c r="DFJ1570" s="239"/>
      <c r="DFK1570" s="239"/>
      <c r="DFL1570" s="239"/>
      <c r="DFM1570" s="239"/>
      <c r="DFN1570" s="239"/>
      <c r="DFO1570" s="239"/>
      <c r="DFP1570" s="239"/>
      <c r="DFQ1570" s="239"/>
      <c r="DFR1570" s="239"/>
      <c r="DFS1570" s="239"/>
      <c r="DFT1570" s="239"/>
      <c r="DFU1570" s="239"/>
      <c r="DFV1570" s="239"/>
      <c r="DFW1570" s="239"/>
      <c r="DFX1570" s="239"/>
      <c r="DFY1570" s="239"/>
      <c r="DFZ1570" s="239"/>
      <c r="DGA1570" s="239"/>
      <c r="DGB1570" s="239"/>
      <c r="DGC1570" s="239"/>
      <c r="DGD1570" s="239"/>
      <c r="DGE1570" s="239"/>
      <c r="DGF1570" s="239"/>
      <c r="DGG1570" s="239"/>
      <c r="DGH1570" s="239"/>
      <c r="DGI1570" s="239"/>
      <c r="DGJ1570" s="239"/>
      <c r="DGK1570" s="239"/>
      <c r="DGL1570" s="239"/>
      <c r="DGM1570" s="239"/>
      <c r="DGN1570" s="239"/>
      <c r="DGO1570" s="239"/>
      <c r="DGP1570" s="239"/>
      <c r="DGQ1570" s="239"/>
      <c r="DGR1570" s="239"/>
      <c r="DGS1570" s="239"/>
      <c r="DGT1570" s="239"/>
      <c r="DGU1570" s="239"/>
      <c r="DGV1570" s="239"/>
      <c r="DGW1570" s="239"/>
      <c r="DGX1570" s="239"/>
      <c r="DGY1570" s="239"/>
      <c r="DGZ1570" s="239"/>
      <c r="DHA1570" s="239"/>
      <c r="DHB1570" s="239"/>
      <c r="DHC1570" s="239"/>
      <c r="DHD1570" s="239"/>
      <c r="DHE1570" s="239"/>
      <c r="DHF1570" s="239"/>
      <c r="DHG1570" s="239"/>
      <c r="DHH1570" s="239"/>
      <c r="DHI1570" s="239"/>
      <c r="DHJ1570" s="239"/>
      <c r="DHK1570" s="239"/>
      <c r="DHL1570" s="239"/>
      <c r="DHM1570" s="239"/>
      <c r="DHN1570" s="239"/>
      <c r="DHO1570" s="239"/>
      <c r="DHP1570" s="239"/>
      <c r="DHQ1570" s="239"/>
      <c r="DHR1570" s="239"/>
      <c r="DHS1570" s="239"/>
      <c r="DHT1570" s="239"/>
      <c r="DHU1570" s="239"/>
      <c r="DHV1570" s="239"/>
      <c r="DHW1570" s="239"/>
      <c r="DHX1570" s="239"/>
      <c r="DHY1570" s="239"/>
      <c r="DHZ1570" s="239"/>
      <c r="DIA1570" s="239"/>
      <c r="DIB1570" s="239"/>
      <c r="DIC1570" s="239"/>
      <c r="DID1570" s="239"/>
      <c r="DIE1570" s="239"/>
      <c r="DIF1570" s="239"/>
      <c r="DIG1570" s="239"/>
      <c r="DIH1570" s="239"/>
      <c r="DII1570" s="239"/>
      <c r="DIJ1570" s="239"/>
      <c r="DIK1570" s="239"/>
      <c r="DIL1570" s="239"/>
      <c r="DIM1570" s="239"/>
      <c r="DIN1570" s="239"/>
      <c r="DIO1570" s="239"/>
      <c r="DIP1570" s="239"/>
      <c r="DIQ1570" s="239"/>
      <c r="DIR1570" s="239"/>
      <c r="DIS1570" s="239"/>
      <c r="DIT1570" s="239"/>
      <c r="DIU1570" s="239"/>
      <c r="DIV1570" s="239"/>
      <c r="DIW1570" s="239"/>
      <c r="DIX1570" s="239"/>
      <c r="DIY1570" s="239"/>
      <c r="DIZ1570" s="239"/>
      <c r="DJA1570" s="239"/>
      <c r="DJB1570" s="239"/>
      <c r="DJC1570" s="239"/>
      <c r="DJD1570" s="239"/>
      <c r="DJE1570" s="239"/>
      <c r="DJF1570" s="239"/>
      <c r="DJG1570" s="239"/>
      <c r="DJH1570" s="239"/>
      <c r="DJI1570" s="239"/>
      <c r="DJJ1570" s="239"/>
      <c r="DJK1570" s="239"/>
      <c r="DJL1570" s="239"/>
      <c r="DJM1570" s="239"/>
      <c r="DJN1570" s="239"/>
      <c r="DJO1570" s="239"/>
      <c r="DJP1570" s="239"/>
      <c r="DJQ1570" s="239"/>
      <c r="DJR1570" s="239"/>
      <c r="DJS1570" s="239"/>
      <c r="DJT1570" s="239"/>
      <c r="DJU1570" s="239"/>
      <c r="DJV1570" s="239"/>
      <c r="DJW1570" s="239"/>
      <c r="DJX1570" s="239"/>
      <c r="DJY1570" s="239"/>
      <c r="DJZ1570" s="239"/>
      <c r="DKA1570" s="239"/>
      <c r="DKB1570" s="239"/>
      <c r="DKC1570" s="239"/>
      <c r="DKD1570" s="239"/>
      <c r="DKE1570" s="239"/>
      <c r="DKF1570" s="239"/>
      <c r="DKG1570" s="239"/>
      <c r="DKH1570" s="239"/>
      <c r="DKI1570" s="239"/>
      <c r="DKJ1570" s="239"/>
      <c r="DKK1570" s="239"/>
      <c r="DKL1570" s="239"/>
      <c r="DKM1570" s="239"/>
      <c r="DKN1570" s="239"/>
      <c r="DKO1570" s="239"/>
      <c r="DKP1570" s="239"/>
      <c r="DKQ1570" s="239"/>
      <c r="DKR1570" s="239"/>
      <c r="DKS1570" s="239"/>
      <c r="DKT1570" s="239"/>
      <c r="DKU1570" s="239"/>
      <c r="DKV1570" s="239"/>
      <c r="DKW1570" s="239"/>
      <c r="DKX1570" s="239"/>
      <c r="DKY1570" s="239"/>
      <c r="DKZ1570" s="239"/>
      <c r="DLA1570" s="239"/>
      <c r="DLB1570" s="239"/>
      <c r="DLC1570" s="239"/>
      <c r="DLD1570" s="239"/>
      <c r="DLE1570" s="239"/>
      <c r="DLF1570" s="239"/>
      <c r="DLG1570" s="239"/>
      <c r="DLH1570" s="239"/>
      <c r="DLI1570" s="239"/>
      <c r="DLJ1570" s="239"/>
      <c r="DLK1570" s="239"/>
      <c r="DLL1570" s="239"/>
      <c r="DLM1570" s="239"/>
      <c r="DLN1570" s="239"/>
      <c r="DLO1570" s="239"/>
      <c r="DLP1570" s="239"/>
      <c r="DLQ1570" s="239"/>
      <c r="DLR1570" s="239"/>
      <c r="DLS1570" s="239"/>
      <c r="DLT1570" s="239"/>
      <c r="DLU1570" s="239"/>
      <c r="DLV1570" s="239"/>
      <c r="DLW1570" s="239"/>
      <c r="DLX1570" s="239"/>
      <c r="DLY1570" s="239"/>
      <c r="DLZ1570" s="239"/>
      <c r="DMA1570" s="239"/>
      <c r="DMB1570" s="239"/>
      <c r="DMC1570" s="239"/>
      <c r="DMD1570" s="239"/>
      <c r="DME1570" s="239"/>
      <c r="DMF1570" s="239"/>
      <c r="DMG1570" s="239"/>
      <c r="DMH1570" s="239"/>
      <c r="DMI1570" s="239"/>
      <c r="DMJ1570" s="239"/>
      <c r="DMK1570" s="239"/>
      <c r="DML1570" s="239"/>
      <c r="DMM1570" s="239"/>
      <c r="DMN1570" s="239"/>
      <c r="DMO1570" s="239"/>
      <c r="DMP1570" s="239"/>
      <c r="DMQ1570" s="239"/>
      <c r="DMR1570" s="239"/>
      <c r="DMS1570" s="239"/>
      <c r="DMT1570" s="239"/>
      <c r="DMU1570" s="239"/>
      <c r="DMV1570" s="239"/>
      <c r="DMW1570" s="239"/>
      <c r="DMX1570" s="239"/>
      <c r="DMY1570" s="239"/>
      <c r="DMZ1570" s="239"/>
      <c r="DNA1570" s="239"/>
      <c r="DNB1570" s="239"/>
      <c r="DNC1570" s="239"/>
      <c r="DND1570" s="239"/>
      <c r="DNE1570" s="239"/>
      <c r="DNF1570" s="239"/>
      <c r="DNG1570" s="239"/>
      <c r="DNH1570" s="239"/>
      <c r="DNI1570" s="239"/>
      <c r="DNJ1570" s="239"/>
      <c r="DNK1570" s="239"/>
      <c r="DNL1570" s="239"/>
      <c r="DNM1570" s="239"/>
      <c r="DNN1570" s="239"/>
      <c r="DNO1570" s="239"/>
      <c r="DNP1570" s="239"/>
      <c r="DNQ1570" s="239"/>
      <c r="DNR1570" s="239"/>
      <c r="DNS1570" s="239"/>
      <c r="DNT1570" s="239"/>
      <c r="DNU1570" s="239"/>
      <c r="DNV1570" s="239"/>
      <c r="DNW1570" s="239"/>
      <c r="DNX1570" s="239"/>
      <c r="DNY1570" s="239"/>
      <c r="DNZ1570" s="239"/>
      <c r="DOA1570" s="239"/>
      <c r="DOB1570" s="239"/>
      <c r="DOC1570" s="239"/>
      <c r="DOD1570" s="239"/>
      <c r="DOE1570" s="239"/>
      <c r="DOF1570" s="239"/>
      <c r="DOG1570" s="239"/>
      <c r="DOH1570" s="239"/>
      <c r="DOI1570" s="239"/>
      <c r="DOJ1570" s="239"/>
      <c r="DOK1570" s="239"/>
      <c r="DOL1570" s="239"/>
      <c r="DOM1570" s="239"/>
      <c r="DON1570" s="239"/>
      <c r="DOO1570" s="239"/>
      <c r="DOP1570" s="239"/>
      <c r="DOQ1570" s="239"/>
      <c r="DOR1570" s="239"/>
      <c r="DOS1570" s="239"/>
      <c r="DOT1570" s="239"/>
      <c r="DOU1570" s="239"/>
      <c r="DOV1570" s="239"/>
      <c r="DOW1570" s="239"/>
      <c r="DOX1570" s="239"/>
      <c r="DOY1570" s="239"/>
      <c r="DOZ1570" s="239"/>
      <c r="DPA1570" s="239"/>
      <c r="DPB1570" s="239"/>
      <c r="DPC1570" s="239"/>
      <c r="DPD1570" s="239"/>
      <c r="DPE1570" s="239"/>
      <c r="DPF1570" s="239"/>
      <c r="DPG1570" s="239"/>
      <c r="DPH1570" s="239"/>
      <c r="DPI1570" s="239"/>
      <c r="DPJ1570" s="239"/>
      <c r="DPK1570" s="239"/>
      <c r="DPL1570" s="239"/>
      <c r="DPM1570" s="239"/>
      <c r="DPN1570" s="239"/>
      <c r="DPO1570" s="239"/>
      <c r="DPP1570" s="239"/>
      <c r="DPQ1570" s="239"/>
      <c r="DPR1570" s="239"/>
      <c r="DPS1570" s="239"/>
      <c r="DPT1570" s="239"/>
      <c r="DPU1570" s="239"/>
      <c r="DPV1570" s="239"/>
      <c r="DPW1570" s="239"/>
      <c r="DPX1570" s="239"/>
      <c r="DPY1570" s="239"/>
      <c r="DPZ1570" s="239"/>
      <c r="DQA1570" s="239"/>
      <c r="DQB1570" s="239"/>
      <c r="DQC1570" s="239"/>
      <c r="DQD1570" s="239"/>
      <c r="DQE1570" s="239"/>
      <c r="DQF1570" s="239"/>
      <c r="DQG1570" s="239"/>
      <c r="DQH1570" s="239"/>
      <c r="DQI1570" s="239"/>
      <c r="DQJ1570" s="239"/>
      <c r="DQK1570" s="239"/>
      <c r="DQL1570" s="239"/>
      <c r="DQM1570" s="239"/>
      <c r="DQN1570" s="239"/>
      <c r="DQO1570" s="239"/>
      <c r="DQP1570" s="239"/>
      <c r="DQQ1570" s="239"/>
      <c r="DQR1570" s="239"/>
      <c r="DQS1570" s="239"/>
      <c r="DQT1570" s="239"/>
      <c r="DQU1570" s="239"/>
      <c r="DQV1570" s="239"/>
      <c r="DQW1570" s="239"/>
      <c r="DQX1570" s="239"/>
      <c r="DQY1570" s="239"/>
      <c r="DQZ1570" s="239"/>
      <c r="DRA1570" s="239"/>
      <c r="DRB1570" s="239"/>
      <c r="DRC1570" s="239"/>
      <c r="DRD1570" s="239"/>
      <c r="DRE1570" s="239"/>
      <c r="DRF1570" s="239"/>
      <c r="DRG1570" s="239"/>
      <c r="DRH1570" s="239"/>
      <c r="DRI1570" s="239"/>
      <c r="DRJ1570" s="239"/>
      <c r="DRK1570" s="239"/>
      <c r="DRL1570" s="239"/>
      <c r="DRM1570" s="239"/>
      <c r="DRN1570" s="239"/>
      <c r="DRO1570" s="239"/>
      <c r="DRP1570" s="239"/>
      <c r="DRQ1570" s="239"/>
      <c r="DRR1570" s="239"/>
      <c r="DRS1570" s="239"/>
      <c r="DRT1570" s="239"/>
      <c r="DRU1570" s="239"/>
      <c r="DRV1570" s="239"/>
      <c r="DRW1570" s="239"/>
      <c r="DRX1570" s="239"/>
      <c r="DRY1570" s="239"/>
      <c r="DRZ1570" s="239"/>
      <c r="DSA1570" s="239"/>
      <c r="DSB1570" s="239"/>
      <c r="DSC1570" s="239"/>
      <c r="DSD1570" s="239"/>
      <c r="DSE1570" s="239"/>
      <c r="DSF1570" s="239"/>
      <c r="DSG1570" s="239"/>
      <c r="DSH1570" s="239"/>
      <c r="DSI1570" s="239"/>
      <c r="DSJ1570" s="239"/>
      <c r="DSK1570" s="239"/>
      <c r="DSL1570" s="239"/>
      <c r="DSM1570" s="239"/>
      <c r="DSN1570" s="239"/>
      <c r="DSO1570" s="239"/>
      <c r="DSP1570" s="239"/>
      <c r="DSQ1570" s="239"/>
      <c r="DSR1570" s="239"/>
      <c r="DSS1570" s="239"/>
      <c r="DST1570" s="239"/>
      <c r="DSU1570" s="239"/>
      <c r="DSV1570" s="239"/>
      <c r="DSW1570" s="239"/>
      <c r="DSX1570" s="239"/>
      <c r="DSY1570" s="239"/>
      <c r="DSZ1570" s="239"/>
      <c r="DTA1570" s="239"/>
      <c r="DTB1570" s="239"/>
      <c r="DTC1570" s="239"/>
      <c r="DTD1570" s="239"/>
      <c r="DTE1570" s="239"/>
      <c r="DTF1570" s="239"/>
      <c r="DTG1570" s="239"/>
      <c r="DTH1570" s="239"/>
      <c r="DTI1570" s="239"/>
      <c r="DTJ1570" s="239"/>
      <c r="DTK1570" s="239"/>
      <c r="DTL1570" s="239"/>
      <c r="DTM1570" s="239"/>
      <c r="DTN1570" s="239"/>
      <c r="DTO1570" s="239"/>
      <c r="DTP1570" s="239"/>
      <c r="DTQ1570" s="239"/>
      <c r="DTR1570" s="239"/>
      <c r="DTS1570" s="239"/>
      <c r="DTT1570" s="239"/>
      <c r="DTU1570" s="239"/>
      <c r="DTV1570" s="239"/>
      <c r="DTW1570" s="239"/>
      <c r="DTX1570" s="239"/>
      <c r="DTY1570" s="239"/>
      <c r="DTZ1570" s="239"/>
      <c r="DUA1570" s="239"/>
      <c r="DUB1570" s="239"/>
      <c r="DUC1570" s="239"/>
      <c r="DUD1570" s="239"/>
      <c r="DUE1570" s="239"/>
      <c r="DUF1570" s="239"/>
      <c r="DUG1570" s="239"/>
      <c r="DUH1570" s="239"/>
      <c r="DUI1570" s="239"/>
      <c r="DUJ1570" s="239"/>
      <c r="DUK1570" s="239"/>
      <c r="DUL1570" s="239"/>
      <c r="DUM1570" s="239"/>
      <c r="DUN1570" s="239"/>
      <c r="DUO1570" s="239"/>
      <c r="DUP1570" s="239"/>
      <c r="DUQ1570" s="239"/>
      <c r="DUR1570" s="239"/>
      <c r="DUS1570" s="239"/>
      <c r="DUT1570" s="239"/>
      <c r="DUU1570" s="239"/>
      <c r="DUV1570" s="239"/>
      <c r="DUW1570" s="239"/>
      <c r="DUX1570" s="239"/>
      <c r="DUY1570" s="239"/>
      <c r="DUZ1570" s="239"/>
      <c r="DVA1570" s="239"/>
      <c r="DVB1570" s="239"/>
      <c r="DVC1570" s="239"/>
      <c r="DVD1570" s="239"/>
      <c r="DVE1570" s="239"/>
      <c r="DVF1570" s="239"/>
      <c r="DVG1570" s="239"/>
      <c r="DVH1570" s="239"/>
      <c r="DVI1570" s="239"/>
      <c r="DVJ1570" s="239"/>
      <c r="DVK1570" s="239"/>
      <c r="DVL1570" s="239"/>
      <c r="DVM1570" s="239"/>
      <c r="DVN1570" s="239"/>
      <c r="DVO1570" s="239"/>
      <c r="DVP1570" s="239"/>
      <c r="DVQ1570" s="239"/>
      <c r="DVR1570" s="239"/>
      <c r="DVS1570" s="239"/>
      <c r="DVT1570" s="239"/>
      <c r="DVU1570" s="239"/>
      <c r="DVV1570" s="239"/>
      <c r="DVW1570" s="239"/>
      <c r="DVX1570" s="239"/>
      <c r="DVY1570" s="239"/>
      <c r="DVZ1570" s="239"/>
      <c r="DWA1570" s="239"/>
      <c r="DWB1570" s="239"/>
      <c r="DWC1570" s="239"/>
      <c r="DWD1570" s="239"/>
      <c r="DWE1570" s="239"/>
      <c r="DWF1570" s="239"/>
      <c r="DWG1570" s="239"/>
      <c r="DWH1570" s="239"/>
      <c r="DWI1570" s="239"/>
      <c r="DWJ1570" s="239"/>
      <c r="DWK1570" s="239"/>
      <c r="DWL1570" s="239"/>
      <c r="DWM1570" s="239"/>
      <c r="DWN1570" s="239"/>
      <c r="DWO1570" s="239"/>
      <c r="DWP1570" s="239"/>
      <c r="DWQ1570" s="239"/>
      <c r="DWR1570" s="239"/>
      <c r="DWS1570" s="239"/>
      <c r="DWT1570" s="239"/>
      <c r="DWU1570" s="239"/>
      <c r="DWV1570" s="239"/>
      <c r="DWW1570" s="239"/>
      <c r="DWX1570" s="239"/>
      <c r="DWY1570" s="239"/>
      <c r="DWZ1570" s="239"/>
      <c r="DXA1570" s="239"/>
      <c r="DXB1570" s="239"/>
      <c r="DXC1570" s="239"/>
      <c r="DXD1570" s="239"/>
      <c r="DXE1570" s="239"/>
      <c r="DXF1570" s="239"/>
      <c r="DXG1570" s="239"/>
      <c r="DXH1570" s="239"/>
      <c r="DXI1570" s="239"/>
      <c r="DXJ1570" s="239"/>
      <c r="DXK1570" s="239"/>
      <c r="DXL1570" s="239"/>
      <c r="DXM1570" s="239"/>
      <c r="DXN1570" s="239"/>
      <c r="DXO1570" s="239"/>
      <c r="DXP1570" s="239"/>
      <c r="DXQ1570" s="239"/>
      <c r="DXR1570" s="239"/>
      <c r="DXS1570" s="239"/>
      <c r="DXT1570" s="239"/>
      <c r="DXU1570" s="239"/>
      <c r="DXV1570" s="239"/>
      <c r="DXW1570" s="239"/>
      <c r="DXX1570" s="239"/>
      <c r="DXY1570" s="239"/>
      <c r="DXZ1570" s="239"/>
      <c r="DYA1570" s="239"/>
      <c r="DYB1570" s="239"/>
      <c r="DYC1570" s="239"/>
      <c r="DYD1570" s="239"/>
      <c r="DYE1570" s="239"/>
      <c r="DYF1570" s="239"/>
      <c r="DYG1570" s="239"/>
      <c r="DYH1570" s="239"/>
      <c r="DYI1570" s="239"/>
      <c r="DYJ1570" s="239"/>
      <c r="DYK1570" s="239"/>
      <c r="DYL1570" s="239"/>
      <c r="DYM1570" s="239"/>
      <c r="DYN1570" s="239"/>
      <c r="DYO1570" s="239"/>
      <c r="DYP1570" s="239"/>
      <c r="DYQ1570" s="239"/>
      <c r="DYR1570" s="239"/>
      <c r="DYS1570" s="239"/>
      <c r="DYT1570" s="239"/>
      <c r="DYU1570" s="239"/>
      <c r="DYV1570" s="239"/>
      <c r="DYW1570" s="239"/>
      <c r="DYX1570" s="239"/>
      <c r="DYY1570" s="239"/>
      <c r="DYZ1570" s="239"/>
      <c r="DZA1570" s="239"/>
      <c r="DZB1570" s="239"/>
      <c r="DZC1570" s="239"/>
      <c r="DZD1570" s="239"/>
      <c r="DZE1570" s="239"/>
      <c r="DZF1570" s="239"/>
      <c r="DZG1570" s="239"/>
      <c r="DZH1570" s="239"/>
      <c r="DZI1570" s="239"/>
      <c r="DZJ1570" s="239"/>
      <c r="DZK1570" s="239"/>
      <c r="DZL1570" s="239"/>
      <c r="DZM1570" s="239"/>
      <c r="DZN1570" s="239"/>
      <c r="DZO1570" s="239"/>
      <c r="DZP1570" s="239"/>
      <c r="DZQ1570" s="239"/>
      <c r="DZR1570" s="239"/>
      <c r="DZS1570" s="239"/>
      <c r="DZT1570" s="239"/>
      <c r="DZU1570" s="239"/>
      <c r="DZV1570" s="239"/>
      <c r="DZW1570" s="239"/>
      <c r="DZX1570" s="239"/>
      <c r="DZY1570" s="239"/>
      <c r="DZZ1570" s="239"/>
      <c r="EAA1570" s="239"/>
      <c r="EAB1570" s="239"/>
      <c r="EAC1570" s="239"/>
      <c r="EAD1570" s="239"/>
      <c r="EAE1570" s="239"/>
      <c r="EAF1570" s="239"/>
      <c r="EAG1570" s="239"/>
      <c r="EAH1570" s="239"/>
      <c r="EAI1570" s="239"/>
      <c r="EAJ1570" s="239"/>
      <c r="EAK1570" s="239"/>
      <c r="EAL1570" s="239"/>
      <c r="EAM1570" s="239"/>
      <c r="EAN1570" s="239"/>
      <c r="EAO1570" s="239"/>
      <c r="EAP1570" s="239"/>
      <c r="EAQ1570" s="239"/>
      <c r="EAR1570" s="239"/>
      <c r="EAS1570" s="239"/>
      <c r="EAT1570" s="239"/>
      <c r="EAU1570" s="239"/>
      <c r="EAV1570" s="239"/>
      <c r="EAW1570" s="239"/>
      <c r="EAX1570" s="239"/>
      <c r="EAY1570" s="239"/>
      <c r="EAZ1570" s="239"/>
      <c r="EBA1570" s="239"/>
      <c r="EBB1570" s="239"/>
      <c r="EBC1570" s="239"/>
      <c r="EBD1570" s="239"/>
      <c r="EBE1570" s="239"/>
      <c r="EBF1570" s="239"/>
      <c r="EBG1570" s="239"/>
      <c r="EBH1570" s="239"/>
      <c r="EBI1570" s="239"/>
      <c r="EBJ1570" s="239"/>
      <c r="EBK1570" s="239"/>
      <c r="EBL1570" s="239"/>
      <c r="EBM1570" s="239"/>
      <c r="EBN1570" s="239"/>
      <c r="EBO1570" s="239"/>
      <c r="EBP1570" s="239"/>
      <c r="EBQ1570" s="239"/>
      <c r="EBR1570" s="239"/>
      <c r="EBS1570" s="239"/>
      <c r="EBT1570" s="239"/>
      <c r="EBU1570" s="239"/>
      <c r="EBV1570" s="239"/>
      <c r="EBW1570" s="239"/>
      <c r="EBX1570" s="239"/>
      <c r="EBY1570" s="239"/>
      <c r="EBZ1570" s="239"/>
      <c r="ECA1570" s="239"/>
      <c r="ECB1570" s="239"/>
      <c r="ECC1570" s="239"/>
      <c r="ECD1570" s="239"/>
      <c r="ECE1570" s="239"/>
      <c r="ECF1570" s="239"/>
      <c r="ECG1570" s="239"/>
      <c r="ECH1570" s="239"/>
      <c r="ECI1570" s="239"/>
      <c r="ECJ1570" s="239"/>
      <c r="ECK1570" s="239"/>
      <c r="ECL1570" s="239"/>
      <c r="ECM1570" s="239"/>
      <c r="ECN1570" s="239"/>
      <c r="ECO1570" s="239"/>
      <c r="ECP1570" s="239"/>
      <c r="ECQ1570" s="239"/>
      <c r="ECR1570" s="239"/>
      <c r="ECS1570" s="239"/>
      <c r="ECT1570" s="239"/>
      <c r="ECU1570" s="239"/>
      <c r="ECV1570" s="239"/>
      <c r="ECW1570" s="239"/>
      <c r="ECX1570" s="239"/>
      <c r="ECY1570" s="239"/>
      <c r="ECZ1570" s="239"/>
      <c r="EDA1570" s="239"/>
      <c r="EDB1570" s="239"/>
      <c r="EDC1570" s="239"/>
      <c r="EDD1570" s="239"/>
      <c r="EDE1570" s="239"/>
      <c r="EDF1570" s="239"/>
      <c r="EDG1570" s="239"/>
      <c r="EDH1570" s="239"/>
      <c r="EDI1570" s="239"/>
      <c r="EDJ1570" s="239"/>
      <c r="EDK1570" s="239"/>
      <c r="EDL1570" s="239"/>
      <c r="EDM1570" s="239"/>
      <c r="EDN1570" s="239"/>
      <c r="EDO1570" s="239"/>
      <c r="EDP1570" s="239"/>
      <c r="EDQ1570" s="239"/>
      <c r="EDR1570" s="239"/>
      <c r="EDS1570" s="239"/>
      <c r="EDT1570" s="239"/>
      <c r="EDU1570" s="239"/>
      <c r="EDV1570" s="239"/>
      <c r="EDW1570" s="239"/>
      <c r="EDX1570" s="239"/>
      <c r="EDY1570" s="239"/>
      <c r="EDZ1570" s="239"/>
      <c r="EEA1570" s="239"/>
      <c r="EEB1570" s="239"/>
      <c r="EEC1570" s="239"/>
      <c r="EED1570" s="239"/>
      <c r="EEE1570" s="239"/>
      <c r="EEF1570" s="239"/>
      <c r="EEG1570" s="239"/>
      <c r="EEH1570" s="239"/>
      <c r="EEI1570" s="239"/>
      <c r="EEJ1570" s="239"/>
      <c r="EEK1570" s="239"/>
      <c r="EEL1570" s="239"/>
      <c r="EEM1570" s="239"/>
      <c r="EEN1570" s="239"/>
      <c r="EEO1570" s="239"/>
      <c r="EEP1570" s="239"/>
      <c r="EEQ1570" s="239"/>
      <c r="EER1570" s="239"/>
      <c r="EES1570" s="239"/>
      <c r="EET1570" s="239"/>
      <c r="EEU1570" s="239"/>
      <c r="EEV1570" s="239"/>
      <c r="EEW1570" s="239"/>
      <c r="EEX1570" s="239"/>
      <c r="EEY1570" s="239"/>
      <c r="EEZ1570" s="239"/>
      <c r="EFA1570" s="239"/>
      <c r="EFB1570" s="239"/>
      <c r="EFC1570" s="239"/>
      <c r="EFD1570" s="239"/>
      <c r="EFE1570" s="239"/>
      <c r="EFF1570" s="239"/>
      <c r="EFG1570" s="239"/>
      <c r="EFH1570" s="239"/>
      <c r="EFI1570" s="239"/>
      <c r="EFJ1570" s="239"/>
      <c r="EFK1570" s="239"/>
      <c r="EFL1570" s="239"/>
      <c r="EFM1570" s="239"/>
      <c r="EFN1570" s="239"/>
      <c r="EFO1570" s="239"/>
      <c r="EFP1570" s="239"/>
      <c r="EFQ1570" s="239"/>
      <c r="EFR1570" s="239"/>
      <c r="EFS1570" s="239"/>
      <c r="EFT1570" s="239"/>
      <c r="EFU1570" s="239"/>
      <c r="EFV1570" s="239"/>
      <c r="EFW1570" s="239"/>
      <c r="EFX1570" s="239"/>
      <c r="EFY1570" s="239"/>
      <c r="EFZ1570" s="239"/>
      <c r="EGA1570" s="239"/>
      <c r="EGB1570" s="239"/>
      <c r="EGC1570" s="239"/>
      <c r="EGD1570" s="239"/>
      <c r="EGE1570" s="239"/>
      <c r="EGF1570" s="239"/>
      <c r="EGG1570" s="239"/>
      <c r="EGH1570" s="239"/>
      <c r="EGI1570" s="239"/>
      <c r="EGJ1570" s="239"/>
      <c r="EGK1570" s="239"/>
      <c r="EGL1570" s="239"/>
      <c r="EGM1570" s="239"/>
      <c r="EGN1570" s="239"/>
      <c r="EGO1570" s="239"/>
      <c r="EGP1570" s="239"/>
      <c r="EGQ1570" s="239"/>
      <c r="EGR1570" s="239"/>
      <c r="EGS1570" s="239"/>
      <c r="EGT1570" s="239"/>
      <c r="EGU1570" s="239"/>
      <c r="EGV1570" s="239"/>
      <c r="EGW1570" s="239"/>
      <c r="EGX1570" s="239"/>
      <c r="EGY1570" s="239"/>
      <c r="EGZ1570" s="239"/>
      <c r="EHA1570" s="239"/>
      <c r="EHB1570" s="239"/>
      <c r="EHC1570" s="239"/>
      <c r="EHD1570" s="239"/>
      <c r="EHE1570" s="239"/>
      <c r="EHF1570" s="239"/>
      <c r="EHG1570" s="239"/>
      <c r="EHH1570" s="239"/>
      <c r="EHI1570" s="239"/>
      <c r="EHJ1570" s="239"/>
      <c r="EHK1570" s="239"/>
      <c r="EHL1570" s="239"/>
      <c r="EHM1570" s="239"/>
      <c r="EHN1570" s="239"/>
      <c r="EHO1570" s="239"/>
      <c r="EHP1570" s="239"/>
      <c r="EHQ1570" s="239"/>
      <c r="EHR1570" s="239"/>
      <c r="EHS1570" s="239"/>
      <c r="EHT1570" s="239"/>
      <c r="EHU1570" s="239"/>
      <c r="EHV1570" s="239"/>
      <c r="EHW1570" s="239"/>
      <c r="EHX1570" s="239"/>
      <c r="EHY1570" s="239"/>
      <c r="EHZ1570" s="239"/>
      <c r="EIA1570" s="239"/>
      <c r="EIB1570" s="239"/>
      <c r="EIC1570" s="239"/>
      <c r="EID1570" s="239"/>
      <c r="EIE1570" s="239"/>
      <c r="EIF1570" s="239"/>
      <c r="EIG1570" s="239"/>
      <c r="EIH1570" s="239"/>
      <c r="EII1570" s="239"/>
      <c r="EIJ1570" s="239"/>
      <c r="EIK1570" s="239"/>
      <c r="EIL1570" s="239"/>
      <c r="EIM1570" s="239"/>
      <c r="EIN1570" s="239"/>
      <c r="EIO1570" s="239"/>
      <c r="EIP1570" s="239"/>
      <c r="EIQ1570" s="239"/>
      <c r="EIR1570" s="239"/>
      <c r="EIS1570" s="239"/>
      <c r="EIT1570" s="239"/>
      <c r="EIU1570" s="239"/>
      <c r="EIV1570" s="239"/>
      <c r="EIW1570" s="239"/>
      <c r="EIX1570" s="239"/>
      <c r="EIY1570" s="239"/>
      <c r="EIZ1570" s="239"/>
      <c r="EJA1570" s="239"/>
      <c r="EJB1570" s="239"/>
      <c r="EJC1570" s="239"/>
      <c r="EJD1570" s="239"/>
      <c r="EJE1570" s="239"/>
      <c r="EJF1570" s="239"/>
      <c r="EJG1570" s="239"/>
      <c r="EJH1570" s="239"/>
      <c r="EJI1570" s="239"/>
      <c r="EJJ1570" s="239"/>
      <c r="EJK1570" s="239"/>
      <c r="EJL1570" s="239"/>
      <c r="EJM1570" s="239"/>
      <c r="EJN1570" s="239"/>
      <c r="EJO1570" s="239"/>
      <c r="EJP1570" s="239"/>
      <c r="EJQ1570" s="239"/>
      <c r="EJR1570" s="239"/>
      <c r="EJS1570" s="239"/>
      <c r="EJT1570" s="239"/>
      <c r="EJU1570" s="239"/>
      <c r="EJV1570" s="239"/>
      <c r="EJW1570" s="239"/>
      <c r="EJX1570" s="239"/>
      <c r="EJY1570" s="239"/>
      <c r="EJZ1570" s="239"/>
      <c r="EKA1570" s="239"/>
      <c r="EKB1570" s="239"/>
      <c r="EKC1570" s="239"/>
      <c r="EKD1570" s="239"/>
      <c r="EKE1570" s="239"/>
      <c r="EKF1570" s="239"/>
      <c r="EKG1570" s="239"/>
      <c r="EKH1570" s="239"/>
      <c r="EKI1570" s="239"/>
      <c r="EKJ1570" s="239"/>
      <c r="EKK1570" s="239"/>
      <c r="EKL1570" s="239"/>
      <c r="EKM1570" s="239"/>
      <c r="EKN1570" s="239"/>
      <c r="EKO1570" s="239"/>
      <c r="EKP1570" s="239"/>
      <c r="EKQ1570" s="239"/>
      <c r="EKR1570" s="239"/>
      <c r="EKS1570" s="239"/>
      <c r="EKT1570" s="239"/>
      <c r="EKU1570" s="239"/>
      <c r="EKV1570" s="239"/>
      <c r="EKW1570" s="239"/>
      <c r="EKX1570" s="239"/>
      <c r="EKY1570" s="239"/>
      <c r="EKZ1570" s="239"/>
      <c r="ELA1570" s="239"/>
      <c r="ELB1570" s="239"/>
      <c r="ELC1570" s="239"/>
      <c r="ELD1570" s="239"/>
      <c r="ELE1570" s="239"/>
      <c r="ELF1570" s="239"/>
      <c r="ELG1570" s="239"/>
      <c r="ELH1570" s="239"/>
      <c r="ELI1570" s="239"/>
      <c r="ELJ1570" s="239"/>
      <c r="ELK1570" s="239"/>
      <c r="ELL1570" s="239"/>
      <c r="ELM1570" s="239"/>
      <c r="ELN1570" s="239"/>
      <c r="ELO1570" s="239"/>
      <c r="ELP1570" s="239"/>
      <c r="ELQ1570" s="239"/>
      <c r="ELR1570" s="239"/>
      <c r="ELS1570" s="239"/>
      <c r="ELT1570" s="239"/>
      <c r="ELU1570" s="239"/>
      <c r="ELV1570" s="239"/>
      <c r="ELW1570" s="239"/>
      <c r="ELX1570" s="239"/>
      <c r="ELY1570" s="239"/>
      <c r="ELZ1570" s="239"/>
      <c r="EMA1570" s="239"/>
      <c r="EMB1570" s="239"/>
      <c r="EMC1570" s="239"/>
      <c r="EMD1570" s="239"/>
      <c r="EME1570" s="239"/>
      <c r="EMF1570" s="239"/>
      <c r="EMG1570" s="239"/>
      <c r="EMH1570" s="239"/>
      <c r="EMI1570" s="239"/>
      <c r="EMJ1570" s="239"/>
      <c r="EMK1570" s="239"/>
      <c r="EML1570" s="239"/>
      <c r="EMM1570" s="239"/>
      <c r="EMN1570" s="239"/>
      <c r="EMO1570" s="239"/>
      <c r="EMP1570" s="239"/>
      <c r="EMQ1570" s="239"/>
      <c r="EMR1570" s="239"/>
      <c r="EMS1570" s="239"/>
      <c r="EMT1570" s="239"/>
      <c r="EMU1570" s="239"/>
      <c r="EMV1570" s="239"/>
      <c r="EMW1570" s="239"/>
      <c r="EMX1570" s="239"/>
      <c r="EMY1570" s="239"/>
      <c r="EMZ1570" s="239"/>
      <c r="ENA1570" s="239"/>
      <c r="ENB1570" s="239"/>
      <c r="ENC1570" s="239"/>
      <c r="END1570" s="239"/>
      <c r="ENE1570" s="239"/>
      <c r="ENF1570" s="239"/>
      <c r="ENG1570" s="239"/>
      <c r="ENH1570" s="239"/>
      <c r="ENI1570" s="239"/>
      <c r="ENJ1570" s="239"/>
      <c r="ENK1570" s="239"/>
      <c r="ENL1570" s="239"/>
      <c r="ENM1570" s="239"/>
      <c r="ENN1570" s="239"/>
      <c r="ENO1570" s="239"/>
      <c r="ENP1570" s="239"/>
      <c r="ENQ1570" s="239"/>
      <c r="ENR1570" s="239"/>
      <c r="ENS1570" s="239"/>
      <c r="ENT1570" s="239"/>
      <c r="ENU1570" s="239"/>
      <c r="ENV1570" s="239"/>
      <c r="ENW1570" s="239"/>
      <c r="ENX1570" s="239"/>
      <c r="ENY1570" s="239"/>
      <c r="ENZ1570" s="239"/>
      <c r="EOA1570" s="239"/>
      <c r="EOB1570" s="239"/>
      <c r="EOC1570" s="239"/>
      <c r="EOD1570" s="239"/>
      <c r="EOE1570" s="239"/>
      <c r="EOF1570" s="239"/>
      <c r="EOG1570" s="239"/>
      <c r="EOH1570" s="239"/>
      <c r="EOI1570" s="239"/>
      <c r="EOJ1570" s="239"/>
      <c r="EOK1570" s="239"/>
      <c r="EOL1570" s="239"/>
      <c r="EOM1570" s="239"/>
      <c r="EON1570" s="239"/>
      <c r="EOO1570" s="239"/>
      <c r="EOP1570" s="239"/>
      <c r="EOQ1570" s="239"/>
      <c r="EOR1570" s="239"/>
      <c r="EOS1570" s="239"/>
      <c r="EOT1570" s="239"/>
      <c r="EOU1570" s="239"/>
      <c r="EOV1570" s="239"/>
      <c r="EOW1570" s="239"/>
      <c r="EOX1570" s="239"/>
      <c r="EOY1570" s="239"/>
      <c r="EOZ1570" s="239"/>
      <c r="EPA1570" s="239"/>
      <c r="EPB1570" s="239"/>
      <c r="EPC1570" s="239"/>
      <c r="EPD1570" s="239"/>
      <c r="EPE1570" s="239"/>
      <c r="EPF1570" s="239"/>
      <c r="EPG1570" s="239"/>
      <c r="EPH1570" s="239"/>
      <c r="EPI1570" s="239"/>
      <c r="EPJ1570" s="239"/>
      <c r="EPK1570" s="239"/>
      <c r="EPL1570" s="239"/>
      <c r="EPM1570" s="239"/>
      <c r="EPN1570" s="239"/>
      <c r="EPO1570" s="239"/>
      <c r="EPP1570" s="239"/>
      <c r="EPQ1570" s="239"/>
      <c r="EPR1570" s="239"/>
      <c r="EPS1570" s="239"/>
      <c r="EPT1570" s="239"/>
      <c r="EPU1570" s="239"/>
      <c r="EPV1570" s="239"/>
      <c r="EPW1570" s="239"/>
      <c r="EPX1570" s="239"/>
      <c r="EPY1570" s="239"/>
      <c r="EPZ1570" s="239"/>
      <c r="EQA1570" s="239"/>
      <c r="EQB1570" s="239"/>
      <c r="EQC1570" s="239"/>
      <c r="EQD1570" s="239"/>
      <c r="EQE1570" s="239"/>
      <c r="EQF1570" s="239"/>
      <c r="EQG1570" s="239"/>
      <c r="EQH1570" s="239"/>
      <c r="EQI1570" s="239"/>
      <c r="EQJ1570" s="239"/>
      <c r="EQK1570" s="239"/>
      <c r="EQL1570" s="239"/>
      <c r="EQM1570" s="239"/>
      <c r="EQN1570" s="239"/>
      <c r="EQO1570" s="239"/>
      <c r="EQP1570" s="239"/>
      <c r="EQQ1570" s="239"/>
      <c r="EQR1570" s="239"/>
      <c r="EQS1570" s="239"/>
      <c r="EQT1570" s="239"/>
      <c r="EQU1570" s="239"/>
      <c r="EQV1570" s="239"/>
      <c r="EQW1570" s="239"/>
      <c r="EQX1570" s="239"/>
      <c r="EQY1570" s="239"/>
      <c r="EQZ1570" s="239"/>
      <c r="ERA1570" s="239"/>
      <c r="ERB1570" s="239"/>
      <c r="ERC1570" s="239"/>
      <c r="ERD1570" s="239"/>
      <c r="ERE1570" s="239"/>
      <c r="ERF1570" s="239"/>
      <c r="ERG1570" s="239"/>
      <c r="ERH1570" s="239"/>
      <c r="ERI1570" s="239"/>
      <c r="ERJ1570" s="239"/>
      <c r="ERK1570" s="239"/>
      <c r="ERL1570" s="239"/>
      <c r="ERM1570" s="239"/>
      <c r="ERN1570" s="239"/>
      <c r="ERO1570" s="239"/>
      <c r="ERP1570" s="239"/>
      <c r="ERQ1570" s="239"/>
      <c r="ERR1570" s="239"/>
      <c r="ERS1570" s="239"/>
      <c r="ERT1570" s="239"/>
      <c r="ERU1570" s="239"/>
      <c r="ERV1570" s="239"/>
      <c r="ERW1570" s="239"/>
      <c r="ERX1570" s="239"/>
      <c r="ERY1570" s="239"/>
      <c r="ERZ1570" s="239"/>
      <c r="ESA1570" s="239"/>
      <c r="ESB1570" s="239"/>
      <c r="ESC1570" s="239"/>
      <c r="ESD1570" s="239"/>
      <c r="ESE1570" s="239"/>
      <c r="ESF1570" s="239"/>
      <c r="ESG1570" s="239"/>
      <c r="ESH1570" s="239"/>
      <c r="ESI1570" s="239"/>
      <c r="ESJ1570" s="239"/>
      <c r="ESK1570" s="239"/>
      <c r="ESL1570" s="239"/>
      <c r="ESM1570" s="239"/>
      <c r="ESN1570" s="239"/>
      <c r="ESO1570" s="239"/>
      <c r="ESP1570" s="239"/>
      <c r="ESQ1570" s="239"/>
      <c r="ESR1570" s="239"/>
      <c r="ESS1570" s="239"/>
      <c r="EST1570" s="239"/>
      <c r="ESU1570" s="239"/>
      <c r="ESV1570" s="239"/>
      <c r="ESW1570" s="239"/>
      <c r="ESX1570" s="239"/>
      <c r="ESY1570" s="239"/>
      <c r="ESZ1570" s="239"/>
      <c r="ETA1570" s="239"/>
      <c r="ETB1570" s="239"/>
      <c r="ETC1570" s="239"/>
      <c r="ETD1570" s="239"/>
      <c r="ETE1570" s="239"/>
      <c r="ETF1570" s="239"/>
      <c r="ETG1570" s="239"/>
      <c r="ETH1570" s="239"/>
      <c r="ETI1570" s="239"/>
      <c r="ETJ1570" s="239"/>
      <c r="ETK1570" s="239"/>
      <c r="ETL1570" s="239"/>
      <c r="ETM1570" s="239"/>
      <c r="ETN1570" s="239"/>
      <c r="ETO1570" s="239"/>
      <c r="ETP1570" s="239"/>
      <c r="ETQ1570" s="239"/>
      <c r="ETR1570" s="239"/>
      <c r="ETS1570" s="239"/>
      <c r="ETT1570" s="239"/>
      <c r="ETU1570" s="239"/>
      <c r="ETV1570" s="239"/>
      <c r="ETW1570" s="239"/>
      <c r="ETX1570" s="239"/>
      <c r="ETY1570" s="239"/>
      <c r="ETZ1570" s="239"/>
      <c r="EUA1570" s="239"/>
      <c r="EUB1570" s="239"/>
      <c r="EUC1570" s="239"/>
      <c r="EUD1570" s="239"/>
      <c r="EUE1570" s="239"/>
      <c r="EUF1570" s="239"/>
      <c r="EUG1570" s="239"/>
      <c r="EUH1570" s="239"/>
      <c r="EUI1570" s="239"/>
      <c r="EUJ1570" s="239"/>
      <c r="EUK1570" s="239"/>
      <c r="EUL1570" s="239"/>
      <c r="EUM1570" s="239"/>
      <c r="EUN1570" s="239"/>
      <c r="EUO1570" s="239"/>
      <c r="EUP1570" s="239"/>
      <c r="EUQ1570" s="239"/>
      <c r="EUR1570" s="239"/>
      <c r="EUS1570" s="239"/>
      <c r="EUT1570" s="239"/>
      <c r="EUU1570" s="239"/>
      <c r="EUV1570" s="239"/>
      <c r="EUW1570" s="239"/>
      <c r="EUX1570" s="239"/>
      <c r="EUY1570" s="239"/>
      <c r="EUZ1570" s="239"/>
      <c r="EVA1570" s="239"/>
      <c r="EVB1570" s="239"/>
      <c r="EVC1570" s="239"/>
      <c r="EVD1570" s="239"/>
      <c r="EVE1570" s="239"/>
      <c r="EVF1570" s="239"/>
      <c r="EVG1570" s="239"/>
      <c r="EVH1570" s="239"/>
      <c r="EVI1570" s="239"/>
      <c r="EVJ1570" s="239"/>
      <c r="EVK1570" s="239"/>
      <c r="EVL1570" s="239"/>
      <c r="EVM1570" s="239"/>
      <c r="EVN1570" s="239"/>
      <c r="EVO1570" s="239"/>
      <c r="EVP1570" s="239"/>
      <c r="EVQ1570" s="239"/>
      <c r="EVR1570" s="239"/>
      <c r="EVS1570" s="239"/>
      <c r="EVT1570" s="239"/>
      <c r="EVU1570" s="239"/>
      <c r="EVV1570" s="239"/>
      <c r="EVW1570" s="239"/>
      <c r="EVX1570" s="239"/>
      <c r="EVY1570" s="239"/>
      <c r="EVZ1570" s="239"/>
      <c r="EWA1570" s="239"/>
      <c r="EWB1570" s="239"/>
      <c r="EWC1570" s="239"/>
      <c r="EWD1570" s="239"/>
      <c r="EWE1570" s="239"/>
      <c r="EWF1570" s="239"/>
      <c r="EWG1570" s="239"/>
      <c r="EWH1570" s="239"/>
      <c r="EWI1570" s="239"/>
      <c r="EWJ1570" s="239"/>
      <c r="EWK1570" s="239"/>
      <c r="EWL1570" s="239"/>
      <c r="EWM1570" s="239"/>
      <c r="EWN1570" s="239"/>
      <c r="EWO1570" s="239"/>
      <c r="EWP1570" s="239"/>
      <c r="EWQ1570" s="239"/>
      <c r="EWR1570" s="239"/>
      <c r="EWS1570" s="239"/>
      <c r="EWT1570" s="239"/>
      <c r="EWU1570" s="239"/>
      <c r="EWV1570" s="239"/>
      <c r="EWW1570" s="239"/>
      <c r="EWX1570" s="239"/>
      <c r="EWY1570" s="239"/>
      <c r="EWZ1570" s="239"/>
      <c r="EXA1570" s="239"/>
      <c r="EXB1570" s="239"/>
      <c r="EXC1570" s="239"/>
      <c r="EXD1570" s="239"/>
      <c r="EXE1570" s="239"/>
      <c r="EXF1570" s="239"/>
      <c r="EXG1570" s="239"/>
      <c r="EXH1570" s="239"/>
      <c r="EXI1570" s="239"/>
      <c r="EXJ1570" s="239"/>
      <c r="EXK1570" s="239"/>
      <c r="EXL1570" s="239"/>
      <c r="EXM1570" s="239"/>
      <c r="EXN1570" s="239"/>
      <c r="EXO1570" s="239"/>
      <c r="EXP1570" s="239"/>
      <c r="EXQ1570" s="239"/>
      <c r="EXR1570" s="239"/>
      <c r="EXS1570" s="239"/>
      <c r="EXT1570" s="239"/>
      <c r="EXU1570" s="239"/>
      <c r="EXV1570" s="239"/>
      <c r="EXW1570" s="239"/>
      <c r="EXX1570" s="239"/>
      <c r="EXY1570" s="239"/>
      <c r="EXZ1570" s="239"/>
      <c r="EYA1570" s="239"/>
      <c r="EYB1570" s="239"/>
      <c r="EYC1570" s="239"/>
      <c r="EYD1570" s="239"/>
      <c r="EYE1570" s="239"/>
      <c r="EYF1570" s="239"/>
      <c r="EYG1570" s="239"/>
      <c r="EYH1570" s="239"/>
      <c r="EYI1570" s="239"/>
      <c r="EYJ1570" s="239"/>
      <c r="EYK1570" s="239"/>
      <c r="EYL1570" s="239"/>
      <c r="EYM1570" s="239"/>
      <c r="EYN1570" s="239"/>
      <c r="EYO1570" s="239"/>
      <c r="EYP1570" s="239"/>
      <c r="EYQ1570" s="239"/>
      <c r="EYR1570" s="239"/>
      <c r="EYS1570" s="239"/>
      <c r="EYT1570" s="239"/>
      <c r="EYU1570" s="239"/>
      <c r="EYV1570" s="239"/>
      <c r="EYW1570" s="239"/>
      <c r="EYX1570" s="239"/>
      <c r="EYY1570" s="239"/>
      <c r="EYZ1570" s="239"/>
      <c r="EZA1570" s="239"/>
      <c r="EZB1570" s="239"/>
      <c r="EZC1570" s="239"/>
      <c r="EZD1570" s="239"/>
      <c r="EZE1570" s="239"/>
      <c r="EZF1570" s="239"/>
      <c r="EZG1570" s="239"/>
      <c r="EZH1570" s="239"/>
      <c r="EZI1570" s="239"/>
      <c r="EZJ1570" s="239"/>
      <c r="EZK1570" s="239"/>
      <c r="EZL1570" s="239"/>
      <c r="EZM1570" s="239"/>
      <c r="EZN1570" s="239"/>
      <c r="EZO1570" s="239"/>
      <c r="EZP1570" s="239"/>
      <c r="EZQ1570" s="239"/>
      <c r="EZR1570" s="239"/>
      <c r="EZS1570" s="239"/>
      <c r="EZT1570" s="239"/>
      <c r="EZU1570" s="239"/>
      <c r="EZV1570" s="239"/>
      <c r="EZW1570" s="239"/>
      <c r="EZX1570" s="239"/>
      <c r="EZY1570" s="239"/>
      <c r="EZZ1570" s="239"/>
      <c r="FAA1570" s="239"/>
      <c r="FAB1570" s="239"/>
      <c r="FAC1570" s="239"/>
      <c r="FAD1570" s="239"/>
      <c r="FAE1570" s="239"/>
      <c r="FAF1570" s="239"/>
      <c r="FAG1570" s="239"/>
      <c r="FAH1570" s="239"/>
      <c r="FAI1570" s="239"/>
      <c r="FAJ1570" s="239"/>
      <c r="FAK1570" s="239"/>
      <c r="FAL1570" s="239"/>
      <c r="FAM1570" s="239"/>
      <c r="FAN1570" s="239"/>
      <c r="FAO1570" s="239"/>
      <c r="FAP1570" s="239"/>
      <c r="FAQ1570" s="239"/>
      <c r="FAR1570" s="239"/>
      <c r="FAS1570" s="239"/>
      <c r="FAT1570" s="239"/>
      <c r="FAU1570" s="239"/>
      <c r="FAV1570" s="239"/>
      <c r="FAW1570" s="239"/>
      <c r="FAX1570" s="239"/>
      <c r="FAY1570" s="239"/>
      <c r="FAZ1570" s="239"/>
      <c r="FBA1570" s="239"/>
      <c r="FBB1570" s="239"/>
      <c r="FBC1570" s="239"/>
      <c r="FBD1570" s="239"/>
      <c r="FBE1570" s="239"/>
      <c r="FBF1570" s="239"/>
      <c r="FBG1570" s="239"/>
      <c r="FBH1570" s="239"/>
      <c r="FBI1570" s="239"/>
      <c r="FBJ1570" s="239"/>
      <c r="FBK1570" s="239"/>
      <c r="FBL1570" s="239"/>
      <c r="FBM1570" s="239"/>
      <c r="FBN1570" s="239"/>
      <c r="FBO1570" s="239"/>
      <c r="FBP1570" s="239"/>
      <c r="FBQ1570" s="239"/>
      <c r="FBR1570" s="239"/>
      <c r="FBS1570" s="239"/>
      <c r="FBT1570" s="239"/>
      <c r="FBU1570" s="239"/>
      <c r="FBV1570" s="239"/>
      <c r="FBW1570" s="239"/>
      <c r="FBX1570" s="239"/>
      <c r="FBY1570" s="239"/>
      <c r="FBZ1570" s="239"/>
      <c r="FCA1570" s="239"/>
      <c r="FCB1570" s="239"/>
      <c r="FCC1570" s="239"/>
      <c r="FCD1570" s="239"/>
      <c r="FCE1570" s="239"/>
      <c r="FCF1570" s="239"/>
      <c r="FCG1570" s="239"/>
      <c r="FCH1570" s="239"/>
      <c r="FCI1570" s="239"/>
      <c r="FCJ1570" s="239"/>
      <c r="FCK1570" s="239"/>
      <c r="FCL1570" s="239"/>
      <c r="FCM1570" s="239"/>
      <c r="FCN1570" s="239"/>
      <c r="FCO1570" s="239"/>
      <c r="FCP1570" s="239"/>
      <c r="FCQ1570" s="239"/>
      <c r="FCR1570" s="239"/>
      <c r="FCS1570" s="239"/>
      <c r="FCT1570" s="239"/>
      <c r="FCU1570" s="239"/>
      <c r="FCV1570" s="239"/>
      <c r="FCW1570" s="239"/>
      <c r="FCX1570" s="239"/>
      <c r="FCY1570" s="239"/>
      <c r="FCZ1570" s="239"/>
      <c r="FDA1570" s="239"/>
      <c r="FDB1570" s="239"/>
      <c r="FDC1570" s="239"/>
      <c r="FDD1570" s="239"/>
      <c r="FDE1570" s="239"/>
      <c r="FDF1570" s="239"/>
      <c r="FDG1570" s="239"/>
      <c r="FDH1570" s="239"/>
      <c r="FDI1570" s="239"/>
      <c r="FDJ1570" s="239"/>
      <c r="FDK1570" s="239"/>
      <c r="FDL1570" s="239"/>
      <c r="FDM1570" s="239"/>
      <c r="FDN1570" s="239"/>
      <c r="FDO1570" s="239"/>
      <c r="FDP1570" s="239"/>
      <c r="FDQ1570" s="239"/>
      <c r="FDR1570" s="239"/>
      <c r="FDS1570" s="239"/>
      <c r="FDT1570" s="239"/>
      <c r="FDU1570" s="239"/>
      <c r="FDV1570" s="239"/>
      <c r="FDW1570" s="239"/>
      <c r="FDX1570" s="239"/>
      <c r="FDY1570" s="239"/>
      <c r="FDZ1570" s="239"/>
      <c r="FEA1570" s="239"/>
      <c r="FEB1570" s="239"/>
      <c r="FEC1570" s="239"/>
      <c r="FED1570" s="239"/>
      <c r="FEE1570" s="239"/>
      <c r="FEF1570" s="239"/>
      <c r="FEG1570" s="239"/>
      <c r="FEH1570" s="239"/>
      <c r="FEI1570" s="239"/>
      <c r="FEJ1570" s="239"/>
      <c r="FEK1570" s="239"/>
      <c r="FEL1570" s="239"/>
      <c r="FEM1570" s="239"/>
      <c r="FEN1570" s="239"/>
      <c r="FEO1570" s="239"/>
      <c r="FEP1570" s="239"/>
      <c r="FEQ1570" s="239"/>
      <c r="FER1570" s="239"/>
      <c r="FES1570" s="239"/>
      <c r="FET1570" s="239"/>
      <c r="FEU1570" s="239"/>
      <c r="FEV1570" s="239"/>
      <c r="FEW1570" s="239"/>
      <c r="FEX1570" s="239"/>
      <c r="FEY1570" s="239"/>
      <c r="FEZ1570" s="239"/>
      <c r="FFA1570" s="239"/>
      <c r="FFB1570" s="239"/>
      <c r="FFC1570" s="239"/>
      <c r="FFD1570" s="239"/>
      <c r="FFE1570" s="239"/>
      <c r="FFF1570" s="239"/>
      <c r="FFG1570" s="239"/>
      <c r="FFH1570" s="239"/>
      <c r="FFI1570" s="239"/>
      <c r="FFJ1570" s="239"/>
      <c r="FFK1570" s="239"/>
      <c r="FFL1570" s="239"/>
      <c r="FFM1570" s="239"/>
      <c r="FFN1570" s="239"/>
      <c r="FFO1570" s="239"/>
      <c r="FFP1570" s="239"/>
      <c r="FFQ1570" s="239"/>
      <c r="FFR1570" s="239"/>
      <c r="FFS1570" s="239"/>
      <c r="FFT1570" s="239"/>
      <c r="FFU1570" s="239"/>
      <c r="FFV1570" s="239"/>
      <c r="FFW1570" s="239"/>
      <c r="FFX1570" s="239"/>
      <c r="FFY1570" s="239"/>
      <c r="FFZ1570" s="239"/>
      <c r="FGA1570" s="239"/>
      <c r="FGB1570" s="239"/>
      <c r="FGC1570" s="239"/>
      <c r="FGD1570" s="239"/>
      <c r="FGE1570" s="239"/>
      <c r="FGF1570" s="239"/>
      <c r="FGG1570" s="239"/>
      <c r="FGH1570" s="239"/>
      <c r="FGI1570" s="239"/>
      <c r="FGJ1570" s="239"/>
      <c r="FGK1570" s="239"/>
      <c r="FGL1570" s="239"/>
      <c r="FGM1570" s="239"/>
      <c r="FGN1570" s="239"/>
      <c r="FGO1570" s="239"/>
      <c r="FGP1570" s="239"/>
      <c r="FGQ1570" s="239"/>
      <c r="FGR1570" s="239"/>
      <c r="FGS1570" s="239"/>
      <c r="FGT1570" s="239"/>
      <c r="FGU1570" s="239"/>
      <c r="FGV1570" s="239"/>
      <c r="FGW1570" s="239"/>
      <c r="FGX1570" s="239"/>
      <c r="FGY1570" s="239"/>
      <c r="FGZ1570" s="239"/>
      <c r="FHA1570" s="239"/>
      <c r="FHB1570" s="239"/>
      <c r="FHC1570" s="239"/>
      <c r="FHD1570" s="239"/>
      <c r="FHE1570" s="239"/>
      <c r="FHF1570" s="239"/>
      <c r="FHG1570" s="239"/>
      <c r="FHH1570" s="239"/>
      <c r="FHI1570" s="239"/>
      <c r="FHJ1570" s="239"/>
      <c r="FHK1570" s="239"/>
      <c r="FHL1570" s="239"/>
      <c r="FHM1570" s="239"/>
      <c r="FHN1570" s="239"/>
      <c r="FHO1570" s="239"/>
      <c r="FHP1570" s="239"/>
      <c r="FHQ1570" s="239"/>
      <c r="FHR1570" s="239"/>
      <c r="FHS1570" s="239"/>
      <c r="FHT1570" s="239"/>
      <c r="FHU1570" s="239"/>
      <c r="FHV1570" s="239"/>
      <c r="FHW1570" s="239"/>
      <c r="FHX1570" s="239"/>
      <c r="FHY1570" s="239"/>
      <c r="FHZ1570" s="239"/>
      <c r="FIA1570" s="239"/>
      <c r="FIB1570" s="239"/>
      <c r="FIC1570" s="239"/>
      <c r="FID1570" s="239"/>
      <c r="FIE1570" s="239"/>
      <c r="FIF1570" s="239"/>
      <c r="FIG1570" s="239"/>
      <c r="FIH1570" s="239"/>
      <c r="FII1570" s="239"/>
      <c r="FIJ1570" s="239"/>
      <c r="FIK1570" s="239"/>
      <c r="FIL1570" s="239"/>
      <c r="FIM1570" s="239"/>
      <c r="FIN1570" s="239"/>
      <c r="FIO1570" s="239"/>
      <c r="FIP1570" s="239"/>
      <c r="FIQ1570" s="239"/>
      <c r="FIR1570" s="239"/>
      <c r="FIS1570" s="239"/>
      <c r="FIT1570" s="239"/>
      <c r="FIU1570" s="239"/>
      <c r="FIV1570" s="239"/>
      <c r="FIW1570" s="239"/>
      <c r="FIX1570" s="239"/>
      <c r="FIY1570" s="239"/>
      <c r="FIZ1570" s="239"/>
      <c r="FJA1570" s="239"/>
      <c r="FJB1570" s="239"/>
      <c r="FJC1570" s="239"/>
      <c r="FJD1570" s="239"/>
      <c r="FJE1570" s="239"/>
      <c r="FJF1570" s="239"/>
      <c r="FJG1570" s="239"/>
      <c r="FJH1570" s="239"/>
      <c r="FJI1570" s="239"/>
      <c r="FJJ1570" s="239"/>
      <c r="FJK1570" s="239"/>
      <c r="FJL1570" s="239"/>
      <c r="FJM1570" s="239"/>
      <c r="FJN1570" s="239"/>
      <c r="FJO1570" s="239"/>
      <c r="FJP1570" s="239"/>
      <c r="FJQ1570" s="239"/>
      <c r="FJR1570" s="239"/>
      <c r="FJS1570" s="239"/>
      <c r="FJT1570" s="239"/>
      <c r="FJU1570" s="239"/>
      <c r="FJV1570" s="239"/>
      <c r="FJW1570" s="239"/>
      <c r="FJX1570" s="239"/>
      <c r="FJY1570" s="239"/>
      <c r="FJZ1570" s="239"/>
      <c r="FKA1570" s="239"/>
      <c r="FKB1570" s="239"/>
      <c r="FKC1570" s="239"/>
      <c r="FKD1570" s="239"/>
      <c r="FKE1570" s="239"/>
      <c r="FKF1570" s="239"/>
      <c r="FKG1570" s="239"/>
      <c r="FKH1570" s="239"/>
      <c r="FKI1570" s="239"/>
      <c r="FKJ1570" s="239"/>
      <c r="FKK1570" s="239"/>
      <c r="FKL1570" s="239"/>
      <c r="FKM1570" s="239"/>
      <c r="FKN1570" s="239"/>
      <c r="FKO1570" s="239"/>
      <c r="FKP1570" s="239"/>
      <c r="FKQ1570" s="239"/>
      <c r="FKR1570" s="239"/>
      <c r="FKS1570" s="239"/>
      <c r="FKT1570" s="239"/>
      <c r="FKU1570" s="239"/>
      <c r="FKV1570" s="239"/>
      <c r="FKW1570" s="239"/>
      <c r="FKX1570" s="239"/>
      <c r="FKY1570" s="239"/>
      <c r="FKZ1570" s="239"/>
      <c r="FLA1570" s="239"/>
      <c r="FLB1570" s="239"/>
      <c r="FLC1570" s="239"/>
      <c r="FLD1570" s="239"/>
      <c r="FLE1570" s="239"/>
      <c r="FLF1570" s="239"/>
      <c r="FLG1570" s="239"/>
      <c r="FLH1570" s="239"/>
      <c r="FLI1570" s="239"/>
      <c r="FLJ1570" s="239"/>
      <c r="FLK1570" s="239"/>
      <c r="FLL1570" s="239"/>
      <c r="FLM1570" s="239"/>
      <c r="FLN1570" s="239"/>
      <c r="FLO1570" s="239"/>
      <c r="FLP1570" s="239"/>
      <c r="FLQ1570" s="239"/>
      <c r="FLR1570" s="239"/>
      <c r="FLS1570" s="239"/>
      <c r="FLT1570" s="239"/>
      <c r="FLU1570" s="239"/>
      <c r="FLV1570" s="239"/>
      <c r="FLW1570" s="239"/>
      <c r="FLX1570" s="239"/>
      <c r="FLY1570" s="239"/>
      <c r="FLZ1570" s="239"/>
      <c r="FMA1570" s="239"/>
      <c r="FMB1570" s="239"/>
      <c r="FMC1570" s="239"/>
      <c r="FMD1570" s="239"/>
      <c r="FME1570" s="239"/>
      <c r="FMF1570" s="239"/>
      <c r="FMG1570" s="239"/>
      <c r="FMH1570" s="239"/>
      <c r="FMI1570" s="239"/>
      <c r="FMJ1570" s="239"/>
      <c r="FMK1570" s="239"/>
      <c r="FML1570" s="239"/>
      <c r="FMM1570" s="239"/>
      <c r="FMN1570" s="239"/>
      <c r="FMO1570" s="239"/>
      <c r="FMP1570" s="239"/>
      <c r="FMQ1570" s="239"/>
      <c r="FMR1570" s="239"/>
      <c r="FMS1570" s="239"/>
      <c r="FMT1570" s="239"/>
      <c r="FMU1570" s="239"/>
      <c r="FMV1570" s="239"/>
      <c r="FMW1570" s="239"/>
      <c r="FMX1570" s="239"/>
      <c r="FMY1570" s="239"/>
      <c r="FMZ1570" s="239"/>
      <c r="FNA1570" s="239"/>
      <c r="FNB1570" s="239"/>
      <c r="FNC1570" s="239"/>
      <c r="FND1570" s="239"/>
      <c r="FNE1570" s="239"/>
      <c r="FNF1570" s="239"/>
      <c r="FNG1570" s="239"/>
      <c r="FNH1570" s="239"/>
      <c r="FNI1570" s="239"/>
      <c r="FNJ1570" s="239"/>
      <c r="FNK1570" s="239"/>
      <c r="FNL1570" s="239"/>
      <c r="FNM1570" s="239"/>
      <c r="FNN1570" s="239"/>
      <c r="FNO1570" s="239"/>
      <c r="FNP1570" s="239"/>
      <c r="FNQ1570" s="239"/>
      <c r="FNR1570" s="239"/>
      <c r="FNS1570" s="239"/>
      <c r="FNT1570" s="239"/>
      <c r="FNU1570" s="239"/>
      <c r="FNV1570" s="239"/>
      <c r="FNW1570" s="239"/>
      <c r="FNX1570" s="239"/>
      <c r="FNY1570" s="239"/>
      <c r="FNZ1570" s="239"/>
      <c r="FOA1570" s="239"/>
      <c r="FOB1570" s="239"/>
      <c r="FOC1570" s="239"/>
      <c r="FOD1570" s="239"/>
      <c r="FOE1570" s="239"/>
      <c r="FOF1570" s="239"/>
      <c r="FOG1570" s="239"/>
      <c r="FOH1570" s="239"/>
      <c r="FOI1570" s="239"/>
      <c r="FOJ1570" s="239"/>
      <c r="FOK1570" s="239"/>
      <c r="FOL1570" s="239"/>
      <c r="FOM1570" s="239"/>
      <c r="FON1570" s="239"/>
      <c r="FOO1570" s="239"/>
      <c r="FOP1570" s="239"/>
      <c r="FOQ1570" s="239"/>
      <c r="FOR1570" s="239"/>
      <c r="FOS1570" s="239"/>
      <c r="FOT1570" s="239"/>
      <c r="FOU1570" s="239"/>
      <c r="FOV1570" s="239"/>
      <c r="FOW1570" s="239"/>
      <c r="FOX1570" s="239"/>
      <c r="FOY1570" s="239"/>
      <c r="FOZ1570" s="239"/>
      <c r="FPA1570" s="239"/>
      <c r="FPB1570" s="239"/>
      <c r="FPC1570" s="239"/>
      <c r="FPD1570" s="239"/>
      <c r="FPE1570" s="239"/>
      <c r="FPF1570" s="239"/>
      <c r="FPG1570" s="239"/>
      <c r="FPH1570" s="239"/>
      <c r="FPI1570" s="239"/>
      <c r="FPJ1570" s="239"/>
      <c r="FPK1570" s="239"/>
      <c r="FPL1570" s="239"/>
      <c r="FPM1570" s="239"/>
      <c r="FPN1570" s="239"/>
      <c r="FPO1570" s="239"/>
      <c r="FPP1570" s="239"/>
      <c r="FPQ1570" s="239"/>
      <c r="FPR1570" s="239"/>
      <c r="FPS1570" s="239"/>
      <c r="FPT1570" s="239"/>
      <c r="FPU1570" s="239"/>
      <c r="FPV1570" s="239"/>
      <c r="FPW1570" s="239"/>
      <c r="FPX1570" s="239"/>
      <c r="FPY1570" s="239"/>
      <c r="FPZ1570" s="239"/>
      <c r="FQA1570" s="239"/>
      <c r="FQB1570" s="239"/>
      <c r="FQC1570" s="239"/>
      <c r="FQD1570" s="239"/>
      <c r="FQE1570" s="239"/>
      <c r="FQF1570" s="239"/>
      <c r="FQG1570" s="239"/>
      <c r="FQH1570" s="239"/>
      <c r="FQI1570" s="239"/>
      <c r="FQJ1570" s="239"/>
      <c r="FQK1570" s="239"/>
      <c r="FQL1570" s="239"/>
      <c r="FQM1570" s="239"/>
      <c r="FQN1570" s="239"/>
      <c r="FQO1570" s="239"/>
      <c r="FQP1570" s="239"/>
      <c r="FQQ1570" s="239"/>
      <c r="FQR1570" s="239"/>
      <c r="FQS1570" s="239"/>
      <c r="FQT1570" s="239"/>
      <c r="FQU1570" s="239"/>
      <c r="FQV1570" s="239"/>
      <c r="FQW1570" s="239"/>
      <c r="FQX1570" s="239"/>
      <c r="FQY1570" s="239"/>
      <c r="FQZ1570" s="239"/>
      <c r="FRA1570" s="239"/>
      <c r="FRB1570" s="239"/>
      <c r="FRC1570" s="239"/>
      <c r="FRD1570" s="239"/>
      <c r="FRE1570" s="239"/>
      <c r="FRF1570" s="239"/>
      <c r="FRG1570" s="239"/>
      <c r="FRH1570" s="239"/>
      <c r="FRI1570" s="239"/>
      <c r="FRJ1570" s="239"/>
      <c r="FRK1570" s="239"/>
      <c r="FRL1570" s="239"/>
      <c r="FRM1570" s="239"/>
      <c r="FRN1570" s="239"/>
      <c r="FRO1570" s="239"/>
      <c r="FRP1570" s="239"/>
      <c r="FRQ1570" s="239"/>
      <c r="FRR1570" s="239"/>
      <c r="FRS1570" s="239"/>
      <c r="FRT1570" s="239"/>
      <c r="FRU1570" s="239"/>
      <c r="FRV1570" s="239"/>
      <c r="FRW1570" s="239"/>
      <c r="FRX1570" s="239"/>
      <c r="FRY1570" s="239"/>
      <c r="FRZ1570" s="239"/>
      <c r="FSA1570" s="239"/>
      <c r="FSB1570" s="239"/>
      <c r="FSC1570" s="239"/>
      <c r="FSD1570" s="239"/>
      <c r="FSE1570" s="239"/>
      <c r="FSF1570" s="239"/>
      <c r="FSG1570" s="239"/>
      <c r="FSH1570" s="239"/>
      <c r="FSI1570" s="239"/>
      <c r="FSJ1570" s="239"/>
      <c r="FSK1570" s="239"/>
      <c r="FSL1570" s="239"/>
      <c r="FSM1570" s="239"/>
      <c r="FSN1570" s="239"/>
      <c r="FSO1570" s="239"/>
      <c r="FSP1570" s="239"/>
      <c r="FSQ1570" s="239"/>
      <c r="FSR1570" s="239"/>
      <c r="FSS1570" s="239"/>
      <c r="FST1570" s="239"/>
      <c r="FSU1570" s="239"/>
      <c r="FSV1570" s="239"/>
      <c r="FSW1570" s="239"/>
      <c r="FSX1570" s="239"/>
      <c r="FSY1570" s="239"/>
      <c r="FSZ1570" s="239"/>
      <c r="FTA1570" s="239"/>
      <c r="FTB1570" s="239"/>
      <c r="FTC1570" s="239"/>
      <c r="FTD1570" s="239"/>
      <c r="FTE1570" s="239"/>
      <c r="FTF1570" s="239"/>
      <c r="FTG1570" s="239"/>
      <c r="FTH1570" s="239"/>
      <c r="FTI1570" s="239"/>
      <c r="FTJ1570" s="239"/>
      <c r="FTK1570" s="239"/>
      <c r="FTL1570" s="239"/>
      <c r="FTM1570" s="239"/>
      <c r="FTN1570" s="239"/>
      <c r="FTO1570" s="239"/>
      <c r="FTP1570" s="239"/>
      <c r="FTQ1570" s="239"/>
      <c r="FTR1570" s="239"/>
      <c r="FTS1570" s="239"/>
      <c r="FTT1570" s="239"/>
      <c r="FTU1570" s="239"/>
      <c r="FTV1570" s="239"/>
      <c r="FTW1570" s="239"/>
      <c r="FTX1570" s="239"/>
      <c r="FTY1570" s="239"/>
      <c r="FTZ1570" s="239"/>
      <c r="FUA1570" s="239"/>
      <c r="FUB1570" s="239"/>
      <c r="FUC1570" s="239"/>
      <c r="FUD1570" s="239"/>
      <c r="FUE1570" s="239"/>
      <c r="FUF1570" s="239"/>
      <c r="FUG1570" s="239"/>
      <c r="FUH1570" s="239"/>
      <c r="FUI1570" s="239"/>
      <c r="FUJ1570" s="239"/>
      <c r="FUK1570" s="239"/>
      <c r="FUL1570" s="239"/>
      <c r="FUM1570" s="239"/>
      <c r="FUN1570" s="239"/>
      <c r="FUO1570" s="239"/>
      <c r="FUP1570" s="239"/>
      <c r="FUQ1570" s="239"/>
      <c r="FUR1570" s="239"/>
      <c r="FUS1570" s="239"/>
      <c r="FUT1570" s="239"/>
      <c r="FUU1570" s="239"/>
      <c r="FUV1570" s="239"/>
      <c r="FUW1570" s="239"/>
      <c r="FUX1570" s="239"/>
      <c r="FUY1570" s="239"/>
      <c r="FUZ1570" s="239"/>
      <c r="FVA1570" s="239"/>
      <c r="FVB1570" s="239"/>
      <c r="FVC1570" s="239"/>
      <c r="FVD1570" s="239"/>
      <c r="FVE1570" s="239"/>
      <c r="FVF1570" s="239"/>
      <c r="FVG1570" s="239"/>
      <c r="FVH1570" s="239"/>
      <c r="FVI1570" s="239"/>
      <c r="FVJ1570" s="239"/>
      <c r="FVK1570" s="239"/>
      <c r="FVL1570" s="239"/>
      <c r="FVM1570" s="239"/>
      <c r="FVN1570" s="239"/>
      <c r="FVO1570" s="239"/>
      <c r="FVP1570" s="239"/>
      <c r="FVQ1570" s="239"/>
      <c r="FVR1570" s="239"/>
      <c r="FVS1570" s="239"/>
      <c r="FVT1570" s="239"/>
      <c r="FVU1570" s="239"/>
      <c r="FVV1570" s="239"/>
      <c r="FVW1570" s="239"/>
      <c r="FVX1570" s="239"/>
      <c r="FVY1570" s="239"/>
      <c r="FVZ1570" s="239"/>
      <c r="FWA1570" s="239"/>
      <c r="FWB1570" s="239"/>
      <c r="FWC1570" s="239"/>
      <c r="FWD1570" s="239"/>
      <c r="FWE1570" s="239"/>
      <c r="FWF1570" s="239"/>
      <c r="FWG1570" s="239"/>
      <c r="FWH1570" s="239"/>
      <c r="FWI1570" s="239"/>
      <c r="FWJ1570" s="239"/>
      <c r="FWK1570" s="239"/>
      <c r="FWL1570" s="239"/>
      <c r="FWM1570" s="239"/>
      <c r="FWN1570" s="239"/>
      <c r="FWO1570" s="239"/>
      <c r="FWP1570" s="239"/>
      <c r="FWQ1570" s="239"/>
      <c r="FWR1570" s="239"/>
      <c r="FWS1570" s="239"/>
      <c r="FWT1570" s="239"/>
      <c r="FWU1570" s="239"/>
      <c r="FWV1570" s="239"/>
      <c r="FWW1570" s="239"/>
      <c r="FWX1570" s="239"/>
      <c r="FWY1570" s="239"/>
      <c r="FWZ1570" s="239"/>
      <c r="FXA1570" s="239"/>
      <c r="FXB1570" s="239"/>
      <c r="FXC1570" s="239"/>
      <c r="FXD1570" s="239"/>
      <c r="FXE1570" s="239"/>
      <c r="FXF1570" s="239"/>
      <c r="FXG1570" s="239"/>
      <c r="FXH1570" s="239"/>
      <c r="FXI1570" s="239"/>
      <c r="FXJ1570" s="239"/>
      <c r="FXK1570" s="239"/>
      <c r="FXL1570" s="239"/>
      <c r="FXM1570" s="239"/>
      <c r="FXN1570" s="239"/>
      <c r="FXO1570" s="239"/>
      <c r="FXP1570" s="239"/>
      <c r="FXQ1570" s="239"/>
      <c r="FXR1570" s="239"/>
      <c r="FXS1570" s="239"/>
      <c r="FXT1570" s="239"/>
      <c r="FXU1570" s="239"/>
      <c r="FXV1570" s="239"/>
      <c r="FXW1570" s="239"/>
      <c r="FXX1570" s="239"/>
      <c r="FXY1570" s="239"/>
      <c r="FXZ1570" s="239"/>
      <c r="FYA1570" s="239"/>
      <c r="FYB1570" s="239"/>
      <c r="FYC1570" s="239"/>
      <c r="FYD1570" s="239"/>
      <c r="FYE1570" s="239"/>
      <c r="FYF1570" s="239"/>
      <c r="FYG1570" s="239"/>
      <c r="FYH1570" s="239"/>
      <c r="FYI1570" s="239"/>
      <c r="FYJ1570" s="239"/>
      <c r="FYK1570" s="239"/>
      <c r="FYL1570" s="239"/>
      <c r="FYM1570" s="239"/>
      <c r="FYN1570" s="239"/>
      <c r="FYO1570" s="239"/>
      <c r="FYP1570" s="239"/>
      <c r="FYQ1570" s="239"/>
      <c r="FYR1570" s="239"/>
      <c r="FYS1570" s="239"/>
      <c r="FYT1570" s="239"/>
      <c r="FYU1570" s="239"/>
      <c r="FYV1570" s="239"/>
      <c r="FYW1570" s="239"/>
      <c r="FYX1570" s="239"/>
      <c r="FYY1570" s="239"/>
      <c r="FYZ1570" s="239"/>
      <c r="FZA1570" s="239"/>
      <c r="FZB1570" s="239"/>
      <c r="FZC1570" s="239"/>
      <c r="FZD1570" s="239"/>
      <c r="FZE1570" s="239"/>
      <c r="FZF1570" s="239"/>
      <c r="FZG1570" s="239"/>
      <c r="FZH1570" s="239"/>
      <c r="FZI1570" s="239"/>
      <c r="FZJ1570" s="239"/>
      <c r="FZK1570" s="239"/>
      <c r="FZL1570" s="239"/>
      <c r="FZM1570" s="239"/>
      <c r="FZN1570" s="239"/>
      <c r="FZO1570" s="239"/>
      <c r="FZP1570" s="239"/>
      <c r="FZQ1570" s="239"/>
      <c r="FZR1570" s="239"/>
      <c r="FZS1570" s="239"/>
      <c r="FZT1570" s="239"/>
      <c r="FZU1570" s="239"/>
      <c r="FZV1570" s="239"/>
      <c r="FZW1570" s="239"/>
      <c r="FZX1570" s="239"/>
      <c r="FZY1570" s="239"/>
      <c r="FZZ1570" s="239"/>
      <c r="GAA1570" s="239"/>
      <c r="GAB1570" s="239"/>
      <c r="GAC1570" s="239"/>
      <c r="GAD1570" s="239"/>
      <c r="GAE1570" s="239"/>
      <c r="GAF1570" s="239"/>
      <c r="GAG1570" s="239"/>
      <c r="GAH1570" s="239"/>
      <c r="GAI1570" s="239"/>
      <c r="GAJ1570" s="239"/>
      <c r="GAK1570" s="239"/>
      <c r="GAL1570" s="239"/>
      <c r="GAM1570" s="239"/>
      <c r="GAN1570" s="239"/>
      <c r="GAO1570" s="239"/>
      <c r="GAP1570" s="239"/>
      <c r="GAQ1570" s="239"/>
      <c r="GAR1570" s="239"/>
      <c r="GAS1570" s="239"/>
      <c r="GAT1570" s="239"/>
      <c r="GAU1570" s="239"/>
      <c r="GAV1570" s="239"/>
      <c r="GAW1570" s="239"/>
      <c r="GAX1570" s="239"/>
      <c r="GAY1570" s="239"/>
      <c r="GAZ1570" s="239"/>
      <c r="GBA1570" s="239"/>
      <c r="GBB1570" s="239"/>
      <c r="GBC1570" s="239"/>
      <c r="GBD1570" s="239"/>
      <c r="GBE1570" s="239"/>
      <c r="GBF1570" s="239"/>
      <c r="GBG1570" s="239"/>
      <c r="GBH1570" s="239"/>
      <c r="GBI1570" s="239"/>
      <c r="GBJ1570" s="239"/>
      <c r="GBK1570" s="239"/>
      <c r="GBL1570" s="239"/>
      <c r="GBM1570" s="239"/>
      <c r="GBN1570" s="239"/>
      <c r="GBO1570" s="239"/>
      <c r="GBP1570" s="239"/>
      <c r="GBQ1570" s="239"/>
      <c r="GBR1570" s="239"/>
      <c r="GBS1570" s="239"/>
      <c r="GBT1570" s="239"/>
      <c r="GBU1570" s="239"/>
      <c r="GBV1570" s="239"/>
      <c r="GBW1570" s="239"/>
      <c r="GBX1570" s="239"/>
      <c r="GBY1570" s="239"/>
      <c r="GBZ1570" s="239"/>
      <c r="GCA1570" s="239"/>
      <c r="GCB1570" s="239"/>
      <c r="GCC1570" s="239"/>
      <c r="GCD1570" s="239"/>
      <c r="GCE1570" s="239"/>
      <c r="GCF1570" s="239"/>
      <c r="GCG1570" s="239"/>
      <c r="GCH1570" s="239"/>
      <c r="GCI1570" s="239"/>
      <c r="GCJ1570" s="239"/>
      <c r="GCK1570" s="239"/>
      <c r="GCL1570" s="239"/>
      <c r="GCM1570" s="239"/>
      <c r="GCN1570" s="239"/>
      <c r="GCO1570" s="239"/>
      <c r="GCP1570" s="239"/>
      <c r="GCQ1570" s="239"/>
      <c r="GCR1570" s="239"/>
      <c r="GCS1570" s="239"/>
      <c r="GCT1570" s="239"/>
      <c r="GCU1570" s="239"/>
      <c r="GCV1570" s="239"/>
      <c r="GCW1570" s="239"/>
      <c r="GCX1570" s="239"/>
      <c r="GCY1570" s="239"/>
      <c r="GCZ1570" s="239"/>
      <c r="GDA1570" s="239"/>
      <c r="GDB1570" s="239"/>
      <c r="GDC1570" s="239"/>
      <c r="GDD1570" s="239"/>
      <c r="GDE1570" s="239"/>
      <c r="GDF1570" s="239"/>
      <c r="GDG1570" s="239"/>
      <c r="GDH1570" s="239"/>
      <c r="GDI1570" s="239"/>
      <c r="GDJ1570" s="239"/>
      <c r="GDK1570" s="239"/>
      <c r="GDL1570" s="239"/>
      <c r="GDM1570" s="239"/>
      <c r="GDN1570" s="239"/>
      <c r="GDO1570" s="239"/>
      <c r="GDP1570" s="239"/>
      <c r="GDQ1570" s="239"/>
      <c r="GDR1570" s="239"/>
      <c r="GDS1570" s="239"/>
      <c r="GDT1570" s="239"/>
      <c r="GDU1570" s="239"/>
      <c r="GDV1570" s="239"/>
      <c r="GDW1570" s="239"/>
      <c r="GDX1570" s="239"/>
      <c r="GDY1570" s="239"/>
      <c r="GDZ1570" s="239"/>
      <c r="GEA1570" s="239"/>
      <c r="GEB1570" s="239"/>
      <c r="GEC1570" s="239"/>
      <c r="GED1570" s="239"/>
      <c r="GEE1570" s="239"/>
      <c r="GEF1570" s="239"/>
      <c r="GEG1570" s="239"/>
      <c r="GEH1570" s="239"/>
      <c r="GEI1570" s="239"/>
      <c r="GEJ1570" s="239"/>
      <c r="GEK1570" s="239"/>
      <c r="GEL1570" s="239"/>
      <c r="GEM1570" s="239"/>
      <c r="GEN1570" s="239"/>
      <c r="GEO1570" s="239"/>
      <c r="GEP1570" s="239"/>
      <c r="GEQ1570" s="239"/>
      <c r="GER1570" s="239"/>
      <c r="GES1570" s="239"/>
      <c r="GET1570" s="239"/>
      <c r="GEU1570" s="239"/>
      <c r="GEV1570" s="239"/>
      <c r="GEW1570" s="239"/>
      <c r="GEX1570" s="239"/>
      <c r="GEY1570" s="239"/>
      <c r="GEZ1570" s="239"/>
      <c r="GFA1570" s="239"/>
      <c r="GFB1570" s="239"/>
      <c r="GFC1570" s="239"/>
      <c r="GFD1570" s="239"/>
      <c r="GFE1570" s="239"/>
      <c r="GFF1570" s="239"/>
      <c r="GFG1570" s="239"/>
      <c r="GFH1570" s="239"/>
      <c r="GFI1570" s="239"/>
      <c r="GFJ1570" s="239"/>
      <c r="GFK1570" s="239"/>
      <c r="GFL1570" s="239"/>
      <c r="GFM1570" s="239"/>
      <c r="GFN1570" s="239"/>
      <c r="GFO1570" s="239"/>
      <c r="GFP1570" s="239"/>
      <c r="GFQ1570" s="239"/>
      <c r="GFR1570" s="239"/>
      <c r="GFS1570" s="239"/>
      <c r="GFT1570" s="239"/>
      <c r="GFU1570" s="239"/>
      <c r="GFV1570" s="239"/>
      <c r="GFW1570" s="239"/>
      <c r="GFX1570" s="239"/>
      <c r="GFY1570" s="239"/>
      <c r="GFZ1570" s="239"/>
      <c r="GGA1570" s="239"/>
      <c r="GGB1570" s="239"/>
      <c r="GGC1570" s="239"/>
      <c r="GGD1570" s="239"/>
      <c r="GGE1570" s="239"/>
      <c r="GGF1570" s="239"/>
      <c r="GGG1570" s="239"/>
      <c r="GGH1570" s="239"/>
      <c r="GGI1570" s="239"/>
      <c r="GGJ1570" s="239"/>
      <c r="GGK1570" s="239"/>
      <c r="GGL1570" s="239"/>
      <c r="GGM1570" s="239"/>
      <c r="GGN1570" s="239"/>
      <c r="GGO1570" s="239"/>
      <c r="GGP1570" s="239"/>
      <c r="GGQ1570" s="239"/>
      <c r="GGR1570" s="239"/>
      <c r="GGS1570" s="239"/>
      <c r="GGT1570" s="239"/>
      <c r="GGU1570" s="239"/>
      <c r="GGV1570" s="239"/>
      <c r="GGW1570" s="239"/>
      <c r="GGX1570" s="239"/>
      <c r="GGY1570" s="239"/>
      <c r="GGZ1570" s="239"/>
      <c r="GHA1570" s="239"/>
      <c r="GHB1570" s="239"/>
      <c r="GHC1570" s="239"/>
      <c r="GHD1570" s="239"/>
      <c r="GHE1570" s="239"/>
      <c r="GHF1570" s="239"/>
      <c r="GHG1570" s="239"/>
      <c r="GHH1570" s="239"/>
      <c r="GHI1570" s="239"/>
      <c r="GHJ1570" s="239"/>
      <c r="GHK1570" s="239"/>
      <c r="GHL1570" s="239"/>
      <c r="GHM1570" s="239"/>
      <c r="GHN1570" s="239"/>
      <c r="GHO1570" s="239"/>
      <c r="GHP1570" s="239"/>
      <c r="GHQ1570" s="239"/>
      <c r="GHR1570" s="239"/>
      <c r="GHS1570" s="239"/>
      <c r="GHT1570" s="239"/>
      <c r="GHU1570" s="239"/>
      <c r="GHV1570" s="239"/>
      <c r="GHW1570" s="239"/>
      <c r="GHX1570" s="239"/>
      <c r="GHY1570" s="239"/>
      <c r="GHZ1570" s="239"/>
      <c r="GIA1570" s="239"/>
      <c r="GIB1570" s="239"/>
      <c r="GIC1570" s="239"/>
      <c r="GID1570" s="239"/>
      <c r="GIE1570" s="239"/>
      <c r="GIF1570" s="239"/>
      <c r="GIG1570" s="239"/>
      <c r="GIH1570" s="239"/>
      <c r="GII1570" s="239"/>
      <c r="GIJ1570" s="239"/>
      <c r="GIK1570" s="239"/>
      <c r="GIL1570" s="239"/>
      <c r="GIM1570" s="239"/>
      <c r="GIN1570" s="239"/>
      <c r="GIO1570" s="239"/>
      <c r="GIP1570" s="239"/>
      <c r="GIQ1570" s="239"/>
      <c r="GIR1570" s="239"/>
      <c r="GIS1570" s="239"/>
      <c r="GIT1570" s="239"/>
      <c r="GIU1570" s="239"/>
      <c r="GIV1570" s="239"/>
      <c r="GIW1570" s="239"/>
      <c r="GIX1570" s="239"/>
      <c r="GIY1570" s="239"/>
      <c r="GIZ1570" s="239"/>
      <c r="GJA1570" s="239"/>
      <c r="GJB1570" s="239"/>
      <c r="GJC1570" s="239"/>
      <c r="GJD1570" s="239"/>
      <c r="GJE1570" s="239"/>
      <c r="GJF1570" s="239"/>
      <c r="GJG1570" s="239"/>
      <c r="GJH1570" s="239"/>
      <c r="GJI1570" s="239"/>
      <c r="GJJ1570" s="239"/>
      <c r="GJK1570" s="239"/>
      <c r="GJL1570" s="239"/>
      <c r="GJM1570" s="239"/>
      <c r="GJN1570" s="239"/>
      <c r="GJO1570" s="239"/>
      <c r="GJP1570" s="239"/>
      <c r="GJQ1570" s="239"/>
      <c r="GJR1570" s="239"/>
      <c r="GJS1570" s="239"/>
      <c r="GJT1570" s="239"/>
      <c r="GJU1570" s="239"/>
      <c r="GJV1570" s="239"/>
      <c r="GJW1570" s="239"/>
      <c r="GJX1570" s="239"/>
      <c r="GJY1570" s="239"/>
      <c r="GJZ1570" s="239"/>
      <c r="GKA1570" s="239"/>
      <c r="GKB1570" s="239"/>
      <c r="GKC1570" s="239"/>
      <c r="GKD1570" s="239"/>
      <c r="GKE1570" s="239"/>
      <c r="GKF1570" s="239"/>
      <c r="GKG1570" s="239"/>
      <c r="GKH1570" s="239"/>
      <c r="GKI1570" s="239"/>
      <c r="GKJ1570" s="239"/>
      <c r="GKK1570" s="239"/>
      <c r="GKL1570" s="239"/>
      <c r="GKM1570" s="239"/>
      <c r="GKN1570" s="239"/>
      <c r="GKO1570" s="239"/>
      <c r="GKP1570" s="239"/>
      <c r="GKQ1570" s="239"/>
      <c r="GKR1570" s="239"/>
      <c r="GKS1570" s="239"/>
      <c r="GKT1570" s="239"/>
      <c r="GKU1570" s="239"/>
      <c r="GKV1570" s="239"/>
      <c r="GKW1570" s="239"/>
      <c r="GKX1570" s="239"/>
      <c r="GKY1570" s="239"/>
      <c r="GKZ1570" s="239"/>
      <c r="GLA1570" s="239"/>
      <c r="GLB1570" s="239"/>
      <c r="GLC1570" s="239"/>
      <c r="GLD1570" s="239"/>
      <c r="GLE1570" s="239"/>
      <c r="GLF1570" s="239"/>
      <c r="GLG1570" s="239"/>
      <c r="GLH1570" s="239"/>
      <c r="GLI1570" s="239"/>
      <c r="GLJ1570" s="239"/>
      <c r="GLK1570" s="239"/>
      <c r="GLL1570" s="239"/>
      <c r="GLM1570" s="239"/>
      <c r="GLN1570" s="239"/>
      <c r="GLO1570" s="239"/>
      <c r="GLP1570" s="239"/>
      <c r="GLQ1570" s="239"/>
      <c r="GLR1570" s="239"/>
      <c r="GLS1570" s="239"/>
      <c r="GLT1570" s="239"/>
      <c r="GLU1570" s="239"/>
      <c r="GLV1570" s="239"/>
      <c r="GLW1570" s="239"/>
      <c r="GLX1570" s="239"/>
      <c r="GLY1570" s="239"/>
      <c r="GLZ1570" s="239"/>
      <c r="GMA1570" s="239"/>
      <c r="GMB1570" s="239"/>
      <c r="GMC1570" s="239"/>
      <c r="GMD1570" s="239"/>
      <c r="GME1570" s="239"/>
      <c r="GMF1570" s="239"/>
      <c r="GMG1570" s="239"/>
      <c r="GMH1570" s="239"/>
      <c r="GMI1570" s="239"/>
      <c r="GMJ1570" s="239"/>
      <c r="GMK1570" s="239"/>
      <c r="GML1570" s="239"/>
      <c r="GMM1570" s="239"/>
      <c r="GMN1570" s="239"/>
      <c r="GMO1570" s="239"/>
      <c r="GMP1570" s="239"/>
      <c r="GMQ1570" s="239"/>
      <c r="GMR1570" s="239"/>
      <c r="GMS1570" s="239"/>
      <c r="GMT1570" s="239"/>
      <c r="GMU1570" s="239"/>
      <c r="GMV1570" s="239"/>
      <c r="GMW1570" s="239"/>
      <c r="GMX1570" s="239"/>
      <c r="GMY1570" s="239"/>
      <c r="GMZ1570" s="239"/>
      <c r="GNA1570" s="239"/>
      <c r="GNB1570" s="239"/>
      <c r="GNC1570" s="239"/>
      <c r="GND1570" s="239"/>
      <c r="GNE1570" s="239"/>
      <c r="GNF1570" s="239"/>
      <c r="GNG1570" s="239"/>
      <c r="GNH1570" s="239"/>
      <c r="GNI1570" s="239"/>
      <c r="GNJ1570" s="239"/>
      <c r="GNK1570" s="239"/>
      <c r="GNL1570" s="239"/>
      <c r="GNM1570" s="239"/>
      <c r="GNN1570" s="239"/>
      <c r="GNO1570" s="239"/>
      <c r="GNP1570" s="239"/>
      <c r="GNQ1570" s="239"/>
      <c r="GNR1570" s="239"/>
      <c r="GNS1570" s="239"/>
      <c r="GNT1570" s="239"/>
      <c r="GNU1570" s="239"/>
      <c r="GNV1570" s="239"/>
      <c r="GNW1570" s="239"/>
      <c r="GNX1570" s="239"/>
      <c r="GNY1570" s="239"/>
      <c r="GNZ1570" s="239"/>
      <c r="GOA1570" s="239"/>
      <c r="GOB1570" s="239"/>
      <c r="GOC1570" s="239"/>
      <c r="GOD1570" s="239"/>
      <c r="GOE1570" s="239"/>
      <c r="GOF1570" s="239"/>
      <c r="GOG1570" s="239"/>
      <c r="GOH1570" s="239"/>
      <c r="GOI1570" s="239"/>
      <c r="GOJ1570" s="239"/>
      <c r="GOK1570" s="239"/>
      <c r="GOL1570" s="239"/>
      <c r="GOM1570" s="239"/>
      <c r="GON1570" s="239"/>
      <c r="GOO1570" s="239"/>
      <c r="GOP1570" s="239"/>
      <c r="GOQ1570" s="239"/>
      <c r="GOR1570" s="239"/>
      <c r="GOS1570" s="239"/>
      <c r="GOT1570" s="239"/>
      <c r="GOU1570" s="239"/>
      <c r="GOV1570" s="239"/>
      <c r="GOW1570" s="239"/>
      <c r="GOX1570" s="239"/>
      <c r="GOY1570" s="239"/>
      <c r="GOZ1570" s="239"/>
      <c r="GPA1570" s="239"/>
      <c r="GPB1570" s="239"/>
      <c r="GPC1570" s="239"/>
      <c r="GPD1570" s="239"/>
      <c r="GPE1570" s="239"/>
      <c r="GPF1570" s="239"/>
      <c r="GPG1570" s="239"/>
      <c r="GPH1570" s="239"/>
      <c r="GPI1570" s="239"/>
      <c r="GPJ1570" s="239"/>
      <c r="GPK1570" s="239"/>
      <c r="GPL1570" s="239"/>
      <c r="GPM1570" s="239"/>
      <c r="GPN1570" s="239"/>
      <c r="GPO1570" s="239"/>
      <c r="GPP1570" s="239"/>
      <c r="GPQ1570" s="239"/>
      <c r="GPR1570" s="239"/>
      <c r="GPS1570" s="239"/>
      <c r="GPT1570" s="239"/>
      <c r="GPU1570" s="239"/>
      <c r="GPV1570" s="239"/>
      <c r="GPW1570" s="239"/>
      <c r="GPX1570" s="239"/>
      <c r="GPY1570" s="239"/>
      <c r="GPZ1570" s="239"/>
      <c r="GQA1570" s="239"/>
      <c r="GQB1570" s="239"/>
      <c r="GQC1570" s="239"/>
      <c r="GQD1570" s="239"/>
      <c r="GQE1570" s="239"/>
      <c r="GQF1570" s="239"/>
      <c r="GQG1570" s="239"/>
      <c r="GQH1570" s="239"/>
      <c r="GQI1570" s="239"/>
      <c r="GQJ1570" s="239"/>
      <c r="GQK1570" s="239"/>
      <c r="GQL1570" s="239"/>
      <c r="GQM1570" s="239"/>
      <c r="GQN1570" s="239"/>
      <c r="GQO1570" s="239"/>
      <c r="GQP1570" s="239"/>
      <c r="GQQ1570" s="239"/>
      <c r="GQR1570" s="239"/>
      <c r="GQS1570" s="239"/>
      <c r="GQT1570" s="239"/>
      <c r="GQU1570" s="239"/>
      <c r="GQV1570" s="239"/>
      <c r="GQW1570" s="239"/>
      <c r="GQX1570" s="239"/>
      <c r="GQY1570" s="239"/>
      <c r="GQZ1570" s="239"/>
      <c r="GRA1570" s="239"/>
      <c r="GRB1570" s="239"/>
      <c r="GRC1570" s="239"/>
      <c r="GRD1570" s="239"/>
      <c r="GRE1570" s="239"/>
      <c r="GRF1570" s="239"/>
      <c r="GRG1570" s="239"/>
      <c r="GRH1570" s="239"/>
      <c r="GRI1570" s="239"/>
      <c r="GRJ1570" s="239"/>
      <c r="GRK1570" s="239"/>
      <c r="GRL1570" s="239"/>
      <c r="GRM1570" s="239"/>
      <c r="GRN1570" s="239"/>
      <c r="GRO1570" s="239"/>
      <c r="GRP1570" s="239"/>
      <c r="GRQ1570" s="239"/>
      <c r="GRR1570" s="239"/>
      <c r="GRS1570" s="239"/>
      <c r="GRT1570" s="239"/>
      <c r="GRU1570" s="239"/>
      <c r="GRV1570" s="239"/>
      <c r="GRW1570" s="239"/>
      <c r="GRX1570" s="239"/>
      <c r="GRY1570" s="239"/>
      <c r="GRZ1570" s="239"/>
      <c r="GSA1570" s="239"/>
      <c r="GSB1570" s="239"/>
      <c r="GSC1570" s="239"/>
      <c r="GSD1570" s="239"/>
      <c r="GSE1570" s="239"/>
      <c r="GSF1570" s="239"/>
      <c r="GSG1570" s="239"/>
      <c r="GSH1570" s="239"/>
      <c r="GSI1570" s="239"/>
      <c r="GSJ1570" s="239"/>
      <c r="GSK1570" s="239"/>
      <c r="GSL1570" s="239"/>
      <c r="GSM1570" s="239"/>
      <c r="GSN1570" s="239"/>
      <c r="GSO1570" s="239"/>
      <c r="GSP1570" s="239"/>
      <c r="GSQ1570" s="239"/>
      <c r="GSR1570" s="239"/>
      <c r="GSS1570" s="239"/>
      <c r="GST1570" s="239"/>
      <c r="GSU1570" s="239"/>
      <c r="GSV1570" s="239"/>
      <c r="GSW1570" s="239"/>
      <c r="GSX1570" s="239"/>
      <c r="GSY1570" s="239"/>
      <c r="GSZ1570" s="239"/>
      <c r="GTA1570" s="239"/>
      <c r="GTB1570" s="239"/>
      <c r="GTC1570" s="239"/>
      <c r="GTD1570" s="239"/>
      <c r="GTE1570" s="239"/>
      <c r="GTF1570" s="239"/>
      <c r="GTG1570" s="239"/>
      <c r="GTH1570" s="239"/>
      <c r="GTI1570" s="239"/>
      <c r="GTJ1570" s="239"/>
      <c r="GTK1570" s="239"/>
      <c r="GTL1570" s="239"/>
      <c r="GTM1570" s="239"/>
      <c r="GTN1570" s="239"/>
      <c r="GTO1570" s="239"/>
      <c r="GTP1570" s="239"/>
      <c r="GTQ1570" s="239"/>
      <c r="GTR1570" s="239"/>
      <c r="GTS1570" s="239"/>
      <c r="GTT1570" s="239"/>
      <c r="GTU1570" s="239"/>
      <c r="GTV1570" s="239"/>
      <c r="GTW1570" s="239"/>
      <c r="GTX1570" s="239"/>
      <c r="GTY1570" s="239"/>
      <c r="GTZ1570" s="239"/>
      <c r="GUA1570" s="239"/>
      <c r="GUB1570" s="239"/>
      <c r="GUC1570" s="239"/>
      <c r="GUD1570" s="239"/>
      <c r="GUE1570" s="239"/>
      <c r="GUF1570" s="239"/>
      <c r="GUG1570" s="239"/>
      <c r="GUH1570" s="239"/>
      <c r="GUI1570" s="239"/>
      <c r="GUJ1570" s="239"/>
      <c r="GUK1570" s="239"/>
      <c r="GUL1570" s="239"/>
      <c r="GUM1570" s="239"/>
      <c r="GUN1570" s="239"/>
      <c r="GUO1570" s="239"/>
      <c r="GUP1570" s="239"/>
      <c r="GUQ1570" s="239"/>
      <c r="GUR1570" s="239"/>
      <c r="GUS1570" s="239"/>
      <c r="GUT1570" s="239"/>
      <c r="GUU1570" s="239"/>
      <c r="GUV1570" s="239"/>
      <c r="GUW1570" s="239"/>
      <c r="GUX1570" s="239"/>
      <c r="GUY1570" s="239"/>
      <c r="GUZ1570" s="239"/>
      <c r="GVA1570" s="239"/>
      <c r="GVB1570" s="239"/>
      <c r="GVC1570" s="239"/>
      <c r="GVD1570" s="239"/>
      <c r="GVE1570" s="239"/>
      <c r="GVF1570" s="239"/>
      <c r="GVG1570" s="239"/>
      <c r="GVH1570" s="239"/>
      <c r="GVI1570" s="239"/>
      <c r="GVJ1570" s="239"/>
      <c r="GVK1570" s="239"/>
      <c r="GVL1570" s="239"/>
      <c r="GVM1570" s="239"/>
      <c r="GVN1570" s="239"/>
      <c r="GVO1570" s="239"/>
      <c r="GVP1570" s="239"/>
      <c r="GVQ1570" s="239"/>
      <c r="GVR1570" s="239"/>
      <c r="GVS1570" s="239"/>
      <c r="GVT1570" s="239"/>
      <c r="GVU1570" s="239"/>
      <c r="GVV1570" s="239"/>
      <c r="GVW1570" s="239"/>
      <c r="GVX1570" s="239"/>
      <c r="GVY1570" s="239"/>
      <c r="GVZ1570" s="239"/>
      <c r="GWA1570" s="239"/>
      <c r="GWB1570" s="239"/>
      <c r="GWC1570" s="239"/>
      <c r="GWD1570" s="239"/>
      <c r="GWE1570" s="239"/>
      <c r="GWF1570" s="239"/>
      <c r="GWG1570" s="239"/>
      <c r="GWH1570" s="239"/>
      <c r="GWI1570" s="239"/>
      <c r="GWJ1570" s="239"/>
      <c r="GWK1570" s="239"/>
      <c r="GWL1570" s="239"/>
      <c r="GWM1570" s="239"/>
      <c r="GWN1570" s="239"/>
      <c r="GWO1570" s="239"/>
      <c r="GWP1570" s="239"/>
      <c r="GWQ1570" s="239"/>
      <c r="GWR1570" s="239"/>
      <c r="GWS1570" s="239"/>
      <c r="GWT1570" s="239"/>
      <c r="GWU1570" s="239"/>
      <c r="GWV1570" s="239"/>
      <c r="GWW1570" s="239"/>
      <c r="GWX1570" s="239"/>
      <c r="GWY1570" s="239"/>
      <c r="GWZ1570" s="239"/>
      <c r="GXA1570" s="239"/>
      <c r="GXB1570" s="239"/>
      <c r="GXC1570" s="239"/>
      <c r="GXD1570" s="239"/>
      <c r="GXE1570" s="239"/>
      <c r="GXF1570" s="239"/>
      <c r="GXG1570" s="239"/>
      <c r="GXH1570" s="239"/>
      <c r="GXI1570" s="239"/>
      <c r="GXJ1570" s="239"/>
      <c r="GXK1570" s="239"/>
      <c r="GXL1570" s="239"/>
      <c r="GXM1570" s="239"/>
      <c r="GXN1570" s="239"/>
      <c r="GXO1570" s="239"/>
      <c r="GXP1570" s="239"/>
      <c r="GXQ1570" s="239"/>
      <c r="GXR1570" s="239"/>
      <c r="GXS1570" s="239"/>
      <c r="GXT1570" s="239"/>
      <c r="GXU1570" s="239"/>
      <c r="GXV1570" s="239"/>
      <c r="GXW1570" s="239"/>
      <c r="GXX1570" s="239"/>
      <c r="GXY1570" s="239"/>
      <c r="GXZ1570" s="239"/>
      <c r="GYA1570" s="239"/>
      <c r="GYB1570" s="239"/>
      <c r="GYC1570" s="239"/>
      <c r="GYD1570" s="239"/>
      <c r="GYE1570" s="239"/>
      <c r="GYF1570" s="239"/>
      <c r="GYG1570" s="239"/>
      <c r="GYH1570" s="239"/>
      <c r="GYI1570" s="239"/>
      <c r="GYJ1570" s="239"/>
      <c r="GYK1570" s="239"/>
      <c r="GYL1570" s="239"/>
      <c r="GYM1570" s="239"/>
      <c r="GYN1570" s="239"/>
      <c r="GYO1570" s="239"/>
      <c r="GYP1570" s="239"/>
      <c r="GYQ1570" s="239"/>
      <c r="GYR1570" s="239"/>
      <c r="GYS1570" s="239"/>
      <c r="GYT1570" s="239"/>
      <c r="GYU1570" s="239"/>
      <c r="GYV1570" s="239"/>
      <c r="GYW1570" s="239"/>
      <c r="GYX1570" s="239"/>
      <c r="GYY1570" s="239"/>
      <c r="GYZ1570" s="239"/>
      <c r="GZA1570" s="239"/>
      <c r="GZB1570" s="239"/>
      <c r="GZC1570" s="239"/>
      <c r="GZD1570" s="239"/>
      <c r="GZE1570" s="239"/>
      <c r="GZF1570" s="239"/>
      <c r="GZG1570" s="239"/>
      <c r="GZH1570" s="239"/>
      <c r="GZI1570" s="239"/>
      <c r="GZJ1570" s="239"/>
      <c r="GZK1570" s="239"/>
      <c r="GZL1570" s="239"/>
      <c r="GZM1570" s="239"/>
      <c r="GZN1570" s="239"/>
      <c r="GZO1570" s="239"/>
      <c r="GZP1570" s="239"/>
      <c r="GZQ1570" s="239"/>
      <c r="GZR1570" s="239"/>
      <c r="GZS1570" s="239"/>
      <c r="GZT1570" s="239"/>
      <c r="GZU1570" s="239"/>
      <c r="GZV1570" s="239"/>
      <c r="GZW1570" s="239"/>
      <c r="GZX1570" s="239"/>
      <c r="GZY1570" s="239"/>
      <c r="GZZ1570" s="239"/>
      <c r="HAA1570" s="239"/>
      <c r="HAB1570" s="239"/>
      <c r="HAC1570" s="239"/>
      <c r="HAD1570" s="239"/>
      <c r="HAE1570" s="239"/>
      <c r="HAF1570" s="239"/>
      <c r="HAG1570" s="239"/>
      <c r="HAH1570" s="239"/>
      <c r="HAI1570" s="239"/>
      <c r="HAJ1570" s="239"/>
      <c r="HAK1570" s="239"/>
      <c r="HAL1570" s="239"/>
      <c r="HAM1570" s="239"/>
      <c r="HAN1570" s="239"/>
      <c r="HAO1570" s="239"/>
      <c r="HAP1570" s="239"/>
      <c r="HAQ1570" s="239"/>
      <c r="HAR1570" s="239"/>
      <c r="HAS1570" s="239"/>
      <c r="HAT1570" s="239"/>
      <c r="HAU1570" s="239"/>
      <c r="HAV1570" s="239"/>
      <c r="HAW1570" s="239"/>
      <c r="HAX1570" s="239"/>
      <c r="HAY1570" s="239"/>
      <c r="HAZ1570" s="239"/>
      <c r="HBA1570" s="239"/>
      <c r="HBB1570" s="239"/>
      <c r="HBC1570" s="239"/>
      <c r="HBD1570" s="239"/>
      <c r="HBE1570" s="239"/>
      <c r="HBF1570" s="239"/>
      <c r="HBG1570" s="239"/>
      <c r="HBH1570" s="239"/>
      <c r="HBI1570" s="239"/>
      <c r="HBJ1570" s="239"/>
      <c r="HBK1570" s="239"/>
      <c r="HBL1570" s="239"/>
      <c r="HBM1570" s="239"/>
      <c r="HBN1570" s="239"/>
      <c r="HBO1570" s="239"/>
      <c r="HBP1570" s="239"/>
      <c r="HBQ1570" s="239"/>
      <c r="HBR1570" s="239"/>
      <c r="HBS1570" s="239"/>
      <c r="HBT1570" s="239"/>
      <c r="HBU1570" s="239"/>
      <c r="HBV1570" s="239"/>
      <c r="HBW1570" s="239"/>
      <c r="HBX1570" s="239"/>
      <c r="HBY1570" s="239"/>
      <c r="HBZ1570" s="239"/>
      <c r="HCA1570" s="239"/>
      <c r="HCB1570" s="239"/>
      <c r="HCC1570" s="239"/>
      <c r="HCD1570" s="239"/>
      <c r="HCE1570" s="239"/>
      <c r="HCF1570" s="239"/>
      <c r="HCG1570" s="239"/>
      <c r="HCH1570" s="239"/>
      <c r="HCI1570" s="239"/>
      <c r="HCJ1570" s="239"/>
      <c r="HCK1570" s="239"/>
      <c r="HCL1570" s="239"/>
      <c r="HCM1570" s="239"/>
      <c r="HCN1570" s="239"/>
      <c r="HCO1570" s="239"/>
      <c r="HCP1570" s="239"/>
      <c r="HCQ1570" s="239"/>
      <c r="HCR1570" s="239"/>
      <c r="HCS1570" s="239"/>
      <c r="HCT1570" s="239"/>
      <c r="HCU1570" s="239"/>
      <c r="HCV1570" s="239"/>
      <c r="HCW1570" s="239"/>
      <c r="HCX1570" s="239"/>
      <c r="HCY1570" s="239"/>
      <c r="HCZ1570" s="239"/>
      <c r="HDA1570" s="239"/>
      <c r="HDB1570" s="239"/>
      <c r="HDC1570" s="239"/>
      <c r="HDD1570" s="239"/>
      <c r="HDE1570" s="239"/>
      <c r="HDF1570" s="239"/>
      <c r="HDG1570" s="239"/>
      <c r="HDH1570" s="239"/>
      <c r="HDI1570" s="239"/>
      <c r="HDJ1570" s="239"/>
      <c r="HDK1570" s="239"/>
      <c r="HDL1570" s="239"/>
      <c r="HDM1570" s="239"/>
      <c r="HDN1570" s="239"/>
      <c r="HDO1570" s="239"/>
      <c r="HDP1570" s="239"/>
      <c r="HDQ1570" s="239"/>
      <c r="HDR1570" s="239"/>
      <c r="HDS1570" s="239"/>
      <c r="HDT1570" s="239"/>
      <c r="HDU1570" s="239"/>
      <c r="HDV1570" s="239"/>
      <c r="HDW1570" s="239"/>
      <c r="HDX1570" s="239"/>
      <c r="HDY1570" s="239"/>
      <c r="HDZ1570" s="239"/>
      <c r="HEA1570" s="239"/>
      <c r="HEB1570" s="239"/>
      <c r="HEC1570" s="239"/>
      <c r="HED1570" s="239"/>
      <c r="HEE1570" s="239"/>
      <c r="HEF1570" s="239"/>
      <c r="HEG1570" s="239"/>
      <c r="HEH1570" s="239"/>
      <c r="HEI1570" s="239"/>
      <c r="HEJ1570" s="239"/>
      <c r="HEK1570" s="239"/>
      <c r="HEL1570" s="239"/>
      <c r="HEM1570" s="239"/>
      <c r="HEN1570" s="239"/>
      <c r="HEO1570" s="239"/>
      <c r="HEP1570" s="239"/>
      <c r="HEQ1570" s="239"/>
      <c r="HER1570" s="239"/>
      <c r="HES1570" s="239"/>
      <c r="HET1570" s="239"/>
      <c r="HEU1570" s="239"/>
      <c r="HEV1570" s="239"/>
      <c r="HEW1570" s="239"/>
      <c r="HEX1570" s="239"/>
      <c r="HEY1570" s="239"/>
      <c r="HEZ1570" s="239"/>
      <c r="HFA1570" s="239"/>
      <c r="HFB1570" s="239"/>
      <c r="HFC1570" s="239"/>
      <c r="HFD1570" s="239"/>
      <c r="HFE1570" s="239"/>
      <c r="HFF1570" s="239"/>
      <c r="HFG1570" s="239"/>
      <c r="HFH1570" s="239"/>
      <c r="HFI1570" s="239"/>
      <c r="HFJ1570" s="239"/>
      <c r="HFK1570" s="239"/>
      <c r="HFL1570" s="239"/>
      <c r="HFM1570" s="239"/>
      <c r="HFN1570" s="239"/>
      <c r="HFO1570" s="239"/>
      <c r="HFP1570" s="239"/>
      <c r="HFQ1570" s="239"/>
      <c r="HFR1570" s="239"/>
      <c r="HFS1570" s="239"/>
      <c r="HFT1570" s="239"/>
      <c r="HFU1570" s="239"/>
      <c r="HFV1570" s="239"/>
      <c r="HFW1570" s="239"/>
      <c r="HFX1570" s="239"/>
      <c r="HFY1570" s="239"/>
      <c r="HFZ1570" s="239"/>
      <c r="HGA1570" s="239"/>
      <c r="HGB1570" s="239"/>
      <c r="HGC1570" s="239"/>
      <c r="HGD1570" s="239"/>
      <c r="HGE1570" s="239"/>
      <c r="HGF1570" s="239"/>
      <c r="HGG1570" s="239"/>
      <c r="HGH1570" s="239"/>
      <c r="HGI1570" s="239"/>
      <c r="HGJ1570" s="239"/>
      <c r="HGK1570" s="239"/>
      <c r="HGL1570" s="239"/>
      <c r="HGM1570" s="239"/>
      <c r="HGN1570" s="239"/>
      <c r="HGO1570" s="239"/>
      <c r="HGP1570" s="239"/>
      <c r="HGQ1570" s="239"/>
      <c r="HGR1570" s="239"/>
      <c r="HGS1570" s="239"/>
      <c r="HGT1570" s="239"/>
      <c r="HGU1570" s="239"/>
      <c r="HGV1570" s="239"/>
      <c r="HGW1570" s="239"/>
      <c r="HGX1570" s="239"/>
      <c r="HGY1570" s="239"/>
      <c r="HGZ1570" s="239"/>
      <c r="HHA1570" s="239"/>
      <c r="HHB1570" s="239"/>
      <c r="HHC1570" s="239"/>
      <c r="HHD1570" s="239"/>
      <c r="HHE1570" s="239"/>
      <c r="HHF1570" s="239"/>
      <c r="HHG1570" s="239"/>
      <c r="HHH1570" s="239"/>
      <c r="HHI1570" s="239"/>
      <c r="HHJ1570" s="239"/>
      <c r="HHK1570" s="239"/>
      <c r="HHL1570" s="239"/>
      <c r="HHM1570" s="239"/>
      <c r="HHN1570" s="239"/>
      <c r="HHO1570" s="239"/>
      <c r="HHP1570" s="239"/>
      <c r="HHQ1570" s="239"/>
      <c r="HHR1570" s="239"/>
      <c r="HHS1570" s="239"/>
      <c r="HHT1570" s="239"/>
      <c r="HHU1570" s="239"/>
      <c r="HHV1570" s="239"/>
      <c r="HHW1570" s="239"/>
      <c r="HHX1570" s="239"/>
      <c r="HHY1570" s="239"/>
      <c r="HHZ1570" s="239"/>
      <c r="HIA1570" s="239"/>
      <c r="HIB1570" s="239"/>
      <c r="HIC1570" s="239"/>
      <c r="HID1570" s="239"/>
      <c r="HIE1570" s="239"/>
      <c r="HIF1570" s="239"/>
      <c r="HIG1570" s="239"/>
      <c r="HIH1570" s="239"/>
      <c r="HII1570" s="239"/>
      <c r="HIJ1570" s="239"/>
      <c r="HIK1570" s="239"/>
      <c r="HIL1570" s="239"/>
      <c r="HIM1570" s="239"/>
      <c r="HIN1570" s="239"/>
      <c r="HIO1570" s="239"/>
      <c r="HIP1570" s="239"/>
      <c r="HIQ1570" s="239"/>
      <c r="HIR1570" s="239"/>
      <c r="HIS1570" s="239"/>
      <c r="HIT1570" s="239"/>
      <c r="HIU1570" s="239"/>
      <c r="HIV1570" s="239"/>
      <c r="HIW1570" s="239"/>
      <c r="HIX1570" s="239"/>
      <c r="HIY1570" s="239"/>
      <c r="HIZ1570" s="239"/>
      <c r="HJA1570" s="239"/>
      <c r="HJB1570" s="239"/>
      <c r="HJC1570" s="239"/>
      <c r="HJD1570" s="239"/>
      <c r="HJE1570" s="239"/>
      <c r="HJF1570" s="239"/>
      <c r="HJG1570" s="239"/>
      <c r="HJH1570" s="239"/>
      <c r="HJI1570" s="239"/>
      <c r="HJJ1570" s="239"/>
      <c r="HJK1570" s="239"/>
      <c r="HJL1570" s="239"/>
      <c r="HJM1570" s="239"/>
      <c r="HJN1570" s="239"/>
      <c r="HJO1570" s="239"/>
      <c r="HJP1570" s="239"/>
      <c r="HJQ1570" s="239"/>
      <c r="HJR1570" s="239"/>
      <c r="HJS1570" s="239"/>
      <c r="HJT1570" s="239"/>
      <c r="HJU1570" s="239"/>
      <c r="HJV1570" s="239"/>
      <c r="HJW1570" s="239"/>
      <c r="HJX1570" s="239"/>
      <c r="HJY1570" s="239"/>
      <c r="HJZ1570" s="239"/>
      <c r="HKA1570" s="239"/>
      <c r="HKB1570" s="239"/>
      <c r="HKC1570" s="239"/>
      <c r="HKD1570" s="239"/>
      <c r="HKE1570" s="239"/>
      <c r="HKF1570" s="239"/>
      <c r="HKG1570" s="239"/>
      <c r="HKH1570" s="239"/>
      <c r="HKI1570" s="239"/>
      <c r="HKJ1570" s="239"/>
      <c r="HKK1570" s="239"/>
      <c r="HKL1570" s="239"/>
      <c r="HKM1570" s="239"/>
      <c r="HKN1570" s="239"/>
      <c r="HKO1570" s="239"/>
      <c r="HKP1570" s="239"/>
      <c r="HKQ1570" s="239"/>
      <c r="HKR1570" s="239"/>
      <c r="HKS1570" s="239"/>
      <c r="HKT1570" s="239"/>
      <c r="HKU1570" s="239"/>
      <c r="HKV1570" s="239"/>
      <c r="HKW1570" s="239"/>
      <c r="HKX1570" s="239"/>
      <c r="HKY1570" s="239"/>
      <c r="HKZ1570" s="239"/>
      <c r="HLA1570" s="239"/>
      <c r="HLB1570" s="239"/>
      <c r="HLC1570" s="239"/>
      <c r="HLD1570" s="239"/>
      <c r="HLE1570" s="239"/>
      <c r="HLF1570" s="239"/>
      <c r="HLG1570" s="239"/>
      <c r="HLH1570" s="239"/>
      <c r="HLI1570" s="239"/>
      <c r="HLJ1570" s="239"/>
      <c r="HLK1570" s="239"/>
      <c r="HLL1570" s="239"/>
      <c r="HLM1570" s="239"/>
      <c r="HLN1570" s="239"/>
      <c r="HLO1570" s="239"/>
      <c r="HLP1570" s="239"/>
      <c r="HLQ1570" s="239"/>
      <c r="HLR1570" s="239"/>
      <c r="HLS1570" s="239"/>
      <c r="HLT1570" s="239"/>
      <c r="HLU1570" s="239"/>
      <c r="HLV1570" s="239"/>
      <c r="HLW1570" s="239"/>
      <c r="HLX1570" s="239"/>
      <c r="HLY1570" s="239"/>
      <c r="HLZ1570" s="239"/>
      <c r="HMA1570" s="239"/>
      <c r="HMB1570" s="239"/>
      <c r="HMC1570" s="239"/>
      <c r="HMD1570" s="239"/>
      <c r="HME1570" s="239"/>
      <c r="HMF1570" s="239"/>
      <c r="HMG1570" s="239"/>
      <c r="HMH1570" s="239"/>
      <c r="HMI1570" s="239"/>
      <c r="HMJ1570" s="239"/>
      <c r="HMK1570" s="239"/>
      <c r="HML1570" s="239"/>
      <c r="HMM1570" s="239"/>
      <c r="HMN1570" s="239"/>
      <c r="HMO1570" s="239"/>
      <c r="HMP1570" s="239"/>
      <c r="HMQ1570" s="239"/>
      <c r="HMR1570" s="239"/>
      <c r="HMS1570" s="239"/>
      <c r="HMT1570" s="239"/>
      <c r="HMU1570" s="239"/>
      <c r="HMV1570" s="239"/>
      <c r="HMW1570" s="239"/>
      <c r="HMX1570" s="239"/>
      <c r="HMY1570" s="239"/>
      <c r="HMZ1570" s="239"/>
      <c r="HNA1570" s="239"/>
      <c r="HNB1570" s="239"/>
      <c r="HNC1570" s="239"/>
      <c r="HND1570" s="239"/>
      <c r="HNE1570" s="239"/>
      <c r="HNF1570" s="239"/>
      <c r="HNG1570" s="239"/>
      <c r="HNH1570" s="239"/>
      <c r="HNI1570" s="239"/>
      <c r="HNJ1570" s="239"/>
      <c r="HNK1570" s="239"/>
      <c r="HNL1570" s="239"/>
      <c r="HNM1570" s="239"/>
      <c r="HNN1570" s="239"/>
      <c r="HNO1570" s="239"/>
      <c r="HNP1570" s="239"/>
      <c r="HNQ1570" s="239"/>
      <c r="HNR1570" s="239"/>
      <c r="HNS1570" s="239"/>
      <c r="HNT1570" s="239"/>
      <c r="HNU1570" s="239"/>
      <c r="HNV1570" s="239"/>
      <c r="HNW1570" s="239"/>
      <c r="HNX1570" s="239"/>
      <c r="HNY1570" s="239"/>
      <c r="HNZ1570" s="239"/>
      <c r="HOA1570" s="239"/>
      <c r="HOB1570" s="239"/>
      <c r="HOC1570" s="239"/>
      <c r="HOD1570" s="239"/>
      <c r="HOE1570" s="239"/>
      <c r="HOF1570" s="239"/>
      <c r="HOG1570" s="239"/>
      <c r="HOH1570" s="239"/>
      <c r="HOI1570" s="239"/>
      <c r="HOJ1570" s="239"/>
      <c r="HOK1570" s="239"/>
      <c r="HOL1570" s="239"/>
      <c r="HOM1570" s="239"/>
      <c r="HON1570" s="239"/>
      <c r="HOO1570" s="239"/>
      <c r="HOP1570" s="239"/>
      <c r="HOQ1570" s="239"/>
      <c r="HOR1570" s="239"/>
      <c r="HOS1570" s="239"/>
      <c r="HOT1570" s="239"/>
      <c r="HOU1570" s="239"/>
      <c r="HOV1570" s="239"/>
      <c r="HOW1570" s="239"/>
      <c r="HOX1570" s="239"/>
      <c r="HOY1570" s="239"/>
      <c r="HOZ1570" s="239"/>
      <c r="HPA1570" s="239"/>
      <c r="HPB1570" s="239"/>
      <c r="HPC1570" s="239"/>
      <c r="HPD1570" s="239"/>
      <c r="HPE1570" s="239"/>
      <c r="HPF1570" s="239"/>
      <c r="HPG1570" s="239"/>
      <c r="HPH1570" s="239"/>
      <c r="HPI1570" s="239"/>
      <c r="HPJ1570" s="239"/>
      <c r="HPK1570" s="239"/>
      <c r="HPL1570" s="239"/>
      <c r="HPM1570" s="239"/>
      <c r="HPN1570" s="239"/>
      <c r="HPO1570" s="239"/>
      <c r="HPP1570" s="239"/>
      <c r="HPQ1570" s="239"/>
      <c r="HPR1570" s="239"/>
      <c r="HPS1570" s="239"/>
      <c r="HPT1570" s="239"/>
      <c r="HPU1570" s="239"/>
      <c r="HPV1570" s="239"/>
      <c r="HPW1570" s="239"/>
      <c r="HPX1570" s="239"/>
      <c r="HPY1570" s="239"/>
      <c r="HPZ1570" s="239"/>
      <c r="HQA1570" s="239"/>
      <c r="HQB1570" s="239"/>
      <c r="HQC1570" s="239"/>
      <c r="HQD1570" s="239"/>
      <c r="HQE1570" s="239"/>
      <c r="HQF1570" s="239"/>
      <c r="HQG1570" s="239"/>
      <c r="HQH1570" s="239"/>
      <c r="HQI1570" s="239"/>
      <c r="HQJ1570" s="239"/>
      <c r="HQK1570" s="239"/>
      <c r="HQL1570" s="239"/>
      <c r="HQM1570" s="239"/>
      <c r="HQN1570" s="239"/>
      <c r="HQO1570" s="239"/>
      <c r="HQP1570" s="239"/>
      <c r="HQQ1570" s="239"/>
      <c r="HQR1570" s="239"/>
      <c r="HQS1570" s="239"/>
      <c r="HQT1570" s="239"/>
      <c r="HQU1570" s="239"/>
      <c r="HQV1570" s="239"/>
      <c r="HQW1570" s="239"/>
      <c r="HQX1570" s="239"/>
      <c r="HQY1570" s="239"/>
      <c r="HQZ1570" s="239"/>
      <c r="HRA1570" s="239"/>
      <c r="HRB1570" s="239"/>
      <c r="HRC1570" s="239"/>
      <c r="HRD1570" s="239"/>
      <c r="HRE1570" s="239"/>
      <c r="HRF1570" s="239"/>
      <c r="HRG1570" s="239"/>
      <c r="HRH1570" s="239"/>
      <c r="HRI1570" s="239"/>
      <c r="HRJ1570" s="239"/>
      <c r="HRK1570" s="239"/>
      <c r="HRL1570" s="239"/>
      <c r="HRM1570" s="239"/>
      <c r="HRN1570" s="239"/>
      <c r="HRO1570" s="239"/>
      <c r="HRP1570" s="239"/>
      <c r="HRQ1570" s="239"/>
      <c r="HRR1570" s="239"/>
      <c r="HRS1570" s="239"/>
      <c r="HRT1570" s="239"/>
      <c r="HRU1570" s="239"/>
      <c r="HRV1570" s="239"/>
      <c r="HRW1570" s="239"/>
      <c r="HRX1570" s="239"/>
      <c r="HRY1570" s="239"/>
      <c r="HRZ1570" s="239"/>
      <c r="HSA1570" s="239"/>
      <c r="HSB1570" s="239"/>
      <c r="HSC1570" s="239"/>
      <c r="HSD1570" s="239"/>
      <c r="HSE1570" s="239"/>
      <c r="HSF1570" s="239"/>
      <c r="HSG1570" s="239"/>
      <c r="HSH1570" s="239"/>
      <c r="HSI1570" s="239"/>
      <c r="HSJ1570" s="239"/>
      <c r="HSK1570" s="239"/>
      <c r="HSL1570" s="239"/>
      <c r="HSM1570" s="239"/>
      <c r="HSN1570" s="239"/>
      <c r="HSO1570" s="239"/>
      <c r="HSP1570" s="239"/>
      <c r="HSQ1570" s="239"/>
      <c r="HSR1570" s="239"/>
      <c r="HSS1570" s="239"/>
      <c r="HST1570" s="239"/>
      <c r="HSU1570" s="239"/>
      <c r="HSV1570" s="239"/>
      <c r="HSW1570" s="239"/>
      <c r="HSX1570" s="239"/>
      <c r="HSY1570" s="239"/>
      <c r="HSZ1570" s="239"/>
      <c r="HTA1570" s="239"/>
      <c r="HTB1570" s="239"/>
      <c r="HTC1570" s="239"/>
      <c r="HTD1570" s="239"/>
      <c r="HTE1570" s="239"/>
      <c r="HTF1570" s="239"/>
      <c r="HTG1570" s="239"/>
      <c r="HTH1570" s="239"/>
      <c r="HTI1570" s="239"/>
      <c r="HTJ1570" s="239"/>
      <c r="HTK1570" s="239"/>
      <c r="HTL1570" s="239"/>
      <c r="HTM1570" s="239"/>
      <c r="HTN1570" s="239"/>
      <c r="HTO1570" s="239"/>
      <c r="HTP1570" s="239"/>
      <c r="HTQ1570" s="239"/>
      <c r="HTR1570" s="239"/>
      <c r="HTS1570" s="239"/>
      <c r="HTT1570" s="239"/>
      <c r="HTU1570" s="239"/>
      <c r="HTV1570" s="239"/>
      <c r="HTW1570" s="239"/>
      <c r="HTX1570" s="239"/>
      <c r="HTY1570" s="239"/>
      <c r="HTZ1570" s="239"/>
      <c r="HUA1570" s="239"/>
      <c r="HUB1570" s="239"/>
      <c r="HUC1570" s="239"/>
      <c r="HUD1570" s="239"/>
      <c r="HUE1570" s="239"/>
      <c r="HUF1570" s="239"/>
      <c r="HUG1570" s="239"/>
      <c r="HUH1570" s="239"/>
      <c r="HUI1570" s="239"/>
      <c r="HUJ1570" s="239"/>
      <c r="HUK1570" s="239"/>
      <c r="HUL1570" s="239"/>
      <c r="HUM1570" s="239"/>
      <c r="HUN1570" s="239"/>
      <c r="HUO1570" s="239"/>
      <c r="HUP1570" s="239"/>
      <c r="HUQ1570" s="239"/>
      <c r="HUR1570" s="239"/>
      <c r="HUS1570" s="239"/>
      <c r="HUT1570" s="239"/>
      <c r="HUU1570" s="239"/>
      <c r="HUV1570" s="239"/>
      <c r="HUW1570" s="239"/>
      <c r="HUX1570" s="239"/>
      <c r="HUY1570" s="239"/>
      <c r="HUZ1570" s="239"/>
      <c r="HVA1570" s="239"/>
      <c r="HVB1570" s="239"/>
      <c r="HVC1570" s="239"/>
      <c r="HVD1570" s="239"/>
      <c r="HVE1570" s="239"/>
      <c r="HVF1570" s="239"/>
      <c r="HVG1570" s="239"/>
      <c r="HVH1570" s="239"/>
      <c r="HVI1570" s="239"/>
      <c r="HVJ1570" s="239"/>
      <c r="HVK1570" s="239"/>
      <c r="HVL1570" s="239"/>
      <c r="HVM1570" s="239"/>
      <c r="HVN1570" s="239"/>
      <c r="HVO1570" s="239"/>
      <c r="HVP1570" s="239"/>
      <c r="HVQ1570" s="239"/>
      <c r="HVR1570" s="239"/>
      <c r="HVS1570" s="239"/>
      <c r="HVT1570" s="239"/>
      <c r="HVU1570" s="239"/>
      <c r="HVV1570" s="239"/>
      <c r="HVW1570" s="239"/>
      <c r="HVX1570" s="239"/>
      <c r="HVY1570" s="239"/>
      <c r="HVZ1570" s="239"/>
      <c r="HWA1570" s="239"/>
      <c r="HWB1570" s="239"/>
      <c r="HWC1570" s="239"/>
      <c r="HWD1570" s="239"/>
      <c r="HWE1570" s="239"/>
      <c r="HWF1570" s="239"/>
      <c r="HWG1570" s="239"/>
      <c r="HWH1570" s="239"/>
      <c r="HWI1570" s="239"/>
      <c r="HWJ1570" s="239"/>
      <c r="HWK1570" s="239"/>
      <c r="HWL1570" s="239"/>
      <c r="HWM1570" s="239"/>
      <c r="HWN1570" s="239"/>
      <c r="HWO1570" s="239"/>
      <c r="HWP1570" s="239"/>
      <c r="HWQ1570" s="239"/>
      <c r="HWR1570" s="239"/>
      <c r="HWS1570" s="239"/>
      <c r="HWT1570" s="239"/>
      <c r="HWU1570" s="239"/>
      <c r="HWV1570" s="239"/>
      <c r="HWW1570" s="239"/>
      <c r="HWX1570" s="239"/>
      <c r="HWY1570" s="239"/>
      <c r="HWZ1570" s="239"/>
      <c r="HXA1570" s="239"/>
      <c r="HXB1570" s="239"/>
      <c r="HXC1570" s="239"/>
      <c r="HXD1570" s="239"/>
      <c r="HXE1570" s="239"/>
      <c r="HXF1570" s="239"/>
      <c r="HXG1570" s="239"/>
      <c r="HXH1570" s="239"/>
      <c r="HXI1570" s="239"/>
      <c r="HXJ1570" s="239"/>
      <c r="HXK1570" s="239"/>
      <c r="HXL1570" s="239"/>
      <c r="HXM1570" s="239"/>
      <c r="HXN1570" s="239"/>
      <c r="HXO1570" s="239"/>
      <c r="HXP1570" s="239"/>
      <c r="HXQ1570" s="239"/>
      <c r="HXR1570" s="239"/>
      <c r="HXS1570" s="239"/>
      <c r="HXT1570" s="239"/>
      <c r="HXU1570" s="239"/>
      <c r="HXV1570" s="239"/>
      <c r="HXW1570" s="239"/>
      <c r="HXX1570" s="239"/>
      <c r="HXY1570" s="239"/>
      <c r="HXZ1570" s="239"/>
      <c r="HYA1570" s="239"/>
      <c r="HYB1570" s="239"/>
      <c r="HYC1570" s="239"/>
      <c r="HYD1570" s="239"/>
      <c r="HYE1570" s="239"/>
      <c r="HYF1570" s="239"/>
      <c r="HYG1570" s="239"/>
      <c r="HYH1570" s="239"/>
      <c r="HYI1570" s="239"/>
      <c r="HYJ1570" s="239"/>
      <c r="HYK1570" s="239"/>
      <c r="HYL1570" s="239"/>
      <c r="HYM1570" s="239"/>
      <c r="HYN1570" s="239"/>
      <c r="HYO1570" s="239"/>
      <c r="HYP1570" s="239"/>
      <c r="HYQ1570" s="239"/>
      <c r="HYR1570" s="239"/>
      <c r="HYS1570" s="239"/>
      <c r="HYT1570" s="239"/>
      <c r="HYU1570" s="239"/>
      <c r="HYV1570" s="239"/>
      <c r="HYW1570" s="239"/>
      <c r="HYX1570" s="239"/>
      <c r="HYY1570" s="239"/>
      <c r="HYZ1570" s="239"/>
      <c r="HZA1570" s="239"/>
      <c r="HZB1570" s="239"/>
      <c r="HZC1570" s="239"/>
      <c r="HZD1570" s="239"/>
      <c r="HZE1570" s="239"/>
      <c r="HZF1570" s="239"/>
      <c r="HZG1570" s="239"/>
      <c r="HZH1570" s="239"/>
      <c r="HZI1570" s="239"/>
      <c r="HZJ1570" s="239"/>
      <c r="HZK1570" s="239"/>
      <c r="HZL1570" s="239"/>
      <c r="HZM1570" s="239"/>
      <c r="HZN1570" s="239"/>
      <c r="HZO1570" s="239"/>
      <c r="HZP1570" s="239"/>
      <c r="HZQ1570" s="239"/>
      <c r="HZR1570" s="239"/>
      <c r="HZS1570" s="239"/>
      <c r="HZT1570" s="239"/>
      <c r="HZU1570" s="239"/>
      <c r="HZV1570" s="239"/>
      <c r="HZW1570" s="239"/>
      <c r="HZX1570" s="239"/>
      <c r="HZY1570" s="239"/>
      <c r="HZZ1570" s="239"/>
      <c r="IAA1570" s="239"/>
      <c r="IAB1570" s="239"/>
      <c r="IAC1570" s="239"/>
      <c r="IAD1570" s="239"/>
      <c r="IAE1570" s="239"/>
      <c r="IAF1570" s="239"/>
      <c r="IAG1570" s="239"/>
      <c r="IAH1570" s="239"/>
      <c r="IAI1570" s="239"/>
      <c r="IAJ1570" s="239"/>
      <c r="IAK1570" s="239"/>
      <c r="IAL1570" s="239"/>
      <c r="IAM1570" s="239"/>
      <c r="IAN1570" s="239"/>
      <c r="IAO1570" s="239"/>
      <c r="IAP1570" s="239"/>
      <c r="IAQ1570" s="239"/>
      <c r="IAR1570" s="239"/>
      <c r="IAS1570" s="239"/>
      <c r="IAT1570" s="239"/>
      <c r="IAU1570" s="239"/>
      <c r="IAV1570" s="239"/>
      <c r="IAW1570" s="239"/>
      <c r="IAX1570" s="239"/>
      <c r="IAY1570" s="239"/>
      <c r="IAZ1570" s="239"/>
      <c r="IBA1570" s="239"/>
      <c r="IBB1570" s="239"/>
      <c r="IBC1570" s="239"/>
      <c r="IBD1570" s="239"/>
      <c r="IBE1570" s="239"/>
      <c r="IBF1570" s="239"/>
      <c r="IBG1570" s="239"/>
      <c r="IBH1570" s="239"/>
      <c r="IBI1570" s="239"/>
      <c r="IBJ1570" s="239"/>
      <c r="IBK1570" s="239"/>
      <c r="IBL1570" s="239"/>
      <c r="IBM1570" s="239"/>
      <c r="IBN1570" s="239"/>
      <c r="IBO1570" s="239"/>
      <c r="IBP1570" s="239"/>
      <c r="IBQ1570" s="239"/>
      <c r="IBR1570" s="239"/>
      <c r="IBS1570" s="239"/>
      <c r="IBT1570" s="239"/>
      <c r="IBU1570" s="239"/>
      <c r="IBV1570" s="239"/>
      <c r="IBW1570" s="239"/>
      <c r="IBX1570" s="239"/>
      <c r="IBY1570" s="239"/>
      <c r="IBZ1570" s="239"/>
      <c r="ICA1570" s="239"/>
      <c r="ICB1570" s="239"/>
      <c r="ICC1570" s="239"/>
      <c r="ICD1570" s="239"/>
      <c r="ICE1570" s="239"/>
      <c r="ICF1570" s="239"/>
      <c r="ICG1570" s="239"/>
      <c r="ICH1570" s="239"/>
      <c r="ICI1570" s="239"/>
      <c r="ICJ1570" s="239"/>
      <c r="ICK1570" s="239"/>
      <c r="ICL1570" s="239"/>
      <c r="ICM1570" s="239"/>
      <c r="ICN1570" s="239"/>
      <c r="ICO1570" s="239"/>
      <c r="ICP1570" s="239"/>
      <c r="ICQ1570" s="239"/>
      <c r="ICR1570" s="239"/>
      <c r="ICS1570" s="239"/>
      <c r="ICT1570" s="239"/>
      <c r="ICU1570" s="239"/>
      <c r="ICV1570" s="239"/>
      <c r="ICW1570" s="239"/>
      <c r="ICX1570" s="239"/>
      <c r="ICY1570" s="239"/>
      <c r="ICZ1570" s="239"/>
      <c r="IDA1570" s="239"/>
      <c r="IDB1570" s="239"/>
      <c r="IDC1570" s="239"/>
      <c r="IDD1570" s="239"/>
      <c r="IDE1570" s="239"/>
      <c r="IDF1570" s="239"/>
      <c r="IDG1570" s="239"/>
      <c r="IDH1570" s="239"/>
      <c r="IDI1570" s="239"/>
      <c r="IDJ1570" s="239"/>
      <c r="IDK1570" s="239"/>
      <c r="IDL1570" s="239"/>
      <c r="IDM1570" s="239"/>
      <c r="IDN1570" s="239"/>
      <c r="IDO1570" s="239"/>
      <c r="IDP1570" s="239"/>
      <c r="IDQ1570" s="239"/>
      <c r="IDR1570" s="239"/>
      <c r="IDS1570" s="239"/>
      <c r="IDT1570" s="239"/>
      <c r="IDU1570" s="239"/>
      <c r="IDV1570" s="239"/>
      <c r="IDW1570" s="239"/>
      <c r="IDX1570" s="239"/>
      <c r="IDY1570" s="239"/>
      <c r="IDZ1570" s="239"/>
      <c r="IEA1570" s="239"/>
      <c r="IEB1570" s="239"/>
      <c r="IEC1570" s="239"/>
      <c r="IED1570" s="239"/>
      <c r="IEE1570" s="239"/>
      <c r="IEF1570" s="239"/>
      <c r="IEG1570" s="239"/>
      <c r="IEH1570" s="239"/>
      <c r="IEI1570" s="239"/>
      <c r="IEJ1570" s="239"/>
      <c r="IEK1570" s="239"/>
      <c r="IEL1570" s="239"/>
      <c r="IEM1570" s="239"/>
      <c r="IEN1570" s="239"/>
      <c r="IEO1570" s="239"/>
      <c r="IEP1570" s="239"/>
      <c r="IEQ1570" s="239"/>
      <c r="IER1570" s="239"/>
      <c r="IES1570" s="239"/>
      <c r="IET1570" s="239"/>
      <c r="IEU1570" s="239"/>
      <c r="IEV1570" s="239"/>
      <c r="IEW1570" s="239"/>
      <c r="IEX1570" s="239"/>
      <c r="IEY1570" s="239"/>
      <c r="IEZ1570" s="239"/>
      <c r="IFA1570" s="239"/>
      <c r="IFB1570" s="239"/>
      <c r="IFC1570" s="239"/>
      <c r="IFD1570" s="239"/>
      <c r="IFE1570" s="239"/>
      <c r="IFF1570" s="239"/>
      <c r="IFG1570" s="239"/>
      <c r="IFH1570" s="239"/>
      <c r="IFI1570" s="239"/>
      <c r="IFJ1570" s="239"/>
      <c r="IFK1570" s="239"/>
      <c r="IFL1570" s="239"/>
      <c r="IFM1570" s="239"/>
      <c r="IFN1570" s="239"/>
      <c r="IFO1570" s="239"/>
      <c r="IFP1570" s="239"/>
      <c r="IFQ1570" s="239"/>
      <c r="IFR1570" s="239"/>
      <c r="IFS1570" s="239"/>
      <c r="IFT1570" s="239"/>
      <c r="IFU1570" s="239"/>
      <c r="IFV1570" s="239"/>
      <c r="IFW1570" s="239"/>
      <c r="IFX1570" s="239"/>
      <c r="IFY1570" s="239"/>
      <c r="IFZ1570" s="239"/>
      <c r="IGA1570" s="239"/>
      <c r="IGB1570" s="239"/>
      <c r="IGC1570" s="239"/>
      <c r="IGD1570" s="239"/>
      <c r="IGE1570" s="239"/>
      <c r="IGF1570" s="239"/>
      <c r="IGG1570" s="239"/>
      <c r="IGH1570" s="239"/>
      <c r="IGI1570" s="239"/>
      <c r="IGJ1570" s="239"/>
      <c r="IGK1570" s="239"/>
      <c r="IGL1570" s="239"/>
      <c r="IGM1570" s="239"/>
      <c r="IGN1570" s="239"/>
      <c r="IGO1570" s="239"/>
      <c r="IGP1570" s="239"/>
      <c r="IGQ1570" s="239"/>
      <c r="IGR1570" s="239"/>
      <c r="IGS1570" s="239"/>
      <c r="IGT1570" s="239"/>
      <c r="IGU1570" s="239"/>
      <c r="IGV1570" s="239"/>
      <c r="IGW1570" s="239"/>
      <c r="IGX1570" s="239"/>
      <c r="IGY1570" s="239"/>
      <c r="IGZ1570" s="239"/>
      <c r="IHA1570" s="239"/>
      <c r="IHB1570" s="239"/>
      <c r="IHC1570" s="239"/>
      <c r="IHD1570" s="239"/>
      <c r="IHE1570" s="239"/>
      <c r="IHF1570" s="239"/>
      <c r="IHG1570" s="239"/>
      <c r="IHH1570" s="239"/>
      <c r="IHI1570" s="239"/>
      <c r="IHJ1570" s="239"/>
      <c r="IHK1570" s="239"/>
      <c r="IHL1570" s="239"/>
      <c r="IHM1570" s="239"/>
      <c r="IHN1570" s="239"/>
      <c r="IHO1570" s="239"/>
      <c r="IHP1570" s="239"/>
      <c r="IHQ1570" s="239"/>
      <c r="IHR1570" s="239"/>
      <c r="IHS1570" s="239"/>
      <c r="IHT1570" s="239"/>
      <c r="IHU1570" s="239"/>
      <c r="IHV1570" s="239"/>
      <c r="IHW1570" s="239"/>
      <c r="IHX1570" s="239"/>
      <c r="IHY1570" s="239"/>
      <c r="IHZ1570" s="239"/>
      <c r="IIA1570" s="239"/>
      <c r="IIB1570" s="239"/>
      <c r="IIC1570" s="239"/>
      <c r="IID1570" s="239"/>
      <c r="IIE1570" s="239"/>
      <c r="IIF1570" s="239"/>
      <c r="IIG1570" s="239"/>
      <c r="IIH1570" s="239"/>
      <c r="III1570" s="239"/>
      <c r="IIJ1570" s="239"/>
      <c r="IIK1570" s="239"/>
      <c r="IIL1570" s="239"/>
      <c r="IIM1570" s="239"/>
      <c r="IIN1570" s="239"/>
      <c r="IIO1570" s="239"/>
      <c r="IIP1570" s="239"/>
      <c r="IIQ1570" s="239"/>
      <c r="IIR1570" s="239"/>
      <c r="IIS1570" s="239"/>
      <c r="IIT1570" s="239"/>
      <c r="IIU1570" s="239"/>
      <c r="IIV1570" s="239"/>
      <c r="IIW1570" s="239"/>
      <c r="IIX1570" s="239"/>
      <c r="IIY1570" s="239"/>
      <c r="IIZ1570" s="239"/>
      <c r="IJA1570" s="239"/>
      <c r="IJB1570" s="239"/>
      <c r="IJC1570" s="239"/>
      <c r="IJD1570" s="239"/>
      <c r="IJE1570" s="239"/>
      <c r="IJF1570" s="239"/>
      <c r="IJG1570" s="239"/>
      <c r="IJH1570" s="239"/>
      <c r="IJI1570" s="239"/>
      <c r="IJJ1570" s="239"/>
      <c r="IJK1570" s="239"/>
      <c r="IJL1570" s="239"/>
      <c r="IJM1570" s="239"/>
      <c r="IJN1570" s="239"/>
      <c r="IJO1570" s="239"/>
      <c r="IJP1570" s="239"/>
      <c r="IJQ1570" s="239"/>
      <c r="IJR1570" s="239"/>
      <c r="IJS1570" s="239"/>
      <c r="IJT1570" s="239"/>
      <c r="IJU1570" s="239"/>
      <c r="IJV1570" s="239"/>
      <c r="IJW1570" s="239"/>
      <c r="IJX1570" s="239"/>
      <c r="IJY1570" s="239"/>
      <c r="IJZ1570" s="239"/>
      <c r="IKA1570" s="239"/>
      <c r="IKB1570" s="239"/>
      <c r="IKC1570" s="239"/>
      <c r="IKD1570" s="239"/>
      <c r="IKE1570" s="239"/>
      <c r="IKF1570" s="239"/>
      <c r="IKG1570" s="239"/>
      <c r="IKH1570" s="239"/>
      <c r="IKI1570" s="239"/>
      <c r="IKJ1570" s="239"/>
      <c r="IKK1570" s="239"/>
      <c r="IKL1570" s="239"/>
      <c r="IKM1570" s="239"/>
      <c r="IKN1570" s="239"/>
      <c r="IKO1570" s="239"/>
      <c r="IKP1570" s="239"/>
      <c r="IKQ1570" s="239"/>
      <c r="IKR1570" s="239"/>
      <c r="IKS1570" s="239"/>
      <c r="IKT1570" s="239"/>
      <c r="IKU1570" s="239"/>
      <c r="IKV1570" s="239"/>
      <c r="IKW1570" s="239"/>
      <c r="IKX1570" s="239"/>
      <c r="IKY1570" s="239"/>
      <c r="IKZ1570" s="239"/>
      <c r="ILA1570" s="239"/>
      <c r="ILB1570" s="239"/>
      <c r="ILC1570" s="239"/>
      <c r="ILD1570" s="239"/>
      <c r="ILE1570" s="239"/>
      <c r="ILF1570" s="239"/>
      <c r="ILG1570" s="239"/>
      <c r="ILH1570" s="239"/>
      <c r="ILI1570" s="239"/>
      <c r="ILJ1570" s="239"/>
      <c r="ILK1570" s="239"/>
      <c r="ILL1570" s="239"/>
      <c r="ILM1570" s="239"/>
      <c r="ILN1570" s="239"/>
      <c r="ILO1570" s="239"/>
      <c r="ILP1570" s="239"/>
      <c r="ILQ1570" s="239"/>
      <c r="ILR1570" s="239"/>
      <c r="ILS1570" s="239"/>
      <c r="ILT1570" s="239"/>
      <c r="ILU1570" s="239"/>
      <c r="ILV1570" s="239"/>
      <c r="ILW1570" s="239"/>
      <c r="ILX1570" s="239"/>
      <c r="ILY1570" s="239"/>
      <c r="ILZ1570" s="239"/>
      <c r="IMA1570" s="239"/>
      <c r="IMB1570" s="239"/>
      <c r="IMC1570" s="239"/>
      <c r="IMD1570" s="239"/>
      <c r="IME1570" s="239"/>
      <c r="IMF1570" s="239"/>
      <c r="IMG1570" s="239"/>
      <c r="IMH1570" s="239"/>
      <c r="IMI1570" s="239"/>
      <c r="IMJ1570" s="239"/>
      <c r="IMK1570" s="239"/>
      <c r="IML1570" s="239"/>
      <c r="IMM1570" s="239"/>
      <c r="IMN1570" s="239"/>
      <c r="IMO1570" s="239"/>
      <c r="IMP1570" s="239"/>
      <c r="IMQ1570" s="239"/>
      <c r="IMR1570" s="239"/>
      <c r="IMS1570" s="239"/>
      <c r="IMT1570" s="239"/>
      <c r="IMU1570" s="239"/>
      <c r="IMV1570" s="239"/>
      <c r="IMW1570" s="239"/>
      <c r="IMX1570" s="239"/>
      <c r="IMY1570" s="239"/>
      <c r="IMZ1570" s="239"/>
      <c r="INA1570" s="239"/>
      <c r="INB1570" s="239"/>
      <c r="INC1570" s="239"/>
      <c r="IND1570" s="239"/>
      <c r="INE1570" s="239"/>
      <c r="INF1570" s="239"/>
      <c r="ING1570" s="239"/>
      <c r="INH1570" s="239"/>
      <c r="INI1570" s="239"/>
      <c r="INJ1570" s="239"/>
      <c r="INK1570" s="239"/>
      <c r="INL1570" s="239"/>
      <c r="INM1570" s="239"/>
      <c r="INN1570" s="239"/>
      <c r="INO1570" s="239"/>
      <c r="INP1570" s="239"/>
      <c r="INQ1570" s="239"/>
      <c r="INR1570" s="239"/>
      <c r="INS1570" s="239"/>
      <c r="INT1570" s="239"/>
      <c r="INU1570" s="239"/>
      <c r="INV1570" s="239"/>
      <c r="INW1570" s="239"/>
      <c r="INX1570" s="239"/>
      <c r="INY1570" s="239"/>
      <c r="INZ1570" s="239"/>
      <c r="IOA1570" s="239"/>
      <c r="IOB1570" s="239"/>
      <c r="IOC1570" s="239"/>
      <c r="IOD1570" s="239"/>
      <c r="IOE1570" s="239"/>
      <c r="IOF1570" s="239"/>
      <c r="IOG1570" s="239"/>
      <c r="IOH1570" s="239"/>
      <c r="IOI1570" s="239"/>
      <c r="IOJ1570" s="239"/>
      <c r="IOK1570" s="239"/>
      <c r="IOL1570" s="239"/>
      <c r="IOM1570" s="239"/>
      <c r="ION1570" s="239"/>
      <c r="IOO1570" s="239"/>
      <c r="IOP1570" s="239"/>
      <c r="IOQ1570" s="239"/>
      <c r="IOR1570" s="239"/>
      <c r="IOS1570" s="239"/>
      <c r="IOT1570" s="239"/>
      <c r="IOU1570" s="239"/>
      <c r="IOV1570" s="239"/>
      <c r="IOW1570" s="239"/>
      <c r="IOX1570" s="239"/>
      <c r="IOY1570" s="239"/>
      <c r="IOZ1570" s="239"/>
      <c r="IPA1570" s="239"/>
      <c r="IPB1570" s="239"/>
      <c r="IPC1570" s="239"/>
      <c r="IPD1570" s="239"/>
      <c r="IPE1570" s="239"/>
      <c r="IPF1570" s="239"/>
      <c r="IPG1570" s="239"/>
      <c r="IPH1570" s="239"/>
      <c r="IPI1570" s="239"/>
      <c r="IPJ1570" s="239"/>
      <c r="IPK1570" s="239"/>
      <c r="IPL1570" s="239"/>
      <c r="IPM1570" s="239"/>
      <c r="IPN1570" s="239"/>
      <c r="IPO1570" s="239"/>
      <c r="IPP1570" s="239"/>
      <c r="IPQ1570" s="239"/>
      <c r="IPR1570" s="239"/>
      <c r="IPS1570" s="239"/>
      <c r="IPT1570" s="239"/>
      <c r="IPU1570" s="239"/>
      <c r="IPV1570" s="239"/>
      <c r="IPW1570" s="239"/>
      <c r="IPX1570" s="239"/>
      <c r="IPY1570" s="239"/>
      <c r="IPZ1570" s="239"/>
      <c r="IQA1570" s="239"/>
      <c r="IQB1570" s="239"/>
      <c r="IQC1570" s="239"/>
      <c r="IQD1570" s="239"/>
      <c r="IQE1570" s="239"/>
      <c r="IQF1570" s="239"/>
      <c r="IQG1570" s="239"/>
      <c r="IQH1570" s="239"/>
      <c r="IQI1570" s="239"/>
      <c r="IQJ1570" s="239"/>
      <c r="IQK1570" s="239"/>
      <c r="IQL1570" s="239"/>
      <c r="IQM1570" s="239"/>
      <c r="IQN1570" s="239"/>
      <c r="IQO1570" s="239"/>
      <c r="IQP1570" s="239"/>
      <c r="IQQ1570" s="239"/>
      <c r="IQR1570" s="239"/>
      <c r="IQS1570" s="239"/>
      <c r="IQT1570" s="239"/>
      <c r="IQU1570" s="239"/>
      <c r="IQV1570" s="239"/>
      <c r="IQW1570" s="239"/>
      <c r="IQX1570" s="239"/>
      <c r="IQY1570" s="239"/>
      <c r="IQZ1570" s="239"/>
      <c r="IRA1570" s="239"/>
      <c r="IRB1570" s="239"/>
      <c r="IRC1570" s="239"/>
      <c r="IRD1570" s="239"/>
      <c r="IRE1570" s="239"/>
      <c r="IRF1570" s="239"/>
      <c r="IRG1570" s="239"/>
      <c r="IRH1570" s="239"/>
      <c r="IRI1570" s="239"/>
      <c r="IRJ1570" s="239"/>
      <c r="IRK1570" s="239"/>
      <c r="IRL1570" s="239"/>
      <c r="IRM1570" s="239"/>
      <c r="IRN1570" s="239"/>
      <c r="IRO1570" s="239"/>
      <c r="IRP1570" s="239"/>
      <c r="IRQ1570" s="239"/>
      <c r="IRR1570" s="239"/>
      <c r="IRS1570" s="239"/>
      <c r="IRT1570" s="239"/>
      <c r="IRU1570" s="239"/>
      <c r="IRV1570" s="239"/>
      <c r="IRW1570" s="239"/>
      <c r="IRX1570" s="239"/>
      <c r="IRY1570" s="239"/>
      <c r="IRZ1570" s="239"/>
      <c r="ISA1570" s="239"/>
      <c r="ISB1570" s="239"/>
      <c r="ISC1570" s="239"/>
      <c r="ISD1570" s="239"/>
      <c r="ISE1570" s="239"/>
      <c r="ISF1570" s="239"/>
      <c r="ISG1570" s="239"/>
      <c r="ISH1570" s="239"/>
      <c r="ISI1570" s="239"/>
      <c r="ISJ1570" s="239"/>
      <c r="ISK1570" s="239"/>
      <c r="ISL1570" s="239"/>
      <c r="ISM1570" s="239"/>
      <c r="ISN1570" s="239"/>
      <c r="ISO1570" s="239"/>
      <c r="ISP1570" s="239"/>
      <c r="ISQ1570" s="239"/>
      <c r="ISR1570" s="239"/>
      <c r="ISS1570" s="239"/>
      <c r="IST1570" s="239"/>
      <c r="ISU1570" s="239"/>
      <c r="ISV1570" s="239"/>
      <c r="ISW1570" s="239"/>
      <c r="ISX1570" s="239"/>
      <c r="ISY1570" s="239"/>
      <c r="ISZ1570" s="239"/>
      <c r="ITA1570" s="239"/>
      <c r="ITB1570" s="239"/>
      <c r="ITC1570" s="239"/>
      <c r="ITD1570" s="239"/>
      <c r="ITE1570" s="239"/>
      <c r="ITF1570" s="239"/>
      <c r="ITG1570" s="239"/>
      <c r="ITH1570" s="239"/>
      <c r="ITI1570" s="239"/>
      <c r="ITJ1570" s="239"/>
      <c r="ITK1570" s="239"/>
      <c r="ITL1570" s="239"/>
      <c r="ITM1570" s="239"/>
      <c r="ITN1570" s="239"/>
      <c r="ITO1570" s="239"/>
      <c r="ITP1570" s="239"/>
      <c r="ITQ1570" s="239"/>
      <c r="ITR1570" s="239"/>
      <c r="ITS1570" s="239"/>
      <c r="ITT1570" s="239"/>
      <c r="ITU1570" s="239"/>
      <c r="ITV1570" s="239"/>
      <c r="ITW1570" s="239"/>
      <c r="ITX1570" s="239"/>
      <c r="ITY1570" s="239"/>
      <c r="ITZ1570" s="239"/>
      <c r="IUA1570" s="239"/>
      <c r="IUB1570" s="239"/>
      <c r="IUC1570" s="239"/>
      <c r="IUD1570" s="239"/>
      <c r="IUE1570" s="239"/>
      <c r="IUF1570" s="239"/>
      <c r="IUG1570" s="239"/>
      <c r="IUH1570" s="239"/>
      <c r="IUI1570" s="239"/>
      <c r="IUJ1570" s="239"/>
      <c r="IUK1570" s="239"/>
      <c r="IUL1570" s="239"/>
      <c r="IUM1570" s="239"/>
      <c r="IUN1570" s="239"/>
      <c r="IUO1570" s="239"/>
      <c r="IUP1570" s="239"/>
      <c r="IUQ1570" s="239"/>
      <c r="IUR1570" s="239"/>
      <c r="IUS1570" s="239"/>
      <c r="IUT1570" s="239"/>
      <c r="IUU1570" s="239"/>
      <c r="IUV1570" s="239"/>
      <c r="IUW1570" s="239"/>
      <c r="IUX1570" s="239"/>
      <c r="IUY1570" s="239"/>
      <c r="IUZ1570" s="239"/>
      <c r="IVA1570" s="239"/>
      <c r="IVB1570" s="239"/>
      <c r="IVC1570" s="239"/>
      <c r="IVD1570" s="239"/>
      <c r="IVE1570" s="239"/>
      <c r="IVF1570" s="239"/>
      <c r="IVG1570" s="239"/>
      <c r="IVH1570" s="239"/>
      <c r="IVI1570" s="239"/>
      <c r="IVJ1570" s="239"/>
      <c r="IVK1570" s="239"/>
      <c r="IVL1570" s="239"/>
      <c r="IVM1570" s="239"/>
      <c r="IVN1570" s="239"/>
      <c r="IVO1570" s="239"/>
      <c r="IVP1570" s="239"/>
      <c r="IVQ1570" s="239"/>
      <c r="IVR1570" s="239"/>
      <c r="IVS1570" s="239"/>
      <c r="IVT1570" s="239"/>
      <c r="IVU1570" s="239"/>
      <c r="IVV1570" s="239"/>
      <c r="IVW1570" s="239"/>
      <c r="IVX1570" s="239"/>
      <c r="IVY1570" s="239"/>
      <c r="IVZ1570" s="239"/>
      <c r="IWA1570" s="239"/>
      <c r="IWB1570" s="239"/>
      <c r="IWC1570" s="239"/>
      <c r="IWD1570" s="239"/>
      <c r="IWE1570" s="239"/>
      <c r="IWF1570" s="239"/>
      <c r="IWG1570" s="239"/>
      <c r="IWH1570" s="239"/>
      <c r="IWI1570" s="239"/>
      <c r="IWJ1570" s="239"/>
      <c r="IWK1570" s="239"/>
      <c r="IWL1570" s="239"/>
      <c r="IWM1570" s="239"/>
      <c r="IWN1570" s="239"/>
      <c r="IWO1570" s="239"/>
      <c r="IWP1570" s="239"/>
      <c r="IWQ1570" s="239"/>
      <c r="IWR1570" s="239"/>
      <c r="IWS1570" s="239"/>
      <c r="IWT1570" s="239"/>
      <c r="IWU1570" s="239"/>
      <c r="IWV1570" s="239"/>
      <c r="IWW1570" s="239"/>
      <c r="IWX1570" s="239"/>
      <c r="IWY1570" s="239"/>
      <c r="IWZ1570" s="239"/>
      <c r="IXA1570" s="239"/>
      <c r="IXB1570" s="239"/>
      <c r="IXC1570" s="239"/>
      <c r="IXD1570" s="239"/>
      <c r="IXE1570" s="239"/>
      <c r="IXF1570" s="239"/>
      <c r="IXG1570" s="239"/>
      <c r="IXH1570" s="239"/>
      <c r="IXI1570" s="239"/>
      <c r="IXJ1570" s="239"/>
      <c r="IXK1570" s="239"/>
      <c r="IXL1570" s="239"/>
      <c r="IXM1570" s="239"/>
      <c r="IXN1570" s="239"/>
      <c r="IXO1570" s="239"/>
      <c r="IXP1570" s="239"/>
      <c r="IXQ1570" s="239"/>
      <c r="IXR1570" s="239"/>
      <c r="IXS1570" s="239"/>
      <c r="IXT1570" s="239"/>
      <c r="IXU1570" s="239"/>
      <c r="IXV1570" s="239"/>
      <c r="IXW1570" s="239"/>
      <c r="IXX1570" s="239"/>
      <c r="IXY1570" s="239"/>
      <c r="IXZ1570" s="239"/>
      <c r="IYA1570" s="239"/>
      <c r="IYB1570" s="239"/>
      <c r="IYC1570" s="239"/>
      <c r="IYD1570" s="239"/>
      <c r="IYE1570" s="239"/>
      <c r="IYF1570" s="239"/>
      <c r="IYG1570" s="239"/>
      <c r="IYH1570" s="239"/>
      <c r="IYI1570" s="239"/>
      <c r="IYJ1570" s="239"/>
      <c r="IYK1570" s="239"/>
      <c r="IYL1570" s="239"/>
      <c r="IYM1570" s="239"/>
      <c r="IYN1570" s="239"/>
      <c r="IYO1570" s="239"/>
      <c r="IYP1570" s="239"/>
      <c r="IYQ1570" s="239"/>
      <c r="IYR1570" s="239"/>
      <c r="IYS1570" s="239"/>
      <c r="IYT1570" s="239"/>
      <c r="IYU1570" s="239"/>
      <c r="IYV1570" s="239"/>
      <c r="IYW1570" s="239"/>
      <c r="IYX1570" s="239"/>
      <c r="IYY1570" s="239"/>
      <c r="IYZ1570" s="239"/>
      <c r="IZA1570" s="239"/>
      <c r="IZB1570" s="239"/>
      <c r="IZC1570" s="239"/>
      <c r="IZD1570" s="239"/>
      <c r="IZE1570" s="239"/>
      <c r="IZF1570" s="239"/>
      <c r="IZG1570" s="239"/>
      <c r="IZH1570" s="239"/>
      <c r="IZI1570" s="239"/>
      <c r="IZJ1570" s="239"/>
      <c r="IZK1570" s="239"/>
      <c r="IZL1570" s="239"/>
      <c r="IZM1570" s="239"/>
      <c r="IZN1570" s="239"/>
      <c r="IZO1570" s="239"/>
      <c r="IZP1570" s="239"/>
      <c r="IZQ1570" s="239"/>
      <c r="IZR1570" s="239"/>
      <c r="IZS1570" s="239"/>
      <c r="IZT1570" s="239"/>
      <c r="IZU1570" s="239"/>
      <c r="IZV1570" s="239"/>
      <c r="IZW1570" s="239"/>
      <c r="IZX1570" s="239"/>
      <c r="IZY1570" s="239"/>
      <c r="IZZ1570" s="239"/>
      <c r="JAA1570" s="239"/>
      <c r="JAB1570" s="239"/>
      <c r="JAC1570" s="239"/>
      <c r="JAD1570" s="239"/>
      <c r="JAE1570" s="239"/>
      <c r="JAF1570" s="239"/>
      <c r="JAG1570" s="239"/>
      <c r="JAH1570" s="239"/>
      <c r="JAI1570" s="239"/>
      <c r="JAJ1570" s="239"/>
      <c r="JAK1570" s="239"/>
      <c r="JAL1570" s="239"/>
      <c r="JAM1570" s="239"/>
      <c r="JAN1570" s="239"/>
      <c r="JAO1570" s="239"/>
      <c r="JAP1570" s="239"/>
      <c r="JAQ1570" s="239"/>
      <c r="JAR1570" s="239"/>
      <c r="JAS1570" s="239"/>
      <c r="JAT1570" s="239"/>
      <c r="JAU1570" s="239"/>
      <c r="JAV1570" s="239"/>
      <c r="JAW1570" s="239"/>
      <c r="JAX1570" s="239"/>
      <c r="JAY1570" s="239"/>
      <c r="JAZ1570" s="239"/>
      <c r="JBA1570" s="239"/>
      <c r="JBB1570" s="239"/>
      <c r="JBC1570" s="239"/>
      <c r="JBD1570" s="239"/>
      <c r="JBE1570" s="239"/>
      <c r="JBF1570" s="239"/>
      <c r="JBG1570" s="239"/>
      <c r="JBH1570" s="239"/>
      <c r="JBI1570" s="239"/>
      <c r="JBJ1570" s="239"/>
      <c r="JBK1570" s="239"/>
      <c r="JBL1570" s="239"/>
      <c r="JBM1570" s="239"/>
      <c r="JBN1570" s="239"/>
      <c r="JBO1570" s="239"/>
      <c r="JBP1570" s="239"/>
      <c r="JBQ1570" s="239"/>
      <c r="JBR1570" s="239"/>
      <c r="JBS1570" s="239"/>
      <c r="JBT1570" s="239"/>
      <c r="JBU1570" s="239"/>
      <c r="JBV1570" s="239"/>
      <c r="JBW1570" s="239"/>
      <c r="JBX1570" s="239"/>
      <c r="JBY1570" s="239"/>
      <c r="JBZ1570" s="239"/>
      <c r="JCA1570" s="239"/>
      <c r="JCB1570" s="239"/>
      <c r="JCC1570" s="239"/>
      <c r="JCD1570" s="239"/>
      <c r="JCE1570" s="239"/>
      <c r="JCF1570" s="239"/>
      <c r="JCG1570" s="239"/>
      <c r="JCH1570" s="239"/>
      <c r="JCI1570" s="239"/>
      <c r="JCJ1570" s="239"/>
      <c r="JCK1570" s="239"/>
      <c r="JCL1570" s="239"/>
      <c r="JCM1570" s="239"/>
      <c r="JCN1570" s="239"/>
      <c r="JCO1570" s="239"/>
      <c r="JCP1570" s="239"/>
      <c r="JCQ1570" s="239"/>
      <c r="JCR1570" s="239"/>
      <c r="JCS1570" s="239"/>
      <c r="JCT1570" s="239"/>
      <c r="JCU1570" s="239"/>
      <c r="JCV1570" s="239"/>
      <c r="JCW1570" s="239"/>
      <c r="JCX1570" s="239"/>
      <c r="JCY1570" s="239"/>
      <c r="JCZ1570" s="239"/>
      <c r="JDA1570" s="239"/>
      <c r="JDB1570" s="239"/>
      <c r="JDC1570" s="239"/>
      <c r="JDD1570" s="239"/>
      <c r="JDE1570" s="239"/>
      <c r="JDF1570" s="239"/>
      <c r="JDG1570" s="239"/>
      <c r="JDH1570" s="239"/>
      <c r="JDI1570" s="239"/>
      <c r="JDJ1570" s="239"/>
      <c r="JDK1570" s="239"/>
      <c r="JDL1570" s="239"/>
      <c r="JDM1570" s="239"/>
      <c r="JDN1570" s="239"/>
      <c r="JDO1570" s="239"/>
      <c r="JDP1570" s="239"/>
      <c r="JDQ1570" s="239"/>
      <c r="JDR1570" s="239"/>
      <c r="JDS1570" s="239"/>
      <c r="JDT1570" s="239"/>
      <c r="JDU1570" s="239"/>
      <c r="JDV1570" s="239"/>
      <c r="JDW1570" s="239"/>
      <c r="JDX1570" s="239"/>
      <c r="JDY1570" s="239"/>
      <c r="JDZ1570" s="239"/>
      <c r="JEA1570" s="239"/>
      <c r="JEB1570" s="239"/>
      <c r="JEC1570" s="239"/>
      <c r="JED1570" s="239"/>
      <c r="JEE1570" s="239"/>
      <c r="JEF1570" s="239"/>
      <c r="JEG1570" s="239"/>
      <c r="JEH1570" s="239"/>
      <c r="JEI1570" s="239"/>
      <c r="JEJ1570" s="239"/>
      <c r="JEK1570" s="239"/>
      <c r="JEL1570" s="239"/>
      <c r="JEM1570" s="239"/>
      <c r="JEN1570" s="239"/>
      <c r="JEO1570" s="239"/>
      <c r="JEP1570" s="239"/>
      <c r="JEQ1570" s="239"/>
      <c r="JER1570" s="239"/>
      <c r="JES1570" s="239"/>
      <c r="JET1570" s="239"/>
      <c r="JEU1570" s="239"/>
      <c r="JEV1570" s="239"/>
      <c r="JEW1570" s="239"/>
      <c r="JEX1570" s="239"/>
      <c r="JEY1570" s="239"/>
      <c r="JEZ1570" s="239"/>
      <c r="JFA1570" s="239"/>
      <c r="JFB1570" s="239"/>
      <c r="JFC1570" s="239"/>
      <c r="JFD1570" s="239"/>
      <c r="JFE1570" s="239"/>
      <c r="JFF1570" s="239"/>
      <c r="JFG1570" s="239"/>
      <c r="JFH1570" s="239"/>
      <c r="JFI1570" s="239"/>
      <c r="JFJ1570" s="239"/>
      <c r="JFK1570" s="239"/>
      <c r="JFL1570" s="239"/>
      <c r="JFM1570" s="239"/>
      <c r="JFN1570" s="239"/>
      <c r="JFO1570" s="239"/>
      <c r="JFP1570" s="239"/>
      <c r="JFQ1570" s="239"/>
      <c r="JFR1570" s="239"/>
      <c r="JFS1570" s="239"/>
      <c r="JFT1570" s="239"/>
      <c r="JFU1570" s="239"/>
      <c r="JFV1570" s="239"/>
      <c r="JFW1570" s="239"/>
      <c r="JFX1570" s="239"/>
      <c r="JFY1570" s="239"/>
      <c r="JFZ1570" s="239"/>
      <c r="JGA1570" s="239"/>
      <c r="JGB1570" s="239"/>
      <c r="JGC1570" s="239"/>
      <c r="JGD1570" s="239"/>
      <c r="JGE1570" s="239"/>
      <c r="JGF1570" s="239"/>
      <c r="JGG1570" s="239"/>
      <c r="JGH1570" s="239"/>
      <c r="JGI1570" s="239"/>
      <c r="JGJ1570" s="239"/>
      <c r="JGK1570" s="239"/>
      <c r="JGL1570" s="239"/>
      <c r="JGM1570" s="239"/>
      <c r="JGN1570" s="239"/>
      <c r="JGO1570" s="239"/>
      <c r="JGP1570" s="239"/>
      <c r="JGQ1570" s="239"/>
      <c r="JGR1570" s="239"/>
      <c r="JGS1570" s="239"/>
      <c r="JGT1570" s="239"/>
      <c r="JGU1570" s="239"/>
      <c r="JGV1570" s="239"/>
      <c r="JGW1570" s="239"/>
      <c r="JGX1570" s="239"/>
      <c r="JGY1570" s="239"/>
      <c r="JGZ1570" s="239"/>
      <c r="JHA1570" s="239"/>
      <c r="JHB1570" s="239"/>
      <c r="JHC1570" s="239"/>
      <c r="JHD1570" s="239"/>
      <c r="JHE1570" s="239"/>
      <c r="JHF1570" s="239"/>
      <c r="JHG1570" s="239"/>
      <c r="JHH1570" s="239"/>
      <c r="JHI1570" s="239"/>
      <c r="JHJ1570" s="239"/>
      <c r="JHK1570" s="239"/>
      <c r="JHL1570" s="239"/>
      <c r="JHM1570" s="239"/>
      <c r="JHN1570" s="239"/>
      <c r="JHO1570" s="239"/>
      <c r="JHP1570" s="239"/>
      <c r="JHQ1570" s="239"/>
      <c r="JHR1570" s="239"/>
      <c r="JHS1570" s="239"/>
      <c r="JHT1570" s="239"/>
      <c r="JHU1570" s="239"/>
      <c r="JHV1570" s="239"/>
      <c r="JHW1570" s="239"/>
      <c r="JHX1570" s="239"/>
      <c r="JHY1570" s="239"/>
      <c r="JHZ1570" s="239"/>
      <c r="JIA1570" s="239"/>
      <c r="JIB1570" s="239"/>
      <c r="JIC1570" s="239"/>
      <c r="JID1570" s="239"/>
      <c r="JIE1570" s="239"/>
      <c r="JIF1570" s="239"/>
      <c r="JIG1570" s="239"/>
      <c r="JIH1570" s="239"/>
      <c r="JII1570" s="239"/>
      <c r="JIJ1570" s="239"/>
      <c r="JIK1570" s="239"/>
      <c r="JIL1570" s="239"/>
      <c r="JIM1570" s="239"/>
      <c r="JIN1570" s="239"/>
      <c r="JIO1570" s="239"/>
      <c r="JIP1570" s="239"/>
      <c r="JIQ1570" s="239"/>
      <c r="JIR1570" s="239"/>
      <c r="JIS1570" s="239"/>
      <c r="JIT1570" s="239"/>
      <c r="JIU1570" s="239"/>
      <c r="JIV1570" s="239"/>
      <c r="JIW1570" s="239"/>
      <c r="JIX1570" s="239"/>
      <c r="JIY1570" s="239"/>
      <c r="JIZ1570" s="239"/>
      <c r="JJA1570" s="239"/>
      <c r="JJB1570" s="239"/>
      <c r="JJC1570" s="239"/>
      <c r="JJD1570" s="239"/>
      <c r="JJE1570" s="239"/>
      <c r="JJF1570" s="239"/>
      <c r="JJG1570" s="239"/>
      <c r="JJH1570" s="239"/>
      <c r="JJI1570" s="239"/>
      <c r="JJJ1570" s="239"/>
      <c r="JJK1570" s="239"/>
      <c r="JJL1570" s="239"/>
      <c r="JJM1570" s="239"/>
      <c r="JJN1570" s="239"/>
      <c r="JJO1570" s="239"/>
      <c r="JJP1570" s="239"/>
      <c r="JJQ1570" s="239"/>
      <c r="JJR1570" s="239"/>
      <c r="JJS1570" s="239"/>
      <c r="JJT1570" s="239"/>
      <c r="JJU1570" s="239"/>
      <c r="JJV1570" s="239"/>
      <c r="JJW1570" s="239"/>
      <c r="JJX1570" s="239"/>
      <c r="JJY1570" s="239"/>
      <c r="JJZ1570" s="239"/>
      <c r="JKA1570" s="239"/>
      <c r="JKB1570" s="239"/>
      <c r="JKC1570" s="239"/>
      <c r="JKD1570" s="239"/>
      <c r="JKE1570" s="239"/>
      <c r="JKF1570" s="239"/>
      <c r="JKG1570" s="239"/>
      <c r="JKH1570" s="239"/>
      <c r="JKI1570" s="239"/>
      <c r="JKJ1570" s="239"/>
      <c r="JKK1570" s="239"/>
      <c r="JKL1570" s="239"/>
      <c r="JKM1570" s="239"/>
      <c r="JKN1570" s="239"/>
      <c r="JKO1570" s="239"/>
      <c r="JKP1570" s="239"/>
      <c r="JKQ1570" s="239"/>
      <c r="JKR1570" s="239"/>
      <c r="JKS1570" s="239"/>
      <c r="JKT1570" s="239"/>
      <c r="JKU1570" s="239"/>
      <c r="JKV1570" s="239"/>
      <c r="JKW1570" s="239"/>
      <c r="JKX1570" s="239"/>
      <c r="JKY1570" s="239"/>
      <c r="JKZ1570" s="239"/>
      <c r="JLA1570" s="239"/>
      <c r="JLB1570" s="239"/>
      <c r="JLC1570" s="239"/>
      <c r="JLD1570" s="239"/>
      <c r="JLE1570" s="239"/>
      <c r="JLF1570" s="239"/>
      <c r="JLG1570" s="239"/>
      <c r="JLH1570" s="239"/>
      <c r="JLI1570" s="239"/>
      <c r="JLJ1570" s="239"/>
      <c r="JLK1570" s="239"/>
      <c r="JLL1570" s="239"/>
      <c r="JLM1570" s="239"/>
      <c r="JLN1570" s="239"/>
      <c r="JLO1570" s="239"/>
      <c r="JLP1570" s="239"/>
      <c r="JLQ1570" s="239"/>
      <c r="JLR1570" s="239"/>
      <c r="JLS1570" s="239"/>
      <c r="JLT1570" s="239"/>
      <c r="JLU1570" s="239"/>
      <c r="JLV1570" s="239"/>
      <c r="JLW1570" s="239"/>
      <c r="JLX1570" s="239"/>
      <c r="JLY1570" s="239"/>
      <c r="JLZ1570" s="239"/>
      <c r="JMA1570" s="239"/>
      <c r="JMB1570" s="239"/>
      <c r="JMC1570" s="239"/>
      <c r="JMD1570" s="239"/>
      <c r="JME1570" s="239"/>
      <c r="JMF1570" s="239"/>
      <c r="JMG1570" s="239"/>
      <c r="JMH1570" s="239"/>
      <c r="JMI1570" s="239"/>
      <c r="JMJ1570" s="239"/>
      <c r="JMK1570" s="239"/>
      <c r="JML1570" s="239"/>
      <c r="JMM1570" s="239"/>
      <c r="JMN1570" s="239"/>
      <c r="JMO1570" s="239"/>
      <c r="JMP1570" s="239"/>
      <c r="JMQ1570" s="239"/>
      <c r="JMR1570" s="239"/>
      <c r="JMS1570" s="239"/>
      <c r="JMT1570" s="239"/>
      <c r="JMU1570" s="239"/>
      <c r="JMV1570" s="239"/>
      <c r="JMW1570" s="239"/>
      <c r="JMX1570" s="239"/>
      <c r="JMY1570" s="239"/>
      <c r="JMZ1570" s="239"/>
      <c r="JNA1570" s="239"/>
      <c r="JNB1570" s="239"/>
      <c r="JNC1570" s="239"/>
      <c r="JND1570" s="239"/>
      <c r="JNE1570" s="239"/>
      <c r="JNF1570" s="239"/>
      <c r="JNG1570" s="239"/>
      <c r="JNH1570" s="239"/>
      <c r="JNI1570" s="239"/>
      <c r="JNJ1570" s="239"/>
      <c r="JNK1570" s="239"/>
      <c r="JNL1570" s="239"/>
      <c r="JNM1570" s="239"/>
      <c r="JNN1570" s="239"/>
      <c r="JNO1570" s="239"/>
      <c r="JNP1570" s="239"/>
      <c r="JNQ1570" s="239"/>
      <c r="JNR1570" s="239"/>
      <c r="JNS1570" s="239"/>
      <c r="JNT1570" s="239"/>
      <c r="JNU1570" s="239"/>
      <c r="JNV1570" s="239"/>
      <c r="JNW1570" s="239"/>
      <c r="JNX1570" s="239"/>
      <c r="JNY1570" s="239"/>
      <c r="JNZ1570" s="239"/>
      <c r="JOA1570" s="239"/>
      <c r="JOB1570" s="239"/>
      <c r="JOC1570" s="239"/>
      <c r="JOD1570" s="239"/>
      <c r="JOE1570" s="239"/>
      <c r="JOF1570" s="239"/>
      <c r="JOG1570" s="239"/>
      <c r="JOH1570" s="239"/>
      <c r="JOI1570" s="239"/>
      <c r="JOJ1570" s="239"/>
      <c r="JOK1570" s="239"/>
      <c r="JOL1570" s="239"/>
      <c r="JOM1570" s="239"/>
      <c r="JON1570" s="239"/>
      <c r="JOO1570" s="239"/>
      <c r="JOP1570" s="239"/>
      <c r="JOQ1570" s="239"/>
      <c r="JOR1570" s="239"/>
      <c r="JOS1570" s="239"/>
      <c r="JOT1570" s="239"/>
      <c r="JOU1570" s="239"/>
      <c r="JOV1570" s="239"/>
      <c r="JOW1570" s="239"/>
      <c r="JOX1570" s="239"/>
      <c r="JOY1570" s="239"/>
      <c r="JOZ1570" s="239"/>
      <c r="JPA1570" s="239"/>
      <c r="JPB1570" s="239"/>
      <c r="JPC1570" s="239"/>
      <c r="JPD1570" s="239"/>
      <c r="JPE1570" s="239"/>
      <c r="JPF1570" s="239"/>
      <c r="JPG1570" s="239"/>
      <c r="JPH1570" s="239"/>
      <c r="JPI1570" s="239"/>
      <c r="JPJ1570" s="239"/>
      <c r="JPK1570" s="239"/>
      <c r="JPL1570" s="239"/>
      <c r="JPM1570" s="239"/>
      <c r="JPN1570" s="239"/>
      <c r="JPO1570" s="239"/>
      <c r="JPP1570" s="239"/>
      <c r="JPQ1570" s="239"/>
      <c r="JPR1570" s="239"/>
      <c r="JPS1570" s="239"/>
      <c r="JPT1570" s="239"/>
      <c r="JPU1570" s="239"/>
      <c r="JPV1570" s="239"/>
      <c r="JPW1570" s="239"/>
      <c r="JPX1570" s="239"/>
      <c r="JPY1570" s="239"/>
      <c r="JPZ1570" s="239"/>
      <c r="JQA1570" s="239"/>
      <c r="JQB1570" s="239"/>
      <c r="JQC1570" s="239"/>
      <c r="JQD1570" s="239"/>
      <c r="JQE1570" s="239"/>
      <c r="JQF1570" s="239"/>
      <c r="JQG1570" s="239"/>
      <c r="JQH1570" s="239"/>
      <c r="JQI1570" s="239"/>
      <c r="JQJ1570" s="239"/>
      <c r="JQK1570" s="239"/>
      <c r="JQL1570" s="239"/>
      <c r="JQM1570" s="239"/>
      <c r="JQN1570" s="239"/>
      <c r="JQO1570" s="239"/>
      <c r="JQP1570" s="239"/>
      <c r="JQQ1570" s="239"/>
      <c r="JQR1570" s="239"/>
      <c r="JQS1570" s="239"/>
      <c r="JQT1570" s="239"/>
      <c r="JQU1570" s="239"/>
      <c r="JQV1570" s="239"/>
      <c r="JQW1570" s="239"/>
      <c r="JQX1570" s="239"/>
      <c r="JQY1570" s="239"/>
      <c r="JQZ1570" s="239"/>
      <c r="JRA1570" s="239"/>
      <c r="JRB1570" s="239"/>
      <c r="JRC1570" s="239"/>
      <c r="JRD1570" s="239"/>
      <c r="JRE1570" s="239"/>
      <c r="JRF1570" s="239"/>
      <c r="JRG1570" s="239"/>
      <c r="JRH1570" s="239"/>
      <c r="JRI1570" s="239"/>
      <c r="JRJ1570" s="239"/>
      <c r="JRK1570" s="239"/>
      <c r="JRL1570" s="239"/>
      <c r="JRM1570" s="239"/>
      <c r="JRN1570" s="239"/>
      <c r="JRO1570" s="239"/>
      <c r="JRP1570" s="239"/>
      <c r="JRQ1570" s="239"/>
      <c r="JRR1570" s="239"/>
      <c r="JRS1570" s="239"/>
      <c r="JRT1570" s="239"/>
      <c r="JRU1570" s="239"/>
      <c r="JRV1570" s="239"/>
      <c r="JRW1570" s="239"/>
      <c r="JRX1570" s="239"/>
      <c r="JRY1570" s="239"/>
      <c r="JRZ1570" s="239"/>
      <c r="JSA1570" s="239"/>
      <c r="JSB1570" s="239"/>
      <c r="JSC1570" s="239"/>
      <c r="JSD1570" s="239"/>
      <c r="JSE1570" s="239"/>
      <c r="JSF1570" s="239"/>
      <c r="JSG1570" s="239"/>
      <c r="JSH1570" s="239"/>
      <c r="JSI1570" s="239"/>
      <c r="JSJ1570" s="239"/>
      <c r="JSK1570" s="239"/>
      <c r="JSL1570" s="239"/>
      <c r="JSM1570" s="239"/>
      <c r="JSN1570" s="239"/>
      <c r="JSO1570" s="239"/>
      <c r="JSP1570" s="239"/>
      <c r="JSQ1570" s="239"/>
      <c r="JSR1570" s="239"/>
      <c r="JSS1570" s="239"/>
      <c r="JST1570" s="239"/>
      <c r="JSU1570" s="239"/>
      <c r="JSV1570" s="239"/>
      <c r="JSW1570" s="239"/>
      <c r="JSX1570" s="239"/>
      <c r="JSY1570" s="239"/>
      <c r="JSZ1570" s="239"/>
      <c r="JTA1570" s="239"/>
      <c r="JTB1570" s="239"/>
      <c r="JTC1570" s="239"/>
      <c r="JTD1570" s="239"/>
      <c r="JTE1570" s="239"/>
      <c r="JTF1570" s="239"/>
      <c r="JTG1570" s="239"/>
      <c r="JTH1570" s="239"/>
      <c r="JTI1570" s="239"/>
      <c r="JTJ1570" s="239"/>
      <c r="JTK1570" s="239"/>
      <c r="JTL1570" s="239"/>
      <c r="JTM1570" s="239"/>
      <c r="JTN1570" s="239"/>
      <c r="JTO1570" s="239"/>
      <c r="JTP1570" s="239"/>
      <c r="JTQ1570" s="239"/>
      <c r="JTR1570" s="239"/>
      <c r="JTS1570" s="239"/>
      <c r="JTT1570" s="239"/>
      <c r="JTU1570" s="239"/>
      <c r="JTV1570" s="239"/>
      <c r="JTW1570" s="239"/>
      <c r="JTX1570" s="239"/>
      <c r="JTY1570" s="239"/>
      <c r="JTZ1570" s="239"/>
      <c r="JUA1570" s="239"/>
      <c r="JUB1570" s="239"/>
      <c r="JUC1570" s="239"/>
      <c r="JUD1570" s="239"/>
      <c r="JUE1570" s="239"/>
      <c r="JUF1570" s="239"/>
      <c r="JUG1570" s="239"/>
      <c r="JUH1570" s="239"/>
      <c r="JUI1570" s="239"/>
      <c r="JUJ1570" s="239"/>
      <c r="JUK1570" s="239"/>
      <c r="JUL1570" s="239"/>
      <c r="JUM1570" s="239"/>
      <c r="JUN1570" s="239"/>
      <c r="JUO1570" s="239"/>
      <c r="JUP1570" s="239"/>
      <c r="JUQ1570" s="239"/>
      <c r="JUR1570" s="239"/>
      <c r="JUS1570" s="239"/>
      <c r="JUT1570" s="239"/>
      <c r="JUU1570" s="239"/>
      <c r="JUV1570" s="239"/>
      <c r="JUW1570" s="239"/>
      <c r="JUX1570" s="239"/>
      <c r="JUY1570" s="239"/>
      <c r="JUZ1570" s="239"/>
      <c r="JVA1570" s="239"/>
      <c r="JVB1570" s="239"/>
      <c r="JVC1570" s="239"/>
      <c r="JVD1570" s="239"/>
      <c r="JVE1570" s="239"/>
      <c r="JVF1570" s="239"/>
      <c r="JVG1570" s="239"/>
      <c r="JVH1570" s="239"/>
      <c r="JVI1570" s="239"/>
      <c r="JVJ1570" s="239"/>
      <c r="JVK1570" s="239"/>
      <c r="JVL1570" s="239"/>
      <c r="JVM1570" s="239"/>
      <c r="JVN1570" s="239"/>
      <c r="JVO1570" s="239"/>
      <c r="JVP1570" s="239"/>
      <c r="JVQ1570" s="239"/>
      <c r="JVR1570" s="239"/>
      <c r="JVS1570" s="239"/>
      <c r="JVT1570" s="239"/>
      <c r="JVU1570" s="239"/>
      <c r="JVV1570" s="239"/>
      <c r="JVW1570" s="239"/>
      <c r="JVX1570" s="239"/>
      <c r="JVY1570" s="239"/>
      <c r="JVZ1570" s="239"/>
      <c r="JWA1570" s="239"/>
      <c r="JWB1570" s="239"/>
      <c r="JWC1570" s="239"/>
      <c r="JWD1570" s="239"/>
      <c r="JWE1570" s="239"/>
      <c r="JWF1570" s="239"/>
      <c r="JWG1570" s="239"/>
      <c r="JWH1570" s="239"/>
      <c r="JWI1570" s="239"/>
      <c r="JWJ1570" s="239"/>
      <c r="JWK1570" s="239"/>
      <c r="JWL1570" s="239"/>
      <c r="JWM1570" s="239"/>
      <c r="JWN1570" s="239"/>
      <c r="JWO1570" s="239"/>
      <c r="JWP1570" s="239"/>
      <c r="JWQ1570" s="239"/>
      <c r="JWR1570" s="239"/>
      <c r="JWS1570" s="239"/>
      <c r="JWT1570" s="239"/>
      <c r="JWU1570" s="239"/>
      <c r="JWV1570" s="239"/>
      <c r="JWW1570" s="239"/>
      <c r="JWX1570" s="239"/>
      <c r="JWY1570" s="239"/>
      <c r="JWZ1570" s="239"/>
      <c r="JXA1570" s="239"/>
      <c r="JXB1570" s="239"/>
      <c r="JXC1570" s="239"/>
      <c r="JXD1570" s="239"/>
      <c r="JXE1570" s="239"/>
      <c r="JXF1570" s="239"/>
      <c r="JXG1570" s="239"/>
      <c r="JXH1570" s="239"/>
      <c r="JXI1570" s="239"/>
      <c r="JXJ1570" s="239"/>
      <c r="JXK1570" s="239"/>
      <c r="JXL1570" s="239"/>
      <c r="JXM1570" s="239"/>
      <c r="JXN1570" s="239"/>
      <c r="JXO1570" s="239"/>
      <c r="JXP1570" s="239"/>
      <c r="JXQ1570" s="239"/>
      <c r="JXR1570" s="239"/>
      <c r="JXS1570" s="239"/>
      <c r="JXT1570" s="239"/>
      <c r="JXU1570" s="239"/>
      <c r="JXV1570" s="239"/>
      <c r="JXW1570" s="239"/>
      <c r="JXX1570" s="239"/>
      <c r="JXY1570" s="239"/>
      <c r="JXZ1570" s="239"/>
      <c r="JYA1570" s="239"/>
      <c r="JYB1570" s="239"/>
      <c r="JYC1570" s="239"/>
      <c r="JYD1570" s="239"/>
      <c r="JYE1570" s="239"/>
      <c r="JYF1570" s="239"/>
      <c r="JYG1570" s="239"/>
      <c r="JYH1570" s="239"/>
      <c r="JYI1570" s="239"/>
      <c r="JYJ1570" s="239"/>
      <c r="JYK1570" s="239"/>
      <c r="JYL1570" s="239"/>
      <c r="JYM1570" s="239"/>
      <c r="JYN1570" s="239"/>
      <c r="JYO1570" s="239"/>
      <c r="JYP1570" s="239"/>
      <c r="JYQ1570" s="239"/>
      <c r="JYR1570" s="239"/>
      <c r="JYS1570" s="239"/>
      <c r="JYT1570" s="239"/>
      <c r="JYU1570" s="239"/>
      <c r="JYV1570" s="239"/>
      <c r="JYW1570" s="239"/>
      <c r="JYX1570" s="239"/>
      <c r="JYY1570" s="239"/>
      <c r="JYZ1570" s="239"/>
      <c r="JZA1570" s="239"/>
      <c r="JZB1570" s="239"/>
      <c r="JZC1570" s="239"/>
      <c r="JZD1570" s="239"/>
      <c r="JZE1570" s="239"/>
      <c r="JZF1570" s="239"/>
      <c r="JZG1570" s="239"/>
      <c r="JZH1570" s="239"/>
      <c r="JZI1570" s="239"/>
      <c r="JZJ1570" s="239"/>
      <c r="JZK1570" s="239"/>
      <c r="JZL1570" s="239"/>
      <c r="JZM1570" s="239"/>
      <c r="JZN1570" s="239"/>
      <c r="JZO1570" s="239"/>
      <c r="JZP1570" s="239"/>
      <c r="JZQ1570" s="239"/>
      <c r="JZR1570" s="239"/>
      <c r="JZS1570" s="239"/>
      <c r="JZT1570" s="239"/>
      <c r="JZU1570" s="239"/>
      <c r="JZV1570" s="239"/>
      <c r="JZW1570" s="239"/>
      <c r="JZX1570" s="239"/>
      <c r="JZY1570" s="239"/>
      <c r="JZZ1570" s="239"/>
      <c r="KAA1570" s="239"/>
      <c r="KAB1570" s="239"/>
      <c r="KAC1570" s="239"/>
      <c r="KAD1570" s="239"/>
      <c r="KAE1570" s="239"/>
      <c r="KAF1570" s="239"/>
      <c r="KAG1570" s="239"/>
      <c r="KAH1570" s="239"/>
      <c r="KAI1570" s="239"/>
      <c r="KAJ1570" s="239"/>
      <c r="KAK1570" s="239"/>
      <c r="KAL1570" s="239"/>
      <c r="KAM1570" s="239"/>
      <c r="KAN1570" s="239"/>
      <c r="KAO1570" s="239"/>
      <c r="KAP1570" s="239"/>
      <c r="KAQ1570" s="239"/>
      <c r="KAR1570" s="239"/>
      <c r="KAS1570" s="239"/>
      <c r="KAT1570" s="239"/>
      <c r="KAU1570" s="239"/>
      <c r="KAV1570" s="239"/>
      <c r="KAW1570" s="239"/>
      <c r="KAX1570" s="239"/>
      <c r="KAY1570" s="239"/>
      <c r="KAZ1570" s="239"/>
      <c r="KBA1570" s="239"/>
      <c r="KBB1570" s="239"/>
      <c r="KBC1570" s="239"/>
      <c r="KBD1570" s="239"/>
      <c r="KBE1570" s="239"/>
      <c r="KBF1570" s="239"/>
      <c r="KBG1570" s="239"/>
      <c r="KBH1570" s="239"/>
      <c r="KBI1570" s="239"/>
      <c r="KBJ1570" s="239"/>
      <c r="KBK1570" s="239"/>
      <c r="KBL1570" s="239"/>
      <c r="KBM1570" s="239"/>
      <c r="KBN1570" s="239"/>
      <c r="KBO1570" s="239"/>
      <c r="KBP1570" s="239"/>
      <c r="KBQ1570" s="239"/>
      <c r="KBR1570" s="239"/>
      <c r="KBS1570" s="239"/>
      <c r="KBT1570" s="239"/>
      <c r="KBU1570" s="239"/>
      <c r="KBV1570" s="239"/>
      <c r="KBW1570" s="239"/>
      <c r="KBX1570" s="239"/>
      <c r="KBY1570" s="239"/>
      <c r="KBZ1570" s="239"/>
      <c r="KCA1570" s="239"/>
      <c r="KCB1570" s="239"/>
      <c r="KCC1570" s="239"/>
      <c r="KCD1570" s="239"/>
      <c r="KCE1570" s="239"/>
      <c r="KCF1570" s="239"/>
      <c r="KCG1570" s="239"/>
      <c r="KCH1570" s="239"/>
      <c r="KCI1570" s="239"/>
      <c r="KCJ1570" s="239"/>
      <c r="KCK1570" s="239"/>
      <c r="KCL1570" s="239"/>
      <c r="KCM1570" s="239"/>
      <c r="KCN1570" s="239"/>
      <c r="KCO1570" s="239"/>
      <c r="KCP1570" s="239"/>
      <c r="KCQ1570" s="239"/>
      <c r="KCR1570" s="239"/>
      <c r="KCS1570" s="239"/>
      <c r="KCT1570" s="239"/>
      <c r="KCU1570" s="239"/>
      <c r="KCV1570" s="239"/>
      <c r="KCW1570" s="239"/>
      <c r="KCX1570" s="239"/>
      <c r="KCY1570" s="239"/>
      <c r="KCZ1570" s="239"/>
      <c r="KDA1570" s="239"/>
      <c r="KDB1570" s="239"/>
      <c r="KDC1570" s="239"/>
      <c r="KDD1570" s="239"/>
      <c r="KDE1570" s="239"/>
      <c r="KDF1570" s="239"/>
      <c r="KDG1570" s="239"/>
      <c r="KDH1570" s="239"/>
      <c r="KDI1570" s="239"/>
      <c r="KDJ1570" s="239"/>
      <c r="KDK1570" s="239"/>
      <c r="KDL1570" s="239"/>
      <c r="KDM1570" s="239"/>
      <c r="KDN1570" s="239"/>
      <c r="KDO1570" s="239"/>
      <c r="KDP1570" s="239"/>
      <c r="KDQ1570" s="239"/>
      <c r="KDR1570" s="239"/>
      <c r="KDS1570" s="239"/>
      <c r="KDT1570" s="239"/>
      <c r="KDU1570" s="239"/>
      <c r="KDV1570" s="239"/>
      <c r="KDW1570" s="239"/>
      <c r="KDX1570" s="239"/>
      <c r="KDY1570" s="239"/>
      <c r="KDZ1570" s="239"/>
      <c r="KEA1570" s="239"/>
      <c r="KEB1570" s="239"/>
      <c r="KEC1570" s="239"/>
      <c r="KED1570" s="239"/>
      <c r="KEE1570" s="239"/>
      <c r="KEF1570" s="239"/>
      <c r="KEG1570" s="239"/>
      <c r="KEH1570" s="239"/>
      <c r="KEI1570" s="239"/>
      <c r="KEJ1570" s="239"/>
      <c r="KEK1570" s="239"/>
      <c r="KEL1570" s="239"/>
      <c r="KEM1570" s="239"/>
      <c r="KEN1570" s="239"/>
      <c r="KEO1570" s="239"/>
      <c r="KEP1570" s="239"/>
      <c r="KEQ1570" s="239"/>
      <c r="KER1570" s="239"/>
      <c r="KES1570" s="239"/>
      <c r="KET1570" s="239"/>
      <c r="KEU1570" s="239"/>
      <c r="KEV1570" s="239"/>
      <c r="KEW1570" s="239"/>
      <c r="KEX1570" s="239"/>
      <c r="KEY1570" s="239"/>
      <c r="KEZ1570" s="239"/>
      <c r="KFA1570" s="239"/>
      <c r="KFB1570" s="239"/>
      <c r="KFC1570" s="239"/>
      <c r="KFD1570" s="239"/>
      <c r="KFE1570" s="239"/>
      <c r="KFF1570" s="239"/>
      <c r="KFG1570" s="239"/>
      <c r="KFH1570" s="239"/>
      <c r="KFI1570" s="239"/>
      <c r="KFJ1570" s="239"/>
      <c r="KFK1570" s="239"/>
      <c r="KFL1570" s="239"/>
      <c r="KFM1570" s="239"/>
      <c r="KFN1570" s="239"/>
      <c r="KFO1570" s="239"/>
      <c r="KFP1570" s="239"/>
      <c r="KFQ1570" s="239"/>
      <c r="KFR1570" s="239"/>
      <c r="KFS1570" s="239"/>
      <c r="KFT1570" s="239"/>
      <c r="KFU1570" s="239"/>
      <c r="KFV1570" s="239"/>
      <c r="KFW1570" s="239"/>
      <c r="KFX1570" s="239"/>
      <c r="KFY1570" s="239"/>
      <c r="KFZ1570" s="239"/>
      <c r="KGA1570" s="239"/>
      <c r="KGB1570" s="239"/>
      <c r="KGC1570" s="239"/>
      <c r="KGD1570" s="239"/>
      <c r="KGE1570" s="239"/>
      <c r="KGF1570" s="239"/>
      <c r="KGG1570" s="239"/>
      <c r="KGH1570" s="239"/>
      <c r="KGI1570" s="239"/>
      <c r="KGJ1570" s="239"/>
      <c r="KGK1570" s="239"/>
      <c r="KGL1570" s="239"/>
      <c r="KGM1570" s="239"/>
      <c r="KGN1570" s="239"/>
      <c r="KGO1570" s="239"/>
      <c r="KGP1570" s="239"/>
      <c r="KGQ1570" s="239"/>
      <c r="KGR1570" s="239"/>
      <c r="KGS1570" s="239"/>
      <c r="KGT1570" s="239"/>
      <c r="KGU1570" s="239"/>
      <c r="KGV1570" s="239"/>
      <c r="KGW1570" s="239"/>
      <c r="KGX1570" s="239"/>
      <c r="KGY1570" s="239"/>
      <c r="KGZ1570" s="239"/>
      <c r="KHA1570" s="239"/>
      <c r="KHB1570" s="239"/>
      <c r="KHC1570" s="239"/>
      <c r="KHD1570" s="239"/>
      <c r="KHE1570" s="239"/>
      <c r="KHF1570" s="239"/>
      <c r="KHG1570" s="239"/>
      <c r="KHH1570" s="239"/>
      <c r="KHI1570" s="239"/>
      <c r="KHJ1570" s="239"/>
      <c r="KHK1570" s="239"/>
      <c r="KHL1570" s="239"/>
      <c r="KHM1570" s="239"/>
      <c r="KHN1570" s="239"/>
      <c r="KHO1570" s="239"/>
      <c r="KHP1570" s="239"/>
      <c r="KHQ1570" s="239"/>
      <c r="KHR1570" s="239"/>
      <c r="KHS1570" s="239"/>
      <c r="KHT1570" s="239"/>
      <c r="KHU1570" s="239"/>
      <c r="KHV1570" s="239"/>
      <c r="KHW1570" s="239"/>
      <c r="KHX1570" s="239"/>
      <c r="KHY1570" s="239"/>
      <c r="KHZ1570" s="239"/>
      <c r="KIA1570" s="239"/>
      <c r="KIB1570" s="239"/>
      <c r="KIC1570" s="239"/>
      <c r="KID1570" s="239"/>
      <c r="KIE1570" s="239"/>
      <c r="KIF1570" s="239"/>
      <c r="KIG1570" s="239"/>
      <c r="KIH1570" s="239"/>
      <c r="KII1570" s="239"/>
      <c r="KIJ1570" s="239"/>
      <c r="KIK1570" s="239"/>
      <c r="KIL1570" s="239"/>
      <c r="KIM1570" s="239"/>
      <c r="KIN1570" s="239"/>
      <c r="KIO1570" s="239"/>
      <c r="KIP1570" s="239"/>
      <c r="KIQ1570" s="239"/>
      <c r="KIR1570" s="239"/>
      <c r="KIS1570" s="239"/>
      <c r="KIT1570" s="239"/>
      <c r="KIU1570" s="239"/>
      <c r="KIV1570" s="239"/>
      <c r="KIW1570" s="239"/>
      <c r="KIX1570" s="239"/>
      <c r="KIY1570" s="239"/>
      <c r="KIZ1570" s="239"/>
      <c r="KJA1570" s="239"/>
      <c r="KJB1570" s="239"/>
      <c r="KJC1570" s="239"/>
      <c r="KJD1570" s="239"/>
      <c r="KJE1570" s="239"/>
      <c r="KJF1570" s="239"/>
      <c r="KJG1570" s="239"/>
      <c r="KJH1570" s="239"/>
      <c r="KJI1570" s="239"/>
      <c r="KJJ1570" s="239"/>
      <c r="KJK1570" s="239"/>
      <c r="KJL1570" s="239"/>
      <c r="KJM1570" s="239"/>
      <c r="KJN1570" s="239"/>
      <c r="KJO1570" s="239"/>
      <c r="KJP1570" s="239"/>
      <c r="KJQ1570" s="239"/>
      <c r="KJR1570" s="239"/>
      <c r="KJS1570" s="239"/>
      <c r="KJT1570" s="239"/>
      <c r="KJU1570" s="239"/>
      <c r="KJV1570" s="239"/>
      <c r="KJW1570" s="239"/>
      <c r="KJX1570" s="239"/>
      <c r="KJY1570" s="239"/>
      <c r="KJZ1570" s="239"/>
      <c r="KKA1570" s="239"/>
      <c r="KKB1570" s="239"/>
      <c r="KKC1570" s="239"/>
      <c r="KKD1570" s="239"/>
      <c r="KKE1570" s="239"/>
      <c r="KKF1570" s="239"/>
      <c r="KKG1570" s="239"/>
      <c r="KKH1570" s="239"/>
      <c r="KKI1570" s="239"/>
      <c r="KKJ1570" s="239"/>
      <c r="KKK1570" s="239"/>
      <c r="KKL1570" s="239"/>
      <c r="KKM1570" s="239"/>
      <c r="KKN1570" s="239"/>
      <c r="KKO1570" s="239"/>
      <c r="KKP1570" s="239"/>
      <c r="KKQ1570" s="239"/>
      <c r="KKR1570" s="239"/>
      <c r="KKS1570" s="239"/>
      <c r="KKT1570" s="239"/>
      <c r="KKU1570" s="239"/>
      <c r="KKV1570" s="239"/>
      <c r="KKW1570" s="239"/>
      <c r="KKX1570" s="239"/>
      <c r="KKY1570" s="239"/>
      <c r="KKZ1570" s="239"/>
      <c r="KLA1570" s="239"/>
      <c r="KLB1570" s="239"/>
      <c r="KLC1570" s="239"/>
      <c r="KLD1570" s="239"/>
      <c r="KLE1570" s="239"/>
      <c r="KLF1570" s="239"/>
      <c r="KLG1570" s="239"/>
      <c r="KLH1570" s="239"/>
      <c r="KLI1570" s="239"/>
      <c r="KLJ1570" s="239"/>
      <c r="KLK1570" s="239"/>
      <c r="KLL1570" s="239"/>
      <c r="KLM1570" s="239"/>
      <c r="KLN1570" s="239"/>
      <c r="KLO1570" s="239"/>
      <c r="KLP1570" s="239"/>
      <c r="KLQ1570" s="239"/>
      <c r="KLR1570" s="239"/>
      <c r="KLS1570" s="239"/>
      <c r="KLT1570" s="239"/>
      <c r="KLU1570" s="239"/>
      <c r="KLV1570" s="239"/>
      <c r="KLW1570" s="239"/>
      <c r="KLX1570" s="239"/>
      <c r="KLY1570" s="239"/>
      <c r="KLZ1570" s="239"/>
      <c r="KMA1570" s="239"/>
      <c r="KMB1570" s="239"/>
      <c r="KMC1570" s="239"/>
      <c r="KMD1570" s="239"/>
      <c r="KME1570" s="239"/>
      <c r="KMF1570" s="239"/>
      <c r="KMG1570" s="239"/>
      <c r="KMH1570" s="239"/>
      <c r="KMI1570" s="239"/>
      <c r="KMJ1570" s="239"/>
      <c r="KMK1570" s="239"/>
      <c r="KML1570" s="239"/>
      <c r="KMM1570" s="239"/>
      <c r="KMN1570" s="239"/>
      <c r="KMO1570" s="239"/>
      <c r="KMP1570" s="239"/>
      <c r="KMQ1570" s="239"/>
      <c r="KMR1570" s="239"/>
      <c r="KMS1570" s="239"/>
      <c r="KMT1570" s="239"/>
      <c r="KMU1570" s="239"/>
      <c r="KMV1570" s="239"/>
      <c r="KMW1570" s="239"/>
      <c r="KMX1570" s="239"/>
      <c r="KMY1570" s="239"/>
      <c r="KMZ1570" s="239"/>
      <c r="KNA1570" s="239"/>
      <c r="KNB1570" s="239"/>
      <c r="KNC1570" s="239"/>
      <c r="KND1570" s="239"/>
      <c r="KNE1570" s="239"/>
      <c r="KNF1570" s="239"/>
      <c r="KNG1570" s="239"/>
      <c r="KNH1570" s="239"/>
      <c r="KNI1570" s="239"/>
      <c r="KNJ1570" s="239"/>
      <c r="KNK1570" s="239"/>
      <c r="KNL1570" s="239"/>
      <c r="KNM1570" s="239"/>
      <c r="KNN1570" s="239"/>
      <c r="KNO1570" s="239"/>
      <c r="KNP1570" s="239"/>
      <c r="KNQ1570" s="239"/>
      <c r="KNR1570" s="239"/>
      <c r="KNS1570" s="239"/>
      <c r="KNT1570" s="239"/>
      <c r="KNU1570" s="239"/>
      <c r="KNV1570" s="239"/>
      <c r="KNW1570" s="239"/>
      <c r="KNX1570" s="239"/>
      <c r="KNY1570" s="239"/>
      <c r="KNZ1570" s="239"/>
      <c r="KOA1570" s="239"/>
      <c r="KOB1570" s="239"/>
      <c r="KOC1570" s="239"/>
      <c r="KOD1570" s="239"/>
      <c r="KOE1570" s="239"/>
      <c r="KOF1570" s="239"/>
      <c r="KOG1570" s="239"/>
      <c r="KOH1570" s="239"/>
      <c r="KOI1570" s="239"/>
      <c r="KOJ1570" s="239"/>
      <c r="KOK1570" s="239"/>
      <c r="KOL1570" s="239"/>
      <c r="KOM1570" s="239"/>
      <c r="KON1570" s="239"/>
      <c r="KOO1570" s="239"/>
      <c r="KOP1570" s="239"/>
      <c r="KOQ1570" s="239"/>
      <c r="KOR1570" s="239"/>
      <c r="KOS1570" s="239"/>
      <c r="KOT1570" s="239"/>
      <c r="KOU1570" s="239"/>
      <c r="KOV1570" s="239"/>
      <c r="KOW1570" s="239"/>
      <c r="KOX1570" s="239"/>
      <c r="KOY1570" s="239"/>
      <c r="KOZ1570" s="239"/>
      <c r="KPA1570" s="239"/>
      <c r="KPB1570" s="239"/>
      <c r="KPC1570" s="239"/>
      <c r="KPD1570" s="239"/>
      <c r="KPE1570" s="239"/>
      <c r="KPF1570" s="239"/>
      <c r="KPG1570" s="239"/>
      <c r="KPH1570" s="239"/>
      <c r="KPI1570" s="239"/>
      <c r="KPJ1570" s="239"/>
      <c r="KPK1570" s="239"/>
      <c r="KPL1570" s="239"/>
      <c r="KPM1570" s="239"/>
      <c r="KPN1570" s="239"/>
      <c r="KPO1570" s="239"/>
      <c r="KPP1570" s="239"/>
      <c r="KPQ1570" s="239"/>
      <c r="KPR1570" s="239"/>
      <c r="KPS1570" s="239"/>
      <c r="KPT1570" s="239"/>
      <c r="KPU1570" s="239"/>
      <c r="KPV1570" s="239"/>
      <c r="KPW1570" s="239"/>
      <c r="KPX1570" s="239"/>
      <c r="KPY1570" s="239"/>
      <c r="KPZ1570" s="239"/>
      <c r="KQA1570" s="239"/>
      <c r="KQB1570" s="239"/>
      <c r="KQC1570" s="239"/>
      <c r="KQD1570" s="239"/>
      <c r="KQE1570" s="239"/>
      <c r="KQF1570" s="239"/>
      <c r="KQG1570" s="239"/>
      <c r="KQH1570" s="239"/>
      <c r="KQI1570" s="239"/>
      <c r="KQJ1570" s="239"/>
      <c r="KQK1570" s="239"/>
      <c r="KQL1570" s="239"/>
      <c r="KQM1570" s="239"/>
      <c r="KQN1570" s="239"/>
      <c r="KQO1570" s="239"/>
      <c r="KQP1570" s="239"/>
      <c r="KQQ1570" s="239"/>
      <c r="KQR1570" s="239"/>
      <c r="KQS1570" s="239"/>
      <c r="KQT1570" s="239"/>
      <c r="KQU1570" s="239"/>
      <c r="KQV1570" s="239"/>
      <c r="KQW1570" s="239"/>
      <c r="KQX1570" s="239"/>
      <c r="KQY1570" s="239"/>
      <c r="KQZ1570" s="239"/>
      <c r="KRA1570" s="239"/>
      <c r="KRB1570" s="239"/>
      <c r="KRC1570" s="239"/>
      <c r="KRD1570" s="239"/>
      <c r="KRE1570" s="239"/>
      <c r="KRF1570" s="239"/>
      <c r="KRG1570" s="239"/>
      <c r="KRH1570" s="239"/>
      <c r="KRI1570" s="239"/>
      <c r="KRJ1570" s="239"/>
      <c r="KRK1570" s="239"/>
      <c r="KRL1570" s="239"/>
      <c r="KRM1570" s="239"/>
      <c r="KRN1570" s="239"/>
      <c r="KRO1570" s="239"/>
      <c r="KRP1570" s="239"/>
      <c r="KRQ1570" s="239"/>
      <c r="KRR1570" s="239"/>
      <c r="KRS1570" s="239"/>
      <c r="KRT1570" s="239"/>
      <c r="KRU1570" s="239"/>
      <c r="KRV1570" s="239"/>
      <c r="KRW1570" s="239"/>
      <c r="KRX1570" s="239"/>
      <c r="KRY1570" s="239"/>
      <c r="KRZ1570" s="239"/>
      <c r="KSA1570" s="239"/>
      <c r="KSB1570" s="239"/>
      <c r="KSC1570" s="239"/>
      <c r="KSD1570" s="239"/>
      <c r="KSE1570" s="239"/>
      <c r="KSF1570" s="239"/>
      <c r="KSG1570" s="239"/>
      <c r="KSH1570" s="239"/>
      <c r="KSI1570" s="239"/>
      <c r="KSJ1570" s="239"/>
      <c r="KSK1570" s="239"/>
      <c r="KSL1570" s="239"/>
      <c r="KSM1570" s="239"/>
      <c r="KSN1570" s="239"/>
      <c r="KSO1570" s="239"/>
      <c r="KSP1570" s="239"/>
      <c r="KSQ1570" s="239"/>
      <c r="KSR1570" s="239"/>
      <c r="KSS1570" s="239"/>
      <c r="KST1570" s="239"/>
      <c r="KSU1570" s="239"/>
      <c r="KSV1570" s="239"/>
      <c r="KSW1570" s="239"/>
      <c r="KSX1570" s="239"/>
      <c r="KSY1570" s="239"/>
      <c r="KSZ1570" s="239"/>
      <c r="KTA1570" s="239"/>
      <c r="KTB1570" s="239"/>
      <c r="KTC1570" s="239"/>
      <c r="KTD1570" s="239"/>
      <c r="KTE1570" s="239"/>
      <c r="KTF1570" s="239"/>
      <c r="KTG1570" s="239"/>
      <c r="KTH1570" s="239"/>
      <c r="KTI1570" s="239"/>
      <c r="KTJ1570" s="239"/>
      <c r="KTK1570" s="239"/>
      <c r="KTL1570" s="239"/>
      <c r="KTM1570" s="239"/>
      <c r="KTN1570" s="239"/>
      <c r="KTO1570" s="239"/>
      <c r="KTP1570" s="239"/>
      <c r="KTQ1570" s="239"/>
      <c r="KTR1570" s="239"/>
      <c r="KTS1570" s="239"/>
      <c r="KTT1570" s="239"/>
      <c r="KTU1570" s="239"/>
      <c r="KTV1570" s="239"/>
      <c r="KTW1570" s="239"/>
      <c r="KTX1570" s="239"/>
      <c r="KTY1570" s="239"/>
      <c r="KTZ1570" s="239"/>
      <c r="KUA1570" s="239"/>
      <c r="KUB1570" s="239"/>
      <c r="KUC1570" s="239"/>
      <c r="KUD1570" s="239"/>
      <c r="KUE1570" s="239"/>
      <c r="KUF1570" s="239"/>
      <c r="KUG1570" s="239"/>
      <c r="KUH1570" s="239"/>
      <c r="KUI1570" s="239"/>
      <c r="KUJ1570" s="239"/>
      <c r="KUK1570" s="239"/>
      <c r="KUL1570" s="239"/>
      <c r="KUM1570" s="239"/>
      <c r="KUN1570" s="239"/>
      <c r="KUO1570" s="239"/>
      <c r="KUP1570" s="239"/>
      <c r="KUQ1570" s="239"/>
      <c r="KUR1570" s="239"/>
      <c r="KUS1570" s="239"/>
      <c r="KUT1570" s="239"/>
      <c r="KUU1570" s="239"/>
      <c r="KUV1570" s="239"/>
      <c r="KUW1570" s="239"/>
      <c r="KUX1570" s="239"/>
      <c r="KUY1570" s="239"/>
      <c r="KUZ1570" s="239"/>
      <c r="KVA1570" s="239"/>
      <c r="KVB1570" s="239"/>
      <c r="KVC1570" s="239"/>
      <c r="KVD1570" s="239"/>
      <c r="KVE1570" s="239"/>
      <c r="KVF1570" s="239"/>
      <c r="KVG1570" s="239"/>
      <c r="KVH1570" s="239"/>
      <c r="KVI1570" s="239"/>
      <c r="KVJ1570" s="239"/>
      <c r="KVK1570" s="239"/>
      <c r="KVL1570" s="239"/>
      <c r="KVM1570" s="239"/>
      <c r="KVN1570" s="239"/>
      <c r="KVO1570" s="239"/>
      <c r="KVP1570" s="239"/>
      <c r="KVQ1570" s="239"/>
      <c r="KVR1570" s="239"/>
      <c r="KVS1570" s="239"/>
      <c r="KVT1570" s="239"/>
      <c r="KVU1570" s="239"/>
      <c r="KVV1570" s="239"/>
      <c r="KVW1570" s="239"/>
      <c r="KVX1570" s="239"/>
      <c r="KVY1570" s="239"/>
      <c r="KVZ1570" s="239"/>
      <c r="KWA1570" s="239"/>
      <c r="KWB1570" s="239"/>
      <c r="KWC1570" s="239"/>
      <c r="KWD1570" s="239"/>
      <c r="KWE1570" s="239"/>
      <c r="KWF1570" s="239"/>
      <c r="KWG1570" s="239"/>
      <c r="KWH1570" s="239"/>
      <c r="KWI1570" s="239"/>
      <c r="KWJ1570" s="239"/>
      <c r="KWK1570" s="239"/>
      <c r="KWL1570" s="239"/>
      <c r="KWM1570" s="239"/>
      <c r="KWN1570" s="239"/>
      <c r="KWO1570" s="239"/>
      <c r="KWP1570" s="239"/>
      <c r="KWQ1570" s="239"/>
      <c r="KWR1570" s="239"/>
      <c r="KWS1570" s="239"/>
      <c r="KWT1570" s="239"/>
      <c r="KWU1570" s="239"/>
      <c r="KWV1570" s="239"/>
      <c r="KWW1570" s="239"/>
      <c r="KWX1570" s="239"/>
      <c r="KWY1570" s="239"/>
      <c r="KWZ1570" s="239"/>
      <c r="KXA1570" s="239"/>
      <c r="KXB1570" s="239"/>
      <c r="KXC1570" s="239"/>
      <c r="KXD1570" s="239"/>
      <c r="KXE1570" s="239"/>
      <c r="KXF1570" s="239"/>
      <c r="KXG1570" s="239"/>
      <c r="KXH1570" s="239"/>
      <c r="KXI1570" s="239"/>
      <c r="KXJ1570" s="239"/>
      <c r="KXK1570" s="239"/>
      <c r="KXL1570" s="239"/>
      <c r="KXM1570" s="239"/>
      <c r="KXN1570" s="239"/>
      <c r="KXO1570" s="239"/>
      <c r="KXP1570" s="239"/>
      <c r="KXQ1570" s="239"/>
      <c r="KXR1570" s="239"/>
      <c r="KXS1570" s="239"/>
      <c r="KXT1570" s="239"/>
      <c r="KXU1570" s="239"/>
      <c r="KXV1570" s="239"/>
      <c r="KXW1570" s="239"/>
      <c r="KXX1570" s="239"/>
      <c r="KXY1570" s="239"/>
      <c r="KXZ1570" s="239"/>
      <c r="KYA1570" s="239"/>
      <c r="KYB1570" s="239"/>
      <c r="KYC1570" s="239"/>
      <c r="KYD1570" s="239"/>
      <c r="KYE1570" s="239"/>
      <c r="KYF1570" s="239"/>
      <c r="KYG1570" s="239"/>
      <c r="KYH1570" s="239"/>
      <c r="KYI1570" s="239"/>
      <c r="KYJ1570" s="239"/>
      <c r="KYK1570" s="239"/>
      <c r="KYL1570" s="239"/>
      <c r="KYM1570" s="239"/>
      <c r="KYN1570" s="239"/>
      <c r="KYO1570" s="239"/>
      <c r="KYP1570" s="239"/>
      <c r="KYQ1570" s="239"/>
      <c r="KYR1570" s="239"/>
      <c r="KYS1570" s="239"/>
      <c r="KYT1570" s="239"/>
      <c r="KYU1570" s="239"/>
      <c r="KYV1570" s="239"/>
      <c r="KYW1570" s="239"/>
      <c r="KYX1570" s="239"/>
      <c r="KYY1570" s="239"/>
      <c r="KYZ1570" s="239"/>
      <c r="KZA1570" s="239"/>
      <c r="KZB1570" s="239"/>
      <c r="KZC1570" s="239"/>
      <c r="KZD1570" s="239"/>
      <c r="KZE1570" s="239"/>
      <c r="KZF1570" s="239"/>
      <c r="KZG1570" s="239"/>
      <c r="KZH1570" s="239"/>
      <c r="KZI1570" s="239"/>
      <c r="KZJ1570" s="239"/>
      <c r="KZK1570" s="239"/>
      <c r="KZL1570" s="239"/>
      <c r="KZM1570" s="239"/>
      <c r="KZN1570" s="239"/>
      <c r="KZO1570" s="239"/>
      <c r="KZP1570" s="239"/>
      <c r="KZQ1570" s="239"/>
      <c r="KZR1570" s="239"/>
      <c r="KZS1570" s="239"/>
      <c r="KZT1570" s="239"/>
      <c r="KZU1570" s="239"/>
      <c r="KZV1570" s="239"/>
      <c r="KZW1570" s="239"/>
      <c r="KZX1570" s="239"/>
      <c r="KZY1570" s="239"/>
      <c r="KZZ1570" s="239"/>
      <c r="LAA1570" s="239"/>
      <c r="LAB1570" s="239"/>
      <c r="LAC1570" s="239"/>
      <c r="LAD1570" s="239"/>
      <c r="LAE1570" s="239"/>
      <c r="LAF1570" s="239"/>
      <c r="LAG1570" s="239"/>
      <c r="LAH1570" s="239"/>
      <c r="LAI1570" s="239"/>
      <c r="LAJ1570" s="239"/>
      <c r="LAK1570" s="239"/>
      <c r="LAL1570" s="239"/>
      <c r="LAM1570" s="239"/>
      <c r="LAN1570" s="239"/>
      <c r="LAO1570" s="239"/>
      <c r="LAP1570" s="239"/>
      <c r="LAQ1570" s="239"/>
      <c r="LAR1570" s="239"/>
      <c r="LAS1570" s="239"/>
      <c r="LAT1570" s="239"/>
      <c r="LAU1570" s="239"/>
      <c r="LAV1570" s="239"/>
      <c r="LAW1570" s="239"/>
      <c r="LAX1570" s="239"/>
      <c r="LAY1570" s="239"/>
      <c r="LAZ1570" s="239"/>
      <c r="LBA1570" s="239"/>
      <c r="LBB1570" s="239"/>
      <c r="LBC1570" s="239"/>
      <c r="LBD1570" s="239"/>
      <c r="LBE1570" s="239"/>
      <c r="LBF1570" s="239"/>
      <c r="LBG1570" s="239"/>
      <c r="LBH1570" s="239"/>
      <c r="LBI1570" s="239"/>
      <c r="LBJ1570" s="239"/>
      <c r="LBK1570" s="239"/>
      <c r="LBL1570" s="239"/>
      <c r="LBM1570" s="239"/>
      <c r="LBN1570" s="239"/>
      <c r="LBO1570" s="239"/>
      <c r="LBP1570" s="239"/>
      <c r="LBQ1570" s="239"/>
      <c r="LBR1570" s="239"/>
      <c r="LBS1570" s="239"/>
      <c r="LBT1570" s="239"/>
      <c r="LBU1570" s="239"/>
      <c r="LBV1570" s="239"/>
      <c r="LBW1570" s="239"/>
      <c r="LBX1570" s="239"/>
      <c r="LBY1570" s="239"/>
      <c r="LBZ1570" s="239"/>
      <c r="LCA1570" s="239"/>
      <c r="LCB1570" s="239"/>
      <c r="LCC1570" s="239"/>
      <c r="LCD1570" s="239"/>
      <c r="LCE1570" s="239"/>
      <c r="LCF1570" s="239"/>
      <c r="LCG1570" s="239"/>
      <c r="LCH1570" s="239"/>
      <c r="LCI1570" s="239"/>
      <c r="LCJ1570" s="239"/>
      <c r="LCK1570" s="239"/>
      <c r="LCL1570" s="239"/>
      <c r="LCM1570" s="239"/>
      <c r="LCN1570" s="239"/>
      <c r="LCO1570" s="239"/>
      <c r="LCP1570" s="239"/>
      <c r="LCQ1570" s="239"/>
      <c r="LCR1570" s="239"/>
      <c r="LCS1570" s="239"/>
      <c r="LCT1570" s="239"/>
      <c r="LCU1570" s="239"/>
      <c r="LCV1570" s="239"/>
      <c r="LCW1570" s="239"/>
      <c r="LCX1570" s="239"/>
      <c r="LCY1570" s="239"/>
      <c r="LCZ1570" s="239"/>
      <c r="LDA1570" s="239"/>
      <c r="LDB1570" s="239"/>
      <c r="LDC1570" s="239"/>
      <c r="LDD1570" s="239"/>
      <c r="LDE1570" s="239"/>
      <c r="LDF1570" s="239"/>
      <c r="LDG1570" s="239"/>
      <c r="LDH1570" s="239"/>
      <c r="LDI1570" s="239"/>
      <c r="LDJ1570" s="239"/>
      <c r="LDK1570" s="239"/>
      <c r="LDL1570" s="239"/>
      <c r="LDM1570" s="239"/>
      <c r="LDN1570" s="239"/>
      <c r="LDO1570" s="239"/>
      <c r="LDP1570" s="239"/>
      <c r="LDQ1570" s="239"/>
      <c r="LDR1570" s="239"/>
      <c r="LDS1570" s="239"/>
      <c r="LDT1570" s="239"/>
      <c r="LDU1570" s="239"/>
      <c r="LDV1570" s="239"/>
      <c r="LDW1570" s="239"/>
      <c r="LDX1570" s="239"/>
      <c r="LDY1570" s="239"/>
      <c r="LDZ1570" s="239"/>
      <c r="LEA1570" s="239"/>
      <c r="LEB1570" s="239"/>
      <c r="LEC1570" s="239"/>
      <c r="LED1570" s="239"/>
      <c r="LEE1570" s="239"/>
      <c r="LEF1570" s="239"/>
      <c r="LEG1570" s="239"/>
      <c r="LEH1570" s="239"/>
      <c r="LEI1570" s="239"/>
      <c r="LEJ1570" s="239"/>
      <c r="LEK1570" s="239"/>
      <c r="LEL1570" s="239"/>
      <c r="LEM1570" s="239"/>
      <c r="LEN1570" s="239"/>
      <c r="LEO1570" s="239"/>
      <c r="LEP1570" s="239"/>
      <c r="LEQ1570" s="239"/>
      <c r="LER1570" s="239"/>
      <c r="LES1570" s="239"/>
      <c r="LET1570" s="239"/>
      <c r="LEU1570" s="239"/>
      <c r="LEV1570" s="239"/>
      <c r="LEW1570" s="239"/>
      <c r="LEX1570" s="239"/>
      <c r="LEY1570" s="239"/>
      <c r="LEZ1570" s="239"/>
      <c r="LFA1570" s="239"/>
      <c r="LFB1570" s="239"/>
      <c r="LFC1570" s="239"/>
      <c r="LFD1570" s="239"/>
      <c r="LFE1570" s="239"/>
      <c r="LFF1570" s="239"/>
      <c r="LFG1570" s="239"/>
      <c r="LFH1570" s="239"/>
      <c r="LFI1570" s="239"/>
      <c r="LFJ1570" s="239"/>
      <c r="LFK1570" s="239"/>
      <c r="LFL1570" s="239"/>
      <c r="LFM1570" s="239"/>
      <c r="LFN1570" s="239"/>
      <c r="LFO1570" s="239"/>
      <c r="LFP1570" s="239"/>
      <c r="LFQ1570" s="239"/>
      <c r="LFR1570" s="239"/>
      <c r="LFS1570" s="239"/>
      <c r="LFT1570" s="239"/>
      <c r="LFU1570" s="239"/>
      <c r="LFV1570" s="239"/>
      <c r="LFW1570" s="239"/>
      <c r="LFX1570" s="239"/>
      <c r="LFY1570" s="239"/>
      <c r="LFZ1570" s="239"/>
      <c r="LGA1570" s="239"/>
      <c r="LGB1570" s="239"/>
      <c r="LGC1570" s="239"/>
      <c r="LGD1570" s="239"/>
      <c r="LGE1570" s="239"/>
      <c r="LGF1570" s="239"/>
      <c r="LGG1570" s="239"/>
      <c r="LGH1570" s="239"/>
      <c r="LGI1570" s="239"/>
      <c r="LGJ1570" s="239"/>
      <c r="LGK1570" s="239"/>
      <c r="LGL1570" s="239"/>
      <c r="LGM1570" s="239"/>
      <c r="LGN1570" s="239"/>
      <c r="LGO1570" s="239"/>
      <c r="LGP1570" s="239"/>
      <c r="LGQ1570" s="239"/>
      <c r="LGR1570" s="239"/>
      <c r="LGS1570" s="239"/>
      <c r="LGT1570" s="239"/>
      <c r="LGU1570" s="239"/>
      <c r="LGV1570" s="239"/>
      <c r="LGW1570" s="239"/>
      <c r="LGX1570" s="239"/>
      <c r="LGY1570" s="239"/>
      <c r="LGZ1570" s="239"/>
      <c r="LHA1570" s="239"/>
      <c r="LHB1570" s="239"/>
      <c r="LHC1570" s="239"/>
      <c r="LHD1570" s="239"/>
      <c r="LHE1570" s="239"/>
      <c r="LHF1570" s="239"/>
      <c r="LHG1570" s="239"/>
      <c r="LHH1570" s="239"/>
      <c r="LHI1570" s="239"/>
      <c r="LHJ1570" s="239"/>
      <c r="LHK1570" s="239"/>
      <c r="LHL1570" s="239"/>
      <c r="LHM1570" s="239"/>
      <c r="LHN1570" s="239"/>
      <c r="LHO1570" s="239"/>
      <c r="LHP1570" s="239"/>
      <c r="LHQ1570" s="239"/>
      <c r="LHR1570" s="239"/>
      <c r="LHS1570" s="239"/>
      <c r="LHT1570" s="239"/>
      <c r="LHU1570" s="239"/>
      <c r="LHV1570" s="239"/>
      <c r="LHW1570" s="239"/>
      <c r="LHX1570" s="239"/>
      <c r="LHY1570" s="239"/>
      <c r="LHZ1570" s="239"/>
      <c r="LIA1570" s="239"/>
      <c r="LIB1570" s="239"/>
      <c r="LIC1570" s="239"/>
      <c r="LID1570" s="239"/>
      <c r="LIE1570" s="239"/>
      <c r="LIF1570" s="239"/>
      <c r="LIG1570" s="239"/>
      <c r="LIH1570" s="239"/>
      <c r="LII1570" s="239"/>
      <c r="LIJ1570" s="239"/>
      <c r="LIK1570" s="239"/>
      <c r="LIL1570" s="239"/>
      <c r="LIM1570" s="239"/>
      <c r="LIN1570" s="239"/>
      <c r="LIO1570" s="239"/>
      <c r="LIP1570" s="239"/>
      <c r="LIQ1570" s="239"/>
      <c r="LIR1570" s="239"/>
      <c r="LIS1570" s="239"/>
      <c r="LIT1570" s="239"/>
      <c r="LIU1570" s="239"/>
      <c r="LIV1570" s="239"/>
      <c r="LIW1570" s="239"/>
      <c r="LIX1570" s="239"/>
      <c r="LIY1570" s="239"/>
      <c r="LIZ1570" s="239"/>
      <c r="LJA1570" s="239"/>
      <c r="LJB1570" s="239"/>
      <c r="LJC1570" s="239"/>
      <c r="LJD1570" s="239"/>
      <c r="LJE1570" s="239"/>
      <c r="LJF1570" s="239"/>
      <c r="LJG1570" s="239"/>
      <c r="LJH1570" s="239"/>
      <c r="LJI1570" s="239"/>
      <c r="LJJ1570" s="239"/>
      <c r="LJK1570" s="239"/>
      <c r="LJL1570" s="239"/>
      <c r="LJM1570" s="239"/>
      <c r="LJN1570" s="239"/>
      <c r="LJO1570" s="239"/>
      <c r="LJP1570" s="239"/>
      <c r="LJQ1570" s="239"/>
      <c r="LJR1570" s="239"/>
      <c r="LJS1570" s="239"/>
      <c r="LJT1570" s="239"/>
      <c r="LJU1570" s="239"/>
      <c r="LJV1570" s="239"/>
      <c r="LJW1570" s="239"/>
      <c r="LJX1570" s="239"/>
      <c r="LJY1570" s="239"/>
      <c r="LJZ1570" s="239"/>
      <c r="LKA1570" s="239"/>
      <c r="LKB1570" s="239"/>
      <c r="LKC1570" s="239"/>
      <c r="LKD1570" s="239"/>
      <c r="LKE1570" s="239"/>
      <c r="LKF1570" s="239"/>
      <c r="LKG1570" s="239"/>
      <c r="LKH1570" s="239"/>
      <c r="LKI1570" s="239"/>
      <c r="LKJ1570" s="239"/>
      <c r="LKK1570" s="239"/>
      <c r="LKL1570" s="239"/>
      <c r="LKM1570" s="239"/>
      <c r="LKN1570" s="239"/>
      <c r="LKO1570" s="239"/>
      <c r="LKP1570" s="239"/>
      <c r="LKQ1570" s="239"/>
      <c r="LKR1570" s="239"/>
      <c r="LKS1570" s="239"/>
      <c r="LKT1570" s="239"/>
      <c r="LKU1570" s="239"/>
      <c r="LKV1570" s="239"/>
      <c r="LKW1570" s="239"/>
      <c r="LKX1570" s="239"/>
      <c r="LKY1570" s="239"/>
      <c r="LKZ1570" s="239"/>
      <c r="LLA1570" s="239"/>
      <c r="LLB1570" s="239"/>
      <c r="LLC1570" s="239"/>
      <c r="LLD1570" s="239"/>
      <c r="LLE1570" s="239"/>
      <c r="LLF1570" s="239"/>
      <c r="LLG1570" s="239"/>
      <c r="LLH1570" s="239"/>
      <c r="LLI1570" s="239"/>
      <c r="LLJ1570" s="239"/>
      <c r="LLK1570" s="239"/>
      <c r="LLL1570" s="239"/>
      <c r="LLM1570" s="239"/>
      <c r="LLN1570" s="239"/>
      <c r="LLO1570" s="239"/>
      <c r="LLP1570" s="239"/>
      <c r="LLQ1570" s="239"/>
      <c r="LLR1570" s="239"/>
      <c r="LLS1570" s="239"/>
      <c r="LLT1570" s="239"/>
      <c r="LLU1570" s="239"/>
      <c r="LLV1570" s="239"/>
      <c r="LLW1570" s="239"/>
      <c r="LLX1570" s="239"/>
      <c r="LLY1570" s="239"/>
      <c r="LLZ1570" s="239"/>
      <c r="LMA1570" s="239"/>
      <c r="LMB1570" s="239"/>
      <c r="LMC1570" s="239"/>
      <c r="LMD1570" s="239"/>
      <c r="LME1570" s="239"/>
      <c r="LMF1570" s="239"/>
      <c r="LMG1570" s="239"/>
      <c r="LMH1570" s="239"/>
      <c r="LMI1570" s="239"/>
      <c r="LMJ1570" s="239"/>
      <c r="LMK1570" s="239"/>
      <c r="LML1570" s="239"/>
      <c r="LMM1570" s="239"/>
      <c r="LMN1570" s="239"/>
      <c r="LMO1570" s="239"/>
      <c r="LMP1570" s="239"/>
      <c r="LMQ1570" s="239"/>
      <c r="LMR1570" s="239"/>
      <c r="LMS1570" s="239"/>
      <c r="LMT1570" s="239"/>
      <c r="LMU1570" s="239"/>
      <c r="LMV1570" s="239"/>
      <c r="LMW1570" s="239"/>
      <c r="LMX1570" s="239"/>
      <c r="LMY1570" s="239"/>
      <c r="LMZ1570" s="239"/>
      <c r="LNA1570" s="239"/>
      <c r="LNB1570" s="239"/>
      <c r="LNC1570" s="239"/>
      <c r="LND1570" s="239"/>
      <c r="LNE1570" s="239"/>
      <c r="LNF1570" s="239"/>
      <c r="LNG1570" s="239"/>
      <c r="LNH1570" s="239"/>
      <c r="LNI1570" s="239"/>
      <c r="LNJ1570" s="239"/>
      <c r="LNK1570" s="239"/>
      <c r="LNL1570" s="239"/>
      <c r="LNM1570" s="239"/>
      <c r="LNN1570" s="239"/>
      <c r="LNO1570" s="239"/>
      <c r="LNP1570" s="239"/>
      <c r="LNQ1570" s="239"/>
      <c r="LNR1570" s="239"/>
      <c r="LNS1570" s="239"/>
      <c r="LNT1570" s="239"/>
      <c r="LNU1570" s="239"/>
      <c r="LNV1570" s="239"/>
      <c r="LNW1570" s="239"/>
      <c r="LNX1570" s="239"/>
      <c r="LNY1570" s="239"/>
      <c r="LNZ1570" s="239"/>
      <c r="LOA1570" s="239"/>
      <c r="LOB1570" s="239"/>
      <c r="LOC1570" s="239"/>
      <c r="LOD1570" s="239"/>
      <c r="LOE1570" s="239"/>
      <c r="LOF1570" s="239"/>
      <c r="LOG1570" s="239"/>
      <c r="LOH1570" s="239"/>
      <c r="LOI1570" s="239"/>
      <c r="LOJ1570" s="239"/>
      <c r="LOK1570" s="239"/>
      <c r="LOL1570" s="239"/>
      <c r="LOM1570" s="239"/>
      <c r="LON1570" s="239"/>
      <c r="LOO1570" s="239"/>
      <c r="LOP1570" s="239"/>
      <c r="LOQ1570" s="239"/>
      <c r="LOR1570" s="239"/>
      <c r="LOS1570" s="239"/>
      <c r="LOT1570" s="239"/>
      <c r="LOU1570" s="239"/>
      <c r="LOV1570" s="239"/>
      <c r="LOW1570" s="239"/>
      <c r="LOX1570" s="239"/>
      <c r="LOY1570" s="239"/>
      <c r="LOZ1570" s="239"/>
      <c r="LPA1570" s="239"/>
      <c r="LPB1570" s="239"/>
      <c r="LPC1570" s="239"/>
      <c r="LPD1570" s="239"/>
      <c r="LPE1570" s="239"/>
      <c r="LPF1570" s="239"/>
      <c r="LPG1570" s="239"/>
      <c r="LPH1570" s="239"/>
      <c r="LPI1570" s="239"/>
      <c r="LPJ1570" s="239"/>
      <c r="LPK1570" s="239"/>
      <c r="LPL1570" s="239"/>
      <c r="LPM1570" s="239"/>
      <c r="LPN1570" s="239"/>
      <c r="LPO1570" s="239"/>
      <c r="LPP1570" s="239"/>
      <c r="LPQ1570" s="239"/>
      <c r="LPR1570" s="239"/>
      <c r="LPS1570" s="239"/>
      <c r="LPT1570" s="239"/>
      <c r="LPU1570" s="239"/>
      <c r="LPV1570" s="239"/>
      <c r="LPW1570" s="239"/>
      <c r="LPX1570" s="239"/>
      <c r="LPY1570" s="239"/>
      <c r="LPZ1570" s="239"/>
      <c r="LQA1570" s="239"/>
      <c r="LQB1570" s="239"/>
      <c r="LQC1570" s="239"/>
      <c r="LQD1570" s="239"/>
      <c r="LQE1570" s="239"/>
      <c r="LQF1570" s="239"/>
      <c r="LQG1570" s="239"/>
      <c r="LQH1570" s="239"/>
      <c r="LQI1570" s="239"/>
      <c r="LQJ1570" s="239"/>
      <c r="LQK1570" s="239"/>
      <c r="LQL1570" s="239"/>
      <c r="LQM1570" s="239"/>
      <c r="LQN1570" s="239"/>
      <c r="LQO1570" s="239"/>
      <c r="LQP1570" s="239"/>
      <c r="LQQ1570" s="239"/>
      <c r="LQR1570" s="239"/>
      <c r="LQS1570" s="239"/>
      <c r="LQT1570" s="239"/>
      <c r="LQU1570" s="239"/>
      <c r="LQV1570" s="239"/>
      <c r="LQW1570" s="239"/>
      <c r="LQX1570" s="239"/>
      <c r="LQY1570" s="239"/>
      <c r="LQZ1570" s="239"/>
      <c r="LRA1570" s="239"/>
      <c r="LRB1570" s="239"/>
      <c r="LRC1570" s="239"/>
      <c r="LRD1570" s="239"/>
      <c r="LRE1570" s="239"/>
      <c r="LRF1570" s="239"/>
      <c r="LRG1570" s="239"/>
      <c r="LRH1570" s="239"/>
      <c r="LRI1570" s="239"/>
      <c r="LRJ1570" s="239"/>
      <c r="LRK1570" s="239"/>
      <c r="LRL1570" s="239"/>
      <c r="LRM1570" s="239"/>
      <c r="LRN1570" s="239"/>
      <c r="LRO1570" s="239"/>
      <c r="LRP1570" s="239"/>
      <c r="LRQ1570" s="239"/>
      <c r="LRR1570" s="239"/>
      <c r="LRS1570" s="239"/>
      <c r="LRT1570" s="239"/>
      <c r="LRU1570" s="239"/>
      <c r="LRV1570" s="239"/>
      <c r="LRW1570" s="239"/>
      <c r="LRX1570" s="239"/>
      <c r="LRY1570" s="239"/>
      <c r="LRZ1570" s="239"/>
      <c r="LSA1570" s="239"/>
      <c r="LSB1570" s="239"/>
      <c r="LSC1570" s="239"/>
      <c r="LSD1570" s="239"/>
      <c r="LSE1570" s="239"/>
      <c r="LSF1570" s="239"/>
      <c r="LSG1570" s="239"/>
      <c r="LSH1570" s="239"/>
      <c r="LSI1570" s="239"/>
      <c r="LSJ1570" s="239"/>
      <c r="LSK1570" s="239"/>
      <c r="LSL1570" s="239"/>
      <c r="LSM1570" s="239"/>
      <c r="LSN1570" s="239"/>
      <c r="LSO1570" s="239"/>
      <c r="LSP1570" s="239"/>
      <c r="LSQ1570" s="239"/>
      <c r="LSR1570" s="239"/>
      <c r="LSS1570" s="239"/>
      <c r="LST1570" s="239"/>
      <c r="LSU1570" s="239"/>
      <c r="LSV1570" s="239"/>
      <c r="LSW1570" s="239"/>
      <c r="LSX1570" s="239"/>
      <c r="LSY1570" s="239"/>
      <c r="LSZ1570" s="239"/>
      <c r="LTA1570" s="239"/>
      <c r="LTB1570" s="239"/>
      <c r="LTC1570" s="239"/>
      <c r="LTD1570" s="239"/>
      <c r="LTE1570" s="239"/>
      <c r="LTF1570" s="239"/>
      <c r="LTG1570" s="239"/>
      <c r="LTH1570" s="239"/>
      <c r="LTI1570" s="239"/>
      <c r="LTJ1570" s="239"/>
      <c r="LTK1570" s="239"/>
      <c r="LTL1570" s="239"/>
      <c r="LTM1570" s="239"/>
      <c r="LTN1570" s="239"/>
      <c r="LTO1570" s="239"/>
      <c r="LTP1570" s="239"/>
      <c r="LTQ1570" s="239"/>
      <c r="LTR1570" s="239"/>
      <c r="LTS1570" s="239"/>
      <c r="LTT1570" s="239"/>
      <c r="LTU1570" s="239"/>
      <c r="LTV1570" s="239"/>
      <c r="LTW1570" s="239"/>
      <c r="LTX1570" s="239"/>
      <c r="LTY1570" s="239"/>
      <c r="LTZ1570" s="239"/>
      <c r="LUA1570" s="239"/>
      <c r="LUB1570" s="239"/>
      <c r="LUC1570" s="239"/>
      <c r="LUD1570" s="239"/>
      <c r="LUE1570" s="239"/>
      <c r="LUF1570" s="239"/>
      <c r="LUG1570" s="239"/>
      <c r="LUH1570" s="239"/>
      <c r="LUI1570" s="239"/>
      <c r="LUJ1570" s="239"/>
      <c r="LUK1570" s="239"/>
      <c r="LUL1570" s="239"/>
      <c r="LUM1570" s="239"/>
      <c r="LUN1570" s="239"/>
      <c r="LUO1570" s="239"/>
      <c r="LUP1570" s="239"/>
      <c r="LUQ1570" s="239"/>
      <c r="LUR1570" s="239"/>
      <c r="LUS1570" s="239"/>
      <c r="LUT1570" s="239"/>
      <c r="LUU1570" s="239"/>
      <c r="LUV1570" s="239"/>
      <c r="LUW1570" s="239"/>
      <c r="LUX1570" s="239"/>
      <c r="LUY1570" s="239"/>
      <c r="LUZ1570" s="239"/>
      <c r="LVA1570" s="239"/>
      <c r="LVB1570" s="239"/>
      <c r="LVC1570" s="239"/>
      <c r="LVD1570" s="239"/>
      <c r="LVE1570" s="239"/>
      <c r="LVF1570" s="239"/>
      <c r="LVG1570" s="239"/>
      <c r="LVH1570" s="239"/>
      <c r="LVI1570" s="239"/>
      <c r="LVJ1570" s="239"/>
      <c r="LVK1570" s="239"/>
      <c r="LVL1570" s="239"/>
      <c r="LVM1570" s="239"/>
      <c r="LVN1570" s="239"/>
      <c r="LVO1570" s="239"/>
      <c r="LVP1570" s="239"/>
      <c r="LVQ1570" s="239"/>
      <c r="LVR1570" s="239"/>
      <c r="LVS1570" s="239"/>
      <c r="LVT1570" s="239"/>
      <c r="LVU1570" s="239"/>
      <c r="LVV1570" s="239"/>
      <c r="LVW1570" s="239"/>
      <c r="LVX1570" s="239"/>
      <c r="LVY1570" s="239"/>
      <c r="LVZ1570" s="239"/>
      <c r="LWA1570" s="239"/>
      <c r="LWB1570" s="239"/>
      <c r="LWC1570" s="239"/>
      <c r="LWD1570" s="239"/>
      <c r="LWE1570" s="239"/>
      <c r="LWF1570" s="239"/>
      <c r="LWG1570" s="239"/>
      <c r="LWH1570" s="239"/>
      <c r="LWI1570" s="239"/>
      <c r="LWJ1570" s="239"/>
      <c r="LWK1570" s="239"/>
      <c r="LWL1570" s="239"/>
      <c r="LWM1570" s="239"/>
      <c r="LWN1570" s="239"/>
      <c r="LWO1570" s="239"/>
      <c r="LWP1570" s="239"/>
      <c r="LWQ1570" s="239"/>
      <c r="LWR1570" s="239"/>
      <c r="LWS1570" s="239"/>
      <c r="LWT1570" s="239"/>
      <c r="LWU1570" s="239"/>
      <c r="LWV1570" s="239"/>
      <c r="LWW1570" s="239"/>
      <c r="LWX1570" s="239"/>
      <c r="LWY1570" s="239"/>
      <c r="LWZ1570" s="239"/>
      <c r="LXA1570" s="239"/>
      <c r="LXB1570" s="239"/>
      <c r="LXC1570" s="239"/>
      <c r="LXD1570" s="239"/>
      <c r="LXE1570" s="239"/>
      <c r="LXF1570" s="239"/>
      <c r="LXG1570" s="239"/>
      <c r="LXH1570" s="239"/>
      <c r="LXI1570" s="239"/>
      <c r="LXJ1570" s="239"/>
      <c r="LXK1570" s="239"/>
      <c r="LXL1570" s="239"/>
      <c r="LXM1570" s="239"/>
      <c r="LXN1570" s="239"/>
      <c r="LXO1570" s="239"/>
      <c r="LXP1570" s="239"/>
      <c r="LXQ1570" s="239"/>
      <c r="LXR1570" s="239"/>
      <c r="LXS1570" s="239"/>
      <c r="LXT1570" s="239"/>
      <c r="LXU1570" s="239"/>
      <c r="LXV1570" s="239"/>
      <c r="LXW1570" s="239"/>
      <c r="LXX1570" s="239"/>
      <c r="LXY1570" s="239"/>
      <c r="LXZ1570" s="239"/>
      <c r="LYA1570" s="239"/>
      <c r="LYB1570" s="239"/>
      <c r="LYC1570" s="239"/>
      <c r="LYD1570" s="239"/>
      <c r="LYE1570" s="239"/>
      <c r="LYF1570" s="239"/>
      <c r="LYG1570" s="239"/>
      <c r="LYH1570" s="239"/>
      <c r="LYI1570" s="239"/>
      <c r="LYJ1570" s="239"/>
      <c r="LYK1570" s="239"/>
      <c r="LYL1570" s="239"/>
      <c r="LYM1570" s="239"/>
      <c r="LYN1570" s="239"/>
      <c r="LYO1570" s="239"/>
      <c r="LYP1570" s="239"/>
      <c r="LYQ1570" s="239"/>
      <c r="LYR1570" s="239"/>
      <c r="LYS1570" s="239"/>
      <c r="LYT1570" s="239"/>
      <c r="LYU1570" s="239"/>
      <c r="LYV1570" s="239"/>
      <c r="LYW1570" s="239"/>
      <c r="LYX1570" s="239"/>
      <c r="LYY1570" s="239"/>
      <c r="LYZ1570" s="239"/>
      <c r="LZA1570" s="239"/>
      <c r="LZB1570" s="239"/>
      <c r="LZC1570" s="239"/>
      <c r="LZD1570" s="239"/>
      <c r="LZE1570" s="239"/>
      <c r="LZF1570" s="239"/>
      <c r="LZG1570" s="239"/>
      <c r="LZH1570" s="239"/>
      <c r="LZI1570" s="239"/>
      <c r="LZJ1570" s="239"/>
      <c r="LZK1570" s="239"/>
      <c r="LZL1570" s="239"/>
      <c r="LZM1570" s="239"/>
      <c r="LZN1570" s="239"/>
      <c r="LZO1570" s="239"/>
      <c r="LZP1570" s="239"/>
      <c r="LZQ1570" s="239"/>
      <c r="LZR1570" s="239"/>
      <c r="LZS1570" s="239"/>
      <c r="LZT1570" s="239"/>
      <c r="LZU1570" s="239"/>
      <c r="LZV1570" s="239"/>
      <c r="LZW1570" s="239"/>
      <c r="LZX1570" s="239"/>
      <c r="LZY1570" s="239"/>
      <c r="LZZ1570" s="239"/>
      <c r="MAA1570" s="239"/>
      <c r="MAB1570" s="239"/>
      <c r="MAC1570" s="239"/>
      <c r="MAD1570" s="239"/>
      <c r="MAE1570" s="239"/>
      <c r="MAF1570" s="239"/>
      <c r="MAG1570" s="239"/>
      <c r="MAH1570" s="239"/>
      <c r="MAI1570" s="239"/>
      <c r="MAJ1570" s="239"/>
      <c r="MAK1570" s="239"/>
      <c r="MAL1570" s="239"/>
      <c r="MAM1570" s="239"/>
      <c r="MAN1570" s="239"/>
      <c r="MAO1570" s="239"/>
      <c r="MAP1570" s="239"/>
      <c r="MAQ1570" s="239"/>
      <c r="MAR1570" s="239"/>
      <c r="MAS1570" s="239"/>
      <c r="MAT1570" s="239"/>
      <c r="MAU1570" s="239"/>
      <c r="MAV1570" s="239"/>
      <c r="MAW1570" s="239"/>
      <c r="MAX1570" s="239"/>
      <c r="MAY1570" s="239"/>
      <c r="MAZ1570" s="239"/>
      <c r="MBA1570" s="239"/>
      <c r="MBB1570" s="239"/>
      <c r="MBC1570" s="239"/>
      <c r="MBD1570" s="239"/>
      <c r="MBE1570" s="239"/>
      <c r="MBF1570" s="239"/>
      <c r="MBG1570" s="239"/>
      <c r="MBH1570" s="239"/>
      <c r="MBI1570" s="239"/>
      <c r="MBJ1570" s="239"/>
      <c r="MBK1570" s="239"/>
      <c r="MBL1570" s="239"/>
      <c r="MBM1570" s="239"/>
      <c r="MBN1570" s="239"/>
      <c r="MBO1570" s="239"/>
      <c r="MBP1570" s="239"/>
      <c r="MBQ1570" s="239"/>
      <c r="MBR1570" s="239"/>
      <c r="MBS1570" s="239"/>
      <c r="MBT1570" s="239"/>
      <c r="MBU1570" s="239"/>
      <c r="MBV1570" s="239"/>
      <c r="MBW1570" s="239"/>
      <c r="MBX1570" s="239"/>
      <c r="MBY1570" s="239"/>
      <c r="MBZ1570" s="239"/>
      <c r="MCA1570" s="239"/>
      <c r="MCB1570" s="239"/>
      <c r="MCC1570" s="239"/>
      <c r="MCD1570" s="239"/>
      <c r="MCE1570" s="239"/>
      <c r="MCF1570" s="239"/>
      <c r="MCG1570" s="239"/>
      <c r="MCH1570" s="239"/>
      <c r="MCI1570" s="239"/>
      <c r="MCJ1570" s="239"/>
      <c r="MCK1570" s="239"/>
      <c r="MCL1570" s="239"/>
      <c r="MCM1570" s="239"/>
      <c r="MCN1570" s="239"/>
      <c r="MCO1570" s="239"/>
      <c r="MCP1570" s="239"/>
      <c r="MCQ1570" s="239"/>
      <c r="MCR1570" s="239"/>
      <c r="MCS1570" s="239"/>
      <c r="MCT1570" s="239"/>
      <c r="MCU1570" s="239"/>
      <c r="MCV1570" s="239"/>
      <c r="MCW1570" s="239"/>
      <c r="MCX1570" s="239"/>
      <c r="MCY1570" s="239"/>
      <c r="MCZ1570" s="239"/>
      <c r="MDA1570" s="239"/>
      <c r="MDB1570" s="239"/>
      <c r="MDC1570" s="239"/>
      <c r="MDD1570" s="239"/>
      <c r="MDE1570" s="239"/>
      <c r="MDF1570" s="239"/>
      <c r="MDG1570" s="239"/>
      <c r="MDH1570" s="239"/>
      <c r="MDI1570" s="239"/>
      <c r="MDJ1570" s="239"/>
      <c r="MDK1570" s="239"/>
      <c r="MDL1570" s="239"/>
      <c r="MDM1570" s="239"/>
      <c r="MDN1570" s="239"/>
      <c r="MDO1570" s="239"/>
      <c r="MDP1570" s="239"/>
      <c r="MDQ1570" s="239"/>
      <c r="MDR1570" s="239"/>
      <c r="MDS1570" s="239"/>
      <c r="MDT1570" s="239"/>
      <c r="MDU1570" s="239"/>
      <c r="MDV1570" s="239"/>
      <c r="MDW1570" s="239"/>
      <c r="MDX1570" s="239"/>
      <c r="MDY1570" s="239"/>
      <c r="MDZ1570" s="239"/>
      <c r="MEA1570" s="239"/>
      <c r="MEB1570" s="239"/>
      <c r="MEC1570" s="239"/>
      <c r="MED1570" s="239"/>
      <c r="MEE1570" s="239"/>
      <c r="MEF1570" s="239"/>
      <c r="MEG1570" s="239"/>
      <c r="MEH1570" s="239"/>
      <c r="MEI1570" s="239"/>
      <c r="MEJ1570" s="239"/>
      <c r="MEK1570" s="239"/>
      <c r="MEL1570" s="239"/>
      <c r="MEM1570" s="239"/>
      <c r="MEN1570" s="239"/>
      <c r="MEO1570" s="239"/>
      <c r="MEP1570" s="239"/>
      <c r="MEQ1570" s="239"/>
      <c r="MER1570" s="239"/>
      <c r="MES1570" s="239"/>
      <c r="MET1570" s="239"/>
      <c r="MEU1570" s="239"/>
      <c r="MEV1570" s="239"/>
      <c r="MEW1570" s="239"/>
      <c r="MEX1570" s="239"/>
      <c r="MEY1570" s="239"/>
      <c r="MEZ1570" s="239"/>
      <c r="MFA1570" s="239"/>
      <c r="MFB1570" s="239"/>
      <c r="MFC1570" s="239"/>
      <c r="MFD1570" s="239"/>
      <c r="MFE1570" s="239"/>
      <c r="MFF1570" s="239"/>
      <c r="MFG1570" s="239"/>
      <c r="MFH1570" s="239"/>
      <c r="MFI1570" s="239"/>
      <c r="MFJ1570" s="239"/>
      <c r="MFK1570" s="239"/>
      <c r="MFL1570" s="239"/>
      <c r="MFM1570" s="239"/>
      <c r="MFN1570" s="239"/>
      <c r="MFO1570" s="239"/>
      <c r="MFP1570" s="239"/>
      <c r="MFQ1570" s="239"/>
      <c r="MFR1570" s="239"/>
      <c r="MFS1570" s="239"/>
      <c r="MFT1570" s="239"/>
      <c r="MFU1570" s="239"/>
      <c r="MFV1570" s="239"/>
      <c r="MFW1570" s="239"/>
      <c r="MFX1570" s="239"/>
      <c r="MFY1570" s="239"/>
      <c r="MFZ1570" s="239"/>
      <c r="MGA1570" s="239"/>
      <c r="MGB1570" s="239"/>
      <c r="MGC1570" s="239"/>
      <c r="MGD1570" s="239"/>
      <c r="MGE1570" s="239"/>
      <c r="MGF1570" s="239"/>
      <c r="MGG1570" s="239"/>
      <c r="MGH1570" s="239"/>
      <c r="MGI1570" s="239"/>
      <c r="MGJ1570" s="239"/>
      <c r="MGK1570" s="239"/>
      <c r="MGL1570" s="239"/>
      <c r="MGM1570" s="239"/>
      <c r="MGN1570" s="239"/>
      <c r="MGO1570" s="239"/>
      <c r="MGP1570" s="239"/>
      <c r="MGQ1570" s="239"/>
      <c r="MGR1570" s="239"/>
      <c r="MGS1570" s="239"/>
      <c r="MGT1570" s="239"/>
      <c r="MGU1570" s="239"/>
      <c r="MGV1570" s="239"/>
      <c r="MGW1570" s="239"/>
      <c r="MGX1570" s="239"/>
      <c r="MGY1570" s="239"/>
      <c r="MGZ1570" s="239"/>
      <c r="MHA1570" s="239"/>
      <c r="MHB1570" s="239"/>
      <c r="MHC1570" s="239"/>
      <c r="MHD1570" s="239"/>
      <c r="MHE1570" s="239"/>
      <c r="MHF1570" s="239"/>
      <c r="MHG1570" s="239"/>
      <c r="MHH1570" s="239"/>
      <c r="MHI1570" s="239"/>
      <c r="MHJ1570" s="239"/>
      <c r="MHK1570" s="239"/>
      <c r="MHL1570" s="239"/>
      <c r="MHM1570" s="239"/>
      <c r="MHN1570" s="239"/>
      <c r="MHO1570" s="239"/>
      <c r="MHP1570" s="239"/>
      <c r="MHQ1570" s="239"/>
      <c r="MHR1570" s="239"/>
      <c r="MHS1570" s="239"/>
      <c r="MHT1570" s="239"/>
      <c r="MHU1570" s="239"/>
      <c r="MHV1570" s="239"/>
      <c r="MHW1570" s="239"/>
      <c r="MHX1570" s="239"/>
      <c r="MHY1570" s="239"/>
      <c r="MHZ1570" s="239"/>
      <c r="MIA1570" s="239"/>
      <c r="MIB1570" s="239"/>
      <c r="MIC1570" s="239"/>
      <c r="MID1570" s="239"/>
      <c r="MIE1570" s="239"/>
      <c r="MIF1570" s="239"/>
      <c r="MIG1570" s="239"/>
      <c r="MIH1570" s="239"/>
      <c r="MII1570" s="239"/>
      <c r="MIJ1570" s="239"/>
      <c r="MIK1570" s="239"/>
      <c r="MIL1570" s="239"/>
      <c r="MIM1570" s="239"/>
      <c r="MIN1570" s="239"/>
      <c r="MIO1570" s="239"/>
      <c r="MIP1570" s="239"/>
      <c r="MIQ1570" s="239"/>
      <c r="MIR1570" s="239"/>
      <c r="MIS1570" s="239"/>
      <c r="MIT1570" s="239"/>
      <c r="MIU1570" s="239"/>
      <c r="MIV1570" s="239"/>
      <c r="MIW1570" s="239"/>
      <c r="MIX1570" s="239"/>
      <c r="MIY1570" s="239"/>
      <c r="MIZ1570" s="239"/>
      <c r="MJA1570" s="239"/>
      <c r="MJB1570" s="239"/>
      <c r="MJC1570" s="239"/>
      <c r="MJD1570" s="239"/>
      <c r="MJE1570" s="239"/>
      <c r="MJF1570" s="239"/>
      <c r="MJG1570" s="239"/>
      <c r="MJH1570" s="239"/>
      <c r="MJI1570" s="239"/>
      <c r="MJJ1570" s="239"/>
      <c r="MJK1570" s="239"/>
      <c r="MJL1570" s="239"/>
      <c r="MJM1570" s="239"/>
      <c r="MJN1570" s="239"/>
      <c r="MJO1570" s="239"/>
      <c r="MJP1570" s="239"/>
      <c r="MJQ1570" s="239"/>
      <c r="MJR1570" s="239"/>
      <c r="MJS1570" s="239"/>
      <c r="MJT1570" s="239"/>
      <c r="MJU1570" s="239"/>
      <c r="MJV1570" s="239"/>
      <c r="MJW1570" s="239"/>
      <c r="MJX1570" s="239"/>
      <c r="MJY1570" s="239"/>
      <c r="MJZ1570" s="239"/>
      <c r="MKA1570" s="239"/>
      <c r="MKB1570" s="239"/>
      <c r="MKC1570" s="239"/>
      <c r="MKD1570" s="239"/>
      <c r="MKE1570" s="239"/>
      <c r="MKF1570" s="239"/>
      <c r="MKG1570" s="239"/>
      <c r="MKH1570" s="239"/>
      <c r="MKI1570" s="239"/>
      <c r="MKJ1570" s="239"/>
      <c r="MKK1570" s="239"/>
      <c r="MKL1570" s="239"/>
      <c r="MKM1570" s="239"/>
      <c r="MKN1570" s="239"/>
      <c r="MKO1570" s="239"/>
      <c r="MKP1570" s="239"/>
      <c r="MKQ1570" s="239"/>
      <c r="MKR1570" s="239"/>
      <c r="MKS1570" s="239"/>
      <c r="MKT1570" s="239"/>
      <c r="MKU1570" s="239"/>
      <c r="MKV1570" s="239"/>
      <c r="MKW1570" s="239"/>
      <c r="MKX1570" s="239"/>
      <c r="MKY1570" s="239"/>
      <c r="MKZ1570" s="239"/>
      <c r="MLA1570" s="239"/>
      <c r="MLB1570" s="239"/>
      <c r="MLC1570" s="239"/>
      <c r="MLD1570" s="239"/>
      <c r="MLE1570" s="239"/>
      <c r="MLF1570" s="239"/>
      <c r="MLG1570" s="239"/>
      <c r="MLH1570" s="239"/>
      <c r="MLI1570" s="239"/>
      <c r="MLJ1570" s="239"/>
      <c r="MLK1570" s="239"/>
      <c r="MLL1570" s="239"/>
      <c r="MLM1570" s="239"/>
      <c r="MLN1570" s="239"/>
      <c r="MLO1570" s="239"/>
      <c r="MLP1570" s="239"/>
      <c r="MLQ1570" s="239"/>
      <c r="MLR1570" s="239"/>
      <c r="MLS1570" s="239"/>
      <c r="MLT1570" s="239"/>
      <c r="MLU1570" s="239"/>
      <c r="MLV1570" s="239"/>
      <c r="MLW1570" s="239"/>
      <c r="MLX1570" s="239"/>
      <c r="MLY1570" s="239"/>
      <c r="MLZ1570" s="239"/>
      <c r="MMA1570" s="239"/>
      <c r="MMB1570" s="239"/>
      <c r="MMC1570" s="239"/>
      <c r="MMD1570" s="239"/>
      <c r="MME1570" s="239"/>
      <c r="MMF1570" s="239"/>
      <c r="MMG1570" s="239"/>
      <c r="MMH1570" s="239"/>
      <c r="MMI1570" s="239"/>
      <c r="MMJ1570" s="239"/>
      <c r="MMK1570" s="239"/>
      <c r="MML1570" s="239"/>
      <c r="MMM1570" s="239"/>
      <c r="MMN1570" s="239"/>
      <c r="MMO1570" s="239"/>
      <c r="MMP1570" s="239"/>
      <c r="MMQ1570" s="239"/>
      <c r="MMR1570" s="239"/>
      <c r="MMS1570" s="239"/>
      <c r="MMT1570" s="239"/>
      <c r="MMU1570" s="239"/>
      <c r="MMV1570" s="239"/>
      <c r="MMW1570" s="239"/>
      <c r="MMX1570" s="239"/>
      <c r="MMY1570" s="239"/>
      <c r="MMZ1570" s="239"/>
      <c r="MNA1570" s="239"/>
      <c r="MNB1570" s="239"/>
      <c r="MNC1570" s="239"/>
      <c r="MND1570" s="239"/>
      <c r="MNE1570" s="239"/>
      <c r="MNF1570" s="239"/>
      <c r="MNG1570" s="239"/>
      <c r="MNH1570" s="239"/>
      <c r="MNI1570" s="239"/>
      <c r="MNJ1570" s="239"/>
      <c r="MNK1570" s="239"/>
      <c r="MNL1570" s="239"/>
      <c r="MNM1570" s="239"/>
      <c r="MNN1570" s="239"/>
      <c r="MNO1570" s="239"/>
      <c r="MNP1570" s="239"/>
      <c r="MNQ1570" s="239"/>
      <c r="MNR1570" s="239"/>
      <c r="MNS1570" s="239"/>
      <c r="MNT1570" s="239"/>
      <c r="MNU1570" s="239"/>
      <c r="MNV1570" s="239"/>
      <c r="MNW1570" s="239"/>
      <c r="MNX1570" s="239"/>
      <c r="MNY1570" s="239"/>
      <c r="MNZ1570" s="239"/>
      <c r="MOA1570" s="239"/>
      <c r="MOB1570" s="239"/>
      <c r="MOC1570" s="239"/>
      <c r="MOD1570" s="239"/>
      <c r="MOE1570" s="239"/>
      <c r="MOF1570" s="239"/>
      <c r="MOG1570" s="239"/>
      <c r="MOH1570" s="239"/>
      <c r="MOI1570" s="239"/>
      <c r="MOJ1570" s="239"/>
      <c r="MOK1570" s="239"/>
      <c r="MOL1570" s="239"/>
      <c r="MOM1570" s="239"/>
      <c r="MON1570" s="239"/>
      <c r="MOO1570" s="239"/>
      <c r="MOP1570" s="239"/>
      <c r="MOQ1570" s="239"/>
      <c r="MOR1570" s="239"/>
      <c r="MOS1570" s="239"/>
      <c r="MOT1570" s="239"/>
      <c r="MOU1570" s="239"/>
      <c r="MOV1570" s="239"/>
      <c r="MOW1570" s="239"/>
      <c r="MOX1570" s="239"/>
      <c r="MOY1570" s="239"/>
      <c r="MOZ1570" s="239"/>
      <c r="MPA1570" s="239"/>
      <c r="MPB1570" s="239"/>
      <c r="MPC1570" s="239"/>
      <c r="MPD1570" s="239"/>
      <c r="MPE1570" s="239"/>
      <c r="MPF1570" s="239"/>
      <c r="MPG1570" s="239"/>
      <c r="MPH1570" s="239"/>
      <c r="MPI1570" s="239"/>
      <c r="MPJ1570" s="239"/>
      <c r="MPK1570" s="239"/>
      <c r="MPL1570" s="239"/>
      <c r="MPM1570" s="239"/>
      <c r="MPN1570" s="239"/>
      <c r="MPO1570" s="239"/>
      <c r="MPP1570" s="239"/>
      <c r="MPQ1570" s="239"/>
      <c r="MPR1570" s="239"/>
      <c r="MPS1570" s="239"/>
      <c r="MPT1570" s="239"/>
      <c r="MPU1570" s="239"/>
      <c r="MPV1570" s="239"/>
      <c r="MPW1570" s="239"/>
      <c r="MPX1570" s="239"/>
      <c r="MPY1570" s="239"/>
      <c r="MPZ1570" s="239"/>
      <c r="MQA1570" s="239"/>
      <c r="MQB1570" s="239"/>
      <c r="MQC1570" s="239"/>
      <c r="MQD1570" s="239"/>
      <c r="MQE1570" s="239"/>
      <c r="MQF1570" s="239"/>
      <c r="MQG1570" s="239"/>
      <c r="MQH1570" s="239"/>
      <c r="MQI1570" s="239"/>
      <c r="MQJ1570" s="239"/>
      <c r="MQK1570" s="239"/>
      <c r="MQL1570" s="239"/>
      <c r="MQM1570" s="239"/>
      <c r="MQN1570" s="239"/>
      <c r="MQO1570" s="239"/>
      <c r="MQP1570" s="239"/>
      <c r="MQQ1570" s="239"/>
      <c r="MQR1570" s="239"/>
      <c r="MQS1570" s="239"/>
      <c r="MQT1570" s="239"/>
      <c r="MQU1570" s="239"/>
      <c r="MQV1570" s="239"/>
      <c r="MQW1570" s="239"/>
      <c r="MQX1570" s="239"/>
      <c r="MQY1570" s="239"/>
      <c r="MQZ1570" s="239"/>
      <c r="MRA1570" s="239"/>
      <c r="MRB1570" s="239"/>
      <c r="MRC1570" s="239"/>
      <c r="MRD1570" s="239"/>
      <c r="MRE1570" s="239"/>
      <c r="MRF1570" s="239"/>
      <c r="MRG1570" s="239"/>
      <c r="MRH1570" s="239"/>
      <c r="MRI1570" s="239"/>
      <c r="MRJ1570" s="239"/>
      <c r="MRK1570" s="239"/>
      <c r="MRL1570" s="239"/>
      <c r="MRM1570" s="239"/>
      <c r="MRN1570" s="239"/>
      <c r="MRO1570" s="239"/>
      <c r="MRP1570" s="239"/>
      <c r="MRQ1570" s="239"/>
      <c r="MRR1570" s="239"/>
      <c r="MRS1570" s="239"/>
      <c r="MRT1570" s="239"/>
      <c r="MRU1570" s="239"/>
      <c r="MRV1570" s="239"/>
      <c r="MRW1570" s="239"/>
      <c r="MRX1570" s="239"/>
      <c r="MRY1570" s="239"/>
      <c r="MRZ1570" s="239"/>
      <c r="MSA1570" s="239"/>
      <c r="MSB1570" s="239"/>
      <c r="MSC1570" s="239"/>
      <c r="MSD1570" s="239"/>
      <c r="MSE1570" s="239"/>
      <c r="MSF1570" s="239"/>
      <c r="MSG1570" s="239"/>
      <c r="MSH1570" s="239"/>
      <c r="MSI1570" s="239"/>
      <c r="MSJ1570" s="239"/>
      <c r="MSK1570" s="239"/>
      <c r="MSL1570" s="239"/>
      <c r="MSM1570" s="239"/>
      <c r="MSN1570" s="239"/>
      <c r="MSO1570" s="239"/>
      <c r="MSP1570" s="239"/>
      <c r="MSQ1570" s="239"/>
      <c r="MSR1570" s="239"/>
      <c r="MSS1570" s="239"/>
      <c r="MST1570" s="239"/>
      <c r="MSU1570" s="239"/>
      <c r="MSV1570" s="239"/>
      <c r="MSW1570" s="239"/>
      <c r="MSX1570" s="239"/>
      <c r="MSY1570" s="239"/>
      <c r="MSZ1570" s="239"/>
      <c r="MTA1570" s="239"/>
      <c r="MTB1570" s="239"/>
      <c r="MTC1570" s="239"/>
      <c r="MTD1570" s="239"/>
      <c r="MTE1570" s="239"/>
      <c r="MTF1570" s="239"/>
      <c r="MTG1570" s="239"/>
      <c r="MTH1570" s="239"/>
      <c r="MTI1570" s="239"/>
      <c r="MTJ1570" s="239"/>
      <c r="MTK1570" s="239"/>
      <c r="MTL1570" s="239"/>
      <c r="MTM1570" s="239"/>
      <c r="MTN1570" s="239"/>
      <c r="MTO1570" s="239"/>
      <c r="MTP1570" s="239"/>
      <c r="MTQ1570" s="239"/>
      <c r="MTR1570" s="239"/>
      <c r="MTS1570" s="239"/>
      <c r="MTT1570" s="239"/>
      <c r="MTU1570" s="239"/>
      <c r="MTV1570" s="239"/>
      <c r="MTW1570" s="239"/>
      <c r="MTX1570" s="239"/>
      <c r="MTY1570" s="239"/>
      <c r="MTZ1570" s="239"/>
      <c r="MUA1570" s="239"/>
      <c r="MUB1570" s="239"/>
      <c r="MUC1570" s="239"/>
      <c r="MUD1570" s="239"/>
      <c r="MUE1570" s="239"/>
      <c r="MUF1570" s="239"/>
      <c r="MUG1570" s="239"/>
      <c r="MUH1570" s="239"/>
      <c r="MUI1570" s="239"/>
      <c r="MUJ1570" s="239"/>
      <c r="MUK1570" s="239"/>
      <c r="MUL1570" s="239"/>
      <c r="MUM1570" s="239"/>
      <c r="MUN1570" s="239"/>
      <c r="MUO1570" s="239"/>
      <c r="MUP1570" s="239"/>
      <c r="MUQ1570" s="239"/>
      <c r="MUR1570" s="239"/>
      <c r="MUS1570" s="239"/>
      <c r="MUT1570" s="239"/>
      <c r="MUU1570" s="239"/>
      <c r="MUV1570" s="239"/>
      <c r="MUW1570" s="239"/>
      <c r="MUX1570" s="239"/>
      <c r="MUY1570" s="239"/>
      <c r="MUZ1570" s="239"/>
      <c r="MVA1570" s="239"/>
      <c r="MVB1570" s="239"/>
      <c r="MVC1570" s="239"/>
      <c r="MVD1570" s="239"/>
      <c r="MVE1570" s="239"/>
      <c r="MVF1570" s="239"/>
      <c r="MVG1570" s="239"/>
      <c r="MVH1570" s="239"/>
      <c r="MVI1570" s="239"/>
      <c r="MVJ1570" s="239"/>
      <c r="MVK1570" s="239"/>
      <c r="MVL1570" s="239"/>
      <c r="MVM1570" s="239"/>
      <c r="MVN1570" s="239"/>
      <c r="MVO1570" s="239"/>
      <c r="MVP1570" s="239"/>
      <c r="MVQ1570" s="239"/>
      <c r="MVR1570" s="239"/>
      <c r="MVS1570" s="239"/>
      <c r="MVT1570" s="239"/>
      <c r="MVU1570" s="239"/>
      <c r="MVV1570" s="239"/>
      <c r="MVW1570" s="239"/>
      <c r="MVX1570" s="239"/>
      <c r="MVY1570" s="239"/>
      <c r="MVZ1570" s="239"/>
      <c r="MWA1570" s="239"/>
      <c r="MWB1570" s="239"/>
      <c r="MWC1570" s="239"/>
      <c r="MWD1570" s="239"/>
      <c r="MWE1570" s="239"/>
      <c r="MWF1570" s="239"/>
      <c r="MWG1570" s="239"/>
      <c r="MWH1570" s="239"/>
      <c r="MWI1570" s="239"/>
      <c r="MWJ1570" s="239"/>
      <c r="MWK1570" s="239"/>
      <c r="MWL1570" s="239"/>
      <c r="MWM1570" s="239"/>
      <c r="MWN1570" s="239"/>
      <c r="MWO1570" s="239"/>
      <c r="MWP1570" s="239"/>
      <c r="MWQ1570" s="239"/>
      <c r="MWR1570" s="239"/>
      <c r="MWS1570" s="239"/>
      <c r="MWT1570" s="239"/>
      <c r="MWU1570" s="239"/>
      <c r="MWV1570" s="239"/>
      <c r="MWW1570" s="239"/>
      <c r="MWX1570" s="239"/>
      <c r="MWY1570" s="239"/>
      <c r="MWZ1570" s="239"/>
      <c r="MXA1570" s="239"/>
      <c r="MXB1570" s="239"/>
      <c r="MXC1570" s="239"/>
      <c r="MXD1570" s="239"/>
      <c r="MXE1570" s="239"/>
      <c r="MXF1570" s="239"/>
      <c r="MXG1570" s="239"/>
      <c r="MXH1570" s="239"/>
      <c r="MXI1570" s="239"/>
      <c r="MXJ1570" s="239"/>
      <c r="MXK1570" s="239"/>
      <c r="MXL1570" s="239"/>
      <c r="MXM1570" s="239"/>
      <c r="MXN1570" s="239"/>
      <c r="MXO1570" s="239"/>
      <c r="MXP1570" s="239"/>
      <c r="MXQ1570" s="239"/>
      <c r="MXR1570" s="239"/>
      <c r="MXS1570" s="239"/>
      <c r="MXT1570" s="239"/>
      <c r="MXU1570" s="239"/>
      <c r="MXV1570" s="239"/>
      <c r="MXW1570" s="239"/>
      <c r="MXX1570" s="239"/>
      <c r="MXY1570" s="239"/>
      <c r="MXZ1570" s="239"/>
      <c r="MYA1570" s="239"/>
      <c r="MYB1570" s="239"/>
      <c r="MYC1570" s="239"/>
      <c r="MYD1570" s="239"/>
      <c r="MYE1570" s="239"/>
      <c r="MYF1570" s="239"/>
      <c r="MYG1570" s="239"/>
      <c r="MYH1570" s="239"/>
      <c r="MYI1570" s="239"/>
      <c r="MYJ1570" s="239"/>
      <c r="MYK1570" s="239"/>
      <c r="MYL1570" s="239"/>
      <c r="MYM1570" s="239"/>
      <c r="MYN1570" s="239"/>
      <c r="MYO1570" s="239"/>
      <c r="MYP1570" s="239"/>
      <c r="MYQ1570" s="239"/>
      <c r="MYR1570" s="239"/>
      <c r="MYS1570" s="239"/>
      <c r="MYT1570" s="239"/>
      <c r="MYU1570" s="239"/>
      <c r="MYV1570" s="239"/>
      <c r="MYW1570" s="239"/>
      <c r="MYX1570" s="239"/>
      <c r="MYY1570" s="239"/>
      <c r="MYZ1570" s="239"/>
      <c r="MZA1570" s="239"/>
      <c r="MZB1570" s="239"/>
      <c r="MZC1570" s="239"/>
      <c r="MZD1570" s="239"/>
      <c r="MZE1570" s="239"/>
      <c r="MZF1570" s="239"/>
      <c r="MZG1570" s="239"/>
      <c r="MZH1570" s="239"/>
      <c r="MZI1570" s="239"/>
      <c r="MZJ1570" s="239"/>
      <c r="MZK1570" s="239"/>
      <c r="MZL1570" s="239"/>
      <c r="MZM1570" s="239"/>
      <c r="MZN1570" s="239"/>
      <c r="MZO1570" s="239"/>
      <c r="MZP1570" s="239"/>
      <c r="MZQ1570" s="239"/>
      <c r="MZR1570" s="239"/>
      <c r="MZS1570" s="239"/>
      <c r="MZT1570" s="239"/>
      <c r="MZU1570" s="239"/>
      <c r="MZV1570" s="239"/>
      <c r="MZW1570" s="239"/>
      <c r="MZX1570" s="239"/>
      <c r="MZY1570" s="239"/>
      <c r="MZZ1570" s="239"/>
      <c r="NAA1570" s="239"/>
      <c r="NAB1570" s="239"/>
      <c r="NAC1570" s="239"/>
      <c r="NAD1570" s="239"/>
      <c r="NAE1570" s="239"/>
      <c r="NAF1570" s="239"/>
      <c r="NAG1570" s="239"/>
      <c r="NAH1570" s="239"/>
      <c r="NAI1570" s="239"/>
      <c r="NAJ1570" s="239"/>
      <c r="NAK1570" s="239"/>
      <c r="NAL1570" s="239"/>
      <c r="NAM1570" s="239"/>
      <c r="NAN1570" s="239"/>
      <c r="NAO1570" s="239"/>
      <c r="NAP1570" s="239"/>
      <c r="NAQ1570" s="239"/>
      <c r="NAR1570" s="239"/>
      <c r="NAS1570" s="239"/>
      <c r="NAT1570" s="239"/>
      <c r="NAU1570" s="239"/>
      <c r="NAV1570" s="239"/>
      <c r="NAW1570" s="239"/>
      <c r="NAX1570" s="239"/>
      <c r="NAY1570" s="239"/>
      <c r="NAZ1570" s="239"/>
      <c r="NBA1570" s="239"/>
      <c r="NBB1570" s="239"/>
      <c r="NBC1570" s="239"/>
      <c r="NBD1570" s="239"/>
      <c r="NBE1570" s="239"/>
      <c r="NBF1570" s="239"/>
      <c r="NBG1570" s="239"/>
      <c r="NBH1570" s="239"/>
      <c r="NBI1570" s="239"/>
      <c r="NBJ1570" s="239"/>
      <c r="NBK1570" s="239"/>
      <c r="NBL1570" s="239"/>
      <c r="NBM1570" s="239"/>
      <c r="NBN1570" s="239"/>
      <c r="NBO1570" s="239"/>
      <c r="NBP1570" s="239"/>
      <c r="NBQ1570" s="239"/>
      <c r="NBR1570" s="239"/>
      <c r="NBS1570" s="239"/>
      <c r="NBT1570" s="239"/>
      <c r="NBU1570" s="239"/>
      <c r="NBV1570" s="239"/>
      <c r="NBW1570" s="239"/>
      <c r="NBX1570" s="239"/>
      <c r="NBY1570" s="239"/>
      <c r="NBZ1570" s="239"/>
      <c r="NCA1570" s="239"/>
      <c r="NCB1570" s="239"/>
      <c r="NCC1570" s="239"/>
      <c r="NCD1570" s="239"/>
      <c r="NCE1570" s="239"/>
      <c r="NCF1570" s="239"/>
      <c r="NCG1570" s="239"/>
      <c r="NCH1570" s="239"/>
      <c r="NCI1570" s="239"/>
      <c r="NCJ1570" s="239"/>
      <c r="NCK1570" s="239"/>
      <c r="NCL1570" s="239"/>
      <c r="NCM1570" s="239"/>
      <c r="NCN1570" s="239"/>
      <c r="NCO1570" s="239"/>
      <c r="NCP1570" s="239"/>
      <c r="NCQ1570" s="239"/>
      <c r="NCR1570" s="239"/>
      <c r="NCS1570" s="239"/>
      <c r="NCT1570" s="239"/>
      <c r="NCU1570" s="239"/>
      <c r="NCV1570" s="239"/>
      <c r="NCW1570" s="239"/>
      <c r="NCX1570" s="239"/>
      <c r="NCY1570" s="239"/>
      <c r="NCZ1570" s="239"/>
      <c r="NDA1570" s="239"/>
      <c r="NDB1570" s="239"/>
      <c r="NDC1570" s="239"/>
      <c r="NDD1570" s="239"/>
      <c r="NDE1570" s="239"/>
      <c r="NDF1570" s="239"/>
      <c r="NDG1570" s="239"/>
      <c r="NDH1570" s="239"/>
      <c r="NDI1570" s="239"/>
      <c r="NDJ1570" s="239"/>
      <c r="NDK1570" s="239"/>
      <c r="NDL1570" s="239"/>
      <c r="NDM1570" s="239"/>
      <c r="NDN1570" s="239"/>
      <c r="NDO1570" s="239"/>
      <c r="NDP1570" s="239"/>
      <c r="NDQ1570" s="239"/>
      <c r="NDR1570" s="239"/>
      <c r="NDS1570" s="239"/>
      <c r="NDT1570" s="239"/>
      <c r="NDU1570" s="239"/>
      <c r="NDV1570" s="239"/>
      <c r="NDW1570" s="239"/>
      <c r="NDX1570" s="239"/>
      <c r="NDY1570" s="239"/>
      <c r="NDZ1570" s="239"/>
      <c r="NEA1570" s="239"/>
      <c r="NEB1570" s="239"/>
      <c r="NEC1570" s="239"/>
      <c r="NED1570" s="239"/>
      <c r="NEE1570" s="239"/>
      <c r="NEF1570" s="239"/>
      <c r="NEG1570" s="239"/>
      <c r="NEH1570" s="239"/>
      <c r="NEI1570" s="239"/>
      <c r="NEJ1570" s="239"/>
      <c r="NEK1570" s="239"/>
      <c r="NEL1570" s="239"/>
      <c r="NEM1570" s="239"/>
      <c r="NEN1570" s="239"/>
      <c r="NEO1570" s="239"/>
      <c r="NEP1570" s="239"/>
      <c r="NEQ1570" s="239"/>
      <c r="NER1570" s="239"/>
      <c r="NES1570" s="239"/>
      <c r="NET1570" s="239"/>
      <c r="NEU1570" s="239"/>
      <c r="NEV1570" s="239"/>
      <c r="NEW1570" s="239"/>
      <c r="NEX1570" s="239"/>
      <c r="NEY1570" s="239"/>
      <c r="NEZ1570" s="239"/>
      <c r="NFA1570" s="239"/>
      <c r="NFB1570" s="239"/>
      <c r="NFC1570" s="239"/>
      <c r="NFD1570" s="239"/>
      <c r="NFE1570" s="239"/>
      <c r="NFF1570" s="239"/>
      <c r="NFG1570" s="239"/>
      <c r="NFH1570" s="239"/>
      <c r="NFI1570" s="239"/>
      <c r="NFJ1570" s="239"/>
      <c r="NFK1570" s="239"/>
      <c r="NFL1570" s="239"/>
      <c r="NFM1570" s="239"/>
      <c r="NFN1570" s="239"/>
      <c r="NFO1570" s="239"/>
      <c r="NFP1570" s="239"/>
      <c r="NFQ1570" s="239"/>
      <c r="NFR1570" s="239"/>
      <c r="NFS1570" s="239"/>
      <c r="NFT1570" s="239"/>
      <c r="NFU1570" s="239"/>
      <c r="NFV1570" s="239"/>
      <c r="NFW1570" s="239"/>
      <c r="NFX1570" s="239"/>
      <c r="NFY1570" s="239"/>
      <c r="NFZ1570" s="239"/>
      <c r="NGA1570" s="239"/>
      <c r="NGB1570" s="239"/>
      <c r="NGC1570" s="239"/>
      <c r="NGD1570" s="239"/>
      <c r="NGE1570" s="239"/>
      <c r="NGF1570" s="239"/>
      <c r="NGG1570" s="239"/>
      <c r="NGH1570" s="239"/>
      <c r="NGI1570" s="239"/>
      <c r="NGJ1570" s="239"/>
      <c r="NGK1570" s="239"/>
      <c r="NGL1570" s="239"/>
      <c r="NGM1570" s="239"/>
      <c r="NGN1570" s="239"/>
      <c r="NGO1570" s="239"/>
      <c r="NGP1570" s="239"/>
      <c r="NGQ1570" s="239"/>
      <c r="NGR1570" s="239"/>
      <c r="NGS1570" s="239"/>
      <c r="NGT1570" s="239"/>
      <c r="NGU1570" s="239"/>
      <c r="NGV1570" s="239"/>
      <c r="NGW1570" s="239"/>
      <c r="NGX1570" s="239"/>
      <c r="NGY1570" s="239"/>
      <c r="NGZ1570" s="239"/>
      <c r="NHA1570" s="239"/>
      <c r="NHB1570" s="239"/>
      <c r="NHC1570" s="239"/>
      <c r="NHD1570" s="239"/>
      <c r="NHE1570" s="239"/>
      <c r="NHF1570" s="239"/>
      <c r="NHG1570" s="239"/>
      <c r="NHH1570" s="239"/>
      <c r="NHI1570" s="239"/>
      <c r="NHJ1570" s="239"/>
      <c r="NHK1570" s="239"/>
      <c r="NHL1570" s="239"/>
      <c r="NHM1570" s="239"/>
      <c r="NHN1570" s="239"/>
      <c r="NHO1570" s="239"/>
      <c r="NHP1570" s="239"/>
      <c r="NHQ1570" s="239"/>
      <c r="NHR1570" s="239"/>
      <c r="NHS1570" s="239"/>
      <c r="NHT1570" s="239"/>
      <c r="NHU1570" s="239"/>
      <c r="NHV1570" s="239"/>
      <c r="NHW1570" s="239"/>
      <c r="NHX1570" s="239"/>
      <c r="NHY1570" s="239"/>
      <c r="NHZ1570" s="239"/>
      <c r="NIA1570" s="239"/>
      <c r="NIB1570" s="239"/>
      <c r="NIC1570" s="239"/>
      <c r="NID1570" s="239"/>
      <c r="NIE1570" s="239"/>
      <c r="NIF1570" s="239"/>
      <c r="NIG1570" s="239"/>
      <c r="NIH1570" s="239"/>
      <c r="NII1570" s="239"/>
      <c r="NIJ1570" s="239"/>
      <c r="NIK1570" s="239"/>
      <c r="NIL1570" s="239"/>
      <c r="NIM1570" s="239"/>
      <c r="NIN1570" s="239"/>
      <c r="NIO1570" s="239"/>
      <c r="NIP1570" s="239"/>
      <c r="NIQ1570" s="239"/>
      <c r="NIR1570" s="239"/>
      <c r="NIS1570" s="239"/>
      <c r="NIT1570" s="239"/>
      <c r="NIU1570" s="239"/>
      <c r="NIV1570" s="239"/>
      <c r="NIW1570" s="239"/>
      <c r="NIX1570" s="239"/>
      <c r="NIY1570" s="239"/>
      <c r="NIZ1570" s="239"/>
      <c r="NJA1570" s="239"/>
      <c r="NJB1570" s="239"/>
      <c r="NJC1570" s="239"/>
      <c r="NJD1570" s="239"/>
      <c r="NJE1570" s="239"/>
      <c r="NJF1570" s="239"/>
      <c r="NJG1570" s="239"/>
      <c r="NJH1570" s="239"/>
      <c r="NJI1570" s="239"/>
      <c r="NJJ1570" s="239"/>
      <c r="NJK1570" s="239"/>
      <c r="NJL1570" s="239"/>
      <c r="NJM1570" s="239"/>
      <c r="NJN1570" s="239"/>
      <c r="NJO1570" s="239"/>
      <c r="NJP1570" s="239"/>
      <c r="NJQ1570" s="239"/>
      <c r="NJR1570" s="239"/>
      <c r="NJS1570" s="239"/>
      <c r="NJT1570" s="239"/>
      <c r="NJU1570" s="239"/>
      <c r="NJV1570" s="239"/>
      <c r="NJW1570" s="239"/>
      <c r="NJX1570" s="239"/>
      <c r="NJY1570" s="239"/>
      <c r="NJZ1570" s="239"/>
      <c r="NKA1570" s="239"/>
      <c r="NKB1570" s="239"/>
      <c r="NKC1570" s="239"/>
      <c r="NKD1570" s="239"/>
      <c r="NKE1570" s="239"/>
      <c r="NKF1570" s="239"/>
      <c r="NKG1570" s="239"/>
      <c r="NKH1570" s="239"/>
      <c r="NKI1570" s="239"/>
      <c r="NKJ1570" s="239"/>
      <c r="NKK1570" s="239"/>
      <c r="NKL1570" s="239"/>
      <c r="NKM1570" s="239"/>
      <c r="NKN1570" s="239"/>
      <c r="NKO1570" s="239"/>
      <c r="NKP1570" s="239"/>
      <c r="NKQ1570" s="239"/>
      <c r="NKR1570" s="239"/>
      <c r="NKS1570" s="239"/>
      <c r="NKT1570" s="239"/>
      <c r="NKU1570" s="239"/>
      <c r="NKV1570" s="239"/>
      <c r="NKW1570" s="239"/>
      <c r="NKX1570" s="239"/>
      <c r="NKY1570" s="239"/>
      <c r="NKZ1570" s="239"/>
      <c r="NLA1570" s="239"/>
      <c r="NLB1570" s="239"/>
      <c r="NLC1570" s="239"/>
      <c r="NLD1570" s="239"/>
      <c r="NLE1570" s="239"/>
      <c r="NLF1570" s="239"/>
      <c r="NLG1570" s="239"/>
      <c r="NLH1570" s="239"/>
      <c r="NLI1570" s="239"/>
      <c r="NLJ1570" s="239"/>
      <c r="NLK1570" s="239"/>
      <c r="NLL1570" s="239"/>
      <c r="NLM1570" s="239"/>
      <c r="NLN1570" s="239"/>
      <c r="NLO1570" s="239"/>
      <c r="NLP1570" s="239"/>
      <c r="NLQ1570" s="239"/>
      <c r="NLR1570" s="239"/>
      <c r="NLS1570" s="239"/>
      <c r="NLT1570" s="239"/>
      <c r="NLU1570" s="239"/>
      <c r="NLV1570" s="239"/>
      <c r="NLW1570" s="239"/>
      <c r="NLX1570" s="239"/>
      <c r="NLY1570" s="239"/>
      <c r="NLZ1570" s="239"/>
      <c r="NMA1570" s="239"/>
      <c r="NMB1570" s="239"/>
      <c r="NMC1570" s="239"/>
      <c r="NMD1570" s="239"/>
      <c r="NME1570" s="239"/>
      <c r="NMF1570" s="239"/>
      <c r="NMG1570" s="239"/>
      <c r="NMH1570" s="239"/>
      <c r="NMI1570" s="239"/>
      <c r="NMJ1570" s="239"/>
      <c r="NMK1570" s="239"/>
      <c r="NML1570" s="239"/>
      <c r="NMM1570" s="239"/>
      <c r="NMN1570" s="239"/>
      <c r="NMO1570" s="239"/>
      <c r="NMP1570" s="239"/>
      <c r="NMQ1570" s="239"/>
      <c r="NMR1570" s="239"/>
      <c r="NMS1570" s="239"/>
      <c r="NMT1570" s="239"/>
      <c r="NMU1570" s="239"/>
      <c r="NMV1570" s="239"/>
      <c r="NMW1570" s="239"/>
      <c r="NMX1570" s="239"/>
      <c r="NMY1570" s="239"/>
      <c r="NMZ1570" s="239"/>
      <c r="NNA1570" s="239"/>
      <c r="NNB1570" s="239"/>
      <c r="NNC1570" s="239"/>
      <c r="NND1570" s="239"/>
      <c r="NNE1570" s="239"/>
      <c r="NNF1570" s="239"/>
      <c r="NNG1570" s="239"/>
      <c r="NNH1570" s="239"/>
      <c r="NNI1570" s="239"/>
      <c r="NNJ1570" s="239"/>
      <c r="NNK1570" s="239"/>
      <c r="NNL1570" s="239"/>
      <c r="NNM1570" s="239"/>
      <c r="NNN1570" s="239"/>
      <c r="NNO1570" s="239"/>
      <c r="NNP1570" s="239"/>
      <c r="NNQ1570" s="239"/>
      <c r="NNR1570" s="239"/>
      <c r="NNS1570" s="239"/>
      <c r="NNT1570" s="239"/>
      <c r="NNU1570" s="239"/>
      <c r="NNV1570" s="239"/>
      <c r="NNW1570" s="239"/>
      <c r="NNX1570" s="239"/>
      <c r="NNY1570" s="239"/>
      <c r="NNZ1570" s="239"/>
      <c r="NOA1570" s="239"/>
      <c r="NOB1570" s="239"/>
      <c r="NOC1570" s="239"/>
      <c r="NOD1570" s="239"/>
      <c r="NOE1570" s="239"/>
      <c r="NOF1570" s="239"/>
      <c r="NOG1570" s="239"/>
      <c r="NOH1570" s="239"/>
      <c r="NOI1570" s="239"/>
      <c r="NOJ1570" s="239"/>
      <c r="NOK1570" s="239"/>
      <c r="NOL1570" s="239"/>
      <c r="NOM1570" s="239"/>
      <c r="NON1570" s="239"/>
      <c r="NOO1570" s="239"/>
      <c r="NOP1570" s="239"/>
      <c r="NOQ1570" s="239"/>
      <c r="NOR1570" s="239"/>
      <c r="NOS1570" s="239"/>
      <c r="NOT1570" s="239"/>
      <c r="NOU1570" s="239"/>
      <c r="NOV1570" s="239"/>
      <c r="NOW1570" s="239"/>
      <c r="NOX1570" s="239"/>
      <c r="NOY1570" s="239"/>
      <c r="NOZ1570" s="239"/>
      <c r="NPA1570" s="239"/>
      <c r="NPB1570" s="239"/>
      <c r="NPC1570" s="239"/>
      <c r="NPD1570" s="239"/>
      <c r="NPE1570" s="239"/>
      <c r="NPF1570" s="239"/>
      <c r="NPG1570" s="239"/>
      <c r="NPH1570" s="239"/>
      <c r="NPI1570" s="239"/>
      <c r="NPJ1570" s="239"/>
      <c r="NPK1570" s="239"/>
      <c r="NPL1570" s="239"/>
      <c r="NPM1570" s="239"/>
      <c r="NPN1570" s="239"/>
      <c r="NPO1570" s="239"/>
      <c r="NPP1570" s="239"/>
      <c r="NPQ1570" s="239"/>
      <c r="NPR1570" s="239"/>
      <c r="NPS1570" s="239"/>
      <c r="NPT1570" s="239"/>
      <c r="NPU1570" s="239"/>
      <c r="NPV1570" s="239"/>
      <c r="NPW1570" s="239"/>
      <c r="NPX1570" s="239"/>
      <c r="NPY1570" s="239"/>
      <c r="NPZ1570" s="239"/>
      <c r="NQA1570" s="239"/>
      <c r="NQB1570" s="239"/>
      <c r="NQC1570" s="239"/>
      <c r="NQD1570" s="239"/>
      <c r="NQE1570" s="239"/>
      <c r="NQF1570" s="239"/>
      <c r="NQG1570" s="239"/>
      <c r="NQH1570" s="239"/>
      <c r="NQI1570" s="239"/>
      <c r="NQJ1570" s="239"/>
      <c r="NQK1570" s="239"/>
      <c r="NQL1570" s="239"/>
      <c r="NQM1570" s="239"/>
      <c r="NQN1570" s="239"/>
      <c r="NQO1570" s="239"/>
      <c r="NQP1570" s="239"/>
      <c r="NQQ1570" s="239"/>
      <c r="NQR1570" s="239"/>
      <c r="NQS1570" s="239"/>
      <c r="NQT1570" s="239"/>
      <c r="NQU1570" s="239"/>
      <c r="NQV1570" s="239"/>
      <c r="NQW1570" s="239"/>
      <c r="NQX1570" s="239"/>
      <c r="NQY1570" s="239"/>
      <c r="NQZ1570" s="239"/>
      <c r="NRA1570" s="239"/>
      <c r="NRB1570" s="239"/>
      <c r="NRC1570" s="239"/>
      <c r="NRD1570" s="239"/>
      <c r="NRE1570" s="239"/>
      <c r="NRF1570" s="239"/>
      <c r="NRG1570" s="239"/>
      <c r="NRH1570" s="239"/>
      <c r="NRI1570" s="239"/>
      <c r="NRJ1570" s="239"/>
      <c r="NRK1570" s="239"/>
      <c r="NRL1570" s="239"/>
      <c r="NRM1570" s="239"/>
      <c r="NRN1570" s="239"/>
      <c r="NRO1570" s="239"/>
      <c r="NRP1570" s="239"/>
      <c r="NRQ1570" s="239"/>
      <c r="NRR1570" s="239"/>
      <c r="NRS1570" s="239"/>
      <c r="NRT1570" s="239"/>
      <c r="NRU1570" s="239"/>
      <c r="NRV1570" s="239"/>
      <c r="NRW1570" s="239"/>
      <c r="NRX1570" s="239"/>
      <c r="NRY1570" s="239"/>
      <c r="NRZ1570" s="239"/>
      <c r="NSA1570" s="239"/>
      <c r="NSB1570" s="239"/>
      <c r="NSC1570" s="239"/>
      <c r="NSD1570" s="239"/>
      <c r="NSE1570" s="239"/>
      <c r="NSF1570" s="239"/>
      <c r="NSG1570" s="239"/>
      <c r="NSH1570" s="239"/>
      <c r="NSI1570" s="239"/>
      <c r="NSJ1570" s="239"/>
      <c r="NSK1570" s="239"/>
      <c r="NSL1570" s="239"/>
      <c r="NSM1570" s="239"/>
      <c r="NSN1570" s="239"/>
      <c r="NSO1570" s="239"/>
      <c r="NSP1570" s="239"/>
      <c r="NSQ1570" s="239"/>
      <c r="NSR1570" s="239"/>
      <c r="NSS1570" s="239"/>
      <c r="NST1570" s="239"/>
      <c r="NSU1570" s="239"/>
      <c r="NSV1570" s="239"/>
      <c r="NSW1570" s="239"/>
      <c r="NSX1570" s="239"/>
      <c r="NSY1570" s="239"/>
      <c r="NSZ1570" s="239"/>
      <c r="NTA1570" s="239"/>
      <c r="NTB1570" s="239"/>
      <c r="NTC1570" s="239"/>
      <c r="NTD1570" s="239"/>
      <c r="NTE1570" s="239"/>
      <c r="NTF1570" s="239"/>
      <c r="NTG1570" s="239"/>
      <c r="NTH1570" s="239"/>
      <c r="NTI1570" s="239"/>
      <c r="NTJ1570" s="239"/>
      <c r="NTK1570" s="239"/>
      <c r="NTL1570" s="239"/>
      <c r="NTM1570" s="239"/>
      <c r="NTN1570" s="239"/>
      <c r="NTO1570" s="239"/>
      <c r="NTP1570" s="239"/>
      <c r="NTQ1570" s="239"/>
      <c r="NTR1570" s="239"/>
      <c r="NTS1570" s="239"/>
      <c r="NTT1570" s="239"/>
      <c r="NTU1570" s="239"/>
      <c r="NTV1570" s="239"/>
      <c r="NTW1570" s="239"/>
      <c r="NTX1570" s="239"/>
      <c r="NTY1570" s="239"/>
      <c r="NTZ1570" s="239"/>
      <c r="NUA1570" s="239"/>
      <c r="NUB1570" s="239"/>
      <c r="NUC1570" s="239"/>
      <c r="NUD1570" s="239"/>
      <c r="NUE1570" s="239"/>
      <c r="NUF1570" s="239"/>
      <c r="NUG1570" s="239"/>
      <c r="NUH1570" s="239"/>
      <c r="NUI1570" s="239"/>
      <c r="NUJ1570" s="239"/>
      <c r="NUK1570" s="239"/>
      <c r="NUL1570" s="239"/>
      <c r="NUM1570" s="239"/>
      <c r="NUN1570" s="239"/>
      <c r="NUO1570" s="239"/>
      <c r="NUP1570" s="239"/>
      <c r="NUQ1570" s="239"/>
      <c r="NUR1570" s="239"/>
      <c r="NUS1570" s="239"/>
      <c r="NUT1570" s="239"/>
      <c r="NUU1570" s="239"/>
      <c r="NUV1570" s="239"/>
      <c r="NUW1570" s="239"/>
      <c r="NUX1570" s="239"/>
      <c r="NUY1570" s="239"/>
      <c r="NUZ1570" s="239"/>
      <c r="NVA1570" s="239"/>
      <c r="NVB1570" s="239"/>
      <c r="NVC1570" s="239"/>
      <c r="NVD1570" s="239"/>
      <c r="NVE1570" s="239"/>
      <c r="NVF1570" s="239"/>
      <c r="NVG1570" s="239"/>
      <c r="NVH1570" s="239"/>
      <c r="NVI1570" s="239"/>
      <c r="NVJ1570" s="239"/>
      <c r="NVK1570" s="239"/>
      <c r="NVL1570" s="239"/>
      <c r="NVM1570" s="239"/>
      <c r="NVN1570" s="239"/>
      <c r="NVO1570" s="239"/>
      <c r="NVP1570" s="239"/>
      <c r="NVQ1570" s="239"/>
      <c r="NVR1570" s="239"/>
      <c r="NVS1570" s="239"/>
      <c r="NVT1570" s="239"/>
      <c r="NVU1570" s="239"/>
      <c r="NVV1570" s="239"/>
      <c r="NVW1570" s="239"/>
      <c r="NVX1570" s="239"/>
      <c r="NVY1570" s="239"/>
      <c r="NVZ1570" s="239"/>
      <c r="NWA1570" s="239"/>
      <c r="NWB1570" s="239"/>
      <c r="NWC1570" s="239"/>
      <c r="NWD1570" s="239"/>
      <c r="NWE1570" s="239"/>
      <c r="NWF1570" s="239"/>
      <c r="NWG1570" s="239"/>
      <c r="NWH1570" s="239"/>
      <c r="NWI1570" s="239"/>
      <c r="NWJ1570" s="239"/>
      <c r="NWK1570" s="239"/>
      <c r="NWL1570" s="239"/>
      <c r="NWM1570" s="239"/>
      <c r="NWN1570" s="239"/>
      <c r="NWO1570" s="239"/>
      <c r="NWP1570" s="239"/>
      <c r="NWQ1570" s="239"/>
      <c r="NWR1570" s="239"/>
      <c r="NWS1570" s="239"/>
      <c r="NWT1570" s="239"/>
      <c r="NWU1570" s="239"/>
      <c r="NWV1570" s="239"/>
      <c r="NWW1570" s="239"/>
      <c r="NWX1570" s="239"/>
      <c r="NWY1570" s="239"/>
      <c r="NWZ1570" s="239"/>
      <c r="NXA1570" s="239"/>
      <c r="NXB1570" s="239"/>
      <c r="NXC1570" s="239"/>
      <c r="NXD1570" s="239"/>
      <c r="NXE1570" s="239"/>
      <c r="NXF1570" s="239"/>
      <c r="NXG1570" s="239"/>
      <c r="NXH1570" s="239"/>
      <c r="NXI1570" s="239"/>
      <c r="NXJ1570" s="239"/>
      <c r="NXK1570" s="239"/>
      <c r="NXL1570" s="239"/>
      <c r="NXM1570" s="239"/>
      <c r="NXN1570" s="239"/>
      <c r="NXO1570" s="239"/>
      <c r="NXP1570" s="239"/>
      <c r="NXQ1570" s="239"/>
      <c r="NXR1570" s="239"/>
      <c r="NXS1570" s="239"/>
      <c r="NXT1570" s="239"/>
      <c r="NXU1570" s="239"/>
      <c r="NXV1570" s="239"/>
      <c r="NXW1570" s="239"/>
      <c r="NXX1570" s="239"/>
      <c r="NXY1570" s="239"/>
      <c r="NXZ1570" s="239"/>
      <c r="NYA1570" s="239"/>
      <c r="NYB1570" s="239"/>
      <c r="NYC1570" s="239"/>
      <c r="NYD1570" s="239"/>
      <c r="NYE1570" s="239"/>
      <c r="NYF1570" s="239"/>
      <c r="NYG1570" s="239"/>
      <c r="NYH1570" s="239"/>
      <c r="NYI1570" s="239"/>
      <c r="NYJ1570" s="239"/>
      <c r="NYK1570" s="239"/>
      <c r="NYL1570" s="239"/>
      <c r="NYM1570" s="239"/>
      <c r="NYN1570" s="239"/>
      <c r="NYO1570" s="239"/>
      <c r="NYP1570" s="239"/>
      <c r="NYQ1570" s="239"/>
      <c r="NYR1570" s="239"/>
      <c r="NYS1570" s="239"/>
      <c r="NYT1570" s="239"/>
      <c r="NYU1570" s="239"/>
      <c r="NYV1570" s="239"/>
      <c r="NYW1570" s="239"/>
      <c r="NYX1570" s="239"/>
      <c r="NYY1570" s="239"/>
      <c r="NYZ1570" s="239"/>
      <c r="NZA1570" s="239"/>
      <c r="NZB1570" s="239"/>
      <c r="NZC1570" s="239"/>
      <c r="NZD1570" s="239"/>
      <c r="NZE1570" s="239"/>
      <c r="NZF1570" s="239"/>
      <c r="NZG1570" s="239"/>
      <c r="NZH1570" s="239"/>
      <c r="NZI1570" s="239"/>
      <c r="NZJ1570" s="239"/>
      <c r="NZK1570" s="239"/>
      <c r="NZL1570" s="239"/>
      <c r="NZM1570" s="239"/>
      <c r="NZN1570" s="239"/>
      <c r="NZO1570" s="239"/>
      <c r="NZP1570" s="239"/>
      <c r="NZQ1570" s="239"/>
      <c r="NZR1570" s="239"/>
      <c r="NZS1570" s="239"/>
      <c r="NZT1570" s="239"/>
      <c r="NZU1570" s="239"/>
      <c r="NZV1570" s="239"/>
      <c r="NZW1570" s="239"/>
      <c r="NZX1570" s="239"/>
      <c r="NZY1570" s="239"/>
      <c r="NZZ1570" s="239"/>
      <c r="OAA1570" s="239"/>
      <c r="OAB1570" s="239"/>
      <c r="OAC1570" s="239"/>
      <c r="OAD1570" s="239"/>
      <c r="OAE1570" s="239"/>
      <c r="OAF1570" s="239"/>
      <c r="OAG1570" s="239"/>
      <c r="OAH1570" s="239"/>
      <c r="OAI1570" s="239"/>
      <c r="OAJ1570" s="239"/>
      <c r="OAK1570" s="239"/>
      <c r="OAL1570" s="239"/>
      <c r="OAM1570" s="239"/>
      <c r="OAN1570" s="239"/>
      <c r="OAO1570" s="239"/>
      <c r="OAP1570" s="239"/>
      <c r="OAQ1570" s="239"/>
      <c r="OAR1570" s="239"/>
      <c r="OAS1570" s="239"/>
      <c r="OAT1570" s="239"/>
      <c r="OAU1570" s="239"/>
      <c r="OAV1570" s="239"/>
      <c r="OAW1570" s="239"/>
      <c r="OAX1570" s="239"/>
      <c r="OAY1570" s="239"/>
      <c r="OAZ1570" s="239"/>
      <c r="OBA1570" s="239"/>
      <c r="OBB1570" s="239"/>
      <c r="OBC1570" s="239"/>
      <c r="OBD1570" s="239"/>
      <c r="OBE1570" s="239"/>
      <c r="OBF1570" s="239"/>
      <c r="OBG1570" s="239"/>
      <c r="OBH1570" s="239"/>
      <c r="OBI1570" s="239"/>
      <c r="OBJ1570" s="239"/>
      <c r="OBK1570" s="239"/>
      <c r="OBL1570" s="239"/>
      <c r="OBM1570" s="239"/>
      <c r="OBN1570" s="239"/>
      <c r="OBO1570" s="239"/>
      <c r="OBP1570" s="239"/>
      <c r="OBQ1570" s="239"/>
      <c r="OBR1570" s="239"/>
      <c r="OBS1570" s="239"/>
      <c r="OBT1570" s="239"/>
      <c r="OBU1570" s="239"/>
      <c r="OBV1570" s="239"/>
      <c r="OBW1570" s="239"/>
      <c r="OBX1570" s="239"/>
      <c r="OBY1570" s="239"/>
      <c r="OBZ1570" s="239"/>
      <c r="OCA1570" s="239"/>
      <c r="OCB1570" s="239"/>
      <c r="OCC1570" s="239"/>
      <c r="OCD1570" s="239"/>
      <c r="OCE1570" s="239"/>
      <c r="OCF1570" s="239"/>
      <c r="OCG1570" s="239"/>
      <c r="OCH1570" s="239"/>
      <c r="OCI1570" s="239"/>
      <c r="OCJ1570" s="239"/>
      <c r="OCK1570" s="239"/>
      <c r="OCL1570" s="239"/>
      <c r="OCM1570" s="239"/>
      <c r="OCN1570" s="239"/>
      <c r="OCO1570" s="239"/>
      <c r="OCP1570" s="239"/>
      <c r="OCQ1570" s="239"/>
      <c r="OCR1570" s="239"/>
      <c r="OCS1570" s="239"/>
      <c r="OCT1570" s="239"/>
      <c r="OCU1570" s="239"/>
      <c r="OCV1570" s="239"/>
      <c r="OCW1570" s="239"/>
      <c r="OCX1570" s="239"/>
      <c r="OCY1570" s="239"/>
      <c r="OCZ1570" s="239"/>
      <c r="ODA1570" s="239"/>
      <c r="ODB1570" s="239"/>
      <c r="ODC1570" s="239"/>
      <c r="ODD1570" s="239"/>
      <c r="ODE1570" s="239"/>
      <c r="ODF1570" s="239"/>
      <c r="ODG1570" s="239"/>
      <c r="ODH1570" s="239"/>
      <c r="ODI1570" s="239"/>
      <c r="ODJ1570" s="239"/>
      <c r="ODK1570" s="239"/>
      <c r="ODL1570" s="239"/>
      <c r="ODM1570" s="239"/>
      <c r="ODN1570" s="239"/>
      <c r="ODO1570" s="239"/>
      <c r="ODP1570" s="239"/>
      <c r="ODQ1570" s="239"/>
      <c r="ODR1570" s="239"/>
      <c r="ODS1570" s="239"/>
      <c r="ODT1570" s="239"/>
      <c r="ODU1570" s="239"/>
      <c r="ODV1570" s="239"/>
      <c r="ODW1570" s="239"/>
      <c r="ODX1570" s="239"/>
      <c r="ODY1570" s="239"/>
      <c r="ODZ1570" s="239"/>
      <c r="OEA1570" s="239"/>
      <c r="OEB1570" s="239"/>
      <c r="OEC1570" s="239"/>
      <c r="OED1570" s="239"/>
      <c r="OEE1570" s="239"/>
      <c r="OEF1570" s="239"/>
      <c r="OEG1570" s="239"/>
      <c r="OEH1570" s="239"/>
      <c r="OEI1570" s="239"/>
      <c r="OEJ1570" s="239"/>
      <c r="OEK1570" s="239"/>
      <c r="OEL1570" s="239"/>
      <c r="OEM1570" s="239"/>
      <c r="OEN1570" s="239"/>
      <c r="OEO1570" s="239"/>
      <c r="OEP1570" s="239"/>
      <c r="OEQ1570" s="239"/>
      <c r="OER1570" s="239"/>
      <c r="OES1570" s="239"/>
      <c r="OET1570" s="239"/>
      <c r="OEU1570" s="239"/>
      <c r="OEV1570" s="239"/>
      <c r="OEW1570" s="239"/>
      <c r="OEX1570" s="239"/>
      <c r="OEY1570" s="239"/>
      <c r="OEZ1570" s="239"/>
      <c r="OFA1570" s="239"/>
      <c r="OFB1570" s="239"/>
      <c r="OFC1570" s="239"/>
      <c r="OFD1570" s="239"/>
      <c r="OFE1570" s="239"/>
      <c r="OFF1570" s="239"/>
      <c r="OFG1570" s="239"/>
      <c r="OFH1570" s="239"/>
      <c r="OFI1570" s="239"/>
      <c r="OFJ1570" s="239"/>
      <c r="OFK1570" s="239"/>
      <c r="OFL1570" s="239"/>
      <c r="OFM1570" s="239"/>
      <c r="OFN1570" s="239"/>
      <c r="OFO1570" s="239"/>
      <c r="OFP1570" s="239"/>
      <c r="OFQ1570" s="239"/>
      <c r="OFR1570" s="239"/>
      <c r="OFS1570" s="239"/>
      <c r="OFT1570" s="239"/>
      <c r="OFU1570" s="239"/>
      <c r="OFV1570" s="239"/>
      <c r="OFW1570" s="239"/>
      <c r="OFX1570" s="239"/>
      <c r="OFY1570" s="239"/>
      <c r="OFZ1570" s="239"/>
      <c r="OGA1570" s="239"/>
      <c r="OGB1570" s="239"/>
      <c r="OGC1570" s="239"/>
      <c r="OGD1570" s="239"/>
      <c r="OGE1570" s="239"/>
      <c r="OGF1570" s="239"/>
      <c r="OGG1570" s="239"/>
      <c r="OGH1570" s="239"/>
      <c r="OGI1570" s="239"/>
      <c r="OGJ1570" s="239"/>
      <c r="OGK1570" s="239"/>
      <c r="OGL1570" s="239"/>
      <c r="OGM1570" s="239"/>
      <c r="OGN1570" s="239"/>
      <c r="OGO1570" s="239"/>
      <c r="OGP1570" s="239"/>
      <c r="OGQ1570" s="239"/>
      <c r="OGR1570" s="239"/>
      <c r="OGS1570" s="239"/>
      <c r="OGT1570" s="239"/>
      <c r="OGU1570" s="239"/>
      <c r="OGV1570" s="239"/>
      <c r="OGW1570" s="239"/>
      <c r="OGX1570" s="239"/>
      <c r="OGY1570" s="239"/>
      <c r="OGZ1570" s="239"/>
      <c r="OHA1570" s="239"/>
      <c r="OHB1570" s="239"/>
      <c r="OHC1570" s="239"/>
      <c r="OHD1570" s="239"/>
      <c r="OHE1570" s="239"/>
      <c r="OHF1570" s="239"/>
      <c r="OHG1570" s="239"/>
      <c r="OHH1570" s="239"/>
      <c r="OHI1570" s="239"/>
      <c r="OHJ1570" s="239"/>
      <c r="OHK1570" s="239"/>
      <c r="OHL1570" s="239"/>
      <c r="OHM1570" s="239"/>
      <c r="OHN1570" s="239"/>
      <c r="OHO1570" s="239"/>
      <c r="OHP1570" s="239"/>
      <c r="OHQ1570" s="239"/>
      <c r="OHR1570" s="239"/>
      <c r="OHS1570" s="239"/>
      <c r="OHT1570" s="239"/>
      <c r="OHU1570" s="239"/>
      <c r="OHV1570" s="239"/>
      <c r="OHW1570" s="239"/>
      <c r="OHX1570" s="239"/>
      <c r="OHY1570" s="239"/>
      <c r="OHZ1570" s="239"/>
      <c r="OIA1570" s="239"/>
      <c r="OIB1570" s="239"/>
      <c r="OIC1570" s="239"/>
      <c r="OID1570" s="239"/>
      <c r="OIE1570" s="239"/>
      <c r="OIF1570" s="239"/>
      <c r="OIG1570" s="239"/>
      <c r="OIH1570" s="239"/>
      <c r="OII1570" s="239"/>
      <c r="OIJ1570" s="239"/>
      <c r="OIK1570" s="239"/>
      <c r="OIL1570" s="239"/>
      <c r="OIM1570" s="239"/>
      <c r="OIN1570" s="239"/>
      <c r="OIO1570" s="239"/>
      <c r="OIP1570" s="239"/>
      <c r="OIQ1570" s="239"/>
      <c r="OIR1570" s="239"/>
      <c r="OIS1570" s="239"/>
      <c r="OIT1570" s="239"/>
      <c r="OIU1570" s="239"/>
      <c r="OIV1570" s="239"/>
      <c r="OIW1570" s="239"/>
      <c r="OIX1570" s="239"/>
      <c r="OIY1570" s="239"/>
      <c r="OIZ1570" s="239"/>
      <c r="OJA1570" s="239"/>
      <c r="OJB1570" s="239"/>
      <c r="OJC1570" s="239"/>
      <c r="OJD1570" s="239"/>
      <c r="OJE1570" s="239"/>
      <c r="OJF1570" s="239"/>
      <c r="OJG1570" s="239"/>
      <c r="OJH1570" s="239"/>
      <c r="OJI1570" s="239"/>
      <c r="OJJ1570" s="239"/>
      <c r="OJK1570" s="239"/>
      <c r="OJL1570" s="239"/>
      <c r="OJM1570" s="239"/>
      <c r="OJN1570" s="239"/>
      <c r="OJO1570" s="239"/>
      <c r="OJP1570" s="239"/>
      <c r="OJQ1570" s="239"/>
      <c r="OJR1570" s="239"/>
      <c r="OJS1570" s="239"/>
      <c r="OJT1570" s="239"/>
      <c r="OJU1570" s="239"/>
      <c r="OJV1570" s="239"/>
      <c r="OJW1570" s="239"/>
      <c r="OJX1570" s="239"/>
      <c r="OJY1570" s="239"/>
      <c r="OJZ1570" s="239"/>
      <c r="OKA1570" s="239"/>
      <c r="OKB1570" s="239"/>
      <c r="OKC1570" s="239"/>
      <c r="OKD1570" s="239"/>
      <c r="OKE1570" s="239"/>
      <c r="OKF1570" s="239"/>
      <c r="OKG1570" s="239"/>
      <c r="OKH1570" s="239"/>
      <c r="OKI1570" s="239"/>
      <c r="OKJ1570" s="239"/>
      <c r="OKK1570" s="239"/>
      <c r="OKL1570" s="239"/>
      <c r="OKM1570" s="239"/>
      <c r="OKN1570" s="239"/>
      <c r="OKO1570" s="239"/>
      <c r="OKP1570" s="239"/>
      <c r="OKQ1570" s="239"/>
      <c r="OKR1570" s="239"/>
      <c r="OKS1570" s="239"/>
      <c r="OKT1570" s="239"/>
      <c r="OKU1570" s="239"/>
      <c r="OKV1570" s="239"/>
      <c r="OKW1570" s="239"/>
      <c r="OKX1570" s="239"/>
      <c r="OKY1570" s="239"/>
      <c r="OKZ1570" s="239"/>
      <c r="OLA1570" s="239"/>
      <c r="OLB1570" s="239"/>
      <c r="OLC1570" s="239"/>
      <c r="OLD1570" s="239"/>
      <c r="OLE1570" s="239"/>
      <c r="OLF1570" s="239"/>
      <c r="OLG1570" s="239"/>
      <c r="OLH1570" s="239"/>
      <c r="OLI1570" s="239"/>
      <c r="OLJ1570" s="239"/>
      <c r="OLK1570" s="239"/>
      <c r="OLL1570" s="239"/>
      <c r="OLM1570" s="239"/>
      <c r="OLN1570" s="239"/>
      <c r="OLO1570" s="239"/>
      <c r="OLP1570" s="239"/>
      <c r="OLQ1570" s="239"/>
      <c r="OLR1570" s="239"/>
      <c r="OLS1570" s="239"/>
      <c r="OLT1570" s="239"/>
      <c r="OLU1570" s="239"/>
      <c r="OLV1570" s="239"/>
      <c r="OLW1570" s="239"/>
      <c r="OLX1570" s="239"/>
      <c r="OLY1570" s="239"/>
      <c r="OLZ1570" s="239"/>
      <c r="OMA1570" s="239"/>
      <c r="OMB1570" s="239"/>
      <c r="OMC1570" s="239"/>
      <c r="OMD1570" s="239"/>
      <c r="OME1570" s="239"/>
      <c r="OMF1570" s="239"/>
      <c r="OMG1570" s="239"/>
      <c r="OMH1570" s="239"/>
      <c r="OMI1570" s="239"/>
      <c r="OMJ1570" s="239"/>
      <c r="OMK1570" s="239"/>
      <c r="OML1570" s="239"/>
      <c r="OMM1570" s="239"/>
      <c r="OMN1570" s="239"/>
      <c r="OMO1570" s="239"/>
      <c r="OMP1570" s="239"/>
      <c r="OMQ1570" s="239"/>
      <c r="OMR1570" s="239"/>
      <c r="OMS1570" s="239"/>
      <c r="OMT1570" s="239"/>
      <c r="OMU1570" s="239"/>
      <c r="OMV1570" s="239"/>
      <c r="OMW1570" s="239"/>
      <c r="OMX1570" s="239"/>
      <c r="OMY1570" s="239"/>
      <c r="OMZ1570" s="239"/>
      <c r="ONA1570" s="239"/>
      <c r="ONB1570" s="239"/>
      <c r="ONC1570" s="239"/>
      <c r="OND1570" s="239"/>
      <c r="ONE1570" s="239"/>
      <c r="ONF1570" s="239"/>
      <c r="ONG1570" s="239"/>
      <c r="ONH1570" s="239"/>
      <c r="ONI1570" s="239"/>
      <c r="ONJ1570" s="239"/>
      <c r="ONK1570" s="239"/>
      <c r="ONL1570" s="239"/>
      <c r="ONM1570" s="239"/>
      <c r="ONN1570" s="239"/>
      <c r="ONO1570" s="239"/>
      <c r="ONP1570" s="239"/>
      <c r="ONQ1570" s="239"/>
      <c r="ONR1570" s="239"/>
      <c r="ONS1570" s="239"/>
      <c r="ONT1570" s="239"/>
      <c r="ONU1570" s="239"/>
      <c r="ONV1570" s="239"/>
      <c r="ONW1570" s="239"/>
      <c r="ONX1570" s="239"/>
      <c r="ONY1570" s="239"/>
      <c r="ONZ1570" s="239"/>
      <c r="OOA1570" s="239"/>
      <c r="OOB1570" s="239"/>
      <c r="OOC1570" s="239"/>
      <c r="OOD1570" s="239"/>
      <c r="OOE1570" s="239"/>
      <c r="OOF1570" s="239"/>
      <c r="OOG1570" s="239"/>
      <c r="OOH1570" s="239"/>
      <c r="OOI1570" s="239"/>
      <c r="OOJ1570" s="239"/>
      <c r="OOK1570" s="239"/>
      <c r="OOL1570" s="239"/>
      <c r="OOM1570" s="239"/>
      <c r="OON1570" s="239"/>
      <c r="OOO1570" s="239"/>
      <c r="OOP1570" s="239"/>
      <c r="OOQ1570" s="239"/>
      <c r="OOR1570" s="239"/>
      <c r="OOS1570" s="239"/>
      <c r="OOT1570" s="239"/>
      <c r="OOU1570" s="239"/>
      <c r="OOV1570" s="239"/>
      <c r="OOW1570" s="239"/>
      <c r="OOX1570" s="239"/>
      <c r="OOY1570" s="239"/>
      <c r="OOZ1570" s="239"/>
      <c r="OPA1570" s="239"/>
      <c r="OPB1570" s="239"/>
      <c r="OPC1570" s="239"/>
      <c r="OPD1570" s="239"/>
      <c r="OPE1570" s="239"/>
      <c r="OPF1570" s="239"/>
      <c r="OPG1570" s="239"/>
      <c r="OPH1570" s="239"/>
      <c r="OPI1570" s="239"/>
      <c r="OPJ1570" s="239"/>
      <c r="OPK1570" s="239"/>
      <c r="OPL1570" s="239"/>
      <c r="OPM1570" s="239"/>
      <c r="OPN1570" s="239"/>
      <c r="OPO1570" s="239"/>
      <c r="OPP1570" s="239"/>
      <c r="OPQ1570" s="239"/>
      <c r="OPR1570" s="239"/>
      <c r="OPS1570" s="239"/>
      <c r="OPT1570" s="239"/>
      <c r="OPU1570" s="239"/>
      <c r="OPV1570" s="239"/>
      <c r="OPW1570" s="239"/>
      <c r="OPX1570" s="239"/>
      <c r="OPY1570" s="239"/>
      <c r="OPZ1570" s="239"/>
      <c r="OQA1570" s="239"/>
      <c r="OQB1570" s="239"/>
      <c r="OQC1570" s="239"/>
      <c r="OQD1570" s="239"/>
      <c r="OQE1570" s="239"/>
      <c r="OQF1570" s="239"/>
      <c r="OQG1570" s="239"/>
      <c r="OQH1570" s="239"/>
      <c r="OQI1570" s="239"/>
      <c r="OQJ1570" s="239"/>
      <c r="OQK1570" s="239"/>
      <c r="OQL1570" s="239"/>
      <c r="OQM1570" s="239"/>
      <c r="OQN1570" s="239"/>
      <c r="OQO1570" s="239"/>
      <c r="OQP1570" s="239"/>
      <c r="OQQ1570" s="239"/>
      <c r="OQR1570" s="239"/>
      <c r="OQS1570" s="239"/>
      <c r="OQT1570" s="239"/>
      <c r="OQU1570" s="239"/>
      <c r="OQV1570" s="239"/>
      <c r="OQW1570" s="239"/>
      <c r="OQX1570" s="239"/>
      <c r="OQY1570" s="239"/>
      <c r="OQZ1570" s="239"/>
      <c r="ORA1570" s="239"/>
      <c r="ORB1570" s="239"/>
      <c r="ORC1570" s="239"/>
      <c r="ORD1570" s="239"/>
      <c r="ORE1570" s="239"/>
      <c r="ORF1570" s="239"/>
      <c r="ORG1570" s="239"/>
      <c r="ORH1570" s="239"/>
      <c r="ORI1570" s="239"/>
      <c r="ORJ1570" s="239"/>
      <c r="ORK1570" s="239"/>
      <c r="ORL1570" s="239"/>
      <c r="ORM1570" s="239"/>
      <c r="ORN1570" s="239"/>
      <c r="ORO1570" s="239"/>
      <c r="ORP1570" s="239"/>
      <c r="ORQ1570" s="239"/>
      <c r="ORR1570" s="239"/>
      <c r="ORS1570" s="239"/>
      <c r="ORT1570" s="239"/>
      <c r="ORU1570" s="239"/>
      <c r="ORV1570" s="239"/>
      <c r="ORW1570" s="239"/>
      <c r="ORX1570" s="239"/>
      <c r="ORY1570" s="239"/>
      <c r="ORZ1570" s="239"/>
      <c r="OSA1570" s="239"/>
      <c r="OSB1570" s="239"/>
      <c r="OSC1570" s="239"/>
      <c r="OSD1570" s="239"/>
      <c r="OSE1570" s="239"/>
      <c r="OSF1570" s="239"/>
      <c r="OSG1570" s="239"/>
      <c r="OSH1570" s="239"/>
      <c r="OSI1570" s="239"/>
      <c r="OSJ1570" s="239"/>
      <c r="OSK1570" s="239"/>
      <c r="OSL1570" s="239"/>
      <c r="OSM1570" s="239"/>
      <c r="OSN1570" s="239"/>
      <c r="OSO1570" s="239"/>
      <c r="OSP1570" s="239"/>
      <c r="OSQ1570" s="239"/>
      <c r="OSR1570" s="239"/>
      <c r="OSS1570" s="239"/>
      <c r="OST1570" s="239"/>
      <c r="OSU1570" s="239"/>
      <c r="OSV1570" s="239"/>
      <c r="OSW1570" s="239"/>
      <c r="OSX1570" s="239"/>
      <c r="OSY1570" s="239"/>
      <c r="OSZ1570" s="239"/>
      <c r="OTA1570" s="239"/>
      <c r="OTB1570" s="239"/>
      <c r="OTC1570" s="239"/>
      <c r="OTD1570" s="239"/>
      <c r="OTE1570" s="239"/>
      <c r="OTF1570" s="239"/>
      <c r="OTG1570" s="239"/>
      <c r="OTH1570" s="239"/>
      <c r="OTI1570" s="239"/>
      <c r="OTJ1570" s="239"/>
      <c r="OTK1570" s="239"/>
      <c r="OTL1570" s="239"/>
      <c r="OTM1570" s="239"/>
      <c r="OTN1570" s="239"/>
      <c r="OTO1570" s="239"/>
      <c r="OTP1570" s="239"/>
      <c r="OTQ1570" s="239"/>
      <c r="OTR1570" s="239"/>
      <c r="OTS1570" s="239"/>
      <c r="OTT1570" s="239"/>
      <c r="OTU1570" s="239"/>
      <c r="OTV1570" s="239"/>
      <c r="OTW1570" s="239"/>
      <c r="OTX1570" s="239"/>
      <c r="OTY1570" s="239"/>
      <c r="OTZ1570" s="239"/>
      <c r="OUA1570" s="239"/>
      <c r="OUB1570" s="239"/>
      <c r="OUC1570" s="239"/>
      <c r="OUD1570" s="239"/>
      <c r="OUE1570" s="239"/>
      <c r="OUF1570" s="239"/>
      <c r="OUG1570" s="239"/>
      <c r="OUH1570" s="239"/>
      <c r="OUI1570" s="239"/>
      <c r="OUJ1570" s="239"/>
      <c r="OUK1570" s="239"/>
      <c r="OUL1570" s="239"/>
      <c r="OUM1570" s="239"/>
      <c r="OUN1570" s="239"/>
      <c r="OUO1570" s="239"/>
      <c r="OUP1570" s="239"/>
      <c r="OUQ1570" s="239"/>
      <c r="OUR1570" s="239"/>
      <c r="OUS1570" s="239"/>
      <c r="OUT1570" s="239"/>
      <c r="OUU1570" s="239"/>
      <c r="OUV1570" s="239"/>
      <c r="OUW1570" s="239"/>
      <c r="OUX1570" s="239"/>
      <c r="OUY1570" s="239"/>
      <c r="OUZ1570" s="239"/>
      <c r="OVA1570" s="239"/>
      <c r="OVB1570" s="239"/>
      <c r="OVC1570" s="239"/>
      <c r="OVD1570" s="239"/>
      <c r="OVE1570" s="239"/>
      <c r="OVF1570" s="239"/>
      <c r="OVG1570" s="239"/>
      <c r="OVH1570" s="239"/>
      <c r="OVI1570" s="239"/>
      <c r="OVJ1570" s="239"/>
      <c r="OVK1570" s="239"/>
      <c r="OVL1570" s="239"/>
      <c r="OVM1570" s="239"/>
      <c r="OVN1570" s="239"/>
      <c r="OVO1570" s="239"/>
      <c r="OVP1570" s="239"/>
      <c r="OVQ1570" s="239"/>
      <c r="OVR1570" s="239"/>
      <c r="OVS1570" s="239"/>
      <c r="OVT1570" s="239"/>
      <c r="OVU1570" s="239"/>
      <c r="OVV1570" s="239"/>
      <c r="OVW1570" s="239"/>
      <c r="OVX1570" s="239"/>
      <c r="OVY1570" s="239"/>
      <c r="OVZ1570" s="239"/>
      <c r="OWA1570" s="239"/>
      <c r="OWB1570" s="239"/>
      <c r="OWC1570" s="239"/>
      <c r="OWD1570" s="239"/>
      <c r="OWE1570" s="239"/>
      <c r="OWF1570" s="239"/>
      <c r="OWG1570" s="239"/>
      <c r="OWH1570" s="239"/>
      <c r="OWI1570" s="239"/>
      <c r="OWJ1570" s="239"/>
      <c r="OWK1570" s="239"/>
      <c r="OWL1570" s="239"/>
      <c r="OWM1570" s="239"/>
      <c r="OWN1570" s="239"/>
      <c r="OWO1570" s="239"/>
      <c r="OWP1570" s="239"/>
      <c r="OWQ1570" s="239"/>
      <c r="OWR1570" s="239"/>
      <c r="OWS1570" s="239"/>
      <c r="OWT1570" s="239"/>
      <c r="OWU1570" s="239"/>
      <c r="OWV1570" s="239"/>
      <c r="OWW1570" s="239"/>
      <c r="OWX1570" s="239"/>
      <c r="OWY1570" s="239"/>
      <c r="OWZ1570" s="239"/>
      <c r="OXA1570" s="239"/>
      <c r="OXB1570" s="239"/>
      <c r="OXC1570" s="239"/>
      <c r="OXD1570" s="239"/>
      <c r="OXE1570" s="239"/>
      <c r="OXF1570" s="239"/>
      <c r="OXG1570" s="239"/>
      <c r="OXH1570" s="239"/>
      <c r="OXI1570" s="239"/>
      <c r="OXJ1570" s="239"/>
      <c r="OXK1570" s="239"/>
      <c r="OXL1570" s="239"/>
      <c r="OXM1570" s="239"/>
      <c r="OXN1570" s="239"/>
      <c r="OXO1570" s="239"/>
      <c r="OXP1570" s="239"/>
      <c r="OXQ1570" s="239"/>
      <c r="OXR1570" s="239"/>
      <c r="OXS1570" s="239"/>
      <c r="OXT1570" s="239"/>
      <c r="OXU1570" s="239"/>
      <c r="OXV1570" s="239"/>
      <c r="OXW1570" s="239"/>
      <c r="OXX1570" s="239"/>
      <c r="OXY1570" s="239"/>
      <c r="OXZ1570" s="239"/>
      <c r="OYA1570" s="239"/>
      <c r="OYB1570" s="239"/>
      <c r="OYC1570" s="239"/>
      <c r="OYD1570" s="239"/>
      <c r="OYE1570" s="239"/>
      <c r="OYF1570" s="239"/>
      <c r="OYG1570" s="239"/>
      <c r="OYH1570" s="239"/>
      <c r="OYI1570" s="239"/>
      <c r="OYJ1570" s="239"/>
      <c r="OYK1570" s="239"/>
      <c r="OYL1570" s="239"/>
      <c r="OYM1570" s="239"/>
      <c r="OYN1570" s="239"/>
      <c r="OYO1570" s="239"/>
      <c r="OYP1570" s="239"/>
      <c r="OYQ1570" s="239"/>
      <c r="OYR1570" s="239"/>
      <c r="OYS1570" s="239"/>
      <c r="OYT1570" s="239"/>
      <c r="OYU1570" s="239"/>
      <c r="OYV1570" s="239"/>
      <c r="OYW1570" s="239"/>
      <c r="OYX1570" s="239"/>
      <c r="OYY1570" s="239"/>
      <c r="OYZ1570" s="239"/>
      <c r="OZA1570" s="239"/>
      <c r="OZB1570" s="239"/>
      <c r="OZC1570" s="239"/>
      <c r="OZD1570" s="239"/>
      <c r="OZE1570" s="239"/>
      <c r="OZF1570" s="239"/>
      <c r="OZG1570" s="239"/>
      <c r="OZH1570" s="239"/>
      <c r="OZI1570" s="239"/>
      <c r="OZJ1570" s="239"/>
      <c r="OZK1570" s="239"/>
      <c r="OZL1570" s="239"/>
      <c r="OZM1570" s="239"/>
      <c r="OZN1570" s="239"/>
      <c r="OZO1570" s="239"/>
      <c r="OZP1570" s="239"/>
      <c r="OZQ1570" s="239"/>
      <c r="OZR1570" s="239"/>
      <c r="OZS1570" s="239"/>
      <c r="OZT1570" s="239"/>
      <c r="OZU1570" s="239"/>
      <c r="OZV1570" s="239"/>
      <c r="OZW1570" s="239"/>
      <c r="OZX1570" s="239"/>
      <c r="OZY1570" s="239"/>
      <c r="OZZ1570" s="239"/>
      <c r="PAA1570" s="239"/>
      <c r="PAB1570" s="239"/>
      <c r="PAC1570" s="239"/>
      <c r="PAD1570" s="239"/>
      <c r="PAE1570" s="239"/>
      <c r="PAF1570" s="239"/>
      <c r="PAG1570" s="239"/>
      <c r="PAH1570" s="239"/>
      <c r="PAI1570" s="239"/>
      <c r="PAJ1570" s="239"/>
      <c r="PAK1570" s="239"/>
      <c r="PAL1570" s="239"/>
      <c r="PAM1570" s="239"/>
      <c r="PAN1570" s="239"/>
      <c r="PAO1570" s="239"/>
      <c r="PAP1570" s="239"/>
      <c r="PAQ1570" s="239"/>
      <c r="PAR1570" s="239"/>
      <c r="PAS1570" s="239"/>
      <c r="PAT1570" s="239"/>
      <c r="PAU1570" s="239"/>
      <c r="PAV1570" s="239"/>
      <c r="PAW1570" s="239"/>
      <c r="PAX1570" s="239"/>
      <c r="PAY1570" s="239"/>
      <c r="PAZ1570" s="239"/>
      <c r="PBA1570" s="239"/>
      <c r="PBB1570" s="239"/>
      <c r="PBC1570" s="239"/>
      <c r="PBD1570" s="239"/>
      <c r="PBE1570" s="239"/>
      <c r="PBF1570" s="239"/>
      <c r="PBG1570" s="239"/>
      <c r="PBH1570" s="239"/>
      <c r="PBI1570" s="239"/>
      <c r="PBJ1570" s="239"/>
      <c r="PBK1570" s="239"/>
      <c r="PBL1570" s="239"/>
      <c r="PBM1570" s="239"/>
      <c r="PBN1570" s="239"/>
      <c r="PBO1570" s="239"/>
      <c r="PBP1570" s="239"/>
      <c r="PBQ1570" s="239"/>
      <c r="PBR1570" s="239"/>
      <c r="PBS1570" s="239"/>
      <c r="PBT1570" s="239"/>
      <c r="PBU1570" s="239"/>
      <c r="PBV1570" s="239"/>
      <c r="PBW1570" s="239"/>
      <c r="PBX1570" s="239"/>
      <c r="PBY1570" s="239"/>
      <c r="PBZ1570" s="239"/>
      <c r="PCA1570" s="239"/>
      <c r="PCB1570" s="239"/>
      <c r="PCC1570" s="239"/>
      <c r="PCD1570" s="239"/>
      <c r="PCE1570" s="239"/>
      <c r="PCF1570" s="239"/>
      <c r="PCG1570" s="239"/>
      <c r="PCH1570" s="239"/>
      <c r="PCI1570" s="239"/>
      <c r="PCJ1570" s="239"/>
      <c r="PCK1570" s="239"/>
      <c r="PCL1570" s="239"/>
      <c r="PCM1570" s="239"/>
      <c r="PCN1570" s="239"/>
      <c r="PCO1570" s="239"/>
      <c r="PCP1570" s="239"/>
      <c r="PCQ1570" s="239"/>
      <c r="PCR1570" s="239"/>
      <c r="PCS1570" s="239"/>
      <c r="PCT1570" s="239"/>
      <c r="PCU1570" s="239"/>
      <c r="PCV1570" s="239"/>
      <c r="PCW1570" s="239"/>
      <c r="PCX1570" s="239"/>
      <c r="PCY1570" s="239"/>
      <c r="PCZ1570" s="239"/>
      <c r="PDA1570" s="239"/>
      <c r="PDB1570" s="239"/>
      <c r="PDC1570" s="239"/>
      <c r="PDD1570" s="239"/>
      <c r="PDE1570" s="239"/>
      <c r="PDF1570" s="239"/>
      <c r="PDG1570" s="239"/>
      <c r="PDH1570" s="239"/>
      <c r="PDI1570" s="239"/>
      <c r="PDJ1570" s="239"/>
      <c r="PDK1570" s="239"/>
      <c r="PDL1570" s="239"/>
      <c r="PDM1570" s="239"/>
      <c r="PDN1570" s="239"/>
      <c r="PDO1570" s="239"/>
      <c r="PDP1570" s="239"/>
      <c r="PDQ1570" s="239"/>
      <c r="PDR1570" s="239"/>
      <c r="PDS1570" s="239"/>
      <c r="PDT1570" s="239"/>
      <c r="PDU1570" s="239"/>
      <c r="PDV1570" s="239"/>
      <c r="PDW1570" s="239"/>
      <c r="PDX1570" s="239"/>
      <c r="PDY1570" s="239"/>
      <c r="PDZ1570" s="239"/>
      <c r="PEA1570" s="239"/>
      <c r="PEB1570" s="239"/>
      <c r="PEC1570" s="239"/>
      <c r="PED1570" s="239"/>
      <c r="PEE1570" s="239"/>
      <c r="PEF1570" s="239"/>
      <c r="PEG1570" s="239"/>
      <c r="PEH1570" s="239"/>
      <c r="PEI1570" s="239"/>
      <c r="PEJ1570" s="239"/>
      <c r="PEK1570" s="239"/>
      <c r="PEL1570" s="239"/>
      <c r="PEM1570" s="239"/>
      <c r="PEN1570" s="239"/>
      <c r="PEO1570" s="239"/>
      <c r="PEP1570" s="239"/>
      <c r="PEQ1570" s="239"/>
      <c r="PER1570" s="239"/>
      <c r="PES1570" s="239"/>
      <c r="PET1570" s="239"/>
      <c r="PEU1570" s="239"/>
      <c r="PEV1570" s="239"/>
      <c r="PEW1570" s="239"/>
      <c r="PEX1570" s="239"/>
      <c r="PEY1570" s="239"/>
      <c r="PEZ1570" s="239"/>
      <c r="PFA1570" s="239"/>
      <c r="PFB1570" s="239"/>
      <c r="PFC1570" s="239"/>
      <c r="PFD1570" s="239"/>
      <c r="PFE1570" s="239"/>
      <c r="PFF1570" s="239"/>
      <c r="PFG1570" s="239"/>
      <c r="PFH1570" s="239"/>
      <c r="PFI1570" s="239"/>
      <c r="PFJ1570" s="239"/>
      <c r="PFK1570" s="239"/>
      <c r="PFL1570" s="239"/>
      <c r="PFM1570" s="239"/>
      <c r="PFN1570" s="239"/>
      <c r="PFO1570" s="239"/>
      <c r="PFP1570" s="239"/>
      <c r="PFQ1570" s="239"/>
      <c r="PFR1570" s="239"/>
      <c r="PFS1570" s="239"/>
      <c r="PFT1570" s="239"/>
      <c r="PFU1570" s="239"/>
      <c r="PFV1570" s="239"/>
      <c r="PFW1570" s="239"/>
      <c r="PFX1570" s="239"/>
      <c r="PFY1570" s="239"/>
      <c r="PFZ1570" s="239"/>
      <c r="PGA1570" s="239"/>
      <c r="PGB1570" s="239"/>
      <c r="PGC1570" s="239"/>
      <c r="PGD1570" s="239"/>
      <c r="PGE1570" s="239"/>
      <c r="PGF1570" s="239"/>
      <c r="PGG1570" s="239"/>
      <c r="PGH1570" s="239"/>
      <c r="PGI1570" s="239"/>
      <c r="PGJ1570" s="239"/>
      <c r="PGK1570" s="239"/>
      <c r="PGL1570" s="239"/>
      <c r="PGM1570" s="239"/>
      <c r="PGN1570" s="239"/>
      <c r="PGO1570" s="239"/>
      <c r="PGP1570" s="239"/>
      <c r="PGQ1570" s="239"/>
      <c r="PGR1570" s="239"/>
      <c r="PGS1570" s="239"/>
      <c r="PGT1570" s="239"/>
      <c r="PGU1570" s="239"/>
      <c r="PGV1570" s="239"/>
      <c r="PGW1570" s="239"/>
      <c r="PGX1570" s="239"/>
      <c r="PGY1570" s="239"/>
      <c r="PGZ1570" s="239"/>
      <c r="PHA1570" s="239"/>
      <c r="PHB1570" s="239"/>
      <c r="PHC1570" s="239"/>
      <c r="PHD1570" s="239"/>
      <c r="PHE1570" s="239"/>
      <c r="PHF1570" s="239"/>
      <c r="PHG1570" s="239"/>
      <c r="PHH1570" s="239"/>
      <c r="PHI1570" s="239"/>
      <c r="PHJ1570" s="239"/>
      <c r="PHK1570" s="239"/>
      <c r="PHL1570" s="239"/>
      <c r="PHM1570" s="239"/>
      <c r="PHN1570" s="239"/>
      <c r="PHO1570" s="239"/>
      <c r="PHP1570" s="239"/>
      <c r="PHQ1570" s="239"/>
      <c r="PHR1570" s="239"/>
      <c r="PHS1570" s="239"/>
      <c r="PHT1570" s="239"/>
      <c r="PHU1570" s="239"/>
      <c r="PHV1570" s="239"/>
      <c r="PHW1570" s="239"/>
      <c r="PHX1570" s="239"/>
      <c r="PHY1570" s="239"/>
      <c r="PHZ1570" s="239"/>
      <c r="PIA1570" s="239"/>
      <c r="PIB1570" s="239"/>
      <c r="PIC1570" s="239"/>
      <c r="PID1570" s="239"/>
      <c r="PIE1570" s="239"/>
      <c r="PIF1570" s="239"/>
      <c r="PIG1570" s="239"/>
      <c r="PIH1570" s="239"/>
      <c r="PII1570" s="239"/>
      <c r="PIJ1570" s="239"/>
      <c r="PIK1570" s="239"/>
      <c r="PIL1570" s="239"/>
      <c r="PIM1570" s="239"/>
      <c r="PIN1570" s="239"/>
      <c r="PIO1570" s="239"/>
      <c r="PIP1570" s="239"/>
      <c r="PIQ1570" s="239"/>
      <c r="PIR1570" s="239"/>
      <c r="PIS1570" s="239"/>
      <c r="PIT1570" s="239"/>
      <c r="PIU1570" s="239"/>
      <c r="PIV1570" s="239"/>
      <c r="PIW1570" s="239"/>
      <c r="PIX1570" s="239"/>
      <c r="PIY1570" s="239"/>
      <c r="PIZ1570" s="239"/>
      <c r="PJA1570" s="239"/>
      <c r="PJB1570" s="239"/>
      <c r="PJC1570" s="239"/>
      <c r="PJD1570" s="239"/>
      <c r="PJE1570" s="239"/>
      <c r="PJF1570" s="239"/>
      <c r="PJG1570" s="239"/>
      <c r="PJH1570" s="239"/>
      <c r="PJI1570" s="239"/>
      <c r="PJJ1570" s="239"/>
      <c r="PJK1570" s="239"/>
      <c r="PJL1570" s="239"/>
      <c r="PJM1570" s="239"/>
      <c r="PJN1570" s="239"/>
      <c r="PJO1570" s="239"/>
      <c r="PJP1570" s="239"/>
      <c r="PJQ1570" s="239"/>
      <c r="PJR1570" s="239"/>
      <c r="PJS1570" s="239"/>
      <c r="PJT1570" s="239"/>
      <c r="PJU1570" s="239"/>
      <c r="PJV1570" s="239"/>
      <c r="PJW1570" s="239"/>
      <c r="PJX1570" s="239"/>
      <c r="PJY1570" s="239"/>
      <c r="PJZ1570" s="239"/>
      <c r="PKA1570" s="239"/>
      <c r="PKB1570" s="239"/>
      <c r="PKC1570" s="239"/>
      <c r="PKD1570" s="239"/>
      <c r="PKE1570" s="239"/>
      <c r="PKF1570" s="239"/>
      <c r="PKG1570" s="239"/>
      <c r="PKH1570" s="239"/>
      <c r="PKI1570" s="239"/>
      <c r="PKJ1570" s="239"/>
      <c r="PKK1570" s="239"/>
      <c r="PKL1570" s="239"/>
      <c r="PKM1570" s="239"/>
      <c r="PKN1570" s="239"/>
      <c r="PKO1570" s="239"/>
      <c r="PKP1570" s="239"/>
      <c r="PKQ1570" s="239"/>
      <c r="PKR1570" s="239"/>
      <c r="PKS1570" s="239"/>
      <c r="PKT1570" s="239"/>
      <c r="PKU1570" s="239"/>
      <c r="PKV1570" s="239"/>
      <c r="PKW1570" s="239"/>
      <c r="PKX1570" s="239"/>
      <c r="PKY1570" s="239"/>
      <c r="PKZ1570" s="239"/>
      <c r="PLA1570" s="239"/>
      <c r="PLB1570" s="239"/>
      <c r="PLC1570" s="239"/>
      <c r="PLD1570" s="239"/>
      <c r="PLE1570" s="239"/>
      <c r="PLF1570" s="239"/>
      <c r="PLG1570" s="239"/>
      <c r="PLH1570" s="239"/>
      <c r="PLI1570" s="239"/>
      <c r="PLJ1570" s="239"/>
      <c r="PLK1570" s="239"/>
      <c r="PLL1570" s="239"/>
      <c r="PLM1570" s="239"/>
      <c r="PLN1570" s="239"/>
      <c r="PLO1570" s="239"/>
      <c r="PLP1570" s="239"/>
      <c r="PLQ1570" s="239"/>
      <c r="PLR1570" s="239"/>
      <c r="PLS1570" s="239"/>
      <c r="PLT1570" s="239"/>
      <c r="PLU1570" s="239"/>
      <c r="PLV1570" s="239"/>
      <c r="PLW1570" s="239"/>
      <c r="PLX1570" s="239"/>
      <c r="PLY1570" s="239"/>
      <c r="PLZ1570" s="239"/>
      <c r="PMA1570" s="239"/>
      <c r="PMB1570" s="239"/>
      <c r="PMC1570" s="239"/>
      <c r="PMD1570" s="239"/>
      <c r="PME1570" s="239"/>
      <c r="PMF1570" s="239"/>
      <c r="PMG1570" s="239"/>
      <c r="PMH1570" s="239"/>
      <c r="PMI1570" s="239"/>
      <c r="PMJ1570" s="239"/>
      <c r="PMK1570" s="239"/>
      <c r="PML1570" s="239"/>
      <c r="PMM1570" s="239"/>
      <c r="PMN1570" s="239"/>
      <c r="PMO1570" s="239"/>
      <c r="PMP1570" s="239"/>
      <c r="PMQ1570" s="239"/>
      <c r="PMR1570" s="239"/>
      <c r="PMS1570" s="239"/>
      <c r="PMT1570" s="239"/>
      <c r="PMU1570" s="239"/>
      <c r="PMV1570" s="239"/>
      <c r="PMW1570" s="239"/>
      <c r="PMX1570" s="239"/>
      <c r="PMY1570" s="239"/>
      <c r="PMZ1570" s="239"/>
      <c r="PNA1570" s="239"/>
      <c r="PNB1570" s="239"/>
      <c r="PNC1570" s="239"/>
      <c r="PND1570" s="239"/>
      <c r="PNE1570" s="239"/>
      <c r="PNF1570" s="239"/>
      <c r="PNG1570" s="239"/>
      <c r="PNH1570" s="239"/>
      <c r="PNI1570" s="239"/>
      <c r="PNJ1570" s="239"/>
      <c r="PNK1570" s="239"/>
      <c r="PNL1570" s="239"/>
      <c r="PNM1570" s="239"/>
      <c r="PNN1570" s="239"/>
      <c r="PNO1570" s="239"/>
      <c r="PNP1570" s="239"/>
      <c r="PNQ1570" s="239"/>
      <c r="PNR1570" s="239"/>
      <c r="PNS1570" s="239"/>
      <c r="PNT1570" s="239"/>
      <c r="PNU1570" s="239"/>
      <c r="PNV1570" s="239"/>
      <c r="PNW1570" s="239"/>
      <c r="PNX1570" s="239"/>
      <c r="PNY1570" s="239"/>
      <c r="PNZ1570" s="239"/>
      <c r="POA1570" s="239"/>
      <c r="POB1570" s="239"/>
      <c r="POC1570" s="239"/>
      <c r="POD1570" s="239"/>
      <c r="POE1570" s="239"/>
      <c r="POF1570" s="239"/>
      <c r="POG1570" s="239"/>
      <c r="POH1570" s="239"/>
      <c r="POI1570" s="239"/>
      <c r="POJ1570" s="239"/>
      <c r="POK1570" s="239"/>
      <c r="POL1570" s="239"/>
      <c r="POM1570" s="239"/>
      <c r="PON1570" s="239"/>
      <c r="POO1570" s="239"/>
      <c r="POP1570" s="239"/>
      <c r="POQ1570" s="239"/>
      <c r="POR1570" s="239"/>
      <c r="POS1570" s="239"/>
      <c r="POT1570" s="239"/>
      <c r="POU1570" s="239"/>
      <c r="POV1570" s="239"/>
      <c r="POW1570" s="239"/>
      <c r="POX1570" s="239"/>
      <c r="POY1570" s="239"/>
      <c r="POZ1570" s="239"/>
      <c r="PPA1570" s="239"/>
      <c r="PPB1570" s="239"/>
      <c r="PPC1570" s="239"/>
      <c r="PPD1570" s="239"/>
      <c r="PPE1570" s="239"/>
      <c r="PPF1570" s="239"/>
      <c r="PPG1570" s="239"/>
      <c r="PPH1570" s="239"/>
      <c r="PPI1570" s="239"/>
      <c r="PPJ1570" s="239"/>
      <c r="PPK1570" s="239"/>
      <c r="PPL1570" s="239"/>
      <c r="PPM1570" s="239"/>
      <c r="PPN1570" s="239"/>
      <c r="PPO1570" s="239"/>
      <c r="PPP1570" s="239"/>
      <c r="PPQ1570" s="239"/>
      <c r="PPR1570" s="239"/>
      <c r="PPS1570" s="239"/>
      <c r="PPT1570" s="239"/>
      <c r="PPU1570" s="239"/>
      <c r="PPV1570" s="239"/>
      <c r="PPW1570" s="239"/>
      <c r="PPX1570" s="239"/>
      <c r="PPY1570" s="239"/>
      <c r="PPZ1570" s="239"/>
      <c r="PQA1570" s="239"/>
      <c r="PQB1570" s="239"/>
      <c r="PQC1570" s="239"/>
      <c r="PQD1570" s="239"/>
      <c r="PQE1570" s="239"/>
      <c r="PQF1570" s="239"/>
      <c r="PQG1570" s="239"/>
      <c r="PQH1570" s="239"/>
      <c r="PQI1570" s="239"/>
      <c r="PQJ1570" s="239"/>
      <c r="PQK1570" s="239"/>
      <c r="PQL1570" s="239"/>
      <c r="PQM1570" s="239"/>
      <c r="PQN1570" s="239"/>
      <c r="PQO1570" s="239"/>
      <c r="PQP1570" s="239"/>
      <c r="PQQ1570" s="239"/>
      <c r="PQR1570" s="239"/>
      <c r="PQS1570" s="239"/>
      <c r="PQT1570" s="239"/>
      <c r="PQU1570" s="239"/>
      <c r="PQV1570" s="239"/>
      <c r="PQW1570" s="239"/>
      <c r="PQX1570" s="239"/>
      <c r="PQY1570" s="239"/>
      <c r="PQZ1570" s="239"/>
      <c r="PRA1570" s="239"/>
      <c r="PRB1570" s="239"/>
      <c r="PRC1570" s="239"/>
      <c r="PRD1570" s="239"/>
      <c r="PRE1570" s="239"/>
      <c r="PRF1570" s="239"/>
      <c r="PRG1570" s="239"/>
      <c r="PRH1570" s="239"/>
      <c r="PRI1570" s="239"/>
      <c r="PRJ1570" s="239"/>
      <c r="PRK1570" s="239"/>
      <c r="PRL1570" s="239"/>
      <c r="PRM1570" s="239"/>
      <c r="PRN1570" s="239"/>
      <c r="PRO1570" s="239"/>
      <c r="PRP1570" s="239"/>
      <c r="PRQ1570" s="239"/>
      <c r="PRR1570" s="239"/>
      <c r="PRS1570" s="239"/>
      <c r="PRT1570" s="239"/>
      <c r="PRU1570" s="239"/>
      <c r="PRV1570" s="239"/>
      <c r="PRW1570" s="239"/>
      <c r="PRX1570" s="239"/>
      <c r="PRY1570" s="239"/>
      <c r="PRZ1570" s="239"/>
      <c r="PSA1570" s="239"/>
      <c r="PSB1570" s="239"/>
      <c r="PSC1570" s="239"/>
      <c r="PSD1570" s="239"/>
      <c r="PSE1570" s="239"/>
      <c r="PSF1570" s="239"/>
      <c r="PSG1570" s="239"/>
      <c r="PSH1570" s="239"/>
      <c r="PSI1570" s="239"/>
      <c r="PSJ1570" s="239"/>
      <c r="PSK1570" s="239"/>
      <c r="PSL1570" s="239"/>
      <c r="PSM1570" s="239"/>
      <c r="PSN1570" s="239"/>
      <c r="PSO1570" s="239"/>
      <c r="PSP1570" s="239"/>
      <c r="PSQ1570" s="239"/>
      <c r="PSR1570" s="239"/>
      <c r="PSS1570" s="239"/>
      <c r="PST1570" s="239"/>
      <c r="PSU1570" s="239"/>
      <c r="PSV1570" s="239"/>
      <c r="PSW1570" s="239"/>
      <c r="PSX1570" s="239"/>
      <c r="PSY1570" s="239"/>
      <c r="PSZ1570" s="239"/>
      <c r="PTA1570" s="239"/>
      <c r="PTB1570" s="239"/>
      <c r="PTC1570" s="239"/>
      <c r="PTD1570" s="239"/>
      <c r="PTE1570" s="239"/>
      <c r="PTF1570" s="239"/>
      <c r="PTG1570" s="239"/>
      <c r="PTH1570" s="239"/>
      <c r="PTI1570" s="239"/>
      <c r="PTJ1570" s="239"/>
      <c r="PTK1570" s="239"/>
      <c r="PTL1570" s="239"/>
      <c r="PTM1570" s="239"/>
      <c r="PTN1570" s="239"/>
      <c r="PTO1570" s="239"/>
      <c r="PTP1570" s="239"/>
      <c r="PTQ1570" s="239"/>
      <c r="PTR1570" s="239"/>
      <c r="PTS1570" s="239"/>
      <c r="PTT1570" s="239"/>
      <c r="PTU1570" s="239"/>
      <c r="PTV1570" s="239"/>
      <c r="PTW1570" s="239"/>
      <c r="PTX1570" s="239"/>
      <c r="PTY1570" s="239"/>
      <c r="PTZ1570" s="239"/>
      <c r="PUA1570" s="239"/>
      <c r="PUB1570" s="239"/>
      <c r="PUC1570" s="239"/>
      <c r="PUD1570" s="239"/>
      <c r="PUE1570" s="239"/>
      <c r="PUF1570" s="239"/>
      <c r="PUG1570" s="239"/>
      <c r="PUH1570" s="239"/>
      <c r="PUI1570" s="239"/>
      <c r="PUJ1570" s="239"/>
      <c r="PUK1570" s="239"/>
      <c r="PUL1570" s="239"/>
      <c r="PUM1570" s="239"/>
      <c r="PUN1570" s="239"/>
      <c r="PUO1570" s="239"/>
      <c r="PUP1570" s="239"/>
      <c r="PUQ1570" s="239"/>
      <c r="PUR1570" s="239"/>
      <c r="PUS1570" s="239"/>
      <c r="PUT1570" s="239"/>
      <c r="PUU1570" s="239"/>
      <c r="PUV1570" s="239"/>
      <c r="PUW1570" s="239"/>
      <c r="PUX1570" s="239"/>
      <c r="PUY1570" s="239"/>
      <c r="PUZ1570" s="239"/>
      <c r="PVA1570" s="239"/>
      <c r="PVB1570" s="239"/>
      <c r="PVC1570" s="239"/>
      <c r="PVD1570" s="239"/>
      <c r="PVE1570" s="239"/>
      <c r="PVF1570" s="239"/>
      <c r="PVG1570" s="239"/>
      <c r="PVH1570" s="239"/>
      <c r="PVI1570" s="239"/>
      <c r="PVJ1570" s="239"/>
      <c r="PVK1570" s="239"/>
      <c r="PVL1570" s="239"/>
      <c r="PVM1570" s="239"/>
      <c r="PVN1570" s="239"/>
      <c r="PVO1570" s="239"/>
      <c r="PVP1570" s="239"/>
      <c r="PVQ1570" s="239"/>
      <c r="PVR1570" s="239"/>
      <c r="PVS1570" s="239"/>
      <c r="PVT1570" s="239"/>
      <c r="PVU1570" s="239"/>
      <c r="PVV1570" s="239"/>
      <c r="PVW1570" s="239"/>
      <c r="PVX1570" s="239"/>
      <c r="PVY1570" s="239"/>
      <c r="PVZ1570" s="239"/>
      <c r="PWA1570" s="239"/>
      <c r="PWB1570" s="239"/>
      <c r="PWC1570" s="239"/>
      <c r="PWD1570" s="239"/>
      <c r="PWE1570" s="239"/>
      <c r="PWF1570" s="239"/>
      <c r="PWG1570" s="239"/>
      <c r="PWH1570" s="239"/>
      <c r="PWI1570" s="239"/>
      <c r="PWJ1570" s="239"/>
      <c r="PWK1570" s="239"/>
      <c r="PWL1570" s="239"/>
      <c r="PWM1570" s="239"/>
      <c r="PWN1570" s="239"/>
      <c r="PWO1570" s="239"/>
      <c r="PWP1570" s="239"/>
      <c r="PWQ1570" s="239"/>
      <c r="PWR1570" s="239"/>
      <c r="PWS1570" s="239"/>
      <c r="PWT1570" s="239"/>
      <c r="PWU1570" s="239"/>
      <c r="PWV1570" s="239"/>
      <c r="PWW1570" s="239"/>
      <c r="PWX1570" s="239"/>
      <c r="PWY1570" s="239"/>
      <c r="PWZ1570" s="239"/>
      <c r="PXA1570" s="239"/>
      <c r="PXB1570" s="239"/>
      <c r="PXC1570" s="239"/>
      <c r="PXD1570" s="239"/>
      <c r="PXE1570" s="239"/>
      <c r="PXF1570" s="239"/>
      <c r="PXG1570" s="239"/>
      <c r="PXH1570" s="239"/>
      <c r="PXI1570" s="239"/>
      <c r="PXJ1570" s="239"/>
      <c r="PXK1570" s="239"/>
      <c r="PXL1570" s="239"/>
      <c r="PXM1570" s="239"/>
      <c r="PXN1570" s="239"/>
      <c r="PXO1570" s="239"/>
      <c r="PXP1570" s="239"/>
      <c r="PXQ1570" s="239"/>
      <c r="PXR1570" s="239"/>
      <c r="PXS1570" s="239"/>
      <c r="PXT1570" s="239"/>
      <c r="PXU1570" s="239"/>
      <c r="PXV1570" s="239"/>
      <c r="PXW1570" s="239"/>
      <c r="PXX1570" s="239"/>
      <c r="PXY1570" s="239"/>
      <c r="PXZ1570" s="239"/>
      <c r="PYA1570" s="239"/>
      <c r="PYB1570" s="239"/>
      <c r="PYC1570" s="239"/>
      <c r="PYD1570" s="239"/>
      <c r="PYE1570" s="239"/>
      <c r="PYF1570" s="239"/>
      <c r="PYG1570" s="239"/>
      <c r="PYH1570" s="239"/>
      <c r="PYI1570" s="239"/>
      <c r="PYJ1570" s="239"/>
      <c r="PYK1570" s="239"/>
      <c r="PYL1570" s="239"/>
      <c r="PYM1570" s="239"/>
      <c r="PYN1570" s="239"/>
      <c r="PYO1570" s="239"/>
      <c r="PYP1570" s="239"/>
      <c r="PYQ1570" s="239"/>
      <c r="PYR1570" s="239"/>
      <c r="PYS1570" s="239"/>
      <c r="PYT1570" s="239"/>
      <c r="PYU1570" s="239"/>
      <c r="PYV1570" s="239"/>
      <c r="PYW1570" s="239"/>
      <c r="PYX1570" s="239"/>
      <c r="PYY1570" s="239"/>
      <c r="PYZ1570" s="239"/>
      <c r="PZA1570" s="239"/>
      <c r="PZB1570" s="239"/>
      <c r="PZC1570" s="239"/>
      <c r="PZD1570" s="239"/>
      <c r="PZE1570" s="239"/>
      <c r="PZF1570" s="239"/>
      <c r="PZG1570" s="239"/>
      <c r="PZH1570" s="239"/>
      <c r="PZI1570" s="239"/>
      <c r="PZJ1570" s="239"/>
      <c r="PZK1570" s="239"/>
      <c r="PZL1570" s="239"/>
      <c r="PZM1570" s="239"/>
      <c r="PZN1570" s="239"/>
      <c r="PZO1570" s="239"/>
      <c r="PZP1570" s="239"/>
      <c r="PZQ1570" s="239"/>
      <c r="PZR1570" s="239"/>
      <c r="PZS1570" s="239"/>
      <c r="PZT1570" s="239"/>
      <c r="PZU1570" s="239"/>
      <c r="PZV1570" s="239"/>
      <c r="PZW1570" s="239"/>
      <c r="PZX1570" s="239"/>
      <c r="PZY1570" s="239"/>
      <c r="PZZ1570" s="239"/>
      <c r="QAA1570" s="239"/>
      <c r="QAB1570" s="239"/>
      <c r="QAC1570" s="239"/>
      <c r="QAD1570" s="239"/>
      <c r="QAE1570" s="239"/>
      <c r="QAF1570" s="239"/>
      <c r="QAG1570" s="239"/>
      <c r="QAH1570" s="239"/>
      <c r="QAI1570" s="239"/>
      <c r="QAJ1570" s="239"/>
      <c r="QAK1570" s="239"/>
      <c r="QAL1570" s="239"/>
      <c r="QAM1570" s="239"/>
      <c r="QAN1570" s="239"/>
      <c r="QAO1570" s="239"/>
      <c r="QAP1570" s="239"/>
      <c r="QAQ1570" s="239"/>
      <c r="QAR1570" s="239"/>
      <c r="QAS1570" s="239"/>
      <c r="QAT1570" s="239"/>
      <c r="QAU1570" s="239"/>
      <c r="QAV1570" s="239"/>
      <c r="QAW1570" s="239"/>
      <c r="QAX1570" s="239"/>
      <c r="QAY1570" s="239"/>
      <c r="QAZ1570" s="239"/>
      <c r="QBA1570" s="239"/>
      <c r="QBB1570" s="239"/>
      <c r="QBC1570" s="239"/>
      <c r="QBD1570" s="239"/>
      <c r="QBE1570" s="239"/>
      <c r="QBF1570" s="239"/>
      <c r="QBG1570" s="239"/>
      <c r="QBH1570" s="239"/>
      <c r="QBI1570" s="239"/>
      <c r="QBJ1570" s="239"/>
      <c r="QBK1570" s="239"/>
      <c r="QBL1570" s="239"/>
      <c r="QBM1570" s="239"/>
      <c r="QBN1570" s="239"/>
      <c r="QBO1570" s="239"/>
      <c r="QBP1570" s="239"/>
      <c r="QBQ1570" s="239"/>
      <c r="QBR1570" s="239"/>
      <c r="QBS1570" s="239"/>
      <c r="QBT1570" s="239"/>
      <c r="QBU1570" s="239"/>
      <c r="QBV1570" s="239"/>
      <c r="QBW1570" s="239"/>
      <c r="QBX1570" s="239"/>
      <c r="QBY1570" s="239"/>
      <c r="QBZ1570" s="239"/>
      <c r="QCA1570" s="239"/>
      <c r="QCB1570" s="239"/>
      <c r="QCC1570" s="239"/>
      <c r="QCD1570" s="239"/>
      <c r="QCE1570" s="239"/>
      <c r="QCF1570" s="239"/>
      <c r="QCG1570" s="239"/>
      <c r="QCH1570" s="239"/>
      <c r="QCI1570" s="239"/>
      <c r="QCJ1570" s="239"/>
      <c r="QCK1570" s="239"/>
      <c r="QCL1570" s="239"/>
      <c r="QCM1570" s="239"/>
      <c r="QCN1570" s="239"/>
      <c r="QCO1570" s="239"/>
      <c r="QCP1570" s="239"/>
      <c r="QCQ1570" s="239"/>
      <c r="QCR1570" s="239"/>
      <c r="QCS1570" s="239"/>
      <c r="QCT1570" s="239"/>
      <c r="QCU1570" s="239"/>
      <c r="QCV1570" s="239"/>
      <c r="QCW1570" s="239"/>
      <c r="QCX1570" s="239"/>
      <c r="QCY1570" s="239"/>
      <c r="QCZ1570" s="239"/>
      <c r="QDA1570" s="239"/>
      <c r="QDB1570" s="239"/>
      <c r="QDC1570" s="239"/>
      <c r="QDD1570" s="239"/>
      <c r="QDE1570" s="239"/>
      <c r="QDF1570" s="239"/>
      <c r="QDG1570" s="239"/>
      <c r="QDH1570" s="239"/>
      <c r="QDI1570" s="239"/>
      <c r="QDJ1570" s="239"/>
      <c r="QDK1570" s="239"/>
      <c r="QDL1570" s="239"/>
      <c r="QDM1570" s="239"/>
      <c r="QDN1570" s="239"/>
      <c r="QDO1570" s="239"/>
      <c r="QDP1570" s="239"/>
      <c r="QDQ1570" s="239"/>
      <c r="QDR1570" s="239"/>
      <c r="QDS1570" s="239"/>
      <c r="QDT1570" s="239"/>
      <c r="QDU1570" s="239"/>
      <c r="QDV1570" s="239"/>
      <c r="QDW1570" s="239"/>
      <c r="QDX1570" s="239"/>
      <c r="QDY1570" s="239"/>
      <c r="QDZ1570" s="239"/>
      <c r="QEA1570" s="239"/>
      <c r="QEB1570" s="239"/>
      <c r="QEC1570" s="239"/>
      <c r="QED1570" s="239"/>
      <c r="QEE1570" s="239"/>
      <c r="QEF1570" s="239"/>
      <c r="QEG1570" s="239"/>
      <c r="QEH1570" s="239"/>
      <c r="QEI1570" s="239"/>
      <c r="QEJ1570" s="239"/>
      <c r="QEK1570" s="239"/>
      <c r="QEL1570" s="239"/>
      <c r="QEM1570" s="239"/>
      <c r="QEN1570" s="239"/>
      <c r="QEO1570" s="239"/>
      <c r="QEP1570" s="239"/>
      <c r="QEQ1570" s="239"/>
      <c r="QER1570" s="239"/>
      <c r="QES1570" s="239"/>
      <c r="QET1570" s="239"/>
      <c r="QEU1570" s="239"/>
      <c r="QEV1570" s="239"/>
      <c r="QEW1570" s="239"/>
      <c r="QEX1570" s="239"/>
      <c r="QEY1570" s="239"/>
      <c r="QEZ1570" s="239"/>
      <c r="QFA1570" s="239"/>
      <c r="QFB1570" s="239"/>
      <c r="QFC1570" s="239"/>
      <c r="QFD1570" s="239"/>
      <c r="QFE1570" s="239"/>
      <c r="QFF1570" s="239"/>
      <c r="QFG1570" s="239"/>
      <c r="QFH1570" s="239"/>
      <c r="QFI1570" s="239"/>
      <c r="QFJ1570" s="239"/>
      <c r="QFK1570" s="239"/>
      <c r="QFL1570" s="239"/>
      <c r="QFM1570" s="239"/>
      <c r="QFN1570" s="239"/>
      <c r="QFO1570" s="239"/>
      <c r="QFP1570" s="239"/>
      <c r="QFQ1570" s="239"/>
      <c r="QFR1570" s="239"/>
      <c r="QFS1570" s="239"/>
      <c r="QFT1570" s="239"/>
      <c r="QFU1570" s="239"/>
      <c r="QFV1570" s="239"/>
      <c r="QFW1570" s="239"/>
      <c r="QFX1570" s="239"/>
      <c r="QFY1570" s="239"/>
      <c r="QFZ1570" s="239"/>
      <c r="QGA1570" s="239"/>
      <c r="QGB1570" s="239"/>
      <c r="QGC1570" s="239"/>
      <c r="QGD1570" s="239"/>
      <c r="QGE1570" s="239"/>
      <c r="QGF1570" s="239"/>
      <c r="QGG1570" s="239"/>
      <c r="QGH1570" s="239"/>
      <c r="QGI1570" s="239"/>
      <c r="QGJ1570" s="239"/>
      <c r="QGK1570" s="239"/>
      <c r="QGL1570" s="239"/>
      <c r="QGM1570" s="239"/>
      <c r="QGN1570" s="239"/>
      <c r="QGO1570" s="239"/>
      <c r="QGP1570" s="239"/>
      <c r="QGQ1570" s="239"/>
      <c r="QGR1570" s="239"/>
      <c r="QGS1570" s="239"/>
      <c r="QGT1570" s="239"/>
      <c r="QGU1570" s="239"/>
      <c r="QGV1570" s="239"/>
      <c r="QGW1570" s="239"/>
      <c r="QGX1570" s="239"/>
      <c r="QGY1570" s="239"/>
      <c r="QGZ1570" s="239"/>
      <c r="QHA1570" s="239"/>
      <c r="QHB1570" s="239"/>
      <c r="QHC1570" s="239"/>
      <c r="QHD1570" s="239"/>
      <c r="QHE1570" s="239"/>
      <c r="QHF1570" s="239"/>
      <c r="QHG1570" s="239"/>
      <c r="QHH1570" s="239"/>
      <c r="QHI1570" s="239"/>
      <c r="QHJ1570" s="239"/>
      <c r="QHK1570" s="239"/>
      <c r="QHL1570" s="239"/>
      <c r="QHM1570" s="239"/>
      <c r="QHN1570" s="239"/>
      <c r="QHO1570" s="239"/>
      <c r="QHP1570" s="239"/>
      <c r="QHQ1570" s="239"/>
      <c r="QHR1570" s="239"/>
      <c r="QHS1570" s="239"/>
      <c r="QHT1570" s="239"/>
      <c r="QHU1570" s="239"/>
      <c r="QHV1570" s="239"/>
      <c r="QHW1570" s="239"/>
      <c r="QHX1570" s="239"/>
      <c r="QHY1570" s="239"/>
      <c r="QHZ1570" s="239"/>
      <c r="QIA1570" s="239"/>
      <c r="QIB1570" s="239"/>
      <c r="QIC1570" s="239"/>
      <c r="QID1570" s="239"/>
      <c r="QIE1570" s="239"/>
      <c r="QIF1570" s="239"/>
      <c r="QIG1570" s="239"/>
      <c r="QIH1570" s="239"/>
      <c r="QII1570" s="239"/>
      <c r="QIJ1570" s="239"/>
      <c r="QIK1570" s="239"/>
      <c r="QIL1570" s="239"/>
      <c r="QIM1570" s="239"/>
      <c r="QIN1570" s="239"/>
      <c r="QIO1570" s="239"/>
      <c r="QIP1570" s="239"/>
      <c r="QIQ1570" s="239"/>
      <c r="QIR1570" s="239"/>
      <c r="QIS1570" s="239"/>
      <c r="QIT1570" s="239"/>
      <c r="QIU1570" s="239"/>
      <c r="QIV1570" s="239"/>
      <c r="QIW1570" s="239"/>
      <c r="QIX1570" s="239"/>
      <c r="QIY1570" s="239"/>
      <c r="QIZ1570" s="239"/>
      <c r="QJA1570" s="239"/>
      <c r="QJB1570" s="239"/>
      <c r="QJC1570" s="239"/>
      <c r="QJD1570" s="239"/>
      <c r="QJE1570" s="239"/>
      <c r="QJF1570" s="239"/>
      <c r="QJG1570" s="239"/>
      <c r="QJH1570" s="239"/>
      <c r="QJI1570" s="239"/>
      <c r="QJJ1570" s="239"/>
      <c r="QJK1570" s="239"/>
      <c r="QJL1570" s="239"/>
      <c r="QJM1570" s="239"/>
      <c r="QJN1570" s="239"/>
      <c r="QJO1570" s="239"/>
      <c r="QJP1570" s="239"/>
      <c r="QJQ1570" s="239"/>
      <c r="QJR1570" s="239"/>
      <c r="QJS1570" s="239"/>
      <c r="QJT1570" s="239"/>
      <c r="QJU1570" s="239"/>
      <c r="QJV1570" s="239"/>
      <c r="QJW1570" s="239"/>
      <c r="QJX1570" s="239"/>
      <c r="QJY1570" s="239"/>
      <c r="QJZ1570" s="239"/>
      <c r="QKA1570" s="239"/>
      <c r="QKB1570" s="239"/>
      <c r="QKC1570" s="239"/>
      <c r="QKD1570" s="239"/>
      <c r="QKE1570" s="239"/>
      <c r="QKF1570" s="239"/>
      <c r="QKG1570" s="239"/>
      <c r="QKH1570" s="239"/>
      <c r="QKI1570" s="239"/>
      <c r="QKJ1570" s="239"/>
      <c r="QKK1570" s="239"/>
      <c r="QKL1570" s="239"/>
      <c r="QKM1570" s="239"/>
      <c r="QKN1570" s="239"/>
      <c r="QKO1570" s="239"/>
      <c r="QKP1570" s="239"/>
      <c r="QKQ1570" s="239"/>
      <c r="QKR1570" s="239"/>
      <c r="QKS1570" s="239"/>
      <c r="QKT1570" s="239"/>
      <c r="QKU1570" s="239"/>
      <c r="QKV1570" s="239"/>
      <c r="QKW1570" s="239"/>
      <c r="QKX1570" s="239"/>
      <c r="QKY1570" s="239"/>
      <c r="QKZ1570" s="239"/>
      <c r="QLA1570" s="239"/>
      <c r="QLB1570" s="239"/>
      <c r="QLC1570" s="239"/>
      <c r="QLD1570" s="239"/>
      <c r="QLE1570" s="239"/>
      <c r="QLF1570" s="239"/>
      <c r="QLG1570" s="239"/>
      <c r="QLH1570" s="239"/>
      <c r="QLI1570" s="239"/>
      <c r="QLJ1570" s="239"/>
      <c r="QLK1570" s="239"/>
      <c r="QLL1570" s="239"/>
      <c r="QLM1570" s="239"/>
      <c r="QLN1570" s="239"/>
      <c r="QLO1570" s="239"/>
      <c r="QLP1570" s="239"/>
      <c r="QLQ1570" s="239"/>
      <c r="QLR1570" s="239"/>
      <c r="QLS1570" s="239"/>
      <c r="QLT1570" s="239"/>
      <c r="QLU1570" s="239"/>
      <c r="QLV1570" s="239"/>
      <c r="QLW1570" s="239"/>
      <c r="QLX1570" s="239"/>
      <c r="QLY1570" s="239"/>
      <c r="QLZ1570" s="239"/>
      <c r="QMA1570" s="239"/>
      <c r="QMB1570" s="239"/>
      <c r="QMC1570" s="239"/>
      <c r="QMD1570" s="239"/>
      <c r="QME1570" s="239"/>
      <c r="QMF1570" s="239"/>
      <c r="QMG1570" s="239"/>
      <c r="QMH1570" s="239"/>
      <c r="QMI1570" s="239"/>
      <c r="QMJ1570" s="239"/>
      <c r="QMK1570" s="239"/>
      <c r="QML1570" s="239"/>
      <c r="QMM1570" s="239"/>
      <c r="QMN1570" s="239"/>
      <c r="QMO1570" s="239"/>
      <c r="QMP1570" s="239"/>
      <c r="QMQ1570" s="239"/>
      <c r="QMR1570" s="239"/>
      <c r="QMS1570" s="239"/>
      <c r="QMT1570" s="239"/>
      <c r="QMU1570" s="239"/>
      <c r="QMV1570" s="239"/>
      <c r="QMW1570" s="239"/>
      <c r="QMX1570" s="239"/>
      <c r="QMY1570" s="239"/>
      <c r="QMZ1570" s="239"/>
      <c r="QNA1570" s="239"/>
      <c r="QNB1570" s="239"/>
      <c r="QNC1570" s="239"/>
      <c r="QND1570" s="239"/>
      <c r="QNE1570" s="239"/>
      <c r="QNF1570" s="239"/>
      <c r="QNG1570" s="239"/>
      <c r="QNH1570" s="239"/>
      <c r="QNI1570" s="239"/>
      <c r="QNJ1570" s="239"/>
      <c r="QNK1570" s="239"/>
      <c r="QNL1570" s="239"/>
      <c r="QNM1570" s="239"/>
      <c r="QNN1570" s="239"/>
      <c r="QNO1570" s="239"/>
      <c r="QNP1570" s="239"/>
      <c r="QNQ1570" s="239"/>
      <c r="QNR1570" s="239"/>
      <c r="QNS1570" s="239"/>
      <c r="QNT1570" s="239"/>
      <c r="QNU1570" s="239"/>
      <c r="QNV1570" s="239"/>
      <c r="QNW1570" s="239"/>
      <c r="QNX1570" s="239"/>
      <c r="QNY1570" s="239"/>
      <c r="QNZ1570" s="239"/>
      <c r="QOA1570" s="239"/>
      <c r="QOB1570" s="239"/>
      <c r="QOC1570" s="239"/>
      <c r="QOD1570" s="239"/>
      <c r="QOE1570" s="239"/>
      <c r="QOF1570" s="239"/>
      <c r="QOG1570" s="239"/>
      <c r="QOH1570" s="239"/>
      <c r="QOI1570" s="239"/>
      <c r="QOJ1570" s="239"/>
      <c r="QOK1570" s="239"/>
      <c r="QOL1570" s="239"/>
      <c r="QOM1570" s="239"/>
      <c r="QON1570" s="239"/>
      <c r="QOO1570" s="239"/>
      <c r="QOP1570" s="239"/>
      <c r="QOQ1570" s="239"/>
      <c r="QOR1570" s="239"/>
      <c r="QOS1570" s="239"/>
      <c r="QOT1570" s="239"/>
      <c r="QOU1570" s="239"/>
      <c r="QOV1570" s="239"/>
      <c r="QOW1570" s="239"/>
      <c r="QOX1570" s="239"/>
      <c r="QOY1570" s="239"/>
      <c r="QOZ1570" s="239"/>
      <c r="QPA1570" s="239"/>
      <c r="QPB1570" s="239"/>
      <c r="QPC1570" s="239"/>
      <c r="QPD1570" s="239"/>
      <c r="QPE1570" s="239"/>
      <c r="QPF1570" s="239"/>
      <c r="QPG1570" s="239"/>
      <c r="QPH1570" s="239"/>
      <c r="QPI1570" s="239"/>
      <c r="QPJ1570" s="239"/>
      <c r="QPK1570" s="239"/>
      <c r="QPL1570" s="239"/>
      <c r="QPM1570" s="239"/>
      <c r="QPN1570" s="239"/>
      <c r="QPO1570" s="239"/>
      <c r="QPP1570" s="239"/>
      <c r="QPQ1570" s="239"/>
      <c r="QPR1570" s="239"/>
      <c r="QPS1570" s="239"/>
      <c r="QPT1570" s="239"/>
      <c r="QPU1570" s="239"/>
      <c r="QPV1570" s="239"/>
      <c r="QPW1570" s="239"/>
      <c r="QPX1570" s="239"/>
      <c r="QPY1570" s="239"/>
      <c r="QPZ1570" s="239"/>
      <c r="QQA1570" s="239"/>
      <c r="QQB1570" s="239"/>
      <c r="QQC1570" s="239"/>
      <c r="QQD1570" s="239"/>
      <c r="QQE1570" s="239"/>
      <c r="QQF1570" s="239"/>
      <c r="QQG1570" s="239"/>
      <c r="QQH1570" s="239"/>
      <c r="QQI1570" s="239"/>
      <c r="QQJ1570" s="239"/>
      <c r="QQK1570" s="239"/>
      <c r="QQL1570" s="239"/>
      <c r="QQM1570" s="239"/>
      <c r="QQN1570" s="239"/>
      <c r="QQO1570" s="239"/>
      <c r="QQP1570" s="239"/>
      <c r="QQQ1570" s="239"/>
      <c r="QQR1570" s="239"/>
      <c r="QQS1570" s="239"/>
      <c r="QQT1570" s="239"/>
      <c r="QQU1570" s="239"/>
      <c r="QQV1570" s="239"/>
      <c r="QQW1570" s="239"/>
      <c r="QQX1570" s="239"/>
      <c r="QQY1570" s="239"/>
      <c r="QQZ1570" s="239"/>
      <c r="QRA1570" s="239"/>
      <c r="QRB1570" s="239"/>
      <c r="QRC1570" s="239"/>
      <c r="QRD1570" s="239"/>
      <c r="QRE1570" s="239"/>
      <c r="QRF1570" s="239"/>
      <c r="QRG1570" s="239"/>
      <c r="QRH1570" s="239"/>
      <c r="QRI1570" s="239"/>
      <c r="QRJ1570" s="239"/>
      <c r="QRK1570" s="239"/>
      <c r="QRL1570" s="239"/>
      <c r="QRM1570" s="239"/>
      <c r="QRN1570" s="239"/>
      <c r="QRO1570" s="239"/>
      <c r="QRP1570" s="239"/>
      <c r="QRQ1570" s="239"/>
      <c r="QRR1570" s="239"/>
      <c r="QRS1570" s="239"/>
      <c r="QRT1570" s="239"/>
      <c r="QRU1570" s="239"/>
      <c r="QRV1570" s="239"/>
      <c r="QRW1570" s="239"/>
      <c r="QRX1570" s="239"/>
      <c r="QRY1570" s="239"/>
      <c r="QRZ1570" s="239"/>
      <c r="QSA1570" s="239"/>
      <c r="QSB1570" s="239"/>
      <c r="QSC1570" s="239"/>
      <c r="QSD1570" s="239"/>
      <c r="QSE1570" s="239"/>
      <c r="QSF1570" s="239"/>
      <c r="QSG1570" s="239"/>
      <c r="QSH1570" s="239"/>
      <c r="QSI1570" s="239"/>
      <c r="QSJ1570" s="239"/>
      <c r="QSK1570" s="239"/>
      <c r="QSL1570" s="239"/>
      <c r="QSM1570" s="239"/>
      <c r="QSN1570" s="239"/>
      <c r="QSO1570" s="239"/>
      <c r="QSP1570" s="239"/>
      <c r="QSQ1570" s="239"/>
      <c r="QSR1570" s="239"/>
      <c r="QSS1570" s="239"/>
      <c r="QST1570" s="239"/>
      <c r="QSU1570" s="239"/>
      <c r="QSV1570" s="239"/>
      <c r="QSW1570" s="239"/>
      <c r="QSX1570" s="239"/>
      <c r="QSY1570" s="239"/>
      <c r="QSZ1570" s="239"/>
      <c r="QTA1570" s="239"/>
      <c r="QTB1570" s="239"/>
      <c r="QTC1570" s="239"/>
      <c r="QTD1570" s="239"/>
      <c r="QTE1570" s="239"/>
      <c r="QTF1570" s="239"/>
      <c r="QTG1570" s="239"/>
      <c r="QTH1570" s="239"/>
      <c r="QTI1570" s="239"/>
      <c r="QTJ1570" s="239"/>
      <c r="QTK1570" s="239"/>
      <c r="QTL1570" s="239"/>
      <c r="QTM1570" s="239"/>
      <c r="QTN1570" s="239"/>
      <c r="QTO1570" s="239"/>
      <c r="QTP1570" s="239"/>
      <c r="QTQ1570" s="239"/>
      <c r="QTR1570" s="239"/>
      <c r="QTS1570" s="239"/>
      <c r="QTT1570" s="239"/>
      <c r="QTU1570" s="239"/>
      <c r="QTV1570" s="239"/>
      <c r="QTW1570" s="239"/>
      <c r="QTX1570" s="239"/>
      <c r="QTY1570" s="239"/>
      <c r="QTZ1570" s="239"/>
      <c r="QUA1570" s="239"/>
      <c r="QUB1570" s="239"/>
      <c r="QUC1570" s="239"/>
      <c r="QUD1570" s="239"/>
      <c r="QUE1570" s="239"/>
      <c r="QUF1570" s="239"/>
      <c r="QUG1570" s="239"/>
      <c r="QUH1570" s="239"/>
      <c r="QUI1570" s="239"/>
      <c r="QUJ1570" s="239"/>
      <c r="QUK1570" s="239"/>
      <c r="QUL1570" s="239"/>
      <c r="QUM1570" s="239"/>
      <c r="QUN1570" s="239"/>
      <c r="QUO1570" s="239"/>
      <c r="QUP1570" s="239"/>
      <c r="QUQ1570" s="239"/>
      <c r="QUR1570" s="239"/>
      <c r="QUS1570" s="239"/>
      <c r="QUT1570" s="239"/>
      <c r="QUU1570" s="239"/>
      <c r="QUV1570" s="239"/>
      <c r="QUW1570" s="239"/>
      <c r="QUX1570" s="239"/>
      <c r="QUY1570" s="239"/>
      <c r="QUZ1570" s="239"/>
      <c r="QVA1570" s="239"/>
      <c r="QVB1570" s="239"/>
      <c r="QVC1570" s="239"/>
      <c r="QVD1570" s="239"/>
      <c r="QVE1570" s="239"/>
      <c r="QVF1570" s="239"/>
      <c r="QVG1570" s="239"/>
      <c r="QVH1570" s="239"/>
      <c r="QVI1570" s="239"/>
      <c r="QVJ1570" s="239"/>
      <c r="QVK1570" s="239"/>
      <c r="QVL1570" s="239"/>
      <c r="QVM1570" s="239"/>
      <c r="QVN1570" s="239"/>
      <c r="QVO1570" s="239"/>
      <c r="QVP1570" s="239"/>
      <c r="QVQ1570" s="239"/>
      <c r="QVR1570" s="239"/>
      <c r="QVS1570" s="239"/>
      <c r="QVT1570" s="239"/>
      <c r="QVU1570" s="239"/>
      <c r="QVV1570" s="239"/>
      <c r="QVW1570" s="239"/>
      <c r="QVX1570" s="239"/>
      <c r="QVY1570" s="239"/>
      <c r="QVZ1570" s="239"/>
      <c r="QWA1570" s="239"/>
      <c r="QWB1570" s="239"/>
      <c r="QWC1570" s="239"/>
      <c r="QWD1570" s="239"/>
      <c r="QWE1570" s="239"/>
      <c r="QWF1570" s="239"/>
      <c r="QWG1570" s="239"/>
      <c r="QWH1570" s="239"/>
      <c r="QWI1570" s="239"/>
      <c r="QWJ1570" s="239"/>
      <c r="QWK1570" s="239"/>
      <c r="QWL1570" s="239"/>
      <c r="QWM1570" s="239"/>
      <c r="QWN1570" s="239"/>
      <c r="QWO1570" s="239"/>
      <c r="QWP1570" s="239"/>
      <c r="QWQ1570" s="239"/>
      <c r="QWR1570" s="239"/>
      <c r="QWS1570" s="239"/>
      <c r="QWT1570" s="239"/>
      <c r="QWU1570" s="239"/>
      <c r="QWV1570" s="239"/>
      <c r="QWW1570" s="239"/>
      <c r="QWX1570" s="239"/>
      <c r="QWY1570" s="239"/>
      <c r="QWZ1570" s="239"/>
      <c r="QXA1570" s="239"/>
      <c r="QXB1570" s="239"/>
      <c r="QXC1570" s="239"/>
      <c r="QXD1570" s="239"/>
      <c r="QXE1570" s="239"/>
      <c r="QXF1570" s="239"/>
      <c r="QXG1570" s="239"/>
      <c r="QXH1570" s="239"/>
      <c r="QXI1570" s="239"/>
      <c r="QXJ1570" s="239"/>
      <c r="QXK1570" s="239"/>
      <c r="QXL1570" s="239"/>
      <c r="QXM1570" s="239"/>
      <c r="QXN1570" s="239"/>
      <c r="QXO1570" s="239"/>
      <c r="QXP1570" s="239"/>
      <c r="QXQ1570" s="239"/>
      <c r="QXR1570" s="239"/>
      <c r="QXS1570" s="239"/>
      <c r="QXT1570" s="239"/>
      <c r="QXU1570" s="239"/>
      <c r="QXV1570" s="239"/>
      <c r="QXW1570" s="239"/>
      <c r="QXX1570" s="239"/>
      <c r="QXY1570" s="239"/>
      <c r="QXZ1570" s="239"/>
      <c r="QYA1570" s="239"/>
      <c r="QYB1570" s="239"/>
      <c r="QYC1570" s="239"/>
      <c r="QYD1570" s="239"/>
      <c r="QYE1570" s="239"/>
      <c r="QYF1570" s="239"/>
      <c r="QYG1570" s="239"/>
      <c r="QYH1570" s="239"/>
      <c r="QYI1570" s="239"/>
      <c r="QYJ1570" s="239"/>
      <c r="QYK1570" s="239"/>
      <c r="QYL1570" s="239"/>
      <c r="QYM1570" s="239"/>
      <c r="QYN1570" s="239"/>
      <c r="QYO1570" s="239"/>
      <c r="QYP1570" s="239"/>
      <c r="QYQ1570" s="239"/>
      <c r="QYR1570" s="239"/>
      <c r="QYS1570" s="239"/>
      <c r="QYT1570" s="239"/>
      <c r="QYU1570" s="239"/>
      <c r="QYV1570" s="239"/>
      <c r="QYW1570" s="239"/>
      <c r="QYX1570" s="239"/>
      <c r="QYY1570" s="239"/>
      <c r="QYZ1570" s="239"/>
      <c r="QZA1570" s="239"/>
      <c r="QZB1570" s="239"/>
      <c r="QZC1570" s="239"/>
      <c r="QZD1570" s="239"/>
      <c r="QZE1570" s="239"/>
      <c r="QZF1570" s="239"/>
      <c r="QZG1570" s="239"/>
      <c r="QZH1570" s="239"/>
      <c r="QZI1570" s="239"/>
      <c r="QZJ1570" s="239"/>
      <c r="QZK1570" s="239"/>
      <c r="QZL1570" s="239"/>
      <c r="QZM1570" s="239"/>
      <c r="QZN1570" s="239"/>
      <c r="QZO1570" s="239"/>
      <c r="QZP1570" s="239"/>
      <c r="QZQ1570" s="239"/>
      <c r="QZR1570" s="239"/>
      <c r="QZS1570" s="239"/>
      <c r="QZT1570" s="239"/>
      <c r="QZU1570" s="239"/>
      <c r="QZV1570" s="239"/>
      <c r="QZW1570" s="239"/>
      <c r="QZX1570" s="239"/>
      <c r="QZY1570" s="239"/>
      <c r="QZZ1570" s="239"/>
      <c r="RAA1570" s="239"/>
      <c r="RAB1570" s="239"/>
      <c r="RAC1570" s="239"/>
      <c r="RAD1570" s="239"/>
      <c r="RAE1570" s="239"/>
      <c r="RAF1570" s="239"/>
      <c r="RAG1570" s="239"/>
      <c r="RAH1570" s="239"/>
      <c r="RAI1570" s="239"/>
      <c r="RAJ1570" s="239"/>
      <c r="RAK1570" s="239"/>
      <c r="RAL1570" s="239"/>
      <c r="RAM1570" s="239"/>
      <c r="RAN1570" s="239"/>
      <c r="RAO1570" s="239"/>
      <c r="RAP1570" s="239"/>
      <c r="RAQ1570" s="239"/>
      <c r="RAR1570" s="239"/>
      <c r="RAS1570" s="239"/>
      <c r="RAT1570" s="239"/>
      <c r="RAU1570" s="239"/>
      <c r="RAV1570" s="239"/>
      <c r="RAW1570" s="239"/>
      <c r="RAX1570" s="239"/>
      <c r="RAY1570" s="239"/>
      <c r="RAZ1570" s="239"/>
      <c r="RBA1570" s="239"/>
      <c r="RBB1570" s="239"/>
      <c r="RBC1570" s="239"/>
      <c r="RBD1570" s="239"/>
      <c r="RBE1570" s="239"/>
      <c r="RBF1570" s="239"/>
      <c r="RBG1570" s="239"/>
      <c r="RBH1570" s="239"/>
      <c r="RBI1570" s="239"/>
      <c r="RBJ1570" s="239"/>
      <c r="RBK1570" s="239"/>
      <c r="RBL1570" s="239"/>
      <c r="RBM1570" s="239"/>
      <c r="RBN1570" s="239"/>
      <c r="RBO1570" s="239"/>
      <c r="RBP1570" s="239"/>
      <c r="RBQ1570" s="239"/>
      <c r="RBR1570" s="239"/>
      <c r="RBS1570" s="239"/>
      <c r="RBT1570" s="239"/>
      <c r="RBU1570" s="239"/>
      <c r="RBV1570" s="239"/>
      <c r="RBW1570" s="239"/>
      <c r="RBX1570" s="239"/>
      <c r="RBY1570" s="239"/>
      <c r="RBZ1570" s="239"/>
      <c r="RCA1570" s="239"/>
      <c r="RCB1570" s="239"/>
      <c r="RCC1570" s="239"/>
      <c r="RCD1570" s="239"/>
      <c r="RCE1570" s="239"/>
      <c r="RCF1570" s="239"/>
      <c r="RCG1570" s="239"/>
      <c r="RCH1570" s="239"/>
      <c r="RCI1570" s="239"/>
      <c r="RCJ1570" s="239"/>
      <c r="RCK1570" s="239"/>
      <c r="RCL1570" s="239"/>
      <c r="RCM1570" s="239"/>
      <c r="RCN1570" s="239"/>
      <c r="RCO1570" s="239"/>
      <c r="RCP1570" s="239"/>
      <c r="RCQ1570" s="239"/>
      <c r="RCR1570" s="239"/>
      <c r="RCS1570" s="239"/>
      <c r="RCT1570" s="239"/>
      <c r="RCU1570" s="239"/>
      <c r="RCV1570" s="239"/>
      <c r="RCW1570" s="239"/>
      <c r="RCX1570" s="239"/>
      <c r="RCY1570" s="239"/>
      <c r="RCZ1570" s="239"/>
      <c r="RDA1570" s="239"/>
      <c r="RDB1570" s="239"/>
      <c r="RDC1570" s="239"/>
      <c r="RDD1570" s="239"/>
      <c r="RDE1570" s="239"/>
      <c r="RDF1570" s="239"/>
      <c r="RDG1570" s="239"/>
      <c r="RDH1570" s="239"/>
      <c r="RDI1570" s="239"/>
      <c r="RDJ1570" s="239"/>
      <c r="RDK1570" s="239"/>
      <c r="RDL1570" s="239"/>
      <c r="RDM1570" s="239"/>
      <c r="RDN1570" s="239"/>
      <c r="RDO1570" s="239"/>
      <c r="RDP1570" s="239"/>
      <c r="RDQ1570" s="239"/>
      <c r="RDR1570" s="239"/>
      <c r="RDS1570" s="239"/>
      <c r="RDT1570" s="239"/>
      <c r="RDU1570" s="239"/>
      <c r="RDV1570" s="239"/>
      <c r="RDW1570" s="239"/>
      <c r="RDX1570" s="239"/>
      <c r="RDY1570" s="239"/>
      <c r="RDZ1570" s="239"/>
      <c r="REA1570" s="239"/>
      <c r="REB1570" s="239"/>
      <c r="REC1570" s="239"/>
      <c r="RED1570" s="239"/>
      <c r="REE1570" s="239"/>
      <c r="REF1570" s="239"/>
      <c r="REG1570" s="239"/>
      <c r="REH1570" s="239"/>
      <c r="REI1570" s="239"/>
      <c r="REJ1570" s="239"/>
      <c r="REK1570" s="239"/>
      <c r="REL1570" s="239"/>
      <c r="REM1570" s="239"/>
      <c r="REN1570" s="239"/>
      <c r="REO1570" s="239"/>
      <c r="REP1570" s="239"/>
      <c r="REQ1570" s="239"/>
      <c r="RER1570" s="239"/>
      <c r="RES1570" s="239"/>
      <c r="RET1570" s="239"/>
      <c r="REU1570" s="239"/>
      <c r="REV1570" s="239"/>
      <c r="REW1570" s="239"/>
      <c r="REX1570" s="239"/>
      <c r="REY1570" s="239"/>
      <c r="REZ1570" s="239"/>
      <c r="RFA1570" s="239"/>
      <c r="RFB1570" s="239"/>
      <c r="RFC1570" s="239"/>
      <c r="RFD1570" s="239"/>
      <c r="RFE1570" s="239"/>
      <c r="RFF1570" s="239"/>
      <c r="RFG1570" s="239"/>
      <c r="RFH1570" s="239"/>
      <c r="RFI1570" s="239"/>
      <c r="RFJ1570" s="239"/>
      <c r="RFK1570" s="239"/>
      <c r="RFL1570" s="239"/>
      <c r="RFM1570" s="239"/>
      <c r="RFN1570" s="239"/>
      <c r="RFO1570" s="239"/>
      <c r="RFP1570" s="239"/>
      <c r="RFQ1570" s="239"/>
      <c r="RFR1570" s="239"/>
      <c r="RFS1570" s="239"/>
      <c r="RFT1570" s="239"/>
      <c r="RFU1570" s="239"/>
      <c r="RFV1570" s="239"/>
      <c r="RFW1570" s="239"/>
      <c r="RFX1570" s="239"/>
      <c r="RFY1570" s="239"/>
      <c r="RFZ1570" s="239"/>
      <c r="RGA1570" s="239"/>
      <c r="RGB1570" s="239"/>
      <c r="RGC1570" s="239"/>
      <c r="RGD1570" s="239"/>
      <c r="RGE1570" s="239"/>
      <c r="RGF1570" s="239"/>
      <c r="RGG1570" s="239"/>
      <c r="RGH1570" s="239"/>
      <c r="RGI1570" s="239"/>
      <c r="RGJ1570" s="239"/>
      <c r="RGK1570" s="239"/>
      <c r="RGL1570" s="239"/>
      <c r="RGM1570" s="239"/>
      <c r="RGN1570" s="239"/>
      <c r="RGO1570" s="239"/>
      <c r="RGP1570" s="239"/>
      <c r="RGQ1570" s="239"/>
      <c r="RGR1570" s="239"/>
      <c r="RGS1570" s="239"/>
      <c r="RGT1570" s="239"/>
      <c r="RGU1570" s="239"/>
      <c r="RGV1570" s="239"/>
      <c r="RGW1570" s="239"/>
      <c r="RGX1570" s="239"/>
      <c r="RGY1570" s="239"/>
      <c r="RGZ1570" s="239"/>
      <c r="RHA1570" s="239"/>
      <c r="RHB1570" s="239"/>
      <c r="RHC1570" s="239"/>
      <c r="RHD1570" s="239"/>
      <c r="RHE1570" s="239"/>
      <c r="RHF1570" s="239"/>
      <c r="RHG1570" s="239"/>
      <c r="RHH1570" s="239"/>
      <c r="RHI1570" s="239"/>
      <c r="RHJ1570" s="239"/>
      <c r="RHK1570" s="239"/>
      <c r="RHL1570" s="239"/>
      <c r="RHM1570" s="239"/>
      <c r="RHN1570" s="239"/>
      <c r="RHO1570" s="239"/>
      <c r="RHP1570" s="239"/>
      <c r="RHQ1570" s="239"/>
      <c r="RHR1570" s="239"/>
      <c r="RHS1570" s="239"/>
      <c r="RHT1570" s="239"/>
      <c r="RHU1570" s="239"/>
      <c r="RHV1570" s="239"/>
      <c r="RHW1570" s="239"/>
      <c r="RHX1570" s="239"/>
      <c r="RHY1570" s="239"/>
      <c r="RHZ1570" s="239"/>
      <c r="RIA1570" s="239"/>
      <c r="RIB1570" s="239"/>
      <c r="RIC1570" s="239"/>
      <c r="RID1570" s="239"/>
      <c r="RIE1570" s="239"/>
      <c r="RIF1570" s="239"/>
      <c r="RIG1570" s="239"/>
      <c r="RIH1570" s="239"/>
      <c r="RII1570" s="239"/>
      <c r="RIJ1570" s="239"/>
      <c r="RIK1570" s="239"/>
      <c r="RIL1570" s="239"/>
      <c r="RIM1570" s="239"/>
      <c r="RIN1570" s="239"/>
      <c r="RIO1570" s="239"/>
      <c r="RIP1570" s="239"/>
      <c r="RIQ1570" s="239"/>
      <c r="RIR1570" s="239"/>
      <c r="RIS1570" s="239"/>
      <c r="RIT1570" s="239"/>
      <c r="RIU1570" s="239"/>
      <c r="RIV1570" s="239"/>
      <c r="RIW1570" s="239"/>
      <c r="RIX1570" s="239"/>
      <c r="RIY1570" s="239"/>
      <c r="RIZ1570" s="239"/>
      <c r="RJA1570" s="239"/>
      <c r="RJB1570" s="239"/>
      <c r="RJC1570" s="239"/>
      <c r="RJD1570" s="239"/>
      <c r="RJE1570" s="239"/>
      <c r="RJF1570" s="239"/>
      <c r="RJG1570" s="239"/>
      <c r="RJH1570" s="239"/>
      <c r="RJI1570" s="239"/>
      <c r="RJJ1570" s="239"/>
      <c r="RJK1570" s="239"/>
      <c r="RJL1570" s="239"/>
      <c r="RJM1570" s="239"/>
      <c r="RJN1570" s="239"/>
      <c r="RJO1570" s="239"/>
      <c r="RJP1570" s="239"/>
      <c r="RJQ1570" s="239"/>
      <c r="RJR1570" s="239"/>
      <c r="RJS1570" s="239"/>
      <c r="RJT1570" s="239"/>
      <c r="RJU1570" s="239"/>
      <c r="RJV1570" s="239"/>
      <c r="RJW1570" s="239"/>
      <c r="RJX1570" s="239"/>
      <c r="RJY1570" s="239"/>
      <c r="RJZ1570" s="239"/>
      <c r="RKA1570" s="239"/>
      <c r="RKB1570" s="239"/>
      <c r="RKC1570" s="239"/>
      <c r="RKD1570" s="239"/>
      <c r="RKE1570" s="239"/>
      <c r="RKF1570" s="239"/>
      <c r="RKG1570" s="239"/>
      <c r="RKH1570" s="239"/>
      <c r="RKI1570" s="239"/>
      <c r="RKJ1570" s="239"/>
      <c r="RKK1570" s="239"/>
      <c r="RKL1570" s="239"/>
      <c r="RKM1570" s="239"/>
      <c r="RKN1570" s="239"/>
      <c r="RKO1570" s="239"/>
      <c r="RKP1570" s="239"/>
      <c r="RKQ1570" s="239"/>
      <c r="RKR1570" s="239"/>
      <c r="RKS1570" s="239"/>
      <c r="RKT1570" s="239"/>
      <c r="RKU1570" s="239"/>
      <c r="RKV1570" s="239"/>
      <c r="RKW1570" s="239"/>
      <c r="RKX1570" s="239"/>
      <c r="RKY1570" s="239"/>
      <c r="RKZ1570" s="239"/>
      <c r="RLA1570" s="239"/>
      <c r="RLB1570" s="239"/>
      <c r="RLC1570" s="239"/>
      <c r="RLD1570" s="239"/>
      <c r="RLE1570" s="239"/>
      <c r="RLF1570" s="239"/>
      <c r="RLG1570" s="239"/>
      <c r="RLH1570" s="239"/>
      <c r="RLI1570" s="239"/>
      <c r="RLJ1570" s="239"/>
      <c r="RLK1570" s="239"/>
      <c r="RLL1570" s="239"/>
      <c r="RLM1570" s="239"/>
      <c r="RLN1570" s="239"/>
      <c r="RLO1570" s="239"/>
      <c r="RLP1570" s="239"/>
      <c r="RLQ1570" s="239"/>
      <c r="RLR1570" s="239"/>
      <c r="RLS1570" s="239"/>
      <c r="RLT1570" s="239"/>
      <c r="RLU1570" s="239"/>
      <c r="RLV1570" s="239"/>
      <c r="RLW1570" s="239"/>
      <c r="RLX1570" s="239"/>
      <c r="RLY1570" s="239"/>
      <c r="RLZ1570" s="239"/>
      <c r="RMA1570" s="239"/>
      <c r="RMB1570" s="239"/>
      <c r="RMC1570" s="239"/>
      <c r="RMD1570" s="239"/>
      <c r="RME1570" s="239"/>
      <c r="RMF1570" s="239"/>
      <c r="RMG1570" s="239"/>
      <c r="RMH1570" s="239"/>
      <c r="RMI1570" s="239"/>
      <c r="RMJ1570" s="239"/>
      <c r="RMK1570" s="239"/>
      <c r="RML1570" s="239"/>
      <c r="RMM1570" s="239"/>
      <c r="RMN1570" s="239"/>
      <c r="RMO1570" s="239"/>
      <c r="RMP1570" s="239"/>
      <c r="RMQ1570" s="239"/>
      <c r="RMR1570" s="239"/>
      <c r="RMS1570" s="239"/>
      <c r="RMT1570" s="239"/>
      <c r="RMU1570" s="239"/>
      <c r="RMV1570" s="239"/>
      <c r="RMW1570" s="239"/>
      <c r="RMX1570" s="239"/>
      <c r="RMY1570" s="239"/>
      <c r="RMZ1570" s="239"/>
      <c r="RNA1570" s="239"/>
      <c r="RNB1570" s="239"/>
      <c r="RNC1570" s="239"/>
      <c r="RND1570" s="239"/>
      <c r="RNE1570" s="239"/>
      <c r="RNF1570" s="239"/>
      <c r="RNG1570" s="239"/>
      <c r="RNH1570" s="239"/>
      <c r="RNI1570" s="239"/>
      <c r="RNJ1570" s="239"/>
      <c r="RNK1570" s="239"/>
      <c r="RNL1570" s="239"/>
      <c r="RNM1570" s="239"/>
      <c r="RNN1570" s="239"/>
      <c r="RNO1570" s="239"/>
      <c r="RNP1570" s="239"/>
      <c r="RNQ1570" s="239"/>
      <c r="RNR1570" s="239"/>
      <c r="RNS1570" s="239"/>
      <c r="RNT1570" s="239"/>
      <c r="RNU1570" s="239"/>
      <c r="RNV1570" s="239"/>
      <c r="RNW1570" s="239"/>
      <c r="RNX1570" s="239"/>
      <c r="RNY1570" s="239"/>
      <c r="RNZ1570" s="239"/>
      <c r="ROA1570" s="239"/>
      <c r="ROB1570" s="239"/>
      <c r="ROC1570" s="239"/>
      <c r="ROD1570" s="239"/>
      <c r="ROE1570" s="239"/>
      <c r="ROF1570" s="239"/>
      <c r="ROG1570" s="239"/>
      <c r="ROH1570" s="239"/>
      <c r="ROI1570" s="239"/>
      <c r="ROJ1570" s="239"/>
      <c r="ROK1570" s="239"/>
      <c r="ROL1570" s="239"/>
      <c r="ROM1570" s="239"/>
      <c r="RON1570" s="239"/>
      <c r="ROO1570" s="239"/>
      <c r="ROP1570" s="239"/>
      <c r="ROQ1570" s="239"/>
      <c r="ROR1570" s="239"/>
      <c r="ROS1570" s="239"/>
      <c r="ROT1570" s="239"/>
      <c r="ROU1570" s="239"/>
      <c r="ROV1570" s="239"/>
      <c r="ROW1570" s="239"/>
      <c r="ROX1570" s="239"/>
      <c r="ROY1570" s="239"/>
      <c r="ROZ1570" s="239"/>
      <c r="RPA1570" s="239"/>
      <c r="RPB1570" s="239"/>
      <c r="RPC1570" s="239"/>
      <c r="RPD1570" s="239"/>
      <c r="RPE1570" s="239"/>
      <c r="RPF1570" s="239"/>
      <c r="RPG1570" s="239"/>
      <c r="RPH1570" s="239"/>
      <c r="RPI1570" s="239"/>
      <c r="RPJ1570" s="239"/>
      <c r="RPK1570" s="239"/>
      <c r="RPL1570" s="239"/>
      <c r="RPM1570" s="239"/>
      <c r="RPN1570" s="239"/>
      <c r="RPO1570" s="239"/>
      <c r="RPP1570" s="239"/>
      <c r="RPQ1570" s="239"/>
      <c r="RPR1570" s="239"/>
      <c r="RPS1570" s="239"/>
      <c r="RPT1570" s="239"/>
      <c r="RPU1570" s="239"/>
      <c r="RPV1570" s="239"/>
      <c r="RPW1570" s="239"/>
      <c r="RPX1570" s="239"/>
      <c r="RPY1570" s="239"/>
      <c r="RPZ1570" s="239"/>
      <c r="RQA1570" s="239"/>
      <c r="RQB1570" s="239"/>
      <c r="RQC1570" s="239"/>
      <c r="RQD1570" s="239"/>
      <c r="RQE1570" s="239"/>
      <c r="RQF1570" s="239"/>
      <c r="RQG1570" s="239"/>
      <c r="RQH1570" s="239"/>
      <c r="RQI1570" s="239"/>
      <c r="RQJ1570" s="239"/>
      <c r="RQK1570" s="239"/>
      <c r="RQL1570" s="239"/>
      <c r="RQM1570" s="239"/>
      <c r="RQN1570" s="239"/>
      <c r="RQO1570" s="239"/>
      <c r="RQP1570" s="239"/>
      <c r="RQQ1570" s="239"/>
      <c r="RQR1570" s="239"/>
      <c r="RQS1570" s="239"/>
      <c r="RQT1570" s="239"/>
      <c r="RQU1570" s="239"/>
      <c r="RQV1570" s="239"/>
      <c r="RQW1570" s="239"/>
      <c r="RQX1570" s="239"/>
      <c r="RQY1570" s="239"/>
      <c r="RQZ1570" s="239"/>
      <c r="RRA1570" s="239"/>
      <c r="RRB1570" s="239"/>
      <c r="RRC1570" s="239"/>
      <c r="RRD1570" s="239"/>
      <c r="RRE1570" s="239"/>
      <c r="RRF1570" s="239"/>
      <c r="RRG1570" s="239"/>
      <c r="RRH1570" s="239"/>
      <c r="RRI1570" s="239"/>
      <c r="RRJ1570" s="239"/>
      <c r="RRK1570" s="239"/>
      <c r="RRL1570" s="239"/>
      <c r="RRM1570" s="239"/>
      <c r="RRN1570" s="239"/>
      <c r="RRO1570" s="239"/>
      <c r="RRP1570" s="239"/>
      <c r="RRQ1570" s="239"/>
      <c r="RRR1570" s="239"/>
      <c r="RRS1570" s="239"/>
      <c r="RRT1570" s="239"/>
      <c r="RRU1570" s="239"/>
      <c r="RRV1570" s="239"/>
      <c r="RRW1570" s="239"/>
      <c r="RRX1570" s="239"/>
      <c r="RRY1570" s="239"/>
      <c r="RRZ1570" s="239"/>
      <c r="RSA1570" s="239"/>
      <c r="RSB1570" s="239"/>
      <c r="RSC1570" s="239"/>
      <c r="RSD1570" s="239"/>
      <c r="RSE1570" s="239"/>
      <c r="RSF1570" s="239"/>
      <c r="RSG1570" s="239"/>
      <c r="RSH1570" s="239"/>
      <c r="RSI1570" s="239"/>
      <c r="RSJ1570" s="239"/>
      <c r="RSK1570" s="239"/>
      <c r="RSL1570" s="239"/>
      <c r="RSM1570" s="239"/>
      <c r="RSN1570" s="239"/>
      <c r="RSO1570" s="239"/>
      <c r="RSP1570" s="239"/>
      <c r="RSQ1570" s="239"/>
      <c r="RSR1570" s="239"/>
      <c r="RSS1570" s="239"/>
      <c r="RST1570" s="239"/>
      <c r="RSU1570" s="239"/>
      <c r="RSV1570" s="239"/>
      <c r="RSW1570" s="239"/>
      <c r="RSX1570" s="239"/>
      <c r="RSY1570" s="239"/>
      <c r="RSZ1570" s="239"/>
      <c r="RTA1570" s="239"/>
      <c r="RTB1570" s="239"/>
      <c r="RTC1570" s="239"/>
      <c r="RTD1570" s="239"/>
      <c r="RTE1570" s="239"/>
      <c r="RTF1570" s="239"/>
      <c r="RTG1570" s="239"/>
      <c r="RTH1570" s="239"/>
      <c r="RTI1570" s="239"/>
      <c r="RTJ1570" s="239"/>
      <c r="RTK1570" s="239"/>
      <c r="RTL1570" s="239"/>
      <c r="RTM1570" s="239"/>
      <c r="RTN1570" s="239"/>
      <c r="RTO1570" s="239"/>
      <c r="RTP1570" s="239"/>
      <c r="RTQ1570" s="239"/>
      <c r="RTR1570" s="239"/>
      <c r="RTS1570" s="239"/>
      <c r="RTT1570" s="239"/>
      <c r="RTU1570" s="239"/>
      <c r="RTV1570" s="239"/>
      <c r="RTW1570" s="239"/>
      <c r="RTX1570" s="239"/>
      <c r="RTY1570" s="239"/>
      <c r="RTZ1570" s="239"/>
      <c r="RUA1570" s="239"/>
      <c r="RUB1570" s="239"/>
      <c r="RUC1570" s="239"/>
      <c r="RUD1570" s="239"/>
      <c r="RUE1570" s="239"/>
      <c r="RUF1570" s="239"/>
      <c r="RUG1570" s="239"/>
      <c r="RUH1570" s="239"/>
      <c r="RUI1570" s="239"/>
      <c r="RUJ1570" s="239"/>
      <c r="RUK1570" s="239"/>
      <c r="RUL1570" s="239"/>
      <c r="RUM1570" s="239"/>
      <c r="RUN1570" s="239"/>
      <c r="RUO1570" s="239"/>
      <c r="RUP1570" s="239"/>
      <c r="RUQ1570" s="239"/>
      <c r="RUR1570" s="239"/>
      <c r="RUS1570" s="239"/>
      <c r="RUT1570" s="239"/>
      <c r="RUU1570" s="239"/>
      <c r="RUV1570" s="239"/>
      <c r="RUW1570" s="239"/>
      <c r="RUX1570" s="239"/>
      <c r="RUY1570" s="239"/>
      <c r="RUZ1570" s="239"/>
      <c r="RVA1570" s="239"/>
      <c r="RVB1570" s="239"/>
      <c r="RVC1570" s="239"/>
      <c r="RVD1570" s="239"/>
      <c r="RVE1570" s="239"/>
      <c r="RVF1570" s="239"/>
      <c r="RVG1570" s="239"/>
      <c r="RVH1570" s="239"/>
      <c r="RVI1570" s="239"/>
      <c r="RVJ1570" s="239"/>
      <c r="RVK1570" s="239"/>
      <c r="RVL1570" s="239"/>
      <c r="RVM1570" s="239"/>
      <c r="RVN1570" s="239"/>
      <c r="RVO1570" s="239"/>
      <c r="RVP1570" s="239"/>
      <c r="RVQ1570" s="239"/>
      <c r="RVR1570" s="239"/>
      <c r="RVS1570" s="239"/>
      <c r="RVT1570" s="239"/>
      <c r="RVU1570" s="239"/>
      <c r="RVV1570" s="239"/>
      <c r="RVW1570" s="239"/>
      <c r="RVX1570" s="239"/>
      <c r="RVY1570" s="239"/>
      <c r="RVZ1570" s="239"/>
      <c r="RWA1570" s="239"/>
      <c r="RWB1570" s="239"/>
      <c r="RWC1570" s="239"/>
      <c r="RWD1570" s="239"/>
      <c r="RWE1570" s="239"/>
      <c r="RWF1570" s="239"/>
      <c r="RWG1570" s="239"/>
      <c r="RWH1570" s="239"/>
      <c r="RWI1570" s="239"/>
      <c r="RWJ1570" s="239"/>
      <c r="RWK1570" s="239"/>
      <c r="RWL1570" s="239"/>
      <c r="RWM1570" s="239"/>
      <c r="RWN1570" s="239"/>
      <c r="RWO1570" s="239"/>
      <c r="RWP1570" s="239"/>
      <c r="RWQ1570" s="239"/>
      <c r="RWR1570" s="239"/>
      <c r="RWS1570" s="239"/>
      <c r="RWT1570" s="239"/>
      <c r="RWU1570" s="239"/>
      <c r="RWV1570" s="239"/>
      <c r="RWW1570" s="239"/>
      <c r="RWX1570" s="239"/>
      <c r="RWY1570" s="239"/>
      <c r="RWZ1570" s="239"/>
      <c r="RXA1570" s="239"/>
      <c r="RXB1570" s="239"/>
      <c r="RXC1570" s="239"/>
      <c r="RXD1570" s="239"/>
      <c r="RXE1570" s="239"/>
      <c r="RXF1570" s="239"/>
      <c r="RXG1570" s="239"/>
      <c r="RXH1570" s="239"/>
      <c r="RXI1570" s="239"/>
      <c r="RXJ1570" s="239"/>
      <c r="RXK1570" s="239"/>
      <c r="RXL1570" s="239"/>
      <c r="RXM1570" s="239"/>
      <c r="RXN1570" s="239"/>
      <c r="RXO1570" s="239"/>
      <c r="RXP1570" s="239"/>
      <c r="RXQ1570" s="239"/>
      <c r="RXR1570" s="239"/>
      <c r="RXS1570" s="239"/>
      <c r="RXT1570" s="239"/>
      <c r="RXU1570" s="239"/>
      <c r="RXV1570" s="239"/>
      <c r="RXW1570" s="239"/>
      <c r="RXX1570" s="239"/>
      <c r="RXY1570" s="239"/>
      <c r="RXZ1570" s="239"/>
      <c r="RYA1570" s="239"/>
      <c r="RYB1570" s="239"/>
      <c r="RYC1570" s="239"/>
      <c r="RYD1570" s="239"/>
      <c r="RYE1570" s="239"/>
      <c r="RYF1570" s="239"/>
      <c r="RYG1570" s="239"/>
      <c r="RYH1570" s="239"/>
      <c r="RYI1570" s="239"/>
      <c r="RYJ1570" s="239"/>
      <c r="RYK1570" s="239"/>
      <c r="RYL1570" s="239"/>
      <c r="RYM1570" s="239"/>
      <c r="RYN1570" s="239"/>
      <c r="RYO1570" s="239"/>
      <c r="RYP1570" s="239"/>
      <c r="RYQ1570" s="239"/>
      <c r="RYR1570" s="239"/>
      <c r="RYS1570" s="239"/>
      <c r="RYT1570" s="239"/>
      <c r="RYU1570" s="239"/>
      <c r="RYV1570" s="239"/>
      <c r="RYW1570" s="239"/>
      <c r="RYX1570" s="239"/>
      <c r="RYY1570" s="239"/>
      <c r="RYZ1570" s="239"/>
      <c r="RZA1570" s="239"/>
      <c r="RZB1570" s="239"/>
      <c r="RZC1570" s="239"/>
      <c r="RZD1570" s="239"/>
      <c r="RZE1570" s="239"/>
      <c r="RZF1570" s="239"/>
      <c r="RZG1570" s="239"/>
      <c r="RZH1570" s="239"/>
      <c r="RZI1570" s="239"/>
      <c r="RZJ1570" s="239"/>
      <c r="RZK1570" s="239"/>
      <c r="RZL1570" s="239"/>
      <c r="RZM1570" s="239"/>
      <c r="RZN1570" s="239"/>
      <c r="RZO1570" s="239"/>
      <c r="RZP1570" s="239"/>
      <c r="RZQ1570" s="239"/>
      <c r="RZR1570" s="239"/>
      <c r="RZS1570" s="239"/>
      <c r="RZT1570" s="239"/>
      <c r="RZU1570" s="239"/>
      <c r="RZV1570" s="239"/>
      <c r="RZW1570" s="239"/>
      <c r="RZX1570" s="239"/>
      <c r="RZY1570" s="239"/>
      <c r="RZZ1570" s="239"/>
      <c r="SAA1570" s="239"/>
      <c r="SAB1570" s="239"/>
      <c r="SAC1570" s="239"/>
      <c r="SAD1570" s="239"/>
      <c r="SAE1570" s="239"/>
      <c r="SAF1570" s="239"/>
      <c r="SAG1570" s="239"/>
      <c r="SAH1570" s="239"/>
      <c r="SAI1570" s="239"/>
      <c r="SAJ1570" s="239"/>
      <c r="SAK1570" s="239"/>
      <c r="SAL1570" s="239"/>
      <c r="SAM1570" s="239"/>
      <c r="SAN1570" s="239"/>
      <c r="SAO1570" s="239"/>
      <c r="SAP1570" s="239"/>
      <c r="SAQ1570" s="239"/>
      <c r="SAR1570" s="239"/>
      <c r="SAS1570" s="239"/>
      <c r="SAT1570" s="239"/>
      <c r="SAU1570" s="239"/>
      <c r="SAV1570" s="239"/>
      <c r="SAW1570" s="239"/>
      <c r="SAX1570" s="239"/>
      <c r="SAY1570" s="239"/>
      <c r="SAZ1570" s="239"/>
      <c r="SBA1570" s="239"/>
      <c r="SBB1570" s="239"/>
      <c r="SBC1570" s="239"/>
      <c r="SBD1570" s="239"/>
      <c r="SBE1570" s="239"/>
      <c r="SBF1570" s="239"/>
      <c r="SBG1570" s="239"/>
      <c r="SBH1570" s="239"/>
      <c r="SBI1570" s="239"/>
      <c r="SBJ1570" s="239"/>
      <c r="SBK1570" s="239"/>
      <c r="SBL1570" s="239"/>
      <c r="SBM1570" s="239"/>
      <c r="SBN1570" s="239"/>
      <c r="SBO1570" s="239"/>
      <c r="SBP1570" s="239"/>
      <c r="SBQ1570" s="239"/>
      <c r="SBR1570" s="239"/>
      <c r="SBS1570" s="239"/>
      <c r="SBT1570" s="239"/>
      <c r="SBU1570" s="239"/>
      <c r="SBV1570" s="239"/>
      <c r="SBW1570" s="239"/>
      <c r="SBX1570" s="239"/>
      <c r="SBY1570" s="239"/>
      <c r="SBZ1570" s="239"/>
      <c r="SCA1570" s="239"/>
      <c r="SCB1570" s="239"/>
      <c r="SCC1570" s="239"/>
      <c r="SCD1570" s="239"/>
      <c r="SCE1570" s="239"/>
      <c r="SCF1570" s="239"/>
      <c r="SCG1570" s="239"/>
      <c r="SCH1570" s="239"/>
      <c r="SCI1570" s="239"/>
      <c r="SCJ1570" s="239"/>
      <c r="SCK1570" s="239"/>
      <c r="SCL1570" s="239"/>
      <c r="SCM1570" s="239"/>
      <c r="SCN1570" s="239"/>
      <c r="SCO1570" s="239"/>
      <c r="SCP1570" s="239"/>
      <c r="SCQ1570" s="239"/>
      <c r="SCR1570" s="239"/>
      <c r="SCS1570" s="239"/>
      <c r="SCT1570" s="239"/>
      <c r="SCU1570" s="239"/>
      <c r="SCV1570" s="239"/>
      <c r="SCW1570" s="239"/>
      <c r="SCX1570" s="239"/>
      <c r="SCY1570" s="239"/>
      <c r="SCZ1570" s="239"/>
      <c r="SDA1570" s="239"/>
      <c r="SDB1570" s="239"/>
      <c r="SDC1570" s="239"/>
      <c r="SDD1570" s="239"/>
      <c r="SDE1570" s="239"/>
      <c r="SDF1570" s="239"/>
      <c r="SDG1570" s="239"/>
      <c r="SDH1570" s="239"/>
      <c r="SDI1570" s="239"/>
      <c r="SDJ1570" s="239"/>
      <c r="SDK1570" s="239"/>
      <c r="SDL1570" s="239"/>
      <c r="SDM1570" s="239"/>
      <c r="SDN1570" s="239"/>
      <c r="SDO1570" s="239"/>
      <c r="SDP1570" s="239"/>
      <c r="SDQ1570" s="239"/>
      <c r="SDR1570" s="239"/>
      <c r="SDS1570" s="239"/>
      <c r="SDT1570" s="239"/>
      <c r="SDU1570" s="239"/>
      <c r="SDV1570" s="239"/>
      <c r="SDW1570" s="239"/>
      <c r="SDX1570" s="239"/>
      <c r="SDY1570" s="239"/>
      <c r="SDZ1570" s="239"/>
      <c r="SEA1570" s="239"/>
      <c r="SEB1570" s="239"/>
      <c r="SEC1570" s="239"/>
      <c r="SED1570" s="239"/>
      <c r="SEE1570" s="239"/>
      <c r="SEF1570" s="239"/>
      <c r="SEG1570" s="239"/>
      <c r="SEH1570" s="239"/>
      <c r="SEI1570" s="239"/>
      <c r="SEJ1570" s="239"/>
      <c r="SEK1570" s="239"/>
      <c r="SEL1570" s="239"/>
      <c r="SEM1570" s="239"/>
      <c r="SEN1570" s="239"/>
      <c r="SEO1570" s="239"/>
      <c r="SEP1570" s="239"/>
      <c r="SEQ1570" s="239"/>
      <c r="SER1570" s="239"/>
      <c r="SES1570" s="239"/>
      <c r="SET1570" s="239"/>
      <c r="SEU1570" s="239"/>
      <c r="SEV1570" s="239"/>
      <c r="SEW1570" s="239"/>
      <c r="SEX1570" s="239"/>
      <c r="SEY1570" s="239"/>
      <c r="SEZ1570" s="239"/>
      <c r="SFA1570" s="239"/>
      <c r="SFB1570" s="239"/>
      <c r="SFC1570" s="239"/>
      <c r="SFD1570" s="239"/>
      <c r="SFE1570" s="239"/>
      <c r="SFF1570" s="239"/>
      <c r="SFG1570" s="239"/>
      <c r="SFH1570" s="239"/>
      <c r="SFI1570" s="239"/>
      <c r="SFJ1570" s="239"/>
      <c r="SFK1570" s="239"/>
      <c r="SFL1570" s="239"/>
      <c r="SFM1570" s="239"/>
      <c r="SFN1570" s="239"/>
      <c r="SFO1570" s="239"/>
      <c r="SFP1570" s="239"/>
      <c r="SFQ1570" s="239"/>
      <c r="SFR1570" s="239"/>
      <c r="SFS1570" s="239"/>
      <c r="SFT1570" s="239"/>
      <c r="SFU1570" s="239"/>
      <c r="SFV1570" s="239"/>
      <c r="SFW1570" s="239"/>
      <c r="SFX1570" s="239"/>
      <c r="SFY1570" s="239"/>
      <c r="SFZ1570" s="239"/>
      <c r="SGA1570" s="239"/>
      <c r="SGB1570" s="239"/>
      <c r="SGC1570" s="239"/>
      <c r="SGD1570" s="239"/>
      <c r="SGE1570" s="239"/>
      <c r="SGF1570" s="239"/>
      <c r="SGG1570" s="239"/>
      <c r="SGH1570" s="239"/>
      <c r="SGI1570" s="239"/>
      <c r="SGJ1570" s="239"/>
      <c r="SGK1570" s="239"/>
      <c r="SGL1570" s="239"/>
      <c r="SGM1570" s="239"/>
      <c r="SGN1570" s="239"/>
      <c r="SGO1570" s="239"/>
      <c r="SGP1570" s="239"/>
      <c r="SGQ1570" s="239"/>
      <c r="SGR1570" s="239"/>
      <c r="SGS1570" s="239"/>
      <c r="SGT1570" s="239"/>
      <c r="SGU1570" s="239"/>
      <c r="SGV1570" s="239"/>
      <c r="SGW1570" s="239"/>
      <c r="SGX1570" s="239"/>
      <c r="SGY1570" s="239"/>
      <c r="SGZ1570" s="239"/>
      <c r="SHA1570" s="239"/>
      <c r="SHB1570" s="239"/>
      <c r="SHC1570" s="239"/>
      <c r="SHD1570" s="239"/>
      <c r="SHE1570" s="239"/>
      <c r="SHF1570" s="239"/>
      <c r="SHG1570" s="239"/>
      <c r="SHH1570" s="239"/>
      <c r="SHI1570" s="239"/>
      <c r="SHJ1570" s="239"/>
      <c r="SHK1570" s="239"/>
      <c r="SHL1570" s="239"/>
      <c r="SHM1570" s="239"/>
      <c r="SHN1570" s="239"/>
      <c r="SHO1570" s="239"/>
      <c r="SHP1570" s="239"/>
      <c r="SHQ1570" s="239"/>
      <c r="SHR1570" s="239"/>
      <c r="SHS1570" s="239"/>
      <c r="SHT1570" s="239"/>
      <c r="SHU1570" s="239"/>
      <c r="SHV1570" s="239"/>
      <c r="SHW1570" s="239"/>
      <c r="SHX1570" s="239"/>
      <c r="SHY1570" s="239"/>
      <c r="SHZ1570" s="239"/>
      <c r="SIA1570" s="239"/>
      <c r="SIB1570" s="239"/>
      <c r="SIC1570" s="239"/>
      <c r="SID1570" s="239"/>
      <c r="SIE1570" s="239"/>
      <c r="SIF1570" s="239"/>
      <c r="SIG1570" s="239"/>
      <c r="SIH1570" s="239"/>
      <c r="SII1570" s="239"/>
      <c r="SIJ1570" s="239"/>
      <c r="SIK1570" s="239"/>
      <c r="SIL1570" s="239"/>
      <c r="SIM1570" s="239"/>
      <c r="SIN1570" s="239"/>
      <c r="SIO1570" s="239"/>
      <c r="SIP1570" s="239"/>
      <c r="SIQ1570" s="239"/>
      <c r="SIR1570" s="239"/>
      <c r="SIS1570" s="239"/>
      <c r="SIT1570" s="239"/>
      <c r="SIU1570" s="239"/>
      <c r="SIV1570" s="239"/>
      <c r="SIW1570" s="239"/>
      <c r="SIX1570" s="239"/>
      <c r="SIY1570" s="239"/>
      <c r="SIZ1570" s="239"/>
      <c r="SJA1570" s="239"/>
      <c r="SJB1570" s="239"/>
      <c r="SJC1570" s="239"/>
      <c r="SJD1570" s="239"/>
      <c r="SJE1570" s="239"/>
      <c r="SJF1570" s="239"/>
      <c r="SJG1570" s="239"/>
      <c r="SJH1570" s="239"/>
      <c r="SJI1570" s="239"/>
      <c r="SJJ1570" s="239"/>
      <c r="SJK1570" s="239"/>
      <c r="SJL1570" s="239"/>
      <c r="SJM1570" s="239"/>
      <c r="SJN1570" s="239"/>
      <c r="SJO1570" s="239"/>
      <c r="SJP1570" s="239"/>
      <c r="SJQ1570" s="239"/>
      <c r="SJR1570" s="239"/>
      <c r="SJS1570" s="239"/>
      <c r="SJT1570" s="239"/>
      <c r="SJU1570" s="239"/>
      <c r="SJV1570" s="239"/>
      <c r="SJW1570" s="239"/>
      <c r="SJX1570" s="239"/>
      <c r="SJY1570" s="239"/>
      <c r="SJZ1570" s="239"/>
      <c r="SKA1570" s="239"/>
      <c r="SKB1570" s="239"/>
      <c r="SKC1570" s="239"/>
      <c r="SKD1570" s="239"/>
      <c r="SKE1570" s="239"/>
      <c r="SKF1570" s="239"/>
      <c r="SKG1570" s="239"/>
      <c r="SKH1570" s="239"/>
      <c r="SKI1570" s="239"/>
      <c r="SKJ1570" s="239"/>
      <c r="SKK1570" s="239"/>
      <c r="SKL1570" s="239"/>
      <c r="SKM1570" s="239"/>
      <c r="SKN1570" s="239"/>
      <c r="SKO1570" s="239"/>
      <c r="SKP1570" s="239"/>
      <c r="SKQ1570" s="239"/>
      <c r="SKR1570" s="239"/>
      <c r="SKS1570" s="239"/>
      <c r="SKT1570" s="239"/>
      <c r="SKU1570" s="239"/>
      <c r="SKV1570" s="239"/>
      <c r="SKW1570" s="239"/>
      <c r="SKX1570" s="239"/>
      <c r="SKY1570" s="239"/>
      <c r="SKZ1570" s="239"/>
      <c r="SLA1570" s="239"/>
      <c r="SLB1570" s="239"/>
      <c r="SLC1570" s="239"/>
      <c r="SLD1570" s="239"/>
      <c r="SLE1570" s="239"/>
      <c r="SLF1570" s="239"/>
      <c r="SLG1570" s="239"/>
      <c r="SLH1570" s="239"/>
      <c r="SLI1570" s="239"/>
      <c r="SLJ1570" s="239"/>
      <c r="SLK1570" s="239"/>
      <c r="SLL1570" s="239"/>
      <c r="SLM1570" s="239"/>
      <c r="SLN1570" s="239"/>
      <c r="SLO1570" s="239"/>
      <c r="SLP1570" s="239"/>
      <c r="SLQ1570" s="239"/>
      <c r="SLR1570" s="239"/>
      <c r="SLS1570" s="239"/>
      <c r="SLT1570" s="239"/>
      <c r="SLU1570" s="239"/>
      <c r="SLV1570" s="239"/>
      <c r="SLW1570" s="239"/>
      <c r="SLX1570" s="239"/>
      <c r="SLY1570" s="239"/>
      <c r="SLZ1570" s="239"/>
      <c r="SMA1570" s="239"/>
      <c r="SMB1570" s="239"/>
      <c r="SMC1570" s="239"/>
      <c r="SMD1570" s="239"/>
      <c r="SME1570" s="239"/>
      <c r="SMF1570" s="239"/>
      <c r="SMG1570" s="239"/>
      <c r="SMH1570" s="239"/>
      <c r="SMI1570" s="239"/>
      <c r="SMJ1570" s="239"/>
      <c r="SMK1570" s="239"/>
      <c r="SML1570" s="239"/>
      <c r="SMM1570" s="239"/>
      <c r="SMN1570" s="239"/>
      <c r="SMO1570" s="239"/>
      <c r="SMP1570" s="239"/>
      <c r="SMQ1570" s="239"/>
      <c r="SMR1570" s="239"/>
      <c r="SMS1570" s="239"/>
      <c r="SMT1570" s="239"/>
      <c r="SMU1570" s="239"/>
      <c r="SMV1570" s="239"/>
      <c r="SMW1570" s="239"/>
      <c r="SMX1570" s="239"/>
      <c r="SMY1570" s="239"/>
      <c r="SMZ1570" s="239"/>
      <c r="SNA1570" s="239"/>
      <c r="SNB1570" s="239"/>
      <c r="SNC1570" s="239"/>
      <c r="SND1570" s="239"/>
      <c r="SNE1570" s="239"/>
      <c r="SNF1570" s="239"/>
      <c r="SNG1570" s="239"/>
      <c r="SNH1570" s="239"/>
      <c r="SNI1570" s="239"/>
      <c r="SNJ1570" s="239"/>
      <c r="SNK1570" s="239"/>
      <c r="SNL1570" s="239"/>
      <c r="SNM1570" s="239"/>
      <c r="SNN1570" s="239"/>
      <c r="SNO1570" s="239"/>
      <c r="SNP1570" s="239"/>
      <c r="SNQ1570" s="239"/>
      <c r="SNR1570" s="239"/>
      <c r="SNS1570" s="239"/>
      <c r="SNT1570" s="239"/>
      <c r="SNU1570" s="239"/>
      <c r="SNV1570" s="239"/>
      <c r="SNW1570" s="239"/>
      <c r="SNX1570" s="239"/>
      <c r="SNY1570" s="239"/>
      <c r="SNZ1570" s="239"/>
      <c r="SOA1570" s="239"/>
      <c r="SOB1570" s="239"/>
      <c r="SOC1570" s="239"/>
      <c r="SOD1570" s="239"/>
      <c r="SOE1570" s="239"/>
      <c r="SOF1570" s="239"/>
      <c r="SOG1570" s="239"/>
      <c r="SOH1570" s="239"/>
      <c r="SOI1570" s="239"/>
      <c r="SOJ1570" s="239"/>
      <c r="SOK1570" s="239"/>
      <c r="SOL1570" s="239"/>
      <c r="SOM1570" s="239"/>
      <c r="SON1570" s="239"/>
      <c r="SOO1570" s="239"/>
      <c r="SOP1570" s="239"/>
      <c r="SOQ1570" s="239"/>
      <c r="SOR1570" s="239"/>
      <c r="SOS1570" s="239"/>
      <c r="SOT1570" s="239"/>
      <c r="SOU1570" s="239"/>
      <c r="SOV1570" s="239"/>
      <c r="SOW1570" s="239"/>
      <c r="SOX1570" s="239"/>
      <c r="SOY1570" s="239"/>
      <c r="SOZ1570" s="239"/>
      <c r="SPA1570" s="239"/>
      <c r="SPB1570" s="239"/>
      <c r="SPC1570" s="239"/>
      <c r="SPD1570" s="239"/>
      <c r="SPE1570" s="239"/>
      <c r="SPF1570" s="239"/>
      <c r="SPG1570" s="239"/>
      <c r="SPH1570" s="239"/>
      <c r="SPI1570" s="239"/>
      <c r="SPJ1570" s="239"/>
      <c r="SPK1570" s="239"/>
      <c r="SPL1570" s="239"/>
      <c r="SPM1570" s="239"/>
      <c r="SPN1570" s="239"/>
      <c r="SPO1570" s="239"/>
      <c r="SPP1570" s="239"/>
      <c r="SPQ1570" s="239"/>
      <c r="SPR1570" s="239"/>
      <c r="SPS1570" s="239"/>
      <c r="SPT1570" s="239"/>
      <c r="SPU1570" s="239"/>
      <c r="SPV1570" s="239"/>
      <c r="SPW1570" s="239"/>
      <c r="SPX1570" s="239"/>
      <c r="SPY1570" s="239"/>
      <c r="SPZ1570" s="239"/>
      <c r="SQA1570" s="239"/>
      <c r="SQB1570" s="239"/>
      <c r="SQC1570" s="239"/>
      <c r="SQD1570" s="239"/>
      <c r="SQE1570" s="239"/>
      <c r="SQF1570" s="239"/>
      <c r="SQG1570" s="239"/>
      <c r="SQH1570" s="239"/>
      <c r="SQI1570" s="239"/>
      <c r="SQJ1570" s="239"/>
      <c r="SQK1570" s="239"/>
      <c r="SQL1570" s="239"/>
      <c r="SQM1570" s="239"/>
      <c r="SQN1570" s="239"/>
      <c r="SQO1570" s="239"/>
      <c r="SQP1570" s="239"/>
      <c r="SQQ1570" s="239"/>
      <c r="SQR1570" s="239"/>
      <c r="SQS1570" s="239"/>
      <c r="SQT1570" s="239"/>
      <c r="SQU1570" s="239"/>
      <c r="SQV1570" s="239"/>
      <c r="SQW1570" s="239"/>
      <c r="SQX1570" s="239"/>
      <c r="SQY1570" s="239"/>
      <c r="SQZ1570" s="239"/>
      <c r="SRA1570" s="239"/>
      <c r="SRB1570" s="239"/>
      <c r="SRC1570" s="239"/>
      <c r="SRD1570" s="239"/>
      <c r="SRE1570" s="239"/>
      <c r="SRF1570" s="239"/>
      <c r="SRG1570" s="239"/>
      <c r="SRH1570" s="239"/>
      <c r="SRI1570" s="239"/>
      <c r="SRJ1570" s="239"/>
      <c r="SRK1570" s="239"/>
      <c r="SRL1570" s="239"/>
      <c r="SRM1570" s="239"/>
      <c r="SRN1570" s="239"/>
      <c r="SRO1570" s="239"/>
      <c r="SRP1570" s="239"/>
      <c r="SRQ1570" s="239"/>
      <c r="SRR1570" s="239"/>
      <c r="SRS1570" s="239"/>
      <c r="SRT1570" s="239"/>
      <c r="SRU1570" s="239"/>
      <c r="SRV1570" s="239"/>
      <c r="SRW1570" s="239"/>
      <c r="SRX1570" s="239"/>
      <c r="SRY1570" s="239"/>
      <c r="SRZ1570" s="239"/>
      <c r="SSA1570" s="239"/>
      <c r="SSB1570" s="239"/>
      <c r="SSC1570" s="239"/>
      <c r="SSD1570" s="239"/>
      <c r="SSE1570" s="239"/>
      <c r="SSF1570" s="239"/>
      <c r="SSG1570" s="239"/>
      <c r="SSH1570" s="239"/>
      <c r="SSI1570" s="239"/>
      <c r="SSJ1570" s="239"/>
      <c r="SSK1570" s="239"/>
      <c r="SSL1570" s="239"/>
      <c r="SSM1570" s="239"/>
      <c r="SSN1570" s="239"/>
      <c r="SSO1570" s="239"/>
      <c r="SSP1570" s="239"/>
      <c r="SSQ1570" s="239"/>
      <c r="SSR1570" s="239"/>
      <c r="SSS1570" s="239"/>
      <c r="SST1570" s="239"/>
      <c r="SSU1570" s="239"/>
      <c r="SSV1570" s="239"/>
      <c r="SSW1570" s="239"/>
      <c r="SSX1570" s="239"/>
      <c r="SSY1570" s="239"/>
      <c r="SSZ1570" s="239"/>
      <c r="STA1570" s="239"/>
      <c r="STB1570" s="239"/>
      <c r="STC1570" s="239"/>
      <c r="STD1570" s="239"/>
      <c r="STE1570" s="239"/>
      <c r="STF1570" s="239"/>
      <c r="STG1570" s="239"/>
      <c r="STH1570" s="239"/>
      <c r="STI1570" s="239"/>
      <c r="STJ1570" s="239"/>
      <c r="STK1570" s="239"/>
      <c r="STL1570" s="239"/>
      <c r="STM1570" s="239"/>
      <c r="STN1570" s="239"/>
      <c r="STO1570" s="239"/>
      <c r="STP1570" s="239"/>
      <c r="STQ1570" s="239"/>
      <c r="STR1570" s="239"/>
      <c r="STS1570" s="239"/>
      <c r="STT1570" s="239"/>
      <c r="STU1570" s="239"/>
      <c r="STV1570" s="239"/>
      <c r="STW1570" s="239"/>
      <c r="STX1570" s="239"/>
      <c r="STY1570" s="239"/>
      <c r="STZ1570" s="239"/>
      <c r="SUA1570" s="239"/>
      <c r="SUB1570" s="239"/>
      <c r="SUC1570" s="239"/>
      <c r="SUD1570" s="239"/>
      <c r="SUE1570" s="239"/>
      <c r="SUF1570" s="239"/>
      <c r="SUG1570" s="239"/>
      <c r="SUH1570" s="239"/>
      <c r="SUI1570" s="239"/>
      <c r="SUJ1570" s="239"/>
      <c r="SUK1570" s="239"/>
      <c r="SUL1570" s="239"/>
      <c r="SUM1570" s="239"/>
      <c r="SUN1570" s="239"/>
      <c r="SUO1570" s="239"/>
      <c r="SUP1570" s="239"/>
      <c r="SUQ1570" s="239"/>
      <c r="SUR1570" s="239"/>
      <c r="SUS1570" s="239"/>
      <c r="SUT1570" s="239"/>
      <c r="SUU1570" s="239"/>
      <c r="SUV1570" s="239"/>
      <c r="SUW1570" s="239"/>
      <c r="SUX1570" s="239"/>
      <c r="SUY1570" s="239"/>
      <c r="SUZ1570" s="239"/>
      <c r="SVA1570" s="239"/>
      <c r="SVB1570" s="239"/>
      <c r="SVC1570" s="239"/>
      <c r="SVD1570" s="239"/>
      <c r="SVE1570" s="239"/>
      <c r="SVF1570" s="239"/>
      <c r="SVG1570" s="239"/>
      <c r="SVH1570" s="239"/>
      <c r="SVI1570" s="239"/>
      <c r="SVJ1570" s="239"/>
      <c r="SVK1570" s="239"/>
      <c r="SVL1570" s="239"/>
      <c r="SVM1570" s="239"/>
      <c r="SVN1570" s="239"/>
      <c r="SVO1570" s="239"/>
      <c r="SVP1570" s="239"/>
      <c r="SVQ1570" s="239"/>
      <c r="SVR1570" s="239"/>
      <c r="SVS1570" s="239"/>
      <c r="SVT1570" s="239"/>
      <c r="SVU1570" s="239"/>
      <c r="SVV1570" s="239"/>
      <c r="SVW1570" s="239"/>
      <c r="SVX1570" s="239"/>
      <c r="SVY1570" s="239"/>
      <c r="SVZ1570" s="239"/>
      <c r="SWA1570" s="239"/>
      <c r="SWB1570" s="239"/>
      <c r="SWC1570" s="239"/>
      <c r="SWD1570" s="239"/>
      <c r="SWE1570" s="239"/>
      <c r="SWF1570" s="239"/>
      <c r="SWG1570" s="239"/>
      <c r="SWH1570" s="239"/>
      <c r="SWI1570" s="239"/>
      <c r="SWJ1570" s="239"/>
      <c r="SWK1570" s="239"/>
      <c r="SWL1570" s="239"/>
      <c r="SWM1570" s="239"/>
      <c r="SWN1570" s="239"/>
      <c r="SWO1570" s="239"/>
      <c r="SWP1570" s="239"/>
      <c r="SWQ1570" s="239"/>
      <c r="SWR1570" s="239"/>
      <c r="SWS1570" s="239"/>
      <c r="SWT1570" s="239"/>
      <c r="SWU1570" s="239"/>
      <c r="SWV1570" s="239"/>
      <c r="SWW1570" s="239"/>
      <c r="SWX1570" s="239"/>
      <c r="SWY1570" s="239"/>
      <c r="SWZ1570" s="239"/>
      <c r="SXA1570" s="239"/>
      <c r="SXB1570" s="239"/>
      <c r="SXC1570" s="239"/>
      <c r="SXD1570" s="239"/>
      <c r="SXE1570" s="239"/>
      <c r="SXF1570" s="239"/>
      <c r="SXG1570" s="239"/>
      <c r="SXH1570" s="239"/>
      <c r="SXI1570" s="239"/>
      <c r="SXJ1570" s="239"/>
      <c r="SXK1570" s="239"/>
      <c r="SXL1570" s="239"/>
      <c r="SXM1570" s="239"/>
      <c r="SXN1570" s="239"/>
      <c r="SXO1570" s="239"/>
      <c r="SXP1570" s="239"/>
      <c r="SXQ1570" s="239"/>
      <c r="SXR1570" s="239"/>
      <c r="SXS1570" s="239"/>
      <c r="SXT1570" s="239"/>
      <c r="SXU1570" s="239"/>
      <c r="SXV1570" s="239"/>
      <c r="SXW1570" s="239"/>
      <c r="SXX1570" s="239"/>
      <c r="SXY1570" s="239"/>
      <c r="SXZ1570" s="239"/>
      <c r="SYA1570" s="239"/>
      <c r="SYB1570" s="239"/>
      <c r="SYC1570" s="239"/>
      <c r="SYD1570" s="239"/>
      <c r="SYE1570" s="239"/>
      <c r="SYF1570" s="239"/>
      <c r="SYG1570" s="239"/>
      <c r="SYH1570" s="239"/>
      <c r="SYI1570" s="239"/>
      <c r="SYJ1570" s="239"/>
      <c r="SYK1570" s="239"/>
      <c r="SYL1570" s="239"/>
      <c r="SYM1570" s="239"/>
      <c r="SYN1570" s="239"/>
      <c r="SYO1570" s="239"/>
      <c r="SYP1570" s="239"/>
      <c r="SYQ1570" s="239"/>
      <c r="SYR1570" s="239"/>
      <c r="SYS1570" s="239"/>
      <c r="SYT1570" s="239"/>
      <c r="SYU1570" s="239"/>
      <c r="SYV1570" s="239"/>
      <c r="SYW1570" s="239"/>
      <c r="SYX1570" s="239"/>
      <c r="SYY1570" s="239"/>
      <c r="SYZ1570" s="239"/>
      <c r="SZA1570" s="239"/>
      <c r="SZB1570" s="239"/>
      <c r="SZC1570" s="239"/>
      <c r="SZD1570" s="239"/>
      <c r="SZE1570" s="239"/>
      <c r="SZF1570" s="239"/>
      <c r="SZG1570" s="239"/>
      <c r="SZH1570" s="239"/>
      <c r="SZI1570" s="239"/>
      <c r="SZJ1570" s="239"/>
      <c r="SZK1570" s="239"/>
      <c r="SZL1570" s="239"/>
      <c r="SZM1570" s="239"/>
      <c r="SZN1570" s="239"/>
      <c r="SZO1570" s="239"/>
      <c r="SZP1570" s="239"/>
      <c r="SZQ1570" s="239"/>
      <c r="SZR1570" s="239"/>
      <c r="SZS1570" s="239"/>
      <c r="SZT1570" s="239"/>
      <c r="SZU1570" s="239"/>
      <c r="SZV1570" s="239"/>
      <c r="SZW1570" s="239"/>
      <c r="SZX1570" s="239"/>
      <c r="SZY1570" s="239"/>
      <c r="SZZ1570" s="239"/>
      <c r="TAA1570" s="239"/>
      <c r="TAB1570" s="239"/>
      <c r="TAC1570" s="239"/>
      <c r="TAD1570" s="239"/>
      <c r="TAE1570" s="239"/>
      <c r="TAF1570" s="239"/>
      <c r="TAG1570" s="239"/>
      <c r="TAH1570" s="239"/>
      <c r="TAI1570" s="239"/>
      <c r="TAJ1570" s="239"/>
      <c r="TAK1570" s="239"/>
      <c r="TAL1570" s="239"/>
      <c r="TAM1570" s="239"/>
      <c r="TAN1570" s="239"/>
      <c r="TAO1570" s="239"/>
      <c r="TAP1570" s="239"/>
      <c r="TAQ1570" s="239"/>
      <c r="TAR1570" s="239"/>
      <c r="TAS1570" s="239"/>
      <c r="TAT1570" s="239"/>
      <c r="TAU1570" s="239"/>
      <c r="TAV1570" s="239"/>
      <c r="TAW1570" s="239"/>
      <c r="TAX1570" s="239"/>
      <c r="TAY1570" s="239"/>
      <c r="TAZ1570" s="239"/>
      <c r="TBA1570" s="239"/>
      <c r="TBB1570" s="239"/>
      <c r="TBC1570" s="239"/>
      <c r="TBD1570" s="239"/>
      <c r="TBE1570" s="239"/>
      <c r="TBF1570" s="239"/>
      <c r="TBG1570" s="239"/>
      <c r="TBH1570" s="239"/>
      <c r="TBI1570" s="239"/>
      <c r="TBJ1570" s="239"/>
      <c r="TBK1570" s="239"/>
      <c r="TBL1570" s="239"/>
      <c r="TBM1570" s="239"/>
      <c r="TBN1570" s="239"/>
      <c r="TBO1570" s="239"/>
      <c r="TBP1570" s="239"/>
      <c r="TBQ1570" s="239"/>
      <c r="TBR1570" s="239"/>
      <c r="TBS1570" s="239"/>
      <c r="TBT1570" s="239"/>
      <c r="TBU1570" s="239"/>
      <c r="TBV1570" s="239"/>
      <c r="TBW1570" s="239"/>
      <c r="TBX1570" s="239"/>
      <c r="TBY1570" s="239"/>
      <c r="TBZ1570" s="239"/>
      <c r="TCA1570" s="239"/>
      <c r="TCB1570" s="239"/>
      <c r="TCC1570" s="239"/>
      <c r="TCD1570" s="239"/>
      <c r="TCE1570" s="239"/>
      <c r="TCF1570" s="239"/>
      <c r="TCG1570" s="239"/>
      <c r="TCH1570" s="239"/>
      <c r="TCI1570" s="239"/>
      <c r="TCJ1570" s="239"/>
      <c r="TCK1570" s="239"/>
      <c r="TCL1570" s="239"/>
      <c r="TCM1570" s="239"/>
      <c r="TCN1570" s="239"/>
      <c r="TCO1570" s="239"/>
      <c r="TCP1570" s="239"/>
      <c r="TCQ1570" s="239"/>
      <c r="TCR1570" s="239"/>
      <c r="TCS1570" s="239"/>
      <c r="TCT1570" s="239"/>
      <c r="TCU1570" s="239"/>
      <c r="TCV1570" s="239"/>
      <c r="TCW1570" s="239"/>
      <c r="TCX1570" s="239"/>
      <c r="TCY1570" s="239"/>
      <c r="TCZ1570" s="239"/>
      <c r="TDA1570" s="239"/>
      <c r="TDB1570" s="239"/>
      <c r="TDC1570" s="239"/>
      <c r="TDD1570" s="239"/>
      <c r="TDE1570" s="239"/>
      <c r="TDF1570" s="239"/>
      <c r="TDG1570" s="239"/>
      <c r="TDH1570" s="239"/>
      <c r="TDI1570" s="239"/>
      <c r="TDJ1570" s="239"/>
      <c r="TDK1570" s="239"/>
      <c r="TDL1570" s="239"/>
      <c r="TDM1570" s="239"/>
      <c r="TDN1570" s="239"/>
      <c r="TDO1570" s="239"/>
      <c r="TDP1570" s="239"/>
      <c r="TDQ1570" s="239"/>
      <c r="TDR1570" s="239"/>
      <c r="TDS1570" s="239"/>
      <c r="TDT1570" s="239"/>
      <c r="TDU1570" s="239"/>
      <c r="TDV1570" s="239"/>
      <c r="TDW1570" s="239"/>
      <c r="TDX1570" s="239"/>
      <c r="TDY1570" s="239"/>
      <c r="TDZ1570" s="239"/>
      <c r="TEA1570" s="239"/>
      <c r="TEB1570" s="239"/>
      <c r="TEC1570" s="239"/>
      <c r="TED1570" s="239"/>
      <c r="TEE1570" s="239"/>
      <c r="TEF1570" s="239"/>
      <c r="TEG1570" s="239"/>
      <c r="TEH1570" s="239"/>
      <c r="TEI1570" s="239"/>
      <c r="TEJ1570" s="239"/>
      <c r="TEK1570" s="239"/>
      <c r="TEL1570" s="239"/>
      <c r="TEM1570" s="239"/>
      <c r="TEN1570" s="239"/>
      <c r="TEO1570" s="239"/>
      <c r="TEP1570" s="239"/>
      <c r="TEQ1570" s="239"/>
      <c r="TER1570" s="239"/>
      <c r="TES1570" s="239"/>
      <c r="TET1570" s="239"/>
      <c r="TEU1570" s="239"/>
      <c r="TEV1570" s="239"/>
      <c r="TEW1570" s="239"/>
      <c r="TEX1570" s="239"/>
      <c r="TEY1570" s="239"/>
      <c r="TEZ1570" s="239"/>
      <c r="TFA1570" s="239"/>
      <c r="TFB1570" s="239"/>
      <c r="TFC1570" s="239"/>
      <c r="TFD1570" s="239"/>
      <c r="TFE1570" s="239"/>
      <c r="TFF1570" s="239"/>
      <c r="TFG1570" s="239"/>
      <c r="TFH1570" s="239"/>
      <c r="TFI1570" s="239"/>
      <c r="TFJ1570" s="239"/>
      <c r="TFK1570" s="239"/>
      <c r="TFL1570" s="239"/>
      <c r="TFM1570" s="239"/>
      <c r="TFN1570" s="239"/>
      <c r="TFO1570" s="239"/>
      <c r="TFP1570" s="239"/>
      <c r="TFQ1570" s="239"/>
      <c r="TFR1570" s="239"/>
      <c r="TFS1570" s="239"/>
      <c r="TFT1570" s="239"/>
      <c r="TFU1570" s="239"/>
      <c r="TFV1570" s="239"/>
      <c r="TFW1570" s="239"/>
      <c r="TFX1570" s="239"/>
      <c r="TFY1570" s="239"/>
      <c r="TFZ1570" s="239"/>
      <c r="TGA1570" s="239"/>
      <c r="TGB1570" s="239"/>
      <c r="TGC1570" s="239"/>
      <c r="TGD1570" s="239"/>
      <c r="TGE1570" s="239"/>
      <c r="TGF1570" s="239"/>
      <c r="TGG1570" s="239"/>
      <c r="TGH1570" s="239"/>
      <c r="TGI1570" s="239"/>
      <c r="TGJ1570" s="239"/>
      <c r="TGK1570" s="239"/>
      <c r="TGL1570" s="239"/>
      <c r="TGM1570" s="239"/>
      <c r="TGN1570" s="239"/>
      <c r="TGO1570" s="239"/>
      <c r="TGP1570" s="239"/>
      <c r="TGQ1570" s="239"/>
      <c r="TGR1570" s="239"/>
      <c r="TGS1570" s="239"/>
      <c r="TGT1570" s="239"/>
      <c r="TGU1570" s="239"/>
      <c r="TGV1570" s="239"/>
      <c r="TGW1570" s="239"/>
      <c r="TGX1570" s="239"/>
      <c r="TGY1570" s="239"/>
      <c r="TGZ1570" s="239"/>
      <c r="THA1570" s="239"/>
      <c r="THB1570" s="239"/>
      <c r="THC1570" s="239"/>
      <c r="THD1570" s="239"/>
      <c r="THE1570" s="239"/>
      <c r="THF1570" s="239"/>
      <c r="THG1570" s="239"/>
      <c r="THH1570" s="239"/>
      <c r="THI1570" s="239"/>
      <c r="THJ1570" s="239"/>
      <c r="THK1570" s="239"/>
      <c r="THL1570" s="239"/>
      <c r="THM1570" s="239"/>
      <c r="THN1570" s="239"/>
      <c r="THO1570" s="239"/>
      <c r="THP1570" s="239"/>
      <c r="THQ1570" s="239"/>
      <c r="THR1570" s="239"/>
      <c r="THS1570" s="239"/>
      <c r="THT1570" s="239"/>
      <c r="THU1570" s="239"/>
      <c r="THV1570" s="239"/>
      <c r="THW1570" s="239"/>
      <c r="THX1570" s="239"/>
      <c r="THY1570" s="239"/>
      <c r="THZ1570" s="239"/>
      <c r="TIA1570" s="239"/>
      <c r="TIB1570" s="239"/>
      <c r="TIC1570" s="239"/>
      <c r="TID1570" s="239"/>
      <c r="TIE1570" s="239"/>
      <c r="TIF1570" s="239"/>
      <c r="TIG1570" s="239"/>
      <c r="TIH1570" s="239"/>
      <c r="TII1570" s="239"/>
      <c r="TIJ1570" s="239"/>
      <c r="TIK1570" s="239"/>
      <c r="TIL1570" s="239"/>
      <c r="TIM1570" s="239"/>
      <c r="TIN1570" s="239"/>
      <c r="TIO1570" s="239"/>
      <c r="TIP1570" s="239"/>
      <c r="TIQ1570" s="239"/>
      <c r="TIR1570" s="239"/>
      <c r="TIS1570" s="239"/>
      <c r="TIT1570" s="239"/>
      <c r="TIU1570" s="239"/>
      <c r="TIV1570" s="239"/>
      <c r="TIW1570" s="239"/>
      <c r="TIX1570" s="239"/>
      <c r="TIY1570" s="239"/>
      <c r="TIZ1570" s="239"/>
      <c r="TJA1570" s="239"/>
      <c r="TJB1570" s="239"/>
      <c r="TJC1570" s="239"/>
      <c r="TJD1570" s="239"/>
      <c r="TJE1570" s="239"/>
      <c r="TJF1570" s="239"/>
      <c r="TJG1570" s="239"/>
      <c r="TJH1570" s="239"/>
      <c r="TJI1570" s="239"/>
      <c r="TJJ1570" s="239"/>
      <c r="TJK1570" s="239"/>
      <c r="TJL1570" s="239"/>
      <c r="TJM1570" s="239"/>
      <c r="TJN1570" s="239"/>
      <c r="TJO1570" s="239"/>
      <c r="TJP1570" s="239"/>
      <c r="TJQ1570" s="239"/>
      <c r="TJR1570" s="239"/>
      <c r="TJS1570" s="239"/>
      <c r="TJT1570" s="239"/>
      <c r="TJU1570" s="239"/>
      <c r="TJV1570" s="239"/>
      <c r="TJW1570" s="239"/>
      <c r="TJX1570" s="239"/>
      <c r="TJY1570" s="239"/>
      <c r="TJZ1570" s="239"/>
      <c r="TKA1570" s="239"/>
      <c r="TKB1570" s="239"/>
      <c r="TKC1570" s="239"/>
      <c r="TKD1570" s="239"/>
      <c r="TKE1570" s="239"/>
      <c r="TKF1570" s="239"/>
      <c r="TKG1570" s="239"/>
      <c r="TKH1570" s="239"/>
      <c r="TKI1570" s="239"/>
      <c r="TKJ1570" s="239"/>
      <c r="TKK1570" s="239"/>
      <c r="TKL1570" s="239"/>
      <c r="TKM1570" s="239"/>
      <c r="TKN1570" s="239"/>
      <c r="TKO1570" s="239"/>
      <c r="TKP1570" s="239"/>
      <c r="TKQ1570" s="239"/>
      <c r="TKR1570" s="239"/>
      <c r="TKS1570" s="239"/>
      <c r="TKT1570" s="239"/>
      <c r="TKU1570" s="239"/>
      <c r="TKV1570" s="239"/>
      <c r="TKW1570" s="239"/>
      <c r="TKX1570" s="239"/>
      <c r="TKY1570" s="239"/>
      <c r="TKZ1570" s="239"/>
      <c r="TLA1570" s="239"/>
      <c r="TLB1570" s="239"/>
      <c r="TLC1570" s="239"/>
      <c r="TLD1570" s="239"/>
      <c r="TLE1570" s="239"/>
      <c r="TLF1570" s="239"/>
      <c r="TLG1570" s="239"/>
      <c r="TLH1570" s="239"/>
      <c r="TLI1570" s="239"/>
      <c r="TLJ1570" s="239"/>
      <c r="TLK1570" s="239"/>
      <c r="TLL1570" s="239"/>
      <c r="TLM1570" s="239"/>
      <c r="TLN1570" s="239"/>
      <c r="TLO1570" s="239"/>
      <c r="TLP1570" s="239"/>
      <c r="TLQ1570" s="239"/>
      <c r="TLR1570" s="239"/>
      <c r="TLS1570" s="239"/>
      <c r="TLT1570" s="239"/>
      <c r="TLU1570" s="239"/>
      <c r="TLV1570" s="239"/>
      <c r="TLW1570" s="239"/>
      <c r="TLX1570" s="239"/>
      <c r="TLY1570" s="239"/>
      <c r="TLZ1570" s="239"/>
      <c r="TMA1570" s="239"/>
      <c r="TMB1570" s="239"/>
      <c r="TMC1570" s="239"/>
      <c r="TMD1570" s="239"/>
      <c r="TME1570" s="239"/>
      <c r="TMF1570" s="239"/>
      <c r="TMG1570" s="239"/>
      <c r="TMH1570" s="239"/>
      <c r="TMI1570" s="239"/>
      <c r="TMJ1570" s="239"/>
      <c r="TMK1570" s="239"/>
      <c r="TML1570" s="239"/>
      <c r="TMM1570" s="239"/>
      <c r="TMN1570" s="239"/>
      <c r="TMO1570" s="239"/>
      <c r="TMP1570" s="239"/>
      <c r="TMQ1570" s="239"/>
      <c r="TMR1570" s="239"/>
      <c r="TMS1570" s="239"/>
      <c r="TMT1570" s="239"/>
      <c r="TMU1570" s="239"/>
      <c r="TMV1570" s="239"/>
      <c r="TMW1570" s="239"/>
      <c r="TMX1570" s="239"/>
      <c r="TMY1570" s="239"/>
      <c r="TMZ1570" s="239"/>
      <c r="TNA1570" s="239"/>
      <c r="TNB1570" s="239"/>
      <c r="TNC1570" s="239"/>
      <c r="TND1570" s="239"/>
      <c r="TNE1570" s="239"/>
      <c r="TNF1570" s="239"/>
      <c r="TNG1570" s="239"/>
      <c r="TNH1570" s="239"/>
      <c r="TNI1570" s="239"/>
      <c r="TNJ1570" s="239"/>
      <c r="TNK1570" s="239"/>
      <c r="TNL1570" s="239"/>
      <c r="TNM1570" s="239"/>
      <c r="TNN1570" s="239"/>
      <c r="TNO1570" s="239"/>
      <c r="TNP1570" s="239"/>
      <c r="TNQ1570" s="239"/>
      <c r="TNR1570" s="239"/>
      <c r="TNS1570" s="239"/>
      <c r="TNT1570" s="239"/>
      <c r="TNU1570" s="239"/>
      <c r="TNV1570" s="239"/>
      <c r="TNW1570" s="239"/>
      <c r="TNX1570" s="239"/>
      <c r="TNY1570" s="239"/>
      <c r="TNZ1570" s="239"/>
      <c r="TOA1570" s="239"/>
      <c r="TOB1570" s="239"/>
      <c r="TOC1570" s="239"/>
      <c r="TOD1570" s="239"/>
      <c r="TOE1570" s="239"/>
      <c r="TOF1570" s="239"/>
      <c r="TOG1570" s="239"/>
      <c r="TOH1570" s="239"/>
      <c r="TOI1570" s="239"/>
      <c r="TOJ1570" s="239"/>
      <c r="TOK1570" s="239"/>
      <c r="TOL1570" s="239"/>
      <c r="TOM1570" s="239"/>
      <c r="TON1570" s="239"/>
      <c r="TOO1570" s="239"/>
      <c r="TOP1570" s="239"/>
      <c r="TOQ1570" s="239"/>
      <c r="TOR1570" s="239"/>
      <c r="TOS1570" s="239"/>
      <c r="TOT1570" s="239"/>
      <c r="TOU1570" s="239"/>
      <c r="TOV1570" s="239"/>
      <c r="TOW1570" s="239"/>
      <c r="TOX1570" s="239"/>
      <c r="TOY1570" s="239"/>
      <c r="TOZ1570" s="239"/>
      <c r="TPA1570" s="239"/>
      <c r="TPB1570" s="239"/>
      <c r="TPC1570" s="239"/>
      <c r="TPD1570" s="239"/>
      <c r="TPE1570" s="239"/>
      <c r="TPF1570" s="239"/>
      <c r="TPG1570" s="239"/>
      <c r="TPH1570" s="239"/>
      <c r="TPI1570" s="239"/>
      <c r="TPJ1570" s="239"/>
      <c r="TPK1570" s="239"/>
      <c r="TPL1570" s="239"/>
      <c r="TPM1570" s="239"/>
      <c r="TPN1570" s="239"/>
      <c r="TPO1570" s="239"/>
      <c r="TPP1570" s="239"/>
      <c r="TPQ1570" s="239"/>
      <c r="TPR1570" s="239"/>
      <c r="TPS1570" s="239"/>
      <c r="TPT1570" s="239"/>
      <c r="TPU1570" s="239"/>
      <c r="TPV1570" s="239"/>
      <c r="TPW1570" s="239"/>
      <c r="TPX1570" s="239"/>
      <c r="TPY1570" s="239"/>
      <c r="TPZ1570" s="239"/>
      <c r="TQA1570" s="239"/>
      <c r="TQB1570" s="239"/>
      <c r="TQC1570" s="239"/>
      <c r="TQD1570" s="239"/>
      <c r="TQE1570" s="239"/>
      <c r="TQF1570" s="239"/>
      <c r="TQG1570" s="239"/>
      <c r="TQH1570" s="239"/>
      <c r="TQI1570" s="239"/>
      <c r="TQJ1570" s="239"/>
      <c r="TQK1570" s="239"/>
      <c r="TQL1570" s="239"/>
      <c r="TQM1570" s="239"/>
      <c r="TQN1570" s="239"/>
      <c r="TQO1570" s="239"/>
      <c r="TQP1570" s="239"/>
      <c r="TQQ1570" s="239"/>
      <c r="TQR1570" s="239"/>
      <c r="TQS1570" s="239"/>
      <c r="TQT1570" s="239"/>
      <c r="TQU1570" s="239"/>
      <c r="TQV1570" s="239"/>
      <c r="TQW1570" s="239"/>
      <c r="TQX1570" s="239"/>
      <c r="TQY1570" s="239"/>
      <c r="TQZ1570" s="239"/>
      <c r="TRA1570" s="239"/>
      <c r="TRB1570" s="239"/>
      <c r="TRC1570" s="239"/>
      <c r="TRD1570" s="239"/>
      <c r="TRE1570" s="239"/>
      <c r="TRF1570" s="239"/>
      <c r="TRG1570" s="239"/>
      <c r="TRH1570" s="239"/>
      <c r="TRI1570" s="239"/>
      <c r="TRJ1570" s="239"/>
      <c r="TRK1570" s="239"/>
      <c r="TRL1570" s="239"/>
      <c r="TRM1570" s="239"/>
      <c r="TRN1570" s="239"/>
      <c r="TRO1570" s="239"/>
      <c r="TRP1570" s="239"/>
      <c r="TRQ1570" s="239"/>
      <c r="TRR1570" s="239"/>
      <c r="TRS1570" s="239"/>
      <c r="TRT1570" s="239"/>
      <c r="TRU1570" s="239"/>
      <c r="TRV1570" s="239"/>
      <c r="TRW1570" s="239"/>
      <c r="TRX1570" s="239"/>
      <c r="TRY1570" s="239"/>
      <c r="TRZ1570" s="239"/>
      <c r="TSA1570" s="239"/>
      <c r="TSB1570" s="239"/>
      <c r="TSC1570" s="239"/>
      <c r="TSD1570" s="239"/>
      <c r="TSE1570" s="239"/>
      <c r="TSF1570" s="239"/>
      <c r="TSG1570" s="239"/>
      <c r="TSH1570" s="239"/>
      <c r="TSI1570" s="239"/>
      <c r="TSJ1570" s="239"/>
      <c r="TSK1570" s="239"/>
      <c r="TSL1570" s="239"/>
      <c r="TSM1570" s="239"/>
      <c r="TSN1570" s="239"/>
      <c r="TSO1570" s="239"/>
      <c r="TSP1570" s="239"/>
      <c r="TSQ1570" s="239"/>
      <c r="TSR1570" s="239"/>
      <c r="TSS1570" s="239"/>
      <c r="TST1570" s="239"/>
      <c r="TSU1570" s="239"/>
      <c r="TSV1570" s="239"/>
      <c r="TSW1570" s="239"/>
      <c r="TSX1570" s="239"/>
      <c r="TSY1570" s="239"/>
      <c r="TSZ1570" s="239"/>
      <c r="TTA1570" s="239"/>
      <c r="TTB1570" s="239"/>
      <c r="TTC1570" s="239"/>
      <c r="TTD1570" s="239"/>
      <c r="TTE1570" s="239"/>
      <c r="TTF1570" s="239"/>
      <c r="TTG1570" s="239"/>
      <c r="TTH1570" s="239"/>
      <c r="TTI1570" s="239"/>
      <c r="TTJ1570" s="239"/>
      <c r="TTK1570" s="239"/>
      <c r="TTL1570" s="239"/>
      <c r="TTM1570" s="239"/>
      <c r="TTN1570" s="239"/>
      <c r="TTO1570" s="239"/>
      <c r="TTP1570" s="239"/>
      <c r="TTQ1570" s="239"/>
      <c r="TTR1570" s="239"/>
      <c r="TTS1570" s="239"/>
      <c r="TTT1570" s="239"/>
      <c r="TTU1570" s="239"/>
      <c r="TTV1570" s="239"/>
      <c r="TTW1570" s="239"/>
      <c r="TTX1570" s="239"/>
      <c r="TTY1570" s="239"/>
      <c r="TTZ1570" s="239"/>
      <c r="TUA1570" s="239"/>
      <c r="TUB1570" s="239"/>
      <c r="TUC1570" s="239"/>
      <c r="TUD1570" s="239"/>
      <c r="TUE1570" s="239"/>
      <c r="TUF1570" s="239"/>
      <c r="TUG1570" s="239"/>
      <c r="TUH1570" s="239"/>
      <c r="TUI1570" s="239"/>
      <c r="TUJ1570" s="239"/>
      <c r="TUK1570" s="239"/>
      <c r="TUL1570" s="239"/>
      <c r="TUM1570" s="239"/>
      <c r="TUN1570" s="239"/>
      <c r="TUO1570" s="239"/>
      <c r="TUP1570" s="239"/>
      <c r="TUQ1570" s="239"/>
      <c r="TUR1570" s="239"/>
      <c r="TUS1570" s="239"/>
      <c r="TUT1570" s="239"/>
      <c r="TUU1570" s="239"/>
      <c r="TUV1570" s="239"/>
      <c r="TUW1570" s="239"/>
      <c r="TUX1570" s="239"/>
      <c r="TUY1570" s="239"/>
      <c r="TUZ1570" s="239"/>
      <c r="TVA1570" s="239"/>
      <c r="TVB1570" s="239"/>
      <c r="TVC1570" s="239"/>
      <c r="TVD1570" s="239"/>
      <c r="TVE1570" s="239"/>
      <c r="TVF1570" s="239"/>
      <c r="TVG1570" s="239"/>
      <c r="TVH1570" s="239"/>
      <c r="TVI1570" s="239"/>
      <c r="TVJ1570" s="239"/>
      <c r="TVK1570" s="239"/>
      <c r="TVL1570" s="239"/>
      <c r="TVM1570" s="239"/>
      <c r="TVN1570" s="239"/>
      <c r="TVO1570" s="239"/>
      <c r="TVP1570" s="239"/>
      <c r="TVQ1570" s="239"/>
      <c r="TVR1570" s="239"/>
      <c r="TVS1570" s="239"/>
      <c r="TVT1570" s="239"/>
      <c r="TVU1570" s="239"/>
      <c r="TVV1570" s="239"/>
      <c r="TVW1570" s="239"/>
      <c r="TVX1570" s="239"/>
      <c r="TVY1570" s="239"/>
      <c r="TVZ1570" s="239"/>
      <c r="TWA1570" s="239"/>
      <c r="TWB1570" s="239"/>
      <c r="TWC1570" s="239"/>
      <c r="TWD1570" s="239"/>
      <c r="TWE1570" s="239"/>
      <c r="TWF1570" s="239"/>
      <c r="TWG1570" s="239"/>
      <c r="TWH1570" s="239"/>
      <c r="TWI1570" s="239"/>
      <c r="TWJ1570" s="239"/>
      <c r="TWK1570" s="239"/>
      <c r="TWL1570" s="239"/>
      <c r="TWM1570" s="239"/>
      <c r="TWN1570" s="239"/>
      <c r="TWO1570" s="239"/>
      <c r="TWP1570" s="239"/>
      <c r="TWQ1570" s="239"/>
      <c r="TWR1570" s="239"/>
      <c r="TWS1570" s="239"/>
      <c r="TWT1570" s="239"/>
      <c r="TWU1570" s="239"/>
      <c r="TWV1570" s="239"/>
      <c r="TWW1570" s="239"/>
      <c r="TWX1570" s="239"/>
      <c r="TWY1570" s="239"/>
      <c r="TWZ1570" s="239"/>
      <c r="TXA1570" s="239"/>
      <c r="TXB1570" s="239"/>
      <c r="TXC1570" s="239"/>
      <c r="TXD1570" s="239"/>
      <c r="TXE1570" s="239"/>
      <c r="TXF1570" s="239"/>
      <c r="TXG1570" s="239"/>
      <c r="TXH1570" s="239"/>
      <c r="TXI1570" s="239"/>
      <c r="TXJ1570" s="239"/>
      <c r="TXK1570" s="239"/>
      <c r="TXL1570" s="239"/>
      <c r="TXM1570" s="239"/>
      <c r="TXN1570" s="239"/>
      <c r="TXO1570" s="239"/>
      <c r="TXP1570" s="239"/>
      <c r="TXQ1570" s="239"/>
      <c r="TXR1570" s="239"/>
      <c r="TXS1570" s="239"/>
      <c r="TXT1570" s="239"/>
      <c r="TXU1570" s="239"/>
      <c r="TXV1570" s="239"/>
      <c r="TXW1570" s="239"/>
      <c r="TXX1570" s="239"/>
      <c r="TXY1570" s="239"/>
      <c r="TXZ1570" s="239"/>
      <c r="TYA1570" s="239"/>
      <c r="TYB1570" s="239"/>
      <c r="TYC1570" s="239"/>
      <c r="TYD1570" s="239"/>
      <c r="TYE1570" s="239"/>
      <c r="TYF1570" s="239"/>
      <c r="TYG1570" s="239"/>
      <c r="TYH1570" s="239"/>
      <c r="TYI1570" s="239"/>
      <c r="TYJ1570" s="239"/>
      <c r="TYK1570" s="239"/>
      <c r="TYL1570" s="239"/>
      <c r="TYM1570" s="239"/>
      <c r="TYN1570" s="239"/>
      <c r="TYO1570" s="239"/>
      <c r="TYP1570" s="239"/>
      <c r="TYQ1570" s="239"/>
      <c r="TYR1570" s="239"/>
      <c r="TYS1570" s="239"/>
      <c r="TYT1570" s="239"/>
      <c r="TYU1570" s="239"/>
      <c r="TYV1570" s="239"/>
      <c r="TYW1570" s="239"/>
      <c r="TYX1570" s="239"/>
      <c r="TYY1570" s="239"/>
      <c r="TYZ1570" s="239"/>
      <c r="TZA1570" s="239"/>
      <c r="TZB1570" s="239"/>
      <c r="TZC1570" s="239"/>
      <c r="TZD1570" s="239"/>
      <c r="TZE1570" s="239"/>
      <c r="TZF1570" s="239"/>
      <c r="TZG1570" s="239"/>
      <c r="TZH1570" s="239"/>
      <c r="TZI1570" s="239"/>
      <c r="TZJ1570" s="239"/>
      <c r="TZK1570" s="239"/>
      <c r="TZL1570" s="239"/>
      <c r="TZM1570" s="239"/>
      <c r="TZN1570" s="239"/>
      <c r="TZO1570" s="239"/>
      <c r="TZP1570" s="239"/>
      <c r="TZQ1570" s="239"/>
      <c r="TZR1570" s="239"/>
      <c r="TZS1570" s="239"/>
      <c r="TZT1570" s="239"/>
      <c r="TZU1570" s="239"/>
      <c r="TZV1570" s="239"/>
      <c r="TZW1570" s="239"/>
      <c r="TZX1570" s="239"/>
      <c r="TZY1570" s="239"/>
      <c r="TZZ1570" s="239"/>
      <c r="UAA1570" s="239"/>
      <c r="UAB1570" s="239"/>
      <c r="UAC1570" s="239"/>
      <c r="UAD1570" s="239"/>
      <c r="UAE1570" s="239"/>
      <c r="UAF1570" s="239"/>
      <c r="UAG1570" s="239"/>
      <c r="UAH1570" s="239"/>
      <c r="UAI1570" s="239"/>
      <c r="UAJ1570" s="239"/>
      <c r="UAK1570" s="239"/>
      <c r="UAL1570" s="239"/>
      <c r="UAM1570" s="239"/>
      <c r="UAN1570" s="239"/>
      <c r="UAO1570" s="239"/>
      <c r="UAP1570" s="239"/>
      <c r="UAQ1570" s="239"/>
      <c r="UAR1570" s="239"/>
      <c r="UAS1570" s="239"/>
      <c r="UAT1570" s="239"/>
      <c r="UAU1570" s="239"/>
      <c r="UAV1570" s="239"/>
      <c r="UAW1570" s="239"/>
      <c r="UAX1570" s="239"/>
      <c r="UAY1570" s="239"/>
      <c r="UAZ1570" s="239"/>
      <c r="UBA1570" s="239"/>
      <c r="UBB1570" s="239"/>
      <c r="UBC1570" s="239"/>
      <c r="UBD1570" s="239"/>
      <c r="UBE1570" s="239"/>
      <c r="UBF1570" s="239"/>
      <c r="UBG1570" s="239"/>
      <c r="UBH1570" s="239"/>
      <c r="UBI1570" s="239"/>
      <c r="UBJ1570" s="239"/>
      <c r="UBK1570" s="239"/>
      <c r="UBL1570" s="239"/>
      <c r="UBM1570" s="239"/>
      <c r="UBN1570" s="239"/>
      <c r="UBO1570" s="239"/>
      <c r="UBP1570" s="239"/>
      <c r="UBQ1570" s="239"/>
      <c r="UBR1570" s="239"/>
      <c r="UBS1570" s="239"/>
      <c r="UBT1570" s="239"/>
      <c r="UBU1570" s="239"/>
      <c r="UBV1570" s="239"/>
      <c r="UBW1570" s="239"/>
      <c r="UBX1570" s="239"/>
      <c r="UBY1570" s="239"/>
      <c r="UBZ1570" s="239"/>
      <c r="UCA1570" s="239"/>
      <c r="UCB1570" s="239"/>
      <c r="UCC1570" s="239"/>
      <c r="UCD1570" s="239"/>
      <c r="UCE1570" s="239"/>
      <c r="UCF1570" s="239"/>
      <c r="UCG1570" s="239"/>
      <c r="UCH1570" s="239"/>
      <c r="UCI1570" s="239"/>
      <c r="UCJ1570" s="239"/>
      <c r="UCK1570" s="239"/>
      <c r="UCL1570" s="239"/>
      <c r="UCM1570" s="239"/>
      <c r="UCN1570" s="239"/>
      <c r="UCO1570" s="239"/>
      <c r="UCP1570" s="239"/>
      <c r="UCQ1570" s="239"/>
      <c r="UCR1570" s="239"/>
      <c r="UCS1570" s="239"/>
      <c r="UCT1570" s="239"/>
      <c r="UCU1570" s="239"/>
      <c r="UCV1570" s="239"/>
      <c r="UCW1570" s="239"/>
      <c r="UCX1570" s="239"/>
      <c r="UCY1570" s="239"/>
      <c r="UCZ1570" s="239"/>
      <c r="UDA1570" s="239"/>
      <c r="UDB1570" s="239"/>
      <c r="UDC1570" s="239"/>
      <c r="UDD1570" s="239"/>
      <c r="UDE1570" s="239"/>
      <c r="UDF1570" s="239"/>
      <c r="UDG1570" s="239"/>
      <c r="UDH1570" s="239"/>
      <c r="UDI1570" s="239"/>
      <c r="UDJ1570" s="239"/>
      <c r="UDK1570" s="239"/>
      <c r="UDL1570" s="239"/>
      <c r="UDM1570" s="239"/>
      <c r="UDN1570" s="239"/>
      <c r="UDO1570" s="239"/>
      <c r="UDP1570" s="239"/>
      <c r="UDQ1570" s="239"/>
      <c r="UDR1570" s="239"/>
      <c r="UDS1570" s="239"/>
      <c r="UDT1570" s="239"/>
      <c r="UDU1570" s="239"/>
      <c r="UDV1570" s="239"/>
      <c r="UDW1570" s="239"/>
      <c r="UDX1570" s="239"/>
      <c r="UDY1570" s="239"/>
      <c r="UDZ1570" s="239"/>
      <c r="UEA1570" s="239"/>
      <c r="UEB1570" s="239"/>
      <c r="UEC1570" s="239"/>
      <c r="UED1570" s="239"/>
      <c r="UEE1570" s="239"/>
      <c r="UEF1570" s="239"/>
      <c r="UEG1570" s="239"/>
      <c r="UEH1570" s="239"/>
      <c r="UEI1570" s="239"/>
      <c r="UEJ1570" s="239"/>
      <c r="UEK1570" s="239"/>
      <c r="UEL1570" s="239"/>
      <c r="UEM1570" s="239"/>
      <c r="UEN1570" s="239"/>
      <c r="UEO1570" s="239"/>
      <c r="UEP1570" s="239"/>
      <c r="UEQ1570" s="239"/>
      <c r="UER1570" s="239"/>
      <c r="UES1570" s="239"/>
      <c r="UET1570" s="239"/>
      <c r="UEU1570" s="239"/>
      <c r="UEV1570" s="239"/>
      <c r="UEW1570" s="239"/>
      <c r="UEX1570" s="239"/>
      <c r="UEY1570" s="239"/>
      <c r="UEZ1570" s="239"/>
      <c r="UFA1570" s="239"/>
      <c r="UFB1570" s="239"/>
      <c r="UFC1570" s="239"/>
      <c r="UFD1570" s="239"/>
      <c r="UFE1570" s="239"/>
      <c r="UFF1570" s="239"/>
      <c r="UFG1570" s="239"/>
      <c r="UFH1570" s="239"/>
      <c r="UFI1570" s="239"/>
      <c r="UFJ1570" s="239"/>
      <c r="UFK1570" s="239"/>
      <c r="UFL1570" s="239"/>
      <c r="UFM1570" s="239"/>
      <c r="UFN1570" s="239"/>
      <c r="UFO1570" s="239"/>
      <c r="UFP1570" s="239"/>
      <c r="UFQ1570" s="239"/>
      <c r="UFR1570" s="239"/>
      <c r="UFS1570" s="239"/>
      <c r="UFT1570" s="239"/>
      <c r="UFU1570" s="239"/>
      <c r="UFV1570" s="239"/>
      <c r="UFW1570" s="239"/>
      <c r="UFX1570" s="239"/>
      <c r="UFY1570" s="239"/>
      <c r="UFZ1570" s="239"/>
      <c r="UGA1570" s="239"/>
      <c r="UGB1570" s="239"/>
      <c r="UGC1570" s="239"/>
      <c r="UGD1570" s="239"/>
      <c r="UGE1570" s="239"/>
      <c r="UGF1570" s="239"/>
      <c r="UGG1570" s="239"/>
      <c r="UGH1570" s="239"/>
      <c r="UGI1570" s="239"/>
      <c r="UGJ1570" s="239"/>
      <c r="UGK1570" s="239"/>
      <c r="UGL1570" s="239"/>
      <c r="UGM1570" s="239"/>
      <c r="UGN1570" s="239"/>
      <c r="UGO1570" s="239"/>
      <c r="UGP1570" s="239"/>
      <c r="UGQ1570" s="239"/>
      <c r="UGR1570" s="239"/>
      <c r="UGS1570" s="239"/>
      <c r="UGT1570" s="239"/>
      <c r="UGU1570" s="239"/>
      <c r="UGV1570" s="239"/>
      <c r="UGW1570" s="239"/>
      <c r="UGX1570" s="239"/>
      <c r="UGY1570" s="239"/>
      <c r="UGZ1570" s="239"/>
      <c r="UHA1570" s="239"/>
      <c r="UHB1570" s="239"/>
      <c r="UHC1570" s="239"/>
      <c r="UHD1570" s="239"/>
      <c r="UHE1570" s="239"/>
      <c r="UHF1570" s="239"/>
      <c r="UHG1570" s="239"/>
      <c r="UHH1570" s="239"/>
      <c r="UHI1570" s="239"/>
      <c r="UHJ1570" s="239"/>
      <c r="UHK1570" s="239"/>
      <c r="UHL1570" s="239"/>
      <c r="UHM1570" s="239"/>
      <c r="UHN1570" s="239"/>
      <c r="UHO1570" s="239"/>
      <c r="UHP1570" s="239"/>
      <c r="UHQ1570" s="239"/>
      <c r="UHR1570" s="239"/>
      <c r="UHS1570" s="239"/>
      <c r="UHT1570" s="239"/>
      <c r="UHU1570" s="239"/>
      <c r="UHV1570" s="239"/>
      <c r="UHW1570" s="239"/>
      <c r="UHX1570" s="239"/>
      <c r="UHY1570" s="239"/>
      <c r="UHZ1570" s="239"/>
      <c r="UIA1570" s="239"/>
      <c r="UIB1570" s="239"/>
      <c r="UIC1570" s="239"/>
      <c r="UID1570" s="239"/>
      <c r="UIE1570" s="239"/>
      <c r="UIF1570" s="239"/>
      <c r="UIG1570" s="239"/>
      <c r="UIH1570" s="239"/>
      <c r="UII1570" s="239"/>
      <c r="UIJ1570" s="239"/>
      <c r="UIK1570" s="239"/>
      <c r="UIL1570" s="239"/>
      <c r="UIM1570" s="239"/>
      <c r="UIN1570" s="239"/>
      <c r="UIO1570" s="239"/>
      <c r="UIP1570" s="239"/>
      <c r="UIQ1570" s="239"/>
      <c r="UIR1570" s="239"/>
      <c r="UIS1570" s="239"/>
      <c r="UIT1570" s="239"/>
      <c r="UIU1570" s="239"/>
      <c r="UIV1570" s="239"/>
      <c r="UIW1570" s="239"/>
      <c r="UIX1570" s="239"/>
      <c r="UIY1570" s="239"/>
      <c r="UIZ1570" s="239"/>
      <c r="UJA1570" s="239"/>
      <c r="UJB1570" s="239"/>
      <c r="UJC1570" s="239"/>
      <c r="UJD1570" s="239"/>
      <c r="UJE1570" s="239"/>
      <c r="UJF1570" s="239"/>
      <c r="UJG1570" s="239"/>
      <c r="UJH1570" s="239"/>
      <c r="UJI1570" s="239"/>
      <c r="UJJ1570" s="239"/>
      <c r="UJK1570" s="239"/>
      <c r="UJL1570" s="239"/>
      <c r="UJM1570" s="239"/>
      <c r="UJN1570" s="239"/>
      <c r="UJO1570" s="239"/>
      <c r="UJP1570" s="239"/>
      <c r="UJQ1570" s="239"/>
      <c r="UJR1570" s="239"/>
      <c r="UJS1570" s="239"/>
      <c r="UJT1570" s="239"/>
      <c r="UJU1570" s="239"/>
      <c r="UJV1570" s="239"/>
      <c r="UJW1570" s="239"/>
      <c r="UJX1570" s="239"/>
      <c r="UJY1570" s="239"/>
      <c r="UJZ1570" s="239"/>
      <c r="UKA1570" s="239"/>
      <c r="UKB1570" s="239"/>
      <c r="UKC1570" s="239"/>
      <c r="UKD1570" s="239"/>
      <c r="UKE1570" s="239"/>
      <c r="UKF1570" s="239"/>
      <c r="UKG1570" s="239"/>
      <c r="UKH1570" s="239"/>
      <c r="UKI1570" s="239"/>
      <c r="UKJ1570" s="239"/>
      <c r="UKK1570" s="239"/>
      <c r="UKL1570" s="239"/>
      <c r="UKM1570" s="239"/>
      <c r="UKN1570" s="239"/>
      <c r="UKO1570" s="239"/>
      <c r="UKP1570" s="239"/>
      <c r="UKQ1570" s="239"/>
      <c r="UKR1570" s="239"/>
      <c r="UKS1570" s="239"/>
      <c r="UKT1570" s="239"/>
      <c r="UKU1570" s="239"/>
      <c r="UKV1570" s="239"/>
      <c r="UKW1570" s="239"/>
      <c r="UKX1570" s="239"/>
      <c r="UKY1570" s="239"/>
      <c r="UKZ1570" s="239"/>
      <c r="ULA1570" s="239"/>
      <c r="ULB1570" s="239"/>
      <c r="ULC1570" s="239"/>
      <c r="ULD1570" s="239"/>
      <c r="ULE1570" s="239"/>
      <c r="ULF1570" s="239"/>
      <c r="ULG1570" s="239"/>
      <c r="ULH1570" s="239"/>
      <c r="ULI1570" s="239"/>
      <c r="ULJ1570" s="239"/>
      <c r="ULK1570" s="239"/>
      <c r="ULL1570" s="239"/>
      <c r="ULM1570" s="239"/>
      <c r="ULN1570" s="239"/>
      <c r="ULO1570" s="239"/>
      <c r="ULP1570" s="239"/>
      <c r="ULQ1570" s="239"/>
      <c r="ULR1570" s="239"/>
      <c r="ULS1570" s="239"/>
      <c r="ULT1570" s="239"/>
      <c r="ULU1570" s="239"/>
      <c r="ULV1570" s="239"/>
      <c r="ULW1570" s="239"/>
      <c r="ULX1570" s="239"/>
      <c r="ULY1570" s="239"/>
      <c r="ULZ1570" s="239"/>
      <c r="UMA1570" s="239"/>
      <c r="UMB1570" s="239"/>
      <c r="UMC1570" s="239"/>
      <c r="UMD1570" s="239"/>
      <c r="UME1570" s="239"/>
      <c r="UMF1570" s="239"/>
      <c r="UMG1570" s="239"/>
      <c r="UMH1570" s="239"/>
      <c r="UMI1570" s="239"/>
      <c r="UMJ1570" s="239"/>
      <c r="UMK1570" s="239"/>
      <c r="UML1570" s="239"/>
      <c r="UMM1570" s="239"/>
      <c r="UMN1570" s="239"/>
      <c r="UMO1570" s="239"/>
      <c r="UMP1570" s="239"/>
      <c r="UMQ1570" s="239"/>
      <c r="UMR1570" s="239"/>
      <c r="UMS1570" s="239"/>
      <c r="UMT1570" s="239"/>
      <c r="UMU1570" s="239"/>
      <c r="UMV1570" s="239"/>
      <c r="UMW1570" s="239"/>
      <c r="UMX1570" s="239"/>
      <c r="UMY1570" s="239"/>
      <c r="UMZ1570" s="239"/>
      <c r="UNA1570" s="239"/>
      <c r="UNB1570" s="239"/>
      <c r="UNC1570" s="239"/>
      <c r="UND1570" s="239"/>
      <c r="UNE1570" s="239"/>
      <c r="UNF1570" s="239"/>
      <c r="UNG1570" s="239"/>
      <c r="UNH1570" s="239"/>
      <c r="UNI1570" s="239"/>
      <c r="UNJ1570" s="239"/>
      <c r="UNK1570" s="239"/>
      <c r="UNL1570" s="239"/>
      <c r="UNM1570" s="239"/>
      <c r="UNN1570" s="239"/>
      <c r="UNO1570" s="239"/>
      <c r="UNP1570" s="239"/>
      <c r="UNQ1570" s="239"/>
      <c r="UNR1570" s="239"/>
      <c r="UNS1570" s="239"/>
      <c r="UNT1570" s="239"/>
      <c r="UNU1570" s="239"/>
      <c r="UNV1570" s="239"/>
      <c r="UNW1570" s="239"/>
      <c r="UNX1570" s="239"/>
      <c r="UNY1570" s="239"/>
      <c r="UNZ1570" s="239"/>
      <c r="UOA1570" s="239"/>
      <c r="UOB1570" s="239"/>
      <c r="UOC1570" s="239"/>
      <c r="UOD1570" s="239"/>
      <c r="UOE1570" s="239"/>
      <c r="UOF1570" s="239"/>
      <c r="UOG1570" s="239"/>
      <c r="UOH1570" s="239"/>
      <c r="UOI1570" s="239"/>
      <c r="UOJ1570" s="239"/>
      <c r="UOK1570" s="239"/>
      <c r="UOL1570" s="239"/>
      <c r="UOM1570" s="239"/>
      <c r="UON1570" s="239"/>
      <c r="UOO1570" s="239"/>
      <c r="UOP1570" s="239"/>
      <c r="UOQ1570" s="239"/>
      <c r="UOR1570" s="239"/>
      <c r="UOS1570" s="239"/>
      <c r="UOT1570" s="239"/>
      <c r="UOU1570" s="239"/>
      <c r="UOV1570" s="239"/>
      <c r="UOW1570" s="239"/>
      <c r="UOX1570" s="239"/>
      <c r="UOY1570" s="239"/>
      <c r="UOZ1570" s="239"/>
      <c r="UPA1570" s="239"/>
      <c r="UPB1570" s="239"/>
      <c r="UPC1570" s="239"/>
      <c r="UPD1570" s="239"/>
      <c r="UPE1570" s="239"/>
      <c r="UPF1570" s="239"/>
      <c r="UPG1570" s="239"/>
      <c r="UPH1570" s="239"/>
      <c r="UPI1570" s="239"/>
      <c r="UPJ1570" s="239"/>
      <c r="UPK1570" s="239"/>
      <c r="UPL1570" s="239"/>
      <c r="UPM1570" s="239"/>
      <c r="UPN1570" s="239"/>
      <c r="UPO1570" s="239"/>
      <c r="UPP1570" s="239"/>
      <c r="UPQ1570" s="239"/>
      <c r="UPR1570" s="239"/>
      <c r="UPS1570" s="239"/>
      <c r="UPT1570" s="239"/>
      <c r="UPU1570" s="239"/>
      <c r="UPV1570" s="239"/>
      <c r="UPW1570" s="239"/>
      <c r="UPX1570" s="239"/>
      <c r="UPY1570" s="239"/>
      <c r="UPZ1570" s="239"/>
      <c r="UQA1570" s="239"/>
      <c r="UQB1570" s="239"/>
      <c r="UQC1570" s="239"/>
      <c r="UQD1570" s="239"/>
      <c r="UQE1570" s="239"/>
      <c r="UQF1570" s="239"/>
      <c r="UQG1570" s="239"/>
      <c r="UQH1570" s="239"/>
      <c r="UQI1570" s="239"/>
      <c r="UQJ1570" s="239"/>
      <c r="UQK1570" s="239"/>
      <c r="UQL1570" s="239"/>
      <c r="UQM1570" s="239"/>
      <c r="UQN1570" s="239"/>
      <c r="UQO1570" s="239"/>
      <c r="UQP1570" s="239"/>
      <c r="UQQ1570" s="239"/>
      <c r="UQR1570" s="239"/>
      <c r="UQS1570" s="239"/>
      <c r="UQT1570" s="239"/>
      <c r="UQU1570" s="239"/>
      <c r="UQV1570" s="239"/>
      <c r="UQW1570" s="239"/>
      <c r="UQX1570" s="239"/>
      <c r="UQY1570" s="239"/>
      <c r="UQZ1570" s="239"/>
      <c r="URA1570" s="239"/>
      <c r="URB1570" s="239"/>
      <c r="URC1570" s="239"/>
      <c r="URD1570" s="239"/>
      <c r="URE1570" s="239"/>
      <c r="URF1570" s="239"/>
      <c r="URG1570" s="239"/>
      <c r="URH1570" s="239"/>
      <c r="URI1570" s="239"/>
      <c r="URJ1570" s="239"/>
      <c r="URK1570" s="239"/>
      <c r="URL1570" s="239"/>
      <c r="URM1570" s="239"/>
      <c r="URN1570" s="239"/>
      <c r="URO1570" s="239"/>
      <c r="URP1570" s="239"/>
      <c r="URQ1570" s="239"/>
      <c r="URR1570" s="239"/>
      <c r="URS1570" s="239"/>
      <c r="URT1570" s="239"/>
      <c r="URU1570" s="239"/>
      <c r="URV1570" s="239"/>
      <c r="URW1570" s="239"/>
      <c r="URX1570" s="239"/>
      <c r="URY1570" s="239"/>
      <c r="URZ1570" s="239"/>
      <c r="USA1570" s="239"/>
      <c r="USB1570" s="239"/>
      <c r="USC1570" s="239"/>
      <c r="USD1570" s="239"/>
      <c r="USE1570" s="239"/>
      <c r="USF1570" s="239"/>
      <c r="USG1570" s="239"/>
      <c r="USH1570" s="239"/>
      <c r="USI1570" s="239"/>
      <c r="USJ1570" s="239"/>
      <c r="USK1570" s="239"/>
      <c r="USL1570" s="239"/>
      <c r="USM1570" s="239"/>
      <c r="USN1570" s="239"/>
      <c r="USO1570" s="239"/>
      <c r="USP1570" s="239"/>
      <c r="USQ1570" s="239"/>
      <c r="USR1570" s="239"/>
      <c r="USS1570" s="239"/>
      <c r="UST1570" s="239"/>
      <c r="USU1570" s="239"/>
      <c r="USV1570" s="239"/>
      <c r="USW1570" s="239"/>
      <c r="USX1570" s="239"/>
      <c r="USY1570" s="239"/>
      <c r="USZ1570" s="239"/>
      <c r="UTA1570" s="239"/>
      <c r="UTB1570" s="239"/>
      <c r="UTC1570" s="239"/>
      <c r="UTD1570" s="239"/>
      <c r="UTE1570" s="239"/>
      <c r="UTF1570" s="239"/>
      <c r="UTG1570" s="239"/>
      <c r="UTH1570" s="239"/>
      <c r="UTI1570" s="239"/>
      <c r="UTJ1570" s="239"/>
      <c r="UTK1570" s="239"/>
      <c r="UTL1570" s="239"/>
      <c r="UTM1570" s="239"/>
      <c r="UTN1570" s="239"/>
      <c r="UTO1570" s="239"/>
      <c r="UTP1570" s="239"/>
      <c r="UTQ1570" s="239"/>
      <c r="UTR1570" s="239"/>
      <c r="UTS1570" s="239"/>
      <c r="UTT1570" s="239"/>
      <c r="UTU1570" s="239"/>
      <c r="UTV1570" s="239"/>
      <c r="UTW1570" s="239"/>
      <c r="UTX1570" s="239"/>
      <c r="UTY1570" s="239"/>
      <c r="UTZ1570" s="239"/>
      <c r="UUA1570" s="239"/>
      <c r="UUB1570" s="239"/>
      <c r="UUC1570" s="239"/>
      <c r="UUD1570" s="239"/>
      <c r="UUE1570" s="239"/>
      <c r="UUF1570" s="239"/>
      <c r="UUG1570" s="239"/>
      <c r="UUH1570" s="239"/>
      <c r="UUI1570" s="239"/>
      <c r="UUJ1570" s="239"/>
      <c r="UUK1570" s="239"/>
      <c r="UUL1570" s="239"/>
      <c r="UUM1570" s="239"/>
      <c r="UUN1570" s="239"/>
      <c r="UUO1570" s="239"/>
      <c r="UUP1570" s="239"/>
      <c r="UUQ1570" s="239"/>
      <c r="UUR1570" s="239"/>
      <c r="UUS1570" s="239"/>
      <c r="UUT1570" s="239"/>
      <c r="UUU1570" s="239"/>
      <c r="UUV1570" s="239"/>
      <c r="UUW1570" s="239"/>
      <c r="UUX1570" s="239"/>
      <c r="UUY1570" s="239"/>
      <c r="UUZ1570" s="239"/>
      <c r="UVA1570" s="239"/>
      <c r="UVB1570" s="239"/>
      <c r="UVC1570" s="239"/>
      <c r="UVD1570" s="239"/>
      <c r="UVE1570" s="239"/>
      <c r="UVF1570" s="239"/>
      <c r="UVG1570" s="239"/>
      <c r="UVH1570" s="239"/>
      <c r="UVI1570" s="239"/>
      <c r="UVJ1570" s="239"/>
      <c r="UVK1570" s="239"/>
      <c r="UVL1570" s="239"/>
      <c r="UVM1570" s="239"/>
      <c r="UVN1570" s="239"/>
      <c r="UVO1570" s="239"/>
      <c r="UVP1570" s="239"/>
      <c r="UVQ1570" s="239"/>
      <c r="UVR1570" s="239"/>
      <c r="UVS1570" s="239"/>
      <c r="UVT1570" s="239"/>
      <c r="UVU1570" s="239"/>
      <c r="UVV1570" s="239"/>
      <c r="UVW1570" s="239"/>
      <c r="UVX1570" s="239"/>
      <c r="UVY1570" s="239"/>
      <c r="UVZ1570" s="239"/>
      <c r="UWA1570" s="239"/>
      <c r="UWB1570" s="239"/>
      <c r="UWC1570" s="239"/>
      <c r="UWD1570" s="239"/>
      <c r="UWE1570" s="239"/>
      <c r="UWF1570" s="239"/>
      <c r="UWG1570" s="239"/>
      <c r="UWH1570" s="239"/>
      <c r="UWI1570" s="239"/>
      <c r="UWJ1570" s="239"/>
      <c r="UWK1570" s="239"/>
      <c r="UWL1570" s="239"/>
      <c r="UWM1570" s="239"/>
      <c r="UWN1570" s="239"/>
      <c r="UWO1570" s="239"/>
      <c r="UWP1570" s="239"/>
      <c r="UWQ1570" s="239"/>
      <c r="UWR1570" s="239"/>
      <c r="UWS1570" s="239"/>
      <c r="UWT1570" s="239"/>
      <c r="UWU1570" s="239"/>
      <c r="UWV1570" s="239"/>
      <c r="UWW1570" s="239"/>
      <c r="UWX1570" s="239"/>
      <c r="UWY1570" s="239"/>
      <c r="UWZ1570" s="239"/>
      <c r="UXA1570" s="239"/>
      <c r="UXB1570" s="239"/>
      <c r="UXC1570" s="239"/>
      <c r="UXD1570" s="239"/>
      <c r="UXE1570" s="239"/>
      <c r="UXF1570" s="239"/>
      <c r="UXG1570" s="239"/>
      <c r="UXH1570" s="239"/>
      <c r="UXI1570" s="239"/>
      <c r="UXJ1570" s="239"/>
      <c r="UXK1570" s="239"/>
      <c r="UXL1570" s="239"/>
      <c r="UXM1570" s="239"/>
      <c r="UXN1570" s="239"/>
      <c r="UXO1570" s="239"/>
      <c r="UXP1570" s="239"/>
      <c r="UXQ1570" s="239"/>
      <c r="UXR1570" s="239"/>
      <c r="UXS1570" s="239"/>
      <c r="UXT1570" s="239"/>
      <c r="UXU1570" s="239"/>
      <c r="UXV1570" s="239"/>
      <c r="UXW1570" s="239"/>
      <c r="UXX1570" s="239"/>
      <c r="UXY1570" s="239"/>
      <c r="UXZ1570" s="239"/>
      <c r="UYA1570" s="239"/>
      <c r="UYB1570" s="239"/>
      <c r="UYC1570" s="239"/>
      <c r="UYD1570" s="239"/>
      <c r="UYE1570" s="239"/>
      <c r="UYF1570" s="239"/>
      <c r="UYG1570" s="239"/>
      <c r="UYH1570" s="239"/>
      <c r="UYI1570" s="239"/>
      <c r="UYJ1570" s="239"/>
      <c r="UYK1570" s="239"/>
      <c r="UYL1570" s="239"/>
      <c r="UYM1570" s="239"/>
      <c r="UYN1570" s="239"/>
      <c r="UYO1570" s="239"/>
      <c r="UYP1570" s="239"/>
      <c r="UYQ1570" s="239"/>
      <c r="UYR1570" s="239"/>
      <c r="UYS1570" s="239"/>
      <c r="UYT1570" s="239"/>
      <c r="UYU1570" s="239"/>
      <c r="UYV1570" s="239"/>
      <c r="UYW1570" s="239"/>
      <c r="UYX1570" s="239"/>
      <c r="UYY1570" s="239"/>
      <c r="UYZ1570" s="239"/>
      <c r="UZA1570" s="239"/>
      <c r="UZB1570" s="239"/>
      <c r="UZC1570" s="239"/>
      <c r="UZD1570" s="239"/>
      <c r="UZE1570" s="239"/>
      <c r="UZF1570" s="239"/>
      <c r="UZG1570" s="239"/>
      <c r="UZH1570" s="239"/>
      <c r="UZI1570" s="239"/>
      <c r="UZJ1570" s="239"/>
      <c r="UZK1570" s="239"/>
      <c r="UZL1570" s="239"/>
      <c r="UZM1570" s="239"/>
      <c r="UZN1570" s="239"/>
      <c r="UZO1570" s="239"/>
      <c r="UZP1570" s="239"/>
      <c r="UZQ1570" s="239"/>
      <c r="UZR1570" s="239"/>
      <c r="UZS1570" s="239"/>
      <c r="UZT1570" s="239"/>
      <c r="UZU1570" s="239"/>
      <c r="UZV1570" s="239"/>
      <c r="UZW1570" s="239"/>
      <c r="UZX1570" s="239"/>
      <c r="UZY1570" s="239"/>
      <c r="UZZ1570" s="239"/>
      <c r="VAA1570" s="239"/>
      <c r="VAB1570" s="239"/>
      <c r="VAC1570" s="239"/>
      <c r="VAD1570" s="239"/>
      <c r="VAE1570" s="239"/>
      <c r="VAF1570" s="239"/>
      <c r="VAG1570" s="239"/>
      <c r="VAH1570" s="239"/>
      <c r="VAI1570" s="239"/>
      <c r="VAJ1570" s="239"/>
      <c r="VAK1570" s="239"/>
      <c r="VAL1570" s="239"/>
      <c r="VAM1570" s="239"/>
      <c r="VAN1570" s="239"/>
      <c r="VAO1570" s="239"/>
      <c r="VAP1570" s="239"/>
      <c r="VAQ1570" s="239"/>
      <c r="VAR1570" s="239"/>
      <c r="VAS1570" s="239"/>
      <c r="VAT1570" s="239"/>
      <c r="VAU1570" s="239"/>
      <c r="VAV1570" s="239"/>
      <c r="VAW1570" s="239"/>
      <c r="VAX1570" s="239"/>
      <c r="VAY1570" s="239"/>
      <c r="VAZ1570" s="239"/>
      <c r="VBA1570" s="239"/>
      <c r="VBB1570" s="239"/>
      <c r="VBC1570" s="239"/>
      <c r="VBD1570" s="239"/>
      <c r="VBE1570" s="239"/>
      <c r="VBF1570" s="239"/>
      <c r="VBG1570" s="239"/>
      <c r="VBH1570" s="239"/>
      <c r="VBI1570" s="239"/>
      <c r="VBJ1570" s="239"/>
      <c r="VBK1570" s="239"/>
      <c r="VBL1570" s="239"/>
      <c r="VBM1570" s="239"/>
      <c r="VBN1570" s="239"/>
      <c r="VBO1570" s="239"/>
      <c r="VBP1570" s="239"/>
      <c r="VBQ1570" s="239"/>
      <c r="VBR1570" s="239"/>
      <c r="VBS1570" s="239"/>
      <c r="VBT1570" s="239"/>
      <c r="VBU1570" s="239"/>
      <c r="VBV1570" s="239"/>
      <c r="VBW1570" s="239"/>
      <c r="VBX1570" s="239"/>
      <c r="VBY1570" s="239"/>
      <c r="VBZ1570" s="239"/>
      <c r="VCA1570" s="239"/>
      <c r="VCB1570" s="239"/>
      <c r="VCC1570" s="239"/>
      <c r="VCD1570" s="239"/>
      <c r="VCE1570" s="239"/>
      <c r="VCF1570" s="239"/>
      <c r="VCG1570" s="239"/>
      <c r="VCH1570" s="239"/>
      <c r="VCI1570" s="239"/>
      <c r="VCJ1570" s="239"/>
      <c r="VCK1570" s="239"/>
      <c r="VCL1570" s="239"/>
      <c r="VCM1570" s="239"/>
      <c r="VCN1570" s="239"/>
      <c r="VCO1570" s="239"/>
      <c r="VCP1570" s="239"/>
      <c r="VCQ1570" s="239"/>
      <c r="VCR1570" s="239"/>
      <c r="VCS1570" s="239"/>
      <c r="VCT1570" s="239"/>
      <c r="VCU1570" s="239"/>
      <c r="VCV1570" s="239"/>
      <c r="VCW1570" s="239"/>
      <c r="VCX1570" s="239"/>
      <c r="VCY1570" s="239"/>
      <c r="VCZ1570" s="239"/>
      <c r="VDA1570" s="239"/>
      <c r="VDB1570" s="239"/>
      <c r="VDC1570" s="239"/>
      <c r="VDD1570" s="239"/>
      <c r="VDE1570" s="239"/>
      <c r="VDF1570" s="239"/>
      <c r="VDG1570" s="239"/>
      <c r="VDH1570" s="239"/>
      <c r="VDI1570" s="239"/>
      <c r="VDJ1570" s="239"/>
      <c r="VDK1570" s="239"/>
      <c r="VDL1570" s="239"/>
      <c r="VDM1570" s="239"/>
      <c r="VDN1570" s="239"/>
      <c r="VDO1570" s="239"/>
      <c r="VDP1570" s="239"/>
      <c r="VDQ1570" s="239"/>
      <c r="VDR1570" s="239"/>
      <c r="VDS1570" s="239"/>
      <c r="VDT1570" s="239"/>
      <c r="VDU1570" s="239"/>
      <c r="VDV1570" s="239"/>
      <c r="VDW1570" s="239"/>
      <c r="VDX1570" s="239"/>
      <c r="VDY1570" s="239"/>
      <c r="VDZ1570" s="239"/>
      <c r="VEA1570" s="239"/>
      <c r="VEB1570" s="239"/>
      <c r="VEC1570" s="239"/>
      <c r="VED1570" s="239"/>
      <c r="VEE1570" s="239"/>
      <c r="VEF1570" s="239"/>
      <c r="VEG1570" s="239"/>
      <c r="VEH1570" s="239"/>
      <c r="VEI1570" s="239"/>
      <c r="VEJ1570" s="239"/>
      <c r="VEK1570" s="239"/>
      <c r="VEL1570" s="239"/>
      <c r="VEM1570" s="239"/>
      <c r="VEN1570" s="239"/>
      <c r="VEO1570" s="239"/>
      <c r="VEP1570" s="239"/>
      <c r="VEQ1570" s="239"/>
      <c r="VER1570" s="239"/>
      <c r="VES1570" s="239"/>
      <c r="VET1570" s="239"/>
      <c r="VEU1570" s="239"/>
      <c r="VEV1570" s="239"/>
      <c r="VEW1570" s="239"/>
      <c r="VEX1570" s="239"/>
      <c r="VEY1570" s="239"/>
      <c r="VEZ1570" s="239"/>
      <c r="VFA1570" s="239"/>
      <c r="VFB1570" s="239"/>
      <c r="VFC1570" s="239"/>
      <c r="VFD1570" s="239"/>
      <c r="VFE1570" s="239"/>
      <c r="VFF1570" s="239"/>
      <c r="VFG1570" s="239"/>
      <c r="VFH1570" s="239"/>
      <c r="VFI1570" s="239"/>
      <c r="VFJ1570" s="239"/>
      <c r="VFK1570" s="239"/>
      <c r="VFL1570" s="239"/>
      <c r="VFM1570" s="239"/>
      <c r="VFN1570" s="239"/>
      <c r="VFO1570" s="239"/>
      <c r="VFP1570" s="239"/>
      <c r="VFQ1570" s="239"/>
      <c r="VFR1570" s="239"/>
      <c r="VFS1570" s="239"/>
      <c r="VFT1570" s="239"/>
      <c r="VFU1570" s="239"/>
      <c r="VFV1570" s="239"/>
      <c r="VFW1570" s="239"/>
      <c r="VFX1570" s="239"/>
      <c r="VFY1570" s="239"/>
      <c r="VFZ1570" s="239"/>
      <c r="VGA1570" s="239"/>
      <c r="VGB1570" s="239"/>
      <c r="VGC1570" s="239"/>
      <c r="VGD1570" s="239"/>
      <c r="VGE1570" s="239"/>
      <c r="VGF1570" s="239"/>
      <c r="VGG1570" s="239"/>
      <c r="VGH1570" s="239"/>
      <c r="VGI1570" s="239"/>
      <c r="VGJ1570" s="239"/>
      <c r="VGK1570" s="239"/>
      <c r="VGL1570" s="239"/>
      <c r="VGM1570" s="239"/>
      <c r="VGN1570" s="239"/>
      <c r="VGO1570" s="239"/>
      <c r="VGP1570" s="239"/>
      <c r="VGQ1570" s="239"/>
      <c r="VGR1570" s="239"/>
      <c r="VGS1570" s="239"/>
      <c r="VGT1570" s="239"/>
      <c r="VGU1570" s="239"/>
      <c r="VGV1570" s="239"/>
      <c r="VGW1570" s="239"/>
      <c r="VGX1570" s="239"/>
      <c r="VGY1570" s="239"/>
      <c r="VGZ1570" s="239"/>
      <c r="VHA1570" s="239"/>
      <c r="VHB1570" s="239"/>
      <c r="VHC1570" s="239"/>
      <c r="VHD1570" s="239"/>
      <c r="VHE1570" s="239"/>
      <c r="VHF1570" s="239"/>
      <c r="VHG1570" s="239"/>
      <c r="VHH1570" s="239"/>
      <c r="VHI1570" s="239"/>
      <c r="VHJ1570" s="239"/>
      <c r="VHK1570" s="239"/>
      <c r="VHL1570" s="239"/>
      <c r="VHM1570" s="239"/>
      <c r="VHN1570" s="239"/>
      <c r="VHO1570" s="239"/>
      <c r="VHP1570" s="239"/>
      <c r="VHQ1570" s="239"/>
      <c r="VHR1570" s="239"/>
      <c r="VHS1570" s="239"/>
      <c r="VHT1570" s="239"/>
      <c r="VHU1570" s="239"/>
      <c r="VHV1570" s="239"/>
      <c r="VHW1570" s="239"/>
      <c r="VHX1570" s="239"/>
      <c r="VHY1570" s="239"/>
      <c r="VHZ1570" s="239"/>
      <c r="VIA1570" s="239"/>
      <c r="VIB1570" s="239"/>
      <c r="VIC1570" s="239"/>
      <c r="VID1570" s="239"/>
      <c r="VIE1570" s="239"/>
      <c r="VIF1570" s="239"/>
      <c r="VIG1570" s="239"/>
      <c r="VIH1570" s="239"/>
      <c r="VII1570" s="239"/>
      <c r="VIJ1570" s="239"/>
      <c r="VIK1570" s="239"/>
      <c r="VIL1570" s="239"/>
      <c r="VIM1570" s="239"/>
      <c r="VIN1570" s="239"/>
      <c r="VIO1570" s="239"/>
      <c r="VIP1570" s="239"/>
      <c r="VIQ1570" s="239"/>
      <c r="VIR1570" s="239"/>
      <c r="VIS1570" s="239"/>
      <c r="VIT1570" s="239"/>
      <c r="VIU1570" s="239"/>
      <c r="VIV1570" s="239"/>
      <c r="VIW1570" s="239"/>
      <c r="VIX1570" s="239"/>
      <c r="VIY1570" s="239"/>
      <c r="VIZ1570" s="239"/>
      <c r="VJA1570" s="239"/>
      <c r="VJB1570" s="239"/>
      <c r="VJC1570" s="239"/>
      <c r="VJD1570" s="239"/>
      <c r="VJE1570" s="239"/>
      <c r="VJF1570" s="239"/>
      <c r="VJG1570" s="239"/>
      <c r="VJH1570" s="239"/>
      <c r="VJI1570" s="239"/>
      <c r="VJJ1570" s="239"/>
      <c r="VJK1570" s="239"/>
      <c r="VJL1570" s="239"/>
      <c r="VJM1570" s="239"/>
      <c r="VJN1570" s="239"/>
      <c r="VJO1570" s="239"/>
      <c r="VJP1570" s="239"/>
      <c r="VJQ1570" s="239"/>
      <c r="VJR1570" s="239"/>
      <c r="VJS1570" s="239"/>
      <c r="VJT1570" s="239"/>
      <c r="VJU1570" s="239"/>
      <c r="VJV1570" s="239"/>
      <c r="VJW1570" s="239"/>
      <c r="VJX1570" s="239"/>
      <c r="VJY1570" s="239"/>
      <c r="VJZ1570" s="239"/>
      <c r="VKA1570" s="239"/>
      <c r="VKB1570" s="239"/>
      <c r="VKC1570" s="239"/>
      <c r="VKD1570" s="239"/>
      <c r="VKE1570" s="239"/>
      <c r="VKF1570" s="239"/>
      <c r="VKG1570" s="239"/>
      <c r="VKH1570" s="239"/>
      <c r="VKI1570" s="239"/>
      <c r="VKJ1570" s="239"/>
      <c r="VKK1570" s="239"/>
      <c r="VKL1570" s="239"/>
      <c r="VKM1570" s="239"/>
      <c r="VKN1570" s="239"/>
      <c r="VKO1570" s="239"/>
      <c r="VKP1570" s="239"/>
      <c r="VKQ1570" s="239"/>
      <c r="VKR1570" s="239"/>
      <c r="VKS1570" s="239"/>
      <c r="VKT1570" s="239"/>
      <c r="VKU1570" s="239"/>
      <c r="VKV1570" s="239"/>
      <c r="VKW1570" s="239"/>
      <c r="VKX1570" s="239"/>
      <c r="VKY1570" s="239"/>
      <c r="VKZ1570" s="239"/>
      <c r="VLA1570" s="239"/>
      <c r="VLB1570" s="239"/>
      <c r="VLC1570" s="239"/>
      <c r="VLD1570" s="239"/>
      <c r="VLE1570" s="239"/>
      <c r="VLF1570" s="239"/>
      <c r="VLG1570" s="239"/>
      <c r="VLH1570" s="239"/>
      <c r="VLI1570" s="239"/>
      <c r="VLJ1570" s="239"/>
      <c r="VLK1570" s="239"/>
      <c r="VLL1570" s="239"/>
      <c r="VLM1570" s="239"/>
      <c r="VLN1570" s="239"/>
      <c r="VLO1570" s="239"/>
      <c r="VLP1570" s="239"/>
      <c r="VLQ1570" s="239"/>
      <c r="VLR1570" s="239"/>
      <c r="VLS1570" s="239"/>
      <c r="VLT1570" s="239"/>
      <c r="VLU1570" s="239"/>
      <c r="VLV1570" s="239"/>
      <c r="VLW1570" s="239"/>
      <c r="VLX1570" s="239"/>
      <c r="VLY1570" s="239"/>
      <c r="VLZ1570" s="239"/>
      <c r="VMA1570" s="239"/>
      <c r="VMB1570" s="239"/>
      <c r="VMC1570" s="239"/>
      <c r="VMD1570" s="239"/>
      <c r="VME1570" s="239"/>
      <c r="VMF1570" s="239"/>
      <c r="VMG1570" s="239"/>
      <c r="VMH1570" s="239"/>
      <c r="VMI1570" s="239"/>
      <c r="VMJ1570" s="239"/>
      <c r="VMK1570" s="239"/>
      <c r="VML1570" s="239"/>
      <c r="VMM1570" s="239"/>
      <c r="VMN1570" s="239"/>
      <c r="VMO1570" s="239"/>
      <c r="VMP1570" s="239"/>
      <c r="VMQ1570" s="239"/>
      <c r="VMR1570" s="239"/>
      <c r="VMS1570" s="239"/>
      <c r="VMT1570" s="239"/>
      <c r="VMU1570" s="239"/>
      <c r="VMV1570" s="239"/>
      <c r="VMW1570" s="239"/>
      <c r="VMX1570" s="239"/>
      <c r="VMY1570" s="239"/>
      <c r="VMZ1570" s="239"/>
      <c r="VNA1570" s="239"/>
      <c r="VNB1570" s="239"/>
      <c r="VNC1570" s="239"/>
      <c r="VND1570" s="239"/>
      <c r="VNE1570" s="239"/>
      <c r="VNF1570" s="239"/>
      <c r="VNG1570" s="239"/>
      <c r="VNH1570" s="239"/>
      <c r="VNI1570" s="239"/>
      <c r="VNJ1570" s="239"/>
      <c r="VNK1570" s="239"/>
      <c r="VNL1570" s="239"/>
      <c r="VNM1570" s="239"/>
      <c r="VNN1570" s="239"/>
      <c r="VNO1570" s="239"/>
      <c r="VNP1570" s="239"/>
      <c r="VNQ1570" s="239"/>
      <c r="VNR1570" s="239"/>
      <c r="VNS1570" s="239"/>
      <c r="VNT1570" s="239"/>
      <c r="VNU1570" s="239"/>
      <c r="VNV1570" s="239"/>
      <c r="VNW1570" s="239"/>
      <c r="VNX1570" s="239"/>
      <c r="VNY1570" s="239"/>
      <c r="VNZ1570" s="239"/>
      <c r="VOA1570" s="239"/>
      <c r="VOB1570" s="239"/>
      <c r="VOC1570" s="239"/>
      <c r="VOD1570" s="239"/>
      <c r="VOE1570" s="239"/>
      <c r="VOF1570" s="239"/>
      <c r="VOG1570" s="239"/>
      <c r="VOH1570" s="239"/>
      <c r="VOI1570" s="239"/>
      <c r="VOJ1570" s="239"/>
      <c r="VOK1570" s="239"/>
      <c r="VOL1570" s="239"/>
      <c r="VOM1570" s="239"/>
      <c r="VON1570" s="239"/>
      <c r="VOO1570" s="239"/>
      <c r="VOP1570" s="239"/>
      <c r="VOQ1570" s="239"/>
      <c r="VOR1570" s="239"/>
      <c r="VOS1570" s="239"/>
      <c r="VOT1570" s="239"/>
      <c r="VOU1570" s="239"/>
      <c r="VOV1570" s="239"/>
      <c r="VOW1570" s="239"/>
      <c r="VOX1570" s="239"/>
      <c r="VOY1570" s="239"/>
      <c r="VOZ1570" s="239"/>
      <c r="VPA1570" s="239"/>
      <c r="VPB1570" s="239"/>
      <c r="VPC1570" s="239"/>
      <c r="VPD1570" s="239"/>
      <c r="VPE1570" s="239"/>
      <c r="VPF1570" s="239"/>
      <c r="VPG1570" s="239"/>
      <c r="VPH1570" s="239"/>
      <c r="VPI1570" s="239"/>
      <c r="VPJ1570" s="239"/>
      <c r="VPK1570" s="239"/>
      <c r="VPL1570" s="239"/>
      <c r="VPM1570" s="239"/>
      <c r="VPN1570" s="239"/>
      <c r="VPO1570" s="239"/>
      <c r="VPP1570" s="239"/>
      <c r="VPQ1570" s="239"/>
      <c r="VPR1570" s="239"/>
      <c r="VPS1570" s="239"/>
      <c r="VPT1570" s="239"/>
      <c r="VPU1570" s="239"/>
      <c r="VPV1570" s="239"/>
      <c r="VPW1570" s="239"/>
      <c r="VPX1570" s="239"/>
      <c r="VPY1570" s="239"/>
      <c r="VPZ1570" s="239"/>
      <c r="VQA1570" s="239"/>
      <c r="VQB1570" s="239"/>
      <c r="VQC1570" s="239"/>
      <c r="VQD1570" s="239"/>
      <c r="VQE1570" s="239"/>
      <c r="VQF1570" s="239"/>
      <c r="VQG1570" s="239"/>
      <c r="VQH1570" s="239"/>
      <c r="VQI1570" s="239"/>
      <c r="VQJ1570" s="239"/>
      <c r="VQK1570" s="239"/>
      <c r="VQL1570" s="239"/>
      <c r="VQM1570" s="239"/>
      <c r="VQN1570" s="239"/>
      <c r="VQO1570" s="239"/>
      <c r="VQP1570" s="239"/>
      <c r="VQQ1570" s="239"/>
      <c r="VQR1570" s="239"/>
      <c r="VQS1570" s="239"/>
      <c r="VQT1570" s="239"/>
      <c r="VQU1570" s="239"/>
      <c r="VQV1570" s="239"/>
      <c r="VQW1570" s="239"/>
      <c r="VQX1570" s="239"/>
      <c r="VQY1570" s="239"/>
      <c r="VQZ1570" s="239"/>
      <c r="VRA1570" s="239"/>
      <c r="VRB1570" s="239"/>
      <c r="VRC1570" s="239"/>
      <c r="VRD1570" s="239"/>
      <c r="VRE1570" s="239"/>
      <c r="VRF1570" s="239"/>
      <c r="VRG1570" s="239"/>
      <c r="VRH1570" s="239"/>
      <c r="VRI1570" s="239"/>
      <c r="VRJ1570" s="239"/>
      <c r="VRK1570" s="239"/>
      <c r="VRL1570" s="239"/>
      <c r="VRM1570" s="239"/>
      <c r="VRN1570" s="239"/>
      <c r="VRO1570" s="239"/>
      <c r="VRP1570" s="239"/>
      <c r="VRQ1570" s="239"/>
      <c r="VRR1570" s="239"/>
      <c r="VRS1570" s="239"/>
      <c r="VRT1570" s="239"/>
      <c r="VRU1570" s="239"/>
      <c r="VRV1570" s="239"/>
      <c r="VRW1570" s="239"/>
      <c r="VRX1570" s="239"/>
      <c r="VRY1570" s="239"/>
      <c r="VRZ1570" s="239"/>
      <c r="VSA1570" s="239"/>
      <c r="VSB1570" s="239"/>
      <c r="VSC1570" s="239"/>
      <c r="VSD1570" s="239"/>
      <c r="VSE1570" s="239"/>
      <c r="VSF1570" s="239"/>
      <c r="VSG1570" s="239"/>
      <c r="VSH1570" s="239"/>
      <c r="VSI1570" s="239"/>
      <c r="VSJ1570" s="239"/>
      <c r="VSK1570" s="239"/>
      <c r="VSL1570" s="239"/>
      <c r="VSM1570" s="239"/>
      <c r="VSN1570" s="239"/>
      <c r="VSO1570" s="239"/>
      <c r="VSP1570" s="239"/>
      <c r="VSQ1570" s="239"/>
      <c r="VSR1570" s="239"/>
      <c r="VSS1570" s="239"/>
      <c r="VST1570" s="239"/>
      <c r="VSU1570" s="239"/>
      <c r="VSV1570" s="239"/>
      <c r="VSW1570" s="239"/>
      <c r="VSX1570" s="239"/>
      <c r="VSY1570" s="239"/>
      <c r="VSZ1570" s="239"/>
      <c r="VTA1570" s="239"/>
      <c r="VTB1570" s="239"/>
      <c r="VTC1570" s="239"/>
      <c r="VTD1570" s="239"/>
      <c r="VTE1570" s="239"/>
      <c r="VTF1570" s="239"/>
      <c r="VTG1570" s="239"/>
      <c r="VTH1570" s="239"/>
      <c r="VTI1570" s="239"/>
      <c r="VTJ1570" s="239"/>
      <c r="VTK1570" s="239"/>
      <c r="VTL1570" s="239"/>
      <c r="VTM1570" s="239"/>
      <c r="VTN1570" s="239"/>
      <c r="VTO1570" s="239"/>
      <c r="VTP1570" s="239"/>
      <c r="VTQ1570" s="239"/>
      <c r="VTR1570" s="239"/>
      <c r="VTS1570" s="239"/>
      <c r="VTT1570" s="239"/>
      <c r="VTU1570" s="239"/>
      <c r="VTV1570" s="239"/>
      <c r="VTW1570" s="239"/>
      <c r="VTX1570" s="239"/>
      <c r="VTY1570" s="239"/>
      <c r="VTZ1570" s="239"/>
      <c r="VUA1570" s="239"/>
      <c r="VUB1570" s="239"/>
      <c r="VUC1570" s="239"/>
      <c r="VUD1570" s="239"/>
      <c r="VUE1570" s="239"/>
      <c r="VUF1570" s="239"/>
      <c r="VUG1570" s="239"/>
      <c r="VUH1570" s="239"/>
      <c r="VUI1570" s="239"/>
      <c r="VUJ1570" s="239"/>
      <c r="VUK1570" s="239"/>
      <c r="VUL1570" s="239"/>
      <c r="VUM1570" s="239"/>
      <c r="VUN1570" s="239"/>
      <c r="VUO1570" s="239"/>
      <c r="VUP1570" s="239"/>
      <c r="VUQ1570" s="239"/>
      <c r="VUR1570" s="239"/>
      <c r="VUS1570" s="239"/>
      <c r="VUT1570" s="239"/>
      <c r="VUU1570" s="239"/>
      <c r="VUV1570" s="239"/>
      <c r="VUW1570" s="239"/>
      <c r="VUX1570" s="239"/>
      <c r="VUY1570" s="239"/>
      <c r="VUZ1570" s="239"/>
      <c r="VVA1570" s="239"/>
      <c r="VVB1570" s="239"/>
      <c r="VVC1570" s="239"/>
      <c r="VVD1570" s="239"/>
      <c r="VVE1570" s="239"/>
      <c r="VVF1570" s="239"/>
      <c r="VVG1570" s="239"/>
      <c r="VVH1570" s="239"/>
      <c r="VVI1570" s="239"/>
      <c r="VVJ1570" s="239"/>
      <c r="VVK1570" s="239"/>
      <c r="VVL1570" s="239"/>
      <c r="VVM1570" s="239"/>
      <c r="VVN1570" s="239"/>
      <c r="VVO1570" s="239"/>
      <c r="VVP1570" s="239"/>
      <c r="VVQ1570" s="239"/>
      <c r="VVR1570" s="239"/>
      <c r="VVS1570" s="239"/>
      <c r="VVT1570" s="239"/>
      <c r="VVU1570" s="239"/>
      <c r="VVV1570" s="239"/>
      <c r="VVW1570" s="239"/>
      <c r="VVX1570" s="239"/>
      <c r="VVY1570" s="239"/>
      <c r="VVZ1570" s="239"/>
      <c r="VWA1570" s="239"/>
      <c r="VWB1570" s="239"/>
      <c r="VWC1570" s="239"/>
      <c r="VWD1570" s="239"/>
      <c r="VWE1570" s="239"/>
      <c r="VWF1570" s="239"/>
      <c r="VWG1570" s="239"/>
      <c r="VWH1570" s="239"/>
      <c r="VWI1570" s="239"/>
      <c r="VWJ1570" s="239"/>
      <c r="VWK1570" s="239"/>
      <c r="VWL1570" s="239"/>
      <c r="VWM1570" s="239"/>
      <c r="VWN1570" s="239"/>
      <c r="VWO1570" s="239"/>
      <c r="VWP1570" s="239"/>
      <c r="VWQ1570" s="239"/>
      <c r="VWR1570" s="239"/>
      <c r="VWS1570" s="239"/>
      <c r="VWT1570" s="239"/>
      <c r="VWU1570" s="239"/>
      <c r="VWV1570" s="239"/>
      <c r="VWW1570" s="239"/>
      <c r="VWX1570" s="239"/>
      <c r="VWY1570" s="239"/>
      <c r="VWZ1570" s="239"/>
      <c r="VXA1570" s="239"/>
      <c r="VXB1570" s="239"/>
      <c r="VXC1570" s="239"/>
      <c r="VXD1570" s="239"/>
      <c r="VXE1570" s="239"/>
      <c r="VXF1570" s="239"/>
      <c r="VXG1570" s="239"/>
      <c r="VXH1570" s="239"/>
      <c r="VXI1570" s="239"/>
      <c r="VXJ1570" s="239"/>
      <c r="VXK1570" s="239"/>
      <c r="VXL1570" s="239"/>
      <c r="VXM1570" s="239"/>
      <c r="VXN1570" s="239"/>
      <c r="VXO1570" s="239"/>
      <c r="VXP1570" s="239"/>
      <c r="VXQ1570" s="239"/>
      <c r="VXR1570" s="239"/>
      <c r="VXS1570" s="239"/>
      <c r="VXT1570" s="239"/>
      <c r="VXU1570" s="239"/>
      <c r="VXV1570" s="239"/>
      <c r="VXW1570" s="239"/>
      <c r="VXX1570" s="239"/>
      <c r="VXY1570" s="239"/>
      <c r="VXZ1570" s="239"/>
      <c r="VYA1570" s="239"/>
      <c r="VYB1570" s="239"/>
      <c r="VYC1570" s="239"/>
      <c r="VYD1570" s="239"/>
      <c r="VYE1570" s="239"/>
      <c r="VYF1570" s="239"/>
      <c r="VYG1570" s="239"/>
      <c r="VYH1570" s="239"/>
      <c r="VYI1570" s="239"/>
      <c r="VYJ1570" s="239"/>
      <c r="VYK1570" s="239"/>
      <c r="VYL1570" s="239"/>
      <c r="VYM1570" s="239"/>
      <c r="VYN1570" s="239"/>
      <c r="VYO1570" s="239"/>
      <c r="VYP1570" s="239"/>
      <c r="VYQ1570" s="239"/>
      <c r="VYR1570" s="239"/>
      <c r="VYS1570" s="239"/>
      <c r="VYT1570" s="239"/>
      <c r="VYU1570" s="239"/>
      <c r="VYV1570" s="239"/>
      <c r="VYW1570" s="239"/>
      <c r="VYX1570" s="239"/>
      <c r="VYY1570" s="239"/>
      <c r="VYZ1570" s="239"/>
      <c r="VZA1570" s="239"/>
      <c r="VZB1570" s="239"/>
      <c r="VZC1570" s="239"/>
      <c r="VZD1570" s="239"/>
      <c r="VZE1570" s="239"/>
      <c r="VZF1570" s="239"/>
      <c r="VZG1570" s="239"/>
      <c r="VZH1570" s="239"/>
      <c r="VZI1570" s="239"/>
      <c r="VZJ1570" s="239"/>
      <c r="VZK1570" s="239"/>
      <c r="VZL1570" s="239"/>
      <c r="VZM1570" s="239"/>
      <c r="VZN1570" s="239"/>
      <c r="VZO1570" s="239"/>
      <c r="VZP1570" s="239"/>
      <c r="VZQ1570" s="239"/>
      <c r="VZR1570" s="239"/>
      <c r="VZS1570" s="239"/>
      <c r="VZT1570" s="239"/>
      <c r="VZU1570" s="239"/>
      <c r="VZV1570" s="239"/>
      <c r="VZW1570" s="239"/>
      <c r="VZX1570" s="239"/>
      <c r="VZY1570" s="239"/>
      <c r="VZZ1570" s="239"/>
      <c r="WAA1570" s="239"/>
      <c r="WAB1570" s="239"/>
      <c r="WAC1570" s="239"/>
      <c r="WAD1570" s="239"/>
      <c r="WAE1570" s="239"/>
      <c r="WAF1570" s="239"/>
      <c r="WAG1570" s="239"/>
      <c r="WAH1570" s="239"/>
      <c r="WAI1570" s="239"/>
      <c r="WAJ1570" s="239"/>
      <c r="WAK1570" s="239"/>
      <c r="WAL1570" s="239"/>
      <c r="WAM1570" s="239"/>
      <c r="WAN1570" s="239"/>
      <c r="WAO1570" s="239"/>
      <c r="WAP1570" s="239"/>
      <c r="WAQ1570" s="239"/>
      <c r="WAR1570" s="239"/>
      <c r="WAS1570" s="239"/>
      <c r="WAT1570" s="239"/>
      <c r="WAU1570" s="239"/>
      <c r="WAV1570" s="239"/>
      <c r="WAW1570" s="239"/>
      <c r="WAX1570" s="239"/>
      <c r="WAY1570" s="239"/>
      <c r="WAZ1570" s="239"/>
      <c r="WBA1570" s="239"/>
      <c r="WBB1570" s="239"/>
      <c r="WBC1570" s="239"/>
      <c r="WBD1570" s="239"/>
      <c r="WBE1570" s="239"/>
      <c r="WBF1570" s="239"/>
      <c r="WBG1570" s="239"/>
      <c r="WBH1570" s="239"/>
      <c r="WBI1570" s="239"/>
      <c r="WBJ1570" s="239"/>
      <c r="WBK1570" s="239"/>
      <c r="WBL1570" s="239"/>
      <c r="WBM1570" s="239"/>
      <c r="WBN1570" s="239"/>
      <c r="WBO1570" s="239"/>
      <c r="WBP1570" s="239"/>
      <c r="WBQ1570" s="239"/>
      <c r="WBR1570" s="239"/>
      <c r="WBS1570" s="239"/>
      <c r="WBT1570" s="239"/>
      <c r="WBU1570" s="239"/>
      <c r="WBV1570" s="239"/>
      <c r="WBW1570" s="239"/>
      <c r="WBX1570" s="239"/>
      <c r="WBY1570" s="239"/>
      <c r="WBZ1570" s="239"/>
      <c r="WCA1570" s="239"/>
      <c r="WCB1570" s="239"/>
      <c r="WCC1570" s="239"/>
      <c r="WCD1570" s="239"/>
      <c r="WCE1570" s="239"/>
      <c r="WCF1570" s="239"/>
      <c r="WCG1570" s="239"/>
      <c r="WCH1570" s="239"/>
      <c r="WCI1570" s="239"/>
      <c r="WCJ1570" s="239"/>
      <c r="WCK1570" s="239"/>
      <c r="WCL1570" s="239"/>
      <c r="WCM1570" s="239"/>
      <c r="WCN1570" s="239"/>
      <c r="WCO1570" s="239"/>
      <c r="WCP1570" s="239"/>
      <c r="WCQ1570" s="239"/>
      <c r="WCR1570" s="239"/>
      <c r="WCS1570" s="239"/>
      <c r="WCT1570" s="239"/>
      <c r="WCU1570" s="239"/>
      <c r="WCV1570" s="239"/>
      <c r="WCW1570" s="239"/>
      <c r="WCX1570" s="239"/>
      <c r="WCY1570" s="239"/>
      <c r="WCZ1570" s="239"/>
      <c r="WDA1570" s="239"/>
      <c r="WDB1570" s="239"/>
      <c r="WDC1570" s="239"/>
      <c r="WDD1570" s="239"/>
      <c r="WDE1570" s="239"/>
      <c r="WDF1570" s="239"/>
      <c r="WDG1570" s="239"/>
      <c r="WDH1570" s="239"/>
      <c r="WDI1570" s="239"/>
      <c r="WDJ1570" s="239"/>
      <c r="WDK1570" s="239"/>
      <c r="WDL1570" s="239"/>
      <c r="WDM1570" s="239"/>
      <c r="WDN1570" s="239"/>
      <c r="WDO1570" s="239"/>
      <c r="WDP1570" s="239"/>
      <c r="WDQ1570" s="239"/>
      <c r="WDR1570" s="239"/>
      <c r="WDS1570" s="239"/>
      <c r="WDT1570" s="239"/>
      <c r="WDU1570" s="239"/>
      <c r="WDV1570" s="239"/>
      <c r="WDW1570" s="239"/>
      <c r="WDX1570" s="239"/>
      <c r="WDY1570" s="239"/>
      <c r="WDZ1570" s="239"/>
      <c r="WEA1570" s="239"/>
      <c r="WEB1570" s="239"/>
      <c r="WEC1570" s="239"/>
      <c r="WED1570" s="239"/>
      <c r="WEE1570" s="239"/>
      <c r="WEF1570" s="239"/>
      <c r="WEG1570" s="239"/>
      <c r="WEH1570" s="239"/>
      <c r="WEI1570" s="239"/>
      <c r="WEJ1570" s="239"/>
      <c r="WEK1570" s="239"/>
      <c r="WEL1570" s="239"/>
      <c r="WEM1570" s="239"/>
      <c r="WEN1570" s="239"/>
      <c r="WEO1570" s="239"/>
      <c r="WEP1570" s="239"/>
      <c r="WEQ1570" s="239"/>
      <c r="WER1570" s="239"/>
      <c r="WES1570" s="239"/>
      <c r="WET1570" s="239"/>
      <c r="WEU1570" s="239"/>
      <c r="WEV1570" s="239"/>
      <c r="WEW1570" s="239"/>
      <c r="WEX1570" s="239"/>
      <c r="WEY1570" s="239"/>
      <c r="WEZ1570" s="239"/>
      <c r="WFA1570" s="239"/>
      <c r="WFB1570" s="239"/>
      <c r="WFC1570" s="239"/>
      <c r="WFD1570" s="239"/>
      <c r="WFE1570" s="239"/>
      <c r="WFF1570" s="239"/>
      <c r="WFG1570" s="239"/>
      <c r="WFH1570" s="239"/>
      <c r="WFI1570" s="239"/>
      <c r="WFJ1570" s="239"/>
      <c r="WFK1570" s="239"/>
      <c r="WFL1570" s="239"/>
      <c r="WFM1570" s="239"/>
      <c r="WFN1570" s="239"/>
      <c r="WFO1570" s="239"/>
      <c r="WFP1570" s="239"/>
      <c r="WFQ1570" s="239"/>
      <c r="WFR1570" s="239"/>
      <c r="WFS1570" s="239"/>
      <c r="WFT1570" s="239"/>
      <c r="WFU1570" s="239"/>
      <c r="WFV1570" s="239"/>
      <c r="WFW1570" s="239"/>
      <c r="WFX1570" s="239"/>
      <c r="WFY1570" s="239"/>
      <c r="WFZ1570" s="239"/>
      <c r="WGA1570" s="239"/>
      <c r="WGB1570" s="239"/>
      <c r="WGC1570" s="239"/>
      <c r="WGD1570" s="239"/>
      <c r="WGE1570" s="239"/>
      <c r="WGF1570" s="239"/>
      <c r="WGG1570" s="239"/>
      <c r="WGH1570" s="239"/>
      <c r="WGI1570" s="239"/>
      <c r="WGJ1570" s="239"/>
      <c r="WGK1570" s="239"/>
      <c r="WGL1570" s="239"/>
      <c r="WGM1570" s="239"/>
      <c r="WGN1570" s="239"/>
      <c r="WGO1570" s="239"/>
      <c r="WGP1570" s="239"/>
      <c r="WGQ1570" s="239"/>
      <c r="WGR1570" s="239"/>
      <c r="WGS1570" s="239"/>
      <c r="WGT1570" s="239"/>
      <c r="WGU1570" s="239"/>
      <c r="WGV1570" s="239"/>
      <c r="WGW1570" s="239"/>
      <c r="WGX1570" s="239"/>
      <c r="WGY1570" s="239"/>
      <c r="WGZ1570" s="239"/>
      <c r="WHA1570" s="239"/>
      <c r="WHB1570" s="239"/>
      <c r="WHC1570" s="239"/>
      <c r="WHD1570" s="239"/>
      <c r="WHE1570" s="239"/>
      <c r="WHF1570" s="239"/>
      <c r="WHG1570" s="239"/>
      <c r="WHH1570" s="239"/>
      <c r="WHI1570" s="239"/>
      <c r="WHJ1570" s="239"/>
      <c r="WHK1570" s="239"/>
      <c r="WHL1570" s="239"/>
      <c r="WHM1570" s="239"/>
      <c r="WHN1570" s="239"/>
      <c r="WHO1570" s="239"/>
      <c r="WHP1570" s="239"/>
      <c r="WHQ1570" s="239"/>
      <c r="WHR1570" s="239"/>
      <c r="WHS1570" s="239"/>
      <c r="WHT1570" s="239"/>
      <c r="WHU1570" s="239"/>
      <c r="WHV1570" s="239"/>
      <c r="WHW1570" s="239"/>
      <c r="WHX1570" s="239"/>
      <c r="WHY1570" s="239"/>
      <c r="WHZ1570" s="239"/>
      <c r="WIA1570" s="239"/>
      <c r="WIB1570" s="239"/>
      <c r="WIC1570" s="239"/>
      <c r="WID1570" s="239"/>
      <c r="WIE1570" s="239"/>
      <c r="WIF1570" s="239"/>
      <c r="WIG1570" s="239"/>
      <c r="WIH1570" s="239"/>
      <c r="WII1570" s="239"/>
      <c r="WIJ1570" s="239"/>
      <c r="WIK1570" s="239"/>
      <c r="WIL1570" s="239"/>
      <c r="WIM1570" s="239"/>
      <c r="WIN1570" s="239"/>
      <c r="WIO1570" s="239"/>
      <c r="WIP1570" s="239"/>
      <c r="WIQ1570" s="239"/>
      <c r="WIR1570" s="239"/>
      <c r="WIS1570" s="239"/>
      <c r="WIT1570" s="239"/>
      <c r="WIU1570" s="239"/>
      <c r="WIV1570" s="239"/>
      <c r="WIW1570" s="239"/>
      <c r="WIX1570" s="239"/>
      <c r="WIY1570" s="239"/>
      <c r="WIZ1570" s="239"/>
      <c r="WJA1570" s="239"/>
      <c r="WJB1570" s="239"/>
      <c r="WJC1570" s="239"/>
      <c r="WJD1570" s="239"/>
      <c r="WJE1570" s="239"/>
      <c r="WJF1570" s="239"/>
      <c r="WJG1570" s="239"/>
      <c r="WJH1570" s="239"/>
      <c r="WJI1570" s="239"/>
      <c r="WJJ1570" s="239"/>
      <c r="WJK1570" s="239"/>
      <c r="WJL1570" s="239"/>
      <c r="WJM1570" s="239"/>
      <c r="WJN1570" s="239"/>
      <c r="WJO1570" s="239"/>
      <c r="WJP1570" s="239"/>
      <c r="WJQ1570" s="239"/>
      <c r="WJR1570" s="239"/>
      <c r="WJS1570" s="239"/>
      <c r="WJT1570" s="239"/>
      <c r="WJU1570" s="239"/>
      <c r="WJV1570" s="239"/>
      <c r="WJW1570" s="239"/>
      <c r="WJX1570" s="239"/>
      <c r="WJY1570" s="239"/>
      <c r="WJZ1570" s="239"/>
      <c r="WKA1570" s="239"/>
      <c r="WKB1570" s="239"/>
      <c r="WKC1570" s="239"/>
      <c r="WKD1570" s="239"/>
      <c r="WKE1570" s="239"/>
      <c r="WKF1570" s="239"/>
      <c r="WKG1570" s="239"/>
      <c r="WKH1570" s="239"/>
      <c r="WKI1570" s="239"/>
      <c r="WKJ1570" s="239"/>
      <c r="WKK1570" s="239"/>
      <c r="WKL1570" s="239"/>
      <c r="WKM1570" s="239"/>
      <c r="WKN1570" s="239"/>
      <c r="WKO1570" s="239"/>
      <c r="WKP1570" s="239"/>
      <c r="WKQ1570" s="239"/>
      <c r="WKR1570" s="239"/>
      <c r="WKS1570" s="239"/>
      <c r="WKT1570" s="239"/>
      <c r="WKU1570" s="239"/>
      <c r="WKV1570" s="239"/>
      <c r="WKW1570" s="239"/>
      <c r="WKX1570" s="239"/>
      <c r="WKY1570" s="239"/>
      <c r="WKZ1570" s="239"/>
      <c r="WLA1570" s="239"/>
      <c r="WLB1570" s="239"/>
      <c r="WLC1570" s="239"/>
      <c r="WLD1570" s="239"/>
      <c r="WLE1570" s="239"/>
      <c r="WLF1570" s="239"/>
      <c r="WLG1570" s="239"/>
      <c r="WLH1570" s="239"/>
      <c r="WLI1570" s="239"/>
      <c r="WLJ1570" s="239"/>
      <c r="WLK1570" s="239"/>
      <c r="WLL1570" s="239"/>
      <c r="WLM1570" s="239"/>
      <c r="WLN1570" s="239"/>
      <c r="WLO1570" s="239"/>
      <c r="WLP1570" s="239"/>
      <c r="WLQ1570" s="239"/>
      <c r="WLR1570" s="239"/>
      <c r="WLS1570" s="239"/>
      <c r="WLT1570" s="239"/>
      <c r="WLU1570" s="239"/>
      <c r="WLV1570" s="239"/>
      <c r="WLW1570" s="239"/>
      <c r="WLX1570" s="239"/>
      <c r="WLY1570" s="239"/>
      <c r="WLZ1570" s="239"/>
      <c r="WMA1570" s="239"/>
      <c r="WMB1570" s="239"/>
      <c r="WMC1570" s="239"/>
      <c r="WMD1570" s="239"/>
      <c r="WME1570" s="239"/>
      <c r="WMF1570" s="239"/>
      <c r="WMG1570" s="239"/>
      <c r="WMH1570" s="239"/>
      <c r="WMI1570" s="239"/>
      <c r="WMJ1570" s="239"/>
      <c r="WMK1570" s="239"/>
      <c r="WML1570" s="239"/>
      <c r="WMM1570" s="239"/>
      <c r="WMN1570" s="239"/>
      <c r="WMO1570" s="239"/>
      <c r="WMP1570" s="239"/>
      <c r="WMQ1570" s="239"/>
      <c r="WMR1570" s="239"/>
      <c r="WMS1570" s="239"/>
      <c r="WMT1570" s="239"/>
      <c r="WMU1570" s="239"/>
      <c r="WMV1570" s="239"/>
      <c r="WMW1570" s="239"/>
      <c r="WMX1570" s="239"/>
      <c r="WMY1570" s="239"/>
      <c r="WMZ1570" s="239"/>
      <c r="WNA1570" s="239"/>
      <c r="WNB1570" s="239"/>
      <c r="WNC1570" s="239"/>
      <c r="WND1570" s="239"/>
      <c r="WNE1570" s="239"/>
      <c r="WNF1570" s="239"/>
      <c r="WNG1570" s="239"/>
      <c r="WNH1570" s="239"/>
      <c r="WNI1570" s="239"/>
      <c r="WNJ1570" s="239"/>
      <c r="WNK1570" s="239"/>
      <c r="WNL1570" s="239"/>
      <c r="WNM1570" s="239"/>
      <c r="WNN1570" s="239"/>
      <c r="WNO1570" s="239"/>
      <c r="WNP1570" s="239"/>
      <c r="WNQ1570" s="239"/>
      <c r="WNR1570" s="239"/>
      <c r="WNS1570" s="239"/>
      <c r="WNT1570" s="239"/>
      <c r="WNU1570" s="239"/>
      <c r="WNV1570" s="239"/>
      <c r="WNW1570" s="239"/>
      <c r="WNX1570" s="239"/>
      <c r="WNY1570" s="239"/>
      <c r="WNZ1570" s="239"/>
      <c r="WOA1570" s="239"/>
      <c r="WOB1570" s="239"/>
      <c r="WOC1570" s="239"/>
      <c r="WOD1570" s="239"/>
      <c r="WOE1570" s="239"/>
      <c r="WOF1570" s="239"/>
      <c r="WOG1570" s="239"/>
      <c r="WOH1570" s="239"/>
      <c r="WOI1570" s="239"/>
      <c r="WOJ1570" s="239"/>
      <c r="WOK1570" s="239"/>
      <c r="WOL1570" s="239"/>
      <c r="WOM1570" s="239"/>
      <c r="WON1570" s="239"/>
      <c r="WOO1570" s="239"/>
      <c r="WOP1570" s="239"/>
      <c r="WOQ1570" s="239"/>
      <c r="WOR1570" s="239"/>
      <c r="WOS1570" s="239"/>
      <c r="WOT1570" s="239"/>
      <c r="WOU1570" s="239"/>
      <c r="WOV1570" s="239"/>
      <c r="WOW1570" s="239"/>
      <c r="WOX1570" s="239"/>
      <c r="WOY1570" s="239"/>
      <c r="WOZ1570" s="239"/>
      <c r="WPA1570" s="239"/>
      <c r="WPB1570" s="239"/>
      <c r="WPC1570" s="239"/>
      <c r="WPD1570" s="239"/>
      <c r="WPE1570" s="239"/>
      <c r="WPF1570" s="239"/>
      <c r="WPG1570" s="239"/>
      <c r="WPH1570" s="239"/>
      <c r="WPI1570" s="239"/>
      <c r="WPJ1570" s="239"/>
      <c r="WPK1570" s="239"/>
      <c r="WPL1570" s="239"/>
      <c r="WPM1570" s="239"/>
      <c r="WPN1570" s="239"/>
      <c r="WPO1570" s="239"/>
      <c r="WPP1570" s="239"/>
      <c r="WPQ1570" s="239"/>
      <c r="WPR1570" s="239"/>
      <c r="WPS1570" s="239"/>
      <c r="WPT1570" s="239"/>
      <c r="WPU1570" s="239"/>
      <c r="WPV1570" s="239"/>
      <c r="WPW1570" s="239"/>
      <c r="WPX1570" s="239"/>
      <c r="WPY1570" s="239"/>
      <c r="WPZ1570" s="239"/>
      <c r="WQA1570" s="239"/>
      <c r="WQB1570" s="239"/>
      <c r="WQC1570" s="239"/>
      <c r="WQD1570" s="239"/>
      <c r="WQE1570" s="239"/>
      <c r="WQF1570" s="239"/>
      <c r="WQG1570" s="239"/>
      <c r="WQH1570" s="239"/>
      <c r="WQI1570" s="239"/>
      <c r="WQJ1570" s="239"/>
      <c r="WQK1570" s="239"/>
      <c r="WQL1570" s="239"/>
      <c r="WQM1570" s="239"/>
      <c r="WQN1570" s="239"/>
      <c r="WQO1570" s="239"/>
      <c r="WQP1570" s="239"/>
      <c r="WQQ1570" s="239"/>
      <c r="WQR1570" s="239"/>
      <c r="WQS1570" s="239"/>
      <c r="WQT1570" s="239"/>
      <c r="WQU1570" s="239"/>
      <c r="WQV1570" s="239"/>
      <c r="WQW1570" s="239"/>
      <c r="WQX1570" s="239"/>
      <c r="WQY1570" s="239"/>
      <c r="WQZ1570" s="239"/>
      <c r="WRA1570" s="239"/>
      <c r="WRB1570" s="239"/>
      <c r="WRC1570" s="239"/>
      <c r="WRD1570" s="239"/>
      <c r="WRE1570" s="239"/>
      <c r="WRF1570" s="239"/>
      <c r="WRG1570" s="239"/>
      <c r="WRH1570" s="239"/>
      <c r="WRI1570" s="239"/>
      <c r="WRJ1570" s="239"/>
      <c r="WRK1570" s="239"/>
      <c r="WRL1570" s="239"/>
      <c r="WRM1570" s="239"/>
      <c r="WRN1570" s="239"/>
      <c r="WRO1570" s="239"/>
      <c r="WRP1570" s="239"/>
      <c r="WRQ1570" s="239"/>
      <c r="WRR1570" s="239"/>
      <c r="WRS1570" s="239"/>
      <c r="WRT1570" s="239"/>
      <c r="WRU1570" s="239"/>
      <c r="WRV1570" s="239"/>
      <c r="WRW1570" s="239"/>
      <c r="WRX1570" s="239"/>
      <c r="WRY1570" s="239"/>
      <c r="WRZ1570" s="239"/>
      <c r="WSA1570" s="239"/>
      <c r="WSB1570" s="239"/>
      <c r="WSC1570" s="239"/>
      <c r="WSD1570" s="239"/>
      <c r="WSE1570" s="239"/>
      <c r="WSF1570" s="239"/>
      <c r="WSG1570" s="239"/>
      <c r="WSH1570" s="239"/>
      <c r="WSI1570" s="239"/>
      <c r="WSJ1570" s="239"/>
      <c r="WSK1570" s="239"/>
      <c r="WSL1570" s="239"/>
      <c r="WSM1570" s="239"/>
      <c r="WSN1570" s="239"/>
      <c r="WSO1570" s="239"/>
      <c r="WSP1570" s="239"/>
      <c r="WSQ1570" s="239"/>
      <c r="WSR1570" s="239"/>
      <c r="WSS1570" s="239"/>
      <c r="WST1570" s="239"/>
      <c r="WSU1570" s="239"/>
      <c r="WSV1570" s="239"/>
      <c r="WSW1570" s="239"/>
      <c r="WSX1570" s="239"/>
      <c r="WSY1570" s="239"/>
      <c r="WSZ1570" s="239"/>
      <c r="WTA1570" s="239"/>
      <c r="WTB1570" s="239"/>
      <c r="WTC1570" s="239"/>
      <c r="WTD1570" s="239"/>
      <c r="WTE1570" s="239"/>
      <c r="WTF1570" s="239"/>
      <c r="WTG1570" s="239"/>
      <c r="WTH1570" s="239"/>
      <c r="WTI1570" s="239"/>
      <c r="WTJ1570" s="239"/>
      <c r="WTK1570" s="239"/>
      <c r="WTL1570" s="239"/>
      <c r="WTM1570" s="239"/>
      <c r="WTN1570" s="239"/>
      <c r="WTO1570" s="239"/>
      <c r="WTP1570" s="239"/>
      <c r="WTQ1570" s="239"/>
      <c r="WTR1570" s="239"/>
      <c r="WTS1570" s="239"/>
      <c r="WTT1570" s="239"/>
      <c r="WTU1570" s="239"/>
      <c r="WTV1570" s="239"/>
      <c r="WTW1570" s="239"/>
      <c r="WTX1570" s="239"/>
      <c r="WTY1570" s="239"/>
      <c r="WTZ1570" s="239"/>
      <c r="WUA1570" s="239"/>
      <c r="WUB1570" s="239"/>
      <c r="WUC1570" s="239"/>
      <c r="WUD1570" s="239"/>
      <c r="WUE1570" s="239"/>
      <c r="WUF1570" s="239"/>
      <c r="WUG1570" s="239"/>
      <c r="WUH1570" s="239"/>
      <c r="WUI1570" s="239"/>
      <c r="WUJ1570" s="239"/>
      <c r="WUK1570" s="239"/>
      <c r="WUL1570" s="239"/>
      <c r="WUM1570" s="239"/>
      <c r="WUN1570" s="239"/>
      <c r="WUO1570" s="239"/>
      <c r="WUP1570" s="239"/>
      <c r="WUQ1570" s="239"/>
      <c r="WUR1570" s="239"/>
      <c r="WUS1570" s="239"/>
      <c r="WUT1570" s="239"/>
      <c r="WUU1570" s="239"/>
      <c r="WUV1570" s="239"/>
      <c r="WUW1570" s="239"/>
      <c r="WUX1570" s="239"/>
      <c r="WUY1570" s="239"/>
      <c r="WUZ1570" s="239"/>
      <c r="WVA1570" s="239"/>
      <c r="WVB1570" s="239"/>
      <c r="WVC1570" s="239"/>
      <c r="WVD1570" s="239"/>
      <c r="WVE1570" s="239"/>
      <c r="WVF1570" s="239"/>
      <c r="WVG1570" s="239"/>
      <c r="WVH1570" s="239"/>
      <c r="WVI1570" s="239"/>
      <c r="WVJ1570" s="239"/>
      <c r="WVK1570" s="239"/>
      <c r="WVL1570" s="239"/>
      <c r="WVM1570" s="239"/>
      <c r="WVN1570" s="239"/>
      <c r="WVO1570" s="239"/>
      <c r="WVP1570" s="239"/>
      <c r="WVQ1570" s="239"/>
      <c r="WVR1570" s="239"/>
      <c r="WVS1570" s="239"/>
      <c r="WVT1570" s="239"/>
      <c r="WVU1570" s="239"/>
      <c r="WVV1570" s="239"/>
      <c r="WVW1570" s="239"/>
      <c r="WVX1570" s="239"/>
      <c r="WVY1570" s="239"/>
      <c r="WVZ1570" s="239"/>
      <c r="WWA1570" s="239"/>
      <c r="WWB1570" s="239"/>
      <c r="WWC1570" s="239"/>
      <c r="WWD1570" s="239"/>
      <c r="WWE1570" s="239"/>
      <c r="WWF1570" s="239"/>
      <c r="WWG1570" s="239"/>
      <c r="WWH1570" s="239"/>
      <c r="WWI1570" s="239"/>
      <c r="WWJ1570" s="239"/>
      <c r="WWK1570" s="239"/>
      <c r="WWL1570" s="239"/>
      <c r="WWM1570" s="239"/>
      <c r="WWN1570" s="239"/>
      <c r="WWO1570" s="239"/>
      <c r="WWP1570" s="239"/>
      <c r="WWQ1570" s="239"/>
      <c r="WWR1570" s="239"/>
      <c r="WWS1570" s="239"/>
      <c r="WWT1570" s="239"/>
      <c r="WWU1570" s="239"/>
      <c r="WWV1570" s="239"/>
      <c r="WWW1570" s="239"/>
      <c r="WWX1570" s="239"/>
      <c r="WWY1570" s="239"/>
      <c r="WWZ1570" s="239"/>
      <c r="WXA1570" s="239"/>
      <c r="WXB1570" s="239"/>
      <c r="WXC1570" s="239"/>
      <c r="WXD1570" s="239"/>
      <c r="WXE1570" s="239"/>
      <c r="WXF1570" s="239"/>
      <c r="WXG1570" s="239"/>
      <c r="WXH1570" s="239"/>
      <c r="WXI1570" s="239"/>
      <c r="WXJ1570" s="239"/>
      <c r="WXK1570" s="239"/>
      <c r="WXL1570" s="239"/>
      <c r="WXM1570" s="239"/>
      <c r="WXN1570" s="239"/>
      <c r="WXO1570" s="239"/>
      <c r="WXP1570" s="239"/>
      <c r="WXQ1570" s="239"/>
      <c r="WXR1570" s="239"/>
      <c r="WXS1570" s="239"/>
      <c r="WXT1570" s="239"/>
      <c r="WXU1570" s="239"/>
      <c r="WXV1570" s="239"/>
      <c r="WXW1570" s="239"/>
      <c r="WXX1570" s="239"/>
      <c r="WXY1570" s="239"/>
      <c r="WXZ1570" s="239"/>
      <c r="WYA1570" s="239"/>
      <c r="WYB1570" s="239"/>
      <c r="WYC1570" s="239"/>
      <c r="WYD1570" s="239"/>
      <c r="WYE1570" s="239"/>
      <c r="WYF1570" s="239"/>
      <c r="WYG1570" s="239"/>
      <c r="WYH1570" s="239"/>
      <c r="WYI1570" s="239"/>
      <c r="WYJ1570" s="239"/>
      <c r="WYK1570" s="239"/>
      <c r="WYL1570" s="239"/>
      <c r="WYM1570" s="239"/>
      <c r="WYN1570" s="239"/>
      <c r="WYO1570" s="239"/>
      <c r="WYP1570" s="239"/>
      <c r="WYQ1570" s="239"/>
      <c r="WYR1570" s="239"/>
      <c r="WYS1570" s="239"/>
      <c r="WYT1570" s="239"/>
      <c r="WYU1570" s="239"/>
      <c r="WYV1570" s="239"/>
      <c r="WYW1570" s="239"/>
      <c r="WYX1570" s="239"/>
      <c r="WYY1570" s="239"/>
      <c r="WYZ1570" s="239"/>
      <c r="WZA1570" s="239"/>
      <c r="WZB1570" s="239"/>
      <c r="WZC1570" s="239"/>
      <c r="WZD1570" s="239"/>
      <c r="WZE1570" s="239"/>
      <c r="WZF1570" s="239"/>
      <c r="WZG1570" s="239"/>
      <c r="WZH1570" s="239"/>
      <c r="WZI1570" s="239"/>
      <c r="WZJ1570" s="239"/>
      <c r="WZK1570" s="239"/>
      <c r="WZL1570" s="239"/>
      <c r="WZM1570" s="239"/>
      <c r="WZN1570" s="239"/>
      <c r="WZO1570" s="239"/>
      <c r="WZP1570" s="239"/>
      <c r="WZQ1570" s="239"/>
      <c r="WZR1570" s="239"/>
      <c r="WZS1570" s="239"/>
      <c r="WZT1570" s="239"/>
      <c r="WZU1570" s="239"/>
      <c r="WZV1570" s="239"/>
      <c r="WZW1570" s="241"/>
      <c r="WZX1570" s="241"/>
      <c r="WZY1570" s="241"/>
      <c r="WZZ1570" s="241"/>
      <c r="XAA1570" s="241"/>
      <c r="XAB1570" s="241"/>
      <c r="XAC1570" s="241"/>
      <c r="XAD1570" s="241"/>
      <c r="XAE1570" s="241"/>
      <c r="XAF1570" s="241"/>
      <c r="XAG1570" s="241"/>
      <c r="XAH1570" s="241"/>
      <c r="XAI1570" s="241"/>
      <c r="XAJ1570" s="241"/>
      <c r="XAK1570" s="241"/>
      <c r="XAL1570" s="241"/>
      <c r="XAM1570" s="241"/>
      <c r="XAN1570" s="241"/>
      <c r="XAO1570" s="241"/>
      <c r="XAP1570" s="241"/>
      <c r="XAQ1570" s="241"/>
      <c r="XAR1570" s="241"/>
      <c r="XAS1570" s="241"/>
      <c r="XAT1570" s="241"/>
      <c r="XAU1570" s="241"/>
      <c r="XAV1570" s="241"/>
      <c r="XAW1570" s="241"/>
      <c r="XAX1570" s="241"/>
      <c r="XAY1570" s="241"/>
      <c r="XAZ1570" s="241"/>
      <c r="XBA1570" s="241"/>
      <c r="XBB1570" s="241"/>
      <c r="XBC1570" s="239"/>
      <c r="XBD1570" s="239"/>
      <c r="XBE1570" s="239"/>
      <c r="XBF1570" s="239"/>
      <c r="XBG1570" s="239"/>
      <c r="XBH1570" s="239"/>
      <c r="XBI1570" s="239"/>
      <c r="XBJ1570" s="239"/>
      <c r="XBK1570" s="239"/>
      <c r="XBL1570" s="239"/>
      <c r="XBM1570" s="239"/>
      <c r="XBN1570" s="239"/>
      <c r="XBO1570" s="239"/>
      <c r="XBP1570" s="239"/>
      <c r="XBQ1570" s="239"/>
      <c r="XBR1570" s="239"/>
      <c r="XBS1570" s="239"/>
      <c r="XBT1570" s="239"/>
      <c r="XBU1570" s="239"/>
      <c r="XBV1570" s="239"/>
      <c r="XBW1570" s="239"/>
      <c r="XBX1570" s="239"/>
      <c r="XBY1570" s="239"/>
      <c r="XBZ1570" s="239"/>
      <c r="XCA1570" s="239"/>
      <c r="XCB1570" s="239"/>
      <c r="XCC1570" s="239"/>
      <c r="XCD1570" s="239"/>
      <c r="XCE1570" s="239"/>
      <c r="XCF1570" s="239"/>
      <c r="XCG1570" s="239"/>
      <c r="XCH1570" s="239"/>
      <c r="XCI1570" s="239"/>
      <c r="XCJ1570" s="239"/>
      <c r="XCK1570" s="239"/>
      <c r="XCL1570" s="239"/>
      <c r="XCM1570" s="239"/>
      <c r="XCN1570" s="239"/>
      <c r="XCO1570" s="239"/>
      <c r="XCP1570" s="239"/>
      <c r="XCQ1570" s="239"/>
      <c r="XCR1570" s="239"/>
      <c r="XCS1570" s="239"/>
      <c r="XCT1570" s="239"/>
      <c r="XCU1570" s="239"/>
      <c r="XCV1570" s="239"/>
      <c r="XCW1570" s="239"/>
      <c r="XCX1570" s="239"/>
      <c r="XCY1570" s="239"/>
      <c r="XCZ1570" s="239"/>
      <c r="XDA1570" s="239"/>
      <c r="XDB1570" s="239"/>
      <c r="XDC1570" s="239"/>
      <c r="XDD1570" s="239"/>
      <c r="XDE1570" s="239"/>
      <c r="XDF1570" s="239"/>
      <c r="XDG1570" s="239"/>
      <c r="XDH1570" s="239"/>
      <c r="XDI1570" s="239"/>
      <c r="XDJ1570" s="239"/>
      <c r="XDK1570" s="239"/>
      <c r="XDL1570" s="239"/>
      <c r="XDM1570" s="239"/>
      <c r="XDN1570" s="239"/>
      <c r="XDO1570" s="239"/>
      <c r="XDP1570" s="239"/>
      <c r="XDQ1570" s="239"/>
      <c r="XDR1570" s="239"/>
      <c r="XDS1570" s="239"/>
      <c r="XDT1570" s="239"/>
      <c r="XDU1570" s="239"/>
      <c r="XDV1570" s="239"/>
      <c r="XDW1570" s="239"/>
      <c r="XDX1570" s="239"/>
      <c r="XDY1570" s="239"/>
      <c r="XDZ1570" s="239"/>
      <c r="XEA1570" s="239"/>
      <c r="XEB1570" s="239"/>
      <c r="XEC1570" s="239"/>
      <c r="XED1570" s="239"/>
      <c r="XEE1570" s="239"/>
      <c r="XEF1570" s="239"/>
      <c r="XEG1570" s="239"/>
      <c r="XEH1570" s="239"/>
      <c r="XEI1570" s="239"/>
      <c r="XEJ1570" s="239"/>
      <c r="XEK1570" s="239"/>
      <c r="XEL1570" s="239"/>
      <c r="XEM1570" s="239"/>
      <c r="XEN1570" s="239"/>
      <c r="XEO1570" s="239"/>
      <c r="XEP1570" s="239"/>
      <c r="XEQ1570" s="239"/>
      <c r="XER1570" s="239"/>
      <c r="XES1570" s="239"/>
      <c r="XET1570" s="239"/>
      <c r="XEU1570" s="239"/>
      <c r="XEV1570" s="239"/>
      <c r="XEW1570" s="239"/>
      <c r="XEX1570" s="239"/>
      <c r="XEY1570" s="239"/>
    </row>
    <row r="1571" ht="12" customHeight="1" spans="1:15">
      <c r="A1571" s="25" t="s">
        <v>17</v>
      </c>
      <c r="B1571" s="26" t="s">
        <v>1438</v>
      </c>
      <c r="C1571" s="25">
        <v>2</v>
      </c>
      <c r="D1571" s="25" t="s">
        <v>1517</v>
      </c>
      <c r="E1571" s="28"/>
      <c r="F1571" s="26"/>
      <c r="G1571" s="70">
        <v>25</v>
      </c>
      <c r="H1571" s="36">
        <f t="shared" si="99"/>
        <v>25</v>
      </c>
      <c r="I1571" s="36"/>
      <c r="J1571" s="28">
        <f t="shared" si="100"/>
        <v>25</v>
      </c>
      <c r="K1571" s="26">
        <v>13.75</v>
      </c>
      <c r="L1571" s="37">
        <f t="shared" si="101"/>
        <v>343.75</v>
      </c>
      <c r="M1571" s="26"/>
      <c r="N1571" s="37">
        <f t="shared" si="102"/>
        <v>343.75</v>
      </c>
      <c r="O1571" s="37"/>
    </row>
    <row r="1572" ht="12" customHeight="1" spans="1:15">
      <c r="A1572" s="25" t="s">
        <v>17</v>
      </c>
      <c r="B1572" s="26" t="s">
        <v>1438</v>
      </c>
      <c r="C1572" s="25">
        <v>2</v>
      </c>
      <c r="D1572" s="25" t="s">
        <v>1518</v>
      </c>
      <c r="E1572" s="28"/>
      <c r="F1572" s="26"/>
      <c r="G1572" s="70">
        <v>12.5</v>
      </c>
      <c r="H1572" s="36">
        <f t="shared" si="99"/>
        <v>12.5</v>
      </c>
      <c r="I1572" s="36"/>
      <c r="J1572" s="28">
        <f t="shared" si="100"/>
        <v>12.5</v>
      </c>
      <c r="K1572" s="26">
        <v>13.75</v>
      </c>
      <c r="L1572" s="37">
        <f t="shared" si="101"/>
        <v>171.88</v>
      </c>
      <c r="M1572" s="26"/>
      <c r="N1572" s="37">
        <f t="shared" si="102"/>
        <v>171.88</v>
      </c>
      <c r="O1572" s="37"/>
    </row>
    <row r="1573" ht="12" customHeight="1" spans="1:15">
      <c r="A1573" s="25" t="s">
        <v>17</v>
      </c>
      <c r="B1573" s="26" t="s">
        <v>1438</v>
      </c>
      <c r="C1573" s="25">
        <v>2</v>
      </c>
      <c r="D1573" s="25" t="s">
        <v>1519</v>
      </c>
      <c r="E1573" s="28"/>
      <c r="F1573" s="26"/>
      <c r="G1573" s="70">
        <v>12.5</v>
      </c>
      <c r="H1573" s="36">
        <f t="shared" si="99"/>
        <v>12.5</v>
      </c>
      <c r="I1573" s="36"/>
      <c r="J1573" s="28">
        <f t="shared" si="100"/>
        <v>12.5</v>
      </c>
      <c r="K1573" s="26">
        <v>13.75</v>
      </c>
      <c r="L1573" s="37">
        <f t="shared" si="101"/>
        <v>171.88</v>
      </c>
      <c r="M1573" s="26"/>
      <c r="N1573" s="37">
        <f t="shared" si="102"/>
        <v>171.88</v>
      </c>
      <c r="O1573" s="37"/>
    </row>
    <row r="1574" ht="12" customHeight="1" spans="1:15">
      <c r="A1574" s="25" t="s">
        <v>17</v>
      </c>
      <c r="B1574" s="26" t="s">
        <v>1438</v>
      </c>
      <c r="C1574" s="25">
        <v>2</v>
      </c>
      <c r="D1574" s="25" t="s">
        <v>1520</v>
      </c>
      <c r="E1574" s="28"/>
      <c r="F1574" s="26"/>
      <c r="G1574" s="70">
        <v>12.5</v>
      </c>
      <c r="H1574" s="36">
        <f t="shared" si="99"/>
        <v>12.5</v>
      </c>
      <c r="I1574" s="36"/>
      <c r="J1574" s="28">
        <f t="shared" si="100"/>
        <v>12.5</v>
      </c>
      <c r="K1574" s="26">
        <v>13.75</v>
      </c>
      <c r="L1574" s="37">
        <f t="shared" si="101"/>
        <v>171.88</v>
      </c>
      <c r="M1574" s="26"/>
      <c r="N1574" s="37">
        <f t="shared" si="102"/>
        <v>171.88</v>
      </c>
      <c r="O1574" s="37"/>
    </row>
    <row r="1575" ht="12" customHeight="1" spans="1:15">
      <c r="A1575" s="25" t="s">
        <v>17</v>
      </c>
      <c r="B1575" s="26" t="s">
        <v>1438</v>
      </c>
      <c r="C1575" s="25">
        <v>2</v>
      </c>
      <c r="D1575" s="25" t="s">
        <v>1521</v>
      </c>
      <c r="E1575" s="28"/>
      <c r="F1575" s="26"/>
      <c r="G1575" s="70">
        <v>12.5</v>
      </c>
      <c r="H1575" s="36">
        <f t="shared" si="99"/>
        <v>12.5</v>
      </c>
      <c r="I1575" s="36"/>
      <c r="J1575" s="28">
        <f t="shared" si="100"/>
        <v>12.5</v>
      </c>
      <c r="K1575" s="26">
        <v>13.75</v>
      </c>
      <c r="L1575" s="37">
        <f t="shared" si="101"/>
        <v>171.88</v>
      </c>
      <c r="M1575" s="26"/>
      <c r="N1575" s="37">
        <f t="shared" si="102"/>
        <v>171.88</v>
      </c>
      <c r="O1575" s="37"/>
    </row>
    <row r="1576" ht="12" customHeight="1" spans="1:15">
      <c r="A1576" s="25" t="s">
        <v>17</v>
      </c>
      <c r="B1576" s="26" t="s">
        <v>1438</v>
      </c>
      <c r="C1576" s="25">
        <v>2</v>
      </c>
      <c r="D1576" s="25" t="s">
        <v>1522</v>
      </c>
      <c r="E1576" s="28"/>
      <c r="F1576" s="26"/>
      <c r="G1576" s="70">
        <v>20</v>
      </c>
      <c r="H1576" s="36">
        <f t="shared" si="99"/>
        <v>20</v>
      </c>
      <c r="I1576" s="36"/>
      <c r="J1576" s="28">
        <f t="shared" si="100"/>
        <v>20</v>
      </c>
      <c r="K1576" s="26">
        <v>13.75</v>
      </c>
      <c r="L1576" s="37">
        <f t="shared" si="101"/>
        <v>275</v>
      </c>
      <c r="M1576" s="26"/>
      <c r="N1576" s="37">
        <f t="shared" si="102"/>
        <v>275</v>
      </c>
      <c r="O1576" s="37"/>
    </row>
    <row r="1577" ht="12" customHeight="1" spans="1:15">
      <c r="A1577" s="25" t="s">
        <v>17</v>
      </c>
      <c r="B1577" s="26" t="s">
        <v>1438</v>
      </c>
      <c r="C1577" s="25">
        <v>2</v>
      </c>
      <c r="D1577" s="25" t="s">
        <v>1523</v>
      </c>
      <c r="E1577" s="28"/>
      <c r="F1577" s="26"/>
      <c r="G1577" s="70">
        <v>12.5</v>
      </c>
      <c r="H1577" s="36">
        <f t="shared" si="99"/>
        <v>12.5</v>
      </c>
      <c r="I1577" s="36"/>
      <c r="J1577" s="28">
        <f t="shared" si="100"/>
        <v>12.5</v>
      </c>
      <c r="K1577" s="26">
        <v>13.75</v>
      </c>
      <c r="L1577" s="37">
        <f t="shared" si="101"/>
        <v>171.88</v>
      </c>
      <c r="M1577" s="26"/>
      <c r="N1577" s="37">
        <f t="shared" si="102"/>
        <v>171.88</v>
      </c>
      <c r="O1577" s="37"/>
    </row>
    <row r="1578" ht="12" customHeight="1" spans="1:15">
      <c r="A1578" s="25" t="s">
        <v>17</v>
      </c>
      <c r="B1578" s="26" t="s">
        <v>1438</v>
      </c>
      <c r="C1578" s="25">
        <v>2</v>
      </c>
      <c r="D1578" s="25" t="s">
        <v>1524</v>
      </c>
      <c r="E1578" s="28"/>
      <c r="F1578" s="26"/>
      <c r="G1578" s="70">
        <v>12.5</v>
      </c>
      <c r="H1578" s="36">
        <f t="shared" si="99"/>
        <v>12.5</v>
      </c>
      <c r="I1578" s="36"/>
      <c r="J1578" s="28">
        <f t="shared" si="100"/>
        <v>12.5</v>
      </c>
      <c r="K1578" s="26">
        <v>13.75</v>
      </c>
      <c r="L1578" s="37">
        <f t="shared" si="101"/>
        <v>171.88</v>
      </c>
      <c r="M1578" s="26"/>
      <c r="N1578" s="37">
        <f t="shared" si="102"/>
        <v>171.88</v>
      </c>
      <c r="O1578" s="37"/>
    </row>
    <row r="1579" ht="12" customHeight="1" spans="1:15">
      <c r="A1579" s="25" t="s">
        <v>17</v>
      </c>
      <c r="B1579" s="26" t="s">
        <v>1438</v>
      </c>
      <c r="C1579" s="25">
        <v>2</v>
      </c>
      <c r="D1579" s="25" t="s">
        <v>1525</v>
      </c>
      <c r="E1579" s="28"/>
      <c r="F1579" s="26"/>
      <c r="G1579" s="70">
        <v>12.5</v>
      </c>
      <c r="H1579" s="36">
        <f t="shared" si="99"/>
        <v>12.5</v>
      </c>
      <c r="I1579" s="36"/>
      <c r="J1579" s="28">
        <f t="shared" si="100"/>
        <v>12.5</v>
      </c>
      <c r="K1579" s="26">
        <v>13.75</v>
      </c>
      <c r="L1579" s="37">
        <f t="shared" si="101"/>
        <v>171.88</v>
      </c>
      <c r="M1579" s="26"/>
      <c r="N1579" s="37">
        <f t="shared" si="102"/>
        <v>171.88</v>
      </c>
      <c r="O1579" s="37"/>
    </row>
    <row r="1580" ht="12" customHeight="1" spans="1:15">
      <c r="A1580" s="25" t="s">
        <v>17</v>
      </c>
      <c r="B1580" s="26" t="s">
        <v>1438</v>
      </c>
      <c r="C1580" s="25">
        <v>2</v>
      </c>
      <c r="D1580" s="25" t="s">
        <v>1526</v>
      </c>
      <c r="E1580" s="28"/>
      <c r="F1580" s="26"/>
      <c r="G1580" s="70">
        <v>12.5</v>
      </c>
      <c r="H1580" s="36">
        <f t="shared" si="99"/>
        <v>12.5</v>
      </c>
      <c r="I1580" s="36"/>
      <c r="J1580" s="28">
        <f t="shared" si="100"/>
        <v>12.5</v>
      </c>
      <c r="K1580" s="26">
        <v>13.75</v>
      </c>
      <c r="L1580" s="37">
        <f t="shared" si="101"/>
        <v>171.88</v>
      </c>
      <c r="M1580" s="26"/>
      <c r="N1580" s="37">
        <f t="shared" si="102"/>
        <v>171.88</v>
      </c>
      <c r="O1580" s="37"/>
    </row>
    <row r="1581" ht="12" customHeight="1" spans="1:15">
      <c r="A1581" s="25" t="s">
        <v>17</v>
      </c>
      <c r="B1581" s="26" t="s">
        <v>1438</v>
      </c>
      <c r="C1581" s="25">
        <v>2</v>
      </c>
      <c r="D1581" s="25" t="s">
        <v>1527</v>
      </c>
      <c r="E1581" s="28"/>
      <c r="F1581" s="26"/>
      <c r="G1581" s="70">
        <v>12.5</v>
      </c>
      <c r="H1581" s="36">
        <f t="shared" si="99"/>
        <v>12.5</v>
      </c>
      <c r="I1581" s="36"/>
      <c r="J1581" s="28">
        <f t="shared" si="100"/>
        <v>12.5</v>
      </c>
      <c r="K1581" s="26">
        <v>13.75</v>
      </c>
      <c r="L1581" s="37">
        <f t="shared" si="101"/>
        <v>171.88</v>
      </c>
      <c r="M1581" s="26"/>
      <c r="N1581" s="37">
        <f t="shared" si="102"/>
        <v>171.88</v>
      </c>
      <c r="O1581" s="37"/>
    </row>
    <row r="1582" ht="12" customHeight="1" spans="1:15">
      <c r="A1582" s="25" t="s">
        <v>17</v>
      </c>
      <c r="B1582" s="26" t="s">
        <v>1438</v>
      </c>
      <c r="C1582" s="25">
        <v>2</v>
      </c>
      <c r="D1582" s="25" t="s">
        <v>1528</v>
      </c>
      <c r="E1582" s="28"/>
      <c r="F1582" s="26"/>
      <c r="G1582" s="70">
        <v>12.5</v>
      </c>
      <c r="H1582" s="36">
        <f t="shared" si="99"/>
        <v>12.5</v>
      </c>
      <c r="I1582" s="36"/>
      <c r="J1582" s="28">
        <f t="shared" si="100"/>
        <v>12.5</v>
      </c>
      <c r="K1582" s="26">
        <v>13.75</v>
      </c>
      <c r="L1582" s="37">
        <f t="shared" si="101"/>
        <v>171.88</v>
      </c>
      <c r="M1582" s="26"/>
      <c r="N1582" s="37">
        <f t="shared" si="102"/>
        <v>171.88</v>
      </c>
      <c r="O1582" s="37"/>
    </row>
    <row r="1583" ht="12" customHeight="1" spans="1:15">
      <c r="A1583" s="25" t="s">
        <v>17</v>
      </c>
      <c r="B1583" s="26" t="s">
        <v>1438</v>
      </c>
      <c r="C1583" s="25">
        <v>2</v>
      </c>
      <c r="D1583" s="25" t="s">
        <v>1529</v>
      </c>
      <c r="E1583" s="28"/>
      <c r="F1583" s="26"/>
      <c r="G1583" s="70">
        <v>12.5</v>
      </c>
      <c r="H1583" s="36">
        <f t="shared" si="99"/>
        <v>12.5</v>
      </c>
      <c r="I1583" s="36"/>
      <c r="J1583" s="28">
        <f t="shared" si="100"/>
        <v>12.5</v>
      </c>
      <c r="K1583" s="26">
        <v>13.75</v>
      </c>
      <c r="L1583" s="37">
        <f t="shared" si="101"/>
        <v>171.88</v>
      </c>
      <c r="M1583" s="26"/>
      <c r="N1583" s="37">
        <f t="shared" si="102"/>
        <v>171.88</v>
      </c>
      <c r="O1583" s="37"/>
    </row>
    <row r="1584" ht="12" customHeight="1" spans="1:15">
      <c r="A1584" s="25" t="s">
        <v>17</v>
      </c>
      <c r="B1584" s="26" t="s">
        <v>1438</v>
      </c>
      <c r="C1584" s="25">
        <v>2</v>
      </c>
      <c r="D1584" s="25" t="s">
        <v>1530</v>
      </c>
      <c r="E1584" s="28"/>
      <c r="F1584" s="26"/>
      <c r="G1584" s="70">
        <v>12.5</v>
      </c>
      <c r="H1584" s="36">
        <f t="shared" si="99"/>
        <v>12.5</v>
      </c>
      <c r="I1584" s="36"/>
      <c r="J1584" s="28">
        <f t="shared" si="100"/>
        <v>12.5</v>
      </c>
      <c r="K1584" s="26">
        <v>13.75</v>
      </c>
      <c r="L1584" s="37">
        <f t="shared" si="101"/>
        <v>171.88</v>
      </c>
      <c r="M1584" s="26"/>
      <c r="N1584" s="37">
        <f t="shared" si="102"/>
        <v>171.88</v>
      </c>
      <c r="O1584" s="37"/>
    </row>
    <row r="1585" ht="12" customHeight="1" spans="1:15">
      <c r="A1585" s="25" t="s">
        <v>17</v>
      </c>
      <c r="B1585" s="26" t="s">
        <v>1438</v>
      </c>
      <c r="C1585" s="25">
        <v>2</v>
      </c>
      <c r="D1585" s="25" t="s">
        <v>1531</v>
      </c>
      <c r="E1585" s="28"/>
      <c r="F1585" s="26"/>
      <c r="G1585" s="70">
        <v>12.5</v>
      </c>
      <c r="H1585" s="36">
        <f t="shared" si="99"/>
        <v>12.5</v>
      </c>
      <c r="I1585" s="36"/>
      <c r="J1585" s="28">
        <f t="shared" si="100"/>
        <v>12.5</v>
      </c>
      <c r="K1585" s="26">
        <v>13.75</v>
      </c>
      <c r="L1585" s="37">
        <f t="shared" si="101"/>
        <v>171.88</v>
      </c>
      <c r="M1585" s="26"/>
      <c r="N1585" s="37">
        <f t="shared" si="102"/>
        <v>171.88</v>
      </c>
      <c r="O1585" s="37"/>
    </row>
    <row r="1586" ht="12" customHeight="1" spans="1:15">
      <c r="A1586" s="25" t="s">
        <v>17</v>
      </c>
      <c r="B1586" s="26" t="s">
        <v>1438</v>
      </c>
      <c r="C1586" s="25">
        <v>2</v>
      </c>
      <c r="D1586" s="25" t="s">
        <v>1532</v>
      </c>
      <c r="E1586" s="28"/>
      <c r="F1586" s="26"/>
      <c r="G1586" s="70">
        <v>12.5</v>
      </c>
      <c r="H1586" s="36">
        <f t="shared" si="99"/>
        <v>12.5</v>
      </c>
      <c r="I1586" s="36"/>
      <c r="J1586" s="28">
        <f t="shared" si="100"/>
        <v>12.5</v>
      </c>
      <c r="K1586" s="26">
        <v>13.75</v>
      </c>
      <c r="L1586" s="37">
        <f t="shared" si="101"/>
        <v>171.88</v>
      </c>
      <c r="M1586" s="26"/>
      <c r="N1586" s="37">
        <f t="shared" si="102"/>
        <v>171.88</v>
      </c>
      <c r="O1586" s="37"/>
    </row>
    <row r="1587" ht="12" customHeight="1" spans="1:15">
      <c r="A1587" s="25" t="s">
        <v>17</v>
      </c>
      <c r="B1587" s="26" t="s">
        <v>1438</v>
      </c>
      <c r="C1587" s="25">
        <v>2</v>
      </c>
      <c r="D1587" s="25" t="s">
        <v>1533</v>
      </c>
      <c r="E1587" s="28"/>
      <c r="F1587" s="26"/>
      <c r="G1587" s="70">
        <v>12.5</v>
      </c>
      <c r="H1587" s="36">
        <f t="shared" si="99"/>
        <v>12.5</v>
      </c>
      <c r="I1587" s="36"/>
      <c r="J1587" s="28">
        <f t="shared" si="100"/>
        <v>12.5</v>
      </c>
      <c r="K1587" s="26">
        <v>13.75</v>
      </c>
      <c r="L1587" s="37">
        <f t="shared" si="101"/>
        <v>171.88</v>
      </c>
      <c r="M1587" s="26"/>
      <c r="N1587" s="37">
        <f t="shared" si="102"/>
        <v>171.88</v>
      </c>
      <c r="O1587" s="37"/>
    </row>
    <row r="1588" ht="12" customHeight="1" spans="1:15">
      <c r="A1588" s="25" t="s">
        <v>17</v>
      </c>
      <c r="B1588" s="26" t="s">
        <v>1438</v>
      </c>
      <c r="C1588" s="25">
        <v>2</v>
      </c>
      <c r="D1588" s="25" t="s">
        <v>1534</v>
      </c>
      <c r="E1588" s="28"/>
      <c r="F1588" s="26"/>
      <c r="G1588" s="70">
        <v>12.5</v>
      </c>
      <c r="H1588" s="36">
        <f t="shared" ref="H1588:H1651" si="103">F1588+G1588</f>
        <v>12.5</v>
      </c>
      <c r="I1588" s="36"/>
      <c r="J1588" s="28">
        <f t="shared" si="100"/>
        <v>12.5</v>
      </c>
      <c r="K1588" s="26">
        <v>13.75</v>
      </c>
      <c r="L1588" s="37">
        <f t="shared" si="101"/>
        <v>171.88</v>
      </c>
      <c r="M1588" s="26"/>
      <c r="N1588" s="37">
        <f t="shared" si="102"/>
        <v>171.88</v>
      </c>
      <c r="O1588" s="37"/>
    </row>
    <row r="1589" ht="12" customHeight="1" spans="1:15">
      <c r="A1589" s="25" t="s">
        <v>17</v>
      </c>
      <c r="B1589" s="26" t="s">
        <v>1438</v>
      </c>
      <c r="C1589" s="25">
        <v>2</v>
      </c>
      <c r="D1589" s="25" t="s">
        <v>1535</v>
      </c>
      <c r="E1589" s="28"/>
      <c r="F1589" s="26"/>
      <c r="G1589" s="70">
        <v>12.5</v>
      </c>
      <c r="H1589" s="36">
        <f t="shared" si="103"/>
        <v>12.5</v>
      </c>
      <c r="I1589" s="36"/>
      <c r="J1589" s="28">
        <f t="shared" si="100"/>
        <v>12.5</v>
      </c>
      <c r="K1589" s="26">
        <v>13.75</v>
      </c>
      <c r="L1589" s="37">
        <f t="shared" si="101"/>
        <v>171.88</v>
      </c>
      <c r="M1589" s="26"/>
      <c r="N1589" s="37">
        <f t="shared" si="102"/>
        <v>171.88</v>
      </c>
      <c r="O1589" s="37"/>
    </row>
    <row r="1590" ht="12" customHeight="1" spans="1:15">
      <c r="A1590" s="25" t="s">
        <v>17</v>
      </c>
      <c r="B1590" s="26" t="s">
        <v>1438</v>
      </c>
      <c r="C1590" s="25">
        <v>2</v>
      </c>
      <c r="D1590" s="25" t="s">
        <v>1536</v>
      </c>
      <c r="E1590" s="28"/>
      <c r="F1590" s="26"/>
      <c r="G1590" s="70">
        <v>12.5</v>
      </c>
      <c r="H1590" s="36">
        <f t="shared" si="103"/>
        <v>12.5</v>
      </c>
      <c r="I1590" s="36"/>
      <c r="J1590" s="28">
        <f t="shared" si="100"/>
        <v>12.5</v>
      </c>
      <c r="K1590" s="26">
        <v>13.75</v>
      </c>
      <c r="L1590" s="37">
        <f t="shared" si="101"/>
        <v>171.88</v>
      </c>
      <c r="M1590" s="26"/>
      <c r="N1590" s="37">
        <f t="shared" si="102"/>
        <v>171.88</v>
      </c>
      <c r="O1590" s="37"/>
    </row>
    <row r="1591" ht="12" customHeight="1" spans="1:15">
      <c r="A1591" s="25" t="s">
        <v>17</v>
      </c>
      <c r="B1591" s="26" t="s">
        <v>1438</v>
      </c>
      <c r="C1591" s="25">
        <v>2</v>
      </c>
      <c r="D1591" s="25" t="s">
        <v>1537</v>
      </c>
      <c r="E1591" s="28"/>
      <c r="F1591" s="26"/>
      <c r="G1591" s="70">
        <v>12.5</v>
      </c>
      <c r="H1591" s="36">
        <f t="shared" si="103"/>
        <v>12.5</v>
      </c>
      <c r="I1591" s="36"/>
      <c r="J1591" s="28">
        <f t="shared" si="100"/>
        <v>12.5</v>
      </c>
      <c r="K1591" s="26">
        <v>13.75</v>
      </c>
      <c r="L1591" s="37">
        <f t="shared" si="101"/>
        <v>171.88</v>
      </c>
      <c r="M1591" s="26"/>
      <c r="N1591" s="37">
        <f t="shared" si="102"/>
        <v>171.88</v>
      </c>
      <c r="O1591" s="37"/>
    </row>
    <row r="1592" ht="12" customHeight="1" spans="1:15">
      <c r="A1592" s="25" t="s">
        <v>17</v>
      </c>
      <c r="B1592" s="26" t="s">
        <v>1438</v>
      </c>
      <c r="C1592" s="25">
        <v>2</v>
      </c>
      <c r="D1592" s="25" t="s">
        <v>1538</v>
      </c>
      <c r="E1592" s="28"/>
      <c r="F1592" s="26"/>
      <c r="G1592" s="70">
        <v>12.5</v>
      </c>
      <c r="H1592" s="36">
        <f t="shared" si="103"/>
        <v>12.5</v>
      </c>
      <c r="I1592" s="36"/>
      <c r="J1592" s="28">
        <f t="shared" si="100"/>
        <v>12.5</v>
      </c>
      <c r="K1592" s="26">
        <v>13.75</v>
      </c>
      <c r="L1592" s="37">
        <f t="shared" si="101"/>
        <v>171.88</v>
      </c>
      <c r="M1592" s="26"/>
      <c r="N1592" s="37">
        <f t="shared" si="102"/>
        <v>171.88</v>
      </c>
      <c r="O1592" s="37"/>
    </row>
    <row r="1593" ht="12" customHeight="1" spans="1:15">
      <c r="A1593" s="25" t="s">
        <v>17</v>
      </c>
      <c r="B1593" s="26" t="s">
        <v>1438</v>
      </c>
      <c r="C1593" s="25">
        <v>2</v>
      </c>
      <c r="D1593" s="25" t="s">
        <v>1539</v>
      </c>
      <c r="E1593" s="28"/>
      <c r="F1593" s="26"/>
      <c r="G1593" s="70">
        <v>12.5</v>
      </c>
      <c r="H1593" s="36">
        <f t="shared" si="103"/>
        <v>12.5</v>
      </c>
      <c r="I1593" s="36"/>
      <c r="J1593" s="28">
        <f t="shared" si="100"/>
        <v>12.5</v>
      </c>
      <c r="K1593" s="26">
        <v>13.75</v>
      </c>
      <c r="L1593" s="37">
        <f t="shared" si="101"/>
        <v>171.88</v>
      </c>
      <c r="M1593" s="26"/>
      <c r="N1593" s="37">
        <f t="shared" si="102"/>
        <v>171.88</v>
      </c>
      <c r="O1593" s="37"/>
    </row>
    <row r="1594" ht="12" customHeight="1" spans="1:15">
      <c r="A1594" s="25" t="s">
        <v>17</v>
      </c>
      <c r="B1594" s="26" t="s">
        <v>1438</v>
      </c>
      <c r="C1594" s="25">
        <v>2</v>
      </c>
      <c r="D1594" s="25" t="s">
        <v>1540</v>
      </c>
      <c r="E1594" s="28"/>
      <c r="F1594" s="26"/>
      <c r="G1594" s="70">
        <v>12.5</v>
      </c>
      <c r="H1594" s="36">
        <f t="shared" si="103"/>
        <v>12.5</v>
      </c>
      <c r="I1594" s="36"/>
      <c r="J1594" s="28">
        <f t="shared" si="100"/>
        <v>12.5</v>
      </c>
      <c r="K1594" s="26">
        <v>13.75</v>
      </c>
      <c r="L1594" s="37">
        <f t="shared" si="101"/>
        <v>171.88</v>
      </c>
      <c r="M1594" s="26"/>
      <c r="N1594" s="37">
        <f t="shared" si="102"/>
        <v>171.88</v>
      </c>
      <c r="O1594" s="37"/>
    </row>
    <row r="1595" ht="12" customHeight="1" spans="1:15">
      <c r="A1595" s="25" t="s">
        <v>17</v>
      </c>
      <c r="B1595" s="26" t="s">
        <v>1438</v>
      </c>
      <c r="C1595" s="25">
        <v>2</v>
      </c>
      <c r="D1595" s="25" t="s">
        <v>1541</v>
      </c>
      <c r="E1595" s="28"/>
      <c r="F1595" s="26"/>
      <c r="G1595" s="70">
        <v>12.5</v>
      </c>
      <c r="H1595" s="36">
        <f t="shared" si="103"/>
        <v>12.5</v>
      </c>
      <c r="I1595" s="36"/>
      <c r="J1595" s="28">
        <f t="shared" si="100"/>
        <v>12.5</v>
      </c>
      <c r="K1595" s="26">
        <v>13.75</v>
      </c>
      <c r="L1595" s="37">
        <f t="shared" si="101"/>
        <v>171.88</v>
      </c>
      <c r="M1595" s="26"/>
      <c r="N1595" s="37">
        <f t="shared" si="102"/>
        <v>171.88</v>
      </c>
      <c r="O1595" s="37"/>
    </row>
    <row r="1596" ht="12" customHeight="1" spans="1:15">
      <c r="A1596" s="25" t="s">
        <v>17</v>
      </c>
      <c r="B1596" s="26" t="s">
        <v>1438</v>
      </c>
      <c r="C1596" s="25">
        <v>3</v>
      </c>
      <c r="D1596" s="25" t="s">
        <v>1542</v>
      </c>
      <c r="E1596" s="28"/>
      <c r="F1596" s="26"/>
      <c r="G1596" s="70">
        <v>12.5</v>
      </c>
      <c r="H1596" s="36">
        <f t="shared" si="103"/>
        <v>12.5</v>
      </c>
      <c r="I1596" s="36"/>
      <c r="J1596" s="28">
        <f t="shared" si="100"/>
        <v>12.5</v>
      </c>
      <c r="K1596" s="26">
        <v>13.75</v>
      </c>
      <c r="L1596" s="37">
        <f t="shared" si="101"/>
        <v>171.88</v>
      </c>
      <c r="M1596" s="26"/>
      <c r="N1596" s="37">
        <f t="shared" si="102"/>
        <v>171.88</v>
      </c>
      <c r="O1596" s="37"/>
    </row>
    <row r="1597" ht="12" customHeight="1" spans="1:15">
      <c r="A1597" s="25" t="s">
        <v>17</v>
      </c>
      <c r="B1597" s="26" t="s">
        <v>1438</v>
      </c>
      <c r="C1597" s="25">
        <v>3</v>
      </c>
      <c r="D1597" s="25" t="s">
        <v>1543</v>
      </c>
      <c r="E1597" s="28"/>
      <c r="F1597" s="26"/>
      <c r="G1597" s="70">
        <v>12.5</v>
      </c>
      <c r="H1597" s="36">
        <f t="shared" si="103"/>
        <v>12.5</v>
      </c>
      <c r="I1597" s="36"/>
      <c r="J1597" s="28">
        <f t="shared" si="100"/>
        <v>12.5</v>
      </c>
      <c r="K1597" s="26">
        <v>13.75</v>
      </c>
      <c r="L1597" s="37">
        <f t="shared" si="101"/>
        <v>171.88</v>
      </c>
      <c r="M1597" s="26"/>
      <c r="N1597" s="37">
        <f t="shared" si="102"/>
        <v>171.88</v>
      </c>
      <c r="O1597" s="37"/>
    </row>
    <row r="1598" ht="12" customHeight="1" spans="1:15">
      <c r="A1598" s="25" t="s">
        <v>17</v>
      </c>
      <c r="B1598" s="26" t="s">
        <v>1438</v>
      </c>
      <c r="C1598" s="25">
        <v>3</v>
      </c>
      <c r="D1598" s="25" t="s">
        <v>1544</v>
      </c>
      <c r="E1598" s="28"/>
      <c r="F1598" s="26"/>
      <c r="G1598" s="70">
        <v>12.5</v>
      </c>
      <c r="H1598" s="36">
        <f t="shared" si="103"/>
        <v>12.5</v>
      </c>
      <c r="I1598" s="36"/>
      <c r="J1598" s="28">
        <f t="shared" si="100"/>
        <v>12.5</v>
      </c>
      <c r="K1598" s="26">
        <v>13.75</v>
      </c>
      <c r="L1598" s="37">
        <f t="shared" si="101"/>
        <v>171.88</v>
      </c>
      <c r="M1598" s="26"/>
      <c r="N1598" s="37">
        <f t="shared" si="102"/>
        <v>171.88</v>
      </c>
      <c r="O1598" s="37"/>
    </row>
    <row r="1599" ht="12" customHeight="1" spans="1:15">
      <c r="A1599" s="25" t="s">
        <v>17</v>
      </c>
      <c r="B1599" s="26" t="s">
        <v>1438</v>
      </c>
      <c r="C1599" s="25">
        <v>3</v>
      </c>
      <c r="D1599" s="25" t="s">
        <v>1545</v>
      </c>
      <c r="E1599" s="28"/>
      <c r="F1599" s="26"/>
      <c r="G1599" s="70">
        <v>12.5</v>
      </c>
      <c r="H1599" s="36">
        <f t="shared" si="103"/>
        <v>12.5</v>
      </c>
      <c r="I1599" s="36"/>
      <c r="J1599" s="28">
        <f t="shared" ref="J1599:J1662" si="104">H1599</f>
        <v>12.5</v>
      </c>
      <c r="K1599" s="26">
        <v>13.75</v>
      </c>
      <c r="L1599" s="37">
        <f t="shared" si="101"/>
        <v>171.88</v>
      </c>
      <c r="M1599" s="26"/>
      <c r="N1599" s="37">
        <f t="shared" si="102"/>
        <v>171.88</v>
      </c>
      <c r="O1599" s="37"/>
    </row>
    <row r="1600" ht="12" customHeight="1" spans="1:15">
      <c r="A1600" s="25" t="s">
        <v>17</v>
      </c>
      <c r="B1600" s="26" t="s">
        <v>1438</v>
      </c>
      <c r="C1600" s="25">
        <v>3</v>
      </c>
      <c r="D1600" s="25" t="s">
        <v>1546</v>
      </c>
      <c r="E1600" s="28"/>
      <c r="F1600" s="26"/>
      <c r="G1600" s="70">
        <v>12.5</v>
      </c>
      <c r="H1600" s="36">
        <f t="shared" si="103"/>
        <v>12.5</v>
      </c>
      <c r="I1600" s="36"/>
      <c r="J1600" s="28">
        <f t="shared" si="104"/>
        <v>12.5</v>
      </c>
      <c r="K1600" s="26">
        <v>13.75</v>
      </c>
      <c r="L1600" s="37">
        <f t="shared" si="101"/>
        <v>171.88</v>
      </c>
      <c r="M1600" s="26"/>
      <c r="N1600" s="37">
        <f t="shared" si="102"/>
        <v>171.88</v>
      </c>
      <c r="O1600" s="37"/>
    </row>
    <row r="1601" ht="12" customHeight="1" spans="1:15">
      <c r="A1601" s="25" t="s">
        <v>17</v>
      </c>
      <c r="B1601" s="26" t="s">
        <v>1438</v>
      </c>
      <c r="C1601" s="25">
        <v>3</v>
      </c>
      <c r="D1601" s="25" t="s">
        <v>592</v>
      </c>
      <c r="E1601" s="28"/>
      <c r="F1601" s="26"/>
      <c r="G1601" s="70">
        <v>12.5</v>
      </c>
      <c r="H1601" s="36">
        <f t="shared" si="103"/>
        <v>12.5</v>
      </c>
      <c r="I1601" s="36"/>
      <c r="J1601" s="28">
        <f t="shared" si="104"/>
        <v>12.5</v>
      </c>
      <c r="K1601" s="26">
        <v>13.75</v>
      </c>
      <c r="L1601" s="37">
        <f t="shared" si="101"/>
        <v>171.88</v>
      </c>
      <c r="M1601" s="26"/>
      <c r="N1601" s="37">
        <f t="shared" si="102"/>
        <v>171.88</v>
      </c>
      <c r="O1601" s="37"/>
    </row>
    <row r="1602" ht="12" customHeight="1" spans="1:15">
      <c r="A1602" s="25" t="s">
        <v>17</v>
      </c>
      <c r="B1602" s="26" t="s">
        <v>1438</v>
      </c>
      <c r="C1602" s="25">
        <v>3</v>
      </c>
      <c r="D1602" s="25" t="s">
        <v>1547</v>
      </c>
      <c r="E1602" s="28"/>
      <c r="F1602" s="26"/>
      <c r="G1602" s="70">
        <v>12.5</v>
      </c>
      <c r="H1602" s="36">
        <f t="shared" si="103"/>
        <v>12.5</v>
      </c>
      <c r="I1602" s="36"/>
      <c r="J1602" s="28">
        <f t="shared" si="104"/>
        <v>12.5</v>
      </c>
      <c r="K1602" s="26">
        <v>13.75</v>
      </c>
      <c r="L1602" s="37">
        <f t="shared" si="101"/>
        <v>171.88</v>
      </c>
      <c r="M1602" s="26"/>
      <c r="N1602" s="37">
        <f t="shared" si="102"/>
        <v>171.88</v>
      </c>
      <c r="O1602" s="37"/>
    </row>
    <row r="1603" ht="12" customHeight="1" spans="1:15">
      <c r="A1603" s="25" t="s">
        <v>17</v>
      </c>
      <c r="B1603" s="26" t="s">
        <v>1438</v>
      </c>
      <c r="C1603" s="25">
        <v>3</v>
      </c>
      <c r="D1603" s="25" t="s">
        <v>1548</v>
      </c>
      <c r="E1603" s="28"/>
      <c r="F1603" s="26"/>
      <c r="G1603" s="70">
        <v>12.5</v>
      </c>
      <c r="H1603" s="36">
        <f t="shared" si="103"/>
        <v>12.5</v>
      </c>
      <c r="I1603" s="36"/>
      <c r="J1603" s="28">
        <f t="shared" si="104"/>
        <v>12.5</v>
      </c>
      <c r="K1603" s="26">
        <v>13.75</v>
      </c>
      <c r="L1603" s="37">
        <f t="shared" si="101"/>
        <v>171.88</v>
      </c>
      <c r="M1603" s="26"/>
      <c r="N1603" s="37">
        <f t="shared" si="102"/>
        <v>171.88</v>
      </c>
      <c r="O1603" s="37"/>
    </row>
    <row r="1604" ht="12" customHeight="1" spans="1:15">
      <c r="A1604" s="25" t="s">
        <v>17</v>
      </c>
      <c r="B1604" s="26" t="s">
        <v>1438</v>
      </c>
      <c r="C1604" s="25">
        <v>3</v>
      </c>
      <c r="D1604" s="25" t="s">
        <v>1549</v>
      </c>
      <c r="E1604" s="28"/>
      <c r="F1604" s="26"/>
      <c r="G1604" s="70">
        <v>12.5</v>
      </c>
      <c r="H1604" s="36">
        <f t="shared" si="103"/>
        <v>12.5</v>
      </c>
      <c r="I1604" s="36"/>
      <c r="J1604" s="28">
        <f t="shared" si="104"/>
        <v>12.5</v>
      </c>
      <c r="K1604" s="26">
        <v>13.75</v>
      </c>
      <c r="L1604" s="37">
        <f t="shared" si="101"/>
        <v>171.88</v>
      </c>
      <c r="M1604" s="26"/>
      <c r="N1604" s="37">
        <f t="shared" si="102"/>
        <v>171.88</v>
      </c>
      <c r="O1604" s="37"/>
    </row>
    <row r="1605" ht="12" customHeight="1" spans="1:15">
      <c r="A1605" s="25" t="s">
        <v>17</v>
      </c>
      <c r="B1605" s="26" t="s">
        <v>1438</v>
      </c>
      <c r="C1605" s="25">
        <v>3</v>
      </c>
      <c r="D1605" s="25" t="s">
        <v>1550</v>
      </c>
      <c r="E1605" s="28"/>
      <c r="F1605" s="26"/>
      <c r="G1605" s="70">
        <v>12.5</v>
      </c>
      <c r="H1605" s="36">
        <f t="shared" si="103"/>
        <v>12.5</v>
      </c>
      <c r="I1605" s="36"/>
      <c r="J1605" s="28">
        <f t="shared" si="104"/>
        <v>12.5</v>
      </c>
      <c r="K1605" s="26">
        <v>13.75</v>
      </c>
      <c r="L1605" s="37">
        <f t="shared" si="101"/>
        <v>171.88</v>
      </c>
      <c r="M1605" s="26"/>
      <c r="N1605" s="37">
        <f t="shared" si="102"/>
        <v>171.88</v>
      </c>
      <c r="O1605" s="37"/>
    </row>
    <row r="1606" ht="12" customHeight="1" spans="1:15">
      <c r="A1606" s="25" t="s">
        <v>17</v>
      </c>
      <c r="B1606" s="26" t="s">
        <v>1438</v>
      </c>
      <c r="C1606" s="25">
        <v>3</v>
      </c>
      <c r="D1606" s="25" t="s">
        <v>1551</v>
      </c>
      <c r="E1606" s="28"/>
      <c r="F1606" s="26"/>
      <c r="G1606" s="70">
        <v>12.5</v>
      </c>
      <c r="H1606" s="36">
        <f t="shared" si="103"/>
        <v>12.5</v>
      </c>
      <c r="I1606" s="36"/>
      <c r="J1606" s="28">
        <f t="shared" si="104"/>
        <v>12.5</v>
      </c>
      <c r="K1606" s="26">
        <v>13.75</v>
      </c>
      <c r="L1606" s="37">
        <f t="shared" ref="L1606:L1669" si="105">ROUND(H1606*K1606,2)</f>
        <v>171.88</v>
      </c>
      <c r="M1606" s="26"/>
      <c r="N1606" s="37">
        <f t="shared" ref="N1606:N1669" si="106">L1606-M1606</f>
        <v>171.88</v>
      </c>
      <c r="O1606" s="37"/>
    </row>
    <row r="1607" ht="12" customHeight="1" spans="1:15">
      <c r="A1607" s="25" t="s">
        <v>17</v>
      </c>
      <c r="B1607" s="26" t="s">
        <v>1438</v>
      </c>
      <c r="C1607" s="25">
        <v>3</v>
      </c>
      <c r="D1607" s="25" t="s">
        <v>1552</v>
      </c>
      <c r="E1607" s="28"/>
      <c r="F1607" s="26"/>
      <c r="G1607" s="70">
        <v>12.5</v>
      </c>
      <c r="H1607" s="36">
        <f t="shared" si="103"/>
        <v>12.5</v>
      </c>
      <c r="I1607" s="36"/>
      <c r="J1607" s="28">
        <f t="shared" si="104"/>
        <v>12.5</v>
      </c>
      <c r="K1607" s="26">
        <v>13.75</v>
      </c>
      <c r="L1607" s="37">
        <f t="shared" si="105"/>
        <v>171.88</v>
      </c>
      <c r="M1607" s="26"/>
      <c r="N1607" s="37">
        <f t="shared" si="106"/>
        <v>171.88</v>
      </c>
      <c r="O1607" s="37"/>
    </row>
    <row r="1608" ht="12" customHeight="1" spans="1:15">
      <c r="A1608" s="25" t="s">
        <v>17</v>
      </c>
      <c r="B1608" s="26" t="s">
        <v>1438</v>
      </c>
      <c r="C1608" s="25">
        <v>3</v>
      </c>
      <c r="D1608" s="25" t="s">
        <v>407</v>
      </c>
      <c r="E1608" s="28"/>
      <c r="F1608" s="26"/>
      <c r="G1608" s="70">
        <v>12.5</v>
      </c>
      <c r="H1608" s="36">
        <f t="shared" si="103"/>
        <v>12.5</v>
      </c>
      <c r="I1608" s="36"/>
      <c r="J1608" s="28">
        <f t="shared" si="104"/>
        <v>12.5</v>
      </c>
      <c r="K1608" s="26">
        <v>13.75</v>
      </c>
      <c r="L1608" s="37">
        <f t="shared" si="105"/>
        <v>171.88</v>
      </c>
      <c r="M1608" s="26"/>
      <c r="N1608" s="37">
        <f t="shared" si="106"/>
        <v>171.88</v>
      </c>
      <c r="O1608" s="37"/>
    </row>
    <row r="1609" ht="12" customHeight="1" spans="1:15">
      <c r="A1609" s="25" t="s">
        <v>17</v>
      </c>
      <c r="B1609" s="26" t="s">
        <v>1438</v>
      </c>
      <c r="C1609" s="25">
        <v>3</v>
      </c>
      <c r="D1609" s="25" t="s">
        <v>1553</v>
      </c>
      <c r="E1609" s="28"/>
      <c r="F1609" s="26"/>
      <c r="G1609" s="70">
        <v>12.5</v>
      </c>
      <c r="H1609" s="36">
        <f t="shared" si="103"/>
        <v>12.5</v>
      </c>
      <c r="I1609" s="36"/>
      <c r="J1609" s="28">
        <f t="shared" si="104"/>
        <v>12.5</v>
      </c>
      <c r="K1609" s="26">
        <v>13.75</v>
      </c>
      <c r="L1609" s="37">
        <f t="shared" si="105"/>
        <v>171.88</v>
      </c>
      <c r="M1609" s="26"/>
      <c r="N1609" s="37">
        <f t="shared" si="106"/>
        <v>171.88</v>
      </c>
      <c r="O1609" s="37"/>
    </row>
    <row r="1610" ht="12" customHeight="1" spans="1:15">
      <c r="A1610" s="25" t="s">
        <v>17</v>
      </c>
      <c r="B1610" s="26" t="s">
        <v>1438</v>
      </c>
      <c r="C1610" s="25">
        <v>3</v>
      </c>
      <c r="D1610" s="25" t="s">
        <v>1554</v>
      </c>
      <c r="E1610" s="28"/>
      <c r="F1610" s="26"/>
      <c r="G1610" s="70">
        <v>12.5</v>
      </c>
      <c r="H1610" s="36">
        <f t="shared" si="103"/>
        <v>12.5</v>
      </c>
      <c r="I1610" s="36"/>
      <c r="J1610" s="28">
        <f t="shared" si="104"/>
        <v>12.5</v>
      </c>
      <c r="K1610" s="26">
        <v>13.75</v>
      </c>
      <c r="L1610" s="37">
        <f t="shared" si="105"/>
        <v>171.88</v>
      </c>
      <c r="M1610" s="26"/>
      <c r="N1610" s="37">
        <f t="shared" si="106"/>
        <v>171.88</v>
      </c>
      <c r="O1610" s="37"/>
    </row>
    <row r="1611" ht="12" customHeight="1" spans="1:15">
      <c r="A1611" s="25" t="s">
        <v>17</v>
      </c>
      <c r="B1611" s="26" t="s">
        <v>1438</v>
      </c>
      <c r="C1611" s="25">
        <v>3</v>
      </c>
      <c r="D1611" s="25" t="s">
        <v>1555</v>
      </c>
      <c r="E1611" s="28"/>
      <c r="F1611" s="26"/>
      <c r="G1611" s="70">
        <v>12.5</v>
      </c>
      <c r="H1611" s="36">
        <f t="shared" si="103"/>
        <v>12.5</v>
      </c>
      <c r="I1611" s="36"/>
      <c r="J1611" s="28">
        <f t="shared" si="104"/>
        <v>12.5</v>
      </c>
      <c r="K1611" s="26">
        <v>13.75</v>
      </c>
      <c r="L1611" s="37">
        <f t="shared" si="105"/>
        <v>171.88</v>
      </c>
      <c r="M1611" s="26"/>
      <c r="N1611" s="37">
        <f t="shared" si="106"/>
        <v>171.88</v>
      </c>
      <c r="O1611" s="37"/>
    </row>
    <row r="1612" ht="12" customHeight="1" spans="1:15">
      <c r="A1612" s="25" t="s">
        <v>17</v>
      </c>
      <c r="B1612" s="26" t="s">
        <v>1438</v>
      </c>
      <c r="C1612" s="25">
        <v>3</v>
      </c>
      <c r="D1612" s="25" t="s">
        <v>1556</v>
      </c>
      <c r="E1612" s="28"/>
      <c r="F1612" s="26"/>
      <c r="G1612" s="70">
        <v>12.5</v>
      </c>
      <c r="H1612" s="36">
        <f t="shared" si="103"/>
        <v>12.5</v>
      </c>
      <c r="I1612" s="36"/>
      <c r="J1612" s="28">
        <f t="shared" si="104"/>
        <v>12.5</v>
      </c>
      <c r="K1612" s="26">
        <v>13.75</v>
      </c>
      <c r="L1612" s="37">
        <f t="shared" si="105"/>
        <v>171.88</v>
      </c>
      <c r="M1612" s="26"/>
      <c r="N1612" s="37">
        <f t="shared" si="106"/>
        <v>171.88</v>
      </c>
      <c r="O1612" s="37"/>
    </row>
    <row r="1613" ht="12" customHeight="1" spans="1:15">
      <c r="A1613" s="25" t="s">
        <v>17</v>
      </c>
      <c r="B1613" s="26" t="s">
        <v>1438</v>
      </c>
      <c r="C1613" s="25">
        <v>3</v>
      </c>
      <c r="D1613" s="25" t="s">
        <v>1557</v>
      </c>
      <c r="E1613" s="28"/>
      <c r="F1613" s="26"/>
      <c r="G1613" s="70">
        <v>12.5</v>
      </c>
      <c r="H1613" s="36">
        <f t="shared" si="103"/>
        <v>12.5</v>
      </c>
      <c r="I1613" s="36"/>
      <c r="J1613" s="28">
        <f t="shared" si="104"/>
        <v>12.5</v>
      </c>
      <c r="K1613" s="26">
        <v>13.75</v>
      </c>
      <c r="L1613" s="37">
        <f t="shared" si="105"/>
        <v>171.88</v>
      </c>
      <c r="M1613" s="26"/>
      <c r="N1613" s="37">
        <f t="shared" si="106"/>
        <v>171.88</v>
      </c>
      <c r="O1613" s="37"/>
    </row>
    <row r="1614" ht="12" customHeight="1" spans="1:15">
      <c r="A1614" s="25" t="s">
        <v>17</v>
      </c>
      <c r="B1614" s="26" t="s">
        <v>1438</v>
      </c>
      <c r="C1614" s="25">
        <v>3</v>
      </c>
      <c r="D1614" s="25" t="s">
        <v>1558</v>
      </c>
      <c r="E1614" s="28"/>
      <c r="F1614" s="26"/>
      <c r="G1614" s="70">
        <v>12.5</v>
      </c>
      <c r="H1614" s="36">
        <f t="shared" si="103"/>
        <v>12.5</v>
      </c>
      <c r="I1614" s="36"/>
      <c r="J1614" s="28">
        <f t="shared" si="104"/>
        <v>12.5</v>
      </c>
      <c r="K1614" s="26">
        <v>13.75</v>
      </c>
      <c r="L1614" s="37">
        <f t="shared" si="105"/>
        <v>171.88</v>
      </c>
      <c r="M1614" s="26"/>
      <c r="N1614" s="37">
        <f t="shared" si="106"/>
        <v>171.88</v>
      </c>
      <c r="O1614" s="37"/>
    </row>
    <row r="1615" ht="12" customHeight="1" spans="1:15">
      <c r="A1615" s="25" t="s">
        <v>17</v>
      </c>
      <c r="B1615" s="26" t="s">
        <v>1438</v>
      </c>
      <c r="C1615" s="25">
        <v>3</v>
      </c>
      <c r="D1615" s="25" t="s">
        <v>1559</v>
      </c>
      <c r="E1615" s="28"/>
      <c r="F1615" s="26"/>
      <c r="G1615" s="70">
        <v>12.5</v>
      </c>
      <c r="H1615" s="36">
        <f t="shared" si="103"/>
        <v>12.5</v>
      </c>
      <c r="I1615" s="36"/>
      <c r="J1615" s="28">
        <f t="shared" si="104"/>
        <v>12.5</v>
      </c>
      <c r="K1615" s="26">
        <v>13.75</v>
      </c>
      <c r="L1615" s="37">
        <f t="shared" si="105"/>
        <v>171.88</v>
      </c>
      <c r="M1615" s="26"/>
      <c r="N1615" s="37">
        <f t="shared" si="106"/>
        <v>171.88</v>
      </c>
      <c r="O1615" s="37"/>
    </row>
    <row r="1616" ht="12" customHeight="1" spans="1:15">
      <c r="A1616" s="25" t="s">
        <v>17</v>
      </c>
      <c r="B1616" s="26" t="s">
        <v>1438</v>
      </c>
      <c r="C1616" s="25">
        <v>3</v>
      </c>
      <c r="D1616" s="25" t="s">
        <v>1560</v>
      </c>
      <c r="E1616" s="28"/>
      <c r="F1616" s="26"/>
      <c r="G1616" s="70">
        <v>12.5</v>
      </c>
      <c r="H1616" s="36">
        <f t="shared" si="103"/>
        <v>12.5</v>
      </c>
      <c r="I1616" s="36"/>
      <c r="J1616" s="28">
        <f t="shared" si="104"/>
        <v>12.5</v>
      </c>
      <c r="K1616" s="26">
        <v>13.75</v>
      </c>
      <c r="L1616" s="37">
        <f t="shared" si="105"/>
        <v>171.88</v>
      </c>
      <c r="M1616" s="26"/>
      <c r="N1616" s="37">
        <f t="shared" si="106"/>
        <v>171.88</v>
      </c>
      <c r="O1616" s="37"/>
    </row>
    <row r="1617" ht="12" customHeight="1" spans="1:15">
      <c r="A1617" s="25" t="s">
        <v>17</v>
      </c>
      <c r="B1617" s="26" t="s">
        <v>1438</v>
      </c>
      <c r="C1617" s="25">
        <v>3</v>
      </c>
      <c r="D1617" s="25" t="s">
        <v>1561</v>
      </c>
      <c r="E1617" s="28"/>
      <c r="F1617" s="26"/>
      <c r="G1617" s="70">
        <v>12.5</v>
      </c>
      <c r="H1617" s="36">
        <f t="shared" si="103"/>
        <v>12.5</v>
      </c>
      <c r="I1617" s="36"/>
      <c r="J1617" s="28">
        <f t="shared" si="104"/>
        <v>12.5</v>
      </c>
      <c r="K1617" s="26">
        <v>13.75</v>
      </c>
      <c r="L1617" s="37">
        <f t="shared" si="105"/>
        <v>171.88</v>
      </c>
      <c r="M1617" s="26"/>
      <c r="N1617" s="37">
        <f t="shared" si="106"/>
        <v>171.88</v>
      </c>
      <c r="O1617" s="37"/>
    </row>
    <row r="1618" ht="12" customHeight="1" spans="1:15">
      <c r="A1618" s="25" t="s">
        <v>17</v>
      </c>
      <c r="B1618" s="26" t="s">
        <v>1438</v>
      </c>
      <c r="C1618" s="25">
        <v>3</v>
      </c>
      <c r="D1618" s="25" t="s">
        <v>1562</v>
      </c>
      <c r="E1618" s="28"/>
      <c r="F1618" s="26"/>
      <c r="G1618" s="70">
        <v>12.5</v>
      </c>
      <c r="H1618" s="36">
        <f t="shared" si="103"/>
        <v>12.5</v>
      </c>
      <c r="I1618" s="36"/>
      <c r="J1618" s="28">
        <f t="shared" si="104"/>
        <v>12.5</v>
      </c>
      <c r="K1618" s="26">
        <v>13.75</v>
      </c>
      <c r="L1618" s="37">
        <f t="shared" si="105"/>
        <v>171.88</v>
      </c>
      <c r="M1618" s="26"/>
      <c r="N1618" s="37">
        <f t="shared" si="106"/>
        <v>171.88</v>
      </c>
      <c r="O1618" s="37"/>
    </row>
    <row r="1619" ht="12" customHeight="1" spans="1:15">
      <c r="A1619" s="25" t="s">
        <v>17</v>
      </c>
      <c r="B1619" s="26" t="s">
        <v>1438</v>
      </c>
      <c r="C1619" s="25">
        <v>3</v>
      </c>
      <c r="D1619" s="25" t="s">
        <v>1563</v>
      </c>
      <c r="E1619" s="28"/>
      <c r="F1619" s="26"/>
      <c r="G1619" s="70">
        <v>12.5</v>
      </c>
      <c r="H1619" s="36">
        <f t="shared" si="103"/>
        <v>12.5</v>
      </c>
      <c r="I1619" s="36"/>
      <c r="J1619" s="28">
        <f t="shared" si="104"/>
        <v>12.5</v>
      </c>
      <c r="K1619" s="26">
        <v>13.75</v>
      </c>
      <c r="L1619" s="37">
        <f t="shared" si="105"/>
        <v>171.88</v>
      </c>
      <c r="M1619" s="26"/>
      <c r="N1619" s="37">
        <f t="shared" si="106"/>
        <v>171.88</v>
      </c>
      <c r="O1619" s="37"/>
    </row>
    <row r="1620" ht="12" customHeight="1" spans="1:15">
      <c r="A1620" s="25" t="s">
        <v>17</v>
      </c>
      <c r="B1620" s="26" t="s">
        <v>1438</v>
      </c>
      <c r="C1620" s="25">
        <v>3</v>
      </c>
      <c r="D1620" s="25" t="s">
        <v>1564</v>
      </c>
      <c r="E1620" s="28"/>
      <c r="F1620" s="26"/>
      <c r="G1620" s="70">
        <v>12.5</v>
      </c>
      <c r="H1620" s="36">
        <f t="shared" si="103"/>
        <v>12.5</v>
      </c>
      <c r="I1620" s="36"/>
      <c r="J1620" s="28">
        <f t="shared" si="104"/>
        <v>12.5</v>
      </c>
      <c r="K1620" s="26">
        <v>13.75</v>
      </c>
      <c r="L1620" s="37">
        <f t="shared" si="105"/>
        <v>171.88</v>
      </c>
      <c r="M1620" s="26"/>
      <c r="N1620" s="37">
        <f t="shared" si="106"/>
        <v>171.88</v>
      </c>
      <c r="O1620" s="37"/>
    </row>
    <row r="1621" ht="12" customHeight="1" spans="1:15">
      <c r="A1621" s="25" t="s">
        <v>17</v>
      </c>
      <c r="B1621" s="26" t="s">
        <v>1438</v>
      </c>
      <c r="C1621" s="25">
        <v>3</v>
      </c>
      <c r="D1621" s="25" t="s">
        <v>1565</v>
      </c>
      <c r="E1621" s="28"/>
      <c r="F1621" s="26"/>
      <c r="G1621" s="70">
        <v>12.5</v>
      </c>
      <c r="H1621" s="36">
        <f t="shared" si="103"/>
        <v>12.5</v>
      </c>
      <c r="I1621" s="36"/>
      <c r="J1621" s="28">
        <f t="shared" si="104"/>
        <v>12.5</v>
      </c>
      <c r="K1621" s="26">
        <v>13.75</v>
      </c>
      <c r="L1621" s="37">
        <f t="shared" si="105"/>
        <v>171.88</v>
      </c>
      <c r="M1621" s="26"/>
      <c r="N1621" s="37">
        <f t="shared" si="106"/>
        <v>171.88</v>
      </c>
      <c r="O1621" s="37"/>
    </row>
    <row r="1622" ht="12" customHeight="1" spans="1:15">
      <c r="A1622" s="25" t="s">
        <v>17</v>
      </c>
      <c r="B1622" s="26" t="s">
        <v>1438</v>
      </c>
      <c r="C1622" s="25">
        <v>3</v>
      </c>
      <c r="D1622" s="25" t="s">
        <v>1566</v>
      </c>
      <c r="E1622" s="28"/>
      <c r="F1622" s="26"/>
      <c r="G1622" s="70">
        <v>12.5</v>
      </c>
      <c r="H1622" s="36">
        <f t="shared" si="103"/>
        <v>12.5</v>
      </c>
      <c r="I1622" s="36"/>
      <c r="J1622" s="28">
        <f t="shared" si="104"/>
        <v>12.5</v>
      </c>
      <c r="K1622" s="26">
        <v>13.75</v>
      </c>
      <c r="L1622" s="37">
        <f t="shared" si="105"/>
        <v>171.88</v>
      </c>
      <c r="M1622" s="26"/>
      <c r="N1622" s="37">
        <f t="shared" si="106"/>
        <v>171.88</v>
      </c>
      <c r="O1622" s="37"/>
    </row>
    <row r="1623" ht="12" customHeight="1" spans="1:15">
      <c r="A1623" s="25" t="s">
        <v>17</v>
      </c>
      <c r="B1623" s="26" t="s">
        <v>1438</v>
      </c>
      <c r="C1623" s="25">
        <v>3</v>
      </c>
      <c r="D1623" s="25" t="s">
        <v>471</v>
      </c>
      <c r="E1623" s="28"/>
      <c r="F1623" s="26"/>
      <c r="G1623" s="70">
        <v>12.5</v>
      </c>
      <c r="H1623" s="36">
        <f t="shared" si="103"/>
        <v>12.5</v>
      </c>
      <c r="I1623" s="36"/>
      <c r="J1623" s="28">
        <f t="shared" si="104"/>
        <v>12.5</v>
      </c>
      <c r="K1623" s="26">
        <v>13.75</v>
      </c>
      <c r="L1623" s="37">
        <f t="shared" si="105"/>
        <v>171.88</v>
      </c>
      <c r="M1623" s="26"/>
      <c r="N1623" s="37">
        <f t="shared" si="106"/>
        <v>171.88</v>
      </c>
      <c r="O1623" s="37"/>
    </row>
    <row r="1624" ht="12" customHeight="1" spans="1:15">
      <c r="A1624" s="25" t="s">
        <v>17</v>
      </c>
      <c r="B1624" s="26" t="s">
        <v>1438</v>
      </c>
      <c r="C1624" s="25">
        <v>3</v>
      </c>
      <c r="D1624" s="25" t="s">
        <v>1567</v>
      </c>
      <c r="E1624" s="28"/>
      <c r="F1624" s="26"/>
      <c r="G1624" s="70">
        <v>12.5</v>
      </c>
      <c r="H1624" s="36">
        <f t="shared" si="103"/>
        <v>12.5</v>
      </c>
      <c r="I1624" s="36"/>
      <c r="J1624" s="28">
        <f t="shared" si="104"/>
        <v>12.5</v>
      </c>
      <c r="K1624" s="26">
        <v>13.75</v>
      </c>
      <c r="L1624" s="37">
        <f t="shared" si="105"/>
        <v>171.88</v>
      </c>
      <c r="M1624" s="26"/>
      <c r="N1624" s="37">
        <f t="shared" si="106"/>
        <v>171.88</v>
      </c>
      <c r="O1624" s="37"/>
    </row>
    <row r="1625" ht="12" customHeight="1" spans="1:15">
      <c r="A1625" s="25" t="s">
        <v>17</v>
      </c>
      <c r="B1625" s="26" t="s">
        <v>1438</v>
      </c>
      <c r="C1625" s="25">
        <v>3</v>
      </c>
      <c r="D1625" s="25" t="s">
        <v>1568</v>
      </c>
      <c r="E1625" s="28"/>
      <c r="F1625" s="26"/>
      <c r="G1625" s="70">
        <v>12.5</v>
      </c>
      <c r="H1625" s="36">
        <f t="shared" si="103"/>
        <v>12.5</v>
      </c>
      <c r="I1625" s="36"/>
      <c r="J1625" s="28">
        <f t="shared" si="104"/>
        <v>12.5</v>
      </c>
      <c r="K1625" s="26">
        <v>13.75</v>
      </c>
      <c r="L1625" s="37">
        <f t="shared" si="105"/>
        <v>171.88</v>
      </c>
      <c r="M1625" s="26"/>
      <c r="N1625" s="37">
        <f t="shared" si="106"/>
        <v>171.88</v>
      </c>
      <c r="O1625" s="37"/>
    </row>
    <row r="1626" ht="12" customHeight="1" spans="1:15">
      <c r="A1626" s="25" t="s">
        <v>17</v>
      </c>
      <c r="B1626" s="26" t="s">
        <v>1438</v>
      </c>
      <c r="C1626" s="25">
        <v>3</v>
      </c>
      <c r="D1626" s="25" t="s">
        <v>1569</v>
      </c>
      <c r="E1626" s="28"/>
      <c r="F1626" s="26"/>
      <c r="G1626" s="70">
        <v>12.5</v>
      </c>
      <c r="H1626" s="36">
        <f t="shared" si="103"/>
        <v>12.5</v>
      </c>
      <c r="I1626" s="36"/>
      <c r="J1626" s="28">
        <f t="shared" si="104"/>
        <v>12.5</v>
      </c>
      <c r="K1626" s="26">
        <v>13.75</v>
      </c>
      <c r="L1626" s="37">
        <f t="shared" si="105"/>
        <v>171.88</v>
      </c>
      <c r="M1626" s="26"/>
      <c r="N1626" s="37">
        <f t="shared" si="106"/>
        <v>171.88</v>
      </c>
      <c r="O1626" s="37"/>
    </row>
    <row r="1627" ht="12" customHeight="1" spans="1:15">
      <c r="A1627" s="25" t="s">
        <v>17</v>
      </c>
      <c r="B1627" s="26" t="s">
        <v>1438</v>
      </c>
      <c r="C1627" s="25">
        <v>3</v>
      </c>
      <c r="D1627" s="25" t="s">
        <v>1570</v>
      </c>
      <c r="E1627" s="28"/>
      <c r="F1627" s="26"/>
      <c r="G1627" s="70">
        <v>12.5</v>
      </c>
      <c r="H1627" s="36">
        <f t="shared" si="103"/>
        <v>12.5</v>
      </c>
      <c r="I1627" s="36"/>
      <c r="J1627" s="28">
        <f t="shared" si="104"/>
        <v>12.5</v>
      </c>
      <c r="K1627" s="26">
        <v>13.75</v>
      </c>
      <c r="L1627" s="37">
        <f t="shared" si="105"/>
        <v>171.88</v>
      </c>
      <c r="M1627" s="26"/>
      <c r="N1627" s="37">
        <f t="shared" si="106"/>
        <v>171.88</v>
      </c>
      <c r="O1627" s="37"/>
    </row>
    <row r="1628" ht="12" customHeight="1" spans="1:15">
      <c r="A1628" s="25" t="s">
        <v>17</v>
      </c>
      <c r="B1628" s="26" t="s">
        <v>1438</v>
      </c>
      <c r="C1628" s="25">
        <v>3</v>
      </c>
      <c r="D1628" s="25" t="s">
        <v>1571</v>
      </c>
      <c r="E1628" s="28"/>
      <c r="F1628" s="26"/>
      <c r="G1628" s="70">
        <v>12.5</v>
      </c>
      <c r="H1628" s="36">
        <f t="shared" si="103"/>
        <v>12.5</v>
      </c>
      <c r="I1628" s="36"/>
      <c r="J1628" s="28">
        <f t="shared" si="104"/>
        <v>12.5</v>
      </c>
      <c r="K1628" s="26">
        <v>13.75</v>
      </c>
      <c r="L1628" s="37">
        <f t="shared" si="105"/>
        <v>171.88</v>
      </c>
      <c r="M1628" s="26"/>
      <c r="N1628" s="37">
        <f t="shared" si="106"/>
        <v>171.88</v>
      </c>
      <c r="O1628" s="37"/>
    </row>
    <row r="1629" ht="12" customHeight="1" spans="1:15">
      <c r="A1629" s="25" t="s">
        <v>17</v>
      </c>
      <c r="B1629" s="26" t="s">
        <v>1438</v>
      </c>
      <c r="C1629" s="25">
        <v>3</v>
      </c>
      <c r="D1629" s="25" t="s">
        <v>1572</v>
      </c>
      <c r="E1629" s="28"/>
      <c r="F1629" s="26"/>
      <c r="G1629" s="70">
        <v>12.5</v>
      </c>
      <c r="H1629" s="36">
        <f t="shared" si="103"/>
        <v>12.5</v>
      </c>
      <c r="I1629" s="36"/>
      <c r="J1629" s="28">
        <f t="shared" si="104"/>
        <v>12.5</v>
      </c>
      <c r="K1629" s="26">
        <v>13.75</v>
      </c>
      <c r="L1629" s="37">
        <f t="shared" si="105"/>
        <v>171.88</v>
      </c>
      <c r="M1629" s="26"/>
      <c r="N1629" s="37">
        <f t="shared" si="106"/>
        <v>171.88</v>
      </c>
      <c r="O1629" s="37"/>
    </row>
    <row r="1630" ht="12" customHeight="1" spans="1:15">
      <c r="A1630" s="25" t="s">
        <v>17</v>
      </c>
      <c r="B1630" s="26" t="s">
        <v>1438</v>
      </c>
      <c r="C1630" s="25">
        <v>3</v>
      </c>
      <c r="D1630" s="25" t="s">
        <v>1573</v>
      </c>
      <c r="E1630" s="28"/>
      <c r="F1630" s="26"/>
      <c r="G1630" s="70">
        <v>12.5</v>
      </c>
      <c r="H1630" s="36">
        <f t="shared" si="103"/>
        <v>12.5</v>
      </c>
      <c r="I1630" s="36"/>
      <c r="J1630" s="28">
        <f t="shared" si="104"/>
        <v>12.5</v>
      </c>
      <c r="K1630" s="26">
        <v>13.75</v>
      </c>
      <c r="L1630" s="37">
        <f t="shared" si="105"/>
        <v>171.88</v>
      </c>
      <c r="M1630" s="26"/>
      <c r="N1630" s="37">
        <f t="shared" si="106"/>
        <v>171.88</v>
      </c>
      <c r="O1630" s="37"/>
    </row>
    <row r="1631" ht="12" customHeight="1" spans="1:15">
      <c r="A1631" s="25" t="s">
        <v>17</v>
      </c>
      <c r="B1631" s="26" t="s">
        <v>1438</v>
      </c>
      <c r="C1631" s="25">
        <v>3</v>
      </c>
      <c r="D1631" s="25" t="s">
        <v>1574</v>
      </c>
      <c r="E1631" s="28"/>
      <c r="F1631" s="26"/>
      <c r="G1631" s="70">
        <v>12.5</v>
      </c>
      <c r="H1631" s="36">
        <f t="shared" si="103"/>
        <v>12.5</v>
      </c>
      <c r="I1631" s="36"/>
      <c r="J1631" s="28">
        <f t="shared" si="104"/>
        <v>12.5</v>
      </c>
      <c r="K1631" s="26">
        <v>13.75</v>
      </c>
      <c r="L1631" s="37">
        <f t="shared" si="105"/>
        <v>171.88</v>
      </c>
      <c r="M1631" s="26"/>
      <c r="N1631" s="37">
        <f t="shared" si="106"/>
        <v>171.88</v>
      </c>
      <c r="O1631" s="37"/>
    </row>
    <row r="1632" ht="12" customHeight="1" spans="1:15">
      <c r="A1632" s="25" t="s">
        <v>17</v>
      </c>
      <c r="B1632" s="26" t="s">
        <v>1438</v>
      </c>
      <c r="C1632" s="25">
        <v>3</v>
      </c>
      <c r="D1632" s="25" t="s">
        <v>1575</v>
      </c>
      <c r="E1632" s="28"/>
      <c r="F1632" s="26"/>
      <c r="G1632" s="70">
        <v>12.5</v>
      </c>
      <c r="H1632" s="36">
        <f t="shared" si="103"/>
        <v>12.5</v>
      </c>
      <c r="I1632" s="36"/>
      <c r="J1632" s="28">
        <f t="shared" si="104"/>
        <v>12.5</v>
      </c>
      <c r="K1632" s="26">
        <v>13.75</v>
      </c>
      <c r="L1632" s="37">
        <f t="shared" si="105"/>
        <v>171.88</v>
      </c>
      <c r="M1632" s="26"/>
      <c r="N1632" s="37">
        <f t="shared" si="106"/>
        <v>171.88</v>
      </c>
      <c r="O1632" s="37"/>
    </row>
    <row r="1633" ht="12" customHeight="1" spans="1:15">
      <c r="A1633" s="25" t="s">
        <v>17</v>
      </c>
      <c r="B1633" s="26" t="s">
        <v>1438</v>
      </c>
      <c r="C1633" s="25">
        <v>3</v>
      </c>
      <c r="D1633" s="25" t="s">
        <v>1576</v>
      </c>
      <c r="E1633" s="28"/>
      <c r="F1633" s="26"/>
      <c r="G1633" s="70">
        <v>25</v>
      </c>
      <c r="H1633" s="36">
        <f t="shared" si="103"/>
        <v>25</v>
      </c>
      <c r="I1633" s="36"/>
      <c r="J1633" s="28">
        <f t="shared" si="104"/>
        <v>25</v>
      </c>
      <c r="K1633" s="26">
        <v>13.75</v>
      </c>
      <c r="L1633" s="37">
        <f t="shared" si="105"/>
        <v>343.75</v>
      </c>
      <c r="M1633" s="26"/>
      <c r="N1633" s="37">
        <f t="shared" si="106"/>
        <v>343.75</v>
      </c>
      <c r="O1633" s="37"/>
    </row>
    <row r="1634" ht="12" customHeight="1" spans="1:15">
      <c r="A1634" s="25" t="s">
        <v>17</v>
      </c>
      <c r="B1634" s="26" t="s">
        <v>1438</v>
      </c>
      <c r="C1634" s="25">
        <v>3</v>
      </c>
      <c r="D1634" s="25" t="s">
        <v>1577</v>
      </c>
      <c r="E1634" s="28"/>
      <c r="F1634" s="26"/>
      <c r="G1634" s="70">
        <v>12.5</v>
      </c>
      <c r="H1634" s="36">
        <f t="shared" si="103"/>
        <v>12.5</v>
      </c>
      <c r="I1634" s="36"/>
      <c r="J1634" s="28">
        <f t="shared" si="104"/>
        <v>12.5</v>
      </c>
      <c r="K1634" s="26">
        <v>13.75</v>
      </c>
      <c r="L1634" s="37">
        <f t="shared" si="105"/>
        <v>171.88</v>
      </c>
      <c r="M1634" s="26"/>
      <c r="N1634" s="37">
        <f t="shared" si="106"/>
        <v>171.88</v>
      </c>
      <c r="O1634" s="37"/>
    </row>
    <row r="1635" ht="12" customHeight="1" spans="1:15">
      <c r="A1635" s="25" t="s">
        <v>17</v>
      </c>
      <c r="B1635" s="26" t="s">
        <v>1438</v>
      </c>
      <c r="C1635" s="25">
        <v>3</v>
      </c>
      <c r="D1635" s="25" t="s">
        <v>1578</v>
      </c>
      <c r="E1635" s="28"/>
      <c r="F1635" s="26"/>
      <c r="G1635" s="70">
        <v>12.5</v>
      </c>
      <c r="H1635" s="36">
        <f t="shared" si="103"/>
        <v>12.5</v>
      </c>
      <c r="I1635" s="36"/>
      <c r="J1635" s="28">
        <f t="shared" si="104"/>
        <v>12.5</v>
      </c>
      <c r="K1635" s="26">
        <v>13.75</v>
      </c>
      <c r="L1635" s="37">
        <f t="shared" si="105"/>
        <v>171.88</v>
      </c>
      <c r="M1635" s="26"/>
      <c r="N1635" s="37">
        <f t="shared" si="106"/>
        <v>171.88</v>
      </c>
      <c r="O1635" s="37"/>
    </row>
    <row r="1636" ht="12" customHeight="1" spans="1:15">
      <c r="A1636" s="25" t="s">
        <v>17</v>
      </c>
      <c r="B1636" s="26" t="s">
        <v>1438</v>
      </c>
      <c r="C1636" s="25">
        <v>3</v>
      </c>
      <c r="D1636" s="25" t="s">
        <v>1579</v>
      </c>
      <c r="E1636" s="28"/>
      <c r="F1636" s="26"/>
      <c r="G1636" s="70">
        <v>12.5</v>
      </c>
      <c r="H1636" s="36">
        <f t="shared" si="103"/>
        <v>12.5</v>
      </c>
      <c r="I1636" s="36"/>
      <c r="J1636" s="28">
        <f t="shared" si="104"/>
        <v>12.5</v>
      </c>
      <c r="K1636" s="26">
        <v>13.75</v>
      </c>
      <c r="L1636" s="37">
        <f t="shared" si="105"/>
        <v>171.88</v>
      </c>
      <c r="M1636" s="26"/>
      <c r="N1636" s="37">
        <f t="shared" si="106"/>
        <v>171.88</v>
      </c>
      <c r="O1636" s="37"/>
    </row>
    <row r="1637" ht="12" customHeight="1" spans="1:15">
      <c r="A1637" s="25" t="s">
        <v>17</v>
      </c>
      <c r="B1637" s="26" t="s">
        <v>1438</v>
      </c>
      <c r="C1637" s="25">
        <v>3</v>
      </c>
      <c r="D1637" s="25" t="s">
        <v>1580</v>
      </c>
      <c r="E1637" s="28"/>
      <c r="F1637" s="26"/>
      <c r="G1637" s="70">
        <v>12.5</v>
      </c>
      <c r="H1637" s="36">
        <f t="shared" si="103"/>
        <v>12.5</v>
      </c>
      <c r="I1637" s="36"/>
      <c r="J1637" s="28">
        <f t="shared" si="104"/>
        <v>12.5</v>
      </c>
      <c r="K1637" s="26">
        <v>13.75</v>
      </c>
      <c r="L1637" s="37">
        <f t="shared" si="105"/>
        <v>171.88</v>
      </c>
      <c r="M1637" s="26"/>
      <c r="N1637" s="37">
        <f t="shared" si="106"/>
        <v>171.88</v>
      </c>
      <c r="O1637" s="37"/>
    </row>
    <row r="1638" ht="12" customHeight="1" spans="1:15">
      <c r="A1638" s="25" t="s">
        <v>17</v>
      </c>
      <c r="B1638" s="26" t="s">
        <v>1438</v>
      </c>
      <c r="C1638" s="25">
        <v>3</v>
      </c>
      <c r="D1638" s="25" t="s">
        <v>1581</v>
      </c>
      <c r="E1638" s="28"/>
      <c r="F1638" s="26"/>
      <c r="G1638" s="70">
        <v>12.5</v>
      </c>
      <c r="H1638" s="36">
        <f t="shared" si="103"/>
        <v>12.5</v>
      </c>
      <c r="I1638" s="36"/>
      <c r="J1638" s="28">
        <f t="shared" si="104"/>
        <v>12.5</v>
      </c>
      <c r="K1638" s="26">
        <v>13.75</v>
      </c>
      <c r="L1638" s="37">
        <f t="shared" si="105"/>
        <v>171.88</v>
      </c>
      <c r="M1638" s="26"/>
      <c r="N1638" s="37">
        <f t="shared" si="106"/>
        <v>171.88</v>
      </c>
      <c r="O1638" s="37"/>
    </row>
    <row r="1639" ht="12" customHeight="1" spans="1:15">
      <c r="A1639" s="25" t="s">
        <v>17</v>
      </c>
      <c r="B1639" s="26" t="s">
        <v>1438</v>
      </c>
      <c r="C1639" s="25">
        <v>3</v>
      </c>
      <c r="D1639" s="25" t="s">
        <v>1582</v>
      </c>
      <c r="E1639" s="28"/>
      <c r="F1639" s="26"/>
      <c r="G1639" s="70">
        <v>12.5</v>
      </c>
      <c r="H1639" s="36">
        <f t="shared" si="103"/>
        <v>12.5</v>
      </c>
      <c r="I1639" s="36"/>
      <c r="J1639" s="28">
        <f t="shared" si="104"/>
        <v>12.5</v>
      </c>
      <c r="K1639" s="26">
        <v>13.75</v>
      </c>
      <c r="L1639" s="37">
        <f t="shared" si="105"/>
        <v>171.88</v>
      </c>
      <c r="M1639" s="26"/>
      <c r="N1639" s="37">
        <f t="shared" si="106"/>
        <v>171.88</v>
      </c>
      <c r="O1639" s="37"/>
    </row>
    <row r="1640" ht="12" customHeight="1" spans="1:15">
      <c r="A1640" s="25" t="s">
        <v>17</v>
      </c>
      <c r="B1640" s="26" t="s">
        <v>1438</v>
      </c>
      <c r="C1640" s="25">
        <v>3</v>
      </c>
      <c r="D1640" s="25" t="s">
        <v>1583</v>
      </c>
      <c r="E1640" s="28"/>
      <c r="F1640" s="26"/>
      <c r="G1640" s="70">
        <v>12.5</v>
      </c>
      <c r="H1640" s="36">
        <f t="shared" si="103"/>
        <v>12.5</v>
      </c>
      <c r="I1640" s="36"/>
      <c r="J1640" s="28">
        <f t="shared" si="104"/>
        <v>12.5</v>
      </c>
      <c r="K1640" s="26">
        <v>13.75</v>
      </c>
      <c r="L1640" s="37">
        <f t="shared" si="105"/>
        <v>171.88</v>
      </c>
      <c r="M1640" s="26"/>
      <c r="N1640" s="37">
        <f t="shared" si="106"/>
        <v>171.88</v>
      </c>
      <c r="O1640" s="37"/>
    </row>
    <row r="1641" ht="12" customHeight="1" spans="1:15">
      <c r="A1641" s="25" t="s">
        <v>17</v>
      </c>
      <c r="B1641" s="26" t="s">
        <v>1438</v>
      </c>
      <c r="C1641" s="25">
        <v>3</v>
      </c>
      <c r="D1641" s="25" t="s">
        <v>1584</v>
      </c>
      <c r="E1641" s="28"/>
      <c r="F1641" s="26"/>
      <c r="G1641" s="70">
        <v>12.5</v>
      </c>
      <c r="H1641" s="36">
        <f t="shared" si="103"/>
        <v>12.5</v>
      </c>
      <c r="I1641" s="36"/>
      <c r="J1641" s="28">
        <f t="shared" si="104"/>
        <v>12.5</v>
      </c>
      <c r="K1641" s="26">
        <v>13.75</v>
      </c>
      <c r="L1641" s="37">
        <f t="shared" si="105"/>
        <v>171.88</v>
      </c>
      <c r="M1641" s="26"/>
      <c r="N1641" s="37">
        <f t="shared" si="106"/>
        <v>171.88</v>
      </c>
      <c r="O1641" s="37"/>
    </row>
    <row r="1642" ht="12" customHeight="1" spans="1:15">
      <c r="A1642" s="25" t="s">
        <v>17</v>
      </c>
      <c r="B1642" s="26" t="s">
        <v>1438</v>
      </c>
      <c r="C1642" s="25">
        <v>3</v>
      </c>
      <c r="D1642" s="25" t="s">
        <v>1585</v>
      </c>
      <c r="E1642" s="28"/>
      <c r="F1642" s="26"/>
      <c r="G1642" s="70">
        <v>12.5</v>
      </c>
      <c r="H1642" s="36">
        <f t="shared" si="103"/>
        <v>12.5</v>
      </c>
      <c r="I1642" s="36"/>
      <c r="J1642" s="28">
        <f t="shared" si="104"/>
        <v>12.5</v>
      </c>
      <c r="K1642" s="26">
        <v>13.75</v>
      </c>
      <c r="L1642" s="37">
        <f t="shared" si="105"/>
        <v>171.88</v>
      </c>
      <c r="M1642" s="26"/>
      <c r="N1642" s="37">
        <f t="shared" si="106"/>
        <v>171.88</v>
      </c>
      <c r="O1642" s="37"/>
    </row>
    <row r="1643" ht="12" customHeight="1" spans="1:15">
      <c r="A1643" s="25" t="s">
        <v>17</v>
      </c>
      <c r="B1643" s="26" t="s">
        <v>1438</v>
      </c>
      <c r="C1643" s="25">
        <v>3</v>
      </c>
      <c r="D1643" s="25" t="s">
        <v>1586</v>
      </c>
      <c r="E1643" s="28"/>
      <c r="F1643" s="26"/>
      <c r="G1643" s="70">
        <v>12.5</v>
      </c>
      <c r="H1643" s="36">
        <f t="shared" si="103"/>
        <v>12.5</v>
      </c>
      <c r="I1643" s="36"/>
      <c r="J1643" s="28">
        <f t="shared" si="104"/>
        <v>12.5</v>
      </c>
      <c r="K1643" s="26">
        <v>13.75</v>
      </c>
      <c r="L1643" s="37">
        <f t="shared" si="105"/>
        <v>171.88</v>
      </c>
      <c r="M1643" s="26"/>
      <c r="N1643" s="37">
        <f t="shared" si="106"/>
        <v>171.88</v>
      </c>
      <c r="O1643" s="37"/>
    </row>
    <row r="1644" ht="12" customHeight="1" spans="1:15">
      <c r="A1644" s="25" t="s">
        <v>17</v>
      </c>
      <c r="B1644" s="26" t="s">
        <v>1438</v>
      </c>
      <c r="C1644" s="25">
        <v>4</v>
      </c>
      <c r="D1644" s="25" t="s">
        <v>475</v>
      </c>
      <c r="E1644" s="28"/>
      <c r="F1644" s="26"/>
      <c r="G1644" s="70">
        <v>12.5</v>
      </c>
      <c r="H1644" s="36">
        <f t="shared" si="103"/>
        <v>12.5</v>
      </c>
      <c r="I1644" s="36"/>
      <c r="J1644" s="28">
        <f t="shared" si="104"/>
        <v>12.5</v>
      </c>
      <c r="K1644" s="26">
        <v>13.75</v>
      </c>
      <c r="L1644" s="37">
        <f t="shared" si="105"/>
        <v>171.88</v>
      </c>
      <c r="M1644" s="26"/>
      <c r="N1644" s="37">
        <f t="shared" si="106"/>
        <v>171.88</v>
      </c>
      <c r="O1644" s="37"/>
    </row>
    <row r="1645" ht="12" customHeight="1" spans="1:15">
      <c r="A1645" s="25" t="s">
        <v>17</v>
      </c>
      <c r="B1645" s="26" t="s">
        <v>1438</v>
      </c>
      <c r="C1645" s="25">
        <v>4</v>
      </c>
      <c r="D1645" s="25" t="s">
        <v>1587</v>
      </c>
      <c r="E1645" s="28"/>
      <c r="F1645" s="26"/>
      <c r="G1645" s="70">
        <v>12.5</v>
      </c>
      <c r="H1645" s="36">
        <f t="shared" si="103"/>
        <v>12.5</v>
      </c>
      <c r="I1645" s="36"/>
      <c r="J1645" s="28">
        <f t="shared" si="104"/>
        <v>12.5</v>
      </c>
      <c r="K1645" s="26">
        <v>13.75</v>
      </c>
      <c r="L1645" s="37">
        <f t="shared" si="105"/>
        <v>171.88</v>
      </c>
      <c r="M1645" s="26"/>
      <c r="N1645" s="37">
        <f t="shared" si="106"/>
        <v>171.88</v>
      </c>
      <c r="O1645" s="37"/>
    </row>
    <row r="1646" ht="12" customHeight="1" spans="1:15">
      <c r="A1646" s="25" t="s">
        <v>17</v>
      </c>
      <c r="B1646" s="26" t="s">
        <v>1438</v>
      </c>
      <c r="C1646" s="25">
        <v>4</v>
      </c>
      <c r="D1646" s="25" t="s">
        <v>1588</v>
      </c>
      <c r="E1646" s="28"/>
      <c r="F1646" s="26"/>
      <c r="G1646" s="70">
        <v>12.5</v>
      </c>
      <c r="H1646" s="36">
        <f t="shared" si="103"/>
        <v>12.5</v>
      </c>
      <c r="I1646" s="36"/>
      <c r="J1646" s="28">
        <f t="shared" si="104"/>
        <v>12.5</v>
      </c>
      <c r="K1646" s="26">
        <v>13.75</v>
      </c>
      <c r="L1646" s="37">
        <f t="shared" si="105"/>
        <v>171.88</v>
      </c>
      <c r="M1646" s="26"/>
      <c r="N1646" s="37">
        <f t="shared" si="106"/>
        <v>171.88</v>
      </c>
      <c r="O1646" s="37"/>
    </row>
    <row r="1647" ht="12" customHeight="1" spans="1:15">
      <c r="A1647" s="25" t="s">
        <v>17</v>
      </c>
      <c r="B1647" s="26" t="s">
        <v>1438</v>
      </c>
      <c r="C1647" s="25">
        <v>4</v>
      </c>
      <c r="D1647" s="25" t="s">
        <v>1589</v>
      </c>
      <c r="E1647" s="28"/>
      <c r="F1647" s="26"/>
      <c r="G1647" s="70">
        <v>12.5</v>
      </c>
      <c r="H1647" s="36">
        <f t="shared" si="103"/>
        <v>12.5</v>
      </c>
      <c r="I1647" s="36"/>
      <c r="J1647" s="28">
        <f t="shared" si="104"/>
        <v>12.5</v>
      </c>
      <c r="K1647" s="26">
        <v>13.75</v>
      </c>
      <c r="L1647" s="37">
        <f t="shared" si="105"/>
        <v>171.88</v>
      </c>
      <c r="M1647" s="26"/>
      <c r="N1647" s="37">
        <f t="shared" si="106"/>
        <v>171.88</v>
      </c>
      <c r="O1647" s="37"/>
    </row>
    <row r="1648" ht="12" customHeight="1" spans="1:15">
      <c r="A1648" s="25" t="s">
        <v>17</v>
      </c>
      <c r="B1648" s="26" t="s">
        <v>1438</v>
      </c>
      <c r="C1648" s="25">
        <v>4</v>
      </c>
      <c r="D1648" s="25" t="s">
        <v>476</v>
      </c>
      <c r="E1648" s="28"/>
      <c r="F1648" s="26"/>
      <c r="G1648" s="70">
        <v>12.5</v>
      </c>
      <c r="H1648" s="36">
        <f t="shared" si="103"/>
        <v>12.5</v>
      </c>
      <c r="I1648" s="36"/>
      <c r="J1648" s="28">
        <f t="shared" si="104"/>
        <v>12.5</v>
      </c>
      <c r="K1648" s="26">
        <v>13.75</v>
      </c>
      <c r="L1648" s="37">
        <f t="shared" si="105"/>
        <v>171.88</v>
      </c>
      <c r="M1648" s="26"/>
      <c r="N1648" s="37">
        <f t="shared" si="106"/>
        <v>171.88</v>
      </c>
      <c r="O1648" s="37"/>
    </row>
    <row r="1649" ht="12" customHeight="1" spans="1:15">
      <c r="A1649" s="25" t="s">
        <v>17</v>
      </c>
      <c r="B1649" s="26" t="s">
        <v>1438</v>
      </c>
      <c r="C1649" s="25">
        <v>4</v>
      </c>
      <c r="D1649" s="25" t="s">
        <v>1590</v>
      </c>
      <c r="E1649" s="28"/>
      <c r="F1649" s="26"/>
      <c r="G1649" s="70">
        <v>12.5</v>
      </c>
      <c r="H1649" s="36">
        <f t="shared" si="103"/>
        <v>12.5</v>
      </c>
      <c r="I1649" s="36"/>
      <c r="J1649" s="28">
        <f t="shared" si="104"/>
        <v>12.5</v>
      </c>
      <c r="K1649" s="26">
        <v>13.75</v>
      </c>
      <c r="L1649" s="37">
        <f t="shared" si="105"/>
        <v>171.88</v>
      </c>
      <c r="M1649" s="26"/>
      <c r="N1649" s="37">
        <f t="shared" si="106"/>
        <v>171.88</v>
      </c>
      <c r="O1649" s="37"/>
    </row>
    <row r="1650" ht="12" customHeight="1" spans="1:15">
      <c r="A1650" s="25" t="s">
        <v>17</v>
      </c>
      <c r="B1650" s="26" t="s">
        <v>1438</v>
      </c>
      <c r="C1650" s="25">
        <v>4</v>
      </c>
      <c r="D1650" s="25" t="s">
        <v>1591</v>
      </c>
      <c r="E1650" s="28"/>
      <c r="F1650" s="26"/>
      <c r="G1650" s="70">
        <v>12.5</v>
      </c>
      <c r="H1650" s="36">
        <f t="shared" si="103"/>
        <v>12.5</v>
      </c>
      <c r="I1650" s="36"/>
      <c r="J1650" s="28">
        <f t="shared" si="104"/>
        <v>12.5</v>
      </c>
      <c r="K1650" s="26">
        <v>13.75</v>
      </c>
      <c r="L1650" s="37">
        <f t="shared" si="105"/>
        <v>171.88</v>
      </c>
      <c r="M1650" s="26"/>
      <c r="N1650" s="37">
        <f t="shared" si="106"/>
        <v>171.88</v>
      </c>
      <c r="O1650" s="37"/>
    </row>
    <row r="1651" ht="12" customHeight="1" spans="1:15">
      <c r="A1651" s="25" t="s">
        <v>17</v>
      </c>
      <c r="B1651" s="26" t="s">
        <v>1438</v>
      </c>
      <c r="C1651" s="25">
        <v>4</v>
      </c>
      <c r="D1651" s="25" t="s">
        <v>1592</v>
      </c>
      <c r="E1651" s="28"/>
      <c r="F1651" s="26"/>
      <c r="G1651" s="70">
        <v>12.5</v>
      </c>
      <c r="H1651" s="36">
        <f t="shared" si="103"/>
        <v>12.5</v>
      </c>
      <c r="I1651" s="36"/>
      <c r="J1651" s="28">
        <f t="shared" si="104"/>
        <v>12.5</v>
      </c>
      <c r="K1651" s="26">
        <v>13.75</v>
      </c>
      <c r="L1651" s="37">
        <f t="shared" si="105"/>
        <v>171.88</v>
      </c>
      <c r="M1651" s="26"/>
      <c r="N1651" s="37">
        <f t="shared" si="106"/>
        <v>171.88</v>
      </c>
      <c r="O1651" s="37"/>
    </row>
    <row r="1652" ht="12" customHeight="1" spans="1:15">
      <c r="A1652" s="25" t="s">
        <v>17</v>
      </c>
      <c r="B1652" s="26" t="s">
        <v>1438</v>
      </c>
      <c r="C1652" s="25">
        <v>4</v>
      </c>
      <c r="D1652" s="25" t="s">
        <v>1593</v>
      </c>
      <c r="E1652" s="28"/>
      <c r="F1652" s="26"/>
      <c r="G1652" s="70">
        <v>12.5</v>
      </c>
      <c r="H1652" s="36">
        <f t="shared" ref="H1652:H1715" si="107">F1652+G1652</f>
        <v>12.5</v>
      </c>
      <c r="I1652" s="36"/>
      <c r="J1652" s="28">
        <f t="shared" si="104"/>
        <v>12.5</v>
      </c>
      <c r="K1652" s="26">
        <v>13.75</v>
      </c>
      <c r="L1652" s="37">
        <f t="shared" si="105"/>
        <v>171.88</v>
      </c>
      <c r="M1652" s="26"/>
      <c r="N1652" s="37">
        <f t="shared" si="106"/>
        <v>171.88</v>
      </c>
      <c r="O1652" s="37"/>
    </row>
    <row r="1653" ht="12" customHeight="1" spans="1:15">
      <c r="A1653" s="25" t="s">
        <v>17</v>
      </c>
      <c r="B1653" s="26" t="s">
        <v>1438</v>
      </c>
      <c r="C1653" s="25">
        <v>4</v>
      </c>
      <c r="D1653" s="25" t="s">
        <v>512</v>
      </c>
      <c r="E1653" s="28"/>
      <c r="F1653" s="26"/>
      <c r="G1653" s="70">
        <v>12.5</v>
      </c>
      <c r="H1653" s="36">
        <f t="shared" si="107"/>
        <v>12.5</v>
      </c>
      <c r="I1653" s="36"/>
      <c r="J1653" s="28">
        <f t="shared" si="104"/>
        <v>12.5</v>
      </c>
      <c r="K1653" s="26">
        <v>13.75</v>
      </c>
      <c r="L1653" s="37">
        <f t="shared" si="105"/>
        <v>171.88</v>
      </c>
      <c r="M1653" s="26"/>
      <c r="N1653" s="37">
        <f t="shared" si="106"/>
        <v>171.88</v>
      </c>
      <c r="O1653" s="37"/>
    </row>
    <row r="1654" ht="12" customHeight="1" spans="1:15">
      <c r="A1654" s="25" t="s">
        <v>17</v>
      </c>
      <c r="B1654" s="26" t="s">
        <v>1438</v>
      </c>
      <c r="C1654" s="25">
        <v>4</v>
      </c>
      <c r="D1654" s="25" t="s">
        <v>1594</v>
      </c>
      <c r="E1654" s="28"/>
      <c r="F1654" s="26"/>
      <c r="G1654" s="70">
        <v>12.5</v>
      </c>
      <c r="H1654" s="36">
        <f t="shared" si="107"/>
        <v>12.5</v>
      </c>
      <c r="I1654" s="36"/>
      <c r="J1654" s="28">
        <f t="shared" si="104"/>
        <v>12.5</v>
      </c>
      <c r="K1654" s="26">
        <v>13.75</v>
      </c>
      <c r="L1654" s="37">
        <f t="shared" si="105"/>
        <v>171.88</v>
      </c>
      <c r="M1654" s="26"/>
      <c r="N1654" s="37">
        <f t="shared" si="106"/>
        <v>171.88</v>
      </c>
      <c r="O1654" s="37"/>
    </row>
    <row r="1655" ht="12" customHeight="1" spans="1:15">
      <c r="A1655" s="25" t="s">
        <v>17</v>
      </c>
      <c r="B1655" s="26" t="s">
        <v>1438</v>
      </c>
      <c r="C1655" s="25">
        <v>4</v>
      </c>
      <c r="D1655" s="25" t="s">
        <v>1595</v>
      </c>
      <c r="E1655" s="28"/>
      <c r="F1655" s="26"/>
      <c r="G1655" s="70">
        <v>12.5</v>
      </c>
      <c r="H1655" s="36">
        <f t="shared" si="107"/>
        <v>12.5</v>
      </c>
      <c r="I1655" s="36"/>
      <c r="J1655" s="28">
        <f t="shared" si="104"/>
        <v>12.5</v>
      </c>
      <c r="K1655" s="26">
        <v>13.75</v>
      </c>
      <c r="L1655" s="37">
        <f t="shared" si="105"/>
        <v>171.88</v>
      </c>
      <c r="M1655" s="26"/>
      <c r="N1655" s="37">
        <f t="shared" si="106"/>
        <v>171.88</v>
      </c>
      <c r="O1655" s="37"/>
    </row>
    <row r="1656" ht="12" customHeight="1" spans="1:15">
      <c r="A1656" s="25" t="s">
        <v>17</v>
      </c>
      <c r="B1656" s="26" t="s">
        <v>1438</v>
      </c>
      <c r="C1656" s="25">
        <v>4</v>
      </c>
      <c r="D1656" s="25" t="s">
        <v>1596</v>
      </c>
      <c r="E1656" s="28"/>
      <c r="F1656" s="26"/>
      <c r="G1656" s="70">
        <v>12.5</v>
      </c>
      <c r="H1656" s="36">
        <f t="shared" si="107"/>
        <v>12.5</v>
      </c>
      <c r="I1656" s="36"/>
      <c r="J1656" s="28">
        <f t="shared" si="104"/>
        <v>12.5</v>
      </c>
      <c r="K1656" s="26">
        <v>13.75</v>
      </c>
      <c r="L1656" s="37">
        <f t="shared" si="105"/>
        <v>171.88</v>
      </c>
      <c r="M1656" s="26"/>
      <c r="N1656" s="37">
        <f t="shared" si="106"/>
        <v>171.88</v>
      </c>
      <c r="O1656" s="37"/>
    </row>
    <row r="1657" ht="12" customHeight="1" spans="1:15">
      <c r="A1657" s="25" t="s">
        <v>17</v>
      </c>
      <c r="B1657" s="26" t="s">
        <v>1438</v>
      </c>
      <c r="C1657" s="25">
        <v>4</v>
      </c>
      <c r="D1657" s="25" t="s">
        <v>1597</v>
      </c>
      <c r="E1657" s="28"/>
      <c r="F1657" s="26"/>
      <c r="G1657" s="70">
        <v>12.5</v>
      </c>
      <c r="H1657" s="36">
        <f t="shared" si="107"/>
        <v>12.5</v>
      </c>
      <c r="I1657" s="36"/>
      <c r="J1657" s="28">
        <f t="shared" si="104"/>
        <v>12.5</v>
      </c>
      <c r="K1657" s="26">
        <v>13.75</v>
      </c>
      <c r="L1657" s="37">
        <f t="shared" si="105"/>
        <v>171.88</v>
      </c>
      <c r="M1657" s="26"/>
      <c r="N1657" s="37">
        <f t="shared" si="106"/>
        <v>171.88</v>
      </c>
      <c r="O1657" s="37"/>
    </row>
    <row r="1658" ht="12" customHeight="1" spans="1:15">
      <c r="A1658" s="25" t="s">
        <v>17</v>
      </c>
      <c r="B1658" s="26" t="s">
        <v>1438</v>
      </c>
      <c r="C1658" s="25">
        <v>4</v>
      </c>
      <c r="D1658" s="25" t="s">
        <v>1598</v>
      </c>
      <c r="E1658" s="28"/>
      <c r="F1658" s="26"/>
      <c r="G1658" s="70">
        <v>12.5</v>
      </c>
      <c r="H1658" s="36">
        <f t="shared" si="107"/>
        <v>12.5</v>
      </c>
      <c r="I1658" s="36"/>
      <c r="J1658" s="28">
        <f t="shared" si="104"/>
        <v>12.5</v>
      </c>
      <c r="K1658" s="26">
        <v>13.75</v>
      </c>
      <c r="L1658" s="37">
        <f t="shared" si="105"/>
        <v>171.88</v>
      </c>
      <c r="M1658" s="26"/>
      <c r="N1658" s="37">
        <f t="shared" si="106"/>
        <v>171.88</v>
      </c>
      <c r="O1658" s="37"/>
    </row>
    <row r="1659" ht="12" customHeight="1" spans="1:15">
      <c r="A1659" s="25" t="s">
        <v>17</v>
      </c>
      <c r="B1659" s="26" t="s">
        <v>1438</v>
      </c>
      <c r="C1659" s="25">
        <v>4</v>
      </c>
      <c r="D1659" s="25" t="s">
        <v>1599</v>
      </c>
      <c r="E1659" s="28"/>
      <c r="F1659" s="26"/>
      <c r="G1659" s="70">
        <v>12.5</v>
      </c>
      <c r="H1659" s="36">
        <f t="shared" si="107"/>
        <v>12.5</v>
      </c>
      <c r="I1659" s="36"/>
      <c r="J1659" s="28">
        <f t="shared" si="104"/>
        <v>12.5</v>
      </c>
      <c r="K1659" s="26">
        <v>13.75</v>
      </c>
      <c r="L1659" s="37">
        <f t="shared" si="105"/>
        <v>171.88</v>
      </c>
      <c r="M1659" s="26"/>
      <c r="N1659" s="37">
        <f t="shared" si="106"/>
        <v>171.88</v>
      </c>
      <c r="O1659" s="37"/>
    </row>
    <row r="1660" ht="12" customHeight="1" spans="1:15">
      <c r="A1660" s="25" t="s">
        <v>17</v>
      </c>
      <c r="B1660" s="26" t="s">
        <v>1438</v>
      </c>
      <c r="C1660" s="25">
        <v>4</v>
      </c>
      <c r="D1660" s="25" t="s">
        <v>1600</v>
      </c>
      <c r="E1660" s="28"/>
      <c r="F1660" s="26"/>
      <c r="G1660" s="70">
        <v>12.5</v>
      </c>
      <c r="H1660" s="36">
        <f t="shared" si="107"/>
        <v>12.5</v>
      </c>
      <c r="I1660" s="36"/>
      <c r="J1660" s="28">
        <f t="shared" si="104"/>
        <v>12.5</v>
      </c>
      <c r="K1660" s="26">
        <v>13.75</v>
      </c>
      <c r="L1660" s="37">
        <f t="shared" si="105"/>
        <v>171.88</v>
      </c>
      <c r="M1660" s="26"/>
      <c r="N1660" s="37">
        <f t="shared" si="106"/>
        <v>171.88</v>
      </c>
      <c r="O1660" s="37"/>
    </row>
    <row r="1661" ht="12" customHeight="1" spans="1:15">
      <c r="A1661" s="25" t="s">
        <v>17</v>
      </c>
      <c r="B1661" s="26" t="s">
        <v>1438</v>
      </c>
      <c r="C1661" s="25">
        <v>4</v>
      </c>
      <c r="D1661" s="25" t="s">
        <v>1601</v>
      </c>
      <c r="E1661" s="28"/>
      <c r="F1661" s="26"/>
      <c r="G1661" s="70">
        <v>12.5</v>
      </c>
      <c r="H1661" s="36">
        <f t="shared" si="107"/>
        <v>12.5</v>
      </c>
      <c r="I1661" s="36"/>
      <c r="J1661" s="28">
        <f t="shared" si="104"/>
        <v>12.5</v>
      </c>
      <c r="K1661" s="26">
        <v>13.75</v>
      </c>
      <c r="L1661" s="37">
        <f t="shared" si="105"/>
        <v>171.88</v>
      </c>
      <c r="M1661" s="26"/>
      <c r="N1661" s="37">
        <f t="shared" si="106"/>
        <v>171.88</v>
      </c>
      <c r="O1661" s="37"/>
    </row>
    <row r="1662" ht="12" customHeight="1" spans="1:15">
      <c r="A1662" s="25" t="s">
        <v>17</v>
      </c>
      <c r="B1662" s="26" t="s">
        <v>1438</v>
      </c>
      <c r="C1662" s="25">
        <v>4</v>
      </c>
      <c r="D1662" s="25" t="s">
        <v>1602</v>
      </c>
      <c r="E1662" s="28"/>
      <c r="F1662" s="26"/>
      <c r="G1662" s="70">
        <v>12.5</v>
      </c>
      <c r="H1662" s="36">
        <f t="shared" si="107"/>
        <v>12.5</v>
      </c>
      <c r="I1662" s="36"/>
      <c r="J1662" s="28">
        <f t="shared" si="104"/>
        <v>12.5</v>
      </c>
      <c r="K1662" s="26">
        <v>13.75</v>
      </c>
      <c r="L1662" s="37">
        <f t="shared" si="105"/>
        <v>171.88</v>
      </c>
      <c r="M1662" s="26"/>
      <c r="N1662" s="37">
        <f t="shared" si="106"/>
        <v>171.88</v>
      </c>
      <c r="O1662" s="37"/>
    </row>
    <row r="1663" ht="12" customHeight="1" spans="1:15">
      <c r="A1663" s="25" t="s">
        <v>17</v>
      </c>
      <c r="B1663" s="26" t="s">
        <v>1438</v>
      </c>
      <c r="C1663" s="25">
        <v>4</v>
      </c>
      <c r="D1663" s="25" t="s">
        <v>1603</v>
      </c>
      <c r="E1663" s="28"/>
      <c r="F1663" s="26"/>
      <c r="G1663" s="70">
        <v>12.5</v>
      </c>
      <c r="H1663" s="36">
        <f t="shared" si="107"/>
        <v>12.5</v>
      </c>
      <c r="I1663" s="36"/>
      <c r="J1663" s="28">
        <f t="shared" ref="J1663:J1726" si="108">H1663</f>
        <v>12.5</v>
      </c>
      <c r="K1663" s="26">
        <v>13.75</v>
      </c>
      <c r="L1663" s="37">
        <f t="shared" si="105"/>
        <v>171.88</v>
      </c>
      <c r="M1663" s="26"/>
      <c r="N1663" s="37">
        <f t="shared" si="106"/>
        <v>171.88</v>
      </c>
      <c r="O1663" s="37"/>
    </row>
    <row r="1664" ht="12" customHeight="1" spans="1:15">
      <c r="A1664" s="25" t="s">
        <v>17</v>
      </c>
      <c r="B1664" s="26" t="s">
        <v>1438</v>
      </c>
      <c r="C1664" s="25">
        <v>4</v>
      </c>
      <c r="D1664" s="25" t="s">
        <v>1604</v>
      </c>
      <c r="E1664" s="28"/>
      <c r="F1664" s="26"/>
      <c r="G1664" s="70">
        <v>12.5</v>
      </c>
      <c r="H1664" s="36">
        <f t="shared" si="107"/>
        <v>12.5</v>
      </c>
      <c r="I1664" s="36"/>
      <c r="J1664" s="28">
        <f t="shared" si="108"/>
        <v>12.5</v>
      </c>
      <c r="K1664" s="26">
        <v>13.75</v>
      </c>
      <c r="L1664" s="37">
        <f t="shared" si="105"/>
        <v>171.88</v>
      </c>
      <c r="M1664" s="26"/>
      <c r="N1664" s="37">
        <f t="shared" si="106"/>
        <v>171.88</v>
      </c>
      <c r="O1664" s="37"/>
    </row>
    <row r="1665" ht="12" customHeight="1" spans="1:15">
      <c r="A1665" s="25" t="s">
        <v>17</v>
      </c>
      <c r="B1665" s="26" t="s">
        <v>1438</v>
      </c>
      <c r="C1665" s="25">
        <v>4</v>
      </c>
      <c r="D1665" s="25" t="s">
        <v>1605</v>
      </c>
      <c r="E1665" s="28"/>
      <c r="F1665" s="26"/>
      <c r="G1665" s="70">
        <v>12.5</v>
      </c>
      <c r="H1665" s="36">
        <f t="shared" si="107"/>
        <v>12.5</v>
      </c>
      <c r="I1665" s="36"/>
      <c r="J1665" s="28">
        <f t="shared" si="108"/>
        <v>12.5</v>
      </c>
      <c r="K1665" s="26">
        <v>13.75</v>
      </c>
      <c r="L1665" s="37">
        <f t="shared" si="105"/>
        <v>171.88</v>
      </c>
      <c r="M1665" s="26"/>
      <c r="N1665" s="37">
        <f t="shared" si="106"/>
        <v>171.88</v>
      </c>
      <c r="O1665" s="37"/>
    </row>
    <row r="1666" ht="12" customHeight="1" spans="1:15">
      <c r="A1666" s="25" t="s">
        <v>17</v>
      </c>
      <c r="B1666" s="26" t="s">
        <v>1438</v>
      </c>
      <c r="C1666" s="25">
        <v>4</v>
      </c>
      <c r="D1666" s="25" t="s">
        <v>1606</v>
      </c>
      <c r="E1666" s="28"/>
      <c r="F1666" s="26"/>
      <c r="G1666" s="70">
        <v>12.5</v>
      </c>
      <c r="H1666" s="36">
        <f t="shared" si="107"/>
        <v>12.5</v>
      </c>
      <c r="I1666" s="36"/>
      <c r="J1666" s="28">
        <f t="shared" si="108"/>
        <v>12.5</v>
      </c>
      <c r="K1666" s="26">
        <v>13.75</v>
      </c>
      <c r="L1666" s="37">
        <f t="shared" si="105"/>
        <v>171.88</v>
      </c>
      <c r="M1666" s="26"/>
      <c r="N1666" s="37">
        <f t="shared" si="106"/>
        <v>171.88</v>
      </c>
      <c r="O1666" s="37"/>
    </row>
    <row r="1667" ht="12" customHeight="1" spans="1:15">
      <c r="A1667" s="25" t="s">
        <v>17</v>
      </c>
      <c r="B1667" s="26" t="s">
        <v>1438</v>
      </c>
      <c r="C1667" s="25">
        <v>4</v>
      </c>
      <c r="D1667" s="25" t="s">
        <v>1607</v>
      </c>
      <c r="E1667" s="28"/>
      <c r="F1667" s="26"/>
      <c r="G1667" s="70">
        <v>12.5</v>
      </c>
      <c r="H1667" s="36">
        <f t="shared" si="107"/>
        <v>12.5</v>
      </c>
      <c r="I1667" s="36"/>
      <c r="J1667" s="28">
        <f t="shared" si="108"/>
        <v>12.5</v>
      </c>
      <c r="K1667" s="26">
        <v>13.75</v>
      </c>
      <c r="L1667" s="37">
        <f t="shared" si="105"/>
        <v>171.88</v>
      </c>
      <c r="M1667" s="26"/>
      <c r="N1667" s="37">
        <f t="shared" si="106"/>
        <v>171.88</v>
      </c>
      <c r="O1667" s="37"/>
    </row>
    <row r="1668" ht="12" customHeight="1" spans="1:15">
      <c r="A1668" s="25" t="s">
        <v>17</v>
      </c>
      <c r="B1668" s="26" t="s">
        <v>1438</v>
      </c>
      <c r="C1668" s="25">
        <v>4</v>
      </c>
      <c r="D1668" s="25" t="s">
        <v>412</v>
      </c>
      <c r="E1668" s="28"/>
      <c r="F1668" s="26"/>
      <c r="G1668" s="70">
        <v>12.5</v>
      </c>
      <c r="H1668" s="36">
        <f t="shared" si="107"/>
        <v>12.5</v>
      </c>
      <c r="I1668" s="36"/>
      <c r="J1668" s="28">
        <f t="shared" si="108"/>
        <v>12.5</v>
      </c>
      <c r="K1668" s="26">
        <v>13.75</v>
      </c>
      <c r="L1668" s="37">
        <f t="shared" si="105"/>
        <v>171.88</v>
      </c>
      <c r="M1668" s="26"/>
      <c r="N1668" s="37">
        <f t="shared" si="106"/>
        <v>171.88</v>
      </c>
      <c r="O1668" s="37"/>
    </row>
    <row r="1669" ht="12" customHeight="1" spans="1:15">
      <c r="A1669" s="25" t="s">
        <v>17</v>
      </c>
      <c r="B1669" s="26" t="s">
        <v>1438</v>
      </c>
      <c r="C1669" s="25">
        <v>4</v>
      </c>
      <c r="D1669" s="25" t="s">
        <v>1608</v>
      </c>
      <c r="E1669" s="28"/>
      <c r="F1669" s="26"/>
      <c r="G1669" s="70">
        <v>12.5</v>
      </c>
      <c r="H1669" s="36">
        <f t="shared" si="107"/>
        <v>12.5</v>
      </c>
      <c r="I1669" s="36"/>
      <c r="J1669" s="28">
        <f t="shared" si="108"/>
        <v>12.5</v>
      </c>
      <c r="K1669" s="26">
        <v>13.75</v>
      </c>
      <c r="L1669" s="37">
        <f t="shared" si="105"/>
        <v>171.88</v>
      </c>
      <c r="M1669" s="26"/>
      <c r="N1669" s="37">
        <f t="shared" si="106"/>
        <v>171.88</v>
      </c>
      <c r="O1669" s="37"/>
    </row>
    <row r="1670" ht="12" customHeight="1" spans="1:15">
      <c r="A1670" s="25" t="s">
        <v>17</v>
      </c>
      <c r="B1670" s="26" t="s">
        <v>1438</v>
      </c>
      <c r="C1670" s="25">
        <v>4</v>
      </c>
      <c r="D1670" s="25" t="s">
        <v>1609</v>
      </c>
      <c r="E1670" s="28"/>
      <c r="F1670" s="26"/>
      <c r="G1670" s="70">
        <v>12.5</v>
      </c>
      <c r="H1670" s="36">
        <f t="shared" si="107"/>
        <v>12.5</v>
      </c>
      <c r="I1670" s="36"/>
      <c r="J1670" s="28">
        <f t="shared" si="108"/>
        <v>12.5</v>
      </c>
      <c r="K1670" s="26">
        <v>13.75</v>
      </c>
      <c r="L1670" s="37">
        <f t="shared" ref="L1670:L1733" si="109">ROUND(H1670*K1670,2)</f>
        <v>171.88</v>
      </c>
      <c r="M1670" s="26"/>
      <c r="N1670" s="37">
        <f t="shared" ref="N1670:N1733" si="110">L1670-M1670</f>
        <v>171.88</v>
      </c>
      <c r="O1670" s="37"/>
    </row>
    <row r="1671" ht="12" customHeight="1" spans="1:15">
      <c r="A1671" s="25" t="s">
        <v>17</v>
      </c>
      <c r="B1671" s="26" t="s">
        <v>1438</v>
      </c>
      <c r="C1671" s="25">
        <v>4</v>
      </c>
      <c r="D1671" s="25" t="s">
        <v>1610</v>
      </c>
      <c r="E1671" s="28"/>
      <c r="F1671" s="26"/>
      <c r="G1671" s="70">
        <v>12.5</v>
      </c>
      <c r="H1671" s="36">
        <f t="shared" si="107"/>
        <v>12.5</v>
      </c>
      <c r="I1671" s="36"/>
      <c r="J1671" s="28">
        <f t="shared" si="108"/>
        <v>12.5</v>
      </c>
      <c r="K1671" s="26">
        <v>13.75</v>
      </c>
      <c r="L1671" s="37">
        <f t="shared" si="109"/>
        <v>171.88</v>
      </c>
      <c r="M1671" s="26"/>
      <c r="N1671" s="37">
        <f t="shared" si="110"/>
        <v>171.88</v>
      </c>
      <c r="O1671" s="37"/>
    </row>
    <row r="1672" ht="12" customHeight="1" spans="1:15">
      <c r="A1672" s="25" t="s">
        <v>17</v>
      </c>
      <c r="B1672" s="26" t="s">
        <v>1438</v>
      </c>
      <c r="C1672" s="25">
        <v>4</v>
      </c>
      <c r="D1672" s="25" t="s">
        <v>421</v>
      </c>
      <c r="E1672" s="28"/>
      <c r="F1672" s="26"/>
      <c r="G1672" s="70">
        <v>12.5</v>
      </c>
      <c r="H1672" s="36">
        <f t="shared" si="107"/>
        <v>12.5</v>
      </c>
      <c r="I1672" s="36"/>
      <c r="J1672" s="28">
        <f t="shared" si="108"/>
        <v>12.5</v>
      </c>
      <c r="K1672" s="26">
        <v>13.75</v>
      </c>
      <c r="L1672" s="37">
        <f t="shared" si="109"/>
        <v>171.88</v>
      </c>
      <c r="M1672" s="26"/>
      <c r="N1672" s="37">
        <f t="shared" si="110"/>
        <v>171.88</v>
      </c>
      <c r="O1672" s="37"/>
    </row>
    <row r="1673" ht="12" customHeight="1" spans="1:15">
      <c r="A1673" s="25" t="s">
        <v>17</v>
      </c>
      <c r="B1673" s="26" t="s">
        <v>1438</v>
      </c>
      <c r="C1673" s="25">
        <v>4</v>
      </c>
      <c r="D1673" s="25" t="s">
        <v>1611</v>
      </c>
      <c r="E1673" s="28"/>
      <c r="F1673" s="26"/>
      <c r="G1673" s="70">
        <v>20</v>
      </c>
      <c r="H1673" s="36">
        <f t="shared" si="107"/>
        <v>20</v>
      </c>
      <c r="I1673" s="36"/>
      <c r="J1673" s="28">
        <f t="shared" si="108"/>
        <v>20</v>
      </c>
      <c r="K1673" s="26">
        <v>13.75</v>
      </c>
      <c r="L1673" s="37">
        <f t="shared" si="109"/>
        <v>275</v>
      </c>
      <c r="M1673" s="26"/>
      <c r="N1673" s="37">
        <f t="shared" si="110"/>
        <v>275</v>
      </c>
      <c r="O1673" s="37"/>
    </row>
    <row r="1674" ht="12" customHeight="1" spans="1:15">
      <c r="A1674" s="25" t="s">
        <v>17</v>
      </c>
      <c r="B1674" s="26" t="s">
        <v>1438</v>
      </c>
      <c r="C1674" s="25">
        <v>4</v>
      </c>
      <c r="D1674" s="25" t="s">
        <v>1612</v>
      </c>
      <c r="E1674" s="28"/>
      <c r="F1674" s="26"/>
      <c r="G1674" s="70">
        <v>12.5</v>
      </c>
      <c r="H1674" s="36">
        <f t="shared" si="107"/>
        <v>12.5</v>
      </c>
      <c r="I1674" s="36"/>
      <c r="J1674" s="28">
        <f t="shared" si="108"/>
        <v>12.5</v>
      </c>
      <c r="K1674" s="26">
        <v>13.75</v>
      </c>
      <c r="L1674" s="37">
        <f t="shared" si="109"/>
        <v>171.88</v>
      </c>
      <c r="M1674" s="26"/>
      <c r="N1674" s="37">
        <f t="shared" si="110"/>
        <v>171.88</v>
      </c>
      <c r="O1674" s="37"/>
    </row>
    <row r="1675" ht="12" customHeight="1" spans="1:15">
      <c r="A1675" s="25" t="s">
        <v>17</v>
      </c>
      <c r="B1675" s="26" t="s">
        <v>1438</v>
      </c>
      <c r="C1675" s="25">
        <v>4</v>
      </c>
      <c r="D1675" s="25" t="s">
        <v>1613</v>
      </c>
      <c r="E1675" s="28"/>
      <c r="F1675" s="26"/>
      <c r="G1675" s="70">
        <v>12.5</v>
      </c>
      <c r="H1675" s="36">
        <f t="shared" si="107"/>
        <v>12.5</v>
      </c>
      <c r="I1675" s="36"/>
      <c r="J1675" s="28">
        <f t="shared" si="108"/>
        <v>12.5</v>
      </c>
      <c r="K1675" s="26">
        <v>13.75</v>
      </c>
      <c r="L1675" s="37">
        <f t="shared" si="109"/>
        <v>171.88</v>
      </c>
      <c r="M1675" s="26"/>
      <c r="N1675" s="37">
        <f t="shared" si="110"/>
        <v>171.88</v>
      </c>
      <c r="O1675" s="37"/>
    </row>
    <row r="1676" ht="12" customHeight="1" spans="1:15">
      <c r="A1676" s="25" t="s">
        <v>17</v>
      </c>
      <c r="B1676" s="26" t="s">
        <v>1438</v>
      </c>
      <c r="C1676" s="25">
        <v>4</v>
      </c>
      <c r="D1676" s="25" t="s">
        <v>1614</v>
      </c>
      <c r="E1676" s="28"/>
      <c r="F1676" s="26"/>
      <c r="G1676" s="70">
        <v>12.5</v>
      </c>
      <c r="H1676" s="36">
        <f t="shared" si="107"/>
        <v>12.5</v>
      </c>
      <c r="I1676" s="36"/>
      <c r="J1676" s="28">
        <f t="shared" si="108"/>
        <v>12.5</v>
      </c>
      <c r="K1676" s="26">
        <v>13.75</v>
      </c>
      <c r="L1676" s="37">
        <f t="shared" si="109"/>
        <v>171.88</v>
      </c>
      <c r="M1676" s="26"/>
      <c r="N1676" s="37">
        <f t="shared" si="110"/>
        <v>171.88</v>
      </c>
      <c r="O1676" s="37"/>
    </row>
    <row r="1677" ht="12" customHeight="1" spans="1:15">
      <c r="A1677" s="25" t="s">
        <v>17</v>
      </c>
      <c r="B1677" s="26" t="s">
        <v>1438</v>
      </c>
      <c r="C1677" s="25">
        <v>4</v>
      </c>
      <c r="D1677" s="25" t="s">
        <v>1615</v>
      </c>
      <c r="E1677" s="28"/>
      <c r="F1677" s="26"/>
      <c r="G1677" s="70">
        <v>12.5</v>
      </c>
      <c r="H1677" s="36">
        <f t="shared" si="107"/>
        <v>12.5</v>
      </c>
      <c r="I1677" s="36"/>
      <c r="J1677" s="28">
        <f t="shared" si="108"/>
        <v>12.5</v>
      </c>
      <c r="K1677" s="26">
        <v>13.75</v>
      </c>
      <c r="L1677" s="37">
        <f t="shared" si="109"/>
        <v>171.88</v>
      </c>
      <c r="M1677" s="26"/>
      <c r="N1677" s="37">
        <f t="shared" si="110"/>
        <v>171.88</v>
      </c>
      <c r="O1677" s="37"/>
    </row>
    <row r="1678" ht="12" customHeight="1" spans="1:15">
      <c r="A1678" s="25" t="s">
        <v>17</v>
      </c>
      <c r="B1678" s="26" t="s">
        <v>1438</v>
      </c>
      <c r="C1678" s="25">
        <v>4</v>
      </c>
      <c r="D1678" s="25" t="s">
        <v>1616</v>
      </c>
      <c r="E1678" s="28"/>
      <c r="F1678" s="26"/>
      <c r="G1678" s="70">
        <v>12.5</v>
      </c>
      <c r="H1678" s="36">
        <f t="shared" si="107"/>
        <v>12.5</v>
      </c>
      <c r="I1678" s="36"/>
      <c r="J1678" s="28">
        <f t="shared" si="108"/>
        <v>12.5</v>
      </c>
      <c r="K1678" s="26">
        <v>13.75</v>
      </c>
      <c r="L1678" s="37">
        <f t="shared" si="109"/>
        <v>171.88</v>
      </c>
      <c r="M1678" s="26"/>
      <c r="N1678" s="37">
        <f t="shared" si="110"/>
        <v>171.88</v>
      </c>
      <c r="O1678" s="37"/>
    </row>
    <row r="1679" ht="12" customHeight="1" spans="1:15">
      <c r="A1679" s="25" t="s">
        <v>17</v>
      </c>
      <c r="B1679" s="26" t="s">
        <v>1438</v>
      </c>
      <c r="C1679" s="25">
        <v>4</v>
      </c>
      <c r="D1679" s="25" t="s">
        <v>1617</v>
      </c>
      <c r="E1679" s="28"/>
      <c r="F1679" s="26"/>
      <c r="G1679" s="70">
        <v>12.5</v>
      </c>
      <c r="H1679" s="36">
        <f t="shared" si="107"/>
        <v>12.5</v>
      </c>
      <c r="I1679" s="36"/>
      <c r="J1679" s="28">
        <f t="shared" si="108"/>
        <v>12.5</v>
      </c>
      <c r="K1679" s="26">
        <v>13.75</v>
      </c>
      <c r="L1679" s="37">
        <f t="shared" si="109"/>
        <v>171.88</v>
      </c>
      <c r="M1679" s="26"/>
      <c r="N1679" s="37">
        <f t="shared" si="110"/>
        <v>171.88</v>
      </c>
      <c r="O1679" s="37"/>
    </row>
    <row r="1680" ht="12" customHeight="1" spans="1:15">
      <c r="A1680" s="25" t="s">
        <v>17</v>
      </c>
      <c r="B1680" s="26" t="s">
        <v>1438</v>
      </c>
      <c r="C1680" s="25">
        <v>4</v>
      </c>
      <c r="D1680" s="25" t="s">
        <v>1618</v>
      </c>
      <c r="E1680" s="28"/>
      <c r="F1680" s="26"/>
      <c r="G1680" s="70">
        <v>12.5</v>
      </c>
      <c r="H1680" s="36">
        <f t="shared" si="107"/>
        <v>12.5</v>
      </c>
      <c r="I1680" s="36"/>
      <c r="J1680" s="28">
        <f t="shared" si="108"/>
        <v>12.5</v>
      </c>
      <c r="K1680" s="26">
        <v>13.75</v>
      </c>
      <c r="L1680" s="37">
        <f t="shared" si="109"/>
        <v>171.88</v>
      </c>
      <c r="M1680" s="26"/>
      <c r="N1680" s="37">
        <f t="shared" si="110"/>
        <v>171.88</v>
      </c>
      <c r="O1680" s="37"/>
    </row>
    <row r="1681" ht="12" customHeight="1" spans="1:15">
      <c r="A1681" s="25" t="s">
        <v>17</v>
      </c>
      <c r="B1681" s="26" t="s">
        <v>1438</v>
      </c>
      <c r="C1681" s="25">
        <v>4</v>
      </c>
      <c r="D1681" s="25" t="s">
        <v>1619</v>
      </c>
      <c r="E1681" s="28"/>
      <c r="F1681" s="26"/>
      <c r="G1681" s="70">
        <v>12.5</v>
      </c>
      <c r="H1681" s="36">
        <f t="shared" si="107"/>
        <v>12.5</v>
      </c>
      <c r="I1681" s="36"/>
      <c r="J1681" s="28">
        <f t="shared" si="108"/>
        <v>12.5</v>
      </c>
      <c r="K1681" s="26">
        <v>13.75</v>
      </c>
      <c r="L1681" s="37">
        <f t="shared" si="109"/>
        <v>171.88</v>
      </c>
      <c r="M1681" s="26"/>
      <c r="N1681" s="37">
        <f t="shared" si="110"/>
        <v>171.88</v>
      </c>
      <c r="O1681" s="37"/>
    </row>
    <row r="1682" ht="12" customHeight="1" spans="1:15">
      <c r="A1682" s="25" t="s">
        <v>17</v>
      </c>
      <c r="B1682" s="26" t="s">
        <v>1438</v>
      </c>
      <c r="C1682" s="25">
        <v>4</v>
      </c>
      <c r="D1682" s="25" t="s">
        <v>1620</v>
      </c>
      <c r="E1682" s="28"/>
      <c r="F1682" s="26"/>
      <c r="G1682" s="70">
        <v>12.5</v>
      </c>
      <c r="H1682" s="36">
        <f t="shared" si="107"/>
        <v>12.5</v>
      </c>
      <c r="I1682" s="36"/>
      <c r="J1682" s="28">
        <f t="shared" si="108"/>
        <v>12.5</v>
      </c>
      <c r="K1682" s="26">
        <v>13.75</v>
      </c>
      <c r="L1682" s="37">
        <f t="shared" si="109"/>
        <v>171.88</v>
      </c>
      <c r="M1682" s="26"/>
      <c r="N1682" s="37">
        <f t="shared" si="110"/>
        <v>171.88</v>
      </c>
      <c r="O1682" s="37"/>
    </row>
    <row r="1683" ht="12" customHeight="1" spans="1:15">
      <c r="A1683" s="25" t="s">
        <v>17</v>
      </c>
      <c r="B1683" s="26" t="s">
        <v>1438</v>
      </c>
      <c r="C1683" s="25">
        <v>4</v>
      </c>
      <c r="D1683" s="25" t="s">
        <v>1621</v>
      </c>
      <c r="E1683" s="28"/>
      <c r="F1683" s="26"/>
      <c r="G1683" s="70">
        <v>12.5</v>
      </c>
      <c r="H1683" s="36">
        <f t="shared" si="107"/>
        <v>12.5</v>
      </c>
      <c r="I1683" s="36"/>
      <c r="J1683" s="28">
        <f t="shared" si="108"/>
        <v>12.5</v>
      </c>
      <c r="K1683" s="26">
        <v>13.75</v>
      </c>
      <c r="L1683" s="37">
        <f t="shared" si="109"/>
        <v>171.88</v>
      </c>
      <c r="M1683" s="26"/>
      <c r="N1683" s="37">
        <f t="shared" si="110"/>
        <v>171.88</v>
      </c>
      <c r="O1683" s="37"/>
    </row>
    <row r="1684" ht="12" customHeight="1" spans="1:15">
      <c r="A1684" s="25" t="s">
        <v>17</v>
      </c>
      <c r="B1684" s="26" t="s">
        <v>1438</v>
      </c>
      <c r="C1684" s="25">
        <v>4</v>
      </c>
      <c r="D1684" s="25" t="s">
        <v>1622</v>
      </c>
      <c r="E1684" s="28"/>
      <c r="F1684" s="26"/>
      <c r="G1684" s="70">
        <v>12.5</v>
      </c>
      <c r="H1684" s="36">
        <f t="shared" si="107"/>
        <v>12.5</v>
      </c>
      <c r="I1684" s="36"/>
      <c r="J1684" s="28">
        <f t="shared" si="108"/>
        <v>12.5</v>
      </c>
      <c r="K1684" s="26">
        <v>13.75</v>
      </c>
      <c r="L1684" s="37">
        <f t="shared" si="109"/>
        <v>171.88</v>
      </c>
      <c r="M1684" s="26"/>
      <c r="N1684" s="37">
        <f t="shared" si="110"/>
        <v>171.88</v>
      </c>
      <c r="O1684" s="37"/>
    </row>
    <row r="1685" ht="12" customHeight="1" spans="1:15">
      <c r="A1685" s="25" t="s">
        <v>17</v>
      </c>
      <c r="B1685" s="26" t="s">
        <v>1438</v>
      </c>
      <c r="C1685" s="25">
        <v>4</v>
      </c>
      <c r="D1685" s="25" t="s">
        <v>1623</v>
      </c>
      <c r="E1685" s="28"/>
      <c r="F1685" s="26"/>
      <c r="G1685" s="70">
        <v>12.5</v>
      </c>
      <c r="H1685" s="36">
        <f t="shared" si="107"/>
        <v>12.5</v>
      </c>
      <c r="I1685" s="36"/>
      <c r="J1685" s="28">
        <f t="shared" si="108"/>
        <v>12.5</v>
      </c>
      <c r="K1685" s="26">
        <v>13.75</v>
      </c>
      <c r="L1685" s="37">
        <f t="shared" si="109"/>
        <v>171.88</v>
      </c>
      <c r="M1685" s="26"/>
      <c r="N1685" s="37">
        <f t="shared" si="110"/>
        <v>171.88</v>
      </c>
      <c r="O1685" s="37"/>
    </row>
    <row r="1686" ht="12" customHeight="1" spans="1:15">
      <c r="A1686" s="25" t="s">
        <v>17</v>
      </c>
      <c r="B1686" s="26" t="s">
        <v>1438</v>
      </c>
      <c r="C1686" s="25">
        <v>4</v>
      </c>
      <c r="D1686" s="25" t="s">
        <v>1624</v>
      </c>
      <c r="E1686" s="28"/>
      <c r="F1686" s="26"/>
      <c r="G1686" s="70">
        <v>12.5</v>
      </c>
      <c r="H1686" s="36">
        <f t="shared" si="107"/>
        <v>12.5</v>
      </c>
      <c r="I1686" s="36"/>
      <c r="J1686" s="28">
        <f t="shared" si="108"/>
        <v>12.5</v>
      </c>
      <c r="K1686" s="26">
        <v>13.75</v>
      </c>
      <c r="L1686" s="37">
        <f t="shared" si="109"/>
        <v>171.88</v>
      </c>
      <c r="M1686" s="26"/>
      <c r="N1686" s="37">
        <f t="shared" si="110"/>
        <v>171.88</v>
      </c>
      <c r="O1686" s="37"/>
    </row>
    <row r="1687" ht="12" customHeight="1" spans="1:15">
      <c r="A1687" s="25" t="s">
        <v>17</v>
      </c>
      <c r="B1687" s="26" t="s">
        <v>1438</v>
      </c>
      <c r="C1687" s="25">
        <v>4</v>
      </c>
      <c r="D1687" s="25" t="s">
        <v>1625</v>
      </c>
      <c r="E1687" s="28"/>
      <c r="F1687" s="26"/>
      <c r="G1687" s="70">
        <v>12.5</v>
      </c>
      <c r="H1687" s="36">
        <f t="shared" si="107"/>
        <v>12.5</v>
      </c>
      <c r="I1687" s="36"/>
      <c r="J1687" s="28">
        <f t="shared" si="108"/>
        <v>12.5</v>
      </c>
      <c r="K1687" s="26">
        <v>13.75</v>
      </c>
      <c r="L1687" s="37">
        <f t="shared" si="109"/>
        <v>171.88</v>
      </c>
      <c r="M1687" s="26"/>
      <c r="N1687" s="37">
        <f t="shared" si="110"/>
        <v>171.88</v>
      </c>
      <c r="O1687" s="37"/>
    </row>
    <row r="1688" ht="12" customHeight="1" spans="1:15">
      <c r="A1688" s="25" t="s">
        <v>17</v>
      </c>
      <c r="B1688" s="26" t="s">
        <v>1438</v>
      </c>
      <c r="C1688" s="25">
        <v>4</v>
      </c>
      <c r="D1688" s="25" t="s">
        <v>468</v>
      </c>
      <c r="E1688" s="28"/>
      <c r="F1688" s="26"/>
      <c r="G1688" s="70">
        <v>12.5</v>
      </c>
      <c r="H1688" s="36">
        <f t="shared" si="107"/>
        <v>12.5</v>
      </c>
      <c r="I1688" s="36"/>
      <c r="J1688" s="28">
        <f t="shared" si="108"/>
        <v>12.5</v>
      </c>
      <c r="K1688" s="26">
        <v>13.75</v>
      </c>
      <c r="L1688" s="37">
        <f t="shared" si="109"/>
        <v>171.88</v>
      </c>
      <c r="M1688" s="26"/>
      <c r="N1688" s="37">
        <f t="shared" si="110"/>
        <v>171.88</v>
      </c>
      <c r="O1688" s="37"/>
    </row>
    <row r="1689" ht="12" customHeight="1" spans="1:15">
      <c r="A1689" s="25" t="s">
        <v>17</v>
      </c>
      <c r="B1689" s="26" t="s">
        <v>1438</v>
      </c>
      <c r="C1689" s="25">
        <v>4</v>
      </c>
      <c r="D1689" s="25" t="s">
        <v>1626</v>
      </c>
      <c r="E1689" s="28"/>
      <c r="F1689" s="26"/>
      <c r="G1689" s="70">
        <v>12.5</v>
      </c>
      <c r="H1689" s="36">
        <f t="shared" si="107"/>
        <v>12.5</v>
      </c>
      <c r="I1689" s="36"/>
      <c r="J1689" s="28">
        <f t="shared" si="108"/>
        <v>12.5</v>
      </c>
      <c r="K1689" s="26">
        <v>13.75</v>
      </c>
      <c r="L1689" s="37">
        <f t="shared" si="109"/>
        <v>171.88</v>
      </c>
      <c r="M1689" s="26"/>
      <c r="N1689" s="37">
        <f t="shared" si="110"/>
        <v>171.88</v>
      </c>
      <c r="O1689" s="37"/>
    </row>
    <row r="1690" ht="12" customHeight="1" spans="1:15">
      <c r="A1690" s="25" t="s">
        <v>17</v>
      </c>
      <c r="B1690" s="26" t="s">
        <v>1438</v>
      </c>
      <c r="C1690" s="25">
        <v>4</v>
      </c>
      <c r="D1690" s="25" t="s">
        <v>1627</v>
      </c>
      <c r="E1690" s="28"/>
      <c r="F1690" s="26"/>
      <c r="G1690" s="70">
        <v>12.5</v>
      </c>
      <c r="H1690" s="36">
        <f t="shared" si="107"/>
        <v>12.5</v>
      </c>
      <c r="I1690" s="36"/>
      <c r="J1690" s="28">
        <f t="shared" si="108"/>
        <v>12.5</v>
      </c>
      <c r="K1690" s="26">
        <v>13.75</v>
      </c>
      <c r="L1690" s="37">
        <f t="shared" si="109"/>
        <v>171.88</v>
      </c>
      <c r="M1690" s="26"/>
      <c r="N1690" s="37">
        <f t="shared" si="110"/>
        <v>171.88</v>
      </c>
      <c r="O1690" s="37"/>
    </row>
    <row r="1691" ht="12" customHeight="1" spans="1:15">
      <c r="A1691" s="25" t="s">
        <v>17</v>
      </c>
      <c r="B1691" s="26" t="s">
        <v>1438</v>
      </c>
      <c r="C1691" s="25">
        <v>4</v>
      </c>
      <c r="D1691" s="25" t="s">
        <v>1628</v>
      </c>
      <c r="E1691" s="28"/>
      <c r="F1691" s="26"/>
      <c r="G1691" s="70">
        <v>12.5</v>
      </c>
      <c r="H1691" s="36">
        <f t="shared" si="107"/>
        <v>12.5</v>
      </c>
      <c r="I1691" s="36"/>
      <c r="J1691" s="28">
        <f t="shared" si="108"/>
        <v>12.5</v>
      </c>
      <c r="K1691" s="26">
        <v>13.75</v>
      </c>
      <c r="L1691" s="37">
        <f t="shared" si="109"/>
        <v>171.88</v>
      </c>
      <c r="M1691" s="26"/>
      <c r="N1691" s="37">
        <f t="shared" si="110"/>
        <v>171.88</v>
      </c>
      <c r="O1691" s="37"/>
    </row>
    <row r="1692" ht="12" customHeight="1" spans="1:15">
      <c r="A1692" s="25" t="s">
        <v>17</v>
      </c>
      <c r="B1692" s="26" t="s">
        <v>1438</v>
      </c>
      <c r="C1692" s="25">
        <v>4</v>
      </c>
      <c r="D1692" s="25" t="s">
        <v>471</v>
      </c>
      <c r="E1692" s="28"/>
      <c r="F1692" s="26"/>
      <c r="G1692" s="70">
        <v>12.5</v>
      </c>
      <c r="H1692" s="36">
        <f t="shared" si="107"/>
        <v>12.5</v>
      </c>
      <c r="I1692" s="36"/>
      <c r="J1692" s="28">
        <f t="shared" si="108"/>
        <v>12.5</v>
      </c>
      <c r="K1692" s="26">
        <v>13.75</v>
      </c>
      <c r="L1692" s="37">
        <f t="shared" si="109"/>
        <v>171.88</v>
      </c>
      <c r="M1692" s="26"/>
      <c r="N1692" s="37">
        <f t="shared" si="110"/>
        <v>171.88</v>
      </c>
      <c r="O1692" s="37"/>
    </row>
    <row r="1693" ht="12" customHeight="1" spans="1:15">
      <c r="A1693" s="25" t="s">
        <v>17</v>
      </c>
      <c r="B1693" s="26" t="s">
        <v>1438</v>
      </c>
      <c r="C1693" s="25">
        <v>4</v>
      </c>
      <c r="D1693" s="25" t="s">
        <v>1629</v>
      </c>
      <c r="E1693" s="28"/>
      <c r="F1693" s="26"/>
      <c r="G1693" s="70">
        <v>12.5</v>
      </c>
      <c r="H1693" s="36">
        <f t="shared" si="107"/>
        <v>12.5</v>
      </c>
      <c r="I1693" s="36"/>
      <c r="J1693" s="28">
        <f t="shared" si="108"/>
        <v>12.5</v>
      </c>
      <c r="K1693" s="26">
        <v>13.75</v>
      </c>
      <c r="L1693" s="37">
        <f t="shared" si="109"/>
        <v>171.88</v>
      </c>
      <c r="M1693" s="26"/>
      <c r="N1693" s="37">
        <f t="shared" si="110"/>
        <v>171.88</v>
      </c>
      <c r="O1693" s="37"/>
    </row>
    <row r="1694" ht="12" customHeight="1" spans="1:15">
      <c r="A1694" s="25" t="s">
        <v>17</v>
      </c>
      <c r="B1694" s="26" t="s">
        <v>1438</v>
      </c>
      <c r="C1694" s="25">
        <v>4</v>
      </c>
      <c r="D1694" s="25" t="s">
        <v>1630</v>
      </c>
      <c r="E1694" s="28"/>
      <c r="F1694" s="26"/>
      <c r="G1694" s="70">
        <v>20</v>
      </c>
      <c r="H1694" s="36">
        <f t="shared" si="107"/>
        <v>20</v>
      </c>
      <c r="I1694" s="36"/>
      <c r="J1694" s="28">
        <f t="shared" si="108"/>
        <v>20</v>
      </c>
      <c r="K1694" s="26">
        <v>13.75</v>
      </c>
      <c r="L1694" s="37">
        <f t="shared" si="109"/>
        <v>275</v>
      </c>
      <c r="M1694" s="26"/>
      <c r="N1694" s="37">
        <f t="shared" si="110"/>
        <v>275</v>
      </c>
      <c r="O1694" s="37"/>
    </row>
    <row r="1695" ht="12" customHeight="1" spans="1:15">
      <c r="A1695" s="25" t="s">
        <v>17</v>
      </c>
      <c r="B1695" s="26" t="s">
        <v>1438</v>
      </c>
      <c r="C1695" s="25">
        <v>4</v>
      </c>
      <c r="D1695" s="25" t="s">
        <v>1631</v>
      </c>
      <c r="E1695" s="28"/>
      <c r="F1695" s="26"/>
      <c r="G1695" s="70">
        <v>12.5</v>
      </c>
      <c r="H1695" s="36">
        <f t="shared" si="107"/>
        <v>12.5</v>
      </c>
      <c r="I1695" s="36"/>
      <c r="J1695" s="28">
        <f t="shared" si="108"/>
        <v>12.5</v>
      </c>
      <c r="K1695" s="26">
        <v>13.75</v>
      </c>
      <c r="L1695" s="37">
        <f t="shared" si="109"/>
        <v>171.88</v>
      </c>
      <c r="M1695" s="26"/>
      <c r="N1695" s="37">
        <f t="shared" si="110"/>
        <v>171.88</v>
      </c>
      <c r="O1695" s="37"/>
    </row>
    <row r="1696" ht="12" customHeight="1" spans="1:15">
      <c r="A1696" s="25" t="s">
        <v>17</v>
      </c>
      <c r="B1696" s="26" t="s">
        <v>1438</v>
      </c>
      <c r="C1696" s="25">
        <v>4</v>
      </c>
      <c r="D1696" s="25" t="s">
        <v>406</v>
      </c>
      <c r="E1696" s="28"/>
      <c r="F1696" s="26"/>
      <c r="G1696" s="70">
        <v>12.5</v>
      </c>
      <c r="H1696" s="36">
        <f t="shared" si="107"/>
        <v>12.5</v>
      </c>
      <c r="I1696" s="36"/>
      <c r="J1696" s="28">
        <f t="shared" si="108"/>
        <v>12.5</v>
      </c>
      <c r="K1696" s="26">
        <v>13.75</v>
      </c>
      <c r="L1696" s="37">
        <f t="shared" si="109"/>
        <v>171.88</v>
      </c>
      <c r="M1696" s="26"/>
      <c r="N1696" s="37">
        <f t="shared" si="110"/>
        <v>171.88</v>
      </c>
      <c r="O1696" s="37"/>
    </row>
    <row r="1697" ht="12" customHeight="1" spans="1:15">
      <c r="A1697" s="25" t="s">
        <v>17</v>
      </c>
      <c r="B1697" s="26" t="s">
        <v>1438</v>
      </c>
      <c r="C1697" s="25">
        <v>4</v>
      </c>
      <c r="D1697" s="25" t="s">
        <v>1632</v>
      </c>
      <c r="E1697" s="28"/>
      <c r="F1697" s="28"/>
      <c r="G1697" s="70">
        <v>12.5</v>
      </c>
      <c r="H1697" s="36">
        <f t="shared" si="107"/>
        <v>12.5</v>
      </c>
      <c r="I1697" s="36"/>
      <c r="J1697" s="28">
        <f t="shared" si="108"/>
        <v>12.5</v>
      </c>
      <c r="K1697" s="26">
        <v>13.75</v>
      </c>
      <c r="L1697" s="37">
        <f t="shared" si="109"/>
        <v>171.88</v>
      </c>
      <c r="M1697" s="26"/>
      <c r="N1697" s="37">
        <f t="shared" si="110"/>
        <v>171.88</v>
      </c>
      <c r="O1697" s="37"/>
    </row>
    <row r="1698" ht="12" customHeight="1" spans="1:15">
      <c r="A1698" s="25" t="s">
        <v>17</v>
      </c>
      <c r="B1698" s="26" t="s">
        <v>1438</v>
      </c>
      <c r="C1698" s="25">
        <v>4</v>
      </c>
      <c r="D1698" s="25" t="s">
        <v>1633</v>
      </c>
      <c r="E1698" s="28"/>
      <c r="F1698" s="28"/>
      <c r="G1698" s="70">
        <v>12.5</v>
      </c>
      <c r="H1698" s="36">
        <f t="shared" si="107"/>
        <v>12.5</v>
      </c>
      <c r="I1698" s="36"/>
      <c r="J1698" s="28">
        <f t="shared" si="108"/>
        <v>12.5</v>
      </c>
      <c r="K1698" s="26">
        <v>13.75</v>
      </c>
      <c r="L1698" s="37">
        <f t="shared" si="109"/>
        <v>171.88</v>
      </c>
      <c r="M1698" s="26"/>
      <c r="N1698" s="37">
        <f t="shared" si="110"/>
        <v>171.88</v>
      </c>
      <c r="O1698" s="37"/>
    </row>
    <row r="1699" ht="12" customHeight="1" spans="1:15">
      <c r="A1699" s="25" t="s">
        <v>17</v>
      </c>
      <c r="B1699" s="26" t="s">
        <v>1438</v>
      </c>
      <c r="C1699" s="25">
        <v>4</v>
      </c>
      <c r="D1699" s="25" t="s">
        <v>1634</v>
      </c>
      <c r="E1699" s="28"/>
      <c r="F1699" s="28"/>
      <c r="G1699" s="70">
        <v>12.5</v>
      </c>
      <c r="H1699" s="36">
        <f t="shared" si="107"/>
        <v>12.5</v>
      </c>
      <c r="I1699" s="36"/>
      <c r="J1699" s="28">
        <f t="shared" si="108"/>
        <v>12.5</v>
      </c>
      <c r="K1699" s="26">
        <v>13.75</v>
      </c>
      <c r="L1699" s="37">
        <f t="shared" si="109"/>
        <v>171.88</v>
      </c>
      <c r="M1699" s="26"/>
      <c r="N1699" s="37">
        <f t="shared" si="110"/>
        <v>171.88</v>
      </c>
      <c r="O1699" s="37"/>
    </row>
    <row r="1700" ht="12" customHeight="1" spans="1:15">
      <c r="A1700" s="25" t="s">
        <v>17</v>
      </c>
      <c r="B1700" s="26" t="s">
        <v>1438</v>
      </c>
      <c r="C1700" s="25">
        <v>4</v>
      </c>
      <c r="D1700" s="25" t="s">
        <v>1635</v>
      </c>
      <c r="E1700" s="28"/>
      <c r="F1700" s="28"/>
      <c r="G1700" s="70">
        <v>12.5</v>
      </c>
      <c r="H1700" s="36">
        <f t="shared" si="107"/>
        <v>12.5</v>
      </c>
      <c r="I1700" s="36"/>
      <c r="J1700" s="28">
        <f t="shared" si="108"/>
        <v>12.5</v>
      </c>
      <c r="K1700" s="26">
        <v>13.75</v>
      </c>
      <c r="L1700" s="37">
        <f t="shared" si="109"/>
        <v>171.88</v>
      </c>
      <c r="M1700" s="26"/>
      <c r="N1700" s="37">
        <f t="shared" si="110"/>
        <v>171.88</v>
      </c>
      <c r="O1700" s="37"/>
    </row>
    <row r="1701" ht="12" customHeight="1" spans="1:15">
      <c r="A1701" s="25" t="s">
        <v>17</v>
      </c>
      <c r="B1701" s="26" t="s">
        <v>1438</v>
      </c>
      <c r="C1701" s="25">
        <v>4</v>
      </c>
      <c r="D1701" s="25" t="s">
        <v>1636</v>
      </c>
      <c r="E1701" s="28"/>
      <c r="F1701" s="28"/>
      <c r="G1701" s="70">
        <v>12.5</v>
      </c>
      <c r="H1701" s="36">
        <f t="shared" si="107"/>
        <v>12.5</v>
      </c>
      <c r="I1701" s="36"/>
      <c r="J1701" s="28">
        <f t="shared" si="108"/>
        <v>12.5</v>
      </c>
      <c r="K1701" s="26">
        <v>13.75</v>
      </c>
      <c r="L1701" s="37">
        <f t="shared" si="109"/>
        <v>171.88</v>
      </c>
      <c r="M1701" s="26"/>
      <c r="N1701" s="37">
        <f t="shared" si="110"/>
        <v>171.88</v>
      </c>
      <c r="O1701" s="37"/>
    </row>
    <row r="1702" ht="12" customHeight="1" spans="1:15">
      <c r="A1702" s="25" t="s">
        <v>17</v>
      </c>
      <c r="B1702" s="26" t="s">
        <v>1438</v>
      </c>
      <c r="C1702" s="25">
        <v>4</v>
      </c>
      <c r="D1702" s="25" t="s">
        <v>1637</v>
      </c>
      <c r="E1702" s="28"/>
      <c r="F1702" s="28"/>
      <c r="G1702" s="70">
        <v>12.5</v>
      </c>
      <c r="H1702" s="36">
        <f t="shared" si="107"/>
        <v>12.5</v>
      </c>
      <c r="I1702" s="36"/>
      <c r="J1702" s="28">
        <f t="shared" si="108"/>
        <v>12.5</v>
      </c>
      <c r="K1702" s="26">
        <v>13.75</v>
      </c>
      <c r="L1702" s="37">
        <f t="shared" si="109"/>
        <v>171.88</v>
      </c>
      <c r="M1702" s="26"/>
      <c r="N1702" s="37">
        <f t="shared" si="110"/>
        <v>171.88</v>
      </c>
      <c r="O1702" s="37"/>
    </row>
    <row r="1703" ht="12" customHeight="1" spans="1:15">
      <c r="A1703" s="25" t="s">
        <v>17</v>
      </c>
      <c r="B1703" s="26" t="s">
        <v>1438</v>
      </c>
      <c r="C1703" s="25">
        <v>4</v>
      </c>
      <c r="D1703" s="25" t="s">
        <v>1638</v>
      </c>
      <c r="E1703" s="28"/>
      <c r="F1703" s="28"/>
      <c r="G1703" s="70">
        <v>12.5</v>
      </c>
      <c r="H1703" s="36">
        <f t="shared" si="107"/>
        <v>12.5</v>
      </c>
      <c r="I1703" s="36"/>
      <c r="J1703" s="28">
        <f t="shared" si="108"/>
        <v>12.5</v>
      </c>
      <c r="K1703" s="26">
        <v>13.75</v>
      </c>
      <c r="L1703" s="37">
        <f t="shared" si="109"/>
        <v>171.88</v>
      </c>
      <c r="M1703" s="26"/>
      <c r="N1703" s="37">
        <f t="shared" si="110"/>
        <v>171.88</v>
      </c>
      <c r="O1703" s="37"/>
    </row>
    <row r="1704" ht="12" customHeight="1" spans="1:15">
      <c r="A1704" s="25" t="s">
        <v>17</v>
      </c>
      <c r="B1704" s="26" t="s">
        <v>1438</v>
      </c>
      <c r="C1704" s="25">
        <v>4</v>
      </c>
      <c r="D1704" s="25" t="s">
        <v>1639</v>
      </c>
      <c r="E1704" s="28"/>
      <c r="F1704" s="28"/>
      <c r="G1704" s="70">
        <v>12.5</v>
      </c>
      <c r="H1704" s="36">
        <f t="shared" si="107"/>
        <v>12.5</v>
      </c>
      <c r="I1704" s="36"/>
      <c r="J1704" s="28">
        <f t="shared" si="108"/>
        <v>12.5</v>
      </c>
      <c r="K1704" s="26">
        <v>13.75</v>
      </c>
      <c r="L1704" s="37">
        <f t="shared" si="109"/>
        <v>171.88</v>
      </c>
      <c r="M1704" s="26"/>
      <c r="N1704" s="37">
        <f t="shared" si="110"/>
        <v>171.88</v>
      </c>
      <c r="O1704" s="37"/>
    </row>
    <row r="1705" ht="12" customHeight="1" spans="1:15">
      <c r="A1705" s="25" t="s">
        <v>17</v>
      </c>
      <c r="B1705" s="26" t="s">
        <v>1438</v>
      </c>
      <c r="C1705" s="25">
        <v>4</v>
      </c>
      <c r="D1705" s="25" t="s">
        <v>1640</v>
      </c>
      <c r="E1705" s="28"/>
      <c r="F1705" s="28"/>
      <c r="G1705" s="70">
        <v>12.5</v>
      </c>
      <c r="H1705" s="36">
        <f t="shared" si="107"/>
        <v>12.5</v>
      </c>
      <c r="I1705" s="36"/>
      <c r="J1705" s="28">
        <f t="shared" si="108"/>
        <v>12.5</v>
      </c>
      <c r="K1705" s="26">
        <v>13.75</v>
      </c>
      <c r="L1705" s="37">
        <f t="shared" si="109"/>
        <v>171.88</v>
      </c>
      <c r="M1705" s="26"/>
      <c r="N1705" s="37">
        <f t="shared" si="110"/>
        <v>171.88</v>
      </c>
      <c r="O1705" s="37"/>
    </row>
    <row r="1706" ht="12" customHeight="1" spans="1:15">
      <c r="A1706" s="25" t="s">
        <v>17</v>
      </c>
      <c r="B1706" s="26" t="s">
        <v>1438</v>
      </c>
      <c r="C1706" s="25">
        <v>4</v>
      </c>
      <c r="D1706" s="25" t="s">
        <v>1641</v>
      </c>
      <c r="E1706" s="28"/>
      <c r="F1706" s="28"/>
      <c r="G1706" s="70">
        <v>12.5</v>
      </c>
      <c r="H1706" s="36">
        <f t="shared" si="107"/>
        <v>12.5</v>
      </c>
      <c r="I1706" s="36"/>
      <c r="J1706" s="28">
        <f t="shared" si="108"/>
        <v>12.5</v>
      </c>
      <c r="K1706" s="26">
        <v>13.75</v>
      </c>
      <c r="L1706" s="37">
        <f t="shared" si="109"/>
        <v>171.88</v>
      </c>
      <c r="M1706" s="26"/>
      <c r="N1706" s="37">
        <f t="shared" si="110"/>
        <v>171.88</v>
      </c>
      <c r="O1706" s="37"/>
    </row>
    <row r="1707" ht="12" customHeight="1" spans="1:15">
      <c r="A1707" s="25" t="s">
        <v>17</v>
      </c>
      <c r="B1707" s="26" t="s">
        <v>1438</v>
      </c>
      <c r="C1707" s="25">
        <v>4</v>
      </c>
      <c r="D1707" s="25" t="s">
        <v>1642</v>
      </c>
      <c r="E1707" s="28"/>
      <c r="F1707" s="28"/>
      <c r="G1707" s="70">
        <v>12.5</v>
      </c>
      <c r="H1707" s="36">
        <f t="shared" si="107"/>
        <v>12.5</v>
      </c>
      <c r="I1707" s="36"/>
      <c r="J1707" s="28">
        <f t="shared" si="108"/>
        <v>12.5</v>
      </c>
      <c r="K1707" s="26">
        <v>13.75</v>
      </c>
      <c r="L1707" s="37">
        <f t="shared" si="109"/>
        <v>171.88</v>
      </c>
      <c r="M1707" s="26"/>
      <c r="N1707" s="37">
        <f t="shared" si="110"/>
        <v>171.88</v>
      </c>
      <c r="O1707" s="37"/>
    </row>
    <row r="1708" ht="12" customHeight="1" spans="1:15">
      <c r="A1708" s="25" t="s">
        <v>17</v>
      </c>
      <c r="B1708" s="26" t="s">
        <v>1438</v>
      </c>
      <c r="C1708" s="25">
        <v>4</v>
      </c>
      <c r="D1708" s="25" t="s">
        <v>1643</v>
      </c>
      <c r="E1708" s="28"/>
      <c r="F1708" s="28"/>
      <c r="G1708" s="70">
        <v>12.5</v>
      </c>
      <c r="H1708" s="36">
        <f t="shared" si="107"/>
        <v>12.5</v>
      </c>
      <c r="I1708" s="36"/>
      <c r="J1708" s="28">
        <f t="shared" si="108"/>
        <v>12.5</v>
      </c>
      <c r="K1708" s="26">
        <v>13.75</v>
      </c>
      <c r="L1708" s="37">
        <f t="shared" si="109"/>
        <v>171.88</v>
      </c>
      <c r="M1708" s="26"/>
      <c r="N1708" s="37">
        <f t="shared" si="110"/>
        <v>171.88</v>
      </c>
      <c r="O1708" s="37"/>
    </row>
    <row r="1709" ht="12" customHeight="1" spans="1:15">
      <c r="A1709" s="25" t="s">
        <v>17</v>
      </c>
      <c r="B1709" s="26" t="s">
        <v>1438</v>
      </c>
      <c r="C1709" s="25">
        <v>4</v>
      </c>
      <c r="D1709" s="25" t="s">
        <v>1644</v>
      </c>
      <c r="E1709" s="28"/>
      <c r="F1709" s="28"/>
      <c r="G1709" s="70">
        <v>12.5</v>
      </c>
      <c r="H1709" s="36">
        <f t="shared" si="107"/>
        <v>12.5</v>
      </c>
      <c r="I1709" s="36"/>
      <c r="J1709" s="28">
        <f t="shared" si="108"/>
        <v>12.5</v>
      </c>
      <c r="K1709" s="26">
        <v>13.75</v>
      </c>
      <c r="L1709" s="37">
        <f t="shared" si="109"/>
        <v>171.88</v>
      </c>
      <c r="M1709" s="26"/>
      <c r="N1709" s="37">
        <f t="shared" si="110"/>
        <v>171.88</v>
      </c>
      <c r="O1709" s="37"/>
    </row>
    <row r="1710" ht="12" customHeight="1" spans="1:15">
      <c r="A1710" s="25" t="s">
        <v>17</v>
      </c>
      <c r="B1710" s="26" t="s">
        <v>1438</v>
      </c>
      <c r="C1710" s="25">
        <v>4</v>
      </c>
      <c r="D1710" s="25" t="s">
        <v>1645</v>
      </c>
      <c r="E1710" s="28"/>
      <c r="F1710" s="28"/>
      <c r="G1710" s="70">
        <v>12.5</v>
      </c>
      <c r="H1710" s="36">
        <f t="shared" si="107"/>
        <v>12.5</v>
      </c>
      <c r="I1710" s="36"/>
      <c r="J1710" s="28">
        <f t="shared" si="108"/>
        <v>12.5</v>
      </c>
      <c r="K1710" s="26">
        <v>13.75</v>
      </c>
      <c r="L1710" s="37">
        <f t="shared" si="109"/>
        <v>171.88</v>
      </c>
      <c r="M1710" s="26"/>
      <c r="N1710" s="37">
        <f t="shared" si="110"/>
        <v>171.88</v>
      </c>
      <c r="O1710" s="37"/>
    </row>
    <row r="1711" ht="12" customHeight="1" spans="1:15">
      <c r="A1711" s="25" t="s">
        <v>17</v>
      </c>
      <c r="B1711" s="26" t="s">
        <v>1438</v>
      </c>
      <c r="C1711" s="25">
        <v>4</v>
      </c>
      <c r="D1711" s="25" t="s">
        <v>1646</v>
      </c>
      <c r="E1711" s="28"/>
      <c r="F1711" s="28"/>
      <c r="G1711" s="70">
        <v>12.5</v>
      </c>
      <c r="H1711" s="36">
        <f t="shared" si="107"/>
        <v>12.5</v>
      </c>
      <c r="I1711" s="36"/>
      <c r="J1711" s="28">
        <f t="shared" si="108"/>
        <v>12.5</v>
      </c>
      <c r="K1711" s="26">
        <v>13.75</v>
      </c>
      <c r="L1711" s="37">
        <f t="shared" si="109"/>
        <v>171.88</v>
      </c>
      <c r="M1711" s="26"/>
      <c r="N1711" s="37">
        <f t="shared" si="110"/>
        <v>171.88</v>
      </c>
      <c r="O1711" s="37"/>
    </row>
    <row r="1712" ht="12" customHeight="1" spans="1:15">
      <c r="A1712" s="25" t="s">
        <v>17</v>
      </c>
      <c r="B1712" s="26" t="s">
        <v>1438</v>
      </c>
      <c r="C1712" s="25">
        <v>4</v>
      </c>
      <c r="D1712" s="25" t="s">
        <v>1647</v>
      </c>
      <c r="E1712" s="28"/>
      <c r="F1712" s="28"/>
      <c r="G1712" s="70">
        <v>12.5</v>
      </c>
      <c r="H1712" s="36">
        <f t="shared" si="107"/>
        <v>12.5</v>
      </c>
      <c r="I1712" s="36"/>
      <c r="J1712" s="28">
        <f t="shared" si="108"/>
        <v>12.5</v>
      </c>
      <c r="K1712" s="26">
        <v>13.75</v>
      </c>
      <c r="L1712" s="37">
        <f t="shared" si="109"/>
        <v>171.88</v>
      </c>
      <c r="M1712" s="26"/>
      <c r="N1712" s="37">
        <f t="shared" si="110"/>
        <v>171.88</v>
      </c>
      <c r="O1712" s="37"/>
    </row>
    <row r="1713" ht="12" customHeight="1" spans="1:15">
      <c r="A1713" s="25" t="s">
        <v>17</v>
      </c>
      <c r="B1713" s="26" t="s">
        <v>1438</v>
      </c>
      <c r="C1713" s="25">
        <v>4</v>
      </c>
      <c r="D1713" s="25" t="s">
        <v>1648</v>
      </c>
      <c r="E1713" s="28"/>
      <c r="F1713" s="28"/>
      <c r="G1713" s="70">
        <v>12.5</v>
      </c>
      <c r="H1713" s="36">
        <f t="shared" si="107"/>
        <v>12.5</v>
      </c>
      <c r="I1713" s="36"/>
      <c r="J1713" s="28">
        <f t="shared" si="108"/>
        <v>12.5</v>
      </c>
      <c r="K1713" s="26">
        <v>13.75</v>
      </c>
      <c r="L1713" s="37">
        <f t="shared" si="109"/>
        <v>171.88</v>
      </c>
      <c r="M1713" s="26"/>
      <c r="N1713" s="37">
        <f t="shared" si="110"/>
        <v>171.88</v>
      </c>
      <c r="O1713" s="37"/>
    </row>
    <row r="1714" ht="12" customHeight="1" spans="1:15">
      <c r="A1714" s="25" t="s">
        <v>17</v>
      </c>
      <c r="B1714" s="26" t="s">
        <v>1438</v>
      </c>
      <c r="C1714" s="25">
        <v>4</v>
      </c>
      <c r="D1714" s="25" t="s">
        <v>1649</v>
      </c>
      <c r="E1714" s="28"/>
      <c r="F1714" s="28"/>
      <c r="G1714" s="70">
        <v>12.5</v>
      </c>
      <c r="H1714" s="36">
        <f t="shared" si="107"/>
        <v>12.5</v>
      </c>
      <c r="I1714" s="36"/>
      <c r="J1714" s="28">
        <f t="shared" si="108"/>
        <v>12.5</v>
      </c>
      <c r="K1714" s="26">
        <v>13.75</v>
      </c>
      <c r="L1714" s="37">
        <f t="shared" si="109"/>
        <v>171.88</v>
      </c>
      <c r="M1714" s="26"/>
      <c r="N1714" s="37">
        <f t="shared" si="110"/>
        <v>171.88</v>
      </c>
      <c r="O1714" s="37"/>
    </row>
    <row r="1715" ht="12" customHeight="1" spans="1:15">
      <c r="A1715" s="25" t="s">
        <v>17</v>
      </c>
      <c r="B1715" s="26" t="s">
        <v>1438</v>
      </c>
      <c r="C1715" s="25">
        <v>4</v>
      </c>
      <c r="D1715" s="25" t="s">
        <v>1650</v>
      </c>
      <c r="E1715" s="28"/>
      <c r="F1715" s="28"/>
      <c r="G1715" s="70">
        <v>12.5</v>
      </c>
      <c r="H1715" s="36">
        <f t="shared" si="107"/>
        <v>12.5</v>
      </c>
      <c r="I1715" s="36"/>
      <c r="J1715" s="28">
        <f t="shared" si="108"/>
        <v>12.5</v>
      </c>
      <c r="K1715" s="26">
        <v>13.75</v>
      </c>
      <c r="L1715" s="37">
        <f t="shared" si="109"/>
        <v>171.88</v>
      </c>
      <c r="M1715" s="26"/>
      <c r="N1715" s="37">
        <f t="shared" si="110"/>
        <v>171.88</v>
      </c>
      <c r="O1715" s="37"/>
    </row>
    <row r="1716" ht="12" customHeight="1" spans="1:15">
      <c r="A1716" s="25" t="s">
        <v>17</v>
      </c>
      <c r="B1716" s="26" t="s">
        <v>1438</v>
      </c>
      <c r="C1716" s="25">
        <v>4</v>
      </c>
      <c r="D1716" s="25" t="s">
        <v>1651</v>
      </c>
      <c r="E1716" s="28"/>
      <c r="F1716" s="28"/>
      <c r="G1716" s="70">
        <v>12.5</v>
      </c>
      <c r="H1716" s="36">
        <f t="shared" ref="H1716:H1779" si="111">F1716+G1716</f>
        <v>12.5</v>
      </c>
      <c r="I1716" s="36"/>
      <c r="J1716" s="28">
        <f t="shared" si="108"/>
        <v>12.5</v>
      </c>
      <c r="K1716" s="26">
        <v>13.75</v>
      </c>
      <c r="L1716" s="37">
        <f t="shared" si="109"/>
        <v>171.88</v>
      </c>
      <c r="M1716" s="26"/>
      <c r="N1716" s="37">
        <f t="shared" si="110"/>
        <v>171.88</v>
      </c>
      <c r="O1716" s="37"/>
    </row>
    <row r="1717" ht="12" customHeight="1" spans="1:15">
      <c r="A1717" s="25" t="s">
        <v>17</v>
      </c>
      <c r="B1717" s="26" t="s">
        <v>1438</v>
      </c>
      <c r="C1717" s="25">
        <v>4</v>
      </c>
      <c r="D1717" s="25" t="s">
        <v>1652</v>
      </c>
      <c r="E1717" s="28"/>
      <c r="F1717" s="28"/>
      <c r="G1717" s="70">
        <v>12.5</v>
      </c>
      <c r="H1717" s="36">
        <f t="shared" si="111"/>
        <v>12.5</v>
      </c>
      <c r="I1717" s="36"/>
      <c r="J1717" s="28">
        <f t="shared" si="108"/>
        <v>12.5</v>
      </c>
      <c r="K1717" s="26">
        <v>13.75</v>
      </c>
      <c r="L1717" s="37">
        <f t="shared" si="109"/>
        <v>171.88</v>
      </c>
      <c r="M1717" s="26"/>
      <c r="N1717" s="37">
        <f t="shared" si="110"/>
        <v>171.88</v>
      </c>
      <c r="O1717" s="37"/>
    </row>
    <row r="1718" ht="12" customHeight="1" spans="1:15">
      <c r="A1718" s="25" t="s">
        <v>17</v>
      </c>
      <c r="B1718" s="26" t="s">
        <v>1438</v>
      </c>
      <c r="C1718" s="25">
        <v>4</v>
      </c>
      <c r="D1718" s="25" t="s">
        <v>1653</v>
      </c>
      <c r="E1718" s="28"/>
      <c r="F1718" s="28"/>
      <c r="G1718" s="70">
        <v>12.5</v>
      </c>
      <c r="H1718" s="36">
        <f t="shared" si="111"/>
        <v>12.5</v>
      </c>
      <c r="I1718" s="36"/>
      <c r="J1718" s="28">
        <f t="shared" si="108"/>
        <v>12.5</v>
      </c>
      <c r="K1718" s="26">
        <v>13.75</v>
      </c>
      <c r="L1718" s="37">
        <f t="shared" si="109"/>
        <v>171.88</v>
      </c>
      <c r="M1718" s="26"/>
      <c r="N1718" s="37">
        <f t="shared" si="110"/>
        <v>171.88</v>
      </c>
      <c r="O1718" s="37"/>
    </row>
    <row r="1719" ht="12" customHeight="1" spans="1:15">
      <c r="A1719" s="25" t="s">
        <v>17</v>
      </c>
      <c r="B1719" s="26" t="s">
        <v>1438</v>
      </c>
      <c r="C1719" s="25">
        <v>4</v>
      </c>
      <c r="D1719" s="25" t="s">
        <v>1654</v>
      </c>
      <c r="E1719" s="28"/>
      <c r="F1719" s="28"/>
      <c r="G1719" s="70">
        <v>12.5</v>
      </c>
      <c r="H1719" s="36">
        <f t="shared" si="111"/>
        <v>12.5</v>
      </c>
      <c r="I1719" s="36"/>
      <c r="J1719" s="28">
        <f t="shared" si="108"/>
        <v>12.5</v>
      </c>
      <c r="K1719" s="26">
        <v>13.75</v>
      </c>
      <c r="L1719" s="37">
        <f t="shared" si="109"/>
        <v>171.88</v>
      </c>
      <c r="M1719" s="26"/>
      <c r="N1719" s="37">
        <f t="shared" si="110"/>
        <v>171.88</v>
      </c>
      <c r="O1719" s="37"/>
    </row>
    <row r="1720" ht="12" customHeight="1" spans="1:15">
      <c r="A1720" s="25" t="s">
        <v>17</v>
      </c>
      <c r="B1720" s="26" t="s">
        <v>1438</v>
      </c>
      <c r="C1720" s="25">
        <v>4</v>
      </c>
      <c r="D1720" s="25" t="s">
        <v>1655</v>
      </c>
      <c r="E1720" s="28"/>
      <c r="F1720" s="28"/>
      <c r="G1720" s="70">
        <v>12.5</v>
      </c>
      <c r="H1720" s="36">
        <f t="shared" si="111"/>
        <v>12.5</v>
      </c>
      <c r="I1720" s="36"/>
      <c r="J1720" s="28">
        <f t="shared" si="108"/>
        <v>12.5</v>
      </c>
      <c r="K1720" s="26">
        <v>13.75</v>
      </c>
      <c r="L1720" s="37">
        <f t="shared" si="109"/>
        <v>171.88</v>
      </c>
      <c r="M1720" s="26"/>
      <c r="N1720" s="37">
        <f t="shared" si="110"/>
        <v>171.88</v>
      </c>
      <c r="O1720" s="37"/>
    </row>
    <row r="1721" ht="12" customHeight="1" spans="1:15">
      <c r="A1721" s="25" t="s">
        <v>17</v>
      </c>
      <c r="B1721" s="26" t="s">
        <v>1438</v>
      </c>
      <c r="C1721" s="25">
        <v>4</v>
      </c>
      <c r="D1721" s="25" t="s">
        <v>524</v>
      </c>
      <c r="E1721" s="28"/>
      <c r="F1721" s="28"/>
      <c r="G1721" s="70">
        <v>12.5</v>
      </c>
      <c r="H1721" s="36">
        <f t="shared" si="111"/>
        <v>12.5</v>
      </c>
      <c r="I1721" s="36"/>
      <c r="J1721" s="28">
        <f t="shared" si="108"/>
        <v>12.5</v>
      </c>
      <c r="K1721" s="26">
        <v>13.75</v>
      </c>
      <c r="L1721" s="37">
        <f t="shared" si="109"/>
        <v>171.88</v>
      </c>
      <c r="M1721" s="26"/>
      <c r="N1721" s="37">
        <f t="shared" si="110"/>
        <v>171.88</v>
      </c>
      <c r="O1721" s="37"/>
    </row>
    <row r="1722" ht="12" customHeight="1" spans="1:15">
      <c r="A1722" s="25" t="s">
        <v>17</v>
      </c>
      <c r="B1722" s="26" t="s">
        <v>1438</v>
      </c>
      <c r="C1722" s="25">
        <v>4</v>
      </c>
      <c r="D1722" s="25" t="s">
        <v>1656</v>
      </c>
      <c r="E1722" s="28"/>
      <c r="F1722" s="28"/>
      <c r="G1722" s="70">
        <v>12.5</v>
      </c>
      <c r="H1722" s="36">
        <f t="shared" si="111"/>
        <v>12.5</v>
      </c>
      <c r="I1722" s="36"/>
      <c r="J1722" s="28">
        <f t="shared" si="108"/>
        <v>12.5</v>
      </c>
      <c r="K1722" s="26">
        <v>13.75</v>
      </c>
      <c r="L1722" s="37">
        <f t="shared" si="109"/>
        <v>171.88</v>
      </c>
      <c r="M1722" s="26"/>
      <c r="N1722" s="37">
        <f t="shared" si="110"/>
        <v>171.88</v>
      </c>
      <c r="O1722" s="37"/>
    </row>
    <row r="1723" ht="12" customHeight="1" spans="1:15">
      <c r="A1723" s="25" t="s">
        <v>17</v>
      </c>
      <c r="B1723" s="26" t="s">
        <v>1438</v>
      </c>
      <c r="C1723" s="25">
        <v>4</v>
      </c>
      <c r="D1723" s="25" t="s">
        <v>1657</v>
      </c>
      <c r="E1723" s="28"/>
      <c r="F1723" s="28"/>
      <c r="G1723" s="70">
        <v>12.5</v>
      </c>
      <c r="H1723" s="36">
        <f t="shared" si="111"/>
        <v>12.5</v>
      </c>
      <c r="I1723" s="36"/>
      <c r="J1723" s="28">
        <f t="shared" si="108"/>
        <v>12.5</v>
      </c>
      <c r="K1723" s="26">
        <v>13.75</v>
      </c>
      <c r="L1723" s="37">
        <f t="shared" si="109"/>
        <v>171.88</v>
      </c>
      <c r="M1723" s="26"/>
      <c r="N1723" s="37">
        <f t="shared" si="110"/>
        <v>171.88</v>
      </c>
      <c r="O1723" s="37"/>
    </row>
    <row r="1724" ht="12" customHeight="1" spans="1:15">
      <c r="A1724" s="25" t="s">
        <v>17</v>
      </c>
      <c r="B1724" s="26" t="s">
        <v>1438</v>
      </c>
      <c r="C1724" s="25">
        <v>4</v>
      </c>
      <c r="D1724" s="25" t="s">
        <v>1658</v>
      </c>
      <c r="E1724" s="28"/>
      <c r="F1724" s="28"/>
      <c r="G1724" s="70">
        <v>12.5</v>
      </c>
      <c r="H1724" s="36">
        <f t="shared" si="111"/>
        <v>12.5</v>
      </c>
      <c r="I1724" s="36"/>
      <c r="J1724" s="28">
        <f t="shared" si="108"/>
        <v>12.5</v>
      </c>
      <c r="K1724" s="26">
        <v>13.75</v>
      </c>
      <c r="L1724" s="37">
        <f t="shared" si="109"/>
        <v>171.88</v>
      </c>
      <c r="M1724" s="26"/>
      <c r="N1724" s="37">
        <f t="shared" si="110"/>
        <v>171.88</v>
      </c>
      <c r="O1724" s="37"/>
    </row>
    <row r="1725" ht="12" customHeight="1" spans="1:15">
      <c r="A1725" s="25" t="s">
        <v>17</v>
      </c>
      <c r="B1725" s="26" t="s">
        <v>1438</v>
      </c>
      <c r="C1725" s="25">
        <v>4</v>
      </c>
      <c r="D1725" s="25" t="s">
        <v>1659</v>
      </c>
      <c r="E1725" s="28"/>
      <c r="F1725" s="28"/>
      <c r="G1725" s="70">
        <v>13</v>
      </c>
      <c r="H1725" s="36">
        <f t="shared" si="111"/>
        <v>13</v>
      </c>
      <c r="I1725" s="36"/>
      <c r="J1725" s="28">
        <f t="shared" si="108"/>
        <v>13</v>
      </c>
      <c r="K1725" s="26">
        <v>13.75</v>
      </c>
      <c r="L1725" s="37">
        <f t="shared" si="109"/>
        <v>178.75</v>
      </c>
      <c r="M1725" s="26"/>
      <c r="N1725" s="37">
        <f t="shared" si="110"/>
        <v>178.75</v>
      </c>
      <c r="O1725" s="37"/>
    </row>
    <row r="1726" ht="12" customHeight="1" spans="1:15">
      <c r="A1726" s="25" t="s">
        <v>17</v>
      </c>
      <c r="B1726" s="26" t="s">
        <v>1438</v>
      </c>
      <c r="C1726" s="25">
        <v>4</v>
      </c>
      <c r="D1726" s="25" t="s">
        <v>1589</v>
      </c>
      <c r="E1726" s="28"/>
      <c r="F1726" s="28"/>
      <c r="G1726" s="70">
        <v>12.5</v>
      </c>
      <c r="H1726" s="36">
        <f t="shared" si="111"/>
        <v>12.5</v>
      </c>
      <c r="I1726" s="36"/>
      <c r="J1726" s="28">
        <f t="shared" si="108"/>
        <v>12.5</v>
      </c>
      <c r="K1726" s="26">
        <v>13.75</v>
      </c>
      <c r="L1726" s="37">
        <f t="shared" si="109"/>
        <v>171.88</v>
      </c>
      <c r="M1726" s="26"/>
      <c r="N1726" s="37">
        <f t="shared" si="110"/>
        <v>171.88</v>
      </c>
      <c r="O1726" s="37"/>
    </row>
    <row r="1727" ht="12" customHeight="1" spans="1:15">
      <c r="A1727" s="25" t="s">
        <v>17</v>
      </c>
      <c r="B1727" s="26" t="s">
        <v>1438</v>
      </c>
      <c r="C1727" s="25">
        <v>4</v>
      </c>
      <c r="D1727" s="25" t="s">
        <v>1660</v>
      </c>
      <c r="E1727" s="28"/>
      <c r="F1727" s="28"/>
      <c r="G1727" s="70">
        <v>12.5</v>
      </c>
      <c r="H1727" s="36">
        <f t="shared" si="111"/>
        <v>12.5</v>
      </c>
      <c r="I1727" s="36"/>
      <c r="J1727" s="28">
        <f t="shared" ref="J1727:J1790" si="112">H1727</f>
        <v>12.5</v>
      </c>
      <c r="K1727" s="26">
        <v>13.75</v>
      </c>
      <c r="L1727" s="37">
        <f t="shared" si="109"/>
        <v>171.88</v>
      </c>
      <c r="M1727" s="26"/>
      <c r="N1727" s="37">
        <f t="shared" si="110"/>
        <v>171.88</v>
      </c>
      <c r="O1727" s="37"/>
    </row>
    <row r="1728" ht="12" customHeight="1" spans="1:15">
      <c r="A1728" s="25" t="s">
        <v>17</v>
      </c>
      <c r="B1728" s="26" t="s">
        <v>1438</v>
      </c>
      <c r="C1728" s="25">
        <v>4</v>
      </c>
      <c r="D1728" s="25" t="s">
        <v>1661</v>
      </c>
      <c r="E1728" s="28"/>
      <c r="F1728" s="28"/>
      <c r="G1728" s="70">
        <v>12.5</v>
      </c>
      <c r="H1728" s="36">
        <f t="shared" si="111"/>
        <v>12.5</v>
      </c>
      <c r="I1728" s="36"/>
      <c r="J1728" s="28">
        <f t="shared" si="112"/>
        <v>12.5</v>
      </c>
      <c r="K1728" s="26">
        <v>13.75</v>
      </c>
      <c r="L1728" s="37">
        <f t="shared" si="109"/>
        <v>171.88</v>
      </c>
      <c r="M1728" s="26"/>
      <c r="N1728" s="37">
        <f t="shared" si="110"/>
        <v>171.88</v>
      </c>
      <c r="O1728" s="37"/>
    </row>
    <row r="1729" ht="12" customHeight="1" spans="1:15">
      <c r="A1729" s="25" t="s">
        <v>17</v>
      </c>
      <c r="B1729" s="26" t="s">
        <v>1438</v>
      </c>
      <c r="C1729" s="25">
        <v>4</v>
      </c>
      <c r="D1729" s="25" t="s">
        <v>1662</v>
      </c>
      <c r="E1729" s="28"/>
      <c r="F1729" s="28"/>
      <c r="G1729" s="70">
        <v>12.5</v>
      </c>
      <c r="H1729" s="36">
        <f t="shared" si="111"/>
        <v>12.5</v>
      </c>
      <c r="I1729" s="36"/>
      <c r="J1729" s="28">
        <f t="shared" si="112"/>
        <v>12.5</v>
      </c>
      <c r="K1729" s="26">
        <v>13.75</v>
      </c>
      <c r="L1729" s="37">
        <f t="shared" si="109"/>
        <v>171.88</v>
      </c>
      <c r="M1729" s="26"/>
      <c r="N1729" s="37">
        <f t="shared" si="110"/>
        <v>171.88</v>
      </c>
      <c r="O1729" s="37"/>
    </row>
    <row r="1730" ht="12" customHeight="1" spans="1:15">
      <c r="A1730" s="25" t="s">
        <v>17</v>
      </c>
      <c r="B1730" s="26" t="s">
        <v>1438</v>
      </c>
      <c r="C1730" s="25">
        <v>4</v>
      </c>
      <c r="D1730" s="25" t="s">
        <v>1663</v>
      </c>
      <c r="E1730" s="28"/>
      <c r="F1730" s="28"/>
      <c r="G1730" s="70">
        <v>12.5</v>
      </c>
      <c r="H1730" s="36">
        <f t="shared" si="111"/>
        <v>12.5</v>
      </c>
      <c r="I1730" s="36"/>
      <c r="J1730" s="28">
        <f t="shared" si="112"/>
        <v>12.5</v>
      </c>
      <c r="K1730" s="26">
        <v>13.75</v>
      </c>
      <c r="L1730" s="37">
        <f t="shared" si="109"/>
        <v>171.88</v>
      </c>
      <c r="M1730" s="26"/>
      <c r="N1730" s="37">
        <f t="shared" si="110"/>
        <v>171.88</v>
      </c>
      <c r="O1730" s="37"/>
    </row>
    <row r="1731" ht="12" customHeight="1" spans="1:15">
      <c r="A1731" s="25" t="s">
        <v>17</v>
      </c>
      <c r="B1731" s="26" t="s">
        <v>1438</v>
      </c>
      <c r="C1731" s="25">
        <v>4</v>
      </c>
      <c r="D1731" s="25" t="s">
        <v>1664</v>
      </c>
      <c r="E1731" s="28"/>
      <c r="F1731" s="28"/>
      <c r="G1731" s="70">
        <v>12.5</v>
      </c>
      <c r="H1731" s="36">
        <f t="shared" si="111"/>
        <v>12.5</v>
      </c>
      <c r="I1731" s="36"/>
      <c r="J1731" s="28">
        <f t="shared" si="112"/>
        <v>12.5</v>
      </c>
      <c r="K1731" s="26">
        <v>13.75</v>
      </c>
      <c r="L1731" s="37">
        <f t="shared" si="109"/>
        <v>171.88</v>
      </c>
      <c r="M1731" s="26"/>
      <c r="N1731" s="37">
        <f t="shared" si="110"/>
        <v>171.88</v>
      </c>
      <c r="O1731" s="37"/>
    </row>
    <row r="1732" ht="12" customHeight="1" spans="1:15">
      <c r="A1732" s="25" t="s">
        <v>17</v>
      </c>
      <c r="B1732" s="26" t="s">
        <v>1438</v>
      </c>
      <c r="C1732" s="25">
        <v>4</v>
      </c>
      <c r="D1732" s="25" t="s">
        <v>1665</v>
      </c>
      <c r="E1732" s="28"/>
      <c r="F1732" s="28"/>
      <c r="G1732" s="70">
        <v>12.5</v>
      </c>
      <c r="H1732" s="36">
        <f t="shared" si="111"/>
        <v>12.5</v>
      </c>
      <c r="I1732" s="36"/>
      <c r="J1732" s="28">
        <f t="shared" si="112"/>
        <v>12.5</v>
      </c>
      <c r="K1732" s="26">
        <v>13.75</v>
      </c>
      <c r="L1732" s="37">
        <f t="shared" si="109"/>
        <v>171.88</v>
      </c>
      <c r="M1732" s="26"/>
      <c r="N1732" s="37">
        <f t="shared" si="110"/>
        <v>171.88</v>
      </c>
      <c r="O1732" s="37"/>
    </row>
    <row r="1733" ht="12" customHeight="1" spans="1:15">
      <c r="A1733" s="25" t="s">
        <v>17</v>
      </c>
      <c r="B1733" s="26" t="s">
        <v>1438</v>
      </c>
      <c r="C1733" s="25">
        <v>5</v>
      </c>
      <c r="D1733" s="25" t="s">
        <v>1666</v>
      </c>
      <c r="E1733" s="28"/>
      <c r="F1733" s="28"/>
      <c r="G1733" s="70">
        <v>12.5</v>
      </c>
      <c r="H1733" s="36">
        <f t="shared" si="111"/>
        <v>12.5</v>
      </c>
      <c r="I1733" s="36"/>
      <c r="J1733" s="28">
        <f t="shared" si="112"/>
        <v>12.5</v>
      </c>
      <c r="K1733" s="26">
        <v>13.75</v>
      </c>
      <c r="L1733" s="37">
        <f t="shared" si="109"/>
        <v>171.88</v>
      </c>
      <c r="M1733" s="26"/>
      <c r="N1733" s="37">
        <f t="shared" si="110"/>
        <v>171.88</v>
      </c>
      <c r="O1733" s="37"/>
    </row>
    <row r="1734" ht="12" customHeight="1" spans="1:15">
      <c r="A1734" s="25" t="s">
        <v>17</v>
      </c>
      <c r="B1734" s="26" t="s">
        <v>1438</v>
      </c>
      <c r="C1734" s="25">
        <v>5</v>
      </c>
      <c r="D1734" s="25" t="s">
        <v>1667</v>
      </c>
      <c r="E1734" s="28"/>
      <c r="F1734" s="28"/>
      <c r="G1734" s="70">
        <v>12.5</v>
      </c>
      <c r="H1734" s="36">
        <f t="shared" si="111"/>
        <v>12.5</v>
      </c>
      <c r="I1734" s="36"/>
      <c r="J1734" s="28">
        <f t="shared" si="112"/>
        <v>12.5</v>
      </c>
      <c r="K1734" s="26">
        <v>13.75</v>
      </c>
      <c r="L1734" s="37">
        <f t="shared" ref="L1734:L1797" si="113">ROUND(H1734*K1734,2)</f>
        <v>171.88</v>
      </c>
      <c r="M1734" s="26"/>
      <c r="N1734" s="37">
        <f t="shared" ref="N1734:N1797" si="114">L1734-M1734</f>
        <v>171.88</v>
      </c>
      <c r="O1734" s="37"/>
    </row>
    <row r="1735" ht="12" customHeight="1" spans="1:15">
      <c r="A1735" s="25" t="s">
        <v>17</v>
      </c>
      <c r="B1735" s="26" t="s">
        <v>1438</v>
      </c>
      <c r="C1735" s="25">
        <v>5</v>
      </c>
      <c r="D1735" s="25" t="s">
        <v>1668</v>
      </c>
      <c r="E1735" s="28"/>
      <c r="F1735" s="28"/>
      <c r="G1735" s="70">
        <v>12.5</v>
      </c>
      <c r="H1735" s="36">
        <f t="shared" si="111"/>
        <v>12.5</v>
      </c>
      <c r="I1735" s="36"/>
      <c r="J1735" s="28">
        <f t="shared" si="112"/>
        <v>12.5</v>
      </c>
      <c r="K1735" s="26">
        <v>13.75</v>
      </c>
      <c r="L1735" s="37">
        <f t="shared" si="113"/>
        <v>171.88</v>
      </c>
      <c r="M1735" s="26"/>
      <c r="N1735" s="37">
        <f t="shared" si="114"/>
        <v>171.88</v>
      </c>
      <c r="O1735" s="37"/>
    </row>
    <row r="1736" ht="12" customHeight="1" spans="1:15">
      <c r="A1736" s="25" t="s">
        <v>17</v>
      </c>
      <c r="B1736" s="26" t="s">
        <v>1438</v>
      </c>
      <c r="C1736" s="25">
        <v>5</v>
      </c>
      <c r="D1736" s="25" t="s">
        <v>1669</v>
      </c>
      <c r="E1736" s="28"/>
      <c r="F1736" s="28"/>
      <c r="G1736" s="70">
        <v>12.5</v>
      </c>
      <c r="H1736" s="36">
        <f t="shared" si="111"/>
        <v>12.5</v>
      </c>
      <c r="I1736" s="36"/>
      <c r="J1736" s="28">
        <f t="shared" si="112"/>
        <v>12.5</v>
      </c>
      <c r="K1736" s="26">
        <v>13.75</v>
      </c>
      <c r="L1736" s="37">
        <f t="shared" si="113"/>
        <v>171.88</v>
      </c>
      <c r="M1736" s="26"/>
      <c r="N1736" s="37">
        <f t="shared" si="114"/>
        <v>171.88</v>
      </c>
      <c r="O1736" s="37"/>
    </row>
    <row r="1737" ht="12" customHeight="1" spans="1:15">
      <c r="A1737" s="25" t="s">
        <v>17</v>
      </c>
      <c r="B1737" s="26" t="s">
        <v>1438</v>
      </c>
      <c r="C1737" s="25">
        <v>5</v>
      </c>
      <c r="D1737" s="25" t="s">
        <v>1670</v>
      </c>
      <c r="E1737" s="28"/>
      <c r="F1737" s="28"/>
      <c r="G1737" s="70">
        <v>12.5</v>
      </c>
      <c r="H1737" s="36">
        <f t="shared" si="111"/>
        <v>12.5</v>
      </c>
      <c r="I1737" s="36"/>
      <c r="J1737" s="28">
        <f t="shared" si="112"/>
        <v>12.5</v>
      </c>
      <c r="K1737" s="26">
        <v>13.75</v>
      </c>
      <c r="L1737" s="37">
        <f t="shared" si="113"/>
        <v>171.88</v>
      </c>
      <c r="M1737" s="26"/>
      <c r="N1737" s="37">
        <f t="shared" si="114"/>
        <v>171.88</v>
      </c>
      <c r="O1737" s="37"/>
    </row>
    <row r="1738" ht="12" customHeight="1" spans="1:15">
      <c r="A1738" s="25" t="s">
        <v>17</v>
      </c>
      <c r="B1738" s="26" t="s">
        <v>1438</v>
      </c>
      <c r="C1738" s="25">
        <v>5</v>
      </c>
      <c r="D1738" s="25" t="s">
        <v>1671</v>
      </c>
      <c r="E1738" s="28"/>
      <c r="F1738" s="28"/>
      <c r="G1738" s="70">
        <v>25</v>
      </c>
      <c r="H1738" s="36">
        <f t="shared" si="111"/>
        <v>25</v>
      </c>
      <c r="I1738" s="36"/>
      <c r="J1738" s="28">
        <f t="shared" si="112"/>
        <v>25</v>
      </c>
      <c r="K1738" s="26">
        <v>13.75</v>
      </c>
      <c r="L1738" s="37">
        <f t="shared" si="113"/>
        <v>343.75</v>
      </c>
      <c r="M1738" s="26"/>
      <c r="N1738" s="37">
        <f t="shared" si="114"/>
        <v>343.75</v>
      </c>
      <c r="O1738" s="37"/>
    </row>
    <row r="1739" ht="12" customHeight="1" spans="1:15">
      <c r="A1739" s="25" t="s">
        <v>17</v>
      </c>
      <c r="B1739" s="26" t="s">
        <v>1438</v>
      </c>
      <c r="C1739" s="25">
        <v>5</v>
      </c>
      <c r="D1739" s="25" t="s">
        <v>1672</v>
      </c>
      <c r="E1739" s="28"/>
      <c r="F1739" s="28"/>
      <c r="G1739" s="70">
        <v>12.5</v>
      </c>
      <c r="H1739" s="36">
        <f t="shared" si="111"/>
        <v>12.5</v>
      </c>
      <c r="I1739" s="36"/>
      <c r="J1739" s="28">
        <f t="shared" si="112"/>
        <v>12.5</v>
      </c>
      <c r="K1739" s="26">
        <v>13.75</v>
      </c>
      <c r="L1739" s="37">
        <f t="shared" si="113"/>
        <v>171.88</v>
      </c>
      <c r="M1739" s="26"/>
      <c r="N1739" s="37">
        <f t="shared" si="114"/>
        <v>171.88</v>
      </c>
      <c r="O1739" s="37"/>
    </row>
    <row r="1740" ht="12" customHeight="1" spans="1:15">
      <c r="A1740" s="25" t="s">
        <v>17</v>
      </c>
      <c r="B1740" s="26" t="s">
        <v>1438</v>
      </c>
      <c r="C1740" s="25">
        <v>5</v>
      </c>
      <c r="D1740" s="25" t="s">
        <v>1673</v>
      </c>
      <c r="E1740" s="28"/>
      <c r="F1740" s="28"/>
      <c r="G1740" s="70">
        <v>12.5</v>
      </c>
      <c r="H1740" s="36">
        <f t="shared" si="111"/>
        <v>12.5</v>
      </c>
      <c r="I1740" s="36"/>
      <c r="J1740" s="28">
        <f t="shared" si="112"/>
        <v>12.5</v>
      </c>
      <c r="K1740" s="26">
        <v>13.75</v>
      </c>
      <c r="L1740" s="37">
        <f t="shared" si="113"/>
        <v>171.88</v>
      </c>
      <c r="M1740" s="26"/>
      <c r="N1740" s="37">
        <f t="shared" si="114"/>
        <v>171.88</v>
      </c>
      <c r="O1740" s="37"/>
    </row>
    <row r="1741" ht="12" customHeight="1" spans="1:15">
      <c r="A1741" s="25" t="s">
        <v>17</v>
      </c>
      <c r="B1741" s="26" t="s">
        <v>1438</v>
      </c>
      <c r="C1741" s="25">
        <v>5</v>
      </c>
      <c r="D1741" s="25" t="s">
        <v>1674</v>
      </c>
      <c r="E1741" s="28"/>
      <c r="F1741" s="28"/>
      <c r="G1741" s="70">
        <v>12.5</v>
      </c>
      <c r="H1741" s="36">
        <f t="shared" si="111"/>
        <v>12.5</v>
      </c>
      <c r="I1741" s="36"/>
      <c r="J1741" s="28">
        <f t="shared" si="112"/>
        <v>12.5</v>
      </c>
      <c r="K1741" s="26">
        <v>13.75</v>
      </c>
      <c r="L1741" s="37">
        <f t="shared" si="113"/>
        <v>171.88</v>
      </c>
      <c r="M1741" s="26"/>
      <c r="N1741" s="37">
        <f t="shared" si="114"/>
        <v>171.88</v>
      </c>
      <c r="O1741" s="37"/>
    </row>
    <row r="1742" ht="12" customHeight="1" spans="1:15">
      <c r="A1742" s="25" t="s">
        <v>17</v>
      </c>
      <c r="B1742" s="26" t="s">
        <v>1438</v>
      </c>
      <c r="C1742" s="25">
        <v>5</v>
      </c>
      <c r="D1742" s="25" t="s">
        <v>1675</v>
      </c>
      <c r="E1742" s="28"/>
      <c r="F1742" s="28"/>
      <c r="G1742" s="70">
        <v>12.5</v>
      </c>
      <c r="H1742" s="36">
        <f t="shared" si="111"/>
        <v>12.5</v>
      </c>
      <c r="I1742" s="36"/>
      <c r="J1742" s="28">
        <f t="shared" si="112"/>
        <v>12.5</v>
      </c>
      <c r="K1742" s="26">
        <v>13.75</v>
      </c>
      <c r="L1742" s="37">
        <f t="shared" si="113"/>
        <v>171.88</v>
      </c>
      <c r="M1742" s="26"/>
      <c r="N1742" s="37">
        <f t="shared" si="114"/>
        <v>171.88</v>
      </c>
      <c r="O1742" s="37"/>
    </row>
    <row r="1743" ht="12" customHeight="1" spans="1:15">
      <c r="A1743" s="25" t="s">
        <v>17</v>
      </c>
      <c r="B1743" s="26" t="s">
        <v>1438</v>
      </c>
      <c r="C1743" s="25">
        <v>5</v>
      </c>
      <c r="D1743" s="25" t="s">
        <v>1676</v>
      </c>
      <c r="E1743" s="28"/>
      <c r="F1743" s="28"/>
      <c r="G1743" s="70">
        <v>12.5</v>
      </c>
      <c r="H1743" s="36">
        <f t="shared" si="111"/>
        <v>12.5</v>
      </c>
      <c r="I1743" s="36"/>
      <c r="J1743" s="28">
        <f t="shared" si="112"/>
        <v>12.5</v>
      </c>
      <c r="K1743" s="26">
        <v>13.75</v>
      </c>
      <c r="L1743" s="37">
        <f t="shared" si="113"/>
        <v>171.88</v>
      </c>
      <c r="M1743" s="26"/>
      <c r="N1743" s="37">
        <f t="shared" si="114"/>
        <v>171.88</v>
      </c>
      <c r="O1743" s="37"/>
    </row>
    <row r="1744" ht="12" customHeight="1" spans="1:15">
      <c r="A1744" s="25" t="s">
        <v>17</v>
      </c>
      <c r="B1744" s="26" t="s">
        <v>1438</v>
      </c>
      <c r="C1744" s="25">
        <v>5</v>
      </c>
      <c r="D1744" s="25" t="s">
        <v>1677</v>
      </c>
      <c r="E1744" s="28"/>
      <c r="F1744" s="28"/>
      <c r="G1744" s="70">
        <v>12.5</v>
      </c>
      <c r="H1744" s="36">
        <f t="shared" si="111"/>
        <v>12.5</v>
      </c>
      <c r="I1744" s="36"/>
      <c r="J1744" s="28">
        <f t="shared" si="112"/>
        <v>12.5</v>
      </c>
      <c r="K1744" s="26">
        <v>13.75</v>
      </c>
      <c r="L1744" s="37">
        <f t="shared" si="113"/>
        <v>171.88</v>
      </c>
      <c r="M1744" s="26"/>
      <c r="N1744" s="37">
        <f t="shared" si="114"/>
        <v>171.88</v>
      </c>
      <c r="O1744" s="37"/>
    </row>
    <row r="1745" ht="12" customHeight="1" spans="1:15">
      <c r="A1745" s="25" t="s">
        <v>17</v>
      </c>
      <c r="B1745" s="26" t="s">
        <v>1438</v>
      </c>
      <c r="C1745" s="25">
        <v>5</v>
      </c>
      <c r="D1745" s="25" t="s">
        <v>1570</v>
      </c>
      <c r="E1745" s="28"/>
      <c r="F1745" s="28"/>
      <c r="G1745" s="70">
        <v>12.5</v>
      </c>
      <c r="H1745" s="36">
        <f t="shared" si="111"/>
        <v>12.5</v>
      </c>
      <c r="I1745" s="36"/>
      <c r="J1745" s="28">
        <f t="shared" si="112"/>
        <v>12.5</v>
      </c>
      <c r="K1745" s="26">
        <v>13.75</v>
      </c>
      <c r="L1745" s="37">
        <f t="shared" si="113"/>
        <v>171.88</v>
      </c>
      <c r="M1745" s="26"/>
      <c r="N1745" s="37">
        <f t="shared" si="114"/>
        <v>171.88</v>
      </c>
      <c r="O1745" s="37"/>
    </row>
    <row r="1746" ht="12" customHeight="1" spans="1:15">
      <c r="A1746" s="25" t="s">
        <v>17</v>
      </c>
      <c r="B1746" s="26" t="s">
        <v>1438</v>
      </c>
      <c r="C1746" s="25">
        <v>5</v>
      </c>
      <c r="D1746" s="25" t="s">
        <v>1678</v>
      </c>
      <c r="E1746" s="28"/>
      <c r="F1746" s="28"/>
      <c r="G1746" s="70">
        <v>12.5</v>
      </c>
      <c r="H1746" s="36">
        <f t="shared" si="111"/>
        <v>12.5</v>
      </c>
      <c r="I1746" s="36"/>
      <c r="J1746" s="28">
        <f t="shared" si="112"/>
        <v>12.5</v>
      </c>
      <c r="K1746" s="26">
        <v>13.75</v>
      </c>
      <c r="L1746" s="37">
        <f t="shared" si="113"/>
        <v>171.88</v>
      </c>
      <c r="M1746" s="26"/>
      <c r="N1746" s="37">
        <f t="shared" si="114"/>
        <v>171.88</v>
      </c>
      <c r="O1746" s="37"/>
    </row>
    <row r="1747" ht="12" customHeight="1" spans="1:15">
      <c r="A1747" s="25" t="s">
        <v>17</v>
      </c>
      <c r="B1747" s="26" t="s">
        <v>1438</v>
      </c>
      <c r="C1747" s="25">
        <v>5</v>
      </c>
      <c r="D1747" s="25" t="s">
        <v>1679</v>
      </c>
      <c r="E1747" s="28"/>
      <c r="F1747" s="28"/>
      <c r="G1747" s="70">
        <v>25</v>
      </c>
      <c r="H1747" s="36">
        <f t="shared" si="111"/>
        <v>25</v>
      </c>
      <c r="I1747" s="36"/>
      <c r="J1747" s="28">
        <f t="shared" si="112"/>
        <v>25</v>
      </c>
      <c r="K1747" s="26">
        <v>13.75</v>
      </c>
      <c r="L1747" s="37">
        <f t="shared" si="113"/>
        <v>343.75</v>
      </c>
      <c r="M1747" s="26"/>
      <c r="N1747" s="37">
        <f t="shared" si="114"/>
        <v>343.75</v>
      </c>
      <c r="O1747" s="37"/>
    </row>
    <row r="1748" ht="12" customHeight="1" spans="1:15">
      <c r="A1748" s="25" t="s">
        <v>17</v>
      </c>
      <c r="B1748" s="26" t="s">
        <v>1438</v>
      </c>
      <c r="C1748" s="25">
        <v>5</v>
      </c>
      <c r="D1748" s="25" t="s">
        <v>1305</v>
      </c>
      <c r="E1748" s="28"/>
      <c r="F1748" s="28"/>
      <c r="G1748" s="70">
        <v>12.5</v>
      </c>
      <c r="H1748" s="36">
        <f t="shared" si="111"/>
        <v>12.5</v>
      </c>
      <c r="I1748" s="36"/>
      <c r="J1748" s="28">
        <f t="shared" si="112"/>
        <v>12.5</v>
      </c>
      <c r="K1748" s="26">
        <v>13.75</v>
      </c>
      <c r="L1748" s="37">
        <f t="shared" si="113"/>
        <v>171.88</v>
      </c>
      <c r="M1748" s="26"/>
      <c r="N1748" s="37">
        <f t="shared" si="114"/>
        <v>171.88</v>
      </c>
      <c r="O1748" s="37"/>
    </row>
    <row r="1749" ht="12" customHeight="1" spans="1:15">
      <c r="A1749" s="25" t="s">
        <v>17</v>
      </c>
      <c r="B1749" s="26" t="s">
        <v>1438</v>
      </c>
      <c r="C1749" s="25">
        <v>5</v>
      </c>
      <c r="D1749" s="25" t="s">
        <v>1680</v>
      </c>
      <c r="E1749" s="28"/>
      <c r="F1749" s="28"/>
      <c r="G1749" s="70">
        <v>12.5</v>
      </c>
      <c r="H1749" s="36">
        <f t="shared" si="111"/>
        <v>12.5</v>
      </c>
      <c r="I1749" s="36"/>
      <c r="J1749" s="28">
        <f t="shared" si="112"/>
        <v>12.5</v>
      </c>
      <c r="K1749" s="26">
        <v>13.75</v>
      </c>
      <c r="L1749" s="37">
        <f t="shared" si="113"/>
        <v>171.88</v>
      </c>
      <c r="M1749" s="26"/>
      <c r="N1749" s="37">
        <f t="shared" si="114"/>
        <v>171.88</v>
      </c>
      <c r="O1749" s="37"/>
    </row>
    <row r="1750" ht="12" customHeight="1" spans="1:15">
      <c r="A1750" s="25" t="s">
        <v>17</v>
      </c>
      <c r="B1750" s="26" t="s">
        <v>1438</v>
      </c>
      <c r="C1750" s="25">
        <v>5</v>
      </c>
      <c r="D1750" s="25" t="s">
        <v>1681</v>
      </c>
      <c r="E1750" s="28"/>
      <c r="F1750" s="28"/>
      <c r="G1750" s="70">
        <v>12.5</v>
      </c>
      <c r="H1750" s="36">
        <f t="shared" si="111"/>
        <v>12.5</v>
      </c>
      <c r="I1750" s="36"/>
      <c r="J1750" s="28">
        <f t="shared" si="112"/>
        <v>12.5</v>
      </c>
      <c r="K1750" s="26">
        <v>13.75</v>
      </c>
      <c r="L1750" s="37">
        <f t="shared" si="113"/>
        <v>171.88</v>
      </c>
      <c r="M1750" s="26"/>
      <c r="N1750" s="37">
        <f t="shared" si="114"/>
        <v>171.88</v>
      </c>
      <c r="O1750" s="37"/>
    </row>
    <row r="1751" ht="12" customHeight="1" spans="1:15">
      <c r="A1751" s="25" t="s">
        <v>17</v>
      </c>
      <c r="B1751" s="26" t="s">
        <v>1438</v>
      </c>
      <c r="C1751" s="25">
        <v>5</v>
      </c>
      <c r="D1751" s="25" t="s">
        <v>476</v>
      </c>
      <c r="E1751" s="28"/>
      <c r="F1751" s="28"/>
      <c r="G1751" s="70">
        <v>12.5</v>
      </c>
      <c r="H1751" s="36">
        <f t="shared" si="111"/>
        <v>12.5</v>
      </c>
      <c r="I1751" s="36"/>
      <c r="J1751" s="28">
        <f t="shared" si="112"/>
        <v>12.5</v>
      </c>
      <c r="K1751" s="26">
        <v>13.75</v>
      </c>
      <c r="L1751" s="37">
        <f t="shared" si="113"/>
        <v>171.88</v>
      </c>
      <c r="M1751" s="26"/>
      <c r="N1751" s="37">
        <f t="shared" si="114"/>
        <v>171.88</v>
      </c>
      <c r="O1751" s="37"/>
    </row>
    <row r="1752" ht="12" customHeight="1" spans="1:15">
      <c r="A1752" s="25" t="s">
        <v>17</v>
      </c>
      <c r="B1752" s="26" t="s">
        <v>1438</v>
      </c>
      <c r="C1752" s="25">
        <v>5</v>
      </c>
      <c r="D1752" s="25" t="s">
        <v>1682</v>
      </c>
      <c r="E1752" s="28"/>
      <c r="F1752" s="28"/>
      <c r="G1752" s="70">
        <v>13</v>
      </c>
      <c r="H1752" s="36">
        <f t="shared" si="111"/>
        <v>13</v>
      </c>
      <c r="I1752" s="36"/>
      <c r="J1752" s="28">
        <f t="shared" si="112"/>
        <v>13</v>
      </c>
      <c r="K1752" s="26">
        <v>13.75</v>
      </c>
      <c r="L1752" s="37">
        <f t="shared" si="113"/>
        <v>178.75</v>
      </c>
      <c r="M1752" s="26"/>
      <c r="N1752" s="37">
        <f t="shared" si="114"/>
        <v>178.75</v>
      </c>
      <c r="O1752" s="37"/>
    </row>
    <row r="1753" ht="12" customHeight="1" spans="1:15">
      <c r="A1753" s="25" t="s">
        <v>17</v>
      </c>
      <c r="B1753" s="26" t="s">
        <v>1438</v>
      </c>
      <c r="C1753" s="25">
        <v>5</v>
      </c>
      <c r="D1753" s="25" t="s">
        <v>1683</v>
      </c>
      <c r="E1753" s="28"/>
      <c r="F1753" s="28"/>
      <c r="G1753" s="70">
        <v>12.5</v>
      </c>
      <c r="H1753" s="36">
        <f t="shared" si="111"/>
        <v>12.5</v>
      </c>
      <c r="I1753" s="36"/>
      <c r="J1753" s="28">
        <f t="shared" si="112"/>
        <v>12.5</v>
      </c>
      <c r="K1753" s="26">
        <v>13.75</v>
      </c>
      <c r="L1753" s="37">
        <f t="shared" si="113"/>
        <v>171.88</v>
      </c>
      <c r="M1753" s="26"/>
      <c r="N1753" s="37">
        <f t="shared" si="114"/>
        <v>171.88</v>
      </c>
      <c r="O1753" s="37"/>
    </row>
    <row r="1754" ht="12" customHeight="1" spans="1:15">
      <c r="A1754" s="25" t="s">
        <v>17</v>
      </c>
      <c r="B1754" s="26" t="s">
        <v>1438</v>
      </c>
      <c r="C1754" s="25">
        <v>5</v>
      </c>
      <c r="D1754" s="25" t="s">
        <v>1684</v>
      </c>
      <c r="E1754" s="28"/>
      <c r="F1754" s="28"/>
      <c r="G1754" s="70">
        <v>12.5</v>
      </c>
      <c r="H1754" s="36">
        <f t="shared" si="111"/>
        <v>12.5</v>
      </c>
      <c r="I1754" s="36"/>
      <c r="J1754" s="28">
        <f t="shared" si="112"/>
        <v>12.5</v>
      </c>
      <c r="K1754" s="26">
        <v>13.75</v>
      </c>
      <c r="L1754" s="37">
        <f t="shared" si="113"/>
        <v>171.88</v>
      </c>
      <c r="M1754" s="26"/>
      <c r="N1754" s="37">
        <f t="shared" si="114"/>
        <v>171.88</v>
      </c>
      <c r="O1754" s="37"/>
    </row>
    <row r="1755" ht="12" customHeight="1" spans="1:15">
      <c r="A1755" s="25" t="s">
        <v>17</v>
      </c>
      <c r="B1755" s="26" t="s">
        <v>1438</v>
      </c>
      <c r="C1755" s="25">
        <v>5</v>
      </c>
      <c r="D1755" s="25" t="s">
        <v>504</v>
      </c>
      <c r="E1755" s="28"/>
      <c r="F1755" s="28"/>
      <c r="G1755" s="70">
        <v>12.5</v>
      </c>
      <c r="H1755" s="36">
        <f t="shared" si="111"/>
        <v>12.5</v>
      </c>
      <c r="I1755" s="36"/>
      <c r="J1755" s="28">
        <f t="shared" si="112"/>
        <v>12.5</v>
      </c>
      <c r="K1755" s="26">
        <v>13.75</v>
      </c>
      <c r="L1755" s="37">
        <f t="shared" si="113"/>
        <v>171.88</v>
      </c>
      <c r="M1755" s="26"/>
      <c r="N1755" s="37">
        <f t="shared" si="114"/>
        <v>171.88</v>
      </c>
      <c r="O1755" s="37"/>
    </row>
    <row r="1756" ht="12" customHeight="1" spans="1:15">
      <c r="A1756" s="25" t="s">
        <v>17</v>
      </c>
      <c r="B1756" s="26" t="s">
        <v>1438</v>
      </c>
      <c r="C1756" s="25">
        <v>5</v>
      </c>
      <c r="D1756" s="25" t="s">
        <v>1685</v>
      </c>
      <c r="E1756" s="28"/>
      <c r="F1756" s="28"/>
      <c r="G1756" s="70">
        <v>12.5</v>
      </c>
      <c r="H1756" s="36">
        <f t="shared" si="111"/>
        <v>12.5</v>
      </c>
      <c r="I1756" s="36"/>
      <c r="J1756" s="28">
        <f t="shared" si="112"/>
        <v>12.5</v>
      </c>
      <c r="K1756" s="26">
        <v>13.75</v>
      </c>
      <c r="L1756" s="37">
        <f t="shared" si="113"/>
        <v>171.88</v>
      </c>
      <c r="M1756" s="26"/>
      <c r="N1756" s="37">
        <f t="shared" si="114"/>
        <v>171.88</v>
      </c>
      <c r="O1756" s="37"/>
    </row>
    <row r="1757" ht="12" customHeight="1" spans="1:15">
      <c r="A1757" s="25" t="s">
        <v>17</v>
      </c>
      <c r="B1757" s="26" t="s">
        <v>1438</v>
      </c>
      <c r="C1757" s="25">
        <v>5</v>
      </c>
      <c r="D1757" s="25" t="s">
        <v>1686</v>
      </c>
      <c r="E1757" s="28"/>
      <c r="F1757" s="28"/>
      <c r="G1757" s="70">
        <v>12.5</v>
      </c>
      <c r="H1757" s="36">
        <f t="shared" si="111"/>
        <v>12.5</v>
      </c>
      <c r="I1757" s="36"/>
      <c r="J1757" s="28">
        <f t="shared" si="112"/>
        <v>12.5</v>
      </c>
      <c r="K1757" s="26">
        <v>13.75</v>
      </c>
      <c r="L1757" s="37">
        <f t="shared" si="113"/>
        <v>171.88</v>
      </c>
      <c r="M1757" s="26"/>
      <c r="N1757" s="37">
        <f t="shared" si="114"/>
        <v>171.88</v>
      </c>
      <c r="O1757" s="37"/>
    </row>
    <row r="1758" ht="12" customHeight="1" spans="1:15">
      <c r="A1758" s="25" t="s">
        <v>17</v>
      </c>
      <c r="B1758" s="26" t="s">
        <v>1438</v>
      </c>
      <c r="C1758" s="25">
        <v>5</v>
      </c>
      <c r="D1758" s="25" t="s">
        <v>1687</v>
      </c>
      <c r="E1758" s="28"/>
      <c r="F1758" s="28"/>
      <c r="G1758" s="70">
        <v>12.5</v>
      </c>
      <c r="H1758" s="36">
        <f t="shared" si="111"/>
        <v>12.5</v>
      </c>
      <c r="I1758" s="36"/>
      <c r="J1758" s="28">
        <f t="shared" si="112"/>
        <v>12.5</v>
      </c>
      <c r="K1758" s="26">
        <v>13.75</v>
      </c>
      <c r="L1758" s="37">
        <f t="shared" si="113"/>
        <v>171.88</v>
      </c>
      <c r="M1758" s="26"/>
      <c r="N1758" s="37">
        <f t="shared" si="114"/>
        <v>171.88</v>
      </c>
      <c r="O1758" s="37"/>
    </row>
    <row r="1759" ht="12" customHeight="1" spans="1:15">
      <c r="A1759" s="25" t="s">
        <v>17</v>
      </c>
      <c r="B1759" s="26" t="s">
        <v>1438</v>
      </c>
      <c r="C1759" s="25">
        <v>5</v>
      </c>
      <c r="D1759" s="25" t="s">
        <v>1688</v>
      </c>
      <c r="E1759" s="28"/>
      <c r="F1759" s="28"/>
      <c r="G1759" s="70">
        <v>12.5</v>
      </c>
      <c r="H1759" s="36">
        <f t="shared" si="111"/>
        <v>12.5</v>
      </c>
      <c r="I1759" s="36"/>
      <c r="J1759" s="28">
        <f t="shared" si="112"/>
        <v>12.5</v>
      </c>
      <c r="K1759" s="26">
        <v>13.75</v>
      </c>
      <c r="L1759" s="37">
        <f t="shared" si="113"/>
        <v>171.88</v>
      </c>
      <c r="M1759" s="26"/>
      <c r="N1759" s="37">
        <f t="shared" si="114"/>
        <v>171.88</v>
      </c>
      <c r="O1759" s="37"/>
    </row>
    <row r="1760" ht="12" customHeight="1" spans="1:15">
      <c r="A1760" s="25" t="s">
        <v>17</v>
      </c>
      <c r="B1760" s="26" t="s">
        <v>1438</v>
      </c>
      <c r="C1760" s="25">
        <v>5</v>
      </c>
      <c r="D1760" s="25" t="s">
        <v>1689</v>
      </c>
      <c r="E1760" s="28"/>
      <c r="F1760" s="28"/>
      <c r="G1760" s="70">
        <v>12.5</v>
      </c>
      <c r="H1760" s="36">
        <f t="shared" si="111"/>
        <v>12.5</v>
      </c>
      <c r="I1760" s="36"/>
      <c r="J1760" s="28">
        <f t="shared" si="112"/>
        <v>12.5</v>
      </c>
      <c r="K1760" s="26">
        <v>13.75</v>
      </c>
      <c r="L1760" s="37">
        <f t="shared" si="113"/>
        <v>171.88</v>
      </c>
      <c r="M1760" s="26"/>
      <c r="N1760" s="37">
        <f t="shared" si="114"/>
        <v>171.88</v>
      </c>
      <c r="O1760" s="37"/>
    </row>
    <row r="1761" ht="12" customHeight="1" spans="1:15">
      <c r="A1761" s="25" t="s">
        <v>17</v>
      </c>
      <c r="B1761" s="26" t="s">
        <v>1438</v>
      </c>
      <c r="C1761" s="25">
        <v>5</v>
      </c>
      <c r="D1761" s="25" t="s">
        <v>1690</v>
      </c>
      <c r="E1761" s="28"/>
      <c r="F1761" s="28"/>
      <c r="G1761" s="70">
        <v>12.5</v>
      </c>
      <c r="H1761" s="36">
        <f t="shared" si="111"/>
        <v>12.5</v>
      </c>
      <c r="I1761" s="36"/>
      <c r="J1761" s="28">
        <f t="shared" si="112"/>
        <v>12.5</v>
      </c>
      <c r="K1761" s="26">
        <v>13.75</v>
      </c>
      <c r="L1761" s="37">
        <f t="shared" si="113"/>
        <v>171.88</v>
      </c>
      <c r="M1761" s="26"/>
      <c r="N1761" s="37">
        <f t="shared" si="114"/>
        <v>171.88</v>
      </c>
      <c r="O1761" s="37"/>
    </row>
    <row r="1762" ht="12" customHeight="1" spans="1:15">
      <c r="A1762" s="25" t="s">
        <v>17</v>
      </c>
      <c r="B1762" s="26" t="s">
        <v>1438</v>
      </c>
      <c r="C1762" s="25">
        <v>5</v>
      </c>
      <c r="D1762" s="25" t="s">
        <v>1691</v>
      </c>
      <c r="E1762" s="28"/>
      <c r="F1762" s="28"/>
      <c r="G1762" s="70">
        <v>12.5</v>
      </c>
      <c r="H1762" s="36">
        <f t="shared" si="111"/>
        <v>12.5</v>
      </c>
      <c r="I1762" s="36"/>
      <c r="J1762" s="28">
        <f t="shared" si="112"/>
        <v>12.5</v>
      </c>
      <c r="K1762" s="26">
        <v>13.75</v>
      </c>
      <c r="L1762" s="37">
        <f t="shared" si="113"/>
        <v>171.88</v>
      </c>
      <c r="M1762" s="26"/>
      <c r="N1762" s="37">
        <f t="shared" si="114"/>
        <v>171.88</v>
      </c>
      <c r="O1762" s="37"/>
    </row>
    <row r="1763" ht="12" customHeight="1" spans="1:15">
      <c r="A1763" s="25" t="s">
        <v>17</v>
      </c>
      <c r="B1763" s="26" t="s">
        <v>1438</v>
      </c>
      <c r="C1763" s="25">
        <v>5</v>
      </c>
      <c r="D1763" s="25" t="s">
        <v>1692</v>
      </c>
      <c r="E1763" s="28"/>
      <c r="F1763" s="28"/>
      <c r="G1763" s="70">
        <v>12.5</v>
      </c>
      <c r="H1763" s="36">
        <f t="shared" si="111"/>
        <v>12.5</v>
      </c>
      <c r="I1763" s="36"/>
      <c r="J1763" s="28">
        <f t="shared" si="112"/>
        <v>12.5</v>
      </c>
      <c r="K1763" s="26">
        <v>13.75</v>
      </c>
      <c r="L1763" s="37">
        <f t="shared" si="113"/>
        <v>171.88</v>
      </c>
      <c r="M1763" s="26"/>
      <c r="N1763" s="37">
        <f t="shared" si="114"/>
        <v>171.88</v>
      </c>
      <c r="O1763" s="37"/>
    </row>
    <row r="1764" ht="12" customHeight="1" spans="1:15">
      <c r="A1764" s="25" t="s">
        <v>17</v>
      </c>
      <c r="B1764" s="26" t="s">
        <v>1438</v>
      </c>
      <c r="C1764" s="25">
        <v>5</v>
      </c>
      <c r="D1764" s="25" t="s">
        <v>1693</v>
      </c>
      <c r="E1764" s="28"/>
      <c r="F1764" s="28"/>
      <c r="G1764" s="70">
        <v>12.5</v>
      </c>
      <c r="H1764" s="36">
        <f t="shared" si="111"/>
        <v>12.5</v>
      </c>
      <c r="I1764" s="36"/>
      <c r="J1764" s="28">
        <f t="shared" si="112"/>
        <v>12.5</v>
      </c>
      <c r="K1764" s="26">
        <v>13.75</v>
      </c>
      <c r="L1764" s="37">
        <f t="shared" si="113"/>
        <v>171.88</v>
      </c>
      <c r="M1764" s="26"/>
      <c r="N1764" s="37">
        <f t="shared" si="114"/>
        <v>171.88</v>
      </c>
      <c r="O1764" s="37"/>
    </row>
    <row r="1765" ht="12" customHeight="1" spans="1:15">
      <c r="A1765" s="25" t="s">
        <v>17</v>
      </c>
      <c r="B1765" s="26" t="s">
        <v>1438</v>
      </c>
      <c r="C1765" s="25">
        <v>5</v>
      </c>
      <c r="D1765" s="25" t="s">
        <v>1694</v>
      </c>
      <c r="E1765" s="28"/>
      <c r="F1765" s="28"/>
      <c r="G1765" s="70">
        <v>12.5</v>
      </c>
      <c r="H1765" s="36">
        <f t="shared" si="111"/>
        <v>12.5</v>
      </c>
      <c r="I1765" s="36"/>
      <c r="J1765" s="28">
        <f t="shared" si="112"/>
        <v>12.5</v>
      </c>
      <c r="K1765" s="26">
        <v>13.75</v>
      </c>
      <c r="L1765" s="37">
        <f t="shared" si="113"/>
        <v>171.88</v>
      </c>
      <c r="M1765" s="26"/>
      <c r="N1765" s="37">
        <f t="shared" si="114"/>
        <v>171.88</v>
      </c>
      <c r="O1765" s="37"/>
    </row>
    <row r="1766" ht="12" customHeight="1" spans="1:15">
      <c r="A1766" s="25" t="s">
        <v>17</v>
      </c>
      <c r="B1766" s="26" t="s">
        <v>1438</v>
      </c>
      <c r="C1766" s="25">
        <v>5</v>
      </c>
      <c r="D1766" s="25" t="s">
        <v>1695</v>
      </c>
      <c r="E1766" s="28"/>
      <c r="F1766" s="28"/>
      <c r="G1766" s="70">
        <v>12.5</v>
      </c>
      <c r="H1766" s="36">
        <f t="shared" si="111"/>
        <v>12.5</v>
      </c>
      <c r="I1766" s="36"/>
      <c r="J1766" s="28">
        <f t="shared" si="112"/>
        <v>12.5</v>
      </c>
      <c r="K1766" s="26">
        <v>13.75</v>
      </c>
      <c r="L1766" s="37">
        <f t="shared" si="113"/>
        <v>171.88</v>
      </c>
      <c r="M1766" s="26"/>
      <c r="N1766" s="37">
        <f t="shared" si="114"/>
        <v>171.88</v>
      </c>
      <c r="O1766" s="37"/>
    </row>
    <row r="1767" ht="12" customHeight="1" spans="1:15">
      <c r="A1767" s="25" t="s">
        <v>17</v>
      </c>
      <c r="B1767" s="26" t="s">
        <v>1438</v>
      </c>
      <c r="C1767" s="25">
        <v>5</v>
      </c>
      <c r="D1767" s="25" t="s">
        <v>1696</v>
      </c>
      <c r="E1767" s="28"/>
      <c r="F1767" s="28"/>
      <c r="G1767" s="70">
        <v>13</v>
      </c>
      <c r="H1767" s="36">
        <f t="shared" si="111"/>
        <v>13</v>
      </c>
      <c r="I1767" s="36"/>
      <c r="J1767" s="28">
        <f t="shared" si="112"/>
        <v>13</v>
      </c>
      <c r="K1767" s="26">
        <v>13.75</v>
      </c>
      <c r="L1767" s="37">
        <f t="shared" si="113"/>
        <v>178.75</v>
      </c>
      <c r="M1767" s="26"/>
      <c r="N1767" s="37">
        <f t="shared" si="114"/>
        <v>178.75</v>
      </c>
      <c r="O1767" s="37"/>
    </row>
    <row r="1768" ht="12" customHeight="1" spans="1:15">
      <c r="A1768" s="25" t="s">
        <v>17</v>
      </c>
      <c r="B1768" s="26" t="s">
        <v>1438</v>
      </c>
      <c r="C1768" s="25">
        <v>5</v>
      </c>
      <c r="D1768" s="25" t="s">
        <v>1697</v>
      </c>
      <c r="E1768" s="28"/>
      <c r="F1768" s="28"/>
      <c r="G1768" s="70">
        <v>12.5</v>
      </c>
      <c r="H1768" s="36">
        <f t="shared" si="111"/>
        <v>12.5</v>
      </c>
      <c r="I1768" s="36"/>
      <c r="J1768" s="28">
        <f t="shared" si="112"/>
        <v>12.5</v>
      </c>
      <c r="K1768" s="26">
        <v>13.75</v>
      </c>
      <c r="L1768" s="37">
        <f t="shared" si="113"/>
        <v>171.88</v>
      </c>
      <c r="M1768" s="26"/>
      <c r="N1768" s="37">
        <f t="shared" si="114"/>
        <v>171.88</v>
      </c>
      <c r="O1768" s="37"/>
    </row>
    <row r="1769" ht="12" customHeight="1" spans="1:15">
      <c r="A1769" s="25" t="s">
        <v>17</v>
      </c>
      <c r="B1769" s="26" t="s">
        <v>1438</v>
      </c>
      <c r="C1769" s="25">
        <v>5</v>
      </c>
      <c r="D1769" s="25" t="s">
        <v>1698</v>
      </c>
      <c r="E1769" s="28"/>
      <c r="F1769" s="28"/>
      <c r="G1769" s="70">
        <v>12.5</v>
      </c>
      <c r="H1769" s="36">
        <f t="shared" si="111"/>
        <v>12.5</v>
      </c>
      <c r="I1769" s="36"/>
      <c r="J1769" s="28">
        <f t="shared" si="112"/>
        <v>12.5</v>
      </c>
      <c r="K1769" s="26">
        <v>13.75</v>
      </c>
      <c r="L1769" s="37">
        <f t="shared" si="113"/>
        <v>171.88</v>
      </c>
      <c r="M1769" s="26"/>
      <c r="N1769" s="37">
        <f t="shared" si="114"/>
        <v>171.88</v>
      </c>
      <c r="O1769" s="37"/>
    </row>
    <row r="1770" ht="12" customHeight="1" spans="1:15">
      <c r="A1770" s="25" t="s">
        <v>17</v>
      </c>
      <c r="B1770" s="26" t="s">
        <v>1438</v>
      </c>
      <c r="C1770" s="25">
        <v>5</v>
      </c>
      <c r="D1770" s="25" t="s">
        <v>1699</v>
      </c>
      <c r="E1770" s="28"/>
      <c r="F1770" s="28"/>
      <c r="G1770" s="70">
        <v>12.5</v>
      </c>
      <c r="H1770" s="36">
        <f t="shared" si="111"/>
        <v>12.5</v>
      </c>
      <c r="I1770" s="36"/>
      <c r="J1770" s="28">
        <f t="shared" si="112"/>
        <v>12.5</v>
      </c>
      <c r="K1770" s="26">
        <v>13.75</v>
      </c>
      <c r="L1770" s="37">
        <f t="shared" si="113"/>
        <v>171.88</v>
      </c>
      <c r="M1770" s="26"/>
      <c r="N1770" s="37">
        <f t="shared" si="114"/>
        <v>171.88</v>
      </c>
      <c r="O1770" s="37"/>
    </row>
    <row r="1771" ht="12" customHeight="1" spans="1:15">
      <c r="A1771" s="25" t="s">
        <v>17</v>
      </c>
      <c r="B1771" s="26" t="s">
        <v>1438</v>
      </c>
      <c r="C1771" s="25">
        <v>5</v>
      </c>
      <c r="D1771" s="25" t="s">
        <v>1700</v>
      </c>
      <c r="E1771" s="28"/>
      <c r="F1771" s="28"/>
      <c r="G1771" s="70">
        <v>12.5</v>
      </c>
      <c r="H1771" s="36">
        <f t="shared" si="111"/>
        <v>12.5</v>
      </c>
      <c r="I1771" s="36"/>
      <c r="J1771" s="28">
        <f t="shared" si="112"/>
        <v>12.5</v>
      </c>
      <c r="K1771" s="26">
        <v>13.75</v>
      </c>
      <c r="L1771" s="37">
        <f t="shared" si="113"/>
        <v>171.88</v>
      </c>
      <c r="M1771" s="26"/>
      <c r="N1771" s="37">
        <f t="shared" si="114"/>
        <v>171.88</v>
      </c>
      <c r="O1771" s="37"/>
    </row>
    <row r="1772" ht="12" customHeight="1" spans="1:15">
      <c r="A1772" s="25" t="s">
        <v>17</v>
      </c>
      <c r="B1772" s="26" t="s">
        <v>1438</v>
      </c>
      <c r="C1772" s="25">
        <v>5</v>
      </c>
      <c r="D1772" s="25" t="s">
        <v>1701</v>
      </c>
      <c r="E1772" s="28"/>
      <c r="F1772" s="28"/>
      <c r="G1772" s="70">
        <v>12.5</v>
      </c>
      <c r="H1772" s="36">
        <f t="shared" si="111"/>
        <v>12.5</v>
      </c>
      <c r="I1772" s="36"/>
      <c r="J1772" s="28">
        <f t="shared" si="112"/>
        <v>12.5</v>
      </c>
      <c r="K1772" s="26">
        <v>13.75</v>
      </c>
      <c r="L1772" s="37">
        <f t="shared" si="113"/>
        <v>171.88</v>
      </c>
      <c r="M1772" s="26"/>
      <c r="N1772" s="37">
        <f t="shared" si="114"/>
        <v>171.88</v>
      </c>
      <c r="O1772" s="37"/>
    </row>
    <row r="1773" ht="12" customHeight="1" spans="1:15">
      <c r="A1773" s="25" t="s">
        <v>17</v>
      </c>
      <c r="B1773" s="26" t="s">
        <v>1438</v>
      </c>
      <c r="C1773" s="25">
        <v>5</v>
      </c>
      <c r="D1773" s="25" t="s">
        <v>1702</v>
      </c>
      <c r="E1773" s="28"/>
      <c r="F1773" s="28"/>
      <c r="G1773" s="70">
        <v>12.5</v>
      </c>
      <c r="H1773" s="36">
        <f t="shared" si="111"/>
        <v>12.5</v>
      </c>
      <c r="I1773" s="36"/>
      <c r="J1773" s="28">
        <f t="shared" si="112"/>
        <v>12.5</v>
      </c>
      <c r="K1773" s="26">
        <v>13.75</v>
      </c>
      <c r="L1773" s="37">
        <f t="shared" si="113"/>
        <v>171.88</v>
      </c>
      <c r="M1773" s="26"/>
      <c r="N1773" s="37">
        <f t="shared" si="114"/>
        <v>171.88</v>
      </c>
      <c r="O1773" s="37"/>
    </row>
    <row r="1774" ht="12" customHeight="1" spans="1:15">
      <c r="A1774" s="25" t="s">
        <v>17</v>
      </c>
      <c r="B1774" s="26" t="s">
        <v>1438</v>
      </c>
      <c r="C1774" s="25">
        <v>5</v>
      </c>
      <c r="D1774" s="25" t="s">
        <v>1703</v>
      </c>
      <c r="E1774" s="28"/>
      <c r="F1774" s="28"/>
      <c r="G1774" s="70">
        <v>12.5</v>
      </c>
      <c r="H1774" s="36">
        <f t="shared" si="111"/>
        <v>12.5</v>
      </c>
      <c r="I1774" s="36"/>
      <c r="J1774" s="28">
        <f t="shared" si="112"/>
        <v>12.5</v>
      </c>
      <c r="K1774" s="26">
        <v>13.75</v>
      </c>
      <c r="L1774" s="37">
        <f t="shared" si="113"/>
        <v>171.88</v>
      </c>
      <c r="M1774" s="26"/>
      <c r="N1774" s="37">
        <f t="shared" si="114"/>
        <v>171.88</v>
      </c>
      <c r="O1774" s="37"/>
    </row>
    <row r="1775" ht="12" customHeight="1" spans="1:15">
      <c r="A1775" s="25" t="s">
        <v>17</v>
      </c>
      <c r="B1775" s="26" t="s">
        <v>1438</v>
      </c>
      <c r="C1775" s="25">
        <v>5</v>
      </c>
      <c r="D1775" s="25" t="s">
        <v>1704</v>
      </c>
      <c r="E1775" s="28"/>
      <c r="F1775" s="28"/>
      <c r="G1775" s="70">
        <v>12.5</v>
      </c>
      <c r="H1775" s="36">
        <f t="shared" si="111"/>
        <v>12.5</v>
      </c>
      <c r="I1775" s="36"/>
      <c r="J1775" s="28">
        <f t="shared" si="112"/>
        <v>12.5</v>
      </c>
      <c r="K1775" s="26">
        <v>13.75</v>
      </c>
      <c r="L1775" s="37">
        <f t="shared" si="113"/>
        <v>171.88</v>
      </c>
      <c r="M1775" s="26"/>
      <c r="N1775" s="37">
        <f t="shared" si="114"/>
        <v>171.88</v>
      </c>
      <c r="O1775" s="37"/>
    </row>
    <row r="1776" ht="12" customHeight="1" spans="1:15">
      <c r="A1776" s="25" t="s">
        <v>17</v>
      </c>
      <c r="B1776" s="26" t="s">
        <v>1438</v>
      </c>
      <c r="C1776" s="25">
        <v>5</v>
      </c>
      <c r="D1776" s="25" t="s">
        <v>1705</v>
      </c>
      <c r="E1776" s="28"/>
      <c r="F1776" s="28"/>
      <c r="G1776" s="70">
        <v>12.5</v>
      </c>
      <c r="H1776" s="36">
        <f t="shared" si="111"/>
        <v>12.5</v>
      </c>
      <c r="I1776" s="36"/>
      <c r="J1776" s="28">
        <f t="shared" si="112"/>
        <v>12.5</v>
      </c>
      <c r="K1776" s="26">
        <v>13.75</v>
      </c>
      <c r="L1776" s="37">
        <f t="shared" si="113"/>
        <v>171.88</v>
      </c>
      <c r="M1776" s="26"/>
      <c r="N1776" s="37">
        <f t="shared" si="114"/>
        <v>171.88</v>
      </c>
      <c r="O1776" s="37"/>
    </row>
    <row r="1777" ht="12" customHeight="1" spans="1:15">
      <c r="A1777" s="25" t="s">
        <v>17</v>
      </c>
      <c r="B1777" s="26" t="s">
        <v>1438</v>
      </c>
      <c r="C1777" s="25">
        <v>5</v>
      </c>
      <c r="D1777" s="25" t="s">
        <v>1706</v>
      </c>
      <c r="E1777" s="28"/>
      <c r="F1777" s="28"/>
      <c r="G1777" s="70">
        <v>12.5</v>
      </c>
      <c r="H1777" s="36">
        <f t="shared" si="111"/>
        <v>12.5</v>
      </c>
      <c r="I1777" s="36"/>
      <c r="J1777" s="28">
        <f t="shared" si="112"/>
        <v>12.5</v>
      </c>
      <c r="K1777" s="26">
        <v>13.75</v>
      </c>
      <c r="L1777" s="37">
        <f t="shared" si="113"/>
        <v>171.88</v>
      </c>
      <c r="M1777" s="26"/>
      <c r="N1777" s="37">
        <f t="shared" si="114"/>
        <v>171.88</v>
      </c>
      <c r="O1777" s="37"/>
    </row>
    <row r="1778" ht="12" customHeight="1" spans="1:15">
      <c r="A1778" s="25" t="s">
        <v>17</v>
      </c>
      <c r="B1778" s="26" t="s">
        <v>1438</v>
      </c>
      <c r="C1778" s="25">
        <v>5</v>
      </c>
      <c r="D1778" s="25" t="s">
        <v>1612</v>
      </c>
      <c r="E1778" s="28"/>
      <c r="F1778" s="28"/>
      <c r="G1778" s="70">
        <v>12.5</v>
      </c>
      <c r="H1778" s="36">
        <f t="shared" si="111"/>
        <v>12.5</v>
      </c>
      <c r="I1778" s="36"/>
      <c r="J1778" s="28">
        <f t="shared" si="112"/>
        <v>12.5</v>
      </c>
      <c r="K1778" s="26">
        <v>13.75</v>
      </c>
      <c r="L1778" s="37">
        <f t="shared" si="113"/>
        <v>171.88</v>
      </c>
      <c r="M1778" s="26"/>
      <c r="N1778" s="37">
        <f t="shared" si="114"/>
        <v>171.88</v>
      </c>
      <c r="O1778" s="37"/>
    </row>
    <row r="1779" ht="12" customHeight="1" spans="1:15">
      <c r="A1779" s="25" t="s">
        <v>17</v>
      </c>
      <c r="B1779" s="26" t="s">
        <v>1438</v>
      </c>
      <c r="C1779" s="25">
        <v>5</v>
      </c>
      <c r="D1779" s="25" t="s">
        <v>1707</v>
      </c>
      <c r="E1779" s="28"/>
      <c r="F1779" s="28"/>
      <c r="G1779" s="70">
        <v>12.5</v>
      </c>
      <c r="H1779" s="36">
        <f t="shared" si="111"/>
        <v>12.5</v>
      </c>
      <c r="I1779" s="36"/>
      <c r="J1779" s="28">
        <f t="shared" si="112"/>
        <v>12.5</v>
      </c>
      <c r="K1779" s="26">
        <v>13.75</v>
      </c>
      <c r="L1779" s="37">
        <f t="shared" si="113"/>
        <v>171.88</v>
      </c>
      <c r="M1779" s="26"/>
      <c r="N1779" s="37">
        <f t="shared" si="114"/>
        <v>171.88</v>
      </c>
      <c r="O1779" s="37"/>
    </row>
    <row r="1780" ht="12" customHeight="1" spans="1:15">
      <c r="A1780" s="25" t="s">
        <v>17</v>
      </c>
      <c r="B1780" s="26" t="s">
        <v>1438</v>
      </c>
      <c r="C1780" s="25">
        <v>5</v>
      </c>
      <c r="D1780" s="25" t="s">
        <v>1708</v>
      </c>
      <c r="E1780" s="28"/>
      <c r="F1780" s="28"/>
      <c r="G1780" s="70">
        <v>12.5</v>
      </c>
      <c r="H1780" s="36">
        <f t="shared" ref="H1780:H1843" si="115">F1780+G1780</f>
        <v>12.5</v>
      </c>
      <c r="I1780" s="36"/>
      <c r="J1780" s="28">
        <f t="shared" si="112"/>
        <v>12.5</v>
      </c>
      <c r="K1780" s="26">
        <v>13.75</v>
      </c>
      <c r="L1780" s="37">
        <f t="shared" si="113"/>
        <v>171.88</v>
      </c>
      <c r="M1780" s="26"/>
      <c r="N1780" s="37">
        <f t="shared" si="114"/>
        <v>171.88</v>
      </c>
      <c r="O1780" s="37"/>
    </row>
    <row r="1781" ht="12" customHeight="1" spans="1:15">
      <c r="A1781" s="25" t="s">
        <v>17</v>
      </c>
      <c r="B1781" s="26" t="s">
        <v>1438</v>
      </c>
      <c r="C1781" s="25">
        <v>5</v>
      </c>
      <c r="D1781" s="25" t="s">
        <v>1709</v>
      </c>
      <c r="E1781" s="28"/>
      <c r="F1781" s="28"/>
      <c r="G1781" s="70">
        <v>12.5</v>
      </c>
      <c r="H1781" s="36">
        <f t="shared" si="115"/>
        <v>12.5</v>
      </c>
      <c r="I1781" s="36"/>
      <c r="J1781" s="28">
        <f t="shared" si="112"/>
        <v>12.5</v>
      </c>
      <c r="K1781" s="26">
        <v>13.75</v>
      </c>
      <c r="L1781" s="37">
        <f t="shared" si="113"/>
        <v>171.88</v>
      </c>
      <c r="M1781" s="26"/>
      <c r="N1781" s="37">
        <f t="shared" si="114"/>
        <v>171.88</v>
      </c>
      <c r="O1781" s="37"/>
    </row>
    <row r="1782" ht="12" customHeight="1" spans="1:15">
      <c r="A1782" s="25" t="s">
        <v>17</v>
      </c>
      <c r="B1782" s="26" t="s">
        <v>1438</v>
      </c>
      <c r="C1782" s="25">
        <v>5</v>
      </c>
      <c r="D1782" s="25" t="s">
        <v>1710</v>
      </c>
      <c r="E1782" s="28"/>
      <c r="F1782" s="28"/>
      <c r="G1782" s="70">
        <v>12.5</v>
      </c>
      <c r="H1782" s="36">
        <f t="shared" si="115"/>
        <v>12.5</v>
      </c>
      <c r="I1782" s="36"/>
      <c r="J1782" s="28">
        <f t="shared" si="112"/>
        <v>12.5</v>
      </c>
      <c r="K1782" s="26">
        <v>13.75</v>
      </c>
      <c r="L1782" s="37">
        <f t="shared" si="113"/>
        <v>171.88</v>
      </c>
      <c r="M1782" s="26"/>
      <c r="N1782" s="37">
        <f t="shared" si="114"/>
        <v>171.88</v>
      </c>
      <c r="O1782" s="37"/>
    </row>
    <row r="1783" ht="12" customHeight="1" spans="1:15">
      <c r="A1783" s="25" t="s">
        <v>17</v>
      </c>
      <c r="B1783" s="26" t="s">
        <v>1438</v>
      </c>
      <c r="C1783" s="25">
        <v>5</v>
      </c>
      <c r="D1783" s="25" t="s">
        <v>1711</v>
      </c>
      <c r="E1783" s="28"/>
      <c r="F1783" s="28"/>
      <c r="G1783" s="70">
        <v>12.5</v>
      </c>
      <c r="H1783" s="36">
        <f t="shared" si="115"/>
        <v>12.5</v>
      </c>
      <c r="I1783" s="36"/>
      <c r="J1783" s="28">
        <f t="shared" si="112"/>
        <v>12.5</v>
      </c>
      <c r="K1783" s="26">
        <v>13.75</v>
      </c>
      <c r="L1783" s="37">
        <f t="shared" si="113"/>
        <v>171.88</v>
      </c>
      <c r="M1783" s="26"/>
      <c r="N1783" s="37">
        <f t="shared" si="114"/>
        <v>171.88</v>
      </c>
      <c r="O1783" s="37"/>
    </row>
    <row r="1784" ht="12" customHeight="1" spans="1:15">
      <c r="A1784" s="25" t="s">
        <v>17</v>
      </c>
      <c r="B1784" s="26" t="s">
        <v>1438</v>
      </c>
      <c r="C1784" s="25">
        <v>6</v>
      </c>
      <c r="D1784" s="25" t="s">
        <v>1712</v>
      </c>
      <c r="E1784" s="28"/>
      <c r="F1784" s="28"/>
      <c r="G1784" s="70">
        <v>12.5</v>
      </c>
      <c r="H1784" s="36">
        <f t="shared" si="115"/>
        <v>12.5</v>
      </c>
      <c r="I1784" s="36"/>
      <c r="J1784" s="28">
        <f t="shared" si="112"/>
        <v>12.5</v>
      </c>
      <c r="K1784" s="26">
        <v>13.75</v>
      </c>
      <c r="L1784" s="37">
        <f t="shared" si="113"/>
        <v>171.88</v>
      </c>
      <c r="M1784" s="26"/>
      <c r="N1784" s="37">
        <f t="shared" si="114"/>
        <v>171.88</v>
      </c>
      <c r="O1784" s="37"/>
    </row>
    <row r="1785" ht="12" customHeight="1" spans="1:15">
      <c r="A1785" s="25" t="s">
        <v>17</v>
      </c>
      <c r="B1785" s="26" t="s">
        <v>1438</v>
      </c>
      <c r="C1785" s="25">
        <v>6</v>
      </c>
      <c r="D1785" s="25" t="s">
        <v>1713</v>
      </c>
      <c r="E1785" s="28"/>
      <c r="F1785" s="28"/>
      <c r="G1785" s="70">
        <v>13</v>
      </c>
      <c r="H1785" s="36">
        <f t="shared" si="115"/>
        <v>13</v>
      </c>
      <c r="I1785" s="36"/>
      <c r="J1785" s="28">
        <f t="shared" si="112"/>
        <v>13</v>
      </c>
      <c r="K1785" s="26">
        <v>13.75</v>
      </c>
      <c r="L1785" s="37">
        <f t="shared" si="113"/>
        <v>178.75</v>
      </c>
      <c r="M1785" s="26"/>
      <c r="N1785" s="37">
        <f t="shared" si="114"/>
        <v>178.75</v>
      </c>
      <c r="O1785" s="37"/>
    </row>
    <row r="1786" ht="12" customHeight="1" spans="1:15">
      <c r="A1786" s="25" t="s">
        <v>17</v>
      </c>
      <c r="B1786" s="26" t="s">
        <v>1438</v>
      </c>
      <c r="C1786" s="25">
        <v>6</v>
      </c>
      <c r="D1786" s="25" t="s">
        <v>1714</v>
      </c>
      <c r="E1786" s="28"/>
      <c r="F1786" s="28"/>
      <c r="G1786" s="70">
        <v>12.5</v>
      </c>
      <c r="H1786" s="36">
        <f t="shared" si="115"/>
        <v>12.5</v>
      </c>
      <c r="I1786" s="36"/>
      <c r="J1786" s="28">
        <f t="shared" si="112"/>
        <v>12.5</v>
      </c>
      <c r="K1786" s="26">
        <v>13.75</v>
      </c>
      <c r="L1786" s="37">
        <f t="shared" si="113"/>
        <v>171.88</v>
      </c>
      <c r="M1786" s="26"/>
      <c r="N1786" s="37">
        <f t="shared" si="114"/>
        <v>171.88</v>
      </c>
      <c r="O1786" s="37"/>
    </row>
    <row r="1787" ht="12" customHeight="1" spans="1:15">
      <c r="A1787" s="25" t="s">
        <v>17</v>
      </c>
      <c r="B1787" s="26" t="s">
        <v>1438</v>
      </c>
      <c r="C1787" s="25">
        <v>6</v>
      </c>
      <c r="D1787" s="25" t="s">
        <v>1715</v>
      </c>
      <c r="E1787" s="28"/>
      <c r="F1787" s="28"/>
      <c r="G1787" s="70">
        <v>12.5</v>
      </c>
      <c r="H1787" s="36">
        <f t="shared" si="115"/>
        <v>12.5</v>
      </c>
      <c r="I1787" s="36"/>
      <c r="J1787" s="28">
        <f t="shared" si="112"/>
        <v>12.5</v>
      </c>
      <c r="K1787" s="26">
        <v>13.75</v>
      </c>
      <c r="L1787" s="37">
        <f t="shared" si="113"/>
        <v>171.88</v>
      </c>
      <c r="M1787" s="26"/>
      <c r="N1787" s="37">
        <f t="shared" si="114"/>
        <v>171.88</v>
      </c>
      <c r="O1787" s="37"/>
    </row>
    <row r="1788" ht="12" customHeight="1" spans="1:15">
      <c r="A1788" s="25" t="s">
        <v>17</v>
      </c>
      <c r="B1788" s="26" t="s">
        <v>1438</v>
      </c>
      <c r="C1788" s="25">
        <v>6</v>
      </c>
      <c r="D1788" s="25" t="s">
        <v>1716</v>
      </c>
      <c r="E1788" s="28"/>
      <c r="F1788" s="28"/>
      <c r="G1788" s="70">
        <v>12.5</v>
      </c>
      <c r="H1788" s="36">
        <f t="shared" si="115"/>
        <v>12.5</v>
      </c>
      <c r="I1788" s="36"/>
      <c r="J1788" s="28">
        <f t="shared" si="112"/>
        <v>12.5</v>
      </c>
      <c r="K1788" s="26">
        <v>13.75</v>
      </c>
      <c r="L1788" s="37">
        <f t="shared" si="113"/>
        <v>171.88</v>
      </c>
      <c r="M1788" s="26"/>
      <c r="N1788" s="37">
        <f t="shared" si="114"/>
        <v>171.88</v>
      </c>
      <c r="O1788" s="37"/>
    </row>
    <row r="1789" ht="12" customHeight="1" spans="1:15">
      <c r="A1789" s="25" t="s">
        <v>17</v>
      </c>
      <c r="B1789" s="26" t="s">
        <v>1438</v>
      </c>
      <c r="C1789" s="25">
        <v>6</v>
      </c>
      <c r="D1789" s="25" t="s">
        <v>1285</v>
      </c>
      <c r="E1789" s="28"/>
      <c r="F1789" s="28"/>
      <c r="G1789" s="70">
        <v>25</v>
      </c>
      <c r="H1789" s="36">
        <f t="shared" si="115"/>
        <v>25</v>
      </c>
      <c r="I1789" s="36"/>
      <c r="J1789" s="28">
        <f t="shared" si="112"/>
        <v>25</v>
      </c>
      <c r="K1789" s="26">
        <v>13.75</v>
      </c>
      <c r="L1789" s="37">
        <f t="shared" si="113"/>
        <v>343.75</v>
      </c>
      <c r="M1789" s="26"/>
      <c r="N1789" s="37">
        <f t="shared" si="114"/>
        <v>343.75</v>
      </c>
      <c r="O1789" s="37"/>
    </row>
    <row r="1790" ht="12" customHeight="1" spans="1:15">
      <c r="A1790" s="25" t="s">
        <v>17</v>
      </c>
      <c r="B1790" s="26" t="s">
        <v>1438</v>
      </c>
      <c r="C1790" s="25">
        <v>6</v>
      </c>
      <c r="D1790" s="25" t="s">
        <v>1717</v>
      </c>
      <c r="E1790" s="28"/>
      <c r="F1790" s="28"/>
      <c r="G1790" s="70">
        <v>12.5</v>
      </c>
      <c r="H1790" s="36">
        <f t="shared" si="115"/>
        <v>12.5</v>
      </c>
      <c r="I1790" s="36"/>
      <c r="J1790" s="28">
        <f t="shared" si="112"/>
        <v>12.5</v>
      </c>
      <c r="K1790" s="26">
        <v>13.75</v>
      </c>
      <c r="L1790" s="37">
        <f t="shared" si="113"/>
        <v>171.88</v>
      </c>
      <c r="M1790" s="26"/>
      <c r="N1790" s="37">
        <f t="shared" si="114"/>
        <v>171.88</v>
      </c>
      <c r="O1790" s="37"/>
    </row>
    <row r="1791" ht="12" customHeight="1" spans="1:15">
      <c r="A1791" s="25" t="s">
        <v>17</v>
      </c>
      <c r="B1791" s="26" t="s">
        <v>1438</v>
      </c>
      <c r="C1791" s="25">
        <v>6</v>
      </c>
      <c r="D1791" s="25" t="s">
        <v>1718</v>
      </c>
      <c r="E1791" s="28"/>
      <c r="F1791" s="28"/>
      <c r="G1791" s="70">
        <v>12.5</v>
      </c>
      <c r="H1791" s="36">
        <f t="shared" si="115"/>
        <v>12.5</v>
      </c>
      <c r="I1791" s="36"/>
      <c r="J1791" s="28">
        <f t="shared" ref="J1791:J1854" si="116">H1791</f>
        <v>12.5</v>
      </c>
      <c r="K1791" s="26">
        <v>13.75</v>
      </c>
      <c r="L1791" s="37">
        <f t="shared" si="113"/>
        <v>171.88</v>
      </c>
      <c r="M1791" s="26"/>
      <c r="N1791" s="37">
        <f t="shared" si="114"/>
        <v>171.88</v>
      </c>
      <c r="O1791" s="37"/>
    </row>
    <row r="1792" ht="12" customHeight="1" spans="1:15">
      <c r="A1792" s="25" t="s">
        <v>17</v>
      </c>
      <c r="B1792" s="26" t="s">
        <v>1438</v>
      </c>
      <c r="C1792" s="25">
        <v>6</v>
      </c>
      <c r="D1792" s="25" t="s">
        <v>1719</v>
      </c>
      <c r="E1792" s="28"/>
      <c r="F1792" s="28"/>
      <c r="G1792" s="70">
        <v>12.5</v>
      </c>
      <c r="H1792" s="36">
        <f t="shared" si="115"/>
        <v>12.5</v>
      </c>
      <c r="I1792" s="36"/>
      <c r="J1792" s="28">
        <f t="shared" si="116"/>
        <v>12.5</v>
      </c>
      <c r="K1792" s="26">
        <v>13.75</v>
      </c>
      <c r="L1792" s="37">
        <f t="shared" si="113"/>
        <v>171.88</v>
      </c>
      <c r="M1792" s="26"/>
      <c r="N1792" s="37">
        <f t="shared" si="114"/>
        <v>171.88</v>
      </c>
      <c r="O1792" s="37"/>
    </row>
    <row r="1793" ht="12" customHeight="1" spans="1:15">
      <c r="A1793" s="25" t="s">
        <v>17</v>
      </c>
      <c r="B1793" s="26" t="s">
        <v>1438</v>
      </c>
      <c r="C1793" s="25">
        <v>6</v>
      </c>
      <c r="D1793" s="25" t="s">
        <v>1720</v>
      </c>
      <c r="E1793" s="28"/>
      <c r="F1793" s="28"/>
      <c r="G1793" s="70">
        <v>12.5</v>
      </c>
      <c r="H1793" s="36">
        <f t="shared" si="115"/>
        <v>12.5</v>
      </c>
      <c r="I1793" s="36"/>
      <c r="J1793" s="28">
        <f t="shared" si="116"/>
        <v>12.5</v>
      </c>
      <c r="K1793" s="26">
        <v>13.75</v>
      </c>
      <c r="L1793" s="37">
        <f t="shared" si="113"/>
        <v>171.88</v>
      </c>
      <c r="M1793" s="26"/>
      <c r="N1793" s="37">
        <f t="shared" si="114"/>
        <v>171.88</v>
      </c>
      <c r="O1793" s="37"/>
    </row>
    <row r="1794" ht="12" customHeight="1" spans="1:15">
      <c r="A1794" s="25" t="s">
        <v>17</v>
      </c>
      <c r="B1794" s="26" t="s">
        <v>1438</v>
      </c>
      <c r="C1794" s="25">
        <v>6</v>
      </c>
      <c r="D1794" s="25" t="s">
        <v>1721</v>
      </c>
      <c r="E1794" s="28"/>
      <c r="F1794" s="28"/>
      <c r="G1794" s="70">
        <v>12.5</v>
      </c>
      <c r="H1794" s="36">
        <f t="shared" si="115"/>
        <v>12.5</v>
      </c>
      <c r="I1794" s="36"/>
      <c r="J1794" s="28">
        <f t="shared" si="116"/>
        <v>12.5</v>
      </c>
      <c r="K1794" s="26">
        <v>13.75</v>
      </c>
      <c r="L1794" s="37">
        <f t="shared" si="113"/>
        <v>171.88</v>
      </c>
      <c r="M1794" s="26"/>
      <c r="N1794" s="37">
        <f t="shared" si="114"/>
        <v>171.88</v>
      </c>
      <c r="O1794" s="37"/>
    </row>
    <row r="1795" ht="12" customHeight="1" spans="1:15">
      <c r="A1795" s="25" t="s">
        <v>17</v>
      </c>
      <c r="B1795" s="26" t="s">
        <v>1438</v>
      </c>
      <c r="C1795" s="25">
        <v>6</v>
      </c>
      <c r="D1795" s="25" t="s">
        <v>1225</v>
      </c>
      <c r="E1795" s="28"/>
      <c r="F1795" s="28"/>
      <c r="G1795" s="70">
        <v>12.5</v>
      </c>
      <c r="H1795" s="36">
        <f t="shared" si="115"/>
        <v>12.5</v>
      </c>
      <c r="I1795" s="36"/>
      <c r="J1795" s="28">
        <f t="shared" si="116"/>
        <v>12.5</v>
      </c>
      <c r="K1795" s="26">
        <v>13.75</v>
      </c>
      <c r="L1795" s="37">
        <f t="shared" si="113"/>
        <v>171.88</v>
      </c>
      <c r="M1795" s="26"/>
      <c r="N1795" s="37">
        <f t="shared" si="114"/>
        <v>171.88</v>
      </c>
      <c r="O1795" s="37"/>
    </row>
    <row r="1796" ht="12" customHeight="1" spans="1:15">
      <c r="A1796" s="25" t="s">
        <v>17</v>
      </c>
      <c r="B1796" s="26" t="s">
        <v>1438</v>
      </c>
      <c r="C1796" s="25">
        <v>6</v>
      </c>
      <c r="D1796" s="25" t="s">
        <v>1722</v>
      </c>
      <c r="E1796" s="28"/>
      <c r="F1796" s="28"/>
      <c r="G1796" s="70">
        <v>13</v>
      </c>
      <c r="H1796" s="36">
        <f t="shared" si="115"/>
        <v>13</v>
      </c>
      <c r="I1796" s="36"/>
      <c r="J1796" s="28">
        <f t="shared" si="116"/>
        <v>13</v>
      </c>
      <c r="K1796" s="26">
        <v>13.75</v>
      </c>
      <c r="L1796" s="37">
        <f t="shared" si="113"/>
        <v>178.75</v>
      </c>
      <c r="M1796" s="26"/>
      <c r="N1796" s="37">
        <f t="shared" si="114"/>
        <v>178.75</v>
      </c>
      <c r="O1796" s="37"/>
    </row>
    <row r="1797" ht="12" customHeight="1" spans="1:15">
      <c r="A1797" s="25" t="s">
        <v>17</v>
      </c>
      <c r="B1797" s="26" t="s">
        <v>1438</v>
      </c>
      <c r="C1797" s="25">
        <v>6</v>
      </c>
      <c r="D1797" s="25" t="s">
        <v>1723</v>
      </c>
      <c r="E1797" s="28"/>
      <c r="F1797" s="28"/>
      <c r="G1797" s="70">
        <v>12.5</v>
      </c>
      <c r="H1797" s="36">
        <f t="shared" si="115"/>
        <v>12.5</v>
      </c>
      <c r="I1797" s="36"/>
      <c r="J1797" s="28">
        <f t="shared" si="116"/>
        <v>12.5</v>
      </c>
      <c r="K1797" s="26">
        <v>13.75</v>
      </c>
      <c r="L1797" s="37">
        <f t="shared" si="113"/>
        <v>171.88</v>
      </c>
      <c r="M1797" s="26"/>
      <c r="N1797" s="37">
        <f t="shared" si="114"/>
        <v>171.88</v>
      </c>
      <c r="O1797" s="37"/>
    </row>
    <row r="1798" ht="12" customHeight="1" spans="1:15">
      <c r="A1798" s="25" t="s">
        <v>17</v>
      </c>
      <c r="B1798" s="26" t="s">
        <v>1438</v>
      </c>
      <c r="C1798" s="25">
        <v>6</v>
      </c>
      <c r="D1798" s="25" t="s">
        <v>1724</v>
      </c>
      <c r="E1798" s="28"/>
      <c r="F1798" s="28"/>
      <c r="G1798" s="70">
        <v>12.5</v>
      </c>
      <c r="H1798" s="36">
        <f t="shared" si="115"/>
        <v>12.5</v>
      </c>
      <c r="I1798" s="36"/>
      <c r="J1798" s="28">
        <f t="shared" si="116"/>
        <v>12.5</v>
      </c>
      <c r="K1798" s="26">
        <v>13.75</v>
      </c>
      <c r="L1798" s="37">
        <f t="shared" ref="L1798:L1861" si="117">ROUND(H1798*K1798,2)</f>
        <v>171.88</v>
      </c>
      <c r="M1798" s="26"/>
      <c r="N1798" s="37">
        <f t="shared" ref="N1798:N1861" si="118">L1798-M1798</f>
        <v>171.88</v>
      </c>
      <c r="O1798" s="37"/>
    </row>
    <row r="1799" ht="12" customHeight="1" spans="1:15">
      <c r="A1799" s="25" t="s">
        <v>17</v>
      </c>
      <c r="B1799" s="26" t="s">
        <v>1438</v>
      </c>
      <c r="C1799" s="25">
        <v>6</v>
      </c>
      <c r="D1799" s="25" t="s">
        <v>1725</v>
      </c>
      <c r="E1799" s="28"/>
      <c r="F1799" s="28"/>
      <c r="G1799" s="70">
        <v>25</v>
      </c>
      <c r="H1799" s="36">
        <f t="shared" si="115"/>
        <v>25</v>
      </c>
      <c r="I1799" s="36"/>
      <c r="J1799" s="28">
        <f t="shared" si="116"/>
        <v>25</v>
      </c>
      <c r="K1799" s="26">
        <v>13.75</v>
      </c>
      <c r="L1799" s="37">
        <f t="shared" si="117"/>
        <v>343.75</v>
      </c>
      <c r="M1799" s="26"/>
      <c r="N1799" s="37">
        <f t="shared" si="118"/>
        <v>343.75</v>
      </c>
      <c r="O1799" s="37"/>
    </row>
    <row r="1800" ht="12" customHeight="1" spans="1:15">
      <c r="A1800" s="25" t="s">
        <v>17</v>
      </c>
      <c r="B1800" s="26" t="s">
        <v>1438</v>
      </c>
      <c r="C1800" s="25">
        <v>6</v>
      </c>
      <c r="D1800" s="25" t="s">
        <v>1726</v>
      </c>
      <c r="E1800" s="28"/>
      <c r="F1800" s="28"/>
      <c r="G1800" s="70">
        <v>12.5</v>
      </c>
      <c r="H1800" s="36">
        <f t="shared" si="115"/>
        <v>12.5</v>
      </c>
      <c r="I1800" s="36"/>
      <c r="J1800" s="28">
        <f t="shared" si="116"/>
        <v>12.5</v>
      </c>
      <c r="K1800" s="26">
        <v>13.75</v>
      </c>
      <c r="L1800" s="37">
        <f t="shared" si="117"/>
        <v>171.88</v>
      </c>
      <c r="M1800" s="26"/>
      <c r="N1800" s="37">
        <f t="shared" si="118"/>
        <v>171.88</v>
      </c>
      <c r="O1800" s="37"/>
    </row>
    <row r="1801" ht="12" customHeight="1" spans="1:15">
      <c r="A1801" s="25" t="s">
        <v>17</v>
      </c>
      <c r="B1801" s="26" t="s">
        <v>1438</v>
      </c>
      <c r="C1801" s="25">
        <v>6</v>
      </c>
      <c r="D1801" s="25" t="s">
        <v>1727</v>
      </c>
      <c r="E1801" s="28"/>
      <c r="F1801" s="28"/>
      <c r="G1801" s="70">
        <v>12.5</v>
      </c>
      <c r="H1801" s="36">
        <f t="shared" si="115"/>
        <v>12.5</v>
      </c>
      <c r="I1801" s="36"/>
      <c r="J1801" s="28">
        <f t="shared" si="116"/>
        <v>12.5</v>
      </c>
      <c r="K1801" s="26">
        <v>13.75</v>
      </c>
      <c r="L1801" s="37">
        <f t="shared" si="117"/>
        <v>171.88</v>
      </c>
      <c r="M1801" s="26"/>
      <c r="N1801" s="37">
        <f t="shared" si="118"/>
        <v>171.88</v>
      </c>
      <c r="O1801" s="37"/>
    </row>
    <row r="1802" ht="12" customHeight="1" spans="1:15">
      <c r="A1802" s="25" t="s">
        <v>17</v>
      </c>
      <c r="B1802" s="26" t="s">
        <v>1438</v>
      </c>
      <c r="C1802" s="25">
        <v>6</v>
      </c>
      <c r="D1802" s="25" t="s">
        <v>1728</v>
      </c>
      <c r="E1802" s="28"/>
      <c r="F1802" s="28"/>
      <c r="G1802" s="70">
        <v>12.5</v>
      </c>
      <c r="H1802" s="36">
        <f t="shared" si="115"/>
        <v>12.5</v>
      </c>
      <c r="I1802" s="36"/>
      <c r="J1802" s="28">
        <f t="shared" si="116"/>
        <v>12.5</v>
      </c>
      <c r="K1802" s="26">
        <v>13.75</v>
      </c>
      <c r="L1802" s="37">
        <f t="shared" si="117"/>
        <v>171.88</v>
      </c>
      <c r="M1802" s="26"/>
      <c r="N1802" s="37">
        <f t="shared" si="118"/>
        <v>171.88</v>
      </c>
      <c r="O1802" s="37"/>
    </row>
    <row r="1803" ht="12" customHeight="1" spans="1:15">
      <c r="A1803" s="25" t="s">
        <v>17</v>
      </c>
      <c r="B1803" s="26" t="s">
        <v>1438</v>
      </c>
      <c r="C1803" s="25">
        <v>6</v>
      </c>
      <c r="D1803" s="25" t="s">
        <v>1729</v>
      </c>
      <c r="E1803" s="28"/>
      <c r="F1803" s="28"/>
      <c r="G1803" s="70">
        <v>12.5</v>
      </c>
      <c r="H1803" s="36">
        <f t="shared" si="115"/>
        <v>12.5</v>
      </c>
      <c r="I1803" s="36"/>
      <c r="J1803" s="28">
        <f t="shared" si="116"/>
        <v>12.5</v>
      </c>
      <c r="K1803" s="26">
        <v>13.75</v>
      </c>
      <c r="L1803" s="37">
        <f t="shared" si="117"/>
        <v>171.88</v>
      </c>
      <c r="M1803" s="26"/>
      <c r="N1803" s="37">
        <f t="shared" si="118"/>
        <v>171.88</v>
      </c>
      <c r="O1803" s="37"/>
    </row>
    <row r="1804" ht="12" customHeight="1" spans="1:15">
      <c r="A1804" s="25" t="s">
        <v>17</v>
      </c>
      <c r="B1804" s="26" t="s">
        <v>1438</v>
      </c>
      <c r="C1804" s="25">
        <v>6</v>
      </c>
      <c r="D1804" s="25" t="s">
        <v>1730</v>
      </c>
      <c r="E1804" s="28"/>
      <c r="F1804" s="28"/>
      <c r="G1804" s="70">
        <v>12.5</v>
      </c>
      <c r="H1804" s="36">
        <f t="shared" si="115"/>
        <v>12.5</v>
      </c>
      <c r="I1804" s="36"/>
      <c r="J1804" s="28">
        <f t="shared" si="116"/>
        <v>12.5</v>
      </c>
      <c r="K1804" s="26">
        <v>13.75</v>
      </c>
      <c r="L1804" s="37">
        <f t="shared" si="117"/>
        <v>171.88</v>
      </c>
      <c r="M1804" s="26"/>
      <c r="N1804" s="37">
        <f t="shared" si="118"/>
        <v>171.88</v>
      </c>
      <c r="O1804" s="37"/>
    </row>
    <row r="1805" ht="12" customHeight="1" spans="1:15">
      <c r="A1805" s="25" t="s">
        <v>17</v>
      </c>
      <c r="B1805" s="26" t="s">
        <v>1438</v>
      </c>
      <c r="C1805" s="25">
        <v>6</v>
      </c>
      <c r="D1805" s="25" t="s">
        <v>1731</v>
      </c>
      <c r="E1805" s="28"/>
      <c r="F1805" s="28"/>
      <c r="G1805" s="70">
        <v>12.5</v>
      </c>
      <c r="H1805" s="36">
        <f t="shared" si="115"/>
        <v>12.5</v>
      </c>
      <c r="I1805" s="36"/>
      <c r="J1805" s="28">
        <f t="shared" si="116"/>
        <v>12.5</v>
      </c>
      <c r="K1805" s="26">
        <v>13.75</v>
      </c>
      <c r="L1805" s="37">
        <f t="shared" si="117"/>
        <v>171.88</v>
      </c>
      <c r="M1805" s="26"/>
      <c r="N1805" s="37">
        <f t="shared" si="118"/>
        <v>171.88</v>
      </c>
      <c r="O1805" s="37"/>
    </row>
    <row r="1806" ht="12" customHeight="1" spans="1:15">
      <c r="A1806" s="25" t="s">
        <v>17</v>
      </c>
      <c r="B1806" s="26" t="s">
        <v>1438</v>
      </c>
      <c r="C1806" s="25">
        <v>6</v>
      </c>
      <c r="D1806" s="25" t="s">
        <v>1732</v>
      </c>
      <c r="E1806" s="28"/>
      <c r="F1806" s="28"/>
      <c r="G1806" s="70">
        <v>12.5</v>
      </c>
      <c r="H1806" s="36">
        <f t="shared" si="115"/>
        <v>12.5</v>
      </c>
      <c r="I1806" s="36"/>
      <c r="J1806" s="28">
        <f t="shared" si="116"/>
        <v>12.5</v>
      </c>
      <c r="K1806" s="26">
        <v>13.75</v>
      </c>
      <c r="L1806" s="37">
        <f t="shared" si="117"/>
        <v>171.88</v>
      </c>
      <c r="M1806" s="26"/>
      <c r="N1806" s="37">
        <f t="shared" si="118"/>
        <v>171.88</v>
      </c>
      <c r="O1806" s="37"/>
    </row>
    <row r="1807" ht="12" customHeight="1" spans="1:15">
      <c r="A1807" s="25" t="s">
        <v>17</v>
      </c>
      <c r="B1807" s="26" t="s">
        <v>1438</v>
      </c>
      <c r="C1807" s="25">
        <v>6</v>
      </c>
      <c r="D1807" s="25" t="s">
        <v>1733</v>
      </c>
      <c r="E1807" s="28"/>
      <c r="F1807" s="28"/>
      <c r="G1807" s="70">
        <v>12.5</v>
      </c>
      <c r="H1807" s="36">
        <f t="shared" si="115"/>
        <v>12.5</v>
      </c>
      <c r="I1807" s="36"/>
      <c r="J1807" s="28">
        <f t="shared" si="116"/>
        <v>12.5</v>
      </c>
      <c r="K1807" s="26">
        <v>13.75</v>
      </c>
      <c r="L1807" s="37">
        <f t="shared" si="117"/>
        <v>171.88</v>
      </c>
      <c r="M1807" s="26"/>
      <c r="N1807" s="37">
        <f t="shared" si="118"/>
        <v>171.88</v>
      </c>
      <c r="O1807" s="37"/>
    </row>
    <row r="1808" ht="12" customHeight="1" spans="1:15">
      <c r="A1808" s="25" t="s">
        <v>17</v>
      </c>
      <c r="B1808" s="26" t="s">
        <v>1438</v>
      </c>
      <c r="C1808" s="25">
        <v>6</v>
      </c>
      <c r="D1808" s="25" t="s">
        <v>1734</v>
      </c>
      <c r="E1808" s="28"/>
      <c r="F1808" s="28"/>
      <c r="G1808" s="70">
        <v>12.5</v>
      </c>
      <c r="H1808" s="36">
        <f t="shared" si="115"/>
        <v>12.5</v>
      </c>
      <c r="I1808" s="36"/>
      <c r="J1808" s="28">
        <f t="shared" si="116"/>
        <v>12.5</v>
      </c>
      <c r="K1808" s="26">
        <v>13.75</v>
      </c>
      <c r="L1808" s="37">
        <f t="shared" si="117"/>
        <v>171.88</v>
      </c>
      <c r="M1808" s="26"/>
      <c r="N1808" s="37">
        <f t="shared" si="118"/>
        <v>171.88</v>
      </c>
      <c r="O1808" s="37"/>
    </row>
    <row r="1809" ht="12" customHeight="1" spans="1:15">
      <c r="A1809" s="25" t="s">
        <v>17</v>
      </c>
      <c r="B1809" s="26" t="s">
        <v>1438</v>
      </c>
      <c r="C1809" s="25">
        <v>6</v>
      </c>
      <c r="D1809" s="25" t="s">
        <v>1735</v>
      </c>
      <c r="E1809" s="28"/>
      <c r="F1809" s="28"/>
      <c r="G1809" s="70">
        <v>12.5</v>
      </c>
      <c r="H1809" s="36">
        <f t="shared" si="115"/>
        <v>12.5</v>
      </c>
      <c r="I1809" s="36"/>
      <c r="J1809" s="28">
        <f t="shared" si="116"/>
        <v>12.5</v>
      </c>
      <c r="K1809" s="26">
        <v>13.75</v>
      </c>
      <c r="L1809" s="37">
        <f t="shared" si="117"/>
        <v>171.88</v>
      </c>
      <c r="M1809" s="26"/>
      <c r="N1809" s="37">
        <f t="shared" si="118"/>
        <v>171.88</v>
      </c>
      <c r="O1809" s="37"/>
    </row>
    <row r="1810" ht="12" customHeight="1" spans="1:15">
      <c r="A1810" s="25" t="s">
        <v>17</v>
      </c>
      <c r="B1810" s="26" t="s">
        <v>1438</v>
      </c>
      <c r="C1810" s="25">
        <v>6</v>
      </c>
      <c r="D1810" s="25" t="s">
        <v>1736</v>
      </c>
      <c r="E1810" s="28"/>
      <c r="F1810" s="28"/>
      <c r="G1810" s="70">
        <v>12.5</v>
      </c>
      <c r="H1810" s="36">
        <f t="shared" si="115"/>
        <v>12.5</v>
      </c>
      <c r="I1810" s="36"/>
      <c r="J1810" s="28">
        <f t="shared" si="116"/>
        <v>12.5</v>
      </c>
      <c r="K1810" s="26">
        <v>13.75</v>
      </c>
      <c r="L1810" s="37">
        <f t="shared" si="117"/>
        <v>171.88</v>
      </c>
      <c r="M1810" s="26"/>
      <c r="N1810" s="37">
        <f t="shared" si="118"/>
        <v>171.88</v>
      </c>
      <c r="O1810" s="37"/>
    </row>
    <row r="1811" ht="12" customHeight="1" spans="1:15">
      <c r="A1811" s="25" t="s">
        <v>17</v>
      </c>
      <c r="B1811" s="26" t="s">
        <v>1438</v>
      </c>
      <c r="C1811" s="25">
        <v>6</v>
      </c>
      <c r="D1811" s="25" t="s">
        <v>523</v>
      </c>
      <c r="E1811" s="28"/>
      <c r="F1811" s="28"/>
      <c r="G1811" s="70">
        <v>12.5</v>
      </c>
      <c r="H1811" s="36">
        <f t="shared" si="115"/>
        <v>12.5</v>
      </c>
      <c r="I1811" s="36"/>
      <c r="J1811" s="28">
        <f t="shared" si="116"/>
        <v>12.5</v>
      </c>
      <c r="K1811" s="26">
        <v>13.75</v>
      </c>
      <c r="L1811" s="37">
        <f t="shared" si="117"/>
        <v>171.88</v>
      </c>
      <c r="M1811" s="26"/>
      <c r="N1811" s="37">
        <f t="shared" si="118"/>
        <v>171.88</v>
      </c>
      <c r="O1811" s="37"/>
    </row>
    <row r="1812" ht="12" customHeight="1" spans="1:15">
      <c r="A1812" s="25" t="s">
        <v>17</v>
      </c>
      <c r="B1812" s="26" t="s">
        <v>1438</v>
      </c>
      <c r="C1812" s="25">
        <v>6</v>
      </c>
      <c r="D1812" s="25" t="s">
        <v>1737</v>
      </c>
      <c r="E1812" s="28"/>
      <c r="F1812" s="28"/>
      <c r="G1812" s="70">
        <v>12.5</v>
      </c>
      <c r="H1812" s="36">
        <f t="shared" si="115"/>
        <v>12.5</v>
      </c>
      <c r="I1812" s="36"/>
      <c r="J1812" s="28">
        <f t="shared" si="116"/>
        <v>12.5</v>
      </c>
      <c r="K1812" s="26">
        <v>13.75</v>
      </c>
      <c r="L1812" s="37">
        <f t="shared" si="117"/>
        <v>171.88</v>
      </c>
      <c r="M1812" s="26"/>
      <c r="N1812" s="37">
        <f t="shared" si="118"/>
        <v>171.88</v>
      </c>
      <c r="O1812" s="37"/>
    </row>
    <row r="1813" ht="12" customHeight="1" spans="1:15">
      <c r="A1813" s="25" t="s">
        <v>17</v>
      </c>
      <c r="B1813" s="26" t="s">
        <v>1438</v>
      </c>
      <c r="C1813" s="25">
        <v>6</v>
      </c>
      <c r="D1813" s="25" t="s">
        <v>1738</v>
      </c>
      <c r="E1813" s="28"/>
      <c r="F1813" s="28"/>
      <c r="G1813" s="70">
        <v>12.5</v>
      </c>
      <c r="H1813" s="36">
        <f t="shared" si="115"/>
        <v>12.5</v>
      </c>
      <c r="I1813" s="36"/>
      <c r="J1813" s="28">
        <f t="shared" si="116"/>
        <v>12.5</v>
      </c>
      <c r="K1813" s="26">
        <v>13.75</v>
      </c>
      <c r="L1813" s="37">
        <f t="shared" si="117"/>
        <v>171.88</v>
      </c>
      <c r="M1813" s="26"/>
      <c r="N1813" s="37">
        <f t="shared" si="118"/>
        <v>171.88</v>
      </c>
      <c r="O1813" s="37"/>
    </row>
    <row r="1814" ht="12" customHeight="1" spans="1:15">
      <c r="A1814" s="25" t="s">
        <v>17</v>
      </c>
      <c r="B1814" s="26" t="s">
        <v>1438</v>
      </c>
      <c r="C1814" s="25">
        <v>6</v>
      </c>
      <c r="D1814" s="25" t="s">
        <v>1739</v>
      </c>
      <c r="E1814" s="28"/>
      <c r="F1814" s="28"/>
      <c r="G1814" s="70">
        <v>13</v>
      </c>
      <c r="H1814" s="36">
        <f t="shared" si="115"/>
        <v>13</v>
      </c>
      <c r="I1814" s="36"/>
      <c r="J1814" s="28">
        <f t="shared" si="116"/>
        <v>13</v>
      </c>
      <c r="K1814" s="26">
        <v>13.75</v>
      </c>
      <c r="L1814" s="37">
        <f t="shared" si="117"/>
        <v>178.75</v>
      </c>
      <c r="M1814" s="26"/>
      <c r="N1814" s="37">
        <f t="shared" si="118"/>
        <v>178.75</v>
      </c>
      <c r="O1814" s="37"/>
    </row>
    <row r="1815" ht="12" customHeight="1" spans="1:15">
      <c r="A1815" s="25" t="s">
        <v>17</v>
      </c>
      <c r="B1815" s="26" t="s">
        <v>1438</v>
      </c>
      <c r="C1815" s="25">
        <v>6</v>
      </c>
      <c r="D1815" s="25" t="s">
        <v>1740</v>
      </c>
      <c r="E1815" s="28"/>
      <c r="F1815" s="28"/>
      <c r="G1815" s="70">
        <v>13</v>
      </c>
      <c r="H1815" s="36">
        <f t="shared" si="115"/>
        <v>13</v>
      </c>
      <c r="I1815" s="36"/>
      <c r="J1815" s="28">
        <f t="shared" si="116"/>
        <v>13</v>
      </c>
      <c r="K1815" s="26">
        <v>13.75</v>
      </c>
      <c r="L1815" s="37">
        <f t="shared" si="117"/>
        <v>178.75</v>
      </c>
      <c r="M1815" s="26"/>
      <c r="N1815" s="37">
        <f t="shared" si="118"/>
        <v>178.75</v>
      </c>
      <c r="O1815" s="37"/>
    </row>
    <row r="1816" ht="12" customHeight="1" spans="1:15">
      <c r="A1816" s="25" t="s">
        <v>17</v>
      </c>
      <c r="B1816" s="26" t="s">
        <v>1438</v>
      </c>
      <c r="C1816" s="25">
        <v>6</v>
      </c>
      <c r="D1816" s="25" t="s">
        <v>1741</v>
      </c>
      <c r="E1816" s="28"/>
      <c r="F1816" s="28"/>
      <c r="G1816" s="70">
        <v>12.5</v>
      </c>
      <c r="H1816" s="36">
        <f t="shared" si="115"/>
        <v>12.5</v>
      </c>
      <c r="I1816" s="36"/>
      <c r="J1816" s="28">
        <f t="shared" si="116"/>
        <v>12.5</v>
      </c>
      <c r="K1816" s="26">
        <v>13.75</v>
      </c>
      <c r="L1816" s="37">
        <f t="shared" si="117"/>
        <v>171.88</v>
      </c>
      <c r="M1816" s="26"/>
      <c r="N1816" s="37">
        <f t="shared" si="118"/>
        <v>171.88</v>
      </c>
      <c r="O1816" s="37"/>
    </row>
    <row r="1817" ht="12" customHeight="1" spans="1:15">
      <c r="A1817" s="25" t="s">
        <v>17</v>
      </c>
      <c r="B1817" s="26" t="s">
        <v>1438</v>
      </c>
      <c r="C1817" s="25">
        <v>6</v>
      </c>
      <c r="D1817" s="25" t="s">
        <v>1742</v>
      </c>
      <c r="E1817" s="28"/>
      <c r="F1817" s="28"/>
      <c r="G1817" s="70">
        <v>12.5</v>
      </c>
      <c r="H1817" s="36">
        <f t="shared" si="115"/>
        <v>12.5</v>
      </c>
      <c r="I1817" s="36"/>
      <c r="J1817" s="28">
        <f t="shared" si="116"/>
        <v>12.5</v>
      </c>
      <c r="K1817" s="26">
        <v>13.75</v>
      </c>
      <c r="L1817" s="37">
        <f t="shared" si="117"/>
        <v>171.88</v>
      </c>
      <c r="M1817" s="26"/>
      <c r="N1817" s="37">
        <f t="shared" si="118"/>
        <v>171.88</v>
      </c>
      <c r="O1817" s="37"/>
    </row>
    <row r="1818" ht="12" customHeight="1" spans="1:15">
      <c r="A1818" s="25" t="s">
        <v>17</v>
      </c>
      <c r="B1818" s="26" t="s">
        <v>1438</v>
      </c>
      <c r="C1818" s="25">
        <v>6</v>
      </c>
      <c r="D1818" s="25" t="s">
        <v>1743</v>
      </c>
      <c r="E1818" s="28"/>
      <c r="F1818" s="28"/>
      <c r="G1818" s="70">
        <v>12.5</v>
      </c>
      <c r="H1818" s="36">
        <f t="shared" si="115"/>
        <v>12.5</v>
      </c>
      <c r="I1818" s="36"/>
      <c r="J1818" s="28">
        <f t="shared" si="116"/>
        <v>12.5</v>
      </c>
      <c r="K1818" s="26">
        <v>13.75</v>
      </c>
      <c r="L1818" s="37">
        <f t="shared" si="117"/>
        <v>171.88</v>
      </c>
      <c r="M1818" s="26"/>
      <c r="N1818" s="37">
        <f t="shared" si="118"/>
        <v>171.88</v>
      </c>
      <c r="O1818" s="37"/>
    </row>
    <row r="1819" ht="12" customHeight="1" spans="1:15">
      <c r="A1819" s="25" t="s">
        <v>17</v>
      </c>
      <c r="B1819" s="26" t="s">
        <v>1438</v>
      </c>
      <c r="C1819" s="25">
        <v>6</v>
      </c>
      <c r="D1819" s="25" t="s">
        <v>1744</v>
      </c>
      <c r="E1819" s="28"/>
      <c r="F1819" s="28"/>
      <c r="G1819" s="70">
        <v>12.5</v>
      </c>
      <c r="H1819" s="36">
        <f t="shared" si="115"/>
        <v>12.5</v>
      </c>
      <c r="I1819" s="36"/>
      <c r="J1819" s="28">
        <f t="shared" si="116"/>
        <v>12.5</v>
      </c>
      <c r="K1819" s="26">
        <v>13.75</v>
      </c>
      <c r="L1819" s="37">
        <f t="shared" si="117"/>
        <v>171.88</v>
      </c>
      <c r="M1819" s="26"/>
      <c r="N1819" s="37">
        <f t="shared" si="118"/>
        <v>171.88</v>
      </c>
      <c r="O1819" s="37"/>
    </row>
    <row r="1820" ht="12" customHeight="1" spans="1:15">
      <c r="A1820" s="25" t="s">
        <v>17</v>
      </c>
      <c r="B1820" s="26" t="s">
        <v>1438</v>
      </c>
      <c r="C1820" s="25">
        <v>6</v>
      </c>
      <c r="D1820" s="25" t="s">
        <v>1745</v>
      </c>
      <c r="E1820" s="28"/>
      <c r="F1820" s="28"/>
      <c r="G1820" s="70">
        <v>12.5</v>
      </c>
      <c r="H1820" s="36">
        <f t="shared" si="115"/>
        <v>12.5</v>
      </c>
      <c r="I1820" s="36"/>
      <c r="J1820" s="28">
        <f t="shared" si="116"/>
        <v>12.5</v>
      </c>
      <c r="K1820" s="26">
        <v>13.75</v>
      </c>
      <c r="L1820" s="37">
        <f t="shared" si="117"/>
        <v>171.88</v>
      </c>
      <c r="M1820" s="26"/>
      <c r="N1820" s="37">
        <f t="shared" si="118"/>
        <v>171.88</v>
      </c>
      <c r="O1820" s="37"/>
    </row>
    <row r="1821" ht="12" customHeight="1" spans="1:15">
      <c r="A1821" s="25" t="s">
        <v>17</v>
      </c>
      <c r="B1821" s="26" t="s">
        <v>1438</v>
      </c>
      <c r="C1821" s="25">
        <v>6</v>
      </c>
      <c r="D1821" s="25" t="s">
        <v>1746</v>
      </c>
      <c r="E1821" s="28"/>
      <c r="F1821" s="28"/>
      <c r="G1821" s="70">
        <v>12.5</v>
      </c>
      <c r="H1821" s="36">
        <f t="shared" si="115"/>
        <v>12.5</v>
      </c>
      <c r="I1821" s="36"/>
      <c r="J1821" s="28">
        <f t="shared" si="116"/>
        <v>12.5</v>
      </c>
      <c r="K1821" s="26">
        <v>13.75</v>
      </c>
      <c r="L1821" s="37">
        <f t="shared" si="117"/>
        <v>171.88</v>
      </c>
      <c r="M1821" s="26"/>
      <c r="N1821" s="37">
        <f t="shared" si="118"/>
        <v>171.88</v>
      </c>
      <c r="O1821" s="37"/>
    </row>
    <row r="1822" ht="12" customHeight="1" spans="1:15">
      <c r="A1822" s="25" t="s">
        <v>17</v>
      </c>
      <c r="B1822" s="26" t="s">
        <v>1438</v>
      </c>
      <c r="C1822" s="25">
        <v>6</v>
      </c>
      <c r="D1822" s="25" t="s">
        <v>1747</v>
      </c>
      <c r="E1822" s="28"/>
      <c r="F1822" s="28"/>
      <c r="G1822" s="70">
        <v>12.5</v>
      </c>
      <c r="H1822" s="36">
        <f t="shared" si="115"/>
        <v>12.5</v>
      </c>
      <c r="I1822" s="36"/>
      <c r="J1822" s="28">
        <f t="shared" si="116"/>
        <v>12.5</v>
      </c>
      <c r="K1822" s="26">
        <v>13.75</v>
      </c>
      <c r="L1822" s="37">
        <f t="shared" si="117"/>
        <v>171.88</v>
      </c>
      <c r="M1822" s="26"/>
      <c r="N1822" s="37">
        <f t="shared" si="118"/>
        <v>171.88</v>
      </c>
      <c r="O1822" s="37"/>
    </row>
    <row r="1823" ht="12" customHeight="1" spans="1:15">
      <c r="A1823" s="25" t="s">
        <v>17</v>
      </c>
      <c r="B1823" s="26" t="s">
        <v>1438</v>
      </c>
      <c r="C1823" s="25">
        <v>6</v>
      </c>
      <c r="D1823" s="25" t="s">
        <v>1748</v>
      </c>
      <c r="E1823" s="28"/>
      <c r="F1823" s="28"/>
      <c r="G1823" s="70">
        <v>12.5</v>
      </c>
      <c r="H1823" s="36">
        <f t="shared" si="115"/>
        <v>12.5</v>
      </c>
      <c r="I1823" s="36"/>
      <c r="J1823" s="28">
        <f t="shared" si="116"/>
        <v>12.5</v>
      </c>
      <c r="K1823" s="26">
        <v>13.75</v>
      </c>
      <c r="L1823" s="37">
        <f t="shared" si="117"/>
        <v>171.88</v>
      </c>
      <c r="M1823" s="26"/>
      <c r="N1823" s="37">
        <f t="shared" si="118"/>
        <v>171.88</v>
      </c>
      <c r="O1823" s="37"/>
    </row>
    <row r="1824" ht="12" customHeight="1" spans="1:15">
      <c r="A1824" s="25" t="s">
        <v>17</v>
      </c>
      <c r="B1824" s="26" t="s">
        <v>1438</v>
      </c>
      <c r="C1824" s="25">
        <v>6</v>
      </c>
      <c r="D1824" s="25" t="s">
        <v>1749</v>
      </c>
      <c r="E1824" s="28"/>
      <c r="F1824" s="28"/>
      <c r="G1824" s="70">
        <v>12.5</v>
      </c>
      <c r="H1824" s="36">
        <f t="shared" si="115"/>
        <v>12.5</v>
      </c>
      <c r="I1824" s="36"/>
      <c r="J1824" s="28">
        <f t="shared" si="116"/>
        <v>12.5</v>
      </c>
      <c r="K1824" s="26">
        <v>13.75</v>
      </c>
      <c r="L1824" s="37">
        <f t="shared" si="117"/>
        <v>171.88</v>
      </c>
      <c r="M1824" s="26"/>
      <c r="N1824" s="37">
        <f t="shared" si="118"/>
        <v>171.88</v>
      </c>
      <c r="O1824" s="37"/>
    </row>
    <row r="1825" ht="12" customHeight="1" spans="1:15">
      <c r="A1825" s="25" t="s">
        <v>17</v>
      </c>
      <c r="B1825" s="26" t="s">
        <v>1438</v>
      </c>
      <c r="C1825" s="25">
        <v>6</v>
      </c>
      <c r="D1825" s="25" t="s">
        <v>1750</v>
      </c>
      <c r="E1825" s="28"/>
      <c r="F1825" s="28"/>
      <c r="G1825" s="70">
        <v>12.5</v>
      </c>
      <c r="H1825" s="36">
        <f t="shared" si="115"/>
        <v>12.5</v>
      </c>
      <c r="I1825" s="36"/>
      <c r="J1825" s="28">
        <f t="shared" si="116"/>
        <v>12.5</v>
      </c>
      <c r="K1825" s="26">
        <v>13.75</v>
      </c>
      <c r="L1825" s="37">
        <f t="shared" si="117"/>
        <v>171.88</v>
      </c>
      <c r="M1825" s="26"/>
      <c r="N1825" s="37">
        <f t="shared" si="118"/>
        <v>171.88</v>
      </c>
      <c r="O1825" s="37"/>
    </row>
    <row r="1826" ht="12" customHeight="1" spans="1:15">
      <c r="A1826" s="25" t="s">
        <v>17</v>
      </c>
      <c r="B1826" s="26" t="s">
        <v>1438</v>
      </c>
      <c r="C1826" s="25">
        <v>6</v>
      </c>
      <c r="D1826" s="25" t="s">
        <v>1751</v>
      </c>
      <c r="E1826" s="28"/>
      <c r="F1826" s="28"/>
      <c r="G1826" s="70">
        <v>12.5</v>
      </c>
      <c r="H1826" s="36">
        <f t="shared" si="115"/>
        <v>12.5</v>
      </c>
      <c r="I1826" s="36"/>
      <c r="J1826" s="28">
        <f t="shared" si="116"/>
        <v>12.5</v>
      </c>
      <c r="K1826" s="26">
        <v>13.75</v>
      </c>
      <c r="L1826" s="37">
        <f t="shared" si="117"/>
        <v>171.88</v>
      </c>
      <c r="M1826" s="26"/>
      <c r="N1826" s="37">
        <f t="shared" si="118"/>
        <v>171.88</v>
      </c>
      <c r="O1826" s="37"/>
    </row>
    <row r="1827" ht="12" customHeight="1" spans="1:15">
      <c r="A1827" s="25" t="s">
        <v>17</v>
      </c>
      <c r="B1827" s="26" t="s">
        <v>1438</v>
      </c>
      <c r="C1827" s="25">
        <v>6</v>
      </c>
      <c r="D1827" s="25" t="s">
        <v>1752</v>
      </c>
      <c r="E1827" s="28"/>
      <c r="F1827" s="28"/>
      <c r="G1827" s="70">
        <v>12.5</v>
      </c>
      <c r="H1827" s="36">
        <f t="shared" si="115"/>
        <v>12.5</v>
      </c>
      <c r="I1827" s="36"/>
      <c r="J1827" s="28">
        <f t="shared" si="116"/>
        <v>12.5</v>
      </c>
      <c r="K1827" s="26">
        <v>13.75</v>
      </c>
      <c r="L1827" s="37">
        <f t="shared" si="117"/>
        <v>171.88</v>
      </c>
      <c r="M1827" s="26"/>
      <c r="N1827" s="37">
        <f t="shared" si="118"/>
        <v>171.88</v>
      </c>
      <c r="O1827" s="37"/>
    </row>
    <row r="1828" ht="12" customHeight="1" spans="1:15">
      <c r="A1828" s="25" t="s">
        <v>17</v>
      </c>
      <c r="B1828" s="26" t="s">
        <v>1438</v>
      </c>
      <c r="C1828" s="25">
        <v>6</v>
      </c>
      <c r="D1828" s="25" t="s">
        <v>1753</v>
      </c>
      <c r="E1828" s="28"/>
      <c r="F1828" s="28"/>
      <c r="G1828" s="70">
        <v>25</v>
      </c>
      <c r="H1828" s="36">
        <f t="shared" si="115"/>
        <v>25</v>
      </c>
      <c r="I1828" s="36"/>
      <c r="J1828" s="28">
        <f t="shared" si="116"/>
        <v>25</v>
      </c>
      <c r="K1828" s="26">
        <v>13.75</v>
      </c>
      <c r="L1828" s="37">
        <f t="shared" si="117"/>
        <v>343.75</v>
      </c>
      <c r="M1828" s="26"/>
      <c r="N1828" s="37">
        <f t="shared" si="118"/>
        <v>343.75</v>
      </c>
      <c r="O1828" s="37"/>
    </row>
    <row r="1829" ht="12" customHeight="1" spans="1:15">
      <c r="A1829" s="25" t="s">
        <v>17</v>
      </c>
      <c r="B1829" s="26" t="s">
        <v>1438</v>
      </c>
      <c r="C1829" s="25">
        <v>6</v>
      </c>
      <c r="D1829" s="25" t="s">
        <v>1754</v>
      </c>
      <c r="E1829" s="28"/>
      <c r="F1829" s="28"/>
      <c r="G1829" s="70">
        <v>12.3</v>
      </c>
      <c r="H1829" s="36">
        <f t="shared" si="115"/>
        <v>12.3</v>
      </c>
      <c r="I1829" s="36"/>
      <c r="J1829" s="28">
        <f t="shared" si="116"/>
        <v>12.3</v>
      </c>
      <c r="K1829" s="26">
        <v>13.75</v>
      </c>
      <c r="L1829" s="37">
        <f t="shared" si="117"/>
        <v>169.13</v>
      </c>
      <c r="M1829" s="26"/>
      <c r="N1829" s="37">
        <f t="shared" si="118"/>
        <v>169.13</v>
      </c>
      <c r="O1829" s="37"/>
    </row>
    <row r="1830" ht="12" customHeight="1" spans="1:15">
      <c r="A1830" s="25" t="s">
        <v>17</v>
      </c>
      <c r="B1830" s="26" t="s">
        <v>1438</v>
      </c>
      <c r="C1830" s="25">
        <v>6</v>
      </c>
      <c r="D1830" s="25" t="s">
        <v>1755</v>
      </c>
      <c r="E1830" s="28"/>
      <c r="F1830" s="28"/>
      <c r="G1830" s="70">
        <v>12.5</v>
      </c>
      <c r="H1830" s="36">
        <f t="shared" si="115"/>
        <v>12.5</v>
      </c>
      <c r="I1830" s="36"/>
      <c r="J1830" s="28">
        <f t="shared" si="116"/>
        <v>12.5</v>
      </c>
      <c r="K1830" s="26">
        <v>13.75</v>
      </c>
      <c r="L1830" s="37">
        <f t="shared" si="117"/>
        <v>171.88</v>
      </c>
      <c r="M1830" s="26"/>
      <c r="N1830" s="37">
        <f t="shared" si="118"/>
        <v>171.88</v>
      </c>
      <c r="O1830" s="37"/>
    </row>
    <row r="1831" spans="1:15">
      <c r="A1831" s="25" t="s">
        <v>17</v>
      </c>
      <c r="B1831" s="26" t="s">
        <v>1438</v>
      </c>
      <c r="C1831" s="25">
        <v>6</v>
      </c>
      <c r="D1831" s="25" t="s">
        <v>1756</v>
      </c>
      <c r="E1831" s="28"/>
      <c r="F1831" s="28"/>
      <c r="G1831" s="70">
        <v>12.5</v>
      </c>
      <c r="H1831" s="36">
        <f t="shared" si="115"/>
        <v>12.5</v>
      </c>
      <c r="I1831" s="36"/>
      <c r="J1831" s="28">
        <f t="shared" si="116"/>
        <v>12.5</v>
      </c>
      <c r="K1831" s="26">
        <v>13.75</v>
      </c>
      <c r="L1831" s="37">
        <f t="shared" si="117"/>
        <v>171.88</v>
      </c>
      <c r="M1831" s="26"/>
      <c r="N1831" s="37">
        <f t="shared" si="118"/>
        <v>171.88</v>
      </c>
      <c r="O1831" s="37"/>
    </row>
    <row r="1832" ht="12" customHeight="1" spans="1:15">
      <c r="A1832" s="25" t="s">
        <v>17</v>
      </c>
      <c r="B1832" s="26" t="s">
        <v>1438</v>
      </c>
      <c r="C1832" s="25">
        <v>5</v>
      </c>
      <c r="D1832" s="25" t="s">
        <v>1757</v>
      </c>
      <c r="E1832" s="28"/>
      <c r="F1832" s="28"/>
      <c r="G1832" s="70">
        <v>12.5</v>
      </c>
      <c r="H1832" s="36">
        <f t="shared" si="115"/>
        <v>12.5</v>
      </c>
      <c r="I1832" s="36"/>
      <c r="J1832" s="28">
        <f t="shared" si="116"/>
        <v>12.5</v>
      </c>
      <c r="K1832" s="26">
        <v>13.75</v>
      </c>
      <c r="L1832" s="37">
        <f t="shared" si="117"/>
        <v>171.88</v>
      </c>
      <c r="M1832" s="26"/>
      <c r="N1832" s="37">
        <f t="shared" si="118"/>
        <v>171.88</v>
      </c>
      <c r="O1832" s="37"/>
    </row>
    <row r="1833" ht="12" customHeight="1" spans="1:15">
      <c r="A1833" s="25" t="s">
        <v>17</v>
      </c>
      <c r="B1833" s="26" t="s">
        <v>1438</v>
      </c>
      <c r="C1833" s="25" t="s">
        <v>2</v>
      </c>
      <c r="D1833" s="25" t="s">
        <v>1608</v>
      </c>
      <c r="E1833" s="28"/>
      <c r="F1833" s="28">
        <f>371.3-12.5+75.8-0.1</f>
        <v>434.5</v>
      </c>
      <c r="G1833" s="70"/>
      <c r="H1833" s="36">
        <f t="shared" si="115"/>
        <v>434.5</v>
      </c>
      <c r="I1833" s="36"/>
      <c r="J1833" s="28">
        <f t="shared" si="116"/>
        <v>434.5</v>
      </c>
      <c r="K1833" s="26">
        <v>13.75</v>
      </c>
      <c r="L1833" s="37">
        <f t="shared" si="117"/>
        <v>5974.38</v>
      </c>
      <c r="M1833" s="26"/>
      <c r="N1833" s="37">
        <f t="shared" si="118"/>
        <v>5974.38</v>
      </c>
      <c r="O1833" s="37"/>
    </row>
    <row r="1834" ht="12" customHeight="1" spans="1:15">
      <c r="A1834" s="26" t="s">
        <v>17</v>
      </c>
      <c r="B1834" s="25" t="s">
        <v>1758</v>
      </c>
      <c r="C1834" s="246">
        <v>1</v>
      </c>
      <c r="D1834" s="25" t="s">
        <v>1759</v>
      </c>
      <c r="E1834" s="26"/>
      <c r="F1834" s="25"/>
      <c r="G1834" s="246">
        <v>14.6</v>
      </c>
      <c r="H1834" s="26">
        <f t="shared" si="115"/>
        <v>14.6</v>
      </c>
      <c r="I1834" s="26"/>
      <c r="J1834" s="25">
        <f t="shared" si="116"/>
        <v>14.6</v>
      </c>
      <c r="K1834" s="246">
        <v>13.75</v>
      </c>
      <c r="L1834" s="37">
        <f t="shared" si="117"/>
        <v>200.75</v>
      </c>
      <c r="M1834" s="25"/>
      <c r="N1834" s="37">
        <f t="shared" si="118"/>
        <v>200.75</v>
      </c>
      <c r="O1834" s="246"/>
    </row>
    <row r="1835" ht="12" customHeight="1" spans="1:15">
      <c r="A1835" s="26" t="s">
        <v>17</v>
      </c>
      <c r="B1835" s="25" t="s">
        <v>1758</v>
      </c>
      <c r="C1835" s="247">
        <v>1</v>
      </c>
      <c r="D1835" s="25" t="s">
        <v>1760</v>
      </c>
      <c r="E1835" s="26"/>
      <c r="F1835" s="25"/>
      <c r="G1835" s="247">
        <v>8.4</v>
      </c>
      <c r="H1835" s="26">
        <f t="shared" si="115"/>
        <v>8.4</v>
      </c>
      <c r="I1835" s="26"/>
      <c r="J1835" s="25">
        <f t="shared" si="116"/>
        <v>8.4</v>
      </c>
      <c r="K1835" s="247">
        <v>13.75</v>
      </c>
      <c r="L1835" s="37">
        <f t="shared" si="117"/>
        <v>115.5</v>
      </c>
      <c r="M1835" s="25"/>
      <c r="N1835" s="37">
        <f t="shared" si="118"/>
        <v>115.5</v>
      </c>
      <c r="O1835" s="83"/>
    </row>
    <row r="1836" ht="12" customHeight="1" spans="1:15">
      <c r="A1836" s="26" t="s">
        <v>17</v>
      </c>
      <c r="B1836" s="25" t="s">
        <v>1758</v>
      </c>
      <c r="C1836" s="246">
        <v>1</v>
      </c>
      <c r="D1836" s="25" t="s">
        <v>1761</v>
      </c>
      <c r="E1836" s="26"/>
      <c r="F1836" s="25"/>
      <c r="G1836" s="246">
        <v>4.3</v>
      </c>
      <c r="H1836" s="26">
        <f t="shared" si="115"/>
        <v>4.3</v>
      </c>
      <c r="I1836" s="26"/>
      <c r="J1836" s="25">
        <f t="shared" si="116"/>
        <v>4.3</v>
      </c>
      <c r="K1836" s="246">
        <v>13.75</v>
      </c>
      <c r="L1836" s="37">
        <f t="shared" si="117"/>
        <v>59.13</v>
      </c>
      <c r="M1836" s="25"/>
      <c r="N1836" s="37">
        <f t="shared" si="118"/>
        <v>59.13</v>
      </c>
      <c r="O1836" s="246"/>
    </row>
    <row r="1837" ht="12" customHeight="1" spans="1:15">
      <c r="A1837" s="26" t="s">
        <v>17</v>
      </c>
      <c r="B1837" s="25" t="s">
        <v>1758</v>
      </c>
      <c r="C1837" s="247">
        <v>1</v>
      </c>
      <c r="D1837" s="25" t="s">
        <v>1762</v>
      </c>
      <c r="E1837" s="26"/>
      <c r="F1837" s="25"/>
      <c r="G1837" s="247">
        <v>8.4</v>
      </c>
      <c r="H1837" s="26">
        <f t="shared" si="115"/>
        <v>8.4</v>
      </c>
      <c r="I1837" s="26"/>
      <c r="J1837" s="25">
        <f t="shared" si="116"/>
        <v>8.4</v>
      </c>
      <c r="K1837" s="247">
        <v>13.75</v>
      </c>
      <c r="L1837" s="37">
        <f t="shared" si="117"/>
        <v>115.5</v>
      </c>
      <c r="M1837" s="25"/>
      <c r="N1837" s="37">
        <f t="shared" si="118"/>
        <v>115.5</v>
      </c>
      <c r="O1837" s="83"/>
    </row>
    <row r="1838" ht="12" customHeight="1" spans="1:15">
      <c r="A1838" s="26" t="s">
        <v>17</v>
      </c>
      <c r="B1838" s="25" t="s">
        <v>1758</v>
      </c>
      <c r="C1838" s="246">
        <v>1</v>
      </c>
      <c r="D1838" s="25" t="s">
        <v>1763</v>
      </c>
      <c r="E1838" s="26"/>
      <c r="F1838" s="25"/>
      <c r="G1838" s="246">
        <v>10.5</v>
      </c>
      <c r="H1838" s="26">
        <f t="shared" si="115"/>
        <v>10.5</v>
      </c>
      <c r="I1838" s="26"/>
      <c r="J1838" s="25">
        <f t="shared" si="116"/>
        <v>10.5</v>
      </c>
      <c r="K1838" s="246">
        <v>13.75</v>
      </c>
      <c r="L1838" s="37">
        <f t="shared" si="117"/>
        <v>144.38</v>
      </c>
      <c r="M1838" s="25"/>
      <c r="N1838" s="37">
        <f t="shared" si="118"/>
        <v>144.38</v>
      </c>
      <c r="O1838" s="246"/>
    </row>
    <row r="1839" ht="12" customHeight="1" spans="1:15">
      <c r="A1839" s="26" t="s">
        <v>17</v>
      </c>
      <c r="B1839" s="25" t="s">
        <v>1758</v>
      </c>
      <c r="C1839" s="247">
        <v>1</v>
      </c>
      <c r="D1839" s="25" t="s">
        <v>1764</v>
      </c>
      <c r="E1839" s="26"/>
      <c r="F1839" s="25"/>
      <c r="G1839" s="247">
        <v>8.4</v>
      </c>
      <c r="H1839" s="26">
        <f t="shared" si="115"/>
        <v>8.4</v>
      </c>
      <c r="I1839" s="26"/>
      <c r="J1839" s="25">
        <f t="shared" si="116"/>
        <v>8.4</v>
      </c>
      <c r="K1839" s="247">
        <v>13.75</v>
      </c>
      <c r="L1839" s="37">
        <f t="shared" si="117"/>
        <v>115.5</v>
      </c>
      <c r="M1839" s="25"/>
      <c r="N1839" s="37">
        <f t="shared" si="118"/>
        <v>115.5</v>
      </c>
      <c r="O1839" s="83"/>
    </row>
    <row r="1840" ht="12" customHeight="1" spans="1:15">
      <c r="A1840" s="26" t="s">
        <v>17</v>
      </c>
      <c r="B1840" s="25" t="s">
        <v>1758</v>
      </c>
      <c r="C1840" s="246">
        <v>1</v>
      </c>
      <c r="D1840" s="25" t="s">
        <v>1765</v>
      </c>
      <c r="E1840" s="26"/>
      <c r="F1840" s="25"/>
      <c r="G1840" s="246">
        <v>14.6</v>
      </c>
      <c r="H1840" s="26">
        <f t="shared" si="115"/>
        <v>14.6</v>
      </c>
      <c r="I1840" s="26"/>
      <c r="J1840" s="25">
        <f t="shared" si="116"/>
        <v>14.6</v>
      </c>
      <c r="K1840" s="246">
        <v>13.75</v>
      </c>
      <c r="L1840" s="37">
        <f t="shared" si="117"/>
        <v>200.75</v>
      </c>
      <c r="M1840" s="25"/>
      <c r="N1840" s="37">
        <f t="shared" si="118"/>
        <v>200.75</v>
      </c>
      <c r="O1840" s="246"/>
    </row>
    <row r="1841" ht="12" customHeight="1" spans="1:15">
      <c r="A1841" s="26" t="s">
        <v>17</v>
      </c>
      <c r="B1841" s="25" t="s">
        <v>1758</v>
      </c>
      <c r="C1841" s="247">
        <v>1</v>
      </c>
      <c r="D1841" s="25" t="s">
        <v>1766</v>
      </c>
      <c r="E1841" s="26"/>
      <c r="F1841" s="25"/>
      <c r="G1841" s="247">
        <v>12.6</v>
      </c>
      <c r="H1841" s="26">
        <f t="shared" si="115"/>
        <v>12.6</v>
      </c>
      <c r="I1841" s="26"/>
      <c r="J1841" s="25">
        <f t="shared" si="116"/>
        <v>12.6</v>
      </c>
      <c r="K1841" s="247">
        <v>13.75</v>
      </c>
      <c r="L1841" s="37">
        <f t="shared" si="117"/>
        <v>173.25</v>
      </c>
      <c r="M1841" s="25"/>
      <c r="N1841" s="37">
        <f t="shared" si="118"/>
        <v>173.25</v>
      </c>
      <c r="O1841" s="83"/>
    </row>
    <row r="1842" ht="12" customHeight="1" spans="1:15">
      <c r="A1842" s="26" t="s">
        <v>17</v>
      </c>
      <c r="B1842" s="25" t="s">
        <v>1758</v>
      </c>
      <c r="C1842" s="246">
        <v>1</v>
      </c>
      <c r="D1842" s="25" t="s">
        <v>1767</v>
      </c>
      <c r="E1842" s="26"/>
      <c r="F1842" s="25"/>
      <c r="G1842" s="246">
        <v>4.3</v>
      </c>
      <c r="H1842" s="26">
        <f t="shared" si="115"/>
        <v>4.3</v>
      </c>
      <c r="I1842" s="26"/>
      <c r="J1842" s="25">
        <f t="shared" si="116"/>
        <v>4.3</v>
      </c>
      <c r="K1842" s="246">
        <v>13.75</v>
      </c>
      <c r="L1842" s="37">
        <f t="shared" si="117"/>
        <v>59.13</v>
      </c>
      <c r="M1842" s="25"/>
      <c r="N1842" s="37">
        <f t="shared" si="118"/>
        <v>59.13</v>
      </c>
      <c r="O1842" s="246"/>
    </row>
    <row r="1843" ht="12" customHeight="1" spans="1:15">
      <c r="A1843" s="26" t="s">
        <v>17</v>
      </c>
      <c r="B1843" s="25" t="s">
        <v>1758</v>
      </c>
      <c r="C1843" s="247">
        <v>1</v>
      </c>
      <c r="D1843" s="25" t="s">
        <v>1768</v>
      </c>
      <c r="E1843" s="26"/>
      <c r="F1843" s="25"/>
      <c r="G1843" s="247">
        <v>2.3</v>
      </c>
      <c r="H1843" s="26">
        <f t="shared" si="115"/>
        <v>2.3</v>
      </c>
      <c r="I1843" s="26"/>
      <c r="J1843" s="25">
        <f t="shared" si="116"/>
        <v>2.3</v>
      </c>
      <c r="K1843" s="247">
        <v>13.75</v>
      </c>
      <c r="L1843" s="37">
        <f t="shared" si="117"/>
        <v>31.63</v>
      </c>
      <c r="M1843" s="25"/>
      <c r="N1843" s="37">
        <f t="shared" si="118"/>
        <v>31.63</v>
      </c>
      <c r="O1843" s="83"/>
    </row>
    <row r="1844" ht="12" customHeight="1" spans="1:15">
      <c r="A1844" s="26" t="s">
        <v>17</v>
      </c>
      <c r="B1844" s="25" t="s">
        <v>1758</v>
      </c>
      <c r="C1844" s="246">
        <v>1</v>
      </c>
      <c r="D1844" s="25" t="s">
        <v>1769</v>
      </c>
      <c r="E1844" s="26"/>
      <c r="F1844" s="25"/>
      <c r="G1844" s="246">
        <v>4.3</v>
      </c>
      <c r="H1844" s="26">
        <f t="shared" ref="H1844:H1907" si="119">F1844+G1844</f>
        <v>4.3</v>
      </c>
      <c r="I1844" s="26"/>
      <c r="J1844" s="25">
        <f t="shared" si="116"/>
        <v>4.3</v>
      </c>
      <c r="K1844" s="246">
        <v>13.75</v>
      </c>
      <c r="L1844" s="37">
        <f t="shared" si="117"/>
        <v>59.13</v>
      </c>
      <c r="M1844" s="25"/>
      <c r="N1844" s="37">
        <f t="shared" si="118"/>
        <v>59.13</v>
      </c>
      <c r="O1844" s="246"/>
    </row>
    <row r="1845" ht="12" customHeight="1" spans="1:15">
      <c r="A1845" s="26" t="s">
        <v>17</v>
      </c>
      <c r="B1845" s="25" t="s">
        <v>1758</v>
      </c>
      <c r="C1845" s="247">
        <v>1</v>
      </c>
      <c r="D1845" s="25" t="s">
        <v>1770</v>
      </c>
      <c r="E1845" s="26"/>
      <c r="F1845" s="25"/>
      <c r="G1845" s="247">
        <v>6.4</v>
      </c>
      <c r="H1845" s="26">
        <f t="shared" si="119"/>
        <v>6.4</v>
      </c>
      <c r="I1845" s="26"/>
      <c r="J1845" s="25">
        <f t="shared" si="116"/>
        <v>6.4</v>
      </c>
      <c r="K1845" s="247">
        <v>13.75</v>
      </c>
      <c r="L1845" s="37">
        <f t="shared" si="117"/>
        <v>88</v>
      </c>
      <c r="M1845" s="25"/>
      <c r="N1845" s="37">
        <f t="shared" si="118"/>
        <v>88</v>
      </c>
      <c r="O1845" s="83"/>
    </row>
    <row r="1846" ht="12" customHeight="1" spans="1:15">
      <c r="A1846" s="26" t="s">
        <v>17</v>
      </c>
      <c r="B1846" s="25" t="s">
        <v>1758</v>
      </c>
      <c r="C1846" s="246">
        <v>1</v>
      </c>
      <c r="D1846" s="25" t="s">
        <v>1771</v>
      </c>
      <c r="E1846" s="26"/>
      <c r="F1846" s="25"/>
      <c r="G1846" s="246">
        <v>6.4</v>
      </c>
      <c r="H1846" s="26">
        <f t="shared" si="119"/>
        <v>6.4</v>
      </c>
      <c r="I1846" s="26"/>
      <c r="J1846" s="25">
        <f t="shared" si="116"/>
        <v>6.4</v>
      </c>
      <c r="K1846" s="246">
        <v>13.75</v>
      </c>
      <c r="L1846" s="37">
        <f t="shared" si="117"/>
        <v>88</v>
      </c>
      <c r="M1846" s="25"/>
      <c r="N1846" s="37">
        <f t="shared" si="118"/>
        <v>88</v>
      </c>
      <c r="O1846" s="246"/>
    </row>
    <row r="1847" ht="12" customHeight="1" spans="1:15">
      <c r="A1847" s="26" t="s">
        <v>17</v>
      </c>
      <c r="B1847" s="25" t="s">
        <v>1758</v>
      </c>
      <c r="C1847" s="247">
        <v>1</v>
      </c>
      <c r="D1847" s="25" t="s">
        <v>1772</v>
      </c>
      <c r="E1847" s="26"/>
      <c r="F1847" s="25"/>
      <c r="G1847" s="247">
        <v>8.4</v>
      </c>
      <c r="H1847" s="26">
        <f t="shared" si="119"/>
        <v>8.4</v>
      </c>
      <c r="I1847" s="26"/>
      <c r="J1847" s="25">
        <f t="shared" si="116"/>
        <v>8.4</v>
      </c>
      <c r="K1847" s="247">
        <v>13.75</v>
      </c>
      <c r="L1847" s="37">
        <f t="shared" si="117"/>
        <v>115.5</v>
      </c>
      <c r="M1847" s="25"/>
      <c r="N1847" s="37">
        <f t="shared" si="118"/>
        <v>115.5</v>
      </c>
      <c r="O1847" s="83"/>
    </row>
    <row r="1848" ht="12" customHeight="1" spans="1:15">
      <c r="A1848" s="26" t="s">
        <v>17</v>
      </c>
      <c r="B1848" s="25" t="s">
        <v>1758</v>
      </c>
      <c r="C1848" s="246">
        <v>1</v>
      </c>
      <c r="D1848" s="25" t="s">
        <v>1773</v>
      </c>
      <c r="E1848" s="26"/>
      <c r="F1848" s="25"/>
      <c r="G1848" s="246">
        <v>10.5</v>
      </c>
      <c r="H1848" s="26">
        <f t="shared" si="119"/>
        <v>10.5</v>
      </c>
      <c r="I1848" s="26"/>
      <c r="J1848" s="25">
        <f t="shared" si="116"/>
        <v>10.5</v>
      </c>
      <c r="K1848" s="246">
        <v>13.75</v>
      </c>
      <c r="L1848" s="37">
        <f t="shared" si="117"/>
        <v>144.38</v>
      </c>
      <c r="M1848" s="25"/>
      <c r="N1848" s="37">
        <f t="shared" si="118"/>
        <v>144.38</v>
      </c>
      <c r="O1848" s="246"/>
    </row>
    <row r="1849" ht="12" customHeight="1" spans="1:15">
      <c r="A1849" s="26" t="s">
        <v>17</v>
      </c>
      <c r="B1849" s="25" t="s">
        <v>1758</v>
      </c>
      <c r="C1849" s="247">
        <v>1</v>
      </c>
      <c r="D1849" s="25" t="s">
        <v>1774</v>
      </c>
      <c r="E1849" s="26"/>
      <c r="F1849" s="25"/>
      <c r="G1849" s="247">
        <v>6.4</v>
      </c>
      <c r="H1849" s="26">
        <f t="shared" si="119"/>
        <v>6.4</v>
      </c>
      <c r="I1849" s="26"/>
      <c r="J1849" s="25">
        <f t="shared" si="116"/>
        <v>6.4</v>
      </c>
      <c r="K1849" s="247">
        <v>13.75</v>
      </c>
      <c r="L1849" s="37">
        <f t="shared" si="117"/>
        <v>88</v>
      </c>
      <c r="M1849" s="25"/>
      <c r="N1849" s="37">
        <f t="shared" si="118"/>
        <v>88</v>
      </c>
      <c r="O1849" s="83"/>
    </row>
    <row r="1850" ht="12" customHeight="1" spans="1:15">
      <c r="A1850" s="26" t="s">
        <v>17</v>
      </c>
      <c r="B1850" s="25" t="s">
        <v>1758</v>
      </c>
      <c r="C1850" s="246">
        <v>1</v>
      </c>
      <c r="D1850" s="25" t="s">
        <v>1775</v>
      </c>
      <c r="E1850" s="26"/>
      <c r="F1850" s="25"/>
      <c r="G1850" s="246">
        <v>4.3</v>
      </c>
      <c r="H1850" s="26">
        <f t="shared" si="119"/>
        <v>4.3</v>
      </c>
      <c r="I1850" s="26"/>
      <c r="J1850" s="25">
        <f t="shared" si="116"/>
        <v>4.3</v>
      </c>
      <c r="K1850" s="246">
        <v>13.75</v>
      </c>
      <c r="L1850" s="37">
        <f t="shared" si="117"/>
        <v>59.13</v>
      </c>
      <c r="M1850" s="25"/>
      <c r="N1850" s="37">
        <f t="shared" si="118"/>
        <v>59.13</v>
      </c>
      <c r="O1850" s="246"/>
    </row>
    <row r="1851" ht="12" customHeight="1" spans="1:15">
      <c r="A1851" s="26" t="s">
        <v>17</v>
      </c>
      <c r="B1851" s="25" t="s">
        <v>1758</v>
      </c>
      <c r="C1851" s="247">
        <v>1</v>
      </c>
      <c r="D1851" s="25" t="s">
        <v>1776</v>
      </c>
      <c r="E1851" s="26"/>
      <c r="F1851" s="25"/>
      <c r="G1851" s="247">
        <v>12.7</v>
      </c>
      <c r="H1851" s="26">
        <f t="shared" si="119"/>
        <v>12.7</v>
      </c>
      <c r="I1851" s="26"/>
      <c r="J1851" s="25">
        <f t="shared" si="116"/>
        <v>12.7</v>
      </c>
      <c r="K1851" s="247">
        <v>13.75</v>
      </c>
      <c r="L1851" s="37">
        <f t="shared" si="117"/>
        <v>174.63</v>
      </c>
      <c r="M1851" s="25"/>
      <c r="N1851" s="37">
        <f t="shared" si="118"/>
        <v>174.63</v>
      </c>
      <c r="O1851" s="83"/>
    </row>
    <row r="1852" ht="12" customHeight="1" spans="1:15">
      <c r="A1852" s="26" t="s">
        <v>17</v>
      </c>
      <c r="B1852" s="25" t="s">
        <v>1758</v>
      </c>
      <c r="C1852" s="246">
        <v>1</v>
      </c>
      <c r="D1852" s="25" t="s">
        <v>1777</v>
      </c>
      <c r="E1852" s="26"/>
      <c r="F1852" s="25"/>
      <c r="G1852" s="246">
        <v>12.7</v>
      </c>
      <c r="H1852" s="26">
        <f t="shared" si="119"/>
        <v>12.7</v>
      </c>
      <c r="I1852" s="26"/>
      <c r="J1852" s="25">
        <f t="shared" si="116"/>
        <v>12.7</v>
      </c>
      <c r="K1852" s="246">
        <v>13.75</v>
      </c>
      <c r="L1852" s="37">
        <f t="shared" si="117"/>
        <v>174.63</v>
      </c>
      <c r="M1852" s="25"/>
      <c r="N1852" s="37">
        <f t="shared" si="118"/>
        <v>174.63</v>
      </c>
      <c r="O1852" s="246"/>
    </row>
    <row r="1853" ht="12" customHeight="1" spans="1:15">
      <c r="A1853" s="26" t="s">
        <v>17</v>
      </c>
      <c r="B1853" s="25" t="s">
        <v>1758</v>
      </c>
      <c r="C1853" s="247">
        <v>1</v>
      </c>
      <c r="D1853" s="25" t="s">
        <v>1778</v>
      </c>
      <c r="E1853" s="26"/>
      <c r="F1853" s="25"/>
      <c r="G1853" s="247">
        <v>10.5</v>
      </c>
      <c r="H1853" s="26">
        <f t="shared" si="119"/>
        <v>10.5</v>
      </c>
      <c r="I1853" s="26"/>
      <c r="J1853" s="25">
        <f t="shared" si="116"/>
        <v>10.5</v>
      </c>
      <c r="K1853" s="247">
        <v>13.75</v>
      </c>
      <c r="L1853" s="37">
        <f t="shared" si="117"/>
        <v>144.38</v>
      </c>
      <c r="M1853" s="25"/>
      <c r="N1853" s="37">
        <f t="shared" si="118"/>
        <v>144.38</v>
      </c>
      <c r="O1853" s="83"/>
    </row>
    <row r="1854" ht="12" customHeight="1" spans="1:15">
      <c r="A1854" s="26" t="s">
        <v>17</v>
      </c>
      <c r="B1854" s="25" t="s">
        <v>1758</v>
      </c>
      <c r="C1854" s="246">
        <v>1</v>
      </c>
      <c r="D1854" s="25" t="s">
        <v>1779</v>
      </c>
      <c r="E1854" s="26"/>
      <c r="F1854" s="25"/>
      <c r="G1854" s="246">
        <v>6.4</v>
      </c>
      <c r="H1854" s="26">
        <f t="shared" si="119"/>
        <v>6.4</v>
      </c>
      <c r="I1854" s="26"/>
      <c r="J1854" s="25">
        <f t="shared" si="116"/>
        <v>6.4</v>
      </c>
      <c r="K1854" s="246">
        <v>13.75</v>
      </c>
      <c r="L1854" s="37">
        <f t="shared" si="117"/>
        <v>88</v>
      </c>
      <c r="M1854" s="25"/>
      <c r="N1854" s="37">
        <f t="shared" si="118"/>
        <v>88</v>
      </c>
      <c r="O1854" s="246"/>
    </row>
    <row r="1855" ht="12" customHeight="1" spans="1:15">
      <c r="A1855" s="26" t="s">
        <v>17</v>
      </c>
      <c r="B1855" s="25" t="s">
        <v>1758</v>
      </c>
      <c r="C1855" s="247">
        <v>1</v>
      </c>
      <c r="D1855" s="25" t="s">
        <v>1780</v>
      </c>
      <c r="E1855" s="26"/>
      <c r="F1855" s="25"/>
      <c r="G1855" s="247">
        <v>6.4</v>
      </c>
      <c r="H1855" s="26">
        <f t="shared" si="119"/>
        <v>6.4</v>
      </c>
      <c r="I1855" s="26"/>
      <c r="J1855" s="25">
        <f t="shared" ref="J1855:J1918" si="120">H1855</f>
        <v>6.4</v>
      </c>
      <c r="K1855" s="247">
        <v>13.75</v>
      </c>
      <c r="L1855" s="37">
        <f t="shared" si="117"/>
        <v>88</v>
      </c>
      <c r="M1855" s="25"/>
      <c r="N1855" s="37">
        <f t="shared" si="118"/>
        <v>88</v>
      </c>
      <c r="O1855" s="83"/>
    </row>
    <row r="1856" ht="12" customHeight="1" spans="1:15">
      <c r="A1856" s="26" t="s">
        <v>17</v>
      </c>
      <c r="B1856" s="25" t="s">
        <v>1758</v>
      </c>
      <c r="C1856" s="246">
        <v>1</v>
      </c>
      <c r="D1856" s="25" t="s">
        <v>1781</v>
      </c>
      <c r="E1856" s="26"/>
      <c r="F1856" s="25"/>
      <c r="G1856" s="246">
        <v>10.5</v>
      </c>
      <c r="H1856" s="26">
        <f t="shared" si="119"/>
        <v>10.5</v>
      </c>
      <c r="I1856" s="26"/>
      <c r="J1856" s="25">
        <f t="shared" si="120"/>
        <v>10.5</v>
      </c>
      <c r="K1856" s="246">
        <v>13.75</v>
      </c>
      <c r="L1856" s="37">
        <f t="shared" si="117"/>
        <v>144.38</v>
      </c>
      <c r="M1856" s="25"/>
      <c r="N1856" s="37">
        <f t="shared" si="118"/>
        <v>144.38</v>
      </c>
      <c r="O1856" s="246"/>
    </row>
    <row r="1857" ht="12" customHeight="1" spans="1:15">
      <c r="A1857" s="26" t="s">
        <v>17</v>
      </c>
      <c r="B1857" s="25" t="s">
        <v>1758</v>
      </c>
      <c r="C1857" s="247">
        <v>1</v>
      </c>
      <c r="D1857" s="25" t="s">
        <v>1782</v>
      </c>
      <c r="E1857" s="26"/>
      <c r="F1857" s="25"/>
      <c r="G1857" s="247">
        <v>4.3</v>
      </c>
      <c r="H1857" s="26">
        <f t="shared" si="119"/>
        <v>4.3</v>
      </c>
      <c r="I1857" s="26"/>
      <c r="J1857" s="25">
        <f t="shared" si="120"/>
        <v>4.3</v>
      </c>
      <c r="K1857" s="247">
        <v>13.75</v>
      </c>
      <c r="L1857" s="37">
        <f t="shared" si="117"/>
        <v>59.13</v>
      </c>
      <c r="M1857" s="25"/>
      <c r="N1857" s="37">
        <f t="shared" si="118"/>
        <v>59.13</v>
      </c>
      <c r="O1857" s="83"/>
    </row>
    <row r="1858" ht="12" customHeight="1" spans="1:15">
      <c r="A1858" s="26" t="s">
        <v>17</v>
      </c>
      <c r="B1858" s="25" t="s">
        <v>1758</v>
      </c>
      <c r="C1858" s="246">
        <v>1</v>
      </c>
      <c r="D1858" s="25" t="s">
        <v>1783</v>
      </c>
      <c r="E1858" s="26"/>
      <c r="F1858" s="25"/>
      <c r="G1858" s="246">
        <v>10.5</v>
      </c>
      <c r="H1858" s="26">
        <f t="shared" si="119"/>
        <v>10.5</v>
      </c>
      <c r="I1858" s="26"/>
      <c r="J1858" s="25">
        <f t="shared" si="120"/>
        <v>10.5</v>
      </c>
      <c r="K1858" s="246">
        <v>13.75</v>
      </c>
      <c r="L1858" s="37">
        <f t="shared" si="117"/>
        <v>144.38</v>
      </c>
      <c r="M1858" s="25"/>
      <c r="N1858" s="37">
        <f t="shared" si="118"/>
        <v>144.38</v>
      </c>
      <c r="O1858" s="246"/>
    </row>
    <row r="1859" ht="12" customHeight="1" spans="1:15">
      <c r="A1859" s="26" t="s">
        <v>17</v>
      </c>
      <c r="B1859" s="25" t="s">
        <v>1758</v>
      </c>
      <c r="C1859" s="247">
        <v>1</v>
      </c>
      <c r="D1859" s="25" t="s">
        <v>1784</v>
      </c>
      <c r="E1859" s="26"/>
      <c r="F1859" s="25"/>
      <c r="G1859" s="247">
        <v>22.9</v>
      </c>
      <c r="H1859" s="26">
        <f t="shared" si="119"/>
        <v>22.9</v>
      </c>
      <c r="I1859" s="26"/>
      <c r="J1859" s="25">
        <f t="shared" si="120"/>
        <v>22.9</v>
      </c>
      <c r="K1859" s="247">
        <v>13.75</v>
      </c>
      <c r="L1859" s="37">
        <f t="shared" si="117"/>
        <v>314.88</v>
      </c>
      <c r="M1859" s="25"/>
      <c r="N1859" s="37">
        <f t="shared" si="118"/>
        <v>314.88</v>
      </c>
      <c r="O1859" s="83"/>
    </row>
    <row r="1860" ht="12" customHeight="1" spans="1:15">
      <c r="A1860" s="26" t="s">
        <v>17</v>
      </c>
      <c r="B1860" s="25" t="s">
        <v>1758</v>
      </c>
      <c r="C1860" s="246">
        <v>1</v>
      </c>
      <c r="D1860" s="25" t="s">
        <v>1785</v>
      </c>
      <c r="E1860" s="26"/>
      <c r="F1860" s="25"/>
      <c r="G1860" s="246">
        <v>6.4</v>
      </c>
      <c r="H1860" s="26">
        <f t="shared" si="119"/>
        <v>6.4</v>
      </c>
      <c r="I1860" s="26"/>
      <c r="J1860" s="25">
        <f t="shared" si="120"/>
        <v>6.4</v>
      </c>
      <c r="K1860" s="246">
        <v>13.75</v>
      </c>
      <c r="L1860" s="37">
        <f t="shared" si="117"/>
        <v>88</v>
      </c>
      <c r="M1860" s="25"/>
      <c r="N1860" s="37">
        <f t="shared" si="118"/>
        <v>88</v>
      </c>
      <c r="O1860" s="246"/>
    </row>
    <row r="1861" ht="12" customHeight="1" spans="1:15">
      <c r="A1861" s="26" t="s">
        <v>17</v>
      </c>
      <c r="B1861" s="25" t="s">
        <v>1758</v>
      </c>
      <c r="C1861" s="247">
        <v>1</v>
      </c>
      <c r="D1861" s="25" t="s">
        <v>1786</v>
      </c>
      <c r="E1861" s="26"/>
      <c r="F1861" s="25"/>
      <c r="G1861" s="247">
        <v>6.4</v>
      </c>
      <c r="H1861" s="26">
        <f t="shared" si="119"/>
        <v>6.4</v>
      </c>
      <c r="I1861" s="26"/>
      <c r="J1861" s="25">
        <f t="shared" si="120"/>
        <v>6.4</v>
      </c>
      <c r="K1861" s="247">
        <v>13.75</v>
      </c>
      <c r="L1861" s="37">
        <f t="shared" si="117"/>
        <v>88</v>
      </c>
      <c r="M1861" s="25"/>
      <c r="N1861" s="37">
        <f t="shared" si="118"/>
        <v>88</v>
      </c>
      <c r="O1861" s="83"/>
    </row>
    <row r="1862" ht="12" customHeight="1" spans="1:15">
      <c r="A1862" s="26" t="s">
        <v>17</v>
      </c>
      <c r="B1862" s="25" t="s">
        <v>1758</v>
      </c>
      <c r="C1862" s="246">
        <v>1</v>
      </c>
      <c r="D1862" s="25" t="s">
        <v>1787</v>
      </c>
      <c r="E1862" s="26"/>
      <c r="F1862" s="25"/>
      <c r="G1862" s="246">
        <v>12.6</v>
      </c>
      <c r="H1862" s="26">
        <f t="shared" si="119"/>
        <v>12.6</v>
      </c>
      <c r="I1862" s="26"/>
      <c r="J1862" s="25">
        <f t="shared" si="120"/>
        <v>12.6</v>
      </c>
      <c r="K1862" s="246">
        <v>13.75</v>
      </c>
      <c r="L1862" s="37">
        <f t="shared" ref="L1862:L1925" si="121">ROUND(H1862*K1862,2)</f>
        <v>173.25</v>
      </c>
      <c r="M1862" s="25"/>
      <c r="N1862" s="37">
        <f t="shared" ref="N1862:N1925" si="122">L1862-M1862</f>
        <v>173.25</v>
      </c>
      <c r="O1862" s="246"/>
    </row>
    <row r="1863" ht="12" customHeight="1" spans="1:15">
      <c r="A1863" s="26" t="s">
        <v>17</v>
      </c>
      <c r="B1863" s="25" t="s">
        <v>1758</v>
      </c>
      <c r="C1863" s="247">
        <v>1</v>
      </c>
      <c r="D1863" s="25" t="s">
        <v>1788</v>
      </c>
      <c r="E1863" s="26"/>
      <c r="F1863" s="25"/>
      <c r="G1863" s="247">
        <v>10.5</v>
      </c>
      <c r="H1863" s="26">
        <f t="shared" si="119"/>
        <v>10.5</v>
      </c>
      <c r="I1863" s="26"/>
      <c r="J1863" s="25">
        <f t="shared" si="120"/>
        <v>10.5</v>
      </c>
      <c r="K1863" s="247">
        <v>13.75</v>
      </c>
      <c r="L1863" s="37">
        <f t="shared" si="121"/>
        <v>144.38</v>
      </c>
      <c r="M1863" s="25"/>
      <c r="N1863" s="37">
        <f t="shared" si="122"/>
        <v>144.38</v>
      </c>
      <c r="O1863" s="83"/>
    </row>
    <row r="1864" ht="12" customHeight="1" spans="1:15">
      <c r="A1864" s="26" t="s">
        <v>17</v>
      </c>
      <c r="B1864" s="25" t="s">
        <v>1758</v>
      </c>
      <c r="C1864" s="246">
        <v>1</v>
      </c>
      <c r="D1864" s="25" t="s">
        <v>1789</v>
      </c>
      <c r="E1864" s="26"/>
      <c r="F1864" s="25"/>
      <c r="G1864" s="246">
        <v>3.7</v>
      </c>
      <c r="H1864" s="26">
        <f t="shared" si="119"/>
        <v>3.7</v>
      </c>
      <c r="I1864" s="26"/>
      <c r="J1864" s="25">
        <f t="shared" si="120"/>
        <v>3.7</v>
      </c>
      <c r="K1864" s="246">
        <v>13.75</v>
      </c>
      <c r="L1864" s="37">
        <f t="shared" si="121"/>
        <v>50.88</v>
      </c>
      <c r="M1864" s="25"/>
      <c r="N1864" s="37">
        <f t="shared" si="122"/>
        <v>50.88</v>
      </c>
      <c r="O1864" s="246"/>
    </row>
    <row r="1865" ht="12" customHeight="1" spans="1:15">
      <c r="A1865" s="26" t="s">
        <v>17</v>
      </c>
      <c r="B1865" s="25" t="s">
        <v>1758</v>
      </c>
      <c r="C1865" s="247">
        <v>1</v>
      </c>
      <c r="D1865" s="25" t="s">
        <v>1790</v>
      </c>
      <c r="E1865" s="26"/>
      <c r="F1865" s="25"/>
      <c r="G1865" s="247">
        <v>3.7</v>
      </c>
      <c r="H1865" s="26">
        <f t="shared" si="119"/>
        <v>3.7</v>
      </c>
      <c r="I1865" s="26"/>
      <c r="J1865" s="25">
        <f t="shared" si="120"/>
        <v>3.7</v>
      </c>
      <c r="K1865" s="247">
        <v>13.75</v>
      </c>
      <c r="L1865" s="37">
        <f t="shared" si="121"/>
        <v>50.88</v>
      </c>
      <c r="M1865" s="25"/>
      <c r="N1865" s="37">
        <f t="shared" si="122"/>
        <v>50.88</v>
      </c>
      <c r="O1865" s="83"/>
    </row>
    <row r="1866" ht="12" customHeight="1" spans="1:15">
      <c r="A1866" s="26" t="s">
        <v>17</v>
      </c>
      <c r="B1866" s="25" t="s">
        <v>1758</v>
      </c>
      <c r="C1866" s="246">
        <v>1</v>
      </c>
      <c r="D1866" s="25" t="s">
        <v>1791</v>
      </c>
      <c r="E1866" s="26"/>
      <c r="F1866" s="25"/>
      <c r="G1866" s="246">
        <v>3.7</v>
      </c>
      <c r="H1866" s="26">
        <f t="shared" si="119"/>
        <v>3.7</v>
      </c>
      <c r="I1866" s="26"/>
      <c r="J1866" s="25">
        <f t="shared" si="120"/>
        <v>3.7</v>
      </c>
      <c r="K1866" s="246">
        <v>13.75</v>
      </c>
      <c r="L1866" s="37">
        <f t="shared" si="121"/>
        <v>50.88</v>
      </c>
      <c r="M1866" s="25"/>
      <c r="N1866" s="37">
        <f t="shared" si="122"/>
        <v>50.88</v>
      </c>
      <c r="O1866" s="246"/>
    </row>
    <row r="1867" ht="12" customHeight="1" spans="1:15">
      <c r="A1867" s="26" t="s">
        <v>17</v>
      </c>
      <c r="B1867" s="25" t="s">
        <v>1758</v>
      </c>
      <c r="C1867" s="247">
        <v>1</v>
      </c>
      <c r="D1867" s="25" t="s">
        <v>1792</v>
      </c>
      <c r="E1867" s="26"/>
      <c r="F1867" s="25"/>
      <c r="G1867" s="247">
        <v>6.4</v>
      </c>
      <c r="H1867" s="26">
        <f t="shared" si="119"/>
        <v>6.4</v>
      </c>
      <c r="I1867" s="26"/>
      <c r="J1867" s="25">
        <f t="shared" si="120"/>
        <v>6.4</v>
      </c>
      <c r="K1867" s="247">
        <v>13.75</v>
      </c>
      <c r="L1867" s="37">
        <f t="shared" si="121"/>
        <v>88</v>
      </c>
      <c r="M1867" s="25"/>
      <c r="N1867" s="37">
        <f t="shared" si="122"/>
        <v>88</v>
      </c>
      <c r="O1867" s="83"/>
    </row>
    <row r="1868" ht="12" customHeight="1" spans="1:15">
      <c r="A1868" s="26" t="s">
        <v>17</v>
      </c>
      <c r="B1868" s="25" t="s">
        <v>1758</v>
      </c>
      <c r="C1868" s="246">
        <v>1</v>
      </c>
      <c r="D1868" s="25" t="s">
        <v>1793</v>
      </c>
      <c r="E1868" s="26"/>
      <c r="F1868" s="25"/>
      <c r="G1868" s="246">
        <v>8.4</v>
      </c>
      <c r="H1868" s="26">
        <f t="shared" si="119"/>
        <v>8.4</v>
      </c>
      <c r="I1868" s="26"/>
      <c r="J1868" s="25">
        <f t="shared" si="120"/>
        <v>8.4</v>
      </c>
      <c r="K1868" s="246">
        <v>13.75</v>
      </c>
      <c r="L1868" s="37">
        <f t="shared" si="121"/>
        <v>115.5</v>
      </c>
      <c r="M1868" s="25"/>
      <c r="N1868" s="37">
        <f t="shared" si="122"/>
        <v>115.5</v>
      </c>
      <c r="O1868" s="246"/>
    </row>
    <row r="1869" ht="12" customHeight="1" spans="1:15">
      <c r="A1869" s="26" t="s">
        <v>17</v>
      </c>
      <c r="B1869" s="25" t="s">
        <v>1758</v>
      </c>
      <c r="C1869" s="247">
        <v>1</v>
      </c>
      <c r="D1869" s="25" t="s">
        <v>1794</v>
      </c>
      <c r="E1869" s="26"/>
      <c r="F1869" s="25"/>
      <c r="G1869" s="247">
        <v>4.3</v>
      </c>
      <c r="H1869" s="26">
        <f t="shared" si="119"/>
        <v>4.3</v>
      </c>
      <c r="I1869" s="26"/>
      <c r="J1869" s="25">
        <f t="shared" si="120"/>
        <v>4.3</v>
      </c>
      <c r="K1869" s="247">
        <v>13.75</v>
      </c>
      <c r="L1869" s="37">
        <f t="shared" si="121"/>
        <v>59.13</v>
      </c>
      <c r="M1869" s="25"/>
      <c r="N1869" s="37">
        <f t="shared" si="122"/>
        <v>59.13</v>
      </c>
      <c r="O1869" s="83"/>
    </row>
    <row r="1870" ht="12" customHeight="1" spans="1:15">
      <c r="A1870" s="26" t="s">
        <v>17</v>
      </c>
      <c r="B1870" s="25" t="s">
        <v>1758</v>
      </c>
      <c r="C1870" s="246">
        <v>1</v>
      </c>
      <c r="D1870" s="25" t="s">
        <v>1795</v>
      </c>
      <c r="E1870" s="26"/>
      <c r="F1870" s="25"/>
      <c r="G1870" s="246">
        <v>6.4</v>
      </c>
      <c r="H1870" s="26">
        <f t="shared" si="119"/>
        <v>6.4</v>
      </c>
      <c r="I1870" s="26"/>
      <c r="J1870" s="25">
        <f t="shared" si="120"/>
        <v>6.4</v>
      </c>
      <c r="K1870" s="246">
        <v>13.75</v>
      </c>
      <c r="L1870" s="37">
        <f t="shared" si="121"/>
        <v>88</v>
      </c>
      <c r="M1870" s="25"/>
      <c r="N1870" s="37">
        <f t="shared" si="122"/>
        <v>88</v>
      </c>
      <c r="O1870" s="246"/>
    </row>
    <row r="1871" ht="12" customHeight="1" spans="1:15">
      <c r="A1871" s="26" t="s">
        <v>17</v>
      </c>
      <c r="B1871" s="25" t="s">
        <v>1758</v>
      </c>
      <c r="C1871" s="247">
        <v>1</v>
      </c>
      <c r="D1871" s="25" t="s">
        <v>1796</v>
      </c>
      <c r="E1871" s="26"/>
      <c r="F1871" s="25"/>
      <c r="G1871" s="247">
        <v>4.3</v>
      </c>
      <c r="H1871" s="26">
        <f t="shared" si="119"/>
        <v>4.3</v>
      </c>
      <c r="I1871" s="26"/>
      <c r="J1871" s="25">
        <f t="shared" si="120"/>
        <v>4.3</v>
      </c>
      <c r="K1871" s="247">
        <v>13.75</v>
      </c>
      <c r="L1871" s="37">
        <f t="shared" si="121"/>
        <v>59.13</v>
      </c>
      <c r="M1871" s="25"/>
      <c r="N1871" s="37">
        <f t="shared" si="122"/>
        <v>59.13</v>
      </c>
      <c r="O1871" s="83"/>
    </row>
    <row r="1872" ht="12" customHeight="1" spans="1:15">
      <c r="A1872" s="26" t="s">
        <v>17</v>
      </c>
      <c r="B1872" s="25" t="s">
        <v>1758</v>
      </c>
      <c r="C1872" s="246">
        <v>1</v>
      </c>
      <c r="D1872" s="25" t="s">
        <v>1797</v>
      </c>
      <c r="E1872" s="26"/>
      <c r="F1872" s="25"/>
      <c r="G1872" s="246">
        <v>4.3</v>
      </c>
      <c r="H1872" s="26">
        <f t="shared" si="119"/>
        <v>4.3</v>
      </c>
      <c r="I1872" s="26"/>
      <c r="J1872" s="25">
        <f t="shared" si="120"/>
        <v>4.3</v>
      </c>
      <c r="K1872" s="246">
        <v>13.75</v>
      </c>
      <c r="L1872" s="37">
        <f t="shared" si="121"/>
        <v>59.13</v>
      </c>
      <c r="M1872" s="25"/>
      <c r="N1872" s="37">
        <f t="shared" si="122"/>
        <v>59.13</v>
      </c>
      <c r="O1872" s="246"/>
    </row>
    <row r="1873" ht="12" customHeight="1" spans="1:15">
      <c r="A1873" s="26" t="s">
        <v>17</v>
      </c>
      <c r="B1873" s="25" t="s">
        <v>1758</v>
      </c>
      <c r="C1873" s="247">
        <v>1</v>
      </c>
      <c r="D1873" s="25" t="s">
        <v>1798</v>
      </c>
      <c r="E1873" s="26"/>
      <c r="F1873" s="25"/>
      <c r="G1873" s="247">
        <v>2.3</v>
      </c>
      <c r="H1873" s="26">
        <f t="shared" si="119"/>
        <v>2.3</v>
      </c>
      <c r="I1873" s="26"/>
      <c r="J1873" s="25">
        <f t="shared" si="120"/>
        <v>2.3</v>
      </c>
      <c r="K1873" s="247">
        <v>13.75</v>
      </c>
      <c r="L1873" s="37">
        <f t="shared" si="121"/>
        <v>31.63</v>
      </c>
      <c r="M1873" s="25"/>
      <c r="N1873" s="37">
        <f t="shared" si="122"/>
        <v>31.63</v>
      </c>
      <c r="O1873" s="83"/>
    </row>
    <row r="1874" ht="12" customHeight="1" spans="1:15">
      <c r="A1874" s="26" t="s">
        <v>17</v>
      </c>
      <c r="B1874" s="25" t="s">
        <v>1758</v>
      </c>
      <c r="C1874" s="246">
        <v>1</v>
      </c>
      <c r="D1874" s="25" t="s">
        <v>1799</v>
      </c>
      <c r="E1874" s="26"/>
      <c r="F1874" s="25"/>
      <c r="G1874" s="246">
        <v>4.3</v>
      </c>
      <c r="H1874" s="26">
        <f t="shared" si="119"/>
        <v>4.3</v>
      </c>
      <c r="I1874" s="26"/>
      <c r="J1874" s="25">
        <f t="shared" si="120"/>
        <v>4.3</v>
      </c>
      <c r="K1874" s="246">
        <v>13.75</v>
      </c>
      <c r="L1874" s="37">
        <f t="shared" si="121"/>
        <v>59.13</v>
      </c>
      <c r="M1874" s="25"/>
      <c r="N1874" s="37">
        <f t="shared" si="122"/>
        <v>59.13</v>
      </c>
      <c r="O1874" s="246"/>
    </row>
    <row r="1875" ht="12" customHeight="1" spans="1:15">
      <c r="A1875" s="26" t="s">
        <v>17</v>
      </c>
      <c r="B1875" s="25" t="s">
        <v>1758</v>
      </c>
      <c r="C1875" s="247">
        <v>1</v>
      </c>
      <c r="D1875" s="25" t="s">
        <v>1800</v>
      </c>
      <c r="E1875" s="26"/>
      <c r="F1875" s="25"/>
      <c r="G1875" s="247">
        <v>6.4</v>
      </c>
      <c r="H1875" s="26">
        <f t="shared" si="119"/>
        <v>6.4</v>
      </c>
      <c r="I1875" s="26"/>
      <c r="J1875" s="25">
        <f t="shared" si="120"/>
        <v>6.4</v>
      </c>
      <c r="K1875" s="247">
        <v>13.75</v>
      </c>
      <c r="L1875" s="37">
        <f t="shared" si="121"/>
        <v>88</v>
      </c>
      <c r="M1875" s="25"/>
      <c r="N1875" s="37">
        <f t="shared" si="122"/>
        <v>88</v>
      </c>
      <c r="O1875" s="83"/>
    </row>
    <row r="1876" ht="12" customHeight="1" spans="1:15">
      <c r="A1876" s="26" t="s">
        <v>17</v>
      </c>
      <c r="B1876" s="25" t="s">
        <v>1758</v>
      </c>
      <c r="C1876" s="246">
        <v>1</v>
      </c>
      <c r="D1876" s="25" t="s">
        <v>1801</v>
      </c>
      <c r="E1876" s="26"/>
      <c r="F1876" s="25"/>
      <c r="G1876" s="246">
        <v>6.4</v>
      </c>
      <c r="H1876" s="26">
        <f t="shared" si="119"/>
        <v>6.4</v>
      </c>
      <c r="I1876" s="26"/>
      <c r="J1876" s="25">
        <f t="shared" si="120"/>
        <v>6.4</v>
      </c>
      <c r="K1876" s="246">
        <v>13.75</v>
      </c>
      <c r="L1876" s="37">
        <f t="shared" si="121"/>
        <v>88</v>
      </c>
      <c r="M1876" s="25"/>
      <c r="N1876" s="37">
        <f t="shared" si="122"/>
        <v>88</v>
      </c>
      <c r="O1876" s="246"/>
    </row>
    <row r="1877" ht="12" customHeight="1" spans="1:15">
      <c r="A1877" s="26" t="s">
        <v>17</v>
      </c>
      <c r="B1877" s="25" t="s">
        <v>1758</v>
      </c>
      <c r="C1877" s="247">
        <v>1</v>
      </c>
      <c r="D1877" s="25" t="s">
        <v>1802</v>
      </c>
      <c r="E1877" s="26"/>
      <c r="F1877" s="25"/>
      <c r="G1877" s="247">
        <v>2.3</v>
      </c>
      <c r="H1877" s="26">
        <f t="shared" si="119"/>
        <v>2.3</v>
      </c>
      <c r="I1877" s="26"/>
      <c r="J1877" s="25">
        <f t="shared" si="120"/>
        <v>2.3</v>
      </c>
      <c r="K1877" s="247">
        <v>13.75</v>
      </c>
      <c r="L1877" s="37">
        <f t="shared" si="121"/>
        <v>31.63</v>
      </c>
      <c r="M1877" s="25"/>
      <c r="N1877" s="37">
        <f t="shared" si="122"/>
        <v>31.63</v>
      </c>
      <c r="O1877" s="83"/>
    </row>
    <row r="1878" ht="12" customHeight="1" spans="1:15">
      <c r="A1878" s="26" t="s">
        <v>17</v>
      </c>
      <c r="B1878" s="25" t="s">
        <v>1758</v>
      </c>
      <c r="C1878" s="246">
        <v>1</v>
      </c>
      <c r="D1878" s="25" t="s">
        <v>1803</v>
      </c>
      <c r="E1878" s="26"/>
      <c r="F1878" s="25"/>
      <c r="G1878" s="246">
        <v>2.3</v>
      </c>
      <c r="H1878" s="26">
        <f t="shared" si="119"/>
        <v>2.3</v>
      </c>
      <c r="I1878" s="26"/>
      <c r="J1878" s="25">
        <f t="shared" si="120"/>
        <v>2.3</v>
      </c>
      <c r="K1878" s="246">
        <v>13.75</v>
      </c>
      <c r="L1878" s="37">
        <f t="shared" si="121"/>
        <v>31.63</v>
      </c>
      <c r="M1878" s="25"/>
      <c r="N1878" s="37">
        <f t="shared" si="122"/>
        <v>31.63</v>
      </c>
      <c r="O1878" s="246"/>
    </row>
    <row r="1879" ht="12" customHeight="1" spans="1:15">
      <c r="A1879" s="26" t="s">
        <v>17</v>
      </c>
      <c r="B1879" s="25" t="s">
        <v>1758</v>
      </c>
      <c r="C1879" s="247">
        <v>1</v>
      </c>
      <c r="D1879" s="25" t="s">
        <v>1804</v>
      </c>
      <c r="E1879" s="26"/>
      <c r="F1879" s="25"/>
      <c r="G1879" s="247">
        <v>9.5</v>
      </c>
      <c r="H1879" s="26">
        <f t="shared" si="119"/>
        <v>9.5</v>
      </c>
      <c r="I1879" s="26"/>
      <c r="J1879" s="25">
        <f t="shared" si="120"/>
        <v>9.5</v>
      </c>
      <c r="K1879" s="247">
        <v>13.75</v>
      </c>
      <c r="L1879" s="37">
        <f t="shared" si="121"/>
        <v>130.63</v>
      </c>
      <c r="M1879" s="25"/>
      <c r="N1879" s="37">
        <f t="shared" si="122"/>
        <v>130.63</v>
      </c>
      <c r="O1879" s="83"/>
    </row>
    <row r="1880" ht="12" customHeight="1" spans="1:15">
      <c r="A1880" s="26" t="s">
        <v>17</v>
      </c>
      <c r="B1880" s="25" t="s">
        <v>1758</v>
      </c>
      <c r="C1880" s="246">
        <v>1</v>
      </c>
      <c r="D1880" s="25" t="s">
        <v>1805</v>
      </c>
      <c r="E1880" s="26"/>
      <c r="F1880" s="25"/>
      <c r="G1880" s="246">
        <v>2.3</v>
      </c>
      <c r="H1880" s="26">
        <f t="shared" si="119"/>
        <v>2.3</v>
      </c>
      <c r="I1880" s="26"/>
      <c r="J1880" s="25">
        <f t="shared" si="120"/>
        <v>2.3</v>
      </c>
      <c r="K1880" s="246">
        <v>13.75</v>
      </c>
      <c r="L1880" s="37">
        <f t="shared" si="121"/>
        <v>31.63</v>
      </c>
      <c r="M1880" s="25"/>
      <c r="N1880" s="37">
        <f t="shared" si="122"/>
        <v>31.63</v>
      </c>
      <c r="O1880" s="246"/>
    </row>
    <row r="1881" ht="12" customHeight="1" spans="1:15">
      <c r="A1881" s="26" t="s">
        <v>17</v>
      </c>
      <c r="B1881" s="25" t="s">
        <v>1758</v>
      </c>
      <c r="C1881" s="247">
        <v>1</v>
      </c>
      <c r="D1881" s="25" t="s">
        <v>1806</v>
      </c>
      <c r="E1881" s="26"/>
      <c r="F1881" s="25"/>
      <c r="G1881" s="247">
        <v>15.7</v>
      </c>
      <c r="H1881" s="26">
        <f t="shared" si="119"/>
        <v>15.7</v>
      </c>
      <c r="I1881" s="26"/>
      <c r="J1881" s="25">
        <f t="shared" si="120"/>
        <v>15.7</v>
      </c>
      <c r="K1881" s="247">
        <v>13.75</v>
      </c>
      <c r="L1881" s="37">
        <f t="shared" si="121"/>
        <v>215.88</v>
      </c>
      <c r="M1881" s="25"/>
      <c r="N1881" s="37">
        <f t="shared" si="122"/>
        <v>215.88</v>
      </c>
      <c r="O1881" s="83"/>
    </row>
    <row r="1882" ht="12" customHeight="1" spans="1:15">
      <c r="A1882" s="26" t="s">
        <v>17</v>
      </c>
      <c r="B1882" s="25" t="s">
        <v>1758</v>
      </c>
      <c r="C1882" s="246">
        <v>1</v>
      </c>
      <c r="D1882" s="25" t="s">
        <v>1807</v>
      </c>
      <c r="E1882" s="26"/>
      <c r="F1882" s="25"/>
      <c r="G1882" s="246">
        <v>8.4</v>
      </c>
      <c r="H1882" s="26">
        <f t="shared" si="119"/>
        <v>8.4</v>
      </c>
      <c r="I1882" s="26"/>
      <c r="J1882" s="25">
        <f t="shared" si="120"/>
        <v>8.4</v>
      </c>
      <c r="K1882" s="246">
        <v>13.75</v>
      </c>
      <c r="L1882" s="37">
        <f t="shared" si="121"/>
        <v>115.5</v>
      </c>
      <c r="M1882" s="25"/>
      <c r="N1882" s="37">
        <f t="shared" si="122"/>
        <v>115.5</v>
      </c>
      <c r="O1882" s="246"/>
    </row>
    <row r="1883" ht="12" customHeight="1" spans="1:15">
      <c r="A1883" s="26" t="s">
        <v>17</v>
      </c>
      <c r="B1883" s="25" t="s">
        <v>1758</v>
      </c>
      <c r="C1883" s="247">
        <v>1</v>
      </c>
      <c r="D1883" s="25" t="s">
        <v>1808</v>
      </c>
      <c r="E1883" s="26"/>
      <c r="F1883" s="25"/>
      <c r="G1883" s="247">
        <v>3.5</v>
      </c>
      <c r="H1883" s="26">
        <f t="shared" si="119"/>
        <v>3.5</v>
      </c>
      <c r="I1883" s="26"/>
      <c r="J1883" s="25">
        <f t="shared" si="120"/>
        <v>3.5</v>
      </c>
      <c r="K1883" s="247">
        <v>13.75</v>
      </c>
      <c r="L1883" s="37">
        <f t="shared" si="121"/>
        <v>48.13</v>
      </c>
      <c r="M1883" s="25"/>
      <c r="N1883" s="37">
        <f t="shared" si="122"/>
        <v>48.13</v>
      </c>
      <c r="O1883" s="83"/>
    </row>
    <row r="1884" ht="12" customHeight="1" spans="1:15">
      <c r="A1884" s="26" t="s">
        <v>17</v>
      </c>
      <c r="B1884" s="25" t="s">
        <v>1758</v>
      </c>
      <c r="C1884" s="246">
        <v>1</v>
      </c>
      <c r="D1884" s="25" t="s">
        <v>1809</v>
      </c>
      <c r="E1884" s="26"/>
      <c r="F1884" s="25"/>
      <c r="G1884" s="246">
        <v>3.7</v>
      </c>
      <c r="H1884" s="26">
        <f t="shared" si="119"/>
        <v>3.7</v>
      </c>
      <c r="I1884" s="26"/>
      <c r="J1884" s="25">
        <f t="shared" si="120"/>
        <v>3.7</v>
      </c>
      <c r="K1884" s="246">
        <v>13.75</v>
      </c>
      <c r="L1884" s="37">
        <f t="shared" si="121"/>
        <v>50.88</v>
      </c>
      <c r="M1884" s="25"/>
      <c r="N1884" s="37">
        <f t="shared" si="122"/>
        <v>50.88</v>
      </c>
      <c r="O1884" s="246"/>
    </row>
    <row r="1885" ht="12" customHeight="1" spans="1:15">
      <c r="A1885" s="26" t="s">
        <v>17</v>
      </c>
      <c r="B1885" s="25" t="s">
        <v>1758</v>
      </c>
      <c r="C1885" s="247">
        <v>1</v>
      </c>
      <c r="D1885" s="25" t="s">
        <v>1810</v>
      </c>
      <c r="E1885" s="26"/>
      <c r="F1885" s="25"/>
      <c r="G1885" s="247">
        <v>3.7</v>
      </c>
      <c r="H1885" s="26">
        <f t="shared" si="119"/>
        <v>3.7</v>
      </c>
      <c r="I1885" s="26"/>
      <c r="J1885" s="25">
        <f t="shared" si="120"/>
        <v>3.7</v>
      </c>
      <c r="K1885" s="247">
        <v>13.75</v>
      </c>
      <c r="L1885" s="37">
        <f t="shared" si="121"/>
        <v>50.88</v>
      </c>
      <c r="M1885" s="25"/>
      <c r="N1885" s="37">
        <f t="shared" si="122"/>
        <v>50.88</v>
      </c>
      <c r="O1885" s="83"/>
    </row>
    <row r="1886" ht="12" customHeight="1" spans="1:15">
      <c r="A1886" s="26" t="s">
        <v>17</v>
      </c>
      <c r="B1886" s="25" t="s">
        <v>1758</v>
      </c>
      <c r="C1886" s="246">
        <v>1</v>
      </c>
      <c r="D1886" s="25" t="s">
        <v>1811</v>
      </c>
      <c r="E1886" s="26"/>
      <c r="F1886" s="25"/>
      <c r="G1886" s="246">
        <v>4.3</v>
      </c>
      <c r="H1886" s="26">
        <f t="shared" si="119"/>
        <v>4.3</v>
      </c>
      <c r="I1886" s="26"/>
      <c r="J1886" s="25">
        <f t="shared" si="120"/>
        <v>4.3</v>
      </c>
      <c r="K1886" s="246">
        <v>13.75</v>
      </c>
      <c r="L1886" s="37">
        <f t="shared" si="121"/>
        <v>59.13</v>
      </c>
      <c r="M1886" s="25"/>
      <c r="N1886" s="37">
        <f t="shared" si="122"/>
        <v>59.13</v>
      </c>
      <c r="O1886" s="246"/>
    </row>
    <row r="1887" ht="12" customHeight="1" spans="1:15">
      <c r="A1887" s="26" t="s">
        <v>17</v>
      </c>
      <c r="B1887" s="25" t="s">
        <v>1758</v>
      </c>
      <c r="C1887" s="247">
        <v>1</v>
      </c>
      <c r="D1887" s="25" t="s">
        <v>1812</v>
      </c>
      <c r="E1887" s="26"/>
      <c r="F1887" s="25"/>
      <c r="G1887" s="247">
        <v>4.3</v>
      </c>
      <c r="H1887" s="26">
        <f t="shared" si="119"/>
        <v>4.3</v>
      </c>
      <c r="I1887" s="26"/>
      <c r="J1887" s="25">
        <f t="shared" si="120"/>
        <v>4.3</v>
      </c>
      <c r="K1887" s="247">
        <v>13.75</v>
      </c>
      <c r="L1887" s="37">
        <f t="shared" si="121"/>
        <v>59.13</v>
      </c>
      <c r="M1887" s="25"/>
      <c r="N1887" s="37">
        <f t="shared" si="122"/>
        <v>59.13</v>
      </c>
      <c r="O1887" s="83"/>
    </row>
    <row r="1888" ht="12" customHeight="1" spans="1:15">
      <c r="A1888" s="26" t="s">
        <v>17</v>
      </c>
      <c r="B1888" s="25" t="s">
        <v>1758</v>
      </c>
      <c r="C1888" s="246">
        <v>1</v>
      </c>
      <c r="D1888" s="25" t="s">
        <v>1813</v>
      </c>
      <c r="E1888" s="26"/>
      <c r="F1888" s="25"/>
      <c r="G1888" s="246">
        <v>6.4</v>
      </c>
      <c r="H1888" s="26">
        <f t="shared" si="119"/>
        <v>6.4</v>
      </c>
      <c r="I1888" s="26"/>
      <c r="J1888" s="25">
        <f t="shared" si="120"/>
        <v>6.4</v>
      </c>
      <c r="K1888" s="246">
        <v>13.75</v>
      </c>
      <c r="L1888" s="37">
        <f t="shared" si="121"/>
        <v>88</v>
      </c>
      <c r="M1888" s="25"/>
      <c r="N1888" s="37">
        <f t="shared" si="122"/>
        <v>88</v>
      </c>
      <c r="O1888" s="246"/>
    </row>
    <row r="1889" ht="12" customHeight="1" spans="1:15">
      <c r="A1889" s="26" t="s">
        <v>17</v>
      </c>
      <c r="B1889" s="25" t="s">
        <v>1758</v>
      </c>
      <c r="C1889" s="247">
        <v>1</v>
      </c>
      <c r="D1889" s="25" t="s">
        <v>1814</v>
      </c>
      <c r="E1889" s="26"/>
      <c r="F1889" s="25"/>
      <c r="G1889" s="247">
        <v>4.3</v>
      </c>
      <c r="H1889" s="26">
        <f t="shared" si="119"/>
        <v>4.3</v>
      </c>
      <c r="I1889" s="26"/>
      <c r="J1889" s="25">
        <f t="shared" si="120"/>
        <v>4.3</v>
      </c>
      <c r="K1889" s="247">
        <v>13.75</v>
      </c>
      <c r="L1889" s="37">
        <f t="shared" si="121"/>
        <v>59.13</v>
      </c>
      <c r="M1889" s="25"/>
      <c r="N1889" s="37">
        <f t="shared" si="122"/>
        <v>59.13</v>
      </c>
      <c r="O1889" s="83"/>
    </row>
    <row r="1890" ht="12" customHeight="1" spans="1:15">
      <c r="A1890" s="26" t="s">
        <v>17</v>
      </c>
      <c r="B1890" s="25" t="s">
        <v>1758</v>
      </c>
      <c r="C1890" s="246">
        <v>1</v>
      </c>
      <c r="D1890" s="25" t="s">
        <v>1815</v>
      </c>
      <c r="E1890" s="26"/>
      <c r="F1890" s="25"/>
      <c r="G1890" s="246">
        <v>14.3</v>
      </c>
      <c r="H1890" s="26">
        <f t="shared" si="119"/>
        <v>14.3</v>
      </c>
      <c r="I1890" s="26"/>
      <c r="J1890" s="25">
        <f t="shared" si="120"/>
        <v>14.3</v>
      </c>
      <c r="K1890" s="246">
        <v>13.75</v>
      </c>
      <c r="L1890" s="37">
        <f t="shared" si="121"/>
        <v>196.63</v>
      </c>
      <c r="M1890" s="25"/>
      <c r="N1890" s="37">
        <f t="shared" si="122"/>
        <v>196.63</v>
      </c>
      <c r="O1890" s="246"/>
    </row>
    <row r="1891" ht="12" customHeight="1" spans="1:15">
      <c r="A1891" s="26" t="s">
        <v>17</v>
      </c>
      <c r="B1891" s="25" t="s">
        <v>1758</v>
      </c>
      <c r="C1891" s="247">
        <v>1</v>
      </c>
      <c r="D1891" s="25" t="s">
        <v>1816</v>
      </c>
      <c r="E1891" s="26"/>
      <c r="F1891" s="25"/>
      <c r="G1891" s="247">
        <v>4.3</v>
      </c>
      <c r="H1891" s="26">
        <f t="shared" si="119"/>
        <v>4.3</v>
      </c>
      <c r="I1891" s="26"/>
      <c r="J1891" s="25">
        <f t="shared" si="120"/>
        <v>4.3</v>
      </c>
      <c r="K1891" s="247">
        <v>13.75</v>
      </c>
      <c r="L1891" s="37">
        <f t="shared" si="121"/>
        <v>59.13</v>
      </c>
      <c r="M1891" s="25"/>
      <c r="N1891" s="37">
        <f t="shared" si="122"/>
        <v>59.13</v>
      </c>
      <c r="O1891" s="83"/>
    </row>
    <row r="1892" ht="12" customHeight="1" spans="1:15">
      <c r="A1892" s="26" t="s">
        <v>17</v>
      </c>
      <c r="B1892" s="25" t="s">
        <v>1758</v>
      </c>
      <c r="C1892" s="246">
        <v>1</v>
      </c>
      <c r="D1892" s="25" t="s">
        <v>1817</v>
      </c>
      <c r="E1892" s="26"/>
      <c r="F1892" s="25"/>
      <c r="G1892" s="246">
        <v>4.3</v>
      </c>
      <c r="H1892" s="26">
        <f t="shared" si="119"/>
        <v>4.3</v>
      </c>
      <c r="I1892" s="26"/>
      <c r="J1892" s="25">
        <f t="shared" si="120"/>
        <v>4.3</v>
      </c>
      <c r="K1892" s="246">
        <v>13.75</v>
      </c>
      <c r="L1892" s="37">
        <f t="shared" si="121"/>
        <v>59.13</v>
      </c>
      <c r="M1892" s="25"/>
      <c r="N1892" s="37">
        <f t="shared" si="122"/>
        <v>59.13</v>
      </c>
      <c r="O1892" s="246"/>
    </row>
    <row r="1893" ht="12" customHeight="1" spans="1:15">
      <c r="A1893" s="26" t="s">
        <v>17</v>
      </c>
      <c r="B1893" s="25" t="s">
        <v>1758</v>
      </c>
      <c r="C1893" s="247">
        <v>1</v>
      </c>
      <c r="D1893" s="25" t="s">
        <v>1818</v>
      </c>
      <c r="E1893" s="26"/>
      <c r="F1893" s="25"/>
      <c r="G1893" s="247">
        <v>6.4</v>
      </c>
      <c r="H1893" s="26">
        <f t="shared" si="119"/>
        <v>6.4</v>
      </c>
      <c r="I1893" s="26"/>
      <c r="J1893" s="25">
        <f t="shared" si="120"/>
        <v>6.4</v>
      </c>
      <c r="K1893" s="247">
        <v>13.75</v>
      </c>
      <c r="L1893" s="37">
        <f t="shared" si="121"/>
        <v>88</v>
      </c>
      <c r="M1893" s="25"/>
      <c r="N1893" s="37">
        <f t="shared" si="122"/>
        <v>88</v>
      </c>
      <c r="O1893" s="83"/>
    </row>
    <row r="1894" ht="12" customHeight="1" spans="1:15">
      <c r="A1894" s="26" t="s">
        <v>17</v>
      </c>
      <c r="B1894" s="25" t="s">
        <v>1758</v>
      </c>
      <c r="C1894" s="246">
        <v>1</v>
      </c>
      <c r="D1894" s="25" t="s">
        <v>1819</v>
      </c>
      <c r="E1894" s="26"/>
      <c r="F1894" s="25"/>
      <c r="G1894" s="246">
        <v>6.4</v>
      </c>
      <c r="H1894" s="26">
        <f t="shared" si="119"/>
        <v>6.4</v>
      </c>
      <c r="I1894" s="26"/>
      <c r="J1894" s="25">
        <f t="shared" si="120"/>
        <v>6.4</v>
      </c>
      <c r="K1894" s="246">
        <v>13.75</v>
      </c>
      <c r="L1894" s="37">
        <f t="shared" si="121"/>
        <v>88</v>
      </c>
      <c r="M1894" s="25"/>
      <c r="N1894" s="37">
        <f t="shared" si="122"/>
        <v>88</v>
      </c>
      <c r="O1894" s="246"/>
    </row>
    <row r="1895" ht="12" customHeight="1" spans="1:15">
      <c r="A1895" s="26" t="s">
        <v>17</v>
      </c>
      <c r="B1895" s="25" t="s">
        <v>1758</v>
      </c>
      <c r="C1895" s="247">
        <v>1</v>
      </c>
      <c r="D1895" s="25" t="s">
        <v>1820</v>
      </c>
      <c r="E1895" s="26"/>
      <c r="F1895" s="25"/>
      <c r="G1895" s="247">
        <v>14.6</v>
      </c>
      <c r="H1895" s="26">
        <f t="shared" si="119"/>
        <v>14.6</v>
      </c>
      <c r="I1895" s="26"/>
      <c r="J1895" s="25">
        <f t="shared" si="120"/>
        <v>14.6</v>
      </c>
      <c r="K1895" s="247">
        <v>13.75</v>
      </c>
      <c r="L1895" s="37">
        <f t="shared" si="121"/>
        <v>200.75</v>
      </c>
      <c r="M1895" s="25"/>
      <c r="N1895" s="37">
        <f t="shared" si="122"/>
        <v>200.75</v>
      </c>
      <c r="O1895" s="83"/>
    </row>
    <row r="1896" ht="12" customHeight="1" spans="1:15">
      <c r="A1896" s="26" t="s">
        <v>17</v>
      </c>
      <c r="B1896" s="25" t="s">
        <v>1758</v>
      </c>
      <c r="C1896" s="246">
        <v>1</v>
      </c>
      <c r="D1896" s="25" t="s">
        <v>1821</v>
      </c>
      <c r="E1896" s="26"/>
      <c r="F1896" s="25"/>
      <c r="G1896" s="246">
        <v>4.3</v>
      </c>
      <c r="H1896" s="26">
        <f t="shared" si="119"/>
        <v>4.3</v>
      </c>
      <c r="I1896" s="26"/>
      <c r="J1896" s="25">
        <f t="shared" si="120"/>
        <v>4.3</v>
      </c>
      <c r="K1896" s="246">
        <v>13.75</v>
      </c>
      <c r="L1896" s="37">
        <f t="shared" si="121"/>
        <v>59.13</v>
      </c>
      <c r="M1896" s="25"/>
      <c r="N1896" s="37">
        <f t="shared" si="122"/>
        <v>59.13</v>
      </c>
      <c r="O1896" s="246"/>
    </row>
    <row r="1897" ht="12" customHeight="1" spans="1:15">
      <c r="A1897" s="26" t="s">
        <v>17</v>
      </c>
      <c r="B1897" s="25" t="s">
        <v>1758</v>
      </c>
      <c r="C1897" s="247">
        <v>1</v>
      </c>
      <c r="D1897" s="25" t="s">
        <v>1822</v>
      </c>
      <c r="E1897" s="26"/>
      <c r="F1897" s="25"/>
      <c r="G1897" s="247">
        <v>18.7</v>
      </c>
      <c r="H1897" s="26">
        <f t="shared" si="119"/>
        <v>18.7</v>
      </c>
      <c r="I1897" s="26"/>
      <c r="J1897" s="25">
        <f t="shared" si="120"/>
        <v>18.7</v>
      </c>
      <c r="K1897" s="247">
        <v>13.75</v>
      </c>
      <c r="L1897" s="37">
        <f t="shared" si="121"/>
        <v>257.13</v>
      </c>
      <c r="M1897" s="25"/>
      <c r="N1897" s="37">
        <f t="shared" si="122"/>
        <v>257.13</v>
      </c>
      <c r="O1897" s="83"/>
    </row>
    <row r="1898" ht="12" customHeight="1" spans="1:15">
      <c r="A1898" s="26" t="s">
        <v>17</v>
      </c>
      <c r="B1898" s="25" t="s">
        <v>1758</v>
      </c>
      <c r="C1898" s="246">
        <v>1</v>
      </c>
      <c r="D1898" s="25" t="s">
        <v>1823</v>
      </c>
      <c r="E1898" s="26"/>
      <c r="F1898" s="25"/>
      <c r="G1898" s="246">
        <v>12.6</v>
      </c>
      <c r="H1898" s="26">
        <f t="shared" si="119"/>
        <v>12.6</v>
      </c>
      <c r="I1898" s="26"/>
      <c r="J1898" s="25">
        <f t="shared" si="120"/>
        <v>12.6</v>
      </c>
      <c r="K1898" s="246">
        <v>13.75</v>
      </c>
      <c r="L1898" s="37">
        <f t="shared" si="121"/>
        <v>173.25</v>
      </c>
      <c r="M1898" s="25"/>
      <c r="N1898" s="37">
        <f t="shared" si="122"/>
        <v>173.25</v>
      </c>
      <c r="O1898" s="246"/>
    </row>
    <row r="1899" ht="12" customHeight="1" spans="1:15">
      <c r="A1899" s="26" t="s">
        <v>17</v>
      </c>
      <c r="B1899" s="25" t="s">
        <v>1758</v>
      </c>
      <c r="C1899" s="247">
        <v>1</v>
      </c>
      <c r="D1899" s="25" t="s">
        <v>1824</v>
      </c>
      <c r="E1899" s="26"/>
      <c r="F1899" s="25"/>
      <c r="G1899" s="247">
        <v>10.5</v>
      </c>
      <c r="H1899" s="26">
        <f t="shared" si="119"/>
        <v>10.5</v>
      </c>
      <c r="I1899" s="26"/>
      <c r="J1899" s="25">
        <f t="shared" si="120"/>
        <v>10.5</v>
      </c>
      <c r="K1899" s="247">
        <v>13.75</v>
      </c>
      <c r="L1899" s="37">
        <f t="shared" si="121"/>
        <v>144.38</v>
      </c>
      <c r="M1899" s="25"/>
      <c r="N1899" s="37">
        <f t="shared" si="122"/>
        <v>144.38</v>
      </c>
      <c r="O1899" s="83"/>
    </row>
    <row r="1900" ht="12" customHeight="1" spans="1:15">
      <c r="A1900" s="26" t="s">
        <v>17</v>
      </c>
      <c r="B1900" s="25" t="s">
        <v>1758</v>
      </c>
      <c r="C1900" s="246">
        <v>1</v>
      </c>
      <c r="D1900" s="25" t="s">
        <v>1825</v>
      </c>
      <c r="E1900" s="26"/>
      <c r="F1900" s="25"/>
      <c r="G1900" s="246">
        <v>4.3</v>
      </c>
      <c r="H1900" s="26">
        <f t="shared" si="119"/>
        <v>4.3</v>
      </c>
      <c r="I1900" s="26"/>
      <c r="J1900" s="25">
        <f t="shared" si="120"/>
        <v>4.3</v>
      </c>
      <c r="K1900" s="246">
        <v>13.75</v>
      </c>
      <c r="L1900" s="37">
        <f t="shared" si="121"/>
        <v>59.13</v>
      </c>
      <c r="M1900" s="25"/>
      <c r="N1900" s="37">
        <f t="shared" si="122"/>
        <v>59.13</v>
      </c>
      <c r="O1900" s="246"/>
    </row>
    <row r="1901" ht="12" customHeight="1" spans="1:15">
      <c r="A1901" s="26" t="s">
        <v>17</v>
      </c>
      <c r="B1901" s="25" t="s">
        <v>1758</v>
      </c>
      <c r="C1901" s="247">
        <v>1</v>
      </c>
      <c r="D1901" s="25" t="s">
        <v>1826</v>
      </c>
      <c r="E1901" s="26"/>
      <c r="F1901" s="25"/>
      <c r="G1901" s="247">
        <v>8.4</v>
      </c>
      <c r="H1901" s="26">
        <f t="shared" si="119"/>
        <v>8.4</v>
      </c>
      <c r="I1901" s="26"/>
      <c r="J1901" s="25">
        <f t="shared" si="120"/>
        <v>8.4</v>
      </c>
      <c r="K1901" s="247">
        <v>13.75</v>
      </c>
      <c r="L1901" s="37">
        <f t="shared" si="121"/>
        <v>115.5</v>
      </c>
      <c r="M1901" s="25"/>
      <c r="N1901" s="37">
        <f t="shared" si="122"/>
        <v>115.5</v>
      </c>
      <c r="O1901" s="83"/>
    </row>
    <row r="1902" ht="12" customHeight="1" spans="1:15">
      <c r="A1902" s="26" t="s">
        <v>17</v>
      </c>
      <c r="B1902" s="25" t="s">
        <v>1758</v>
      </c>
      <c r="C1902" s="246">
        <v>1</v>
      </c>
      <c r="D1902" s="25" t="s">
        <v>1827</v>
      </c>
      <c r="E1902" s="26"/>
      <c r="F1902" s="25"/>
      <c r="G1902" s="246">
        <v>6.4</v>
      </c>
      <c r="H1902" s="26">
        <f t="shared" si="119"/>
        <v>6.4</v>
      </c>
      <c r="I1902" s="26"/>
      <c r="J1902" s="25">
        <f t="shared" si="120"/>
        <v>6.4</v>
      </c>
      <c r="K1902" s="246">
        <v>13.75</v>
      </c>
      <c r="L1902" s="37">
        <f t="shared" si="121"/>
        <v>88</v>
      </c>
      <c r="M1902" s="25"/>
      <c r="N1902" s="37">
        <f t="shared" si="122"/>
        <v>88</v>
      </c>
      <c r="O1902" s="246"/>
    </row>
    <row r="1903" ht="12" customHeight="1" spans="1:15">
      <c r="A1903" s="26" t="s">
        <v>17</v>
      </c>
      <c r="B1903" s="25" t="s">
        <v>1758</v>
      </c>
      <c r="C1903" s="247">
        <v>1</v>
      </c>
      <c r="D1903" s="25" t="s">
        <v>1828</v>
      </c>
      <c r="E1903" s="26"/>
      <c r="F1903" s="25"/>
      <c r="G1903" s="247">
        <v>6.4</v>
      </c>
      <c r="H1903" s="26">
        <f t="shared" si="119"/>
        <v>6.4</v>
      </c>
      <c r="I1903" s="26"/>
      <c r="J1903" s="25">
        <f t="shared" si="120"/>
        <v>6.4</v>
      </c>
      <c r="K1903" s="247">
        <v>13.75</v>
      </c>
      <c r="L1903" s="37">
        <f t="shared" si="121"/>
        <v>88</v>
      </c>
      <c r="M1903" s="25"/>
      <c r="N1903" s="37">
        <f t="shared" si="122"/>
        <v>88</v>
      </c>
      <c r="O1903" s="83"/>
    </row>
    <row r="1904" ht="12" customHeight="1" spans="1:15">
      <c r="A1904" s="26" t="s">
        <v>17</v>
      </c>
      <c r="B1904" s="25" t="s">
        <v>1758</v>
      </c>
      <c r="C1904" s="246">
        <v>1</v>
      </c>
      <c r="D1904" s="25" t="s">
        <v>1829</v>
      </c>
      <c r="E1904" s="26"/>
      <c r="F1904" s="25"/>
      <c r="G1904" s="246">
        <v>4.3</v>
      </c>
      <c r="H1904" s="26">
        <f t="shared" si="119"/>
        <v>4.3</v>
      </c>
      <c r="I1904" s="26"/>
      <c r="J1904" s="25">
        <f t="shared" si="120"/>
        <v>4.3</v>
      </c>
      <c r="K1904" s="246">
        <v>13.75</v>
      </c>
      <c r="L1904" s="37">
        <f t="shared" si="121"/>
        <v>59.13</v>
      </c>
      <c r="M1904" s="25"/>
      <c r="N1904" s="37">
        <f t="shared" si="122"/>
        <v>59.13</v>
      </c>
      <c r="O1904" s="246"/>
    </row>
    <row r="1905" ht="12" customHeight="1" spans="1:15">
      <c r="A1905" s="26" t="s">
        <v>17</v>
      </c>
      <c r="B1905" s="25" t="s">
        <v>1758</v>
      </c>
      <c r="C1905" s="247">
        <v>1</v>
      </c>
      <c r="D1905" s="25" t="s">
        <v>1830</v>
      </c>
      <c r="E1905" s="26"/>
      <c r="F1905" s="25"/>
      <c r="G1905" s="247">
        <v>8.4</v>
      </c>
      <c r="H1905" s="26">
        <f t="shared" si="119"/>
        <v>8.4</v>
      </c>
      <c r="I1905" s="26"/>
      <c r="J1905" s="25">
        <f t="shared" si="120"/>
        <v>8.4</v>
      </c>
      <c r="K1905" s="247">
        <v>13.75</v>
      </c>
      <c r="L1905" s="37">
        <f t="shared" si="121"/>
        <v>115.5</v>
      </c>
      <c r="M1905" s="25"/>
      <c r="N1905" s="37">
        <f t="shared" si="122"/>
        <v>115.5</v>
      </c>
      <c r="O1905" s="83"/>
    </row>
    <row r="1906" ht="12" customHeight="1" spans="1:15">
      <c r="A1906" s="26" t="s">
        <v>17</v>
      </c>
      <c r="B1906" s="25" t="s">
        <v>1758</v>
      </c>
      <c r="C1906" s="246">
        <v>1</v>
      </c>
      <c r="D1906" s="25" t="s">
        <v>1831</v>
      </c>
      <c r="E1906" s="26"/>
      <c r="F1906" s="25"/>
      <c r="G1906" s="246">
        <v>6.4</v>
      </c>
      <c r="H1906" s="26">
        <f t="shared" si="119"/>
        <v>6.4</v>
      </c>
      <c r="I1906" s="26"/>
      <c r="J1906" s="25">
        <f t="shared" si="120"/>
        <v>6.4</v>
      </c>
      <c r="K1906" s="246">
        <v>13.75</v>
      </c>
      <c r="L1906" s="37">
        <f t="shared" si="121"/>
        <v>88</v>
      </c>
      <c r="M1906" s="25"/>
      <c r="N1906" s="37">
        <f t="shared" si="122"/>
        <v>88</v>
      </c>
      <c r="O1906" s="246"/>
    </row>
    <row r="1907" ht="12" customHeight="1" spans="1:15">
      <c r="A1907" s="26" t="s">
        <v>17</v>
      </c>
      <c r="B1907" s="25" t="s">
        <v>1758</v>
      </c>
      <c r="C1907" s="247">
        <v>1</v>
      </c>
      <c r="D1907" s="25" t="s">
        <v>1832</v>
      </c>
      <c r="E1907" s="26"/>
      <c r="F1907" s="25"/>
      <c r="G1907" s="247">
        <v>6.4</v>
      </c>
      <c r="H1907" s="26">
        <f t="shared" si="119"/>
        <v>6.4</v>
      </c>
      <c r="I1907" s="26"/>
      <c r="J1907" s="25">
        <f t="shared" si="120"/>
        <v>6.4</v>
      </c>
      <c r="K1907" s="247">
        <v>13.75</v>
      </c>
      <c r="L1907" s="37">
        <f t="shared" si="121"/>
        <v>88</v>
      </c>
      <c r="M1907" s="25"/>
      <c r="N1907" s="37">
        <f t="shared" si="122"/>
        <v>88</v>
      </c>
      <c r="O1907" s="83"/>
    </row>
    <row r="1908" ht="12" customHeight="1" spans="1:15">
      <c r="A1908" s="26" t="s">
        <v>17</v>
      </c>
      <c r="B1908" s="25" t="s">
        <v>1758</v>
      </c>
      <c r="C1908" s="246">
        <v>1</v>
      </c>
      <c r="D1908" s="25" t="s">
        <v>1833</v>
      </c>
      <c r="E1908" s="26"/>
      <c r="F1908" s="25"/>
      <c r="G1908" s="246">
        <v>20.8</v>
      </c>
      <c r="H1908" s="26">
        <f t="shared" ref="H1908:H1971" si="123">F1908+G1908</f>
        <v>20.8</v>
      </c>
      <c r="I1908" s="26"/>
      <c r="J1908" s="25">
        <f t="shared" si="120"/>
        <v>20.8</v>
      </c>
      <c r="K1908" s="246">
        <v>13.75</v>
      </c>
      <c r="L1908" s="37">
        <f t="shared" si="121"/>
        <v>286</v>
      </c>
      <c r="M1908" s="25"/>
      <c r="N1908" s="37">
        <f t="shared" si="122"/>
        <v>286</v>
      </c>
      <c r="O1908" s="246"/>
    </row>
    <row r="1909" ht="12" customHeight="1" spans="1:15">
      <c r="A1909" s="26" t="s">
        <v>17</v>
      </c>
      <c r="B1909" s="25" t="s">
        <v>1758</v>
      </c>
      <c r="C1909" s="247">
        <v>1</v>
      </c>
      <c r="D1909" s="25" t="s">
        <v>1834</v>
      </c>
      <c r="E1909" s="26"/>
      <c r="F1909" s="25"/>
      <c r="G1909" s="247">
        <v>16.7</v>
      </c>
      <c r="H1909" s="26">
        <f t="shared" si="123"/>
        <v>16.7</v>
      </c>
      <c r="I1909" s="26"/>
      <c r="J1909" s="25">
        <f t="shared" si="120"/>
        <v>16.7</v>
      </c>
      <c r="K1909" s="247">
        <v>13.75</v>
      </c>
      <c r="L1909" s="37">
        <f t="shared" si="121"/>
        <v>229.63</v>
      </c>
      <c r="M1909" s="25"/>
      <c r="N1909" s="37">
        <f t="shared" si="122"/>
        <v>229.63</v>
      </c>
      <c r="O1909" s="83"/>
    </row>
    <row r="1910" ht="12" customHeight="1" spans="1:15">
      <c r="A1910" s="26" t="s">
        <v>17</v>
      </c>
      <c r="B1910" s="25" t="s">
        <v>1758</v>
      </c>
      <c r="C1910" s="246">
        <v>2</v>
      </c>
      <c r="D1910" s="25" t="s">
        <v>1835</v>
      </c>
      <c r="E1910" s="26"/>
      <c r="F1910" s="25"/>
      <c r="G1910" s="246">
        <v>15.7</v>
      </c>
      <c r="H1910" s="26">
        <f t="shared" si="123"/>
        <v>15.7</v>
      </c>
      <c r="I1910" s="26"/>
      <c r="J1910" s="25">
        <f t="shared" si="120"/>
        <v>15.7</v>
      </c>
      <c r="K1910" s="246">
        <v>13.75</v>
      </c>
      <c r="L1910" s="37">
        <f t="shared" si="121"/>
        <v>215.88</v>
      </c>
      <c r="M1910" s="25"/>
      <c r="N1910" s="37">
        <f t="shared" si="122"/>
        <v>215.88</v>
      </c>
      <c r="O1910" s="246"/>
    </row>
    <row r="1911" ht="12" customHeight="1" spans="1:15">
      <c r="A1911" s="26" t="s">
        <v>17</v>
      </c>
      <c r="B1911" s="25" t="s">
        <v>1758</v>
      </c>
      <c r="C1911" s="247">
        <v>2</v>
      </c>
      <c r="D1911" s="25" t="s">
        <v>1836</v>
      </c>
      <c r="E1911" s="26"/>
      <c r="F1911" s="25"/>
      <c r="G1911" s="247">
        <v>8</v>
      </c>
      <c r="H1911" s="26">
        <f t="shared" si="123"/>
        <v>8</v>
      </c>
      <c r="I1911" s="26"/>
      <c r="J1911" s="25">
        <f t="shared" si="120"/>
        <v>8</v>
      </c>
      <c r="K1911" s="247">
        <v>13.75</v>
      </c>
      <c r="L1911" s="37">
        <f t="shared" si="121"/>
        <v>110</v>
      </c>
      <c r="M1911" s="25"/>
      <c r="N1911" s="37">
        <f t="shared" si="122"/>
        <v>110</v>
      </c>
      <c r="O1911" s="83"/>
    </row>
    <row r="1912" ht="12" customHeight="1" spans="1:15">
      <c r="A1912" s="26" t="s">
        <v>17</v>
      </c>
      <c r="B1912" s="25" t="s">
        <v>1758</v>
      </c>
      <c r="C1912" s="246">
        <v>2</v>
      </c>
      <c r="D1912" s="25" t="s">
        <v>1837</v>
      </c>
      <c r="E1912" s="26"/>
      <c r="F1912" s="25"/>
      <c r="G1912" s="246">
        <v>11.8</v>
      </c>
      <c r="H1912" s="26">
        <f t="shared" si="123"/>
        <v>11.8</v>
      </c>
      <c r="I1912" s="26"/>
      <c r="J1912" s="25">
        <f t="shared" si="120"/>
        <v>11.8</v>
      </c>
      <c r="K1912" s="246">
        <v>13.75</v>
      </c>
      <c r="L1912" s="37">
        <f t="shared" si="121"/>
        <v>162.25</v>
      </c>
      <c r="M1912" s="25"/>
      <c r="N1912" s="37">
        <f t="shared" si="122"/>
        <v>162.25</v>
      </c>
      <c r="O1912" s="246"/>
    </row>
    <row r="1913" ht="12" customHeight="1" spans="1:15">
      <c r="A1913" s="26" t="s">
        <v>17</v>
      </c>
      <c r="B1913" s="25" t="s">
        <v>1758</v>
      </c>
      <c r="C1913" s="247">
        <v>2</v>
      </c>
      <c r="D1913" s="25" t="s">
        <v>1838</v>
      </c>
      <c r="E1913" s="26"/>
      <c r="F1913" s="25"/>
      <c r="G1913" s="247">
        <v>4.1</v>
      </c>
      <c r="H1913" s="26">
        <f t="shared" si="123"/>
        <v>4.1</v>
      </c>
      <c r="I1913" s="26"/>
      <c r="J1913" s="25">
        <f t="shared" si="120"/>
        <v>4.1</v>
      </c>
      <c r="K1913" s="247">
        <v>13.75</v>
      </c>
      <c r="L1913" s="37">
        <f t="shared" si="121"/>
        <v>56.38</v>
      </c>
      <c r="M1913" s="25"/>
      <c r="N1913" s="37">
        <f t="shared" si="122"/>
        <v>56.38</v>
      </c>
      <c r="O1913" s="83"/>
    </row>
    <row r="1914" ht="12" customHeight="1" spans="1:15">
      <c r="A1914" s="26" t="s">
        <v>17</v>
      </c>
      <c r="B1914" s="25" t="s">
        <v>1758</v>
      </c>
      <c r="C1914" s="246">
        <v>2</v>
      </c>
      <c r="D1914" s="25" t="s">
        <v>1839</v>
      </c>
      <c r="E1914" s="26"/>
      <c r="F1914" s="25"/>
      <c r="G1914" s="246">
        <v>11.8</v>
      </c>
      <c r="H1914" s="26">
        <f t="shared" si="123"/>
        <v>11.8</v>
      </c>
      <c r="I1914" s="26"/>
      <c r="J1914" s="25">
        <f t="shared" si="120"/>
        <v>11.8</v>
      </c>
      <c r="K1914" s="246">
        <v>13.75</v>
      </c>
      <c r="L1914" s="37">
        <f t="shared" si="121"/>
        <v>162.25</v>
      </c>
      <c r="M1914" s="25"/>
      <c r="N1914" s="37">
        <f t="shared" si="122"/>
        <v>162.25</v>
      </c>
      <c r="O1914" s="246"/>
    </row>
    <row r="1915" ht="12" customHeight="1" spans="1:15">
      <c r="A1915" s="26" t="s">
        <v>17</v>
      </c>
      <c r="B1915" s="25" t="s">
        <v>1758</v>
      </c>
      <c r="C1915" s="247">
        <v>2</v>
      </c>
      <c r="D1915" s="25" t="s">
        <v>1840</v>
      </c>
      <c r="E1915" s="26"/>
      <c r="F1915" s="25"/>
      <c r="G1915" s="247">
        <v>17.7</v>
      </c>
      <c r="H1915" s="26">
        <f t="shared" si="123"/>
        <v>17.7</v>
      </c>
      <c r="I1915" s="26"/>
      <c r="J1915" s="25">
        <f t="shared" si="120"/>
        <v>17.7</v>
      </c>
      <c r="K1915" s="247">
        <v>13.75</v>
      </c>
      <c r="L1915" s="37">
        <f t="shared" si="121"/>
        <v>243.38</v>
      </c>
      <c r="M1915" s="25"/>
      <c r="N1915" s="37">
        <f t="shared" si="122"/>
        <v>243.38</v>
      </c>
      <c r="O1915" s="83"/>
    </row>
    <row r="1916" ht="12" customHeight="1" spans="1:15">
      <c r="A1916" s="26" t="s">
        <v>17</v>
      </c>
      <c r="B1916" s="25" t="s">
        <v>1758</v>
      </c>
      <c r="C1916" s="246">
        <v>2</v>
      </c>
      <c r="D1916" s="25" t="s">
        <v>1841</v>
      </c>
      <c r="E1916" s="26"/>
      <c r="F1916" s="25"/>
      <c r="G1916" s="246">
        <v>6</v>
      </c>
      <c r="H1916" s="26">
        <f t="shared" si="123"/>
        <v>6</v>
      </c>
      <c r="I1916" s="26"/>
      <c r="J1916" s="25">
        <f t="shared" si="120"/>
        <v>6</v>
      </c>
      <c r="K1916" s="246">
        <v>13.75</v>
      </c>
      <c r="L1916" s="37">
        <f t="shared" si="121"/>
        <v>82.5</v>
      </c>
      <c r="M1916" s="25"/>
      <c r="N1916" s="37">
        <f t="shared" si="122"/>
        <v>82.5</v>
      </c>
      <c r="O1916" s="246"/>
    </row>
    <row r="1917" ht="12" customHeight="1" spans="1:15">
      <c r="A1917" s="26" t="s">
        <v>17</v>
      </c>
      <c r="B1917" s="25" t="s">
        <v>1758</v>
      </c>
      <c r="C1917" s="247">
        <v>2</v>
      </c>
      <c r="D1917" s="25" t="s">
        <v>1840</v>
      </c>
      <c r="E1917" s="26"/>
      <c r="F1917" s="25"/>
      <c r="G1917" s="247">
        <v>14.7</v>
      </c>
      <c r="H1917" s="26">
        <f t="shared" si="123"/>
        <v>14.7</v>
      </c>
      <c r="I1917" s="26"/>
      <c r="J1917" s="25">
        <f t="shared" si="120"/>
        <v>14.7</v>
      </c>
      <c r="K1917" s="247">
        <v>13.75</v>
      </c>
      <c r="L1917" s="37">
        <f t="shared" si="121"/>
        <v>202.13</v>
      </c>
      <c r="M1917" s="25"/>
      <c r="N1917" s="37">
        <f t="shared" si="122"/>
        <v>202.13</v>
      </c>
      <c r="O1917" s="83"/>
    </row>
    <row r="1918" ht="12" customHeight="1" spans="1:15">
      <c r="A1918" s="26" t="s">
        <v>17</v>
      </c>
      <c r="B1918" s="25" t="s">
        <v>1758</v>
      </c>
      <c r="C1918" s="246">
        <v>2</v>
      </c>
      <c r="D1918" s="25" t="s">
        <v>1842</v>
      </c>
      <c r="E1918" s="26"/>
      <c r="F1918" s="25"/>
      <c r="G1918" s="246">
        <v>19.6</v>
      </c>
      <c r="H1918" s="26">
        <f t="shared" si="123"/>
        <v>19.6</v>
      </c>
      <c r="I1918" s="26"/>
      <c r="J1918" s="25">
        <f t="shared" si="120"/>
        <v>19.6</v>
      </c>
      <c r="K1918" s="246">
        <v>13.75</v>
      </c>
      <c r="L1918" s="37">
        <f t="shared" si="121"/>
        <v>269.5</v>
      </c>
      <c r="M1918" s="25"/>
      <c r="N1918" s="37">
        <f t="shared" si="122"/>
        <v>269.5</v>
      </c>
      <c r="O1918" s="246"/>
    </row>
    <row r="1919" ht="12" customHeight="1" spans="1:15">
      <c r="A1919" s="26" t="s">
        <v>17</v>
      </c>
      <c r="B1919" s="25" t="s">
        <v>1758</v>
      </c>
      <c r="C1919" s="247">
        <v>2</v>
      </c>
      <c r="D1919" s="25" t="s">
        <v>1843</v>
      </c>
      <c r="E1919" s="26"/>
      <c r="F1919" s="25"/>
      <c r="G1919" s="247">
        <v>6</v>
      </c>
      <c r="H1919" s="26">
        <f t="shared" si="123"/>
        <v>6</v>
      </c>
      <c r="I1919" s="26"/>
      <c r="J1919" s="25">
        <f t="shared" ref="J1919:J1982" si="124">H1919</f>
        <v>6</v>
      </c>
      <c r="K1919" s="247">
        <v>13.75</v>
      </c>
      <c r="L1919" s="37">
        <f t="shared" si="121"/>
        <v>82.5</v>
      </c>
      <c r="M1919" s="25"/>
      <c r="N1919" s="37">
        <f t="shared" si="122"/>
        <v>82.5</v>
      </c>
      <c r="O1919" s="83"/>
    </row>
    <row r="1920" ht="12" customHeight="1" spans="1:15">
      <c r="A1920" s="26" t="s">
        <v>17</v>
      </c>
      <c r="B1920" s="25" t="s">
        <v>1758</v>
      </c>
      <c r="C1920" s="246">
        <v>2</v>
      </c>
      <c r="D1920" s="25" t="s">
        <v>1844</v>
      </c>
      <c r="E1920" s="26"/>
      <c r="F1920" s="25"/>
      <c r="G1920" s="246">
        <v>9.9</v>
      </c>
      <c r="H1920" s="26">
        <f t="shared" si="123"/>
        <v>9.9</v>
      </c>
      <c r="I1920" s="26"/>
      <c r="J1920" s="25">
        <f t="shared" si="124"/>
        <v>9.9</v>
      </c>
      <c r="K1920" s="246">
        <v>13.75</v>
      </c>
      <c r="L1920" s="37">
        <f t="shared" si="121"/>
        <v>136.13</v>
      </c>
      <c r="M1920" s="25"/>
      <c r="N1920" s="37">
        <f t="shared" si="122"/>
        <v>136.13</v>
      </c>
      <c r="O1920" s="246"/>
    </row>
    <row r="1921" ht="12" customHeight="1" spans="1:15">
      <c r="A1921" s="26" t="s">
        <v>17</v>
      </c>
      <c r="B1921" s="25" t="s">
        <v>1758</v>
      </c>
      <c r="C1921" s="247">
        <v>2</v>
      </c>
      <c r="D1921" s="25" t="s">
        <v>1845</v>
      </c>
      <c r="E1921" s="26"/>
      <c r="F1921" s="25"/>
      <c r="G1921" s="247">
        <v>9.9</v>
      </c>
      <c r="H1921" s="26">
        <f t="shared" si="123"/>
        <v>9.9</v>
      </c>
      <c r="I1921" s="26"/>
      <c r="J1921" s="25">
        <f t="shared" si="124"/>
        <v>9.9</v>
      </c>
      <c r="K1921" s="247">
        <v>13.75</v>
      </c>
      <c r="L1921" s="37">
        <f t="shared" si="121"/>
        <v>136.13</v>
      </c>
      <c r="M1921" s="25"/>
      <c r="N1921" s="37">
        <f t="shared" si="122"/>
        <v>136.13</v>
      </c>
      <c r="O1921" s="83"/>
    </row>
    <row r="1922" ht="12" customHeight="1" spans="1:15">
      <c r="A1922" s="26" t="s">
        <v>17</v>
      </c>
      <c r="B1922" s="25" t="s">
        <v>1758</v>
      </c>
      <c r="C1922" s="246">
        <v>2</v>
      </c>
      <c r="D1922" s="25" t="s">
        <v>1846</v>
      </c>
      <c r="E1922" s="26"/>
      <c r="F1922" s="25"/>
      <c r="G1922" s="246">
        <v>15.7</v>
      </c>
      <c r="H1922" s="26">
        <f t="shared" si="123"/>
        <v>15.7</v>
      </c>
      <c r="I1922" s="26"/>
      <c r="J1922" s="25">
        <f t="shared" si="124"/>
        <v>15.7</v>
      </c>
      <c r="K1922" s="246">
        <v>13.75</v>
      </c>
      <c r="L1922" s="37">
        <f t="shared" si="121"/>
        <v>215.88</v>
      </c>
      <c r="M1922" s="25"/>
      <c r="N1922" s="37">
        <f t="shared" si="122"/>
        <v>215.88</v>
      </c>
      <c r="O1922" s="246"/>
    </row>
    <row r="1923" ht="12" customHeight="1" spans="1:15">
      <c r="A1923" s="26" t="s">
        <v>17</v>
      </c>
      <c r="B1923" s="25" t="s">
        <v>1758</v>
      </c>
      <c r="C1923" s="247">
        <v>2</v>
      </c>
      <c r="D1923" s="25" t="s">
        <v>1847</v>
      </c>
      <c r="E1923" s="26"/>
      <c r="F1923" s="25"/>
      <c r="G1923" s="247">
        <v>19.6</v>
      </c>
      <c r="H1923" s="26">
        <f t="shared" si="123"/>
        <v>19.6</v>
      </c>
      <c r="I1923" s="26"/>
      <c r="J1923" s="25">
        <f t="shared" si="124"/>
        <v>19.6</v>
      </c>
      <c r="K1923" s="247">
        <v>13.75</v>
      </c>
      <c r="L1923" s="37">
        <f t="shared" si="121"/>
        <v>269.5</v>
      </c>
      <c r="M1923" s="25"/>
      <c r="N1923" s="37">
        <f t="shared" si="122"/>
        <v>269.5</v>
      </c>
      <c r="O1923" s="83"/>
    </row>
    <row r="1924" ht="12" customHeight="1" spans="1:15">
      <c r="A1924" s="26" t="s">
        <v>17</v>
      </c>
      <c r="B1924" s="25" t="s">
        <v>1758</v>
      </c>
      <c r="C1924" s="246">
        <v>2</v>
      </c>
      <c r="D1924" s="25" t="s">
        <v>1848</v>
      </c>
      <c r="E1924" s="26"/>
      <c r="F1924" s="25"/>
      <c r="G1924" s="246">
        <v>17.7</v>
      </c>
      <c r="H1924" s="26">
        <f t="shared" si="123"/>
        <v>17.7</v>
      </c>
      <c r="I1924" s="26"/>
      <c r="J1924" s="25">
        <f t="shared" si="124"/>
        <v>17.7</v>
      </c>
      <c r="K1924" s="246">
        <v>13.75</v>
      </c>
      <c r="L1924" s="37">
        <f t="shared" si="121"/>
        <v>243.38</v>
      </c>
      <c r="M1924" s="25"/>
      <c r="N1924" s="37">
        <f t="shared" si="122"/>
        <v>243.38</v>
      </c>
      <c r="O1924" s="246"/>
    </row>
    <row r="1925" ht="12" customHeight="1" spans="1:15">
      <c r="A1925" s="26" t="s">
        <v>17</v>
      </c>
      <c r="B1925" s="25" t="s">
        <v>1758</v>
      </c>
      <c r="C1925" s="247">
        <v>2</v>
      </c>
      <c r="D1925" s="25" t="s">
        <v>1849</v>
      </c>
      <c r="E1925" s="26"/>
      <c r="F1925" s="25"/>
      <c r="G1925" s="247">
        <v>11.8</v>
      </c>
      <c r="H1925" s="26">
        <f t="shared" si="123"/>
        <v>11.8</v>
      </c>
      <c r="I1925" s="26"/>
      <c r="J1925" s="25">
        <f t="shared" si="124"/>
        <v>11.8</v>
      </c>
      <c r="K1925" s="247">
        <v>13.75</v>
      </c>
      <c r="L1925" s="37">
        <f t="shared" si="121"/>
        <v>162.25</v>
      </c>
      <c r="M1925" s="25"/>
      <c r="N1925" s="37">
        <f t="shared" si="122"/>
        <v>162.25</v>
      </c>
      <c r="O1925" s="83"/>
    </row>
    <row r="1926" ht="12" customHeight="1" spans="1:15">
      <c r="A1926" s="26" t="s">
        <v>17</v>
      </c>
      <c r="B1926" s="25" t="s">
        <v>1758</v>
      </c>
      <c r="C1926" s="246">
        <v>2</v>
      </c>
      <c r="D1926" s="25" t="s">
        <v>1850</v>
      </c>
      <c r="E1926" s="26"/>
      <c r="F1926" s="25"/>
      <c r="G1926" s="246">
        <v>11.8</v>
      </c>
      <c r="H1926" s="26">
        <f t="shared" si="123"/>
        <v>11.8</v>
      </c>
      <c r="I1926" s="26"/>
      <c r="J1926" s="25">
        <f t="shared" si="124"/>
        <v>11.8</v>
      </c>
      <c r="K1926" s="246">
        <v>13.75</v>
      </c>
      <c r="L1926" s="37">
        <f t="shared" ref="L1926:L1989" si="125">ROUND(H1926*K1926,2)</f>
        <v>162.25</v>
      </c>
      <c r="M1926" s="25"/>
      <c r="N1926" s="37">
        <f t="shared" ref="N1926:N1989" si="126">L1926-M1926</f>
        <v>162.25</v>
      </c>
      <c r="O1926" s="246"/>
    </row>
    <row r="1927" ht="12" customHeight="1" spans="1:15">
      <c r="A1927" s="26" t="s">
        <v>17</v>
      </c>
      <c r="B1927" s="25" t="s">
        <v>1758</v>
      </c>
      <c r="C1927" s="247">
        <v>2</v>
      </c>
      <c r="D1927" s="25" t="s">
        <v>1851</v>
      </c>
      <c r="E1927" s="26"/>
      <c r="F1927" s="25"/>
      <c r="G1927" s="247">
        <v>6</v>
      </c>
      <c r="H1927" s="26">
        <f t="shared" si="123"/>
        <v>6</v>
      </c>
      <c r="I1927" s="26"/>
      <c r="J1927" s="25">
        <f t="shared" si="124"/>
        <v>6</v>
      </c>
      <c r="K1927" s="247">
        <v>13.75</v>
      </c>
      <c r="L1927" s="37">
        <f t="shared" si="125"/>
        <v>82.5</v>
      </c>
      <c r="M1927" s="25"/>
      <c r="N1927" s="37">
        <f t="shared" si="126"/>
        <v>82.5</v>
      </c>
      <c r="O1927" s="83"/>
    </row>
    <row r="1928" ht="12" customHeight="1" spans="1:15">
      <c r="A1928" s="26" t="s">
        <v>17</v>
      </c>
      <c r="B1928" s="25" t="s">
        <v>1758</v>
      </c>
      <c r="C1928" s="246">
        <v>2</v>
      </c>
      <c r="D1928" s="25" t="s">
        <v>1852</v>
      </c>
      <c r="E1928" s="26"/>
      <c r="F1928" s="25"/>
      <c r="G1928" s="246">
        <v>4.1</v>
      </c>
      <c r="H1928" s="26">
        <f t="shared" si="123"/>
        <v>4.1</v>
      </c>
      <c r="I1928" s="26"/>
      <c r="J1928" s="25">
        <f t="shared" si="124"/>
        <v>4.1</v>
      </c>
      <c r="K1928" s="246">
        <v>13.75</v>
      </c>
      <c r="L1928" s="37">
        <f t="shared" si="125"/>
        <v>56.38</v>
      </c>
      <c r="M1928" s="25"/>
      <c r="N1928" s="37">
        <f t="shared" si="126"/>
        <v>56.38</v>
      </c>
      <c r="O1928" s="246"/>
    </row>
    <row r="1929" ht="12" customHeight="1" spans="1:15">
      <c r="A1929" s="26" t="s">
        <v>17</v>
      </c>
      <c r="B1929" s="25" t="s">
        <v>1758</v>
      </c>
      <c r="C1929" s="247">
        <v>2</v>
      </c>
      <c r="D1929" s="25" t="s">
        <v>1853</v>
      </c>
      <c r="E1929" s="26"/>
      <c r="F1929" s="25"/>
      <c r="G1929" s="247">
        <v>11.8</v>
      </c>
      <c r="H1929" s="26">
        <f t="shared" si="123"/>
        <v>11.8</v>
      </c>
      <c r="I1929" s="26"/>
      <c r="J1929" s="25">
        <f t="shared" si="124"/>
        <v>11.8</v>
      </c>
      <c r="K1929" s="247">
        <v>13.75</v>
      </c>
      <c r="L1929" s="37">
        <f t="shared" si="125"/>
        <v>162.25</v>
      </c>
      <c r="M1929" s="25"/>
      <c r="N1929" s="37">
        <f t="shared" si="126"/>
        <v>162.25</v>
      </c>
      <c r="O1929" s="83"/>
    </row>
    <row r="1930" ht="12" customHeight="1" spans="1:15">
      <c r="A1930" s="26" t="s">
        <v>17</v>
      </c>
      <c r="B1930" s="25" t="s">
        <v>1758</v>
      </c>
      <c r="C1930" s="246">
        <v>2</v>
      </c>
      <c r="D1930" s="25" t="s">
        <v>1854</v>
      </c>
      <c r="E1930" s="26"/>
      <c r="F1930" s="25"/>
      <c r="G1930" s="246">
        <v>8</v>
      </c>
      <c r="H1930" s="26">
        <f t="shared" si="123"/>
        <v>8</v>
      </c>
      <c r="I1930" s="26"/>
      <c r="J1930" s="25">
        <f t="shared" si="124"/>
        <v>8</v>
      </c>
      <c r="K1930" s="246">
        <v>13.75</v>
      </c>
      <c r="L1930" s="37">
        <f t="shared" si="125"/>
        <v>110</v>
      </c>
      <c r="M1930" s="25"/>
      <c r="N1930" s="37">
        <f t="shared" si="126"/>
        <v>110</v>
      </c>
      <c r="O1930" s="246"/>
    </row>
    <row r="1931" ht="12" customHeight="1" spans="1:15">
      <c r="A1931" s="26" t="s">
        <v>17</v>
      </c>
      <c r="B1931" s="25" t="s">
        <v>1758</v>
      </c>
      <c r="C1931" s="247">
        <v>2</v>
      </c>
      <c r="D1931" s="25" t="s">
        <v>1855</v>
      </c>
      <c r="E1931" s="26"/>
      <c r="F1931" s="25"/>
      <c r="G1931" s="247">
        <v>8</v>
      </c>
      <c r="H1931" s="26">
        <f t="shared" si="123"/>
        <v>8</v>
      </c>
      <c r="I1931" s="26"/>
      <c r="J1931" s="25">
        <f t="shared" si="124"/>
        <v>8</v>
      </c>
      <c r="K1931" s="247">
        <v>13.75</v>
      </c>
      <c r="L1931" s="37">
        <f t="shared" si="125"/>
        <v>110</v>
      </c>
      <c r="M1931" s="25"/>
      <c r="N1931" s="37">
        <f t="shared" si="126"/>
        <v>110</v>
      </c>
      <c r="O1931" s="83"/>
    </row>
    <row r="1932" ht="12" customHeight="1" spans="1:15">
      <c r="A1932" s="26" t="s">
        <v>17</v>
      </c>
      <c r="B1932" s="25" t="s">
        <v>1758</v>
      </c>
      <c r="C1932" s="246">
        <v>2</v>
      </c>
      <c r="D1932" s="25" t="s">
        <v>1856</v>
      </c>
      <c r="E1932" s="26"/>
      <c r="F1932" s="25"/>
      <c r="G1932" s="246">
        <v>9.9</v>
      </c>
      <c r="H1932" s="26">
        <f t="shared" si="123"/>
        <v>9.9</v>
      </c>
      <c r="I1932" s="26"/>
      <c r="J1932" s="25">
        <f t="shared" si="124"/>
        <v>9.9</v>
      </c>
      <c r="K1932" s="246">
        <v>13.75</v>
      </c>
      <c r="L1932" s="37">
        <f t="shared" si="125"/>
        <v>136.13</v>
      </c>
      <c r="M1932" s="25"/>
      <c r="N1932" s="37">
        <f t="shared" si="126"/>
        <v>136.13</v>
      </c>
      <c r="O1932" s="246"/>
    </row>
    <row r="1933" ht="12" customHeight="1" spans="1:15">
      <c r="A1933" s="26" t="s">
        <v>17</v>
      </c>
      <c r="B1933" s="25" t="s">
        <v>1758</v>
      </c>
      <c r="C1933" s="247">
        <v>2</v>
      </c>
      <c r="D1933" s="25" t="s">
        <v>1857</v>
      </c>
      <c r="E1933" s="26"/>
      <c r="F1933" s="25"/>
      <c r="G1933" s="247">
        <v>17.7</v>
      </c>
      <c r="H1933" s="26">
        <f t="shared" si="123"/>
        <v>17.7</v>
      </c>
      <c r="I1933" s="26"/>
      <c r="J1933" s="25">
        <f t="shared" si="124"/>
        <v>17.7</v>
      </c>
      <c r="K1933" s="247">
        <v>13.75</v>
      </c>
      <c r="L1933" s="37">
        <f t="shared" si="125"/>
        <v>243.38</v>
      </c>
      <c r="M1933" s="25"/>
      <c r="N1933" s="37">
        <f t="shared" si="126"/>
        <v>243.38</v>
      </c>
      <c r="O1933" s="83"/>
    </row>
    <row r="1934" ht="12" customHeight="1" spans="1:15">
      <c r="A1934" s="26" t="s">
        <v>17</v>
      </c>
      <c r="B1934" s="25" t="s">
        <v>1758</v>
      </c>
      <c r="C1934" s="246">
        <v>2</v>
      </c>
      <c r="D1934" s="25" t="s">
        <v>1858</v>
      </c>
      <c r="E1934" s="26"/>
      <c r="F1934" s="25"/>
      <c r="G1934" s="246">
        <v>9.9</v>
      </c>
      <c r="H1934" s="26">
        <f t="shared" si="123"/>
        <v>9.9</v>
      </c>
      <c r="I1934" s="26"/>
      <c r="J1934" s="25">
        <f t="shared" si="124"/>
        <v>9.9</v>
      </c>
      <c r="K1934" s="246">
        <v>13.75</v>
      </c>
      <c r="L1934" s="37">
        <f t="shared" si="125"/>
        <v>136.13</v>
      </c>
      <c r="M1934" s="25"/>
      <c r="N1934" s="37">
        <f t="shared" si="126"/>
        <v>136.13</v>
      </c>
      <c r="O1934" s="246"/>
    </row>
    <row r="1935" ht="12" customHeight="1" spans="1:15">
      <c r="A1935" s="26" t="s">
        <v>17</v>
      </c>
      <c r="B1935" s="25" t="s">
        <v>1758</v>
      </c>
      <c r="C1935" s="247">
        <v>2</v>
      </c>
      <c r="D1935" s="25" t="s">
        <v>1859</v>
      </c>
      <c r="E1935" s="26"/>
      <c r="F1935" s="25"/>
      <c r="G1935" s="247">
        <v>8</v>
      </c>
      <c r="H1935" s="26">
        <f t="shared" si="123"/>
        <v>8</v>
      </c>
      <c r="I1935" s="26"/>
      <c r="J1935" s="25">
        <f t="shared" si="124"/>
        <v>8</v>
      </c>
      <c r="K1935" s="247">
        <v>13.75</v>
      </c>
      <c r="L1935" s="37">
        <f t="shared" si="125"/>
        <v>110</v>
      </c>
      <c r="M1935" s="25"/>
      <c r="N1935" s="37">
        <f t="shared" si="126"/>
        <v>110</v>
      </c>
      <c r="O1935" s="83"/>
    </row>
    <row r="1936" ht="12" customHeight="1" spans="1:15">
      <c r="A1936" s="26" t="s">
        <v>17</v>
      </c>
      <c r="B1936" s="25" t="s">
        <v>1758</v>
      </c>
      <c r="C1936" s="246">
        <v>2</v>
      </c>
      <c r="D1936" s="25" t="s">
        <v>1860</v>
      </c>
      <c r="E1936" s="26"/>
      <c r="F1936" s="25"/>
      <c r="G1936" s="246">
        <v>9.9</v>
      </c>
      <c r="H1936" s="26">
        <f t="shared" si="123"/>
        <v>9.9</v>
      </c>
      <c r="I1936" s="26"/>
      <c r="J1936" s="25">
        <f t="shared" si="124"/>
        <v>9.9</v>
      </c>
      <c r="K1936" s="246">
        <v>13.75</v>
      </c>
      <c r="L1936" s="37">
        <f t="shared" si="125"/>
        <v>136.13</v>
      </c>
      <c r="M1936" s="25"/>
      <c r="N1936" s="37">
        <f t="shared" si="126"/>
        <v>136.13</v>
      </c>
      <c r="O1936" s="246"/>
    </row>
    <row r="1937" ht="12" customHeight="1" spans="1:15">
      <c r="A1937" s="26" t="s">
        <v>17</v>
      </c>
      <c r="B1937" s="25" t="s">
        <v>1758</v>
      </c>
      <c r="C1937" s="247">
        <v>2</v>
      </c>
      <c r="D1937" s="25" t="s">
        <v>1861</v>
      </c>
      <c r="E1937" s="26"/>
      <c r="F1937" s="25"/>
      <c r="G1937" s="247">
        <v>9.9</v>
      </c>
      <c r="H1937" s="26">
        <f t="shared" si="123"/>
        <v>9.9</v>
      </c>
      <c r="I1937" s="26"/>
      <c r="J1937" s="25">
        <f t="shared" si="124"/>
        <v>9.9</v>
      </c>
      <c r="K1937" s="247">
        <v>13.75</v>
      </c>
      <c r="L1937" s="37">
        <f t="shared" si="125"/>
        <v>136.13</v>
      </c>
      <c r="M1937" s="25"/>
      <c r="N1937" s="37">
        <f t="shared" si="126"/>
        <v>136.13</v>
      </c>
      <c r="O1937" s="83"/>
    </row>
    <row r="1938" ht="12" customHeight="1" spans="1:15">
      <c r="A1938" s="26" t="s">
        <v>17</v>
      </c>
      <c r="B1938" s="25" t="s">
        <v>1758</v>
      </c>
      <c r="C1938" s="246">
        <v>2</v>
      </c>
      <c r="D1938" s="25" t="s">
        <v>1862</v>
      </c>
      <c r="E1938" s="26"/>
      <c r="F1938" s="25"/>
      <c r="G1938" s="246">
        <v>17.7</v>
      </c>
      <c r="H1938" s="26">
        <f t="shared" si="123"/>
        <v>17.7</v>
      </c>
      <c r="I1938" s="26"/>
      <c r="J1938" s="25">
        <f t="shared" si="124"/>
        <v>17.7</v>
      </c>
      <c r="K1938" s="246">
        <v>13.75</v>
      </c>
      <c r="L1938" s="37">
        <f t="shared" si="125"/>
        <v>243.38</v>
      </c>
      <c r="M1938" s="25"/>
      <c r="N1938" s="37">
        <f t="shared" si="126"/>
        <v>243.38</v>
      </c>
      <c r="O1938" s="246"/>
    </row>
    <row r="1939" ht="12" customHeight="1" spans="1:15">
      <c r="A1939" s="26" t="s">
        <v>17</v>
      </c>
      <c r="B1939" s="25" t="s">
        <v>1758</v>
      </c>
      <c r="C1939" s="247">
        <v>2</v>
      </c>
      <c r="D1939" s="25" t="s">
        <v>1863</v>
      </c>
      <c r="E1939" s="26"/>
      <c r="F1939" s="25"/>
      <c r="G1939" s="247">
        <v>9.9</v>
      </c>
      <c r="H1939" s="26">
        <f t="shared" si="123"/>
        <v>9.9</v>
      </c>
      <c r="I1939" s="26"/>
      <c r="J1939" s="25">
        <f t="shared" si="124"/>
        <v>9.9</v>
      </c>
      <c r="K1939" s="247">
        <v>13.75</v>
      </c>
      <c r="L1939" s="37">
        <f t="shared" si="125"/>
        <v>136.13</v>
      </c>
      <c r="M1939" s="25"/>
      <c r="N1939" s="37">
        <f t="shared" si="126"/>
        <v>136.13</v>
      </c>
      <c r="O1939" s="83"/>
    </row>
    <row r="1940" ht="12" customHeight="1" spans="1:15">
      <c r="A1940" s="26" t="s">
        <v>17</v>
      </c>
      <c r="B1940" s="25" t="s">
        <v>1758</v>
      </c>
      <c r="C1940" s="246">
        <v>2</v>
      </c>
      <c r="D1940" s="25" t="s">
        <v>1864</v>
      </c>
      <c r="E1940" s="26"/>
      <c r="F1940" s="25"/>
      <c r="G1940" s="246">
        <v>8</v>
      </c>
      <c r="H1940" s="26">
        <f t="shared" si="123"/>
        <v>8</v>
      </c>
      <c r="I1940" s="26"/>
      <c r="J1940" s="25">
        <f t="shared" si="124"/>
        <v>8</v>
      </c>
      <c r="K1940" s="246">
        <v>13.75</v>
      </c>
      <c r="L1940" s="37">
        <f t="shared" si="125"/>
        <v>110</v>
      </c>
      <c r="M1940" s="25"/>
      <c r="N1940" s="37">
        <f t="shared" si="126"/>
        <v>110</v>
      </c>
      <c r="O1940" s="246"/>
    </row>
    <row r="1941" ht="12" customHeight="1" spans="1:15">
      <c r="A1941" s="26" t="s">
        <v>17</v>
      </c>
      <c r="B1941" s="25" t="s">
        <v>1758</v>
      </c>
      <c r="C1941" s="247">
        <v>3</v>
      </c>
      <c r="D1941" s="25" t="s">
        <v>1865</v>
      </c>
      <c r="E1941" s="26"/>
      <c r="F1941" s="25"/>
      <c r="G1941" s="247">
        <v>1</v>
      </c>
      <c r="H1941" s="26">
        <f t="shared" si="123"/>
        <v>1</v>
      </c>
      <c r="I1941" s="26"/>
      <c r="J1941" s="25">
        <f t="shared" si="124"/>
        <v>1</v>
      </c>
      <c r="K1941" s="247">
        <v>13.75</v>
      </c>
      <c r="L1941" s="37">
        <f t="shared" si="125"/>
        <v>13.75</v>
      </c>
      <c r="M1941" s="25"/>
      <c r="N1941" s="37">
        <f t="shared" si="126"/>
        <v>13.75</v>
      </c>
      <c r="O1941" s="83"/>
    </row>
    <row r="1942" ht="12" customHeight="1" spans="1:15">
      <c r="A1942" s="26" t="s">
        <v>17</v>
      </c>
      <c r="B1942" s="25" t="s">
        <v>1758</v>
      </c>
      <c r="C1942" s="246">
        <v>3</v>
      </c>
      <c r="D1942" s="25" t="s">
        <v>1866</v>
      </c>
      <c r="E1942" s="26"/>
      <c r="F1942" s="25"/>
      <c r="G1942" s="246">
        <v>1</v>
      </c>
      <c r="H1942" s="26">
        <f t="shared" si="123"/>
        <v>1</v>
      </c>
      <c r="I1942" s="26"/>
      <c r="J1942" s="25">
        <f t="shared" si="124"/>
        <v>1</v>
      </c>
      <c r="K1942" s="246">
        <v>13.75</v>
      </c>
      <c r="L1942" s="37">
        <f t="shared" si="125"/>
        <v>13.75</v>
      </c>
      <c r="M1942" s="25"/>
      <c r="N1942" s="37">
        <f t="shared" si="126"/>
        <v>13.75</v>
      </c>
      <c r="O1942" s="246"/>
    </row>
    <row r="1943" ht="12" customHeight="1" spans="1:15">
      <c r="A1943" s="26" t="s">
        <v>17</v>
      </c>
      <c r="B1943" s="25" t="s">
        <v>1758</v>
      </c>
      <c r="C1943" s="247">
        <v>3</v>
      </c>
      <c r="D1943" s="25" t="s">
        <v>1772</v>
      </c>
      <c r="E1943" s="26"/>
      <c r="F1943" s="25"/>
      <c r="G1943" s="247">
        <v>1</v>
      </c>
      <c r="H1943" s="26">
        <f t="shared" si="123"/>
        <v>1</v>
      </c>
      <c r="I1943" s="26"/>
      <c r="J1943" s="25">
        <f t="shared" si="124"/>
        <v>1</v>
      </c>
      <c r="K1943" s="247">
        <v>13.75</v>
      </c>
      <c r="L1943" s="37">
        <f t="shared" si="125"/>
        <v>13.75</v>
      </c>
      <c r="M1943" s="25"/>
      <c r="N1943" s="37">
        <f t="shared" si="126"/>
        <v>13.75</v>
      </c>
      <c r="O1943" s="83"/>
    </row>
    <row r="1944" ht="12" customHeight="1" spans="1:15">
      <c r="A1944" s="26" t="s">
        <v>17</v>
      </c>
      <c r="B1944" s="25" t="s">
        <v>1758</v>
      </c>
      <c r="C1944" s="246">
        <v>3</v>
      </c>
      <c r="D1944" s="25" t="s">
        <v>1867</v>
      </c>
      <c r="E1944" s="26"/>
      <c r="F1944" s="25"/>
      <c r="G1944" s="246">
        <v>1</v>
      </c>
      <c r="H1944" s="26">
        <f t="shared" si="123"/>
        <v>1</v>
      </c>
      <c r="I1944" s="26"/>
      <c r="J1944" s="25">
        <f t="shared" si="124"/>
        <v>1</v>
      </c>
      <c r="K1944" s="246">
        <v>13.75</v>
      </c>
      <c r="L1944" s="37">
        <f t="shared" si="125"/>
        <v>13.75</v>
      </c>
      <c r="M1944" s="25"/>
      <c r="N1944" s="37">
        <f t="shared" si="126"/>
        <v>13.75</v>
      </c>
      <c r="O1944" s="246"/>
    </row>
    <row r="1945" ht="12" customHeight="1" spans="1:15">
      <c r="A1945" s="26" t="s">
        <v>17</v>
      </c>
      <c r="B1945" s="25" t="s">
        <v>1758</v>
      </c>
      <c r="C1945" s="247">
        <v>3</v>
      </c>
      <c r="D1945" s="25" t="s">
        <v>1868</v>
      </c>
      <c r="E1945" s="26"/>
      <c r="F1945" s="25"/>
      <c r="G1945" s="247">
        <v>1</v>
      </c>
      <c r="H1945" s="26">
        <f t="shared" si="123"/>
        <v>1</v>
      </c>
      <c r="I1945" s="26"/>
      <c r="J1945" s="25">
        <f t="shared" si="124"/>
        <v>1</v>
      </c>
      <c r="K1945" s="247">
        <v>13.75</v>
      </c>
      <c r="L1945" s="37">
        <f t="shared" si="125"/>
        <v>13.75</v>
      </c>
      <c r="M1945" s="25"/>
      <c r="N1945" s="37">
        <f t="shared" si="126"/>
        <v>13.75</v>
      </c>
      <c r="O1945" s="83"/>
    </row>
    <row r="1946" ht="12" customHeight="1" spans="1:15">
      <c r="A1946" s="26" t="s">
        <v>17</v>
      </c>
      <c r="B1946" s="25" t="s">
        <v>1758</v>
      </c>
      <c r="C1946" s="246">
        <v>3</v>
      </c>
      <c r="D1946" s="25" t="s">
        <v>1869</v>
      </c>
      <c r="E1946" s="26"/>
      <c r="F1946" s="25"/>
      <c r="G1946" s="246">
        <v>1</v>
      </c>
      <c r="H1946" s="26">
        <f t="shared" si="123"/>
        <v>1</v>
      </c>
      <c r="I1946" s="26"/>
      <c r="J1946" s="25">
        <f t="shared" si="124"/>
        <v>1</v>
      </c>
      <c r="K1946" s="246">
        <v>13.75</v>
      </c>
      <c r="L1946" s="37">
        <f t="shared" si="125"/>
        <v>13.75</v>
      </c>
      <c r="M1946" s="25"/>
      <c r="N1946" s="37">
        <f t="shared" si="126"/>
        <v>13.75</v>
      </c>
      <c r="O1946" s="246"/>
    </row>
    <row r="1947" ht="12" customHeight="1" spans="1:15">
      <c r="A1947" s="26" t="s">
        <v>17</v>
      </c>
      <c r="B1947" s="25" t="s">
        <v>1758</v>
      </c>
      <c r="C1947" s="247">
        <v>3</v>
      </c>
      <c r="D1947" s="25" t="s">
        <v>1870</v>
      </c>
      <c r="E1947" s="26"/>
      <c r="F1947" s="25"/>
      <c r="G1947" s="247">
        <v>1</v>
      </c>
      <c r="H1947" s="26">
        <f t="shared" si="123"/>
        <v>1</v>
      </c>
      <c r="I1947" s="26"/>
      <c r="J1947" s="25">
        <f t="shared" si="124"/>
        <v>1</v>
      </c>
      <c r="K1947" s="247">
        <v>13.75</v>
      </c>
      <c r="L1947" s="37">
        <f t="shared" si="125"/>
        <v>13.75</v>
      </c>
      <c r="M1947" s="25"/>
      <c r="N1947" s="37">
        <f t="shared" si="126"/>
        <v>13.75</v>
      </c>
      <c r="O1947" s="83"/>
    </row>
    <row r="1948" ht="12" customHeight="1" spans="1:15">
      <c r="A1948" s="26" t="s">
        <v>17</v>
      </c>
      <c r="B1948" s="25" t="s">
        <v>1758</v>
      </c>
      <c r="C1948" s="246">
        <v>3</v>
      </c>
      <c r="D1948" s="25" t="s">
        <v>1871</v>
      </c>
      <c r="E1948" s="26"/>
      <c r="F1948" s="25"/>
      <c r="G1948" s="246">
        <v>1</v>
      </c>
      <c r="H1948" s="26">
        <f t="shared" si="123"/>
        <v>1</v>
      </c>
      <c r="I1948" s="26"/>
      <c r="J1948" s="25">
        <f t="shared" si="124"/>
        <v>1</v>
      </c>
      <c r="K1948" s="246">
        <v>13.75</v>
      </c>
      <c r="L1948" s="37">
        <f t="shared" si="125"/>
        <v>13.75</v>
      </c>
      <c r="M1948" s="25"/>
      <c r="N1948" s="37">
        <f t="shared" si="126"/>
        <v>13.75</v>
      </c>
      <c r="O1948" s="246"/>
    </row>
    <row r="1949" ht="12" customHeight="1" spans="1:15">
      <c r="A1949" s="26" t="s">
        <v>17</v>
      </c>
      <c r="B1949" s="25" t="s">
        <v>1758</v>
      </c>
      <c r="C1949" s="247">
        <v>3</v>
      </c>
      <c r="D1949" s="25" t="s">
        <v>1872</v>
      </c>
      <c r="E1949" s="26"/>
      <c r="F1949" s="25"/>
      <c r="G1949" s="247">
        <v>1</v>
      </c>
      <c r="H1949" s="26">
        <f t="shared" si="123"/>
        <v>1</v>
      </c>
      <c r="I1949" s="26"/>
      <c r="J1949" s="25">
        <f t="shared" si="124"/>
        <v>1</v>
      </c>
      <c r="K1949" s="247">
        <v>13.75</v>
      </c>
      <c r="L1949" s="37">
        <f t="shared" si="125"/>
        <v>13.75</v>
      </c>
      <c r="M1949" s="25"/>
      <c r="N1949" s="37">
        <f t="shared" si="126"/>
        <v>13.75</v>
      </c>
      <c r="O1949" s="83"/>
    </row>
    <row r="1950" ht="12" customHeight="1" spans="1:15">
      <c r="A1950" s="26" t="s">
        <v>17</v>
      </c>
      <c r="B1950" s="25" t="s">
        <v>1758</v>
      </c>
      <c r="C1950" s="246">
        <v>3</v>
      </c>
      <c r="D1950" s="25" t="s">
        <v>1873</v>
      </c>
      <c r="E1950" s="26"/>
      <c r="F1950" s="25"/>
      <c r="G1950" s="246">
        <v>1</v>
      </c>
      <c r="H1950" s="26">
        <f t="shared" si="123"/>
        <v>1</v>
      </c>
      <c r="I1950" s="26"/>
      <c r="J1950" s="25">
        <f t="shared" si="124"/>
        <v>1</v>
      </c>
      <c r="K1950" s="246">
        <v>13.75</v>
      </c>
      <c r="L1950" s="37">
        <f t="shared" si="125"/>
        <v>13.75</v>
      </c>
      <c r="M1950" s="25"/>
      <c r="N1950" s="37">
        <f t="shared" si="126"/>
        <v>13.75</v>
      </c>
      <c r="O1950" s="246"/>
    </row>
    <row r="1951" ht="12" customHeight="1" spans="1:15">
      <c r="A1951" s="26" t="s">
        <v>17</v>
      </c>
      <c r="B1951" s="25" t="s">
        <v>1758</v>
      </c>
      <c r="C1951" s="247">
        <v>3</v>
      </c>
      <c r="D1951" s="25" t="s">
        <v>1760</v>
      </c>
      <c r="E1951" s="26"/>
      <c r="F1951" s="25"/>
      <c r="G1951" s="247">
        <v>1</v>
      </c>
      <c r="H1951" s="26">
        <f t="shared" si="123"/>
        <v>1</v>
      </c>
      <c r="I1951" s="26"/>
      <c r="J1951" s="25">
        <f t="shared" si="124"/>
        <v>1</v>
      </c>
      <c r="K1951" s="247">
        <v>13.75</v>
      </c>
      <c r="L1951" s="37">
        <f t="shared" si="125"/>
        <v>13.75</v>
      </c>
      <c r="M1951" s="25"/>
      <c r="N1951" s="37">
        <f t="shared" si="126"/>
        <v>13.75</v>
      </c>
      <c r="O1951" s="83"/>
    </row>
    <row r="1952" ht="12" customHeight="1" spans="1:15">
      <c r="A1952" s="26" t="s">
        <v>17</v>
      </c>
      <c r="B1952" s="25" t="s">
        <v>1758</v>
      </c>
      <c r="C1952" s="246">
        <v>3</v>
      </c>
      <c r="D1952" s="25" t="s">
        <v>1874</v>
      </c>
      <c r="E1952" s="26"/>
      <c r="F1952" s="25"/>
      <c r="G1952" s="246">
        <v>1.8</v>
      </c>
      <c r="H1952" s="26">
        <f t="shared" si="123"/>
        <v>1.8</v>
      </c>
      <c r="I1952" s="26"/>
      <c r="J1952" s="25">
        <f t="shared" si="124"/>
        <v>1.8</v>
      </c>
      <c r="K1952" s="246">
        <v>13.75</v>
      </c>
      <c r="L1952" s="37">
        <f t="shared" si="125"/>
        <v>24.75</v>
      </c>
      <c r="M1952" s="25"/>
      <c r="N1952" s="37">
        <f t="shared" si="126"/>
        <v>24.75</v>
      </c>
      <c r="O1952" s="246"/>
    </row>
    <row r="1953" ht="12" customHeight="1" spans="1:15">
      <c r="A1953" s="26" t="s">
        <v>17</v>
      </c>
      <c r="B1953" s="25" t="s">
        <v>1758</v>
      </c>
      <c r="C1953" s="247">
        <v>3</v>
      </c>
      <c r="D1953" s="25" t="s">
        <v>1875</v>
      </c>
      <c r="E1953" s="26"/>
      <c r="F1953" s="25"/>
      <c r="G1953" s="247">
        <v>1</v>
      </c>
      <c r="H1953" s="26">
        <f t="shared" si="123"/>
        <v>1</v>
      </c>
      <c r="I1953" s="26"/>
      <c r="J1953" s="25">
        <f t="shared" si="124"/>
        <v>1</v>
      </c>
      <c r="K1953" s="247">
        <v>13.75</v>
      </c>
      <c r="L1953" s="37">
        <f t="shared" si="125"/>
        <v>13.75</v>
      </c>
      <c r="M1953" s="25"/>
      <c r="N1953" s="37">
        <f t="shared" si="126"/>
        <v>13.75</v>
      </c>
      <c r="O1953" s="83"/>
    </row>
    <row r="1954" ht="12" customHeight="1" spans="1:15">
      <c r="A1954" s="26" t="s">
        <v>17</v>
      </c>
      <c r="B1954" s="25" t="s">
        <v>1758</v>
      </c>
      <c r="C1954" s="246">
        <v>3</v>
      </c>
      <c r="D1954" s="25" t="s">
        <v>1876</v>
      </c>
      <c r="E1954" s="26"/>
      <c r="F1954" s="25"/>
      <c r="G1954" s="246">
        <v>1.8</v>
      </c>
      <c r="H1954" s="26">
        <f t="shared" si="123"/>
        <v>1.8</v>
      </c>
      <c r="I1954" s="26"/>
      <c r="J1954" s="25">
        <f t="shared" si="124"/>
        <v>1.8</v>
      </c>
      <c r="K1954" s="246">
        <v>13.75</v>
      </c>
      <c r="L1954" s="37">
        <f t="shared" si="125"/>
        <v>24.75</v>
      </c>
      <c r="M1954" s="25"/>
      <c r="N1954" s="37">
        <f t="shared" si="126"/>
        <v>24.75</v>
      </c>
      <c r="O1954" s="246"/>
    </row>
    <row r="1955" ht="12" customHeight="1" spans="1:15">
      <c r="A1955" s="26" t="s">
        <v>17</v>
      </c>
      <c r="B1955" s="25" t="s">
        <v>1758</v>
      </c>
      <c r="C1955" s="247">
        <v>3</v>
      </c>
      <c r="D1955" s="25" t="s">
        <v>1877</v>
      </c>
      <c r="E1955" s="26"/>
      <c r="F1955" s="25"/>
      <c r="G1955" s="247">
        <v>1</v>
      </c>
      <c r="H1955" s="26">
        <f t="shared" si="123"/>
        <v>1</v>
      </c>
      <c r="I1955" s="26"/>
      <c r="J1955" s="25">
        <f t="shared" si="124"/>
        <v>1</v>
      </c>
      <c r="K1955" s="247">
        <v>13.75</v>
      </c>
      <c r="L1955" s="37">
        <f t="shared" si="125"/>
        <v>13.75</v>
      </c>
      <c r="M1955" s="25"/>
      <c r="N1955" s="37">
        <f t="shared" si="126"/>
        <v>13.75</v>
      </c>
      <c r="O1955" s="83"/>
    </row>
    <row r="1956" ht="12" customHeight="1" spans="1:15">
      <c r="A1956" s="26" t="s">
        <v>17</v>
      </c>
      <c r="B1956" s="25" t="s">
        <v>1758</v>
      </c>
      <c r="C1956" s="246">
        <v>3</v>
      </c>
      <c r="D1956" s="25" t="s">
        <v>281</v>
      </c>
      <c r="E1956" s="26"/>
      <c r="F1956" s="25"/>
      <c r="G1956" s="246">
        <v>1</v>
      </c>
      <c r="H1956" s="26">
        <f t="shared" si="123"/>
        <v>1</v>
      </c>
      <c r="I1956" s="26"/>
      <c r="J1956" s="25">
        <f t="shared" si="124"/>
        <v>1</v>
      </c>
      <c r="K1956" s="246">
        <v>13.75</v>
      </c>
      <c r="L1956" s="37">
        <f t="shared" si="125"/>
        <v>13.75</v>
      </c>
      <c r="M1956" s="25"/>
      <c r="N1956" s="37">
        <f t="shared" si="126"/>
        <v>13.75</v>
      </c>
      <c r="O1956" s="246"/>
    </row>
    <row r="1957" ht="12" customHeight="1" spans="1:15">
      <c r="A1957" s="26" t="s">
        <v>17</v>
      </c>
      <c r="B1957" s="25" t="s">
        <v>1758</v>
      </c>
      <c r="C1957" s="247">
        <v>3</v>
      </c>
      <c r="D1957" s="25" t="s">
        <v>1878</v>
      </c>
      <c r="E1957" s="26"/>
      <c r="F1957" s="25"/>
      <c r="G1957" s="247">
        <v>1</v>
      </c>
      <c r="H1957" s="26">
        <f t="shared" si="123"/>
        <v>1</v>
      </c>
      <c r="I1957" s="26"/>
      <c r="J1957" s="25">
        <f t="shared" si="124"/>
        <v>1</v>
      </c>
      <c r="K1957" s="247">
        <v>13.75</v>
      </c>
      <c r="L1957" s="37">
        <f t="shared" si="125"/>
        <v>13.75</v>
      </c>
      <c r="M1957" s="25"/>
      <c r="N1957" s="37">
        <f t="shared" si="126"/>
        <v>13.75</v>
      </c>
      <c r="O1957" s="83"/>
    </row>
    <row r="1958" ht="12" customHeight="1" spans="1:15">
      <c r="A1958" s="26" t="s">
        <v>17</v>
      </c>
      <c r="B1958" s="25" t="s">
        <v>1758</v>
      </c>
      <c r="C1958" s="246">
        <v>3</v>
      </c>
      <c r="D1958" s="25" t="s">
        <v>1879</v>
      </c>
      <c r="E1958" s="26"/>
      <c r="F1958" s="25"/>
      <c r="G1958" s="246">
        <v>1</v>
      </c>
      <c r="H1958" s="26">
        <f t="shared" si="123"/>
        <v>1</v>
      </c>
      <c r="I1958" s="26"/>
      <c r="J1958" s="25">
        <f t="shared" si="124"/>
        <v>1</v>
      </c>
      <c r="K1958" s="246">
        <v>13.75</v>
      </c>
      <c r="L1958" s="37">
        <f t="shared" si="125"/>
        <v>13.75</v>
      </c>
      <c r="M1958" s="25"/>
      <c r="N1958" s="37">
        <f t="shared" si="126"/>
        <v>13.75</v>
      </c>
      <c r="O1958" s="246"/>
    </row>
    <row r="1959" ht="12" customHeight="1" spans="1:15">
      <c r="A1959" s="26" t="s">
        <v>17</v>
      </c>
      <c r="B1959" s="25" t="s">
        <v>1758</v>
      </c>
      <c r="C1959" s="247">
        <v>3</v>
      </c>
      <c r="D1959" s="25" t="s">
        <v>1880</v>
      </c>
      <c r="E1959" s="26"/>
      <c r="F1959" s="25"/>
      <c r="G1959" s="247">
        <v>1</v>
      </c>
      <c r="H1959" s="26">
        <f t="shared" si="123"/>
        <v>1</v>
      </c>
      <c r="I1959" s="26"/>
      <c r="J1959" s="25">
        <f t="shared" si="124"/>
        <v>1</v>
      </c>
      <c r="K1959" s="247">
        <v>13.75</v>
      </c>
      <c r="L1959" s="37">
        <f t="shared" si="125"/>
        <v>13.75</v>
      </c>
      <c r="M1959" s="25"/>
      <c r="N1959" s="37">
        <f t="shared" si="126"/>
        <v>13.75</v>
      </c>
      <c r="O1959" s="83"/>
    </row>
    <row r="1960" ht="12" customHeight="1" spans="1:15">
      <c r="A1960" s="26" t="s">
        <v>17</v>
      </c>
      <c r="B1960" s="25" t="s">
        <v>1758</v>
      </c>
      <c r="C1960" s="246">
        <v>3</v>
      </c>
      <c r="D1960" s="25" t="s">
        <v>1881</v>
      </c>
      <c r="E1960" s="26"/>
      <c r="F1960" s="25"/>
      <c r="G1960" s="246">
        <v>1</v>
      </c>
      <c r="H1960" s="26">
        <f t="shared" si="123"/>
        <v>1</v>
      </c>
      <c r="I1960" s="26"/>
      <c r="J1960" s="25">
        <f t="shared" si="124"/>
        <v>1</v>
      </c>
      <c r="K1960" s="246">
        <v>13.75</v>
      </c>
      <c r="L1960" s="37">
        <f t="shared" si="125"/>
        <v>13.75</v>
      </c>
      <c r="M1960" s="25"/>
      <c r="N1960" s="37">
        <f t="shared" si="126"/>
        <v>13.75</v>
      </c>
      <c r="O1960" s="246"/>
    </row>
    <row r="1961" ht="12" customHeight="1" spans="1:15">
      <c r="A1961" s="26" t="s">
        <v>17</v>
      </c>
      <c r="B1961" s="25" t="s">
        <v>1758</v>
      </c>
      <c r="C1961" s="247">
        <v>3</v>
      </c>
      <c r="D1961" s="25" t="s">
        <v>1882</v>
      </c>
      <c r="E1961" s="26"/>
      <c r="F1961" s="25"/>
      <c r="G1961" s="247">
        <v>1.8</v>
      </c>
      <c r="H1961" s="26">
        <f t="shared" si="123"/>
        <v>1.8</v>
      </c>
      <c r="I1961" s="26"/>
      <c r="J1961" s="25">
        <f t="shared" si="124"/>
        <v>1.8</v>
      </c>
      <c r="K1961" s="247">
        <v>13.75</v>
      </c>
      <c r="L1961" s="37">
        <f t="shared" si="125"/>
        <v>24.75</v>
      </c>
      <c r="M1961" s="25"/>
      <c r="N1961" s="37">
        <f t="shared" si="126"/>
        <v>24.75</v>
      </c>
      <c r="O1961" s="83"/>
    </row>
    <row r="1962" ht="12" customHeight="1" spans="1:15">
      <c r="A1962" s="26" t="s">
        <v>17</v>
      </c>
      <c r="B1962" s="25" t="s">
        <v>1758</v>
      </c>
      <c r="C1962" s="246">
        <v>3</v>
      </c>
      <c r="D1962" s="25" t="s">
        <v>1883</v>
      </c>
      <c r="E1962" s="26"/>
      <c r="F1962" s="25"/>
      <c r="G1962" s="246">
        <v>1</v>
      </c>
      <c r="H1962" s="26">
        <f t="shared" si="123"/>
        <v>1</v>
      </c>
      <c r="I1962" s="26"/>
      <c r="J1962" s="25">
        <f t="shared" si="124"/>
        <v>1</v>
      </c>
      <c r="K1962" s="246">
        <v>13.75</v>
      </c>
      <c r="L1962" s="37">
        <f t="shared" si="125"/>
        <v>13.75</v>
      </c>
      <c r="M1962" s="25"/>
      <c r="N1962" s="37">
        <f t="shared" si="126"/>
        <v>13.75</v>
      </c>
      <c r="O1962" s="246"/>
    </row>
    <row r="1963" ht="12" customHeight="1" spans="1:15">
      <c r="A1963" s="26" t="s">
        <v>17</v>
      </c>
      <c r="B1963" s="25" t="s">
        <v>1758</v>
      </c>
      <c r="C1963" s="247">
        <v>3</v>
      </c>
      <c r="D1963" s="25" t="s">
        <v>1884</v>
      </c>
      <c r="E1963" s="26"/>
      <c r="F1963" s="25"/>
      <c r="G1963" s="247">
        <v>1</v>
      </c>
      <c r="H1963" s="26">
        <f t="shared" si="123"/>
        <v>1</v>
      </c>
      <c r="I1963" s="26"/>
      <c r="J1963" s="25">
        <f t="shared" si="124"/>
        <v>1</v>
      </c>
      <c r="K1963" s="247">
        <v>13.75</v>
      </c>
      <c r="L1963" s="37">
        <f t="shared" si="125"/>
        <v>13.75</v>
      </c>
      <c r="M1963" s="25"/>
      <c r="N1963" s="37">
        <f t="shared" si="126"/>
        <v>13.75</v>
      </c>
      <c r="O1963" s="83"/>
    </row>
    <row r="1964" ht="12" customHeight="1" spans="1:15">
      <c r="A1964" s="26" t="s">
        <v>17</v>
      </c>
      <c r="B1964" s="25" t="s">
        <v>1758</v>
      </c>
      <c r="C1964" s="246">
        <v>3</v>
      </c>
      <c r="D1964" s="25" t="s">
        <v>1885</v>
      </c>
      <c r="E1964" s="26"/>
      <c r="F1964" s="25"/>
      <c r="G1964" s="246">
        <v>1</v>
      </c>
      <c r="H1964" s="26">
        <f t="shared" si="123"/>
        <v>1</v>
      </c>
      <c r="I1964" s="26"/>
      <c r="J1964" s="25">
        <f t="shared" si="124"/>
        <v>1</v>
      </c>
      <c r="K1964" s="246">
        <v>13.75</v>
      </c>
      <c r="L1964" s="37">
        <f t="shared" si="125"/>
        <v>13.75</v>
      </c>
      <c r="M1964" s="25"/>
      <c r="N1964" s="37">
        <f t="shared" si="126"/>
        <v>13.75</v>
      </c>
      <c r="O1964" s="246"/>
    </row>
    <row r="1965" ht="12" customHeight="1" spans="1:15">
      <c r="A1965" s="26" t="s">
        <v>17</v>
      </c>
      <c r="B1965" s="25" t="s">
        <v>1758</v>
      </c>
      <c r="C1965" s="247">
        <v>3</v>
      </c>
      <c r="D1965" s="25" t="s">
        <v>1886</v>
      </c>
      <c r="E1965" s="26"/>
      <c r="F1965" s="25"/>
      <c r="G1965" s="247">
        <v>1</v>
      </c>
      <c r="H1965" s="26">
        <f t="shared" si="123"/>
        <v>1</v>
      </c>
      <c r="I1965" s="26"/>
      <c r="J1965" s="25">
        <f t="shared" si="124"/>
        <v>1</v>
      </c>
      <c r="K1965" s="247">
        <v>13.75</v>
      </c>
      <c r="L1965" s="37">
        <f t="shared" si="125"/>
        <v>13.75</v>
      </c>
      <c r="M1965" s="25"/>
      <c r="N1965" s="37">
        <f t="shared" si="126"/>
        <v>13.75</v>
      </c>
      <c r="O1965" s="83"/>
    </row>
    <row r="1966" ht="12" customHeight="1" spans="1:15">
      <c r="A1966" s="26" t="s">
        <v>17</v>
      </c>
      <c r="B1966" s="25" t="s">
        <v>1758</v>
      </c>
      <c r="C1966" s="246">
        <v>3</v>
      </c>
      <c r="D1966" s="25" t="s">
        <v>1887</v>
      </c>
      <c r="E1966" s="26"/>
      <c r="F1966" s="25"/>
      <c r="G1966" s="246">
        <v>1</v>
      </c>
      <c r="H1966" s="26">
        <f t="shared" si="123"/>
        <v>1</v>
      </c>
      <c r="I1966" s="26"/>
      <c r="J1966" s="25">
        <f t="shared" si="124"/>
        <v>1</v>
      </c>
      <c r="K1966" s="246">
        <v>13.75</v>
      </c>
      <c r="L1966" s="37">
        <f t="shared" si="125"/>
        <v>13.75</v>
      </c>
      <c r="M1966" s="25"/>
      <c r="N1966" s="37">
        <f t="shared" si="126"/>
        <v>13.75</v>
      </c>
      <c r="O1966" s="246"/>
    </row>
    <row r="1967" ht="12" customHeight="1" spans="1:15">
      <c r="A1967" s="26" t="s">
        <v>17</v>
      </c>
      <c r="B1967" s="25" t="s">
        <v>1758</v>
      </c>
      <c r="C1967" s="247">
        <v>3</v>
      </c>
      <c r="D1967" s="25" t="s">
        <v>1888</v>
      </c>
      <c r="E1967" s="26"/>
      <c r="F1967" s="25"/>
      <c r="G1967" s="247">
        <v>1</v>
      </c>
      <c r="H1967" s="26">
        <f t="shared" si="123"/>
        <v>1</v>
      </c>
      <c r="I1967" s="26"/>
      <c r="J1967" s="25">
        <f t="shared" si="124"/>
        <v>1</v>
      </c>
      <c r="K1967" s="247">
        <v>13.75</v>
      </c>
      <c r="L1967" s="37">
        <f t="shared" si="125"/>
        <v>13.75</v>
      </c>
      <c r="M1967" s="25"/>
      <c r="N1967" s="37">
        <f t="shared" si="126"/>
        <v>13.75</v>
      </c>
      <c r="O1967" s="83"/>
    </row>
    <row r="1968" ht="12" customHeight="1" spans="1:15">
      <c r="A1968" s="26" t="s">
        <v>17</v>
      </c>
      <c r="B1968" s="25" t="s">
        <v>1758</v>
      </c>
      <c r="C1968" s="246">
        <v>3</v>
      </c>
      <c r="D1968" s="25" t="s">
        <v>1889</v>
      </c>
      <c r="E1968" s="26"/>
      <c r="F1968" s="25"/>
      <c r="G1968" s="246">
        <v>1</v>
      </c>
      <c r="H1968" s="26">
        <f t="shared" si="123"/>
        <v>1</v>
      </c>
      <c r="I1968" s="26"/>
      <c r="J1968" s="25">
        <f t="shared" si="124"/>
        <v>1</v>
      </c>
      <c r="K1968" s="246">
        <v>13.75</v>
      </c>
      <c r="L1968" s="37">
        <f t="shared" si="125"/>
        <v>13.75</v>
      </c>
      <c r="M1968" s="25"/>
      <c r="N1968" s="37">
        <f t="shared" si="126"/>
        <v>13.75</v>
      </c>
      <c r="O1968" s="246"/>
    </row>
    <row r="1969" ht="12" customHeight="1" spans="1:15">
      <c r="A1969" s="26" t="s">
        <v>17</v>
      </c>
      <c r="B1969" s="25" t="s">
        <v>1758</v>
      </c>
      <c r="C1969" s="247">
        <v>3</v>
      </c>
      <c r="D1969" s="25" t="s">
        <v>1890</v>
      </c>
      <c r="E1969" s="26"/>
      <c r="F1969" s="25"/>
      <c r="G1969" s="247">
        <v>1</v>
      </c>
      <c r="H1969" s="26">
        <f t="shared" si="123"/>
        <v>1</v>
      </c>
      <c r="I1969" s="26"/>
      <c r="J1969" s="25">
        <f t="shared" si="124"/>
        <v>1</v>
      </c>
      <c r="K1969" s="247">
        <v>13.75</v>
      </c>
      <c r="L1969" s="37">
        <f t="shared" si="125"/>
        <v>13.75</v>
      </c>
      <c r="M1969" s="25"/>
      <c r="N1969" s="37">
        <f t="shared" si="126"/>
        <v>13.75</v>
      </c>
      <c r="O1969" s="83"/>
    </row>
    <row r="1970" ht="12" customHeight="1" spans="1:15">
      <c r="A1970" s="26" t="s">
        <v>17</v>
      </c>
      <c r="B1970" s="25" t="s">
        <v>1758</v>
      </c>
      <c r="C1970" s="246">
        <v>3</v>
      </c>
      <c r="D1970" s="25" t="s">
        <v>1810</v>
      </c>
      <c r="E1970" s="26"/>
      <c r="F1970" s="25"/>
      <c r="G1970" s="246">
        <v>1.1</v>
      </c>
      <c r="H1970" s="26">
        <f t="shared" si="123"/>
        <v>1.1</v>
      </c>
      <c r="I1970" s="26"/>
      <c r="J1970" s="25">
        <f t="shared" si="124"/>
        <v>1.1</v>
      </c>
      <c r="K1970" s="246">
        <v>13.75</v>
      </c>
      <c r="L1970" s="37">
        <f t="shared" si="125"/>
        <v>15.13</v>
      </c>
      <c r="M1970" s="25"/>
      <c r="N1970" s="37">
        <f t="shared" si="126"/>
        <v>15.13</v>
      </c>
      <c r="O1970" s="246"/>
    </row>
    <row r="1971" ht="12" customHeight="1" spans="1:15">
      <c r="A1971" s="26" t="s">
        <v>17</v>
      </c>
      <c r="B1971" s="25" t="s">
        <v>1758</v>
      </c>
      <c r="C1971" s="247">
        <v>3</v>
      </c>
      <c r="D1971" s="25" t="s">
        <v>1891</v>
      </c>
      <c r="E1971" s="26"/>
      <c r="F1971" s="25"/>
      <c r="G1971" s="247">
        <v>1.8</v>
      </c>
      <c r="H1971" s="26">
        <f t="shared" si="123"/>
        <v>1.8</v>
      </c>
      <c r="I1971" s="26"/>
      <c r="J1971" s="25">
        <f t="shared" si="124"/>
        <v>1.8</v>
      </c>
      <c r="K1971" s="247">
        <v>13.75</v>
      </c>
      <c r="L1971" s="37">
        <f t="shared" si="125"/>
        <v>24.75</v>
      </c>
      <c r="M1971" s="25"/>
      <c r="N1971" s="37">
        <f t="shared" si="126"/>
        <v>24.75</v>
      </c>
      <c r="O1971" s="83"/>
    </row>
    <row r="1972" ht="12" customHeight="1" spans="1:15">
      <c r="A1972" s="26" t="s">
        <v>17</v>
      </c>
      <c r="B1972" s="25" t="s">
        <v>1758</v>
      </c>
      <c r="C1972" s="246">
        <v>3</v>
      </c>
      <c r="D1972" s="25" t="s">
        <v>1768</v>
      </c>
      <c r="E1972" s="26"/>
      <c r="F1972" s="25"/>
      <c r="G1972" s="246">
        <v>1.1</v>
      </c>
      <c r="H1972" s="26">
        <f t="shared" ref="H1972:H2035" si="127">F1972+G1972</f>
        <v>1.1</v>
      </c>
      <c r="I1972" s="26"/>
      <c r="J1972" s="25">
        <f t="shared" si="124"/>
        <v>1.1</v>
      </c>
      <c r="K1972" s="246">
        <v>13.75</v>
      </c>
      <c r="L1972" s="37">
        <f t="shared" si="125"/>
        <v>15.13</v>
      </c>
      <c r="M1972" s="25"/>
      <c r="N1972" s="37">
        <f t="shared" si="126"/>
        <v>15.13</v>
      </c>
      <c r="O1972" s="246"/>
    </row>
    <row r="1973" ht="12" customHeight="1" spans="1:15">
      <c r="A1973" s="26" t="s">
        <v>17</v>
      </c>
      <c r="B1973" s="25" t="s">
        <v>1758</v>
      </c>
      <c r="C1973" s="247">
        <v>3</v>
      </c>
      <c r="D1973" s="25" t="s">
        <v>1892</v>
      </c>
      <c r="E1973" s="26"/>
      <c r="F1973" s="25"/>
      <c r="G1973" s="247">
        <v>1.1</v>
      </c>
      <c r="H1973" s="26">
        <f t="shared" si="127"/>
        <v>1.1</v>
      </c>
      <c r="I1973" s="26"/>
      <c r="J1973" s="25">
        <f t="shared" si="124"/>
        <v>1.1</v>
      </c>
      <c r="K1973" s="247">
        <v>13.75</v>
      </c>
      <c r="L1973" s="37">
        <f t="shared" si="125"/>
        <v>15.13</v>
      </c>
      <c r="M1973" s="25"/>
      <c r="N1973" s="37">
        <f t="shared" si="126"/>
        <v>15.13</v>
      </c>
      <c r="O1973" s="83"/>
    </row>
    <row r="1974" ht="12" customHeight="1" spans="1:15">
      <c r="A1974" s="26" t="s">
        <v>17</v>
      </c>
      <c r="B1974" s="25" t="s">
        <v>1758</v>
      </c>
      <c r="C1974" s="246">
        <v>3</v>
      </c>
      <c r="D1974" s="25" t="s">
        <v>1893</v>
      </c>
      <c r="E1974" s="26"/>
      <c r="F1974" s="25"/>
      <c r="G1974" s="246">
        <v>1.1</v>
      </c>
      <c r="H1974" s="26">
        <f t="shared" si="127"/>
        <v>1.1</v>
      </c>
      <c r="I1974" s="26"/>
      <c r="J1974" s="25">
        <f t="shared" si="124"/>
        <v>1.1</v>
      </c>
      <c r="K1974" s="246">
        <v>13.75</v>
      </c>
      <c r="L1974" s="37">
        <f t="shared" si="125"/>
        <v>15.13</v>
      </c>
      <c r="M1974" s="25"/>
      <c r="N1974" s="37">
        <f t="shared" si="126"/>
        <v>15.13</v>
      </c>
      <c r="O1974" s="246"/>
    </row>
    <row r="1975" ht="12" customHeight="1" spans="1:15">
      <c r="A1975" s="26" t="s">
        <v>17</v>
      </c>
      <c r="B1975" s="25" t="s">
        <v>1758</v>
      </c>
      <c r="C1975" s="247">
        <v>3</v>
      </c>
      <c r="D1975" s="25" t="s">
        <v>1894</v>
      </c>
      <c r="E1975" s="26"/>
      <c r="F1975" s="25"/>
      <c r="G1975" s="247">
        <v>1.1</v>
      </c>
      <c r="H1975" s="26">
        <f t="shared" si="127"/>
        <v>1.1</v>
      </c>
      <c r="I1975" s="26"/>
      <c r="J1975" s="25">
        <f t="shared" si="124"/>
        <v>1.1</v>
      </c>
      <c r="K1975" s="247">
        <v>13.75</v>
      </c>
      <c r="L1975" s="37">
        <f t="shared" si="125"/>
        <v>15.13</v>
      </c>
      <c r="M1975" s="25"/>
      <c r="N1975" s="37">
        <f t="shared" si="126"/>
        <v>15.13</v>
      </c>
      <c r="O1975" s="83"/>
    </row>
    <row r="1976" ht="12" customHeight="1" spans="1:15">
      <c r="A1976" s="26" t="s">
        <v>17</v>
      </c>
      <c r="B1976" s="25" t="s">
        <v>1758</v>
      </c>
      <c r="C1976" s="246">
        <v>3</v>
      </c>
      <c r="D1976" s="25" t="s">
        <v>1895</v>
      </c>
      <c r="E1976" s="26"/>
      <c r="F1976" s="25"/>
      <c r="G1976" s="246">
        <v>1.1</v>
      </c>
      <c r="H1976" s="26">
        <f t="shared" si="127"/>
        <v>1.1</v>
      </c>
      <c r="I1976" s="26"/>
      <c r="J1976" s="25">
        <f t="shared" si="124"/>
        <v>1.1</v>
      </c>
      <c r="K1976" s="246">
        <v>13.75</v>
      </c>
      <c r="L1976" s="37">
        <f t="shared" si="125"/>
        <v>15.13</v>
      </c>
      <c r="M1976" s="25"/>
      <c r="N1976" s="37">
        <f t="shared" si="126"/>
        <v>15.13</v>
      </c>
      <c r="O1976" s="246"/>
    </row>
    <row r="1977" ht="12" customHeight="1" spans="1:15">
      <c r="A1977" s="26" t="s">
        <v>17</v>
      </c>
      <c r="B1977" s="25" t="s">
        <v>1758</v>
      </c>
      <c r="C1977" s="247">
        <v>3</v>
      </c>
      <c r="D1977" s="25" t="s">
        <v>1896</v>
      </c>
      <c r="E1977" s="26"/>
      <c r="F1977" s="25"/>
      <c r="G1977" s="247">
        <v>1.1</v>
      </c>
      <c r="H1977" s="26">
        <f t="shared" si="127"/>
        <v>1.1</v>
      </c>
      <c r="I1977" s="26"/>
      <c r="J1977" s="25">
        <f t="shared" si="124"/>
        <v>1.1</v>
      </c>
      <c r="K1977" s="247">
        <v>13.75</v>
      </c>
      <c r="L1977" s="37">
        <f t="shared" si="125"/>
        <v>15.13</v>
      </c>
      <c r="M1977" s="25"/>
      <c r="N1977" s="37">
        <f t="shared" si="126"/>
        <v>15.13</v>
      </c>
      <c r="O1977" s="83"/>
    </row>
    <row r="1978" ht="12" customHeight="1" spans="1:15">
      <c r="A1978" s="26" t="s">
        <v>17</v>
      </c>
      <c r="B1978" s="25" t="s">
        <v>1758</v>
      </c>
      <c r="C1978" s="246">
        <v>3</v>
      </c>
      <c r="D1978" s="25" t="s">
        <v>1897</v>
      </c>
      <c r="E1978" s="26"/>
      <c r="F1978" s="25"/>
      <c r="G1978" s="246">
        <v>1.1</v>
      </c>
      <c r="H1978" s="26">
        <f t="shared" si="127"/>
        <v>1.1</v>
      </c>
      <c r="I1978" s="26"/>
      <c r="J1978" s="25">
        <f t="shared" si="124"/>
        <v>1.1</v>
      </c>
      <c r="K1978" s="246">
        <v>13.75</v>
      </c>
      <c r="L1978" s="37">
        <f t="shared" si="125"/>
        <v>15.13</v>
      </c>
      <c r="M1978" s="25"/>
      <c r="N1978" s="37">
        <f t="shared" si="126"/>
        <v>15.13</v>
      </c>
      <c r="O1978" s="246"/>
    </row>
    <row r="1979" ht="12" customHeight="1" spans="1:15">
      <c r="A1979" s="26" t="s">
        <v>17</v>
      </c>
      <c r="B1979" s="25" t="s">
        <v>1758</v>
      </c>
      <c r="C1979" s="247">
        <v>3</v>
      </c>
      <c r="D1979" s="25" t="s">
        <v>1898</v>
      </c>
      <c r="E1979" s="26"/>
      <c r="F1979" s="25"/>
      <c r="G1979" s="247">
        <v>1.1</v>
      </c>
      <c r="H1979" s="26">
        <f t="shared" si="127"/>
        <v>1.1</v>
      </c>
      <c r="I1979" s="26"/>
      <c r="J1979" s="25">
        <f t="shared" si="124"/>
        <v>1.1</v>
      </c>
      <c r="K1979" s="247">
        <v>13.75</v>
      </c>
      <c r="L1979" s="37">
        <f t="shared" si="125"/>
        <v>15.13</v>
      </c>
      <c r="M1979" s="25"/>
      <c r="N1979" s="37">
        <f t="shared" si="126"/>
        <v>15.13</v>
      </c>
      <c r="O1979" s="83"/>
    </row>
    <row r="1980" ht="12" customHeight="1" spans="1:15">
      <c r="A1980" s="26" t="s">
        <v>17</v>
      </c>
      <c r="B1980" s="25" t="s">
        <v>1758</v>
      </c>
      <c r="C1980" s="246">
        <v>3</v>
      </c>
      <c r="D1980" s="25" t="s">
        <v>1899</v>
      </c>
      <c r="E1980" s="26"/>
      <c r="F1980" s="25"/>
      <c r="G1980" s="246">
        <v>1.1</v>
      </c>
      <c r="H1980" s="26">
        <f t="shared" si="127"/>
        <v>1.1</v>
      </c>
      <c r="I1980" s="26"/>
      <c r="J1980" s="25">
        <f t="shared" si="124"/>
        <v>1.1</v>
      </c>
      <c r="K1980" s="246">
        <v>13.75</v>
      </c>
      <c r="L1980" s="37">
        <f t="shared" si="125"/>
        <v>15.13</v>
      </c>
      <c r="M1980" s="25"/>
      <c r="N1980" s="37">
        <f t="shared" si="126"/>
        <v>15.13</v>
      </c>
      <c r="O1980" s="246"/>
    </row>
    <row r="1981" ht="12" customHeight="1" spans="1:15">
      <c r="A1981" s="26" t="s">
        <v>17</v>
      </c>
      <c r="B1981" s="25" t="s">
        <v>1758</v>
      </c>
      <c r="C1981" s="247">
        <v>3</v>
      </c>
      <c r="D1981" s="25" t="s">
        <v>1806</v>
      </c>
      <c r="E1981" s="26"/>
      <c r="F1981" s="25"/>
      <c r="G1981" s="247">
        <v>1.1</v>
      </c>
      <c r="H1981" s="26">
        <f t="shared" si="127"/>
        <v>1.1</v>
      </c>
      <c r="I1981" s="26"/>
      <c r="J1981" s="25">
        <f t="shared" si="124"/>
        <v>1.1</v>
      </c>
      <c r="K1981" s="247">
        <v>13.75</v>
      </c>
      <c r="L1981" s="37">
        <f t="shared" si="125"/>
        <v>15.13</v>
      </c>
      <c r="M1981" s="25"/>
      <c r="N1981" s="37">
        <f t="shared" si="126"/>
        <v>15.13</v>
      </c>
      <c r="O1981" s="83"/>
    </row>
    <row r="1982" ht="12" customHeight="1" spans="1:15">
      <c r="A1982" s="26" t="s">
        <v>17</v>
      </c>
      <c r="B1982" s="25" t="s">
        <v>1758</v>
      </c>
      <c r="C1982" s="246">
        <v>3</v>
      </c>
      <c r="D1982" s="25" t="s">
        <v>1900</v>
      </c>
      <c r="E1982" s="26"/>
      <c r="F1982" s="25"/>
      <c r="G1982" s="246">
        <v>1.1</v>
      </c>
      <c r="H1982" s="26">
        <f t="shared" si="127"/>
        <v>1.1</v>
      </c>
      <c r="I1982" s="26"/>
      <c r="J1982" s="25">
        <f t="shared" si="124"/>
        <v>1.1</v>
      </c>
      <c r="K1982" s="246">
        <v>13.75</v>
      </c>
      <c r="L1982" s="37">
        <f t="shared" si="125"/>
        <v>15.13</v>
      </c>
      <c r="M1982" s="25"/>
      <c r="N1982" s="37">
        <f t="shared" si="126"/>
        <v>15.13</v>
      </c>
      <c r="O1982" s="246"/>
    </row>
    <row r="1983" ht="12" customHeight="1" spans="1:15">
      <c r="A1983" s="26" t="s">
        <v>17</v>
      </c>
      <c r="B1983" s="25" t="s">
        <v>1758</v>
      </c>
      <c r="C1983" s="247">
        <v>3</v>
      </c>
      <c r="D1983" s="25" t="s">
        <v>1901</v>
      </c>
      <c r="E1983" s="26"/>
      <c r="F1983" s="25"/>
      <c r="G1983" s="247">
        <v>1.1</v>
      </c>
      <c r="H1983" s="26">
        <f t="shared" si="127"/>
        <v>1.1</v>
      </c>
      <c r="I1983" s="26"/>
      <c r="J1983" s="25">
        <f t="shared" ref="J1983:J2046" si="128">H1983</f>
        <v>1.1</v>
      </c>
      <c r="K1983" s="247">
        <v>13.75</v>
      </c>
      <c r="L1983" s="37">
        <f t="shared" si="125"/>
        <v>15.13</v>
      </c>
      <c r="M1983" s="25"/>
      <c r="N1983" s="37">
        <f t="shared" si="126"/>
        <v>15.13</v>
      </c>
      <c r="O1983" s="83"/>
    </row>
    <row r="1984" ht="12" customHeight="1" spans="1:15">
      <c r="A1984" s="26" t="s">
        <v>17</v>
      </c>
      <c r="B1984" s="25" t="s">
        <v>1758</v>
      </c>
      <c r="C1984" s="246">
        <v>3</v>
      </c>
      <c r="D1984" s="25" t="s">
        <v>1902</v>
      </c>
      <c r="E1984" s="26"/>
      <c r="F1984" s="25"/>
      <c r="G1984" s="246">
        <v>1.1</v>
      </c>
      <c r="H1984" s="26">
        <f t="shared" si="127"/>
        <v>1.1</v>
      </c>
      <c r="I1984" s="26"/>
      <c r="J1984" s="25">
        <f t="shared" si="128"/>
        <v>1.1</v>
      </c>
      <c r="K1984" s="246">
        <v>13.75</v>
      </c>
      <c r="L1984" s="37">
        <f t="shared" si="125"/>
        <v>15.13</v>
      </c>
      <c r="M1984" s="25"/>
      <c r="N1984" s="37">
        <f t="shared" si="126"/>
        <v>15.13</v>
      </c>
      <c r="O1984" s="246"/>
    </row>
    <row r="1985" ht="12" customHeight="1" spans="1:15">
      <c r="A1985" s="26" t="s">
        <v>17</v>
      </c>
      <c r="B1985" s="25" t="s">
        <v>1758</v>
      </c>
      <c r="C1985" s="247">
        <v>3</v>
      </c>
      <c r="D1985" s="25" t="s">
        <v>1903</v>
      </c>
      <c r="E1985" s="26"/>
      <c r="F1985" s="25"/>
      <c r="G1985" s="247">
        <v>1.1</v>
      </c>
      <c r="H1985" s="26">
        <f t="shared" si="127"/>
        <v>1.1</v>
      </c>
      <c r="I1985" s="26"/>
      <c r="J1985" s="25">
        <f t="shared" si="128"/>
        <v>1.1</v>
      </c>
      <c r="K1985" s="247">
        <v>13.75</v>
      </c>
      <c r="L1985" s="37">
        <f t="shared" si="125"/>
        <v>15.13</v>
      </c>
      <c r="M1985" s="25"/>
      <c r="N1985" s="37">
        <f t="shared" si="126"/>
        <v>15.13</v>
      </c>
      <c r="O1985" s="83"/>
    </row>
    <row r="1986" ht="12" customHeight="1" spans="1:15">
      <c r="A1986" s="26" t="s">
        <v>17</v>
      </c>
      <c r="B1986" s="25" t="s">
        <v>1758</v>
      </c>
      <c r="C1986" s="246">
        <v>3</v>
      </c>
      <c r="D1986" s="25" t="s">
        <v>1904</v>
      </c>
      <c r="E1986" s="26"/>
      <c r="F1986" s="25"/>
      <c r="G1986" s="246">
        <v>1.1</v>
      </c>
      <c r="H1986" s="26">
        <f t="shared" si="127"/>
        <v>1.1</v>
      </c>
      <c r="I1986" s="26"/>
      <c r="J1986" s="25">
        <f t="shared" si="128"/>
        <v>1.1</v>
      </c>
      <c r="K1986" s="246">
        <v>13.75</v>
      </c>
      <c r="L1986" s="37">
        <f t="shared" si="125"/>
        <v>15.13</v>
      </c>
      <c r="M1986" s="25"/>
      <c r="N1986" s="37">
        <f t="shared" si="126"/>
        <v>15.13</v>
      </c>
      <c r="O1986" s="246"/>
    </row>
    <row r="1987" ht="12" customHeight="1" spans="1:15">
      <c r="A1987" s="26" t="s">
        <v>17</v>
      </c>
      <c r="B1987" s="25" t="s">
        <v>1758</v>
      </c>
      <c r="C1987" s="247">
        <v>3</v>
      </c>
      <c r="D1987" s="25" t="s">
        <v>1905</v>
      </c>
      <c r="E1987" s="26"/>
      <c r="F1987" s="25"/>
      <c r="G1987" s="247">
        <v>1.1</v>
      </c>
      <c r="H1987" s="26">
        <f t="shared" si="127"/>
        <v>1.1</v>
      </c>
      <c r="I1987" s="26"/>
      <c r="J1987" s="25">
        <f t="shared" si="128"/>
        <v>1.1</v>
      </c>
      <c r="K1987" s="247">
        <v>13.75</v>
      </c>
      <c r="L1987" s="37">
        <f t="shared" si="125"/>
        <v>15.13</v>
      </c>
      <c r="M1987" s="25"/>
      <c r="N1987" s="37">
        <f t="shared" si="126"/>
        <v>15.13</v>
      </c>
      <c r="O1987" s="83"/>
    </row>
    <row r="1988" ht="12" customHeight="1" spans="1:15">
      <c r="A1988" s="26" t="s">
        <v>17</v>
      </c>
      <c r="B1988" s="25" t="s">
        <v>1758</v>
      </c>
      <c r="C1988" s="246">
        <v>4</v>
      </c>
      <c r="D1988" s="25" t="s">
        <v>1906</v>
      </c>
      <c r="E1988" s="26"/>
      <c r="F1988" s="25"/>
      <c r="G1988" s="246">
        <v>21.5</v>
      </c>
      <c r="H1988" s="26">
        <f t="shared" si="127"/>
        <v>21.5</v>
      </c>
      <c r="I1988" s="26"/>
      <c r="J1988" s="25">
        <f t="shared" si="128"/>
        <v>21.5</v>
      </c>
      <c r="K1988" s="246">
        <v>13.75</v>
      </c>
      <c r="L1988" s="37">
        <f t="shared" si="125"/>
        <v>295.63</v>
      </c>
      <c r="M1988" s="25"/>
      <c r="N1988" s="37">
        <f t="shared" si="126"/>
        <v>295.63</v>
      </c>
      <c r="O1988" s="246"/>
    </row>
    <row r="1989" ht="12" customHeight="1" spans="1:15">
      <c r="A1989" s="26" t="s">
        <v>17</v>
      </c>
      <c r="B1989" s="25" t="s">
        <v>1758</v>
      </c>
      <c r="C1989" s="247">
        <v>4</v>
      </c>
      <c r="D1989" s="25" t="s">
        <v>1907</v>
      </c>
      <c r="E1989" s="26"/>
      <c r="F1989" s="25"/>
      <c r="G1989" s="247">
        <v>10.9</v>
      </c>
      <c r="H1989" s="26">
        <f t="shared" si="127"/>
        <v>10.9</v>
      </c>
      <c r="I1989" s="26"/>
      <c r="J1989" s="25">
        <f t="shared" si="128"/>
        <v>10.9</v>
      </c>
      <c r="K1989" s="247">
        <v>13.75</v>
      </c>
      <c r="L1989" s="37">
        <f t="shared" si="125"/>
        <v>149.88</v>
      </c>
      <c r="M1989" s="25"/>
      <c r="N1989" s="37">
        <f t="shared" si="126"/>
        <v>149.88</v>
      </c>
      <c r="O1989" s="83"/>
    </row>
    <row r="1990" ht="12" customHeight="1" spans="1:15">
      <c r="A1990" s="26" t="s">
        <v>17</v>
      </c>
      <c r="B1990" s="25" t="s">
        <v>1758</v>
      </c>
      <c r="C1990" s="246">
        <v>4</v>
      </c>
      <c r="D1990" s="25" t="s">
        <v>1908</v>
      </c>
      <c r="E1990" s="26"/>
      <c r="F1990" s="25"/>
      <c r="G1990" s="246">
        <v>3.8</v>
      </c>
      <c r="H1990" s="26">
        <f t="shared" si="127"/>
        <v>3.8</v>
      </c>
      <c r="I1990" s="26"/>
      <c r="J1990" s="25">
        <f t="shared" si="128"/>
        <v>3.8</v>
      </c>
      <c r="K1990" s="246">
        <v>13.75</v>
      </c>
      <c r="L1990" s="37">
        <f t="shared" ref="L1990:L2053" si="129">ROUND(H1990*K1990,2)</f>
        <v>52.25</v>
      </c>
      <c r="M1990" s="25"/>
      <c r="N1990" s="37">
        <f t="shared" ref="N1990:N2053" si="130">L1990-M1990</f>
        <v>52.25</v>
      </c>
      <c r="O1990" s="246"/>
    </row>
    <row r="1991" ht="12" customHeight="1" spans="1:15">
      <c r="A1991" s="26" t="s">
        <v>17</v>
      </c>
      <c r="B1991" s="25" t="s">
        <v>1758</v>
      </c>
      <c r="C1991" s="247">
        <v>4</v>
      </c>
      <c r="D1991" s="25" t="s">
        <v>1909</v>
      </c>
      <c r="E1991" s="26"/>
      <c r="F1991" s="25"/>
      <c r="G1991" s="247">
        <v>14.4</v>
      </c>
      <c r="H1991" s="26">
        <f t="shared" si="127"/>
        <v>14.4</v>
      </c>
      <c r="I1991" s="26"/>
      <c r="J1991" s="25">
        <f t="shared" si="128"/>
        <v>14.4</v>
      </c>
      <c r="K1991" s="247">
        <v>13.75</v>
      </c>
      <c r="L1991" s="37">
        <f t="shared" si="129"/>
        <v>198</v>
      </c>
      <c r="M1991" s="25"/>
      <c r="N1991" s="37">
        <f t="shared" si="130"/>
        <v>198</v>
      </c>
      <c r="O1991" s="83"/>
    </row>
    <row r="1992" ht="12" customHeight="1" spans="1:15">
      <c r="A1992" s="26" t="s">
        <v>17</v>
      </c>
      <c r="B1992" s="25" t="s">
        <v>1758</v>
      </c>
      <c r="C1992" s="246">
        <v>4</v>
      </c>
      <c r="D1992" s="25" t="s">
        <v>1910</v>
      </c>
      <c r="E1992" s="26"/>
      <c r="F1992" s="25"/>
      <c r="G1992" s="246">
        <v>10.9</v>
      </c>
      <c r="H1992" s="26">
        <f t="shared" si="127"/>
        <v>10.9</v>
      </c>
      <c r="I1992" s="26"/>
      <c r="J1992" s="25">
        <f t="shared" si="128"/>
        <v>10.9</v>
      </c>
      <c r="K1992" s="246">
        <v>13.75</v>
      </c>
      <c r="L1992" s="37">
        <f t="shared" si="129"/>
        <v>149.88</v>
      </c>
      <c r="M1992" s="25"/>
      <c r="N1992" s="37">
        <f t="shared" si="130"/>
        <v>149.88</v>
      </c>
      <c r="O1992" s="246"/>
    </row>
    <row r="1993" ht="12" customHeight="1" spans="1:15">
      <c r="A1993" s="26" t="s">
        <v>17</v>
      </c>
      <c r="B1993" s="25" t="s">
        <v>1758</v>
      </c>
      <c r="C1993" s="247">
        <v>4</v>
      </c>
      <c r="D1993" s="25" t="s">
        <v>1911</v>
      </c>
      <c r="E1993" s="26"/>
      <c r="F1993" s="25"/>
      <c r="G1993" s="247">
        <v>21.5</v>
      </c>
      <c r="H1993" s="26">
        <f t="shared" si="127"/>
        <v>21.5</v>
      </c>
      <c r="I1993" s="26"/>
      <c r="J1993" s="25">
        <f t="shared" si="128"/>
        <v>21.5</v>
      </c>
      <c r="K1993" s="247">
        <v>13.75</v>
      </c>
      <c r="L1993" s="37">
        <f t="shared" si="129"/>
        <v>295.63</v>
      </c>
      <c r="M1993" s="25"/>
      <c r="N1993" s="37">
        <f t="shared" si="130"/>
        <v>295.63</v>
      </c>
      <c r="O1993" s="83"/>
    </row>
    <row r="1994" ht="12" customHeight="1" spans="1:15">
      <c r="A1994" s="26" t="s">
        <v>17</v>
      </c>
      <c r="B1994" s="25" t="s">
        <v>1758</v>
      </c>
      <c r="C1994" s="246">
        <v>4</v>
      </c>
      <c r="D1994" s="25" t="s">
        <v>1912</v>
      </c>
      <c r="E1994" s="26"/>
      <c r="F1994" s="25"/>
      <c r="G1994" s="246">
        <v>3.8</v>
      </c>
      <c r="H1994" s="26">
        <f t="shared" si="127"/>
        <v>3.8</v>
      </c>
      <c r="I1994" s="26"/>
      <c r="J1994" s="25">
        <f t="shared" si="128"/>
        <v>3.8</v>
      </c>
      <c r="K1994" s="246">
        <v>13.75</v>
      </c>
      <c r="L1994" s="37">
        <f t="shared" si="129"/>
        <v>52.25</v>
      </c>
      <c r="M1994" s="25"/>
      <c r="N1994" s="37">
        <f t="shared" si="130"/>
        <v>52.25</v>
      </c>
      <c r="O1994" s="246"/>
    </row>
    <row r="1995" ht="12" customHeight="1" spans="1:15">
      <c r="A1995" s="26" t="s">
        <v>17</v>
      </c>
      <c r="B1995" s="25" t="s">
        <v>1758</v>
      </c>
      <c r="C1995" s="247">
        <v>4</v>
      </c>
      <c r="D1995" s="25" t="s">
        <v>1913</v>
      </c>
      <c r="E1995" s="26"/>
      <c r="F1995" s="25"/>
      <c r="G1995" s="247">
        <v>21.5</v>
      </c>
      <c r="H1995" s="26">
        <f t="shared" si="127"/>
        <v>21.5</v>
      </c>
      <c r="I1995" s="26"/>
      <c r="J1995" s="25">
        <f t="shared" si="128"/>
        <v>21.5</v>
      </c>
      <c r="K1995" s="247">
        <v>13.75</v>
      </c>
      <c r="L1995" s="37">
        <f t="shared" si="129"/>
        <v>295.63</v>
      </c>
      <c r="M1995" s="25"/>
      <c r="N1995" s="37">
        <f t="shared" si="130"/>
        <v>295.63</v>
      </c>
      <c r="O1995" s="83"/>
    </row>
    <row r="1996" ht="12" customHeight="1" spans="1:15">
      <c r="A1996" s="26" t="s">
        <v>17</v>
      </c>
      <c r="B1996" s="25" t="s">
        <v>1758</v>
      </c>
      <c r="C1996" s="246">
        <v>4</v>
      </c>
      <c r="D1996" s="25" t="s">
        <v>1914</v>
      </c>
      <c r="E1996" s="26"/>
      <c r="F1996" s="25"/>
      <c r="G1996" s="246">
        <v>10.9</v>
      </c>
      <c r="H1996" s="26">
        <f t="shared" si="127"/>
        <v>10.9</v>
      </c>
      <c r="I1996" s="26"/>
      <c r="J1996" s="25">
        <f t="shared" si="128"/>
        <v>10.9</v>
      </c>
      <c r="K1996" s="246">
        <v>13.75</v>
      </c>
      <c r="L1996" s="37">
        <f t="shared" si="129"/>
        <v>149.88</v>
      </c>
      <c r="M1996" s="25"/>
      <c r="N1996" s="37">
        <f t="shared" si="130"/>
        <v>149.88</v>
      </c>
      <c r="O1996" s="246"/>
    </row>
    <row r="1997" ht="12" customHeight="1" spans="1:15">
      <c r="A1997" s="26" t="s">
        <v>17</v>
      </c>
      <c r="B1997" s="25" t="s">
        <v>1758</v>
      </c>
      <c r="C1997" s="247">
        <v>4</v>
      </c>
      <c r="D1997" s="25" t="s">
        <v>1915</v>
      </c>
      <c r="E1997" s="26"/>
      <c r="F1997" s="25"/>
      <c r="G1997" s="247">
        <v>3.8</v>
      </c>
      <c r="H1997" s="26">
        <f t="shared" si="127"/>
        <v>3.8</v>
      </c>
      <c r="I1997" s="26"/>
      <c r="J1997" s="25">
        <f t="shared" si="128"/>
        <v>3.8</v>
      </c>
      <c r="K1997" s="247">
        <v>13.75</v>
      </c>
      <c r="L1997" s="37">
        <f t="shared" si="129"/>
        <v>52.25</v>
      </c>
      <c r="M1997" s="25"/>
      <c r="N1997" s="37">
        <f t="shared" si="130"/>
        <v>52.25</v>
      </c>
      <c r="O1997" s="83"/>
    </row>
    <row r="1998" ht="12" customHeight="1" spans="1:15">
      <c r="A1998" s="26" t="s">
        <v>17</v>
      </c>
      <c r="B1998" s="25" t="s">
        <v>1758</v>
      </c>
      <c r="C1998" s="246">
        <v>4</v>
      </c>
      <c r="D1998" s="25" t="s">
        <v>1916</v>
      </c>
      <c r="E1998" s="26"/>
      <c r="F1998" s="25"/>
      <c r="G1998" s="246">
        <v>3.8</v>
      </c>
      <c r="H1998" s="26">
        <f t="shared" si="127"/>
        <v>3.8</v>
      </c>
      <c r="I1998" s="26"/>
      <c r="J1998" s="25">
        <f t="shared" si="128"/>
        <v>3.8</v>
      </c>
      <c r="K1998" s="246">
        <v>13.75</v>
      </c>
      <c r="L1998" s="37">
        <f t="shared" si="129"/>
        <v>52.25</v>
      </c>
      <c r="M1998" s="25"/>
      <c r="N1998" s="37">
        <f t="shared" si="130"/>
        <v>52.25</v>
      </c>
      <c r="O1998" s="246"/>
    </row>
    <row r="1999" ht="12" customHeight="1" spans="1:15">
      <c r="A1999" s="26" t="s">
        <v>17</v>
      </c>
      <c r="B1999" s="25" t="s">
        <v>1758</v>
      </c>
      <c r="C1999" s="247">
        <v>4</v>
      </c>
      <c r="D1999" s="25" t="s">
        <v>1917</v>
      </c>
      <c r="E1999" s="26"/>
      <c r="F1999" s="25"/>
      <c r="G1999" s="247">
        <v>3.8</v>
      </c>
      <c r="H1999" s="26">
        <f t="shared" si="127"/>
        <v>3.8</v>
      </c>
      <c r="I1999" s="26"/>
      <c r="J1999" s="25">
        <f t="shared" si="128"/>
        <v>3.8</v>
      </c>
      <c r="K1999" s="247">
        <v>13.75</v>
      </c>
      <c r="L1999" s="37">
        <f t="shared" si="129"/>
        <v>52.25</v>
      </c>
      <c r="M1999" s="25"/>
      <c r="N1999" s="37">
        <f t="shared" si="130"/>
        <v>52.25</v>
      </c>
      <c r="O1999" s="83"/>
    </row>
    <row r="2000" ht="12" customHeight="1" spans="1:15">
      <c r="A2000" s="26" t="s">
        <v>17</v>
      </c>
      <c r="B2000" s="25" t="s">
        <v>1758</v>
      </c>
      <c r="C2000" s="246">
        <v>4</v>
      </c>
      <c r="D2000" s="25" t="s">
        <v>1918</v>
      </c>
      <c r="E2000" s="26"/>
      <c r="F2000" s="25"/>
      <c r="G2000" s="246">
        <v>18</v>
      </c>
      <c r="H2000" s="26">
        <f t="shared" si="127"/>
        <v>18</v>
      </c>
      <c r="I2000" s="26"/>
      <c r="J2000" s="25">
        <f t="shared" si="128"/>
        <v>18</v>
      </c>
      <c r="K2000" s="246">
        <v>13.75</v>
      </c>
      <c r="L2000" s="37">
        <f t="shared" si="129"/>
        <v>247.5</v>
      </c>
      <c r="M2000" s="25"/>
      <c r="N2000" s="37">
        <f t="shared" si="130"/>
        <v>247.5</v>
      </c>
      <c r="O2000" s="246"/>
    </row>
    <row r="2001" ht="12" customHeight="1" spans="1:15">
      <c r="A2001" s="26" t="s">
        <v>17</v>
      </c>
      <c r="B2001" s="25" t="s">
        <v>1758</v>
      </c>
      <c r="C2001" s="247">
        <v>4</v>
      </c>
      <c r="D2001" s="25" t="s">
        <v>1919</v>
      </c>
      <c r="E2001" s="26"/>
      <c r="F2001" s="25"/>
      <c r="G2001" s="247">
        <v>7.3</v>
      </c>
      <c r="H2001" s="26">
        <f t="shared" si="127"/>
        <v>7.3</v>
      </c>
      <c r="I2001" s="26"/>
      <c r="J2001" s="25">
        <f t="shared" si="128"/>
        <v>7.3</v>
      </c>
      <c r="K2001" s="247">
        <v>13.75</v>
      </c>
      <c r="L2001" s="37">
        <f t="shared" si="129"/>
        <v>100.38</v>
      </c>
      <c r="M2001" s="25"/>
      <c r="N2001" s="37">
        <f t="shared" si="130"/>
        <v>100.38</v>
      </c>
      <c r="O2001" s="83"/>
    </row>
    <row r="2002" ht="12" customHeight="1" spans="1:15">
      <c r="A2002" s="26" t="s">
        <v>17</v>
      </c>
      <c r="B2002" s="25" t="s">
        <v>1758</v>
      </c>
      <c r="C2002" s="246">
        <v>4</v>
      </c>
      <c r="D2002" s="25" t="s">
        <v>1920</v>
      </c>
      <c r="E2002" s="26"/>
      <c r="F2002" s="25"/>
      <c r="G2002" s="246">
        <v>7.3</v>
      </c>
      <c r="H2002" s="26">
        <f t="shared" si="127"/>
        <v>7.3</v>
      </c>
      <c r="I2002" s="26"/>
      <c r="J2002" s="25">
        <f t="shared" si="128"/>
        <v>7.3</v>
      </c>
      <c r="K2002" s="246">
        <v>13.75</v>
      </c>
      <c r="L2002" s="37">
        <f t="shared" si="129"/>
        <v>100.38</v>
      </c>
      <c r="M2002" s="25"/>
      <c r="N2002" s="37">
        <f t="shared" si="130"/>
        <v>100.38</v>
      </c>
      <c r="O2002" s="246"/>
    </row>
    <row r="2003" ht="12" customHeight="1" spans="1:15">
      <c r="A2003" s="26" t="s">
        <v>17</v>
      </c>
      <c r="B2003" s="25" t="s">
        <v>1758</v>
      </c>
      <c r="C2003" s="247">
        <v>4</v>
      </c>
      <c r="D2003" s="25" t="s">
        <v>1921</v>
      </c>
      <c r="E2003" s="26"/>
      <c r="F2003" s="25"/>
      <c r="G2003" s="247">
        <v>25.1</v>
      </c>
      <c r="H2003" s="26">
        <f t="shared" si="127"/>
        <v>25.1</v>
      </c>
      <c r="I2003" s="26"/>
      <c r="J2003" s="25">
        <f t="shared" si="128"/>
        <v>25.1</v>
      </c>
      <c r="K2003" s="247">
        <v>13.75</v>
      </c>
      <c r="L2003" s="37">
        <f t="shared" si="129"/>
        <v>345.13</v>
      </c>
      <c r="M2003" s="25"/>
      <c r="N2003" s="37">
        <f t="shared" si="130"/>
        <v>345.13</v>
      </c>
      <c r="O2003" s="83"/>
    </row>
    <row r="2004" ht="12" customHeight="1" spans="1:15">
      <c r="A2004" s="26" t="s">
        <v>17</v>
      </c>
      <c r="B2004" s="25" t="s">
        <v>1758</v>
      </c>
      <c r="C2004" s="246">
        <v>4</v>
      </c>
      <c r="D2004" s="25" t="s">
        <v>1922</v>
      </c>
      <c r="E2004" s="26"/>
      <c r="F2004" s="25"/>
      <c r="G2004" s="246">
        <v>14.4</v>
      </c>
      <c r="H2004" s="26">
        <f t="shared" si="127"/>
        <v>14.4</v>
      </c>
      <c r="I2004" s="26"/>
      <c r="J2004" s="25">
        <f t="shared" si="128"/>
        <v>14.4</v>
      </c>
      <c r="K2004" s="246">
        <v>13.75</v>
      </c>
      <c r="L2004" s="37">
        <f t="shared" si="129"/>
        <v>198</v>
      </c>
      <c r="M2004" s="25"/>
      <c r="N2004" s="37">
        <f t="shared" si="130"/>
        <v>198</v>
      </c>
      <c r="O2004" s="246"/>
    </row>
    <row r="2005" ht="12" customHeight="1" spans="1:15">
      <c r="A2005" s="26" t="s">
        <v>17</v>
      </c>
      <c r="B2005" s="25" t="s">
        <v>1758</v>
      </c>
      <c r="C2005" s="247">
        <v>4</v>
      </c>
      <c r="D2005" s="25" t="s">
        <v>1923</v>
      </c>
      <c r="E2005" s="26"/>
      <c r="F2005" s="25"/>
      <c r="G2005" s="247">
        <v>7.3</v>
      </c>
      <c r="H2005" s="26">
        <f t="shared" si="127"/>
        <v>7.3</v>
      </c>
      <c r="I2005" s="26"/>
      <c r="J2005" s="25">
        <f t="shared" si="128"/>
        <v>7.3</v>
      </c>
      <c r="K2005" s="247">
        <v>13.75</v>
      </c>
      <c r="L2005" s="37">
        <f t="shared" si="129"/>
        <v>100.38</v>
      </c>
      <c r="M2005" s="25"/>
      <c r="N2005" s="37">
        <f t="shared" si="130"/>
        <v>100.38</v>
      </c>
      <c r="O2005" s="83"/>
    </row>
    <row r="2006" ht="12" customHeight="1" spans="1:15">
      <c r="A2006" s="26" t="s">
        <v>17</v>
      </c>
      <c r="B2006" s="25" t="s">
        <v>1758</v>
      </c>
      <c r="C2006" s="246">
        <v>4</v>
      </c>
      <c r="D2006" s="25" t="s">
        <v>1924</v>
      </c>
      <c r="E2006" s="26"/>
      <c r="F2006" s="25"/>
      <c r="G2006" s="246">
        <v>28.7</v>
      </c>
      <c r="H2006" s="26">
        <f t="shared" si="127"/>
        <v>28.7</v>
      </c>
      <c r="I2006" s="26"/>
      <c r="J2006" s="25">
        <f t="shared" si="128"/>
        <v>28.7</v>
      </c>
      <c r="K2006" s="246">
        <v>13.75</v>
      </c>
      <c r="L2006" s="37">
        <f t="shared" si="129"/>
        <v>394.63</v>
      </c>
      <c r="M2006" s="25"/>
      <c r="N2006" s="37">
        <f t="shared" si="130"/>
        <v>394.63</v>
      </c>
      <c r="O2006" s="246"/>
    </row>
    <row r="2007" ht="12" customHeight="1" spans="1:15">
      <c r="A2007" s="26" t="s">
        <v>17</v>
      </c>
      <c r="B2007" s="25" t="s">
        <v>1758</v>
      </c>
      <c r="C2007" s="247">
        <v>4</v>
      </c>
      <c r="D2007" s="25" t="s">
        <v>1925</v>
      </c>
      <c r="E2007" s="26"/>
      <c r="F2007" s="25"/>
      <c r="G2007" s="247">
        <v>14.4</v>
      </c>
      <c r="H2007" s="26">
        <f t="shared" si="127"/>
        <v>14.4</v>
      </c>
      <c r="I2007" s="26"/>
      <c r="J2007" s="25">
        <f t="shared" si="128"/>
        <v>14.4</v>
      </c>
      <c r="K2007" s="247">
        <v>13.75</v>
      </c>
      <c r="L2007" s="37">
        <f t="shared" si="129"/>
        <v>198</v>
      </c>
      <c r="M2007" s="25"/>
      <c r="N2007" s="37">
        <f t="shared" si="130"/>
        <v>198</v>
      </c>
      <c r="O2007" s="83"/>
    </row>
    <row r="2008" ht="12" customHeight="1" spans="1:15">
      <c r="A2008" s="26" t="s">
        <v>17</v>
      </c>
      <c r="B2008" s="25" t="s">
        <v>1758</v>
      </c>
      <c r="C2008" s="246">
        <v>4</v>
      </c>
      <c r="D2008" s="25" t="s">
        <v>1849</v>
      </c>
      <c r="E2008" s="26"/>
      <c r="F2008" s="25"/>
      <c r="G2008" s="246">
        <v>18</v>
      </c>
      <c r="H2008" s="26">
        <f t="shared" si="127"/>
        <v>18</v>
      </c>
      <c r="I2008" s="26"/>
      <c r="J2008" s="25">
        <f t="shared" si="128"/>
        <v>18</v>
      </c>
      <c r="K2008" s="246">
        <v>13.75</v>
      </c>
      <c r="L2008" s="37">
        <f t="shared" si="129"/>
        <v>247.5</v>
      </c>
      <c r="M2008" s="25"/>
      <c r="N2008" s="37">
        <f t="shared" si="130"/>
        <v>247.5</v>
      </c>
      <c r="O2008" s="246"/>
    </row>
    <row r="2009" ht="12" customHeight="1" spans="1:15">
      <c r="A2009" s="26" t="s">
        <v>17</v>
      </c>
      <c r="B2009" s="25" t="s">
        <v>1758</v>
      </c>
      <c r="C2009" s="247">
        <v>4</v>
      </c>
      <c r="D2009" s="25" t="s">
        <v>1926</v>
      </c>
      <c r="E2009" s="26"/>
      <c r="F2009" s="25"/>
      <c r="G2009" s="247">
        <v>14.4</v>
      </c>
      <c r="H2009" s="26">
        <f t="shared" si="127"/>
        <v>14.4</v>
      </c>
      <c r="I2009" s="26"/>
      <c r="J2009" s="25">
        <f t="shared" si="128"/>
        <v>14.4</v>
      </c>
      <c r="K2009" s="247">
        <v>13.75</v>
      </c>
      <c r="L2009" s="37">
        <f t="shared" si="129"/>
        <v>198</v>
      </c>
      <c r="M2009" s="25"/>
      <c r="N2009" s="37">
        <f t="shared" si="130"/>
        <v>198</v>
      </c>
      <c r="O2009" s="83"/>
    </row>
    <row r="2010" ht="12" customHeight="1" spans="1:15">
      <c r="A2010" s="26" t="s">
        <v>17</v>
      </c>
      <c r="B2010" s="25" t="s">
        <v>1758</v>
      </c>
      <c r="C2010" s="246">
        <v>4</v>
      </c>
      <c r="D2010" s="25" t="s">
        <v>466</v>
      </c>
      <c r="E2010" s="26"/>
      <c r="F2010" s="25"/>
      <c r="G2010" s="246">
        <v>35.7</v>
      </c>
      <c r="H2010" s="26">
        <f t="shared" si="127"/>
        <v>35.7</v>
      </c>
      <c r="I2010" s="26"/>
      <c r="J2010" s="25">
        <f t="shared" si="128"/>
        <v>35.7</v>
      </c>
      <c r="K2010" s="246">
        <v>13.75</v>
      </c>
      <c r="L2010" s="37">
        <f t="shared" si="129"/>
        <v>490.88</v>
      </c>
      <c r="M2010" s="25"/>
      <c r="N2010" s="37">
        <f t="shared" si="130"/>
        <v>490.88</v>
      </c>
      <c r="O2010" s="246"/>
    </row>
    <row r="2011" ht="12" customHeight="1" spans="1:15">
      <c r="A2011" s="26" t="s">
        <v>17</v>
      </c>
      <c r="B2011" s="25" t="s">
        <v>1758</v>
      </c>
      <c r="C2011" s="247">
        <v>4</v>
      </c>
      <c r="D2011" s="25" t="s">
        <v>1927</v>
      </c>
      <c r="E2011" s="26"/>
      <c r="F2011" s="25"/>
      <c r="G2011" s="247">
        <v>10.9</v>
      </c>
      <c r="H2011" s="26">
        <f t="shared" si="127"/>
        <v>10.9</v>
      </c>
      <c r="I2011" s="26"/>
      <c r="J2011" s="25">
        <f t="shared" si="128"/>
        <v>10.9</v>
      </c>
      <c r="K2011" s="247">
        <v>13.75</v>
      </c>
      <c r="L2011" s="37">
        <f t="shared" si="129"/>
        <v>149.88</v>
      </c>
      <c r="M2011" s="25"/>
      <c r="N2011" s="37">
        <f t="shared" si="130"/>
        <v>149.88</v>
      </c>
      <c r="O2011" s="83"/>
    </row>
    <row r="2012" ht="12" customHeight="1" spans="1:15">
      <c r="A2012" s="26" t="s">
        <v>17</v>
      </c>
      <c r="B2012" s="25" t="s">
        <v>1758</v>
      </c>
      <c r="C2012" s="246">
        <v>4</v>
      </c>
      <c r="D2012" s="25" t="s">
        <v>1928</v>
      </c>
      <c r="E2012" s="26"/>
      <c r="F2012" s="25"/>
      <c r="G2012" s="246">
        <v>14.4</v>
      </c>
      <c r="H2012" s="26">
        <f t="shared" si="127"/>
        <v>14.4</v>
      </c>
      <c r="I2012" s="26"/>
      <c r="J2012" s="25">
        <f t="shared" si="128"/>
        <v>14.4</v>
      </c>
      <c r="K2012" s="246">
        <v>13.75</v>
      </c>
      <c r="L2012" s="37">
        <f t="shared" si="129"/>
        <v>198</v>
      </c>
      <c r="M2012" s="25"/>
      <c r="N2012" s="37">
        <f t="shared" si="130"/>
        <v>198</v>
      </c>
      <c r="O2012" s="246"/>
    </row>
    <row r="2013" ht="12" customHeight="1" spans="1:15">
      <c r="A2013" s="26" t="s">
        <v>17</v>
      </c>
      <c r="B2013" s="25" t="s">
        <v>1758</v>
      </c>
      <c r="C2013" s="247">
        <v>4</v>
      </c>
      <c r="D2013" s="25" t="s">
        <v>1929</v>
      </c>
      <c r="E2013" s="26"/>
      <c r="F2013" s="25"/>
      <c r="G2013" s="247">
        <v>18</v>
      </c>
      <c r="H2013" s="26">
        <f t="shared" si="127"/>
        <v>18</v>
      </c>
      <c r="I2013" s="26"/>
      <c r="J2013" s="25">
        <f t="shared" si="128"/>
        <v>18</v>
      </c>
      <c r="K2013" s="247">
        <v>13.75</v>
      </c>
      <c r="L2013" s="37">
        <f t="shared" si="129"/>
        <v>247.5</v>
      </c>
      <c r="M2013" s="25"/>
      <c r="N2013" s="37">
        <f t="shared" si="130"/>
        <v>247.5</v>
      </c>
      <c r="O2013" s="83"/>
    </row>
    <row r="2014" ht="12" customHeight="1" spans="1:15">
      <c r="A2014" s="26" t="s">
        <v>17</v>
      </c>
      <c r="B2014" s="25" t="s">
        <v>1758</v>
      </c>
      <c r="C2014" s="246">
        <v>4</v>
      </c>
      <c r="D2014" s="25" t="s">
        <v>1837</v>
      </c>
      <c r="E2014" s="26"/>
      <c r="F2014" s="25"/>
      <c r="G2014" s="246">
        <v>18</v>
      </c>
      <c r="H2014" s="26">
        <f t="shared" si="127"/>
        <v>18</v>
      </c>
      <c r="I2014" s="26"/>
      <c r="J2014" s="25">
        <f t="shared" si="128"/>
        <v>18</v>
      </c>
      <c r="K2014" s="246">
        <v>13.75</v>
      </c>
      <c r="L2014" s="37">
        <f t="shared" si="129"/>
        <v>247.5</v>
      </c>
      <c r="M2014" s="25"/>
      <c r="N2014" s="37">
        <f t="shared" si="130"/>
        <v>247.5</v>
      </c>
      <c r="O2014" s="246"/>
    </row>
    <row r="2015" ht="12" customHeight="1" spans="1:15">
      <c r="A2015" s="26" t="s">
        <v>17</v>
      </c>
      <c r="B2015" s="25" t="s">
        <v>1758</v>
      </c>
      <c r="C2015" s="247">
        <v>4</v>
      </c>
      <c r="D2015" s="25" t="s">
        <v>1930</v>
      </c>
      <c r="E2015" s="26"/>
      <c r="F2015" s="25"/>
      <c r="G2015" s="247">
        <v>10.9</v>
      </c>
      <c r="H2015" s="26">
        <f t="shared" si="127"/>
        <v>10.9</v>
      </c>
      <c r="I2015" s="26"/>
      <c r="J2015" s="25">
        <f t="shared" si="128"/>
        <v>10.9</v>
      </c>
      <c r="K2015" s="247">
        <v>13.75</v>
      </c>
      <c r="L2015" s="37">
        <f t="shared" si="129"/>
        <v>149.88</v>
      </c>
      <c r="M2015" s="25"/>
      <c r="N2015" s="37">
        <f t="shared" si="130"/>
        <v>149.88</v>
      </c>
      <c r="O2015" s="83"/>
    </row>
    <row r="2016" ht="12" customHeight="1" spans="1:15">
      <c r="A2016" s="26" t="s">
        <v>17</v>
      </c>
      <c r="B2016" s="25" t="s">
        <v>1758</v>
      </c>
      <c r="C2016" s="246">
        <v>4</v>
      </c>
      <c r="D2016" s="25" t="s">
        <v>1931</v>
      </c>
      <c r="E2016" s="26"/>
      <c r="F2016" s="25"/>
      <c r="G2016" s="246">
        <v>21.5</v>
      </c>
      <c r="H2016" s="26">
        <f t="shared" si="127"/>
        <v>21.5</v>
      </c>
      <c r="I2016" s="26"/>
      <c r="J2016" s="25">
        <f t="shared" si="128"/>
        <v>21.5</v>
      </c>
      <c r="K2016" s="246">
        <v>13.75</v>
      </c>
      <c r="L2016" s="37">
        <f t="shared" si="129"/>
        <v>295.63</v>
      </c>
      <c r="M2016" s="25"/>
      <c r="N2016" s="37">
        <f t="shared" si="130"/>
        <v>295.63</v>
      </c>
      <c r="O2016" s="246"/>
    </row>
    <row r="2017" ht="12" customHeight="1" spans="1:15">
      <c r="A2017" s="26" t="s">
        <v>17</v>
      </c>
      <c r="B2017" s="25" t="s">
        <v>1758</v>
      </c>
      <c r="C2017" s="247">
        <v>4</v>
      </c>
      <c r="D2017" s="25" t="s">
        <v>1932</v>
      </c>
      <c r="E2017" s="26"/>
      <c r="F2017" s="25"/>
      <c r="G2017" s="247">
        <v>14.4</v>
      </c>
      <c r="H2017" s="26">
        <f t="shared" si="127"/>
        <v>14.4</v>
      </c>
      <c r="I2017" s="26"/>
      <c r="J2017" s="25">
        <f t="shared" si="128"/>
        <v>14.4</v>
      </c>
      <c r="K2017" s="247">
        <v>13.75</v>
      </c>
      <c r="L2017" s="37">
        <f t="shared" si="129"/>
        <v>198</v>
      </c>
      <c r="M2017" s="25"/>
      <c r="N2017" s="37">
        <f t="shared" si="130"/>
        <v>198</v>
      </c>
      <c r="O2017" s="83"/>
    </row>
    <row r="2018" ht="12" customHeight="1" spans="1:15">
      <c r="A2018" s="26" t="s">
        <v>17</v>
      </c>
      <c r="B2018" s="25" t="s">
        <v>1758</v>
      </c>
      <c r="C2018" s="246">
        <v>4</v>
      </c>
      <c r="D2018" s="25" t="s">
        <v>1932</v>
      </c>
      <c r="E2018" s="26"/>
      <c r="F2018" s="25"/>
      <c r="G2018" s="246">
        <v>21.5</v>
      </c>
      <c r="H2018" s="26">
        <f t="shared" si="127"/>
        <v>21.5</v>
      </c>
      <c r="I2018" s="26"/>
      <c r="J2018" s="25">
        <f t="shared" si="128"/>
        <v>21.5</v>
      </c>
      <c r="K2018" s="246">
        <v>13.75</v>
      </c>
      <c r="L2018" s="37">
        <f t="shared" si="129"/>
        <v>295.63</v>
      </c>
      <c r="M2018" s="25"/>
      <c r="N2018" s="37">
        <f t="shared" si="130"/>
        <v>295.63</v>
      </c>
      <c r="O2018" s="246"/>
    </row>
    <row r="2019" ht="12" customHeight="1" spans="1:15">
      <c r="A2019" s="26" t="s">
        <v>17</v>
      </c>
      <c r="B2019" s="25" t="s">
        <v>1758</v>
      </c>
      <c r="C2019" s="247">
        <v>4</v>
      </c>
      <c r="D2019" s="25" t="s">
        <v>1933</v>
      </c>
      <c r="E2019" s="26"/>
      <c r="F2019" s="25"/>
      <c r="G2019" s="247">
        <v>11.1</v>
      </c>
      <c r="H2019" s="26">
        <f t="shared" si="127"/>
        <v>11.1</v>
      </c>
      <c r="I2019" s="26"/>
      <c r="J2019" s="25">
        <f t="shared" si="128"/>
        <v>11.1</v>
      </c>
      <c r="K2019" s="247">
        <v>13.75</v>
      </c>
      <c r="L2019" s="37">
        <f t="shared" si="129"/>
        <v>152.63</v>
      </c>
      <c r="M2019" s="25"/>
      <c r="N2019" s="37">
        <f t="shared" si="130"/>
        <v>152.63</v>
      </c>
      <c r="O2019" s="83"/>
    </row>
    <row r="2020" ht="12" customHeight="1" spans="1:15">
      <c r="A2020" s="26" t="s">
        <v>17</v>
      </c>
      <c r="B2020" s="25" t="s">
        <v>1758</v>
      </c>
      <c r="C2020" s="246">
        <v>4</v>
      </c>
      <c r="D2020" s="25" t="s">
        <v>1934</v>
      </c>
      <c r="E2020" s="26"/>
      <c r="F2020" s="25"/>
      <c r="G2020" s="246">
        <v>35.7</v>
      </c>
      <c r="H2020" s="26">
        <f t="shared" si="127"/>
        <v>35.7</v>
      </c>
      <c r="I2020" s="26"/>
      <c r="J2020" s="25">
        <f t="shared" si="128"/>
        <v>35.7</v>
      </c>
      <c r="K2020" s="246">
        <v>13.75</v>
      </c>
      <c r="L2020" s="37">
        <f t="shared" si="129"/>
        <v>490.88</v>
      </c>
      <c r="M2020" s="25"/>
      <c r="N2020" s="37">
        <f t="shared" si="130"/>
        <v>490.88</v>
      </c>
      <c r="O2020" s="246"/>
    </row>
    <row r="2021" ht="12" customHeight="1" spans="1:15">
      <c r="A2021" s="26" t="s">
        <v>17</v>
      </c>
      <c r="B2021" s="25" t="s">
        <v>1758</v>
      </c>
      <c r="C2021" s="247">
        <v>4</v>
      </c>
      <c r="D2021" s="25" t="s">
        <v>1935</v>
      </c>
      <c r="E2021" s="26"/>
      <c r="F2021" s="25"/>
      <c r="G2021" s="247">
        <v>14.4</v>
      </c>
      <c r="H2021" s="26">
        <f t="shared" si="127"/>
        <v>14.4</v>
      </c>
      <c r="I2021" s="26"/>
      <c r="J2021" s="25">
        <f t="shared" si="128"/>
        <v>14.4</v>
      </c>
      <c r="K2021" s="247">
        <v>13.75</v>
      </c>
      <c r="L2021" s="37">
        <f t="shared" si="129"/>
        <v>198</v>
      </c>
      <c r="M2021" s="25"/>
      <c r="N2021" s="37">
        <f t="shared" si="130"/>
        <v>198</v>
      </c>
      <c r="O2021" s="83"/>
    </row>
    <row r="2022" ht="12" customHeight="1" spans="1:15">
      <c r="A2022" s="26" t="s">
        <v>17</v>
      </c>
      <c r="B2022" s="25" t="s">
        <v>1758</v>
      </c>
      <c r="C2022" s="246">
        <v>4</v>
      </c>
      <c r="D2022" s="25" t="s">
        <v>1936</v>
      </c>
      <c r="E2022" s="26"/>
      <c r="F2022" s="25"/>
      <c r="G2022" s="246">
        <v>10.9</v>
      </c>
      <c r="H2022" s="26">
        <f t="shared" si="127"/>
        <v>10.9</v>
      </c>
      <c r="I2022" s="26"/>
      <c r="J2022" s="25">
        <f t="shared" si="128"/>
        <v>10.9</v>
      </c>
      <c r="K2022" s="246">
        <v>13.75</v>
      </c>
      <c r="L2022" s="37">
        <f t="shared" si="129"/>
        <v>149.88</v>
      </c>
      <c r="M2022" s="25"/>
      <c r="N2022" s="37">
        <f t="shared" si="130"/>
        <v>149.88</v>
      </c>
      <c r="O2022" s="246"/>
    </row>
    <row r="2023" ht="12" customHeight="1" spans="1:15">
      <c r="A2023" s="26" t="s">
        <v>17</v>
      </c>
      <c r="B2023" s="25" t="s">
        <v>1758</v>
      </c>
      <c r="C2023" s="247">
        <v>4</v>
      </c>
      <c r="D2023" s="25" t="s">
        <v>1937</v>
      </c>
      <c r="E2023" s="26"/>
      <c r="F2023" s="25"/>
      <c r="G2023" s="247">
        <v>18</v>
      </c>
      <c r="H2023" s="26">
        <f t="shared" si="127"/>
        <v>18</v>
      </c>
      <c r="I2023" s="26"/>
      <c r="J2023" s="25">
        <f t="shared" si="128"/>
        <v>18</v>
      </c>
      <c r="K2023" s="247">
        <v>13.75</v>
      </c>
      <c r="L2023" s="37">
        <f t="shared" si="129"/>
        <v>247.5</v>
      </c>
      <c r="M2023" s="25"/>
      <c r="N2023" s="37">
        <f t="shared" si="130"/>
        <v>247.5</v>
      </c>
      <c r="O2023" s="83"/>
    </row>
    <row r="2024" ht="12" customHeight="1" spans="1:15">
      <c r="A2024" s="26" t="s">
        <v>17</v>
      </c>
      <c r="B2024" s="25" t="s">
        <v>1758</v>
      </c>
      <c r="C2024" s="246">
        <v>4</v>
      </c>
      <c r="D2024" s="25" t="s">
        <v>1938</v>
      </c>
      <c r="E2024" s="26"/>
      <c r="F2024" s="25"/>
      <c r="G2024" s="246">
        <v>10.9</v>
      </c>
      <c r="H2024" s="26">
        <f t="shared" si="127"/>
        <v>10.9</v>
      </c>
      <c r="I2024" s="26"/>
      <c r="J2024" s="25">
        <f t="shared" si="128"/>
        <v>10.9</v>
      </c>
      <c r="K2024" s="246">
        <v>13.75</v>
      </c>
      <c r="L2024" s="37">
        <f t="shared" si="129"/>
        <v>149.88</v>
      </c>
      <c r="M2024" s="25"/>
      <c r="N2024" s="37">
        <f t="shared" si="130"/>
        <v>149.88</v>
      </c>
      <c r="O2024" s="246"/>
    </row>
    <row r="2025" ht="12" customHeight="1" spans="1:15">
      <c r="A2025" s="26" t="s">
        <v>17</v>
      </c>
      <c r="B2025" s="25" t="s">
        <v>1758</v>
      </c>
      <c r="C2025" s="247">
        <v>5</v>
      </c>
      <c r="D2025" s="25" t="s">
        <v>1939</v>
      </c>
      <c r="E2025" s="26"/>
      <c r="F2025" s="25"/>
      <c r="G2025" s="247">
        <v>7.1</v>
      </c>
      <c r="H2025" s="26">
        <f t="shared" si="127"/>
        <v>7.1</v>
      </c>
      <c r="I2025" s="26"/>
      <c r="J2025" s="25">
        <f t="shared" si="128"/>
        <v>7.1</v>
      </c>
      <c r="K2025" s="247">
        <v>13.75</v>
      </c>
      <c r="L2025" s="37">
        <f t="shared" si="129"/>
        <v>97.63</v>
      </c>
      <c r="M2025" s="25"/>
      <c r="N2025" s="37">
        <f t="shared" si="130"/>
        <v>97.63</v>
      </c>
      <c r="O2025" s="83"/>
    </row>
    <row r="2026" ht="12" customHeight="1" spans="1:15">
      <c r="A2026" s="26" t="s">
        <v>17</v>
      </c>
      <c r="B2026" s="25" t="s">
        <v>1758</v>
      </c>
      <c r="C2026" s="246">
        <v>5</v>
      </c>
      <c r="D2026" s="25" t="s">
        <v>1940</v>
      </c>
      <c r="E2026" s="26"/>
      <c r="F2026" s="25"/>
      <c r="G2026" s="246">
        <v>7.1</v>
      </c>
      <c r="H2026" s="26">
        <f t="shared" si="127"/>
        <v>7.1</v>
      </c>
      <c r="I2026" s="26"/>
      <c r="J2026" s="25">
        <f t="shared" si="128"/>
        <v>7.1</v>
      </c>
      <c r="K2026" s="246">
        <v>13.75</v>
      </c>
      <c r="L2026" s="37">
        <f t="shared" si="129"/>
        <v>97.63</v>
      </c>
      <c r="M2026" s="25"/>
      <c r="N2026" s="37">
        <f t="shared" si="130"/>
        <v>97.63</v>
      </c>
      <c r="O2026" s="246"/>
    </row>
    <row r="2027" ht="12" customHeight="1" spans="1:15">
      <c r="A2027" s="26" t="s">
        <v>17</v>
      </c>
      <c r="B2027" s="25" t="s">
        <v>1758</v>
      </c>
      <c r="C2027" s="247">
        <v>5</v>
      </c>
      <c r="D2027" s="25" t="s">
        <v>1941</v>
      </c>
      <c r="E2027" s="26"/>
      <c r="F2027" s="25"/>
      <c r="G2027" s="247">
        <v>7.1</v>
      </c>
      <c r="H2027" s="26">
        <f t="shared" si="127"/>
        <v>7.1</v>
      </c>
      <c r="I2027" s="26"/>
      <c r="J2027" s="25">
        <f t="shared" si="128"/>
        <v>7.1</v>
      </c>
      <c r="K2027" s="247">
        <v>13.75</v>
      </c>
      <c r="L2027" s="37">
        <f t="shared" si="129"/>
        <v>97.63</v>
      </c>
      <c r="M2027" s="25"/>
      <c r="N2027" s="37">
        <f t="shared" si="130"/>
        <v>97.63</v>
      </c>
      <c r="O2027" s="83"/>
    </row>
    <row r="2028" ht="12" customHeight="1" spans="1:15">
      <c r="A2028" s="26" t="s">
        <v>17</v>
      </c>
      <c r="B2028" s="25" t="s">
        <v>1758</v>
      </c>
      <c r="C2028" s="246">
        <v>5</v>
      </c>
      <c r="D2028" s="25" t="s">
        <v>926</v>
      </c>
      <c r="E2028" s="26"/>
      <c r="F2028" s="25"/>
      <c r="G2028" s="246">
        <v>7.1</v>
      </c>
      <c r="H2028" s="26">
        <f t="shared" si="127"/>
        <v>7.1</v>
      </c>
      <c r="I2028" s="26"/>
      <c r="J2028" s="25">
        <f t="shared" si="128"/>
        <v>7.1</v>
      </c>
      <c r="K2028" s="246">
        <v>13.75</v>
      </c>
      <c r="L2028" s="37">
        <f t="shared" si="129"/>
        <v>97.63</v>
      </c>
      <c r="M2028" s="25"/>
      <c r="N2028" s="37">
        <f t="shared" si="130"/>
        <v>97.63</v>
      </c>
      <c r="O2028" s="246"/>
    </row>
    <row r="2029" ht="12" customHeight="1" spans="1:15">
      <c r="A2029" s="26" t="s">
        <v>17</v>
      </c>
      <c r="B2029" s="25" t="s">
        <v>1758</v>
      </c>
      <c r="C2029" s="247">
        <v>5</v>
      </c>
      <c r="D2029" s="25" t="s">
        <v>1942</v>
      </c>
      <c r="E2029" s="26"/>
      <c r="F2029" s="25"/>
      <c r="G2029" s="247">
        <v>7.1</v>
      </c>
      <c r="H2029" s="26">
        <f t="shared" si="127"/>
        <v>7.1</v>
      </c>
      <c r="I2029" s="26"/>
      <c r="J2029" s="25">
        <f t="shared" si="128"/>
        <v>7.1</v>
      </c>
      <c r="K2029" s="247">
        <v>13.75</v>
      </c>
      <c r="L2029" s="37">
        <f t="shared" si="129"/>
        <v>97.63</v>
      </c>
      <c r="M2029" s="25"/>
      <c r="N2029" s="37">
        <f t="shared" si="130"/>
        <v>97.63</v>
      </c>
      <c r="O2029" s="83"/>
    </row>
    <row r="2030" ht="12" customHeight="1" spans="1:15">
      <c r="A2030" s="26" t="s">
        <v>17</v>
      </c>
      <c r="B2030" s="25" t="s">
        <v>1758</v>
      </c>
      <c r="C2030" s="246">
        <v>5</v>
      </c>
      <c r="D2030" s="25" t="s">
        <v>1943</v>
      </c>
      <c r="E2030" s="26"/>
      <c r="F2030" s="25"/>
      <c r="G2030" s="246">
        <v>7.1</v>
      </c>
      <c r="H2030" s="26">
        <f t="shared" si="127"/>
        <v>7.1</v>
      </c>
      <c r="I2030" s="26"/>
      <c r="J2030" s="25">
        <f t="shared" si="128"/>
        <v>7.1</v>
      </c>
      <c r="K2030" s="246">
        <v>13.75</v>
      </c>
      <c r="L2030" s="37">
        <f t="shared" si="129"/>
        <v>97.63</v>
      </c>
      <c r="M2030" s="25"/>
      <c r="N2030" s="37">
        <f t="shared" si="130"/>
        <v>97.63</v>
      </c>
      <c r="O2030" s="246"/>
    </row>
    <row r="2031" ht="12" customHeight="1" spans="1:15">
      <c r="A2031" s="26" t="s">
        <v>17</v>
      </c>
      <c r="B2031" s="25" t="s">
        <v>1758</v>
      </c>
      <c r="C2031" s="247">
        <v>5</v>
      </c>
      <c r="D2031" s="25" t="s">
        <v>1944</v>
      </c>
      <c r="E2031" s="26"/>
      <c r="F2031" s="25"/>
      <c r="G2031" s="247">
        <v>7.1</v>
      </c>
      <c r="H2031" s="26">
        <f t="shared" si="127"/>
        <v>7.1</v>
      </c>
      <c r="I2031" s="26"/>
      <c r="J2031" s="25">
        <f t="shared" si="128"/>
        <v>7.1</v>
      </c>
      <c r="K2031" s="247">
        <v>13.75</v>
      </c>
      <c r="L2031" s="37">
        <f t="shared" si="129"/>
        <v>97.63</v>
      </c>
      <c r="M2031" s="25"/>
      <c r="N2031" s="37">
        <f t="shared" si="130"/>
        <v>97.63</v>
      </c>
      <c r="O2031" s="83"/>
    </row>
    <row r="2032" ht="12" customHeight="1" spans="1:15">
      <c r="A2032" s="26" t="s">
        <v>17</v>
      </c>
      <c r="B2032" s="25" t="s">
        <v>1758</v>
      </c>
      <c r="C2032" s="246">
        <v>5</v>
      </c>
      <c r="D2032" s="25" t="s">
        <v>1945</v>
      </c>
      <c r="E2032" s="26"/>
      <c r="F2032" s="25"/>
      <c r="G2032" s="246">
        <v>7.1</v>
      </c>
      <c r="H2032" s="26">
        <f t="shared" si="127"/>
        <v>7.1</v>
      </c>
      <c r="I2032" s="26"/>
      <c r="J2032" s="25">
        <f t="shared" si="128"/>
        <v>7.1</v>
      </c>
      <c r="K2032" s="246">
        <v>13.75</v>
      </c>
      <c r="L2032" s="37">
        <f t="shared" si="129"/>
        <v>97.63</v>
      </c>
      <c r="M2032" s="25"/>
      <c r="N2032" s="37">
        <f t="shared" si="130"/>
        <v>97.63</v>
      </c>
      <c r="O2032" s="246"/>
    </row>
    <row r="2033" ht="12" customHeight="1" spans="1:15">
      <c r="A2033" s="26" t="s">
        <v>17</v>
      </c>
      <c r="B2033" s="25" t="s">
        <v>1758</v>
      </c>
      <c r="C2033" s="247">
        <v>5</v>
      </c>
      <c r="D2033" s="25" t="s">
        <v>1946</v>
      </c>
      <c r="E2033" s="26"/>
      <c r="F2033" s="25"/>
      <c r="G2033" s="247">
        <v>14</v>
      </c>
      <c r="H2033" s="26">
        <f t="shared" si="127"/>
        <v>14</v>
      </c>
      <c r="I2033" s="26"/>
      <c r="J2033" s="25">
        <f t="shared" si="128"/>
        <v>14</v>
      </c>
      <c r="K2033" s="247">
        <v>13.75</v>
      </c>
      <c r="L2033" s="37">
        <f t="shared" si="129"/>
        <v>192.5</v>
      </c>
      <c r="M2033" s="25"/>
      <c r="N2033" s="37">
        <f t="shared" si="130"/>
        <v>192.5</v>
      </c>
      <c r="O2033" s="83"/>
    </row>
    <row r="2034" ht="12" customHeight="1" spans="1:15">
      <c r="A2034" s="26" t="s">
        <v>17</v>
      </c>
      <c r="B2034" s="25" t="s">
        <v>1758</v>
      </c>
      <c r="C2034" s="246">
        <v>5</v>
      </c>
      <c r="D2034" s="25" t="s">
        <v>1947</v>
      </c>
      <c r="E2034" s="26"/>
      <c r="F2034" s="25"/>
      <c r="G2034" s="246">
        <v>7.1</v>
      </c>
      <c r="H2034" s="26">
        <f t="shared" si="127"/>
        <v>7.1</v>
      </c>
      <c r="I2034" s="26"/>
      <c r="J2034" s="25">
        <f t="shared" si="128"/>
        <v>7.1</v>
      </c>
      <c r="K2034" s="246">
        <v>13.75</v>
      </c>
      <c r="L2034" s="37">
        <f t="shared" si="129"/>
        <v>97.63</v>
      </c>
      <c r="M2034" s="25"/>
      <c r="N2034" s="37">
        <f t="shared" si="130"/>
        <v>97.63</v>
      </c>
      <c r="O2034" s="246"/>
    </row>
    <row r="2035" ht="12" customHeight="1" spans="1:15">
      <c r="A2035" s="26" t="s">
        <v>17</v>
      </c>
      <c r="B2035" s="25" t="s">
        <v>1758</v>
      </c>
      <c r="C2035" s="247">
        <v>5</v>
      </c>
      <c r="D2035" s="25" t="s">
        <v>1948</v>
      </c>
      <c r="E2035" s="26"/>
      <c r="F2035" s="25"/>
      <c r="G2035" s="247">
        <v>7.1</v>
      </c>
      <c r="H2035" s="26">
        <f t="shared" si="127"/>
        <v>7.1</v>
      </c>
      <c r="I2035" s="26"/>
      <c r="J2035" s="25">
        <f t="shared" si="128"/>
        <v>7.1</v>
      </c>
      <c r="K2035" s="247">
        <v>13.75</v>
      </c>
      <c r="L2035" s="37">
        <f t="shared" si="129"/>
        <v>97.63</v>
      </c>
      <c r="M2035" s="25"/>
      <c r="N2035" s="37">
        <f t="shared" si="130"/>
        <v>97.63</v>
      </c>
      <c r="O2035" s="83"/>
    </row>
    <row r="2036" ht="12" customHeight="1" spans="1:15">
      <c r="A2036" s="26" t="s">
        <v>17</v>
      </c>
      <c r="B2036" s="25" t="s">
        <v>1758</v>
      </c>
      <c r="C2036" s="246">
        <v>5</v>
      </c>
      <c r="D2036" s="25" t="s">
        <v>1949</v>
      </c>
      <c r="E2036" s="26"/>
      <c r="F2036" s="25"/>
      <c r="G2036" s="246">
        <v>14</v>
      </c>
      <c r="H2036" s="26">
        <f t="shared" ref="H2036:H2099" si="131">F2036+G2036</f>
        <v>14</v>
      </c>
      <c r="I2036" s="26"/>
      <c r="J2036" s="25">
        <f t="shared" si="128"/>
        <v>14</v>
      </c>
      <c r="K2036" s="246">
        <v>13.75</v>
      </c>
      <c r="L2036" s="37">
        <f t="shared" si="129"/>
        <v>192.5</v>
      </c>
      <c r="M2036" s="25"/>
      <c r="N2036" s="37">
        <f t="shared" si="130"/>
        <v>192.5</v>
      </c>
      <c r="O2036" s="246"/>
    </row>
    <row r="2037" ht="12" customHeight="1" spans="1:15">
      <c r="A2037" s="26" t="s">
        <v>17</v>
      </c>
      <c r="B2037" s="25" t="s">
        <v>1758</v>
      </c>
      <c r="C2037" s="247">
        <v>5</v>
      </c>
      <c r="D2037" s="25" t="s">
        <v>1950</v>
      </c>
      <c r="E2037" s="26"/>
      <c r="F2037" s="25"/>
      <c r="G2037" s="247">
        <v>7.1</v>
      </c>
      <c r="H2037" s="26">
        <f t="shared" si="131"/>
        <v>7.1</v>
      </c>
      <c r="I2037" s="26"/>
      <c r="J2037" s="25">
        <f t="shared" si="128"/>
        <v>7.1</v>
      </c>
      <c r="K2037" s="247">
        <v>13.75</v>
      </c>
      <c r="L2037" s="37">
        <f t="shared" si="129"/>
        <v>97.63</v>
      </c>
      <c r="M2037" s="25"/>
      <c r="N2037" s="37">
        <f t="shared" si="130"/>
        <v>97.63</v>
      </c>
      <c r="O2037" s="83"/>
    </row>
    <row r="2038" ht="12" customHeight="1" spans="1:15">
      <c r="A2038" s="26" t="s">
        <v>17</v>
      </c>
      <c r="B2038" s="25" t="s">
        <v>1758</v>
      </c>
      <c r="C2038" s="246">
        <v>5</v>
      </c>
      <c r="D2038" s="25" t="s">
        <v>1951</v>
      </c>
      <c r="E2038" s="26"/>
      <c r="F2038" s="25"/>
      <c r="G2038" s="246">
        <v>7.1</v>
      </c>
      <c r="H2038" s="26">
        <f t="shared" si="131"/>
        <v>7.1</v>
      </c>
      <c r="I2038" s="26"/>
      <c r="J2038" s="25">
        <f t="shared" si="128"/>
        <v>7.1</v>
      </c>
      <c r="K2038" s="246">
        <v>13.75</v>
      </c>
      <c r="L2038" s="37">
        <f t="shared" si="129"/>
        <v>97.63</v>
      </c>
      <c r="M2038" s="25"/>
      <c r="N2038" s="37">
        <f t="shared" si="130"/>
        <v>97.63</v>
      </c>
      <c r="O2038" s="246"/>
    </row>
    <row r="2039" ht="12" customHeight="1" spans="1:15">
      <c r="A2039" s="26" t="s">
        <v>17</v>
      </c>
      <c r="B2039" s="25" t="s">
        <v>1758</v>
      </c>
      <c r="C2039" s="247">
        <v>5</v>
      </c>
      <c r="D2039" s="25" t="s">
        <v>1952</v>
      </c>
      <c r="E2039" s="26"/>
      <c r="F2039" s="25"/>
      <c r="G2039" s="247">
        <v>7.1</v>
      </c>
      <c r="H2039" s="26">
        <f t="shared" si="131"/>
        <v>7.1</v>
      </c>
      <c r="I2039" s="26"/>
      <c r="J2039" s="25">
        <f t="shared" si="128"/>
        <v>7.1</v>
      </c>
      <c r="K2039" s="247">
        <v>13.75</v>
      </c>
      <c r="L2039" s="37">
        <f t="shared" si="129"/>
        <v>97.63</v>
      </c>
      <c r="M2039" s="25"/>
      <c r="N2039" s="37">
        <f t="shared" si="130"/>
        <v>97.63</v>
      </c>
      <c r="O2039" s="83"/>
    </row>
    <row r="2040" ht="12" customHeight="1" spans="1:15">
      <c r="A2040" s="26" t="s">
        <v>17</v>
      </c>
      <c r="B2040" s="25" t="s">
        <v>1758</v>
      </c>
      <c r="C2040" s="246">
        <v>5</v>
      </c>
      <c r="D2040" s="25" t="s">
        <v>1953</v>
      </c>
      <c r="E2040" s="26"/>
      <c r="F2040" s="25"/>
      <c r="G2040" s="246">
        <v>7.1</v>
      </c>
      <c r="H2040" s="26">
        <f t="shared" si="131"/>
        <v>7.1</v>
      </c>
      <c r="I2040" s="26"/>
      <c r="J2040" s="25">
        <f t="shared" si="128"/>
        <v>7.1</v>
      </c>
      <c r="K2040" s="246">
        <v>13.75</v>
      </c>
      <c r="L2040" s="37">
        <f t="shared" si="129"/>
        <v>97.63</v>
      </c>
      <c r="M2040" s="25"/>
      <c r="N2040" s="37">
        <f t="shared" si="130"/>
        <v>97.63</v>
      </c>
      <c r="O2040" s="246"/>
    </row>
    <row r="2041" ht="12" customHeight="1" spans="1:15">
      <c r="A2041" s="26" t="s">
        <v>17</v>
      </c>
      <c r="B2041" s="25" t="s">
        <v>1758</v>
      </c>
      <c r="C2041" s="247">
        <v>5</v>
      </c>
      <c r="D2041" s="25" t="s">
        <v>1954</v>
      </c>
      <c r="E2041" s="26"/>
      <c r="F2041" s="25"/>
      <c r="G2041" s="247">
        <v>7.1</v>
      </c>
      <c r="H2041" s="26">
        <f t="shared" si="131"/>
        <v>7.1</v>
      </c>
      <c r="I2041" s="26"/>
      <c r="J2041" s="25">
        <f t="shared" si="128"/>
        <v>7.1</v>
      </c>
      <c r="K2041" s="247">
        <v>13.75</v>
      </c>
      <c r="L2041" s="37">
        <f t="shared" si="129"/>
        <v>97.63</v>
      </c>
      <c r="M2041" s="25"/>
      <c r="N2041" s="37">
        <f t="shared" si="130"/>
        <v>97.63</v>
      </c>
      <c r="O2041" s="83"/>
    </row>
    <row r="2042" ht="12" customHeight="1" spans="1:15">
      <c r="A2042" s="26" t="s">
        <v>17</v>
      </c>
      <c r="B2042" s="25" t="s">
        <v>1758</v>
      </c>
      <c r="C2042" s="246">
        <v>5</v>
      </c>
      <c r="D2042" s="25" t="s">
        <v>1955</v>
      </c>
      <c r="E2042" s="26"/>
      <c r="F2042" s="25"/>
      <c r="G2042" s="246">
        <v>7.1</v>
      </c>
      <c r="H2042" s="26">
        <f t="shared" si="131"/>
        <v>7.1</v>
      </c>
      <c r="I2042" s="26"/>
      <c r="J2042" s="25">
        <f t="shared" si="128"/>
        <v>7.1</v>
      </c>
      <c r="K2042" s="246">
        <v>13.75</v>
      </c>
      <c r="L2042" s="37">
        <f t="shared" si="129"/>
        <v>97.63</v>
      </c>
      <c r="M2042" s="25"/>
      <c r="N2042" s="37">
        <f t="shared" si="130"/>
        <v>97.63</v>
      </c>
      <c r="O2042" s="246"/>
    </row>
    <row r="2043" ht="12" customHeight="1" spans="1:15">
      <c r="A2043" s="26" t="s">
        <v>17</v>
      </c>
      <c r="B2043" s="25" t="s">
        <v>1758</v>
      </c>
      <c r="C2043" s="247">
        <v>5</v>
      </c>
      <c r="D2043" s="25" t="s">
        <v>1956</v>
      </c>
      <c r="E2043" s="26"/>
      <c r="F2043" s="25"/>
      <c r="G2043" s="247">
        <v>7.1</v>
      </c>
      <c r="H2043" s="26">
        <f t="shared" si="131"/>
        <v>7.1</v>
      </c>
      <c r="I2043" s="26"/>
      <c r="J2043" s="25">
        <f t="shared" si="128"/>
        <v>7.1</v>
      </c>
      <c r="K2043" s="247">
        <v>13.75</v>
      </c>
      <c r="L2043" s="37">
        <f t="shared" si="129"/>
        <v>97.63</v>
      </c>
      <c r="M2043" s="25"/>
      <c r="N2043" s="37">
        <f t="shared" si="130"/>
        <v>97.63</v>
      </c>
      <c r="O2043" s="83"/>
    </row>
    <row r="2044" ht="12" customHeight="1" spans="1:15">
      <c r="A2044" s="26" t="s">
        <v>17</v>
      </c>
      <c r="B2044" s="25" t="s">
        <v>1758</v>
      </c>
      <c r="C2044" s="246">
        <v>5</v>
      </c>
      <c r="D2044" s="25" t="s">
        <v>1957</v>
      </c>
      <c r="E2044" s="26"/>
      <c r="F2044" s="25"/>
      <c r="G2044" s="246">
        <v>7.1</v>
      </c>
      <c r="H2044" s="26">
        <f t="shared" si="131"/>
        <v>7.1</v>
      </c>
      <c r="I2044" s="26"/>
      <c r="J2044" s="25">
        <f t="shared" si="128"/>
        <v>7.1</v>
      </c>
      <c r="K2044" s="246">
        <v>13.75</v>
      </c>
      <c r="L2044" s="37">
        <f t="shared" si="129"/>
        <v>97.63</v>
      </c>
      <c r="M2044" s="25"/>
      <c r="N2044" s="37">
        <f t="shared" si="130"/>
        <v>97.63</v>
      </c>
      <c r="O2044" s="246"/>
    </row>
    <row r="2045" ht="12" customHeight="1" spans="1:15">
      <c r="A2045" s="26" t="s">
        <v>17</v>
      </c>
      <c r="B2045" s="25" t="s">
        <v>1758</v>
      </c>
      <c r="C2045" s="247">
        <v>5</v>
      </c>
      <c r="D2045" s="25" t="s">
        <v>1958</v>
      </c>
      <c r="E2045" s="26"/>
      <c r="F2045" s="25"/>
      <c r="G2045" s="247">
        <v>7.1</v>
      </c>
      <c r="H2045" s="26">
        <f t="shared" si="131"/>
        <v>7.1</v>
      </c>
      <c r="I2045" s="26"/>
      <c r="J2045" s="25">
        <f t="shared" si="128"/>
        <v>7.1</v>
      </c>
      <c r="K2045" s="247">
        <v>13.75</v>
      </c>
      <c r="L2045" s="37">
        <f t="shared" si="129"/>
        <v>97.63</v>
      </c>
      <c r="M2045" s="25"/>
      <c r="N2045" s="37">
        <f t="shared" si="130"/>
        <v>97.63</v>
      </c>
      <c r="O2045" s="83"/>
    </row>
    <row r="2046" ht="12" customHeight="1" spans="1:15">
      <c r="A2046" s="26" t="s">
        <v>17</v>
      </c>
      <c r="B2046" s="25" t="s">
        <v>1758</v>
      </c>
      <c r="C2046" s="246">
        <v>5</v>
      </c>
      <c r="D2046" s="25" t="s">
        <v>1959</v>
      </c>
      <c r="E2046" s="26"/>
      <c r="F2046" s="25"/>
      <c r="G2046" s="246">
        <v>7.1</v>
      </c>
      <c r="H2046" s="26">
        <f t="shared" si="131"/>
        <v>7.1</v>
      </c>
      <c r="I2046" s="26"/>
      <c r="J2046" s="25">
        <f t="shared" si="128"/>
        <v>7.1</v>
      </c>
      <c r="K2046" s="246">
        <v>13.75</v>
      </c>
      <c r="L2046" s="37">
        <f t="shared" si="129"/>
        <v>97.63</v>
      </c>
      <c r="M2046" s="25"/>
      <c r="N2046" s="37">
        <f t="shared" si="130"/>
        <v>97.63</v>
      </c>
      <c r="O2046" s="246"/>
    </row>
    <row r="2047" ht="12" customHeight="1" spans="1:15">
      <c r="A2047" s="26" t="s">
        <v>17</v>
      </c>
      <c r="B2047" s="25" t="s">
        <v>1758</v>
      </c>
      <c r="C2047" s="247">
        <v>5</v>
      </c>
      <c r="D2047" s="25" t="s">
        <v>1960</v>
      </c>
      <c r="E2047" s="26"/>
      <c r="F2047" s="25"/>
      <c r="G2047" s="247">
        <v>7.1</v>
      </c>
      <c r="H2047" s="26">
        <f t="shared" si="131"/>
        <v>7.1</v>
      </c>
      <c r="I2047" s="26"/>
      <c r="J2047" s="25">
        <f t="shared" ref="J2047:J2110" si="132">H2047</f>
        <v>7.1</v>
      </c>
      <c r="K2047" s="247">
        <v>13.75</v>
      </c>
      <c r="L2047" s="37">
        <f t="shared" si="129"/>
        <v>97.63</v>
      </c>
      <c r="M2047" s="25"/>
      <c r="N2047" s="37">
        <f t="shared" si="130"/>
        <v>97.63</v>
      </c>
      <c r="O2047" s="83"/>
    </row>
    <row r="2048" ht="12" customHeight="1" spans="1:15">
      <c r="A2048" s="26" t="s">
        <v>17</v>
      </c>
      <c r="B2048" s="25" t="s">
        <v>1758</v>
      </c>
      <c r="C2048" s="246">
        <v>5</v>
      </c>
      <c r="D2048" s="25" t="s">
        <v>1961</v>
      </c>
      <c r="E2048" s="26"/>
      <c r="F2048" s="25"/>
      <c r="G2048" s="246">
        <v>7.1</v>
      </c>
      <c r="H2048" s="26">
        <f t="shared" si="131"/>
        <v>7.1</v>
      </c>
      <c r="I2048" s="26"/>
      <c r="J2048" s="25">
        <f t="shared" si="132"/>
        <v>7.1</v>
      </c>
      <c r="K2048" s="246">
        <v>13.75</v>
      </c>
      <c r="L2048" s="37">
        <f t="shared" si="129"/>
        <v>97.63</v>
      </c>
      <c r="M2048" s="25"/>
      <c r="N2048" s="37">
        <f t="shared" si="130"/>
        <v>97.63</v>
      </c>
      <c r="O2048" s="246"/>
    </row>
    <row r="2049" ht="12" customHeight="1" spans="1:15">
      <c r="A2049" s="26" t="s">
        <v>17</v>
      </c>
      <c r="B2049" s="25" t="s">
        <v>1758</v>
      </c>
      <c r="C2049" s="247">
        <v>5</v>
      </c>
      <c r="D2049" s="25" t="s">
        <v>1962</v>
      </c>
      <c r="E2049" s="26"/>
      <c r="F2049" s="25"/>
      <c r="G2049" s="247">
        <v>7.1</v>
      </c>
      <c r="H2049" s="26">
        <f t="shared" si="131"/>
        <v>7.1</v>
      </c>
      <c r="I2049" s="26"/>
      <c r="J2049" s="25">
        <f t="shared" si="132"/>
        <v>7.1</v>
      </c>
      <c r="K2049" s="247">
        <v>13.75</v>
      </c>
      <c r="L2049" s="37">
        <f t="shared" si="129"/>
        <v>97.63</v>
      </c>
      <c r="M2049" s="25"/>
      <c r="N2049" s="37">
        <f t="shared" si="130"/>
        <v>97.63</v>
      </c>
      <c r="O2049" s="83"/>
    </row>
    <row r="2050" ht="12" customHeight="1" spans="1:15">
      <c r="A2050" s="26" t="s">
        <v>17</v>
      </c>
      <c r="B2050" s="25" t="s">
        <v>1758</v>
      </c>
      <c r="C2050" s="246">
        <v>5</v>
      </c>
      <c r="D2050" s="25" t="s">
        <v>1963</v>
      </c>
      <c r="E2050" s="26"/>
      <c r="F2050" s="25"/>
      <c r="G2050" s="246">
        <v>7.1</v>
      </c>
      <c r="H2050" s="26">
        <f t="shared" si="131"/>
        <v>7.1</v>
      </c>
      <c r="I2050" s="26"/>
      <c r="J2050" s="25">
        <f t="shared" si="132"/>
        <v>7.1</v>
      </c>
      <c r="K2050" s="246">
        <v>13.75</v>
      </c>
      <c r="L2050" s="37">
        <f t="shared" si="129"/>
        <v>97.63</v>
      </c>
      <c r="M2050" s="25"/>
      <c r="N2050" s="37">
        <f t="shared" si="130"/>
        <v>97.63</v>
      </c>
      <c r="O2050" s="246"/>
    </row>
    <row r="2051" ht="12" customHeight="1" spans="1:15">
      <c r="A2051" s="26" t="s">
        <v>17</v>
      </c>
      <c r="B2051" s="25" t="s">
        <v>1758</v>
      </c>
      <c r="C2051" s="247">
        <v>5</v>
      </c>
      <c r="D2051" s="25" t="s">
        <v>1964</v>
      </c>
      <c r="E2051" s="26"/>
      <c r="F2051" s="25"/>
      <c r="G2051" s="247">
        <v>7.1</v>
      </c>
      <c r="H2051" s="26">
        <f t="shared" si="131"/>
        <v>7.1</v>
      </c>
      <c r="I2051" s="26"/>
      <c r="J2051" s="25">
        <f t="shared" si="132"/>
        <v>7.1</v>
      </c>
      <c r="K2051" s="247">
        <v>13.75</v>
      </c>
      <c r="L2051" s="37">
        <f t="shared" si="129"/>
        <v>97.63</v>
      </c>
      <c r="M2051" s="25"/>
      <c r="N2051" s="37">
        <f t="shared" si="130"/>
        <v>97.63</v>
      </c>
      <c r="O2051" s="83"/>
    </row>
    <row r="2052" ht="12" customHeight="1" spans="1:15">
      <c r="A2052" s="26" t="s">
        <v>17</v>
      </c>
      <c r="B2052" s="25" t="s">
        <v>1758</v>
      </c>
      <c r="C2052" s="246">
        <v>5</v>
      </c>
      <c r="D2052" s="25" t="s">
        <v>1965</v>
      </c>
      <c r="E2052" s="26"/>
      <c r="F2052" s="25"/>
      <c r="G2052" s="246">
        <v>7.1</v>
      </c>
      <c r="H2052" s="26">
        <f t="shared" si="131"/>
        <v>7.1</v>
      </c>
      <c r="I2052" s="26"/>
      <c r="J2052" s="25">
        <f t="shared" si="132"/>
        <v>7.1</v>
      </c>
      <c r="K2052" s="246">
        <v>13.75</v>
      </c>
      <c r="L2052" s="37">
        <f t="shared" si="129"/>
        <v>97.63</v>
      </c>
      <c r="M2052" s="25"/>
      <c r="N2052" s="37">
        <f t="shared" si="130"/>
        <v>97.63</v>
      </c>
      <c r="O2052" s="246"/>
    </row>
    <row r="2053" ht="12" customHeight="1" spans="1:15">
      <c r="A2053" s="26" t="s">
        <v>17</v>
      </c>
      <c r="B2053" s="25" t="s">
        <v>1758</v>
      </c>
      <c r="C2053" s="247">
        <v>5</v>
      </c>
      <c r="D2053" s="25" t="s">
        <v>1966</v>
      </c>
      <c r="E2053" s="26"/>
      <c r="F2053" s="25"/>
      <c r="G2053" s="247">
        <v>7.1</v>
      </c>
      <c r="H2053" s="26">
        <f t="shared" si="131"/>
        <v>7.1</v>
      </c>
      <c r="I2053" s="26"/>
      <c r="J2053" s="25">
        <f t="shared" si="132"/>
        <v>7.1</v>
      </c>
      <c r="K2053" s="247">
        <v>13.75</v>
      </c>
      <c r="L2053" s="37">
        <f t="shared" si="129"/>
        <v>97.63</v>
      </c>
      <c r="M2053" s="25"/>
      <c r="N2053" s="37">
        <f t="shared" si="130"/>
        <v>97.63</v>
      </c>
      <c r="O2053" s="83"/>
    </row>
    <row r="2054" ht="12" customHeight="1" spans="1:15">
      <c r="A2054" s="26" t="s">
        <v>17</v>
      </c>
      <c r="B2054" s="25" t="s">
        <v>1758</v>
      </c>
      <c r="C2054" s="246">
        <v>5</v>
      </c>
      <c r="D2054" s="25" t="s">
        <v>1967</v>
      </c>
      <c r="E2054" s="26"/>
      <c r="F2054" s="25"/>
      <c r="G2054" s="246">
        <v>7.1</v>
      </c>
      <c r="H2054" s="26">
        <f t="shared" si="131"/>
        <v>7.1</v>
      </c>
      <c r="I2054" s="26"/>
      <c r="J2054" s="25">
        <f t="shared" si="132"/>
        <v>7.1</v>
      </c>
      <c r="K2054" s="246">
        <v>13.75</v>
      </c>
      <c r="L2054" s="37">
        <f t="shared" ref="L2054:L2117" si="133">ROUND(H2054*K2054,2)</f>
        <v>97.63</v>
      </c>
      <c r="M2054" s="25"/>
      <c r="N2054" s="37">
        <f t="shared" ref="N2054:N2117" si="134">L2054-M2054</f>
        <v>97.63</v>
      </c>
      <c r="O2054" s="246"/>
    </row>
    <row r="2055" ht="12" customHeight="1" spans="1:15">
      <c r="A2055" s="26" t="s">
        <v>17</v>
      </c>
      <c r="B2055" s="25" t="s">
        <v>1758</v>
      </c>
      <c r="C2055" s="247">
        <v>5</v>
      </c>
      <c r="D2055" s="25" t="s">
        <v>1968</v>
      </c>
      <c r="E2055" s="26"/>
      <c r="F2055" s="25"/>
      <c r="G2055" s="247">
        <v>7.1</v>
      </c>
      <c r="H2055" s="26">
        <f t="shared" si="131"/>
        <v>7.1</v>
      </c>
      <c r="I2055" s="26"/>
      <c r="J2055" s="25">
        <f t="shared" si="132"/>
        <v>7.1</v>
      </c>
      <c r="K2055" s="247">
        <v>13.75</v>
      </c>
      <c r="L2055" s="37">
        <f t="shared" si="133"/>
        <v>97.63</v>
      </c>
      <c r="M2055" s="25"/>
      <c r="N2055" s="37">
        <f t="shared" si="134"/>
        <v>97.63</v>
      </c>
      <c r="O2055" s="83"/>
    </row>
    <row r="2056" ht="12" customHeight="1" spans="1:15">
      <c r="A2056" s="26" t="s">
        <v>17</v>
      </c>
      <c r="B2056" s="25" t="s">
        <v>1758</v>
      </c>
      <c r="C2056" s="246">
        <v>5</v>
      </c>
      <c r="D2056" s="25" t="s">
        <v>62</v>
      </c>
      <c r="E2056" s="26"/>
      <c r="F2056" s="25"/>
      <c r="G2056" s="246">
        <v>7.1</v>
      </c>
      <c r="H2056" s="26">
        <f t="shared" si="131"/>
        <v>7.1</v>
      </c>
      <c r="I2056" s="26"/>
      <c r="J2056" s="25">
        <f t="shared" si="132"/>
        <v>7.1</v>
      </c>
      <c r="K2056" s="246">
        <v>13.75</v>
      </c>
      <c r="L2056" s="37">
        <f t="shared" si="133"/>
        <v>97.63</v>
      </c>
      <c r="M2056" s="25"/>
      <c r="N2056" s="37">
        <f t="shared" si="134"/>
        <v>97.63</v>
      </c>
      <c r="O2056" s="246"/>
    </row>
    <row r="2057" ht="12" customHeight="1" spans="1:15">
      <c r="A2057" s="26" t="s">
        <v>17</v>
      </c>
      <c r="B2057" s="25" t="s">
        <v>1758</v>
      </c>
      <c r="C2057" s="247">
        <v>5</v>
      </c>
      <c r="D2057" s="25" t="s">
        <v>1969</v>
      </c>
      <c r="E2057" s="26"/>
      <c r="F2057" s="25"/>
      <c r="G2057" s="247">
        <v>7.1</v>
      </c>
      <c r="H2057" s="26">
        <f t="shared" si="131"/>
        <v>7.1</v>
      </c>
      <c r="I2057" s="26"/>
      <c r="J2057" s="25">
        <f t="shared" si="132"/>
        <v>7.1</v>
      </c>
      <c r="K2057" s="247">
        <v>13.75</v>
      </c>
      <c r="L2057" s="37">
        <f t="shared" si="133"/>
        <v>97.63</v>
      </c>
      <c r="M2057" s="25"/>
      <c r="N2057" s="37">
        <f t="shared" si="134"/>
        <v>97.63</v>
      </c>
      <c r="O2057" s="83"/>
    </row>
    <row r="2058" ht="12" customHeight="1" spans="1:15">
      <c r="A2058" s="26" t="s">
        <v>17</v>
      </c>
      <c r="B2058" s="25" t="s">
        <v>1758</v>
      </c>
      <c r="C2058" s="246">
        <v>5</v>
      </c>
      <c r="D2058" s="25" t="s">
        <v>1970</v>
      </c>
      <c r="E2058" s="26"/>
      <c r="F2058" s="25"/>
      <c r="G2058" s="246">
        <v>7.1</v>
      </c>
      <c r="H2058" s="26">
        <f t="shared" si="131"/>
        <v>7.1</v>
      </c>
      <c r="I2058" s="26"/>
      <c r="J2058" s="25">
        <f t="shared" si="132"/>
        <v>7.1</v>
      </c>
      <c r="K2058" s="246">
        <v>13.75</v>
      </c>
      <c r="L2058" s="37">
        <f t="shared" si="133"/>
        <v>97.63</v>
      </c>
      <c r="M2058" s="25"/>
      <c r="N2058" s="37">
        <f t="shared" si="134"/>
        <v>97.63</v>
      </c>
      <c r="O2058" s="246"/>
    </row>
    <row r="2059" ht="12" customHeight="1" spans="1:15">
      <c r="A2059" s="26" t="s">
        <v>17</v>
      </c>
      <c r="B2059" s="25" t="s">
        <v>1758</v>
      </c>
      <c r="C2059" s="247">
        <v>5</v>
      </c>
      <c r="D2059" s="25" t="s">
        <v>1971</v>
      </c>
      <c r="E2059" s="26"/>
      <c r="F2059" s="25"/>
      <c r="G2059" s="247">
        <v>7.1</v>
      </c>
      <c r="H2059" s="26">
        <f t="shared" si="131"/>
        <v>7.1</v>
      </c>
      <c r="I2059" s="26"/>
      <c r="J2059" s="25">
        <f t="shared" si="132"/>
        <v>7.1</v>
      </c>
      <c r="K2059" s="247">
        <v>13.75</v>
      </c>
      <c r="L2059" s="37">
        <f t="shared" si="133"/>
        <v>97.63</v>
      </c>
      <c r="M2059" s="25"/>
      <c r="N2059" s="37">
        <f t="shared" si="134"/>
        <v>97.63</v>
      </c>
      <c r="O2059" s="83"/>
    </row>
    <row r="2060" ht="12" customHeight="1" spans="1:15">
      <c r="A2060" s="26" t="s">
        <v>17</v>
      </c>
      <c r="B2060" s="25" t="s">
        <v>1758</v>
      </c>
      <c r="C2060" s="246">
        <v>5</v>
      </c>
      <c r="D2060" s="25" t="s">
        <v>1972</v>
      </c>
      <c r="E2060" s="26"/>
      <c r="F2060" s="25"/>
      <c r="G2060" s="246">
        <v>7.1</v>
      </c>
      <c r="H2060" s="26">
        <f t="shared" si="131"/>
        <v>7.1</v>
      </c>
      <c r="I2060" s="26"/>
      <c r="J2060" s="25">
        <f t="shared" si="132"/>
        <v>7.1</v>
      </c>
      <c r="K2060" s="246">
        <v>13.75</v>
      </c>
      <c r="L2060" s="37">
        <f t="shared" si="133"/>
        <v>97.63</v>
      </c>
      <c r="M2060" s="25"/>
      <c r="N2060" s="37">
        <f t="shared" si="134"/>
        <v>97.63</v>
      </c>
      <c r="O2060" s="246"/>
    </row>
    <row r="2061" ht="12" customHeight="1" spans="1:15">
      <c r="A2061" s="26" t="s">
        <v>17</v>
      </c>
      <c r="B2061" s="25" t="s">
        <v>1758</v>
      </c>
      <c r="C2061" s="247">
        <v>5</v>
      </c>
      <c r="D2061" s="25" t="s">
        <v>1973</v>
      </c>
      <c r="E2061" s="26"/>
      <c r="F2061" s="25"/>
      <c r="G2061" s="247">
        <v>25.2</v>
      </c>
      <c r="H2061" s="26">
        <f t="shared" si="131"/>
        <v>25.2</v>
      </c>
      <c r="I2061" s="26"/>
      <c r="J2061" s="25">
        <f t="shared" si="132"/>
        <v>25.2</v>
      </c>
      <c r="K2061" s="247">
        <v>13.75</v>
      </c>
      <c r="L2061" s="37">
        <f t="shared" si="133"/>
        <v>346.5</v>
      </c>
      <c r="M2061" s="25"/>
      <c r="N2061" s="37">
        <f t="shared" si="134"/>
        <v>346.5</v>
      </c>
      <c r="O2061" s="83"/>
    </row>
    <row r="2062" ht="12" customHeight="1" spans="1:15">
      <c r="A2062" s="26" t="s">
        <v>17</v>
      </c>
      <c r="B2062" s="25" t="s">
        <v>1758</v>
      </c>
      <c r="C2062" s="246">
        <v>5</v>
      </c>
      <c r="D2062" s="25" t="s">
        <v>1974</v>
      </c>
      <c r="E2062" s="26"/>
      <c r="F2062" s="25"/>
      <c r="G2062" s="246">
        <v>7.1</v>
      </c>
      <c r="H2062" s="26">
        <f t="shared" si="131"/>
        <v>7.1</v>
      </c>
      <c r="I2062" s="26"/>
      <c r="J2062" s="25">
        <f t="shared" si="132"/>
        <v>7.1</v>
      </c>
      <c r="K2062" s="246">
        <v>13.75</v>
      </c>
      <c r="L2062" s="37">
        <f t="shared" si="133"/>
        <v>97.63</v>
      </c>
      <c r="M2062" s="25"/>
      <c r="N2062" s="37">
        <f t="shared" si="134"/>
        <v>97.63</v>
      </c>
      <c r="O2062" s="246"/>
    </row>
    <row r="2063" ht="12" customHeight="1" spans="1:15">
      <c r="A2063" s="26" t="s">
        <v>17</v>
      </c>
      <c r="B2063" s="25" t="s">
        <v>1758</v>
      </c>
      <c r="C2063" s="247">
        <v>5</v>
      </c>
      <c r="D2063" s="25" t="s">
        <v>1975</v>
      </c>
      <c r="E2063" s="26"/>
      <c r="F2063" s="25"/>
      <c r="G2063" s="247">
        <v>7.1</v>
      </c>
      <c r="H2063" s="26">
        <f t="shared" si="131"/>
        <v>7.1</v>
      </c>
      <c r="I2063" s="26"/>
      <c r="J2063" s="25">
        <f t="shared" si="132"/>
        <v>7.1</v>
      </c>
      <c r="K2063" s="247">
        <v>13.75</v>
      </c>
      <c r="L2063" s="37">
        <f t="shared" si="133"/>
        <v>97.63</v>
      </c>
      <c r="M2063" s="25"/>
      <c r="N2063" s="37">
        <f t="shared" si="134"/>
        <v>97.63</v>
      </c>
      <c r="O2063" s="83"/>
    </row>
    <row r="2064" ht="12" customHeight="1" spans="1:15">
      <c r="A2064" s="26" t="s">
        <v>17</v>
      </c>
      <c r="B2064" s="25" t="s">
        <v>1758</v>
      </c>
      <c r="C2064" s="246">
        <v>5</v>
      </c>
      <c r="D2064" s="25" t="s">
        <v>1976</v>
      </c>
      <c r="E2064" s="26"/>
      <c r="F2064" s="25"/>
      <c r="G2064" s="246">
        <v>7.1</v>
      </c>
      <c r="H2064" s="26">
        <f t="shared" si="131"/>
        <v>7.1</v>
      </c>
      <c r="I2064" s="26"/>
      <c r="J2064" s="25">
        <f t="shared" si="132"/>
        <v>7.1</v>
      </c>
      <c r="K2064" s="246">
        <v>13.75</v>
      </c>
      <c r="L2064" s="37">
        <f t="shared" si="133"/>
        <v>97.63</v>
      </c>
      <c r="M2064" s="25"/>
      <c r="N2064" s="37">
        <f t="shared" si="134"/>
        <v>97.63</v>
      </c>
      <c r="O2064" s="246"/>
    </row>
    <row r="2065" ht="12" customHeight="1" spans="1:15">
      <c r="A2065" s="26" t="s">
        <v>17</v>
      </c>
      <c r="B2065" s="25" t="s">
        <v>1758</v>
      </c>
      <c r="C2065" s="247">
        <v>5</v>
      </c>
      <c r="D2065" s="25" t="s">
        <v>1977</v>
      </c>
      <c r="E2065" s="26"/>
      <c r="F2065" s="25"/>
      <c r="G2065" s="247">
        <v>7.1</v>
      </c>
      <c r="H2065" s="26">
        <f t="shared" si="131"/>
        <v>7.1</v>
      </c>
      <c r="I2065" s="26"/>
      <c r="J2065" s="25">
        <f t="shared" si="132"/>
        <v>7.1</v>
      </c>
      <c r="K2065" s="247">
        <v>13.75</v>
      </c>
      <c r="L2065" s="37">
        <f t="shared" si="133"/>
        <v>97.63</v>
      </c>
      <c r="M2065" s="25"/>
      <c r="N2065" s="37">
        <f t="shared" si="134"/>
        <v>97.63</v>
      </c>
      <c r="O2065" s="83"/>
    </row>
    <row r="2066" ht="12" customHeight="1" spans="1:15">
      <c r="A2066" s="26" t="s">
        <v>17</v>
      </c>
      <c r="B2066" s="25" t="s">
        <v>1758</v>
      </c>
      <c r="C2066" s="246">
        <v>5</v>
      </c>
      <c r="D2066" s="25" t="s">
        <v>1978</v>
      </c>
      <c r="E2066" s="26"/>
      <c r="F2066" s="25"/>
      <c r="G2066" s="246">
        <v>7.1</v>
      </c>
      <c r="H2066" s="26">
        <f t="shared" si="131"/>
        <v>7.1</v>
      </c>
      <c r="I2066" s="26"/>
      <c r="J2066" s="25">
        <f t="shared" si="132"/>
        <v>7.1</v>
      </c>
      <c r="K2066" s="246">
        <v>13.75</v>
      </c>
      <c r="L2066" s="37">
        <f t="shared" si="133"/>
        <v>97.63</v>
      </c>
      <c r="M2066" s="25"/>
      <c r="N2066" s="37">
        <f t="shared" si="134"/>
        <v>97.63</v>
      </c>
      <c r="O2066" s="246"/>
    </row>
    <row r="2067" ht="12" customHeight="1" spans="1:15">
      <c r="A2067" s="26" t="s">
        <v>17</v>
      </c>
      <c r="B2067" s="25" t="s">
        <v>1758</v>
      </c>
      <c r="C2067" s="247">
        <v>5</v>
      </c>
      <c r="D2067" s="25" t="s">
        <v>1979</v>
      </c>
      <c r="E2067" s="26"/>
      <c r="F2067" s="25"/>
      <c r="G2067" s="247">
        <v>7.1</v>
      </c>
      <c r="H2067" s="26">
        <f t="shared" si="131"/>
        <v>7.1</v>
      </c>
      <c r="I2067" s="26"/>
      <c r="J2067" s="25">
        <f t="shared" si="132"/>
        <v>7.1</v>
      </c>
      <c r="K2067" s="247">
        <v>13.75</v>
      </c>
      <c r="L2067" s="37">
        <f t="shared" si="133"/>
        <v>97.63</v>
      </c>
      <c r="M2067" s="25"/>
      <c r="N2067" s="37">
        <f t="shared" si="134"/>
        <v>97.63</v>
      </c>
      <c r="O2067" s="83"/>
    </row>
    <row r="2068" ht="12" customHeight="1" spans="1:15">
      <c r="A2068" s="26" t="s">
        <v>17</v>
      </c>
      <c r="B2068" s="25" t="s">
        <v>1758</v>
      </c>
      <c r="C2068" s="246">
        <v>5</v>
      </c>
      <c r="D2068" s="25" t="s">
        <v>1980</v>
      </c>
      <c r="E2068" s="26"/>
      <c r="F2068" s="25"/>
      <c r="G2068" s="246">
        <v>7.1</v>
      </c>
      <c r="H2068" s="26">
        <f t="shared" si="131"/>
        <v>7.1</v>
      </c>
      <c r="I2068" s="26"/>
      <c r="J2068" s="25">
        <f t="shared" si="132"/>
        <v>7.1</v>
      </c>
      <c r="K2068" s="246">
        <v>13.75</v>
      </c>
      <c r="L2068" s="37">
        <f t="shared" si="133"/>
        <v>97.63</v>
      </c>
      <c r="M2068" s="25"/>
      <c r="N2068" s="37">
        <f t="shared" si="134"/>
        <v>97.63</v>
      </c>
      <c r="O2068" s="246"/>
    </row>
    <row r="2069" ht="12" customHeight="1" spans="1:15">
      <c r="A2069" s="26" t="s">
        <v>17</v>
      </c>
      <c r="B2069" s="25" t="s">
        <v>1758</v>
      </c>
      <c r="C2069" s="247">
        <v>5</v>
      </c>
      <c r="D2069" s="25" t="s">
        <v>1981</v>
      </c>
      <c r="E2069" s="26"/>
      <c r="F2069" s="25"/>
      <c r="G2069" s="247">
        <v>7.1</v>
      </c>
      <c r="H2069" s="26">
        <f t="shared" si="131"/>
        <v>7.1</v>
      </c>
      <c r="I2069" s="26"/>
      <c r="J2069" s="25">
        <f t="shared" si="132"/>
        <v>7.1</v>
      </c>
      <c r="K2069" s="247">
        <v>13.75</v>
      </c>
      <c r="L2069" s="37">
        <f t="shared" si="133"/>
        <v>97.63</v>
      </c>
      <c r="M2069" s="25"/>
      <c r="N2069" s="37">
        <f t="shared" si="134"/>
        <v>97.63</v>
      </c>
      <c r="O2069" s="83"/>
    </row>
    <row r="2070" ht="12" customHeight="1" spans="1:15">
      <c r="A2070" s="26" t="s">
        <v>17</v>
      </c>
      <c r="B2070" s="25" t="s">
        <v>1758</v>
      </c>
      <c r="C2070" s="246">
        <v>5</v>
      </c>
      <c r="D2070" s="25" t="s">
        <v>1982</v>
      </c>
      <c r="E2070" s="26"/>
      <c r="F2070" s="25"/>
      <c r="G2070" s="246">
        <v>7.1</v>
      </c>
      <c r="H2070" s="26">
        <f t="shared" si="131"/>
        <v>7.1</v>
      </c>
      <c r="I2070" s="26"/>
      <c r="J2070" s="25">
        <f t="shared" si="132"/>
        <v>7.1</v>
      </c>
      <c r="K2070" s="246">
        <v>13.75</v>
      </c>
      <c r="L2070" s="37">
        <f t="shared" si="133"/>
        <v>97.63</v>
      </c>
      <c r="M2070" s="25"/>
      <c r="N2070" s="37">
        <f t="shared" si="134"/>
        <v>97.63</v>
      </c>
      <c r="O2070" s="246"/>
    </row>
    <row r="2071" ht="12" customHeight="1" spans="1:15">
      <c r="A2071" s="26" t="s">
        <v>17</v>
      </c>
      <c r="B2071" s="25" t="s">
        <v>1758</v>
      </c>
      <c r="C2071" s="247">
        <v>5</v>
      </c>
      <c r="D2071" s="25" t="s">
        <v>1983</v>
      </c>
      <c r="E2071" s="26"/>
      <c r="F2071" s="25"/>
      <c r="G2071" s="247">
        <v>7.1</v>
      </c>
      <c r="H2071" s="26">
        <f t="shared" si="131"/>
        <v>7.1</v>
      </c>
      <c r="I2071" s="26"/>
      <c r="J2071" s="25">
        <f t="shared" si="132"/>
        <v>7.1</v>
      </c>
      <c r="K2071" s="247">
        <v>13.75</v>
      </c>
      <c r="L2071" s="37">
        <f t="shared" si="133"/>
        <v>97.63</v>
      </c>
      <c r="M2071" s="25"/>
      <c r="N2071" s="37">
        <f t="shared" si="134"/>
        <v>97.63</v>
      </c>
      <c r="O2071" s="83"/>
    </row>
    <row r="2072" ht="12" customHeight="1" spans="1:15">
      <c r="A2072" s="26" t="s">
        <v>17</v>
      </c>
      <c r="B2072" s="25" t="s">
        <v>1758</v>
      </c>
      <c r="C2072" s="246">
        <v>5</v>
      </c>
      <c r="D2072" s="25" t="s">
        <v>1984</v>
      </c>
      <c r="E2072" s="26"/>
      <c r="F2072" s="25"/>
      <c r="G2072" s="246">
        <v>7.1</v>
      </c>
      <c r="H2072" s="26">
        <f t="shared" si="131"/>
        <v>7.1</v>
      </c>
      <c r="I2072" s="26"/>
      <c r="J2072" s="25">
        <f t="shared" si="132"/>
        <v>7.1</v>
      </c>
      <c r="K2072" s="246">
        <v>13.75</v>
      </c>
      <c r="L2072" s="37">
        <f t="shared" si="133"/>
        <v>97.63</v>
      </c>
      <c r="M2072" s="25"/>
      <c r="N2072" s="37">
        <f t="shared" si="134"/>
        <v>97.63</v>
      </c>
      <c r="O2072" s="246"/>
    </row>
    <row r="2073" ht="12" customHeight="1" spans="1:15">
      <c r="A2073" s="26" t="s">
        <v>17</v>
      </c>
      <c r="B2073" s="25" t="s">
        <v>1758</v>
      </c>
      <c r="C2073" s="247">
        <v>5</v>
      </c>
      <c r="D2073" s="25" t="s">
        <v>1985</v>
      </c>
      <c r="E2073" s="26"/>
      <c r="F2073" s="25"/>
      <c r="G2073" s="247">
        <v>7.1</v>
      </c>
      <c r="H2073" s="26">
        <f t="shared" si="131"/>
        <v>7.1</v>
      </c>
      <c r="I2073" s="26"/>
      <c r="J2073" s="25">
        <f t="shared" si="132"/>
        <v>7.1</v>
      </c>
      <c r="K2073" s="247">
        <v>13.75</v>
      </c>
      <c r="L2073" s="37">
        <f t="shared" si="133"/>
        <v>97.63</v>
      </c>
      <c r="M2073" s="25"/>
      <c r="N2073" s="37">
        <f t="shared" si="134"/>
        <v>97.63</v>
      </c>
      <c r="O2073" s="83"/>
    </row>
    <row r="2074" ht="12" customHeight="1" spans="1:15">
      <c r="A2074" s="26" t="s">
        <v>17</v>
      </c>
      <c r="B2074" s="25" t="s">
        <v>1758</v>
      </c>
      <c r="C2074" s="246">
        <v>5</v>
      </c>
      <c r="D2074" s="25" t="s">
        <v>1986</v>
      </c>
      <c r="E2074" s="26"/>
      <c r="F2074" s="25"/>
      <c r="G2074" s="246">
        <v>7.1</v>
      </c>
      <c r="H2074" s="26">
        <f t="shared" si="131"/>
        <v>7.1</v>
      </c>
      <c r="I2074" s="26"/>
      <c r="J2074" s="25">
        <f t="shared" si="132"/>
        <v>7.1</v>
      </c>
      <c r="K2074" s="246">
        <v>13.75</v>
      </c>
      <c r="L2074" s="37">
        <f t="shared" si="133"/>
        <v>97.63</v>
      </c>
      <c r="M2074" s="25"/>
      <c r="N2074" s="37">
        <f t="shared" si="134"/>
        <v>97.63</v>
      </c>
      <c r="O2074" s="246"/>
    </row>
    <row r="2075" ht="12" customHeight="1" spans="1:15">
      <c r="A2075" s="26" t="s">
        <v>17</v>
      </c>
      <c r="B2075" s="25" t="s">
        <v>1758</v>
      </c>
      <c r="C2075" s="247">
        <v>5</v>
      </c>
      <c r="D2075" s="25" t="s">
        <v>1987</v>
      </c>
      <c r="E2075" s="26"/>
      <c r="F2075" s="25"/>
      <c r="G2075" s="247">
        <v>7.1</v>
      </c>
      <c r="H2075" s="26">
        <f t="shared" si="131"/>
        <v>7.1</v>
      </c>
      <c r="I2075" s="26"/>
      <c r="J2075" s="25">
        <f t="shared" si="132"/>
        <v>7.1</v>
      </c>
      <c r="K2075" s="247">
        <v>13.75</v>
      </c>
      <c r="L2075" s="37">
        <f t="shared" si="133"/>
        <v>97.63</v>
      </c>
      <c r="M2075" s="25"/>
      <c r="N2075" s="37">
        <f t="shared" si="134"/>
        <v>97.63</v>
      </c>
      <c r="O2075" s="83"/>
    </row>
    <row r="2076" ht="12" customHeight="1" spans="1:15">
      <c r="A2076" s="26" t="s">
        <v>17</v>
      </c>
      <c r="B2076" s="25" t="s">
        <v>1758</v>
      </c>
      <c r="C2076" s="246">
        <v>6</v>
      </c>
      <c r="D2076" s="25" t="s">
        <v>1988</v>
      </c>
      <c r="E2076" s="26"/>
      <c r="F2076" s="25"/>
      <c r="G2076" s="246">
        <v>16</v>
      </c>
      <c r="H2076" s="26">
        <f t="shared" si="131"/>
        <v>16</v>
      </c>
      <c r="I2076" s="26"/>
      <c r="J2076" s="25">
        <f t="shared" si="132"/>
        <v>16</v>
      </c>
      <c r="K2076" s="246">
        <v>13.75</v>
      </c>
      <c r="L2076" s="37">
        <f t="shared" si="133"/>
        <v>220</v>
      </c>
      <c r="M2076" s="25"/>
      <c r="N2076" s="37">
        <f t="shared" si="134"/>
        <v>220</v>
      </c>
      <c r="O2076" s="246"/>
    </row>
    <row r="2077" ht="12" customHeight="1" spans="1:15">
      <c r="A2077" s="26" t="s">
        <v>17</v>
      </c>
      <c r="B2077" s="25" t="s">
        <v>1758</v>
      </c>
      <c r="C2077" s="247">
        <v>6</v>
      </c>
      <c r="D2077" s="25" t="s">
        <v>1989</v>
      </c>
      <c r="E2077" s="26"/>
      <c r="F2077" s="25"/>
      <c r="G2077" s="247">
        <v>10.7</v>
      </c>
      <c r="H2077" s="26">
        <f t="shared" si="131"/>
        <v>10.7</v>
      </c>
      <c r="I2077" s="26"/>
      <c r="J2077" s="25">
        <f t="shared" si="132"/>
        <v>10.7</v>
      </c>
      <c r="K2077" s="247">
        <v>13.75</v>
      </c>
      <c r="L2077" s="37">
        <f t="shared" si="133"/>
        <v>147.13</v>
      </c>
      <c r="M2077" s="25"/>
      <c r="N2077" s="37">
        <f t="shared" si="134"/>
        <v>147.13</v>
      </c>
      <c r="O2077" s="83"/>
    </row>
    <row r="2078" ht="12" customHeight="1" spans="1:15">
      <c r="A2078" s="26" t="s">
        <v>17</v>
      </c>
      <c r="B2078" s="25" t="s">
        <v>1758</v>
      </c>
      <c r="C2078" s="246">
        <v>6</v>
      </c>
      <c r="D2078" s="25" t="s">
        <v>1990</v>
      </c>
      <c r="E2078" s="26"/>
      <c r="F2078" s="25"/>
      <c r="G2078" s="246">
        <v>19.7</v>
      </c>
      <c r="H2078" s="26">
        <f t="shared" si="131"/>
        <v>19.7</v>
      </c>
      <c r="I2078" s="26"/>
      <c r="J2078" s="25">
        <f t="shared" si="132"/>
        <v>19.7</v>
      </c>
      <c r="K2078" s="246">
        <v>13.75</v>
      </c>
      <c r="L2078" s="37">
        <f t="shared" si="133"/>
        <v>270.88</v>
      </c>
      <c r="M2078" s="25"/>
      <c r="N2078" s="37">
        <f t="shared" si="134"/>
        <v>270.88</v>
      </c>
      <c r="O2078" s="246"/>
    </row>
    <row r="2079" ht="12" customHeight="1" spans="1:15">
      <c r="A2079" s="26" t="s">
        <v>17</v>
      </c>
      <c r="B2079" s="25" t="s">
        <v>1758</v>
      </c>
      <c r="C2079" s="247">
        <v>6</v>
      </c>
      <c r="D2079" s="25" t="s">
        <v>1991</v>
      </c>
      <c r="E2079" s="26"/>
      <c r="F2079" s="25"/>
      <c r="G2079" s="247">
        <v>10.7</v>
      </c>
      <c r="H2079" s="26">
        <f t="shared" si="131"/>
        <v>10.7</v>
      </c>
      <c r="I2079" s="26"/>
      <c r="J2079" s="25">
        <f t="shared" si="132"/>
        <v>10.7</v>
      </c>
      <c r="K2079" s="247">
        <v>13.75</v>
      </c>
      <c r="L2079" s="37">
        <f t="shared" si="133"/>
        <v>147.13</v>
      </c>
      <c r="M2079" s="25"/>
      <c r="N2079" s="37">
        <f t="shared" si="134"/>
        <v>147.13</v>
      </c>
      <c r="O2079" s="83"/>
    </row>
    <row r="2080" ht="12" customHeight="1" spans="1:15">
      <c r="A2080" s="26" t="s">
        <v>17</v>
      </c>
      <c r="B2080" s="25" t="s">
        <v>1758</v>
      </c>
      <c r="C2080" s="246">
        <v>6</v>
      </c>
      <c r="D2080" s="25" t="s">
        <v>1992</v>
      </c>
      <c r="E2080" s="26"/>
      <c r="F2080" s="25"/>
      <c r="G2080" s="246">
        <v>10.7</v>
      </c>
      <c r="H2080" s="26">
        <f t="shared" si="131"/>
        <v>10.7</v>
      </c>
      <c r="I2080" s="26"/>
      <c r="J2080" s="25">
        <f t="shared" si="132"/>
        <v>10.7</v>
      </c>
      <c r="K2080" s="246">
        <v>13.75</v>
      </c>
      <c r="L2080" s="37">
        <f t="shared" si="133"/>
        <v>147.13</v>
      </c>
      <c r="M2080" s="25"/>
      <c r="N2080" s="37">
        <f t="shared" si="134"/>
        <v>147.13</v>
      </c>
      <c r="O2080" s="246"/>
    </row>
    <row r="2081" ht="12" customHeight="1" spans="1:15">
      <c r="A2081" s="26" t="s">
        <v>17</v>
      </c>
      <c r="B2081" s="25" t="s">
        <v>1758</v>
      </c>
      <c r="C2081" s="247">
        <v>6</v>
      </c>
      <c r="D2081" s="25" t="s">
        <v>1993</v>
      </c>
      <c r="E2081" s="26"/>
      <c r="F2081" s="25"/>
      <c r="G2081" s="247">
        <v>13.4</v>
      </c>
      <c r="H2081" s="26">
        <f t="shared" si="131"/>
        <v>13.4</v>
      </c>
      <c r="I2081" s="26"/>
      <c r="J2081" s="25">
        <f t="shared" si="132"/>
        <v>13.4</v>
      </c>
      <c r="K2081" s="247">
        <v>13.75</v>
      </c>
      <c r="L2081" s="37">
        <f t="shared" si="133"/>
        <v>184.25</v>
      </c>
      <c r="M2081" s="25"/>
      <c r="N2081" s="37">
        <f t="shared" si="134"/>
        <v>184.25</v>
      </c>
      <c r="O2081" s="83"/>
    </row>
    <row r="2082" ht="12" customHeight="1" spans="1:15">
      <c r="A2082" s="26" t="s">
        <v>17</v>
      </c>
      <c r="B2082" s="25" t="s">
        <v>1758</v>
      </c>
      <c r="C2082" s="246">
        <v>6</v>
      </c>
      <c r="D2082" s="25" t="s">
        <v>1994</v>
      </c>
      <c r="E2082" s="26"/>
      <c r="F2082" s="25"/>
      <c r="G2082" s="246">
        <v>10.7</v>
      </c>
      <c r="H2082" s="26">
        <f t="shared" si="131"/>
        <v>10.7</v>
      </c>
      <c r="I2082" s="26"/>
      <c r="J2082" s="25">
        <f t="shared" si="132"/>
        <v>10.7</v>
      </c>
      <c r="K2082" s="246">
        <v>13.75</v>
      </c>
      <c r="L2082" s="37">
        <f t="shared" si="133"/>
        <v>147.13</v>
      </c>
      <c r="M2082" s="25"/>
      <c r="N2082" s="37">
        <f t="shared" si="134"/>
        <v>147.13</v>
      </c>
      <c r="O2082" s="246"/>
    </row>
    <row r="2083" ht="12" customHeight="1" spans="1:15">
      <c r="A2083" s="26" t="s">
        <v>17</v>
      </c>
      <c r="B2083" s="25" t="s">
        <v>1758</v>
      </c>
      <c r="C2083" s="247">
        <v>6</v>
      </c>
      <c r="D2083" s="25" t="s">
        <v>1995</v>
      </c>
      <c r="E2083" s="26"/>
      <c r="F2083" s="25"/>
      <c r="G2083" s="247">
        <v>10.7</v>
      </c>
      <c r="H2083" s="26">
        <f t="shared" si="131"/>
        <v>10.7</v>
      </c>
      <c r="I2083" s="26"/>
      <c r="J2083" s="25">
        <f t="shared" si="132"/>
        <v>10.7</v>
      </c>
      <c r="K2083" s="247">
        <v>13.75</v>
      </c>
      <c r="L2083" s="37">
        <f t="shared" si="133"/>
        <v>147.13</v>
      </c>
      <c r="M2083" s="25"/>
      <c r="N2083" s="37">
        <f t="shared" si="134"/>
        <v>147.13</v>
      </c>
      <c r="O2083" s="83"/>
    </row>
    <row r="2084" ht="12" customHeight="1" spans="1:15">
      <c r="A2084" s="26" t="s">
        <v>17</v>
      </c>
      <c r="B2084" s="25" t="s">
        <v>1758</v>
      </c>
      <c r="C2084" s="246">
        <v>6</v>
      </c>
      <c r="D2084" s="25" t="s">
        <v>1996</v>
      </c>
      <c r="E2084" s="26"/>
      <c r="F2084" s="25"/>
      <c r="G2084" s="246">
        <v>8.1</v>
      </c>
      <c r="H2084" s="26">
        <f t="shared" si="131"/>
        <v>8.1</v>
      </c>
      <c r="I2084" s="26"/>
      <c r="J2084" s="25">
        <f t="shared" si="132"/>
        <v>8.1</v>
      </c>
      <c r="K2084" s="246">
        <v>13.75</v>
      </c>
      <c r="L2084" s="37">
        <f t="shared" si="133"/>
        <v>111.38</v>
      </c>
      <c r="M2084" s="25"/>
      <c r="N2084" s="37">
        <f t="shared" si="134"/>
        <v>111.38</v>
      </c>
      <c r="O2084" s="246"/>
    </row>
    <row r="2085" ht="12" customHeight="1" spans="1:15">
      <c r="A2085" s="26" t="s">
        <v>17</v>
      </c>
      <c r="B2085" s="25" t="s">
        <v>1758</v>
      </c>
      <c r="C2085" s="247">
        <v>6</v>
      </c>
      <c r="D2085" s="25" t="s">
        <v>1997</v>
      </c>
      <c r="E2085" s="26"/>
      <c r="F2085" s="25"/>
      <c r="G2085" s="247">
        <v>8.1</v>
      </c>
      <c r="H2085" s="26">
        <f t="shared" si="131"/>
        <v>8.1</v>
      </c>
      <c r="I2085" s="26"/>
      <c r="J2085" s="25">
        <f t="shared" si="132"/>
        <v>8.1</v>
      </c>
      <c r="K2085" s="247">
        <v>13.75</v>
      </c>
      <c r="L2085" s="37">
        <f t="shared" si="133"/>
        <v>111.38</v>
      </c>
      <c r="M2085" s="25"/>
      <c r="N2085" s="37">
        <f t="shared" si="134"/>
        <v>111.38</v>
      </c>
      <c r="O2085" s="83"/>
    </row>
    <row r="2086" ht="12" customHeight="1" spans="1:15">
      <c r="A2086" s="26" t="s">
        <v>17</v>
      </c>
      <c r="B2086" s="25" t="s">
        <v>1758</v>
      </c>
      <c r="C2086" s="246">
        <v>6</v>
      </c>
      <c r="D2086" s="25" t="s">
        <v>1998</v>
      </c>
      <c r="E2086" s="26"/>
      <c r="F2086" s="25"/>
      <c r="G2086" s="246">
        <v>13.4</v>
      </c>
      <c r="H2086" s="26">
        <f t="shared" si="131"/>
        <v>13.4</v>
      </c>
      <c r="I2086" s="26"/>
      <c r="J2086" s="25">
        <f t="shared" si="132"/>
        <v>13.4</v>
      </c>
      <c r="K2086" s="246">
        <v>13.75</v>
      </c>
      <c r="L2086" s="37">
        <f t="shared" si="133"/>
        <v>184.25</v>
      </c>
      <c r="M2086" s="25"/>
      <c r="N2086" s="37">
        <f t="shared" si="134"/>
        <v>184.25</v>
      </c>
      <c r="O2086" s="246"/>
    </row>
    <row r="2087" ht="12" customHeight="1" spans="1:15">
      <c r="A2087" s="26" t="s">
        <v>17</v>
      </c>
      <c r="B2087" s="25" t="s">
        <v>1758</v>
      </c>
      <c r="C2087" s="247">
        <v>6</v>
      </c>
      <c r="D2087" s="25" t="s">
        <v>1999</v>
      </c>
      <c r="E2087" s="26"/>
      <c r="F2087" s="25"/>
      <c r="G2087" s="247">
        <v>10.7</v>
      </c>
      <c r="H2087" s="26">
        <f t="shared" si="131"/>
        <v>10.7</v>
      </c>
      <c r="I2087" s="26"/>
      <c r="J2087" s="25">
        <f t="shared" si="132"/>
        <v>10.7</v>
      </c>
      <c r="K2087" s="247">
        <v>13.75</v>
      </c>
      <c r="L2087" s="37">
        <f t="shared" si="133"/>
        <v>147.13</v>
      </c>
      <c r="M2087" s="25"/>
      <c r="N2087" s="37">
        <f t="shared" si="134"/>
        <v>147.13</v>
      </c>
      <c r="O2087" s="83"/>
    </row>
    <row r="2088" ht="12" customHeight="1" spans="1:15">
      <c r="A2088" s="26" t="s">
        <v>17</v>
      </c>
      <c r="B2088" s="25" t="s">
        <v>1758</v>
      </c>
      <c r="C2088" s="246">
        <v>6</v>
      </c>
      <c r="D2088" s="25" t="s">
        <v>2000</v>
      </c>
      <c r="E2088" s="26"/>
      <c r="F2088" s="25"/>
      <c r="G2088" s="246">
        <v>8.1</v>
      </c>
      <c r="H2088" s="26">
        <f t="shared" si="131"/>
        <v>8.1</v>
      </c>
      <c r="I2088" s="26"/>
      <c r="J2088" s="25">
        <f t="shared" si="132"/>
        <v>8.1</v>
      </c>
      <c r="K2088" s="246">
        <v>13.75</v>
      </c>
      <c r="L2088" s="37">
        <f t="shared" si="133"/>
        <v>111.38</v>
      </c>
      <c r="M2088" s="25"/>
      <c r="N2088" s="37">
        <f t="shared" si="134"/>
        <v>111.38</v>
      </c>
      <c r="O2088" s="246"/>
    </row>
    <row r="2089" ht="12" customHeight="1" spans="1:15">
      <c r="A2089" s="26" t="s">
        <v>17</v>
      </c>
      <c r="B2089" s="25" t="s">
        <v>1758</v>
      </c>
      <c r="C2089" s="247">
        <v>6</v>
      </c>
      <c r="D2089" s="25" t="s">
        <v>2001</v>
      </c>
      <c r="E2089" s="26"/>
      <c r="F2089" s="25"/>
      <c r="G2089" s="247">
        <v>8.1</v>
      </c>
      <c r="H2089" s="26">
        <f t="shared" si="131"/>
        <v>8.1</v>
      </c>
      <c r="I2089" s="26"/>
      <c r="J2089" s="25">
        <f t="shared" si="132"/>
        <v>8.1</v>
      </c>
      <c r="K2089" s="247">
        <v>13.75</v>
      </c>
      <c r="L2089" s="37">
        <f t="shared" si="133"/>
        <v>111.38</v>
      </c>
      <c r="M2089" s="25"/>
      <c r="N2089" s="37">
        <f t="shared" si="134"/>
        <v>111.38</v>
      </c>
      <c r="O2089" s="83"/>
    </row>
    <row r="2090" ht="12" customHeight="1" spans="1:15">
      <c r="A2090" s="26" t="s">
        <v>17</v>
      </c>
      <c r="B2090" s="25" t="s">
        <v>1758</v>
      </c>
      <c r="C2090" s="246">
        <v>6</v>
      </c>
      <c r="D2090" s="25" t="s">
        <v>2002</v>
      </c>
      <c r="E2090" s="26"/>
      <c r="F2090" s="25"/>
      <c r="G2090" s="246">
        <v>13.4</v>
      </c>
      <c r="H2090" s="26">
        <f t="shared" si="131"/>
        <v>13.4</v>
      </c>
      <c r="I2090" s="26"/>
      <c r="J2090" s="25">
        <f t="shared" si="132"/>
        <v>13.4</v>
      </c>
      <c r="K2090" s="246">
        <v>13.75</v>
      </c>
      <c r="L2090" s="37">
        <f t="shared" si="133"/>
        <v>184.25</v>
      </c>
      <c r="M2090" s="25"/>
      <c r="N2090" s="37">
        <f t="shared" si="134"/>
        <v>184.25</v>
      </c>
      <c r="O2090" s="246"/>
    </row>
    <row r="2091" ht="12" customHeight="1" spans="1:15">
      <c r="A2091" s="26" t="s">
        <v>17</v>
      </c>
      <c r="B2091" s="25" t="s">
        <v>1758</v>
      </c>
      <c r="C2091" s="247">
        <v>6</v>
      </c>
      <c r="D2091" s="25" t="s">
        <v>2003</v>
      </c>
      <c r="E2091" s="26"/>
      <c r="F2091" s="25"/>
      <c r="G2091" s="247">
        <v>5.4</v>
      </c>
      <c r="H2091" s="26">
        <f t="shared" si="131"/>
        <v>5.4</v>
      </c>
      <c r="I2091" s="26"/>
      <c r="J2091" s="25">
        <f t="shared" si="132"/>
        <v>5.4</v>
      </c>
      <c r="K2091" s="247">
        <v>13.75</v>
      </c>
      <c r="L2091" s="37">
        <f t="shared" si="133"/>
        <v>74.25</v>
      </c>
      <c r="M2091" s="25"/>
      <c r="N2091" s="37">
        <f t="shared" si="134"/>
        <v>74.25</v>
      </c>
      <c r="O2091" s="83"/>
    </row>
    <row r="2092" ht="12" customHeight="1" spans="1:15">
      <c r="A2092" s="26" t="s">
        <v>17</v>
      </c>
      <c r="B2092" s="25" t="s">
        <v>1758</v>
      </c>
      <c r="C2092" s="246">
        <v>6</v>
      </c>
      <c r="D2092" s="25" t="s">
        <v>2004</v>
      </c>
      <c r="E2092" s="26"/>
      <c r="F2092" s="25"/>
      <c r="G2092" s="246">
        <v>13.4</v>
      </c>
      <c r="H2092" s="26">
        <f t="shared" si="131"/>
        <v>13.4</v>
      </c>
      <c r="I2092" s="26"/>
      <c r="J2092" s="25">
        <f t="shared" si="132"/>
        <v>13.4</v>
      </c>
      <c r="K2092" s="246">
        <v>13.75</v>
      </c>
      <c r="L2092" s="37">
        <f t="shared" si="133"/>
        <v>184.25</v>
      </c>
      <c r="M2092" s="25"/>
      <c r="N2092" s="37">
        <f t="shared" si="134"/>
        <v>184.25</v>
      </c>
      <c r="O2092" s="246"/>
    </row>
    <row r="2093" ht="12" customHeight="1" spans="1:15">
      <c r="A2093" s="26" t="s">
        <v>17</v>
      </c>
      <c r="B2093" s="25" t="s">
        <v>1758</v>
      </c>
      <c r="C2093" s="247">
        <v>6</v>
      </c>
      <c r="D2093" s="25" t="s">
        <v>2005</v>
      </c>
      <c r="E2093" s="26"/>
      <c r="F2093" s="25"/>
      <c r="G2093" s="247">
        <v>10.7</v>
      </c>
      <c r="H2093" s="26">
        <f t="shared" si="131"/>
        <v>10.7</v>
      </c>
      <c r="I2093" s="26"/>
      <c r="J2093" s="25">
        <f t="shared" si="132"/>
        <v>10.7</v>
      </c>
      <c r="K2093" s="247">
        <v>13.75</v>
      </c>
      <c r="L2093" s="37">
        <f t="shared" si="133"/>
        <v>147.13</v>
      </c>
      <c r="M2093" s="25"/>
      <c r="N2093" s="37">
        <f t="shared" si="134"/>
        <v>147.13</v>
      </c>
      <c r="O2093" s="83"/>
    </row>
    <row r="2094" ht="12" customHeight="1" spans="1:15">
      <c r="A2094" s="26" t="s">
        <v>17</v>
      </c>
      <c r="B2094" s="25" t="s">
        <v>1758</v>
      </c>
      <c r="C2094" s="246">
        <v>6</v>
      </c>
      <c r="D2094" s="25" t="s">
        <v>2006</v>
      </c>
      <c r="E2094" s="26"/>
      <c r="F2094" s="25"/>
      <c r="G2094" s="246">
        <v>13.4</v>
      </c>
      <c r="H2094" s="26">
        <f t="shared" si="131"/>
        <v>13.4</v>
      </c>
      <c r="I2094" s="26"/>
      <c r="J2094" s="25">
        <f t="shared" si="132"/>
        <v>13.4</v>
      </c>
      <c r="K2094" s="246">
        <v>13.75</v>
      </c>
      <c r="L2094" s="37">
        <f t="shared" si="133"/>
        <v>184.25</v>
      </c>
      <c r="M2094" s="25"/>
      <c r="N2094" s="37">
        <f t="shared" si="134"/>
        <v>184.25</v>
      </c>
      <c r="O2094" s="246"/>
    </row>
    <row r="2095" ht="12" customHeight="1" spans="1:15">
      <c r="A2095" s="26" t="s">
        <v>17</v>
      </c>
      <c r="B2095" s="25" t="s">
        <v>1758</v>
      </c>
      <c r="C2095" s="247">
        <v>6</v>
      </c>
      <c r="D2095" s="25" t="s">
        <v>2007</v>
      </c>
      <c r="E2095" s="26"/>
      <c r="F2095" s="25"/>
      <c r="G2095" s="247">
        <v>5.4</v>
      </c>
      <c r="H2095" s="26">
        <f t="shared" si="131"/>
        <v>5.4</v>
      </c>
      <c r="I2095" s="26"/>
      <c r="J2095" s="25">
        <f t="shared" si="132"/>
        <v>5.4</v>
      </c>
      <c r="K2095" s="247">
        <v>13.75</v>
      </c>
      <c r="L2095" s="37">
        <f t="shared" si="133"/>
        <v>74.25</v>
      </c>
      <c r="M2095" s="25"/>
      <c r="N2095" s="37">
        <f t="shared" si="134"/>
        <v>74.25</v>
      </c>
      <c r="O2095" s="83"/>
    </row>
    <row r="2096" ht="12" customHeight="1" spans="1:15">
      <c r="A2096" s="26" t="s">
        <v>17</v>
      </c>
      <c r="B2096" s="25" t="s">
        <v>1758</v>
      </c>
      <c r="C2096" s="246">
        <v>6</v>
      </c>
      <c r="D2096" s="25" t="s">
        <v>2008</v>
      </c>
      <c r="E2096" s="26"/>
      <c r="F2096" s="25"/>
      <c r="G2096" s="246">
        <v>10.7</v>
      </c>
      <c r="H2096" s="26">
        <f t="shared" si="131"/>
        <v>10.7</v>
      </c>
      <c r="I2096" s="26"/>
      <c r="J2096" s="25">
        <f t="shared" si="132"/>
        <v>10.7</v>
      </c>
      <c r="K2096" s="246">
        <v>13.75</v>
      </c>
      <c r="L2096" s="37">
        <f t="shared" si="133"/>
        <v>147.13</v>
      </c>
      <c r="M2096" s="25"/>
      <c r="N2096" s="37">
        <f t="shared" si="134"/>
        <v>147.13</v>
      </c>
      <c r="O2096" s="246"/>
    </row>
    <row r="2097" ht="12" customHeight="1" spans="1:15">
      <c r="A2097" s="26" t="s">
        <v>17</v>
      </c>
      <c r="B2097" s="25" t="s">
        <v>1758</v>
      </c>
      <c r="C2097" s="247">
        <v>6</v>
      </c>
      <c r="D2097" s="25" t="s">
        <v>2009</v>
      </c>
      <c r="E2097" s="26"/>
      <c r="F2097" s="25"/>
      <c r="G2097" s="247">
        <v>10.7</v>
      </c>
      <c r="H2097" s="26">
        <f t="shared" si="131"/>
        <v>10.7</v>
      </c>
      <c r="I2097" s="26"/>
      <c r="J2097" s="25">
        <f t="shared" si="132"/>
        <v>10.7</v>
      </c>
      <c r="K2097" s="247">
        <v>13.75</v>
      </c>
      <c r="L2097" s="37">
        <f t="shared" si="133"/>
        <v>147.13</v>
      </c>
      <c r="M2097" s="25"/>
      <c r="N2097" s="37">
        <f t="shared" si="134"/>
        <v>147.13</v>
      </c>
      <c r="O2097" s="83"/>
    </row>
    <row r="2098" ht="12" customHeight="1" spans="1:15">
      <c r="A2098" s="26" t="s">
        <v>17</v>
      </c>
      <c r="B2098" s="25" t="s">
        <v>1758</v>
      </c>
      <c r="C2098" s="246">
        <v>6</v>
      </c>
      <c r="D2098" s="25" t="s">
        <v>2010</v>
      </c>
      <c r="E2098" s="26"/>
      <c r="F2098" s="25"/>
      <c r="G2098" s="246">
        <v>13.4</v>
      </c>
      <c r="H2098" s="26">
        <f t="shared" si="131"/>
        <v>13.4</v>
      </c>
      <c r="I2098" s="26"/>
      <c r="J2098" s="25">
        <f t="shared" si="132"/>
        <v>13.4</v>
      </c>
      <c r="K2098" s="246">
        <v>13.75</v>
      </c>
      <c r="L2098" s="37">
        <f t="shared" si="133"/>
        <v>184.25</v>
      </c>
      <c r="M2098" s="25"/>
      <c r="N2098" s="37">
        <f t="shared" si="134"/>
        <v>184.25</v>
      </c>
      <c r="O2098" s="246"/>
    </row>
    <row r="2099" ht="12" customHeight="1" spans="1:15">
      <c r="A2099" s="26" t="s">
        <v>17</v>
      </c>
      <c r="B2099" s="25" t="s">
        <v>1758</v>
      </c>
      <c r="C2099" s="247">
        <v>6</v>
      </c>
      <c r="D2099" s="25" t="s">
        <v>2011</v>
      </c>
      <c r="E2099" s="26"/>
      <c r="F2099" s="25"/>
      <c r="G2099" s="247">
        <v>16</v>
      </c>
      <c r="H2099" s="26">
        <f t="shared" si="131"/>
        <v>16</v>
      </c>
      <c r="I2099" s="26"/>
      <c r="J2099" s="25">
        <f t="shared" si="132"/>
        <v>16</v>
      </c>
      <c r="K2099" s="247">
        <v>13.75</v>
      </c>
      <c r="L2099" s="37">
        <f t="shared" si="133"/>
        <v>220</v>
      </c>
      <c r="M2099" s="25"/>
      <c r="N2099" s="37">
        <f t="shared" si="134"/>
        <v>220</v>
      </c>
      <c r="O2099" s="83"/>
    </row>
    <row r="2100" spans="1:15">
      <c r="A2100" s="26" t="s">
        <v>17</v>
      </c>
      <c r="B2100" s="25" t="s">
        <v>1758</v>
      </c>
      <c r="C2100" s="246">
        <v>6</v>
      </c>
      <c r="D2100" s="25" t="s">
        <v>2012</v>
      </c>
      <c r="E2100" s="26"/>
      <c r="F2100" s="25"/>
      <c r="G2100" s="246">
        <v>13.4</v>
      </c>
      <c r="H2100" s="26">
        <f t="shared" ref="H2100:H2162" si="135">F2100+G2100</f>
        <v>13.4</v>
      </c>
      <c r="I2100" s="26"/>
      <c r="J2100" s="25">
        <f t="shared" si="132"/>
        <v>13.4</v>
      </c>
      <c r="K2100" s="246">
        <v>13.75</v>
      </c>
      <c r="L2100" s="37">
        <f t="shared" si="133"/>
        <v>184.25</v>
      </c>
      <c r="M2100" s="25"/>
      <c r="N2100" s="37">
        <f t="shared" si="134"/>
        <v>184.25</v>
      </c>
      <c r="O2100" s="246"/>
    </row>
    <row r="2101" spans="1:15">
      <c r="A2101" s="26" t="s">
        <v>17</v>
      </c>
      <c r="B2101" s="25" t="s">
        <v>1758</v>
      </c>
      <c r="C2101" s="247">
        <v>6</v>
      </c>
      <c r="D2101" s="25" t="s">
        <v>2013</v>
      </c>
      <c r="E2101" s="26"/>
      <c r="F2101" s="25"/>
      <c r="G2101" s="247">
        <v>16</v>
      </c>
      <c r="H2101" s="26">
        <f t="shared" si="135"/>
        <v>16</v>
      </c>
      <c r="I2101" s="26"/>
      <c r="J2101" s="25">
        <f t="shared" si="132"/>
        <v>16</v>
      </c>
      <c r="K2101" s="247">
        <v>13.75</v>
      </c>
      <c r="L2101" s="37">
        <f t="shared" si="133"/>
        <v>220</v>
      </c>
      <c r="M2101" s="25"/>
      <c r="N2101" s="37">
        <f t="shared" si="134"/>
        <v>220</v>
      </c>
      <c r="O2101" s="83"/>
    </row>
    <row r="2102" spans="1:15">
      <c r="A2102" s="26" t="s">
        <v>17</v>
      </c>
      <c r="B2102" s="25" t="s">
        <v>1758</v>
      </c>
      <c r="C2102" s="246">
        <v>6</v>
      </c>
      <c r="D2102" s="25" t="s">
        <v>2014</v>
      </c>
      <c r="E2102" s="26"/>
      <c r="F2102" s="25"/>
      <c r="G2102" s="246">
        <v>8.1</v>
      </c>
      <c r="H2102" s="26">
        <f t="shared" si="135"/>
        <v>8.1</v>
      </c>
      <c r="I2102" s="26"/>
      <c r="J2102" s="25">
        <f t="shared" si="132"/>
        <v>8.1</v>
      </c>
      <c r="K2102" s="246">
        <v>13.75</v>
      </c>
      <c r="L2102" s="37">
        <f t="shared" si="133"/>
        <v>111.38</v>
      </c>
      <c r="M2102" s="25"/>
      <c r="N2102" s="37">
        <f t="shared" si="134"/>
        <v>111.38</v>
      </c>
      <c r="O2102" s="246"/>
    </row>
    <row r="2103" spans="1:15">
      <c r="A2103" s="26" t="s">
        <v>17</v>
      </c>
      <c r="B2103" s="25" t="s">
        <v>1758</v>
      </c>
      <c r="C2103" s="247">
        <v>6</v>
      </c>
      <c r="D2103" s="25" t="s">
        <v>2015</v>
      </c>
      <c r="E2103" s="26"/>
      <c r="F2103" s="25"/>
      <c r="G2103" s="247">
        <v>13.4</v>
      </c>
      <c r="H2103" s="26">
        <f t="shared" si="135"/>
        <v>13.4</v>
      </c>
      <c r="I2103" s="26"/>
      <c r="J2103" s="25">
        <f t="shared" si="132"/>
        <v>13.4</v>
      </c>
      <c r="K2103" s="247">
        <v>13.75</v>
      </c>
      <c r="L2103" s="37">
        <f t="shared" si="133"/>
        <v>184.25</v>
      </c>
      <c r="M2103" s="25"/>
      <c r="N2103" s="37">
        <f t="shared" si="134"/>
        <v>184.25</v>
      </c>
      <c r="O2103" s="83"/>
    </row>
    <row r="2104" spans="1:15">
      <c r="A2104" s="26" t="s">
        <v>17</v>
      </c>
      <c r="B2104" s="25" t="s">
        <v>1758</v>
      </c>
      <c r="C2104" s="246">
        <v>6</v>
      </c>
      <c r="D2104" s="25" t="s">
        <v>1853</v>
      </c>
      <c r="E2104" s="26"/>
      <c r="F2104" s="25"/>
      <c r="G2104" s="246">
        <v>16</v>
      </c>
      <c r="H2104" s="26">
        <f t="shared" si="135"/>
        <v>16</v>
      </c>
      <c r="I2104" s="26"/>
      <c r="J2104" s="25">
        <f t="shared" si="132"/>
        <v>16</v>
      </c>
      <c r="K2104" s="246">
        <v>13.75</v>
      </c>
      <c r="L2104" s="37">
        <f t="shared" si="133"/>
        <v>220</v>
      </c>
      <c r="M2104" s="25"/>
      <c r="N2104" s="37">
        <f t="shared" si="134"/>
        <v>220</v>
      </c>
      <c r="O2104" s="246"/>
    </row>
    <row r="2105" spans="1:15">
      <c r="A2105" s="26" t="s">
        <v>17</v>
      </c>
      <c r="B2105" s="25" t="s">
        <v>1758</v>
      </c>
      <c r="C2105" s="247">
        <v>6</v>
      </c>
      <c r="D2105" s="25" t="s">
        <v>2016</v>
      </c>
      <c r="E2105" s="26"/>
      <c r="F2105" s="25"/>
      <c r="G2105" s="247">
        <v>8.1</v>
      </c>
      <c r="H2105" s="26">
        <f t="shared" si="135"/>
        <v>8.1</v>
      </c>
      <c r="I2105" s="26"/>
      <c r="J2105" s="25">
        <f t="shared" si="132"/>
        <v>8.1</v>
      </c>
      <c r="K2105" s="247">
        <v>13.75</v>
      </c>
      <c r="L2105" s="37">
        <f t="shared" si="133"/>
        <v>111.38</v>
      </c>
      <c r="M2105" s="25"/>
      <c r="N2105" s="37">
        <f t="shared" si="134"/>
        <v>111.38</v>
      </c>
      <c r="O2105" s="83"/>
    </row>
    <row r="2106" spans="1:15">
      <c r="A2106" s="26" t="s">
        <v>17</v>
      </c>
      <c r="B2106" s="25" t="s">
        <v>1758</v>
      </c>
      <c r="C2106" s="246">
        <v>6</v>
      </c>
      <c r="D2106" s="25" t="s">
        <v>2017</v>
      </c>
      <c r="E2106" s="26"/>
      <c r="F2106" s="25"/>
      <c r="G2106" s="246">
        <v>10.7</v>
      </c>
      <c r="H2106" s="26">
        <f t="shared" si="135"/>
        <v>10.7</v>
      </c>
      <c r="I2106" s="26"/>
      <c r="J2106" s="25">
        <f t="shared" si="132"/>
        <v>10.7</v>
      </c>
      <c r="K2106" s="246">
        <v>13.75</v>
      </c>
      <c r="L2106" s="37">
        <f t="shared" si="133"/>
        <v>147.13</v>
      </c>
      <c r="M2106" s="25"/>
      <c r="N2106" s="37">
        <f t="shared" si="134"/>
        <v>147.13</v>
      </c>
      <c r="O2106" s="246"/>
    </row>
    <row r="2107" spans="1:15">
      <c r="A2107" s="26" t="s">
        <v>17</v>
      </c>
      <c r="B2107" s="25" t="s">
        <v>1758</v>
      </c>
      <c r="C2107" s="247">
        <v>6</v>
      </c>
      <c r="D2107" s="25" t="s">
        <v>2018</v>
      </c>
      <c r="E2107" s="26"/>
      <c r="F2107" s="25"/>
      <c r="G2107" s="247">
        <v>8.1</v>
      </c>
      <c r="H2107" s="26">
        <f t="shared" si="135"/>
        <v>8.1</v>
      </c>
      <c r="I2107" s="26"/>
      <c r="J2107" s="25">
        <f t="shared" si="132"/>
        <v>8.1</v>
      </c>
      <c r="K2107" s="247">
        <v>13.75</v>
      </c>
      <c r="L2107" s="37">
        <f t="shared" si="133"/>
        <v>111.38</v>
      </c>
      <c r="M2107" s="25"/>
      <c r="N2107" s="37">
        <f t="shared" si="134"/>
        <v>111.38</v>
      </c>
      <c r="O2107" s="83"/>
    </row>
    <row r="2108" spans="1:15">
      <c r="A2108" s="26" t="s">
        <v>17</v>
      </c>
      <c r="B2108" s="25" t="s">
        <v>1758</v>
      </c>
      <c r="C2108" s="246">
        <v>6</v>
      </c>
      <c r="D2108" s="25" t="s">
        <v>2019</v>
      </c>
      <c r="E2108" s="26"/>
      <c r="F2108" s="25"/>
      <c r="G2108" s="246">
        <v>10.7</v>
      </c>
      <c r="H2108" s="26">
        <f t="shared" si="135"/>
        <v>10.7</v>
      </c>
      <c r="I2108" s="26"/>
      <c r="J2108" s="25">
        <f t="shared" si="132"/>
        <v>10.7</v>
      </c>
      <c r="K2108" s="246">
        <v>13.75</v>
      </c>
      <c r="L2108" s="37">
        <f t="shared" si="133"/>
        <v>147.13</v>
      </c>
      <c r="M2108" s="25"/>
      <c r="N2108" s="37">
        <f t="shared" si="134"/>
        <v>147.13</v>
      </c>
      <c r="O2108" s="246"/>
    </row>
    <row r="2109" spans="1:15">
      <c r="A2109" s="26" t="s">
        <v>17</v>
      </c>
      <c r="B2109" s="25" t="s">
        <v>1758</v>
      </c>
      <c r="C2109" s="247">
        <v>6</v>
      </c>
      <c r="D2109" s="25" t="s">
        <v>2020</v>
      </c>
      <c r="E2109" s="26"/>
      <c r="F2109" s="25"/>
      <c r="G2109" s="247">
        <v>16</v>
      </c>
      <c r="H2109" s="26">
        <f t="shared" si="135"/>
        <v>16</v>
      </c>
      <c r="I2109" s="26"/>
      <c r="J2109" s="25">
        <f t="shared" si="132"/>
        <v>16</v>
      </c>
      <c r="K2109" s="247">
        <v>13.75</v>
      </c>
      <c r="L2109" s="37">
        <f t="shared" si="133"/>
        <v>220</v>
      </c>
      <c r="M2109" s="25"/>
      <c r="N2109" s="37">
        <f t="shared" si="134"/>
        <v>220</v>
      </c>
      <c r="O2109" s="83"/>
    </row>
    <row r="2110" spans="1:15">
      <c r="A2110" s="26" t="s">
        <v>17</v>
      </c>
      <c r="B2110" s="25" t="s">
        <v>1758</v>
      </c>
      <c r="C2110" s="246">
        <v>6</v>
      </c>
      <c r="D2110" s="25" t="s">
        <v>2021</v>
      </c>
      <c r="E2110" s="26"/>
      <c r="F2110" s="25"/>
      <c r="G2110" s="246">
        <v>16</v>
      </c>
      <c r="H2110" s="26">
        <f t="shared" si="135"/>
        <v>16</v>
      </c>
      <c r="I2110" s="26"/>
      <c r="J2110" s="25">
        <f t="shared" si="132"/>
        <v>16</v>
      </c>
      <c r="K2110" s="246">
        <v>13.75</v>
      </c>
      <c r="L2110" s="37">
        <f t="shared" si="133"/>
        <v>220</v>
      </c>
      <c r="M2110" s="25"/>
      <c r="N2110" s="37">
        <f t="shared" si="134"/>
        <v>220</v>
      </c>
      <c r="O2110" s="246"/>
    </row>
    <row r="2111" spans="1:15">
      <c r="A2111" s="26" t="s">
        <v>17</v>
      </c>
      <c r="B2111" s="25" t="s">
        <v>1758</v>
      </c>
      <c r="C2111" s="247">
        <v>6</v>
      </c>
      <c r="D2111" s="25" t="s">
        <v>2022</v>
      </c>
      <c r="E2111" s="26"/>
      <c r="F2111" s="25"/>
      <c r="G2111" s="247">
        <v>10.7</v>
      </c>
      <c r="H2111" s="26">
        <f t="shared" si="135"/>
        <v>10.7</v>
      </c>
      <c r="I2111" s="26"/>
      <c r="J2111" s="25">
        <f t="shared" ref="J2111:J2162" si="136">H2111</f>
        <v>10.7</v>
      </c>
      <c r="K2111" s="247">
        <v>13.75</v>
      </c>
      <c r="L2111" s="37">
        <f t="shared" si="133"/>
        <v>147.13</v>
      </c>
      <c r="M2111" s="25"/>
      <c r="N2111" s="37">
        <f t="shared" si="134"/>
        <v>147.13</v>
      </c>
      <c r="O2111" s="83"/>
    </row>
    <row r="2112" spans="1:15">
      <c r="A2112" s="26" t="s">
        <v>17</v>
      </c>
      <c r="B2112" s="25" t="s">
        <v>1758</v>
      </c>
      <c r="C2112" s="246">
        <v>6</v>
      </c>
      <c r="D2112" s="25" t="s">
        <v>2023</v>
      </c>
      <c r="E2112" s="26"/>
      <c r="F2112" s="25"/>
      <c r="G2112" s="246">
        <v>8.1</v>
      </c>
      <c r="H2112" s="26">
        <f t="shared" si="135"/>
        <v>8.1</v>
      </c>
      <c r="I2112" s="26"/>
      <c r="J2112" s="25">
        <f t="shared" si="136"/>
        <v>8.1</v>
      </c>
      <c r="K2112" s="246">
        <v>13.75</v>
      </c>
      <c r="L2112" s="37">
        <f t="shared" si="133"/>
        <v>111.38</v>
      </c>
      <c r="M2112" s="25"/>
      <c r="N2112" s="37">
        <f t="shared" si="134"/>
        <v>111.38</v>
      </c>
      <c r="O2112" s="246"/>
    </row>
    <row r="2113" spans="1:15">
      <c r="A2113" s="26" t="s">
        <v>17</v>
      </c>
      <c r="B2113" s="25" t="s">
        <v>1758</v>
      </c>
      <c r="C2113" s="247">
        <v>6</v>
      </c>
      <c r="D2113" s="25" t="s">
        <v>2024</v>
      </c>
      <c r="E2113" s="26"/>
      <c r="F2113" s="25"/>
      <c r="G2113" s="247">
        <v>10.7</v>
      </c>
      <c r="H2113" s="26">
        <f t="shared" si="135"/>
        <v>10.7</v>
      </c>
      <c r="I2113" s="26"/>
      <c r="J2113" s="25">
        <f t="shared" si="136"/>
        <v>10.7</v>
      </c>
      <c r="K2113" s="247">
        <v>13.75</v>
      </c>
      <c r="L2113" s="37">
        <f t="shared" si="133"/>
        <v>147.13</v>
      </c>
      <c r="M2113" s="25"/>
      <c r="N2113" s="37">
        <f t="shared" si="134"/>
        <v>147.13</v>
      </c>
      <c r="O2113" s="83"/>
    </row>
    <row r="2114" spans="1:15">
      <c r="A2114" s="26" t="s">
        <v>17</v>
      </c>
      <c r="B2114" s="25" t="s">
        <v>1758</v>
      </c>
      <c r="C2114" s="246">
        <v>6</v>
      </c>
      <c r="D2114" s="25" t="s">
        <v>2025</v>
      </c>
      <c r="E2114" s="26"/>
      <c r="F2114" s="25"/>
      <c r="G2114" s="246">
        <v>8.1</v>
      </c>
      <c r="H2114" s="26">
        <f t="shared" si="135"/>
        <v>8.1</v>
      </c>
      <c r="I2114" s="26"/>
      <c r="J2114" s="25">
        <f t="shared" si="136"/>
        <v>8.1</v>
      </c>
      <c r="K2114" s="246">
        <v>13.75</v>
      </c>
      <c r="L2114" s="37">
        <f t="shared" si="133"/>
        <v>111.38</v>
      </c>
      <c r="M2114" s="25"/>
      <c r="N2114" s="37">
        <f t="shared" si="134"/>
        <v>111.38</v>
      </c>
      <c r="O2114" s="246"/>
    </row>
    <row r="2115" spans="1:15">
      <c r="A2115" s="26" t="s">
        <v>17</v>
      </c>
      <c r="B2115" s="25" t="s">
        <v>1758</v>
      </c>
      <c r="C2115" s="247">
        <v>6</v>
      </c>
      <c r="D2115" s="25" t="s">
        <v>2026</v>
      </c>
      <c r="E2115" s="26"/>
      <c r="F2115" s="25"/>
      <c r="G2115" s="247">
        <v>5.4</v>
      </c>
      <c r="H2115" s="26">
        <f t="shared" si="135"/>
        <v>5.4</v>
      </c>
      <c r="I2115" s="26"/>
      <c r="J2115" s="25">
        <f t="shared" si="136"/>
        <v>5.4</v>
      </c>
      <c r="K2115" s="247">
        <v>13.75</v>
      </c>
      <c r="L2115" s="37">
        <f t="shared" si="133"/>
        <v>74.25</v>
      </c>
      <c r="M2115" s="25"/>
      <c r="N2115" s="37">
        <f t="shared" si="134"/>
        <v>74.25</v>
      </c>
      <c r="O2115" s="83"/>
    </row>
    <row r="2116" spans="1:15">
      <c r="A2116" s="26" t="s">
        <v>17</v>
      </c>
      <c r="B2116" s="25" t="s">
        <v>1758</v>
      </c>
      <c r="C2116" s="246">
        <v>6</v>
      </c>
      <c r="D2116" s="25" t="s">
        <v>2027</v>
      </c>
      <c r="E2116" s="26"/>
      <c r="F2116" s="25"/>
      <c r="G2116" s="246">
        <v>8.1</v>
      </c>
      <c r="H2116" s="26">
        <f t="shared" si="135"/>
        <v>8.1</v>
      </c>
      <c r="I2116" s="26"/>
      <c r="J2116" s="25">
        <f t="shared" si="136"/>
        <v>8.1</v>
      </c>
      <c r="K2116" s="246">
        <v>13.75</v>
      </c>
      <c r="L2116" s="37">
        <f t="shared" si="133"/>
        <v>111.38</v>
      </c>
      <c r="M2116" s="25"/>
      <c r="N2116" s="37">
        <f t="shared" si="134"/>
        <v>111.38</v>
      </c>
      <c r="O2116" s="246"/>
    </row>
    <row r="2117" spans="1:15">
      <c r="A2117" s="26" t="s">
        <v>17</v>
      </c>
      <c r="B2117" s="25" t="s">
        <v>1758</v>
      </c>
      <c r="C2117" s="247">
        <v>6</v>
      </c>
      <c r="D2117" s="25" t="s">
        <v>2028</v>
      </c>
      <c r="E2117" s="26"/>
      <c r="F2117" s="25"/>
      <c r="G2117" s="247">
        <v>8.1</v>
      </c>
      <c r="H2117" s="26">
        <f t="shared" si="135"/>
        <v>8.1</v>
      </c>
      <c r="I2117" s="26"/>
      <c r="J2117" s="25">
        <f t="shared" si="136"/>
        <v>8.1</v>
      </c>
      <c r="K2117" s="247">
        <v>13.75</v>
      </c>
      <c r="L2117" s="37">
        <f t="shared" si="133"/>
        <v>111.38</v>
      </c>
      <c r="M2117" s="25"/>
      <c r="N2117" s="37">
        <f t="shared" si="134"/>
        <v>111.38</v>
      </c>
      <c r="O2117" s="83"/>
    </row>
    <row r="2118" spans="1:15">
      <c r="A2118" s="26" t="s">
        <v>17</v>
      </c>
      <c r="B2118" s="25" t="s">
        <v>1758</v>
      </c>
      <c r="C2118" s="246">
        <v>6</v>
      </c>
      <c r="D2118" s="25" t="s">
        <v>2029</v>
      </c>
      <c r="E2118" s="26"/>
      <c r="F2118" s="25"/>
      <c r="G2118" s="246">
        <v>10.7</v>
      </c>
      <c r="H2118" s="26">
        <f t="shared" si="135"/>
        <v>10.7</v>
      </c>
      <c r="I2118" s="26"/>
      <c r="J2118" s="25">
        <f t="shared" si="136"/>
        <v>10.7</v>
      </c>
      <c r="K2118" s="246">
        <v>13.75</v>
      </c>
      <c r="L2118" s="37">
        <f t="shared" ref="L2118:L2164" si="137">ROUND(H2118*K2118,2)</f>
        <v>147.13</v>
      </c>
      <c r="M2118" s="25"/>
      <c r="N2118" s="37">
        <f t="shared" ref="N2118:N2162" si="138">L2118-M2118</f>
        <v>147.13</v>
      </c>
      <c r="O2118" s="246"/>
    </row>
    <row r="2119" spans="1:15">
      <c r="A2119" s="26" t="s">
        <v>17</v>
      </c>
      <c r="B2119" s="25" t="s">
        <v>1758</v>
      </c>
      <c r="C2119" s="247">
        <v>6</v>
      </c>
      <c r="D2119" s="25" t="s">
        <v>2030</v>
      </c>
      <c r="E2119" s="26"/>
      <c r="F2119" s="25"/>
      <c r="G2119" s="247">
        <v>10.7</v>
      </c>
      <c r="H2119" s="26">
        <f t="shared" si="135"/>
        <v>10.7</v>
      </c>
      <c r="I2119" s="26"/>
      <c r="J2119" s="25">
        <f t="shared" si="136"/>
        <v>10.7</v>
      </c>
      <c r="K2119" s="247">
        <v>13.75</v>
      </c>
      <c r="L2119" s="37">
        <f t="shared" si="137"/>
        <v>147.13</v>
      </c>
      <c r="M2119" s="25"/>
      <c r="N2119" s="37">
        <f t="shared" si="138"/>
        <v>147.13</v>
      </c>
      <c r="O2119" s="83"/>
    </row>
    <row r="2120" spans="1:15">
      <c r="A2120" s="26" t="s">
        <v>17</v>
      </c>
      <c r="B2120" s="25" t="s">
        <v>1758</v>
      </c>
      <c r="C2120" s="246">
        <v>7</v>
      </c>
      <c r="D2120" s="25" t="s">
        <v>2031</v>
      </c>
      <c r="E2120" s="26"/>
      <c r="F2120" s="25"/>
      <c r="G2120" s="246">
        <v>25.3</v>
      </c>
      <c r="H2120" s="26">
        <f t="shared" si="135"/>
        <v>25.3</v>
      </c>
      <c r="I2120" s="26"/>
      <c r="J2120" s="25">
        <f t="shared" si="136"/>
        <v>25.3</v>
      </c>
      <c r="K2120" s="246">
        <v>13.75</v>
      </c>
      <c r="L2120" s="37">
        <f t="shared" si="137"/>
        <v>347.88</v>
      </c>
      <c r="M2120" s="25"/>
      <c r="N2120" s="37">
        <f t="shared" si="138"/>
        <v>347.88</v>
      </c>
      <c r="O2120" s="246"/>
    </row>
    <row r="2121" spans="1:15">
      <c r="A2121" s="26" t="s">
        <v>17</v>
      </c>
      <c r="B2121" s="25" t="s">
        <v>1758</v>
      </c>
      <c r="C2121" s="247">
        <v>7</v>
      </c>
      <c r="D2121" s="25" t="s">
        <v>2032</v>
      </c>
      <c r="E2121" s="26"/>
      <c r="F2121" s="25"/>
      <c r="G2121" s="247">
        <v>23.2</v>
      </c>
      <c r="H2121" s="26">
        <f t="shared" si="135"/>
        <v>23.2</v>
      </c>
      <c r="I2121" s="26"/>
      <c r="J2121" s="25">
        <f t="shared" si="136"/>
        <v>23.2</v>
      </c>
      <c r="K2121" s="247">
        <v>13.75</v>
      </c>
      <c r="L2121" s="37">
        <f t="shared" si="137"/>
        <v>319</v>
      </c>
      <c r="M2121" s="25"/>
      <c r="N2121" s="37">
        <f t="shared" si="138"/>
        <v>319</v>
      </c>
      <c r="O2121" s="83"/>
    </row>
    <row r="2122" spans="1:15">
      <c r="A2122" s="26" t="s">
        <v>17</v>
      </c>
      <c r="B2122" s="25" t="s">
        <v>1758</v>
      </c>
      <c r="C2122" s="246">
        <v>7</v>
      </c>
      <c r="D2122" s="25" t="s">
        <v>2033</v>
      </c>
      <c r="E2122" s="26"/>
      <c r="F2122" s="25"/>
      <c r="G2122" s="246">
        <v>23.2</v>
      </c>
      <c r="H2122" s="26">
        <f t="shared" si="135"/>
        <v>23.2</v>
      </c>
      <c r="I2122" s="26"/>
      <c r="J2122" s="25">
        <f t="shared" si="136"/>
        <v>23.2</v>
      </c>
      <c r="K2122" s="246">
        <v>13.75</v>
      </c>
      <c r="L2122" s="37">
        <f t="shared" si="137"/>
        <v>319</v>
      </c>
      <c r="M2122" s="25"/>
      <c r="N2122" s="37">
        <f t="shared" si="138"/>
        <v>319</v>
      </c>
      <c r="O2122" s="246"/>
    </row>
    <row r="2123" spans="1:15">
      <c r="A2123" s="26" t="s">
        <v>17</v>
      </c>
      <c r="B2123" s="25" t="s">
        <v>1758</v>
      </c>
      <c r="C2123" s="247">
        <v>7</v>
      </c>
      <c r="D2123" s="25" t="s">
        <v>716</v>
      </c>
      <c r="E2123" s="26"/>
      <c r="F2123" s="25"/>
      <c r="G2123" s="247">
        <v>23.2</v>
      </c>
      <c r="H2123" s="26">
        <f t="shared" si="135"/>
        <v>23.2</v>
      </c>
      <c r="I2123" s="26"/>
      <c r="J2123" s="25">
        <f t="shared" si="136"/>
        <v>23.2</v>
      </c>
      <c r="K2123" s="247">
        <v>13.75</v>
      </c>
      <c r="L2123" s="37">
        <f t="shared" si="137"/>
        <v>319</v>
      </c>
      <c r="M2123" s="25"/>
      <c r="N2123" s="37">
        <f t="shared" si="138"/>
        <v>319</v>
      </c>
      <c r="O2123" s="83"/>
    </row>
    <row r="2124" spans="1:15">
      <c r="A2124" s="26" t="s">
        <v>17</v>
      </c>
      <c r="B2124" s="25" t="s">
        <v>1758</v>
      </c>
      <c r="C2124" s="246">
        <v>7</v>
      </c>
      <c r="D2124" s="25" t="s">
        <v>2034</v>
      </c>
      <c r="E2124" s="26"/>
      <c r="F2124" s="25"/>
      <c r="G2124" s="246">
        <v>23.2</v>
      </c>
      <c r="H2124" s="26">
        <f t="shared" si="135"/>
        <v>23.2</v>
      </c>
      <c r="I2124" s="26"/>
      <c r="J2124" s="25">
        <f t="shared" si="136"/>
        <v>23.2</v>
      </c>
      <c r="K2124" s="246">
        <v>13.75</v>
      </c>
      <c r="L2124" s="37">
        <f t="shared" si="137"/>
        <v>319</v>
      </c>
      <c r="M2124" s="25"/>
      <c r="N2124" s="37">
        <f t="shared" si="138"/>
        <v>319</v>
      </c>
      <c r="O2124" s="246"/>
    </row>
    <row r="2125" spans="1:15">
      <c r="A2125" s="26" t="s">
        <v>17</v>
      </c>
      <c r="B2125" s="25" t="s">
        <v>1758</v>
      </c>
      <c r="C2125" s="247">
        <v>7</v>
      </c>
      <c r="D2125" s="25" t="s">
        <v>2035</v>
      </c>
      <c r="E2125" s="26"/>
      <c r="F2125" s="25"/>
      <c r="G2125" s="247">
        <v>23.2</v>
      </c>
      <c r="H2125" s="26">
        <f t="shared" si="135"/>
        <v>23.2</v>
      </c>
      <c r="I2125" s="26"/>
      <c r="J2125" s="25">
        <f t="shared" si="136"/>
        <v>23.2</v>
      </c>
      <c r="K2125" s="247">
        <v>13.75</v>
      </c>
      <c r="L2125" s="37">
        <f t="shared" si="137"/>
        <v>319</v>
      </c>
      <c r="M2125" s="25"/>
      <c r="N2125" s="37">
        <f t="shared" si="138"/>
        <v>319</v>
      </c>
      <c r="O2125" s="83"/>
    </row>
    <row r="2126" spans="1:15">
      <c r="A2126" s="26" t="s">
        <v>17</v>
      </c>
      <c r="B2126" s="25" t="s">
        <v>1758</v>
      </c>
      <c r="C2126" s="246">
        <v>7</v>
      </c>
      <c r="D2126" s="25" t="s">
        <v>2036</v>
      </c>
      <c r="E2126" s="26"/>
      <c r="F2126" s="25"/>
      <c r="G2126" s="246">
        <v>23.2</v>
      </c>
      <c r="H2126" s="26">
        <f t="shared" si="135"/>
        <v>23.2</v>
      </c>
      <c r="I2126" s="26"/>
      <c r="J2126" s="25">
        <f t="shared" si="136"/>
        <v>23.2</v>
      </c>
      <c r="K2126" s="246">
        <v>13.75</v>
      </c>
      <c r="L2126" s="37">
        <f t="shared" si="137"/>
        <v>319</v>
      </c>
      <c r="M2126" s="25"/>
      <c r="N2126" s="37">
        <f t="shared" si="138"/>
        <v>319</v>
      </c>
      <c r="O2126" s="246"/>
    </row>
    <row r="2127" spans="1:15">
      <c r="A2127" s="26" t="s">
        <v>17</v>
      </c>
      <c r="B2127" s="25" t="s">
        <v>1758</v>
      </c>
      <c r="C2127" s="247">
        <v>7</v>
      </c>
      <c r="D2127" s="25" t="s">
        <v>2037</v>
      </c>
      <c r="E2127" s="26"/>
      <c r="F2127" s="25"/>
      <c r="G2127" s="247">
        <v>23.2</v>
      </c>
      <c r="H2127" s="26">
        <f t="shared" si="135"/>
        <v>23.2</v>
      </c>
      <c r="I2127" s="26"/>
      <c r="J2127" s="25">
        <f t="shared" si="136"/>
        <v>23.2</v>
      </c>
      <c r="K2127" s="247">
        <v>13.75</v>
      </c>
      <c r="L2127" s="37">
        <f t="shared" si="137"/>
        <v>319</v>
      </c>
      <c r="M2127" s="25"/>
      <c r="N2127" s="37">
        <f t="shared" si="138"/>
        <v>319</v>
      </c>
      <c r="O2127" s="83"/>
    </row>
    <row r="2128" ht="17.1" customHeight="1" spans="1:15">
      <c r="A2128" s="26" t="s">
        <v>17</v>
      </c>
      <c r="B2128" s="25" t="s">
        <v>1758</v>
      </c>
      <c r="C2128" s="246">
        <v>7</v>
      </c>
      <c r="D2128" s="25" t="s">
        <v>2038</v>
      </c>
      <c r="E2128" s="26"/>
      <c r="F2128" s="25"/>
      <c r="G2128" s="246">
        <v>23.2</v>
      </c>
      <c r="H2128" s="26">
        <f t="shared" si="135"/>
        <v>23.2</v>
      </c>
      <c r="I2128" s="26"/>
      <c r="J2128" s="25">
        <f t="shared" si="136"/>
        <v>23.2</v>
      </c>
      <c r="K2128" s="246">
        <v>13.75</v>
      </c>
      <c r="L2128" s="37">
        <f t="shared" si="137"/>
        <v>319</v>
      </c>
      <c r="M2128" s="25"/>
      <c r="N2128" s="37">
        <f t="shared" si="138"/>
        <v>319</v>
      </c>
      <c r="O2128" s="246"/>
    </row>
    <row r="2129" spans="1:15">
      <c r="A2129" s="26" t="s">
        <v>17</v>
      </c>
      <c r="B2129" s="25" t="s">
        <v>1758</v>
      </c>
      <c r="C2129" s="247">
        <v>7</v>
      </c>
      <c r="D2129" s="25" t="s">
        <v>2039</v>
      </c>
      <c r="E2129" s="26"/>
      <c r="F2129" s="25"/>
      <c r="G2129" s="247">
        <v>23.2</v>
      </c>
      <c r="H2129" s="26">
        <f t="shared" si="135"/>
        <v>23.2</v>
      </c>
      <c r="I2129" s="26"/>
      <c r="J2129" s="25">
        <f t="shared" si="136"/>
        <v>23.2</v>
      </c>
      <c r="K2129" s="247">
        <v>13.75</v>
      </c>
      <c r="L2129" s="37">
        <f t="shared" si="137"/>
        <v>319</v>
      </c>
      <c r="M2129" s="25"/>
      <c r="N2129" s="37">
        <f t="shared" si="138"/>
        <v>319</v>
      </c>
      <c r="O2129" s="83"/>
    </row>
    <row r="2130" spans="1:15">
      <c r="A2130" s="26" t="s">
        <v>17</v>
      </c>
      <c r="B2130" s="25" t="s">
        <v>1758</v>
      </c>
      <c r="C2130" s="246">
        <v>7</v>
      </c>
      <c r="D2130" s="25" t="s">
        <v>2040</v>
      </c>
      <c r="E2130" s="26"/>
      <c r="F2130" s="25"/>
      <c r="G2130" s="246">
        <v>23.2</v>
      </c>
      <c r="H2130" s="26">
        <f t="shared" si="135"/>
        <v>23.2</v>
      </c>
      <c r="I2130" s="26"/>
      <c r="J2130" s="25">
        <f t="shared" si="136"/>
        <v>23.2</v>
      </c>
      <c r="K2130" s="246">
        <v>13.75</v>
      </c>
      <c r="L2130" s="37">
        <f t="shared" si="137"/>
        <v>319</v>
      </c>
      <c r="M2130" s="25"/>
      <c r="N2130" s="37">
        <f t="shared" si="138"/>
        <v>319</v>
      </c>
      <c r="O2130" s="246"/>
    </row>
    <row r="2131" spans="1:15">
      <c r="A2131" s="26" t="s">
        <v>17</v>
      </c>
      <c r="B2131" s="25" t="s">
        <v>1758</v>
      </c>
      <c r="C2131" s="247">
        <v>7</v>
      </c>
      <c r="D2131" s="25" t="s">
        <v>2041</v>
      </c>
      <c r="E2131" s="26"/>
      <c r="F2131" s="25"/>
      <c r="G2131" s="247">
        <v>23.2</v>
      </c>
      <c r="H2131" s="26">
        <f t="shared" si="135"/>
        <v>23.2</v>
      </c>
      <c r="I2131" s="26"/>
      <c r="J2131" s="25">
        <f t="shared" si="136"/>
        <v>23.2</v>
      </c>
      <c r="K2131" s="247">
        <v>13.75</v>
      </c>
      <c r="L2131" s="37">
        <f t="shared" si="137"/>
        <v>319</v>
      </c>
      <c r="M2131" s="25"/>
      <c r="N2131" s="37">
        <f t="shared" si="138"/>
        <v>319</v>
      </c>
      <c r="O2131" s="83"/>
    </row>
    <row r="2132" spans="1:15">
      <c r="A2132" s="26" t="s">
        <v>17</v>
      </c>
      <c r="B2132" s="25" t="s">
        <v>1758</v>
      </c>
      <c r="C2132" s="246">
        <v>7</v>
      </c>
      <c r="D2132" s="25" t="s">
        <v>2042</v>
      </c>
      <c r="E2132" s="26"/>
      <c r="F2132" s="25"/>
      <c r="G2132" s="246">
        <v>23.2</v>
      </c>
      <c r="H2132" s="26">
        <f t="shared" si="135"/>
        <v>23.2</v>
      </c>
      <c r="I2132" s="26"/>
      <c r="J2132" s="25">
        <f t="shared" si="136"/>
        <v>23.2</v>
      </c>
      <c r="K2132" s="246">
        <v>13.75</v>
      </c>
      <c r="L2132" s="37">
        <f t="shared" si="137"/>
        <v>319</v>
      </c>
      <c r="M2132" s="25"/>
      <c r="N2132" s="37">
        <f t="shared" si="138"/>
        <v>319</v>
      </c>
      <c r="O2132" s="246"/>
    </row>
    <row r="2133" spans="1:15">
      <c r="A2133" s="26" t="s">
        <v>17</v>
      </c>
      <c r="B2133" s="25" t="s">
        <v>1758</v>
      </c>
      <c r="C2133" s="247">
        <v>7</v>
      </c>
      <c r="D2133" s="25" t="s">
        <v>2043</v>
      </c>
      <c r="E2133" s="26"/>
      <c r="F2133" s="25"/>
      <c r="G2133" s="247">
        <v>23.2</v>
      </c>
      <c r="H2133" s="26">
        <f t="shared" si="135"/>
        <v>23.2</v>
      </c>
      <c r="I2133" s="26"/>
      <c r="J2133" s="25">
        <f t="shared" si="136"/>
        <v>23.2</v>
      </c>
      <c r="K2133" s="247">
        <v>13.75</v>
      </c>
      <c r="L2133" s="37">
        <f t="shared" si="137"/>
        <v>319</v>
      </c>
      <c r="M2133" s="25"/>
      <c r="N2133" s="37">
        <f t="shared" si="138"/>
        <v>319</v>
      </c>
      <c r="O2133" s="83"/>
    </row>
    <row r="2134" spans="1:15">
      <c r="A2134" s="26" t="s">
        <v>17</v>
      </c>
      <c r="B2134" s="25" t="s">
        <v>1758</v>
      </c>
      <c r="C2134" s="246">
        <v>7</v>
      </c>
      <c r="D2134" s="25" t="s">
        <v>2044</v>
      </c>
      <c r="E2134" s="26"/>
      <c r="F2134" s="25"/>
      <c r="G2134" s="246">
        <v>23.2</v>
      </c>
      <c r="H2134" s="26">
        <f t="shared" si="135"/>
        <v>23.2</v>
      </c>
      <c r="I2134" s="26"/>
      <c r="J2134" s="25">
        <f t="shared" si="136"/>
        <v>23.2</v>
      </c>
      <c r="K2134" s="246">
        <v>13.75</v>
      </c>
      <c r="L2134" s="37">
        <f t="shared" si="137"/>
        <v>319</v>
      </c>
      <c r="M2134" s="25"/>
      <c r="N2134" s="37">
        <f t="shared" si="138"/>
        <v>319</v>
      </c>
      <c r="O2134" s="246"/>
    </row>
    <row r="2135" spans="1:15">
      <c r="A2135" s="26" t="s">
        <v>17</v>
      </c>
      <c r="B2135" s="25" t="s">
        <v>1758</v>
      </c>
      <c r="C2135" s="247">
        <v>7</v>
      </c>
      <c r="D2135" s="25" t="s">
        <v>1987</v>
      </c>
      <c r="E2135" s="26"/>
      <c r="F2135" s="25"/>
      <c r="G2135" s="247">
        <v>23.2</v>
      </c>
      <c r="H2135" s="26">
        <f t="shared" si="135"/>
        <v>23.2</v>
      </c>
      <c r="I2135" s="26"/>
      <c r="J2135" s="25">
        <f t="shared" si="136"/>
        <v>23.2</v>
      </c>
      <c r="K2135" s="247">
        <v>13.75</v>
      </c>
      <c r="L2135" s="37">
        <f t="shared" si="137"/>
        <v>319</v>
      </c>
      <c r="M2135" s="25"/>
      <c r="N2135" s="37">
        <f t="shared" si="138"/>
        <v>319</v>
      </c>
      <c r="O2135" s="83"/>
    </row>
    <row r="2136" spans="1:15">
      <c r="A2136" s="26" t="s">
        <v>17</v>
      </c>
      <c r="B2136" s="25" t="s">
        <v>1758</v>
      </c>
      <c r="C2136" s="246">
        <v>7</v>
      </c>
      <c r="D2136" s="25" t="s">
        <v>2045</v>
      </c>
      <c r="E2136" s="26"/>
      <c r="F2136" s="25"/>
      <c r="G2136" s="246">
        <v>23.2</v>
      </c>
      <c r="H2136" s="26">
        <f t="shared" si="135"/>
        <v>23.2</v>
      </c>
      <c r="I2136" s="26"/>
      <c r="J2136" s="25">
        <f t="shared" si="136"/>
        <v>23.2</v>
      </c>
      <c r="K2136" s="246">
        <v>13.75</v>
      </c>
      <c r="L2136" s="37">
        <f t="shared" si="137"/>
        <v>319</v>
      </c>
      <c r="M2136" s="25"/>
      <c r="N2136" s="37">
        <f t="shared" si="138"/>
        <v>319</v>
      </c>
      <c r="O2136" s="246"/>
    </row>
    <row r="2137" spans="1:15">
      <c r="A2137" s="26" t="s">
        <v>17</v>
      </c>
      <c r="B2137" s="25" t="s">
        <v>1758</v>
      </c>
      <c r="C2137" s="247">
        <v>7</v>
      </c>
      <c r="D2137" s="25" t="s">
        <v>2046</v>
      </c>
      <c r="E2137" s="26"/>
      <c r="F2137" s="25"/>
      <c r="G2137" s="247">
        <v>23.2</v>
      </c>
      <c r="H2137" s="26">
        <f t="shared" si="135"/>
        <v>23.2</v>
      </c>
      <c r="I2137" s="26"/>
      <c r="J2137" s="25">
        <f t="shared" si="136"/>
        <v>23.2</v>
      </c>
      <c r="K2137" s="247">
        <v>13.75</v>
      </c>
      <c r="L2137" s="37">
        <f t="shared" si="137"/>
        <v>319</v>
      </c>
      <c r="M2137" s="25"/>
      <c r="N2137" s="37">
        <f t="shared" si="138"/>
        <v>319</v>
      </c>
      <c r="O2137" s="83"/>
    </row>
    <row r="2138" spans="1:15">
      <c r="A2138" s="26" t="s">
        <v>17</v>
      </c>
      <c r="B2138" s="25" t="s">
        <v>1758</v>
      </c>
      <c r="C2138" s="246">
        <v>7</v>
      </c>
      <c r="D2138" s="25" t="s">
        <v>2047</v>
      </c>
      <c r="E2138" s="26"/>
      <c r="F2138" s="25"/>
      <c r="G2138" s="246">
        <v>23.2</v>
      </c>
      <c r="H2138" s="26">
        <f t="shared" si="135"/>
        <v>23.2</v>
      </c>
      <c r="I2138" s="26"/>
      <c r="J2138" s="25">
        <f t="shared" si="136"/>
        <v>23.2</v>
      </c>
      <c r="K2138" s="246">
        <v>13.75</v>
      </c>
      <c r="L2138" s="37">
        <f t="shared" si="137"/>
        <v>319</v>
      </c>
      <c r="M2138" s="25"/>
      <c r="N2138" s="37">
        <f t="shared" si="138"/>
        <v>319</v>
      </c>
      <c r="O2138" s="246"/>
    </row>
    <row r="2139" spans="1:15">
      <c r="A2139" s="26" t="s">
        <v>17</v>
      </c>
      <c r="B2139" s="25" t="s">
        <v>1758</v>
      </c>
      <c r="C2139" s="247">
        <v>7</v>
      </c>
      <c r="D2139" s="25" t="s">
        <v>2048</v>
      </c>
      <c r="E2139" s="26"/>
      <c r="F2139" s="25"/>
      <c r="G2139" s="247">
        <v>23.2</v>
      </c>
      <c r="H2139" s="26">
        <f t="shared" si="135"/>
        <v>23.2</v>
      </c>
      <c r="I2139" s="26"/>
      <c r="J2139" s="25">
        <f t="shared" si="136"/>
        <v>23.2</v>
      </c>
      <c r="K2139" s="247">
        <v>13.75</v>
      </c>
      <c r="L2139" s="37">
        <f t="shared" si="137"/>
        <v>319</v>
      </c>
      <c r="M2139" s="25"/>
      <c r="N2139" s="37">
        <f t="shared" si="138"/>
        <v>319</v>
      </c>
      <c r="O2139" s="83"/>
    </row>
    <row r="2140" spans="1:15">
      <c r="A2140" s="26" t="s">
        <v>17</v>
      </c>
      <c r="B2140" s="25" t="s">
        <v>1758</v>
      </c>
      <c r="C2140" s="246">
        <v>7</v>
      </c>
      <c r="D2140" s="25" t="s">
        <v>2049</v>
      </c>
      <c r="E2140" s="26"/>
      <c r="F2140" s="25"/>
      <c r="G2140" s="246">
        <v>23.2</v>
      </c>
      <c r="H2140" s="26">
        <f t="shared" si="135"/>
        <v>23.2</v>
      </c>
      <c r="I2140" s="26"/>
      <c r="J2140" s="25">
        <f t="shared" si="136"/>
        <v>23.2</v>
      </c>
      <c r="K2140" s="246">
        <v>13.75</v>
      </c>
      <c r="L2140" s="37">
        <f t="shared" si="137"/>
        <v>319</v>
      </c>
      <c r="M2140" s="25"/>
      <c r="N2140" s="37">
        <f t="shared" si="138"/>
        <v>319</v>
      </c>
      <c r="O2140" s="246"/>
    </row>
    <row r="2141" spans="1:15">
      <c r="A2141" s="26" t="s">
        <v>17</v>
      </c>
      <c r="B2141" s="25" t="s">
        <v>1758</v>
      </c>
      <c r="C2141" s="247">
        <v>7</v>
      </c>
      <c r="D2141" s="25" t="s">
        <v>2050</v>
      </c>
      <c r="E2141" s="26"/>
      <c r="F2141" s="25"/>
      <c r="G2141" s="247">
        <v>23.2</v>
      </c>
      <c r="H2141" s="26">
        <f t="shared" si="135"/>
        <v>23.2</v>
      </c>
      <c r="I2141" s="26"/>
      <c r="J2141" s="25">
        <f t="shared" si="136"/>
        <v>23.2</v>
      </c>
      <c r="K2141" s="247">
        <v>13.75</v>
      </c>
      <c r="L2141" s="37">
        <f t="shared" si="137"/>
        <v>319</v>
      </c>
      <c r="M2141" s="25"/>
      <c r="N2141" s="37">
        <f t="shared" si="138"/>
        <v>319</v>
      </c>
      <c r="O2141" s="83"/>
    </row>
    <row r="2142" spans="1:15">
      <c r="A2142" s="26" t="s">
        <v>17</v>
      </c>
      <c r="B2142" s="25" t="s">
        <v>1758</v>
      </c>
      <c r="C2142" s="246">
        <v>7</v>
      </c>
      <c r="D2142" s="25" t="s">
        <v>239</v>
      </c>
      <c r="E2142" s="26"/>
      <c r="F2142" s="25"/>
      <c r="G2142" s="246">
        <v>23.2</v>
      </c>
      <c r="H2142" s="26">
        <f t="shared" si="135"/>
        <v>23.2</v>
      </c>
      <c r="I2142" s="26"/>
      <c r="J2142" s="25">
        <f t="shared" si="136"/>
        <v>23.2</v>
      </c>
      <c r="K2142" s="246">
        <v>13.75</v>
      </c>
      <c r="L2142" s="37">
        <f t="shared" si="137"/>
        <v>319</v>
      </c>
      <c r="M2142" s="25"/>
      <c r="N2142" s="37">
        <f t="shared" si="138"/>
        <v>319</v>
      </c>
      <c r="O2142" s="246"/>
    </row>
    <row r="2143" spans="1:15">
      <c r="A2143" s="26" t="s">
        <v>17</v>
      </c>
      <c r="B2143" s="25" t="s">
        <v>1758</v>
      </c>
      <c r="C2143" s="247">
        <v>7</v>
      </c>
      <c r="D2143" s="25" t="s">
        <v>2051</v>
      </c>
      <c r="E2143" s="26"/>
      <c r="F2143" s="25"/>
      <c r="G2143" s="247">
        <v>23.2</v>
      </c>
      <c r="H2143" s="26">
        <f t="shared" si="135"/>
        <v>23.2</v>
      </c>
      <c r="I2143" s="26"/>
      <c r="J2143" s="25">
        <f t="shared" si="136"/>
        <v>23.2</v>
      </c>
      <c r="K2143" s="247">
        <v>13.75</v>
      </c>
      <c r="L2143" s="37">
        <f t="shared" si="137"/>
        <v>319</v>
      </c>
      <c r="M2143" s="25"/>
      <c r="N2143" s="37">
        <f t="shared" si="138"/>
        <v>319</v>
      </c>
      <c r="O2143" s="83"/>
    </row>
    <row r="2144" spans="1:15">
      <c r="A2144" s="26" t="s">
        <v>17</v>
      </c>
      <c r="B2144" s="25" t="s">
        <v>1758</v>
      </c>
      <c r="C2144" s="246">
        <v>7</v>
      </c>
      <c r="D2144" s="25" t="s">
        <v>2052</v>
      </c>
      <c r="E2144" s="26"/>
      <c r="F2144" s="25"/>
      <c r="G2144" s="246">
        <v>23.2</v>
      </c>
      <c r="H2144" s="26">
        <f t="shared" si="135"/>
        <v>23.2</v>
      </c>
      <c r="I2144" s="26"/>
      <c r="J2144" s="25">
        <f t="shared" si="136"/>
        <v>23.2</v>
      </c>
      <c r="K2144" s="246">
        <v>13.75</v>
      </c>
      <c r="L2144" s="37">
        <f t="shared" si="137"/>
        <v>319</v>
      </c>
      <c r="M2144" s="25"/>
      <c r="N2144" s="37">
        <f t="shared" si="138"/>
        <v>319</v>
      </c>
      <c r="O2144" s="246"/>
    </row>
    <row r="2145" spans="1:15">
      <c r="A2145" s="26" t="s">
        <v>17</v>
      </c>
      <c r="B2145" s="25" t="s">
        <v>1758</v>
      </c>
      <c r="C2145" s="247">
        <v>7</v>
      </c>
      <c r="D2145" s="25" t="s">
        <v>2053</v>
      </c>
      <c r="E2145" s="26"/>
      <c r="F2145" s="25"/>
      <c r="G2145" s="247">
        <v>23.2</v>
      </c>
      <c r="H2145" s="26">
        <f t="shared" si="135"/>
        <v>23.2</v>
      </c>
      <c r="I2145" s="26"/>
      <c r="J2145" s="25">
        <f t="shared" si="136"/>
        <v>23.2</v>
      </c>
      <c r="K2145" s="247">
        <v>13.75</v>
      </c>
      <c r="L2145" s="37">
        <f t="shared" si="137"/>
        <v>319</v>
      </c>
      <c r="M2145" s="25"/>
      <c r="N2145" s="37">
        <f t="shared" si="138"/>
        <v>319</v>
      </c>
      <c r="O2145" s="83"/>
    </row>
    <row r="2146" ht="14.1" customHeight="1" spans="1:15">
      <c r="A2146" s="26" t="s">
        <v>17</v>
      </c>
      <c r="B2146" s="25" t="s">
        <v>1758</v>
      </c>
      <c r="C2146" s="246">
        <v>7</v>
      </c>
      <c r="D2146" s="25" t="s">
        <v>2054</v>
      </c>
      <c r="E2146" s="26"/>
      <c r="F2146" s="25"/>
      <c r="G2146" s="246">
        <v>23.2</v>
      </c>
      <c r="H2146" s="26">
        <f t="shared" si="135"/>
        <v>23.2</v>
      </c>
      <c r="I2146" s="26"/>
      <c r="J2146" s="25">
        <f t="shared" si="136"/>
        <v>23.2</v>
      </c>
      <c r="K2146" s="246">
        <v>13.75</v>
      </c>
      <c r="L2146" s="37">
        <f t="shared" si="137"/>
        <v>319</v>
      </c>
      <c r="M2146" s="25"/>
      <c r="N2146" s="37">
        <f t="shared" si="138"/>
        <v>319</v>
      </c>
      <c r="O2146" s="246"/>
    </row>
    <row r="2147" spans="1:15">
      <c r="A2147" s="26" t="s">
        <v>17</v>
      </c>
      <c r="B2147" s="25" t="s">
        <v>1758</v>
      </c>
      <c r="C2147" s="247">
        <v>7</v>
      </c>
      <c r="D2147" s="25" t="s">
        <v>2055</v>
      </c>
      <c r="E2147" s="26"/>
      <c r="F2147" s="25"/>
      <c r="G2147" s="247">
        <v>23.2</v>
      </c>
      <c r="H2147" s="26">
        <f t="shared" si="135"/>
        <v>23.2</v>
      </c>
      <c r="I2147" s="26"/>
      <c r="J2147" s="25">
        <f t="shared" si="136"/>
        <v>23.2</v>
      </c>
      <c r="K2147" s="247">
        <v>13.75</v>
      </c>
      <c r="L2147" s="37">
        <f t="shared" si="137"/>
        <v>319</v>
      </c>
      <c r="M2147" s="25"/>
      <c r="N2147" s="37">
        <f t="shared" si="138"/>
        <v>319</v>
      </c>
      <c r="O2147" s="83"/>
    </row>
    <row r="2148" spans="1:15">
      <c r="A2148" s="26" t="s">
        <v>17</v>
      </c>
      <c r="B2148" s="25" t="s">
        <v>1758</v>
      </c>
      <c r="C2148" s="246">
        <v>7</v>
      </c>
      <c r="D2148" s="25" t="s">
        <v>2056</v>
      </c>
      <c r="E2148" s="26"/>
      <c r="F2148" s="25"/>
      <c r="G2148" s="246">
        <v>23.2</v>
      </c>
      <c r="H2148" s="26">
        <f t="shared" si="135"/>
        <v>23.2</v>
      </c>
      <c r="I2148" s="26"/>
      <c r="J2148" s="25">
        <f t="shared" si="136"/>
        <v>23.2</v>
      </c>
      <c r="K2148" s="246">
        <v>13.75</v>
      </c>
      <c r="L2148" s="37">
        <f t="shared" si="137"/>
        <v>319</v>
      </c>
      <c r="M2148" s="25"/>
      <c r="N2148" s="37">
        <f t="shared" si="138"/>
        <v>319</v>
      </c>
      <c r="O2148" s="246"/>
    </row>
    <row r="2149" spans="1:15">
      <c r="A2149" s="26" t="s">
        <v>17</v>
      </c>
      <c r="B2149" s="25" t="s">
        <v>1758</v>
      </c>
      <c r="C2149" s="247">
        <v>7</v>
      </c>
      <c r="D2149" s="25" t="s">
        <v>2057</v>
      </c>
      <c r="E2149" s="26"/>
      <c r="F2149" s="25"/>
      <c r="G2149" s="247">
        <v>23.2</v>
      </c>
      <c r="H2149" s="26">
        <f t="shared" si="135"/>
        <v>23.2</v>
      </c>
      <c r="I2149" s="26"/>
      <c r="J2149" s="25">
        <f t="shared" si="136"/>
        <v>23.2</v>
      </c>
      <c r="K2149" s="247">
        <v>13.75</v>
      </c>
      <c r="L2149" s="37">
        <f t="shared" si="137"/>
        <v>319</v>
      </c>
      <c r="M2149" s="25"/>
      <c r="N2149" s="37">
        <f t="shared" si="138"/>
        <v>319</v>
      </c>
      <c r="O2149" s="83"/>
    </row>
    <row r="2150" spans="1:15">
      <c r="A2150" s="26" t="s">
        <v>17</v>
      </c>
      <c r="B2150" s="25" t="s">
        <v>1758</v>
      </c>
      <c r="C2150" s="246">
        <v>7</v>
      </c>
      <c r="D2150" s="25" t="s">
        <v>2058</v>
      </c>
      <c r="E2150" s="26"/>
      <c r="F2150" s="25"/>
      <c r="G2150" s="246">
        <v>23.2</v>
      </c>
      <c r="H2150" s="26">
        <f t="shared" si="135"/>
        <v>23.2</v>
      </c>
      <c r="I2150" s="26"/>
      <c r="J2150" s="25">
        <f t="shared" si="136"/>
        <v>23.2</v>
      </c>
      <c r="K2150" s="246">
        <v>13.75</v>
      </c>
      <c r="L2150" s="37">
        <f t="shared" si="137"/>
        <v>319</v>
      </c>
      <c r="M2150" s="25"/>
      <c r="N2150" s="37">
        <f t="shared" si="138"/>
        <v>319</v>
      </c>
      <c r="O2150" s="246"/>
    </row>
    <row r="2151" spans="1:15">
      <c r="A2151" s="26" t="s">
        <v>17</v>
      </c>
      <c r="B2151" s="25" t="s">
        <v>1758</v>
      </c>
      <c r="C2151" s="247">
        <v>7</v>
      </c>
      <c r="D2151" s="25" t="s">
        <v>2059</v>
      </c>
      <c r="E2151" s="26"/>
      <c r="F2151" s="25"/>
      <c r="G2151" s="247">
        <v>23.2</v>
      </c>
      <c r="H2151" s="26">
        <f t="shared" si="135"/>
        <v>23.2</v>
      </c>
      <c r="I2151" s="26"/>
      <c r="J2151" s="25">
        <f t="shared" si="136"/>
        <v>23.2</v>
      </c>
      <c r="K2151" s="247">
        <v>13.75</v>
      </c>
      <c r="L2151" s="37">
        <f t="shared" si="137"/>
        <v>319</v>
      </c>
      <c r="M2151" s="25"/>
      <c r="N2151" s="37">
        <f t="shared" si="138"/>
        <v>319</v>
      </c>
      <c r="O2151" s="83"/>
    </row>
    <row r="2152" spans="1:15">
      <c r="A2152" s="26" t="s">
        <v>17</v>
      </c>
      <c r="B2152" s="25" t="s">
        <v>1758</v>
      </c>
      <c r="C2152" s="246">
        <v>7</v>
      </c>
      <c r="D2152" s="25" t="s">
        <v>2060</v>
      </c>
      <c r="E2152" s="26"/>
      <c r="F2152" s="25"/>
      <c r="G2152" s="246">
        <v>23.2</v>
      </c>
      <c r="H2152" s="26">
        <f t="shared" si="135"/>
        <v>23.2</v>
      </c>
      <c r="I2152" s="26"/>
      <c r="J2152" s="25">
        <f t="shared" si="136"/>
        <v>23.2</v>
      </c>
      <c r="K2152" s="246">
        <v>13.75</v>
      </c>
      <c r="L2152" s="37">
        <f t="shared" si="137"/>
        <v>319</v>
      </c>
      <c r="M2152" s="25"/>
      <c r="N2152" s="37">
        <f t="shared" si="138"/>
        <v>319</v>
      </c>
      <c r="O2152" s="246"/>
    </row>
    <row r="2153" spans="1:15">
      <c r="A2153" s="26" t="s">
        <v>17</v>
      </c>
      <c r="B2153" s="25" t="s">
        <v>1758</v>
      </c>
      <c r="C2153" s="247">
        <v>7</v>
      </c>
      <c r="D2153" s="25" t="s">
        <v>2061</v>
      </c>
      <c r="E2153" s="26"/>
      <c r="F2153" s="25"/>
      <c r="G2153" s="247">
        <v>23.2</v>
      </c>
      <c r="H2153" s="26">
        <f t="shared" si="135"/>
        <v>23.2</v>
      </c>
      <c r="I2153" s="26"/>
      <c r="J2153" s="25">
        <f t="shared" si="136"/>
        <v>23.2</v>
      </c>
      <c r="K2153" s="247">
        <v>13.75</v>
      </c>
      <c r="L2153" s="37">
        <f t="shared" si="137"/>
        <v>319</v>
      </c>
      <c r="M2153" s="25"/>
      <c r="N2153" s="37">
        <f t="shared" si="138"/>
        <v>319</v>
      </c>
      <c r="O2153" s="83"/>
    </row>
    <row r="2154" spans="1:15">
      <c r="A2154" s="26" t="s">
        <v>17</v>
      </c>
      <c r="B2154" s="25" t="s">
        <v>1758</v>
      </c>
      <c r="C2154" s="246">
        <v>7</v>
      </c>
      <c r="D2154" s="25" t="s">
        <v>946</v>
      </c>
      <c r="E2154" s="26"/>
      <c r="F2154" s="25"/>
      <c r="G2154" s="246">
        <v>23.2</v>
      </c>
      <c r="H2154" s="26">
        <f t="shared" si="135"/>
        <v>23.2</v>
      </c>
      <c r="I2154" s="26"/>
      <c r="J2154" s="25">
        <f t="shared" si="136"/>
        <v>23.2</v>
      </c>
      <c r="K2154" s="246">
        <v>13.75</v>
      </c>
      <c r="L2154" s="37">
        <f t="shared" si="137"/>
        <v>319</v>
      </c>
      <c r="M2154" s="25"/>
      <c r="N2154" s="37">
        <f t="shared" si="138"/>
        <v>319</v>
      </c>
      <c r="O2154" s="246"/>
    </row>
    <row r="2155" spans="1:15">
      <c r="A2155" s="26" t="s">
        <v>17</v>
      </c>
      <c r="B2155" s="25" t="s">
        <v>1758</v>
      </c>
      <c r="C2155" s="247">
        <v>7</v>
      </c>
      <c r="D2155" s="25" t="s">
        <v>2062</v>
      </c>
      <c r="E2155" s="26"/>
      <c r="F2155" s="25"/>
      <c r="G2155" s="247">
        <v>23.2</v>
      </c>
      <c r="H2155" s="26">
        <f t="shared" si="135"/>
        <v>23.2</v>
      </c>
      <c r="I2155" s="26"/>
      <c r="J2155" s="25">
        <f t="shared" si="136"/>
        <v>23.2</v>
      </c>
      <c r="K2155" s="247">
        <v>13.75</v>
      </c>
      <c r="L2155" s="37">
        <f t="shared" si="137"/>
        <v>319</v>
      </c>
      <c r="M2155" s="25"/>
      <c r="N2155" s="37">
        <f t="shared" si="138"/>
        <v>319</v>
      </c>
      <c r="O2155" s="83"/>
    </row>
    <row r="2156" spans="1:15">
      <c r="A2156" s="26" t="s">
        <v>17</v>
      </c>
      <c r="B2156" s="25" t="s">
        <v>1758</v>
      </c>
      <c r="C2156" s="246">
        <v>7</v>
      </c>
      <c r="D2156" s="25" t="s">
        <v>2063</v>
      </c>
      <c r="E2156" s="26"/>
      <c r="F2156" s="25"/>
      <c r="G2156" s="246">
        <v>23.2</v>
      </c>
      <c r="H2156" s="26">
        <f t="shared" si="135"/>
        <v>23.2</v>
      </c>
      <c r="I2156" s="26"/>
      <c r="J2156" s="25">
        <f t="shared" si="136"/>
        <v>23.2</v>
      </c>
      <c r="K2156" s="246">
        <v>13.75</v>
      </c>
      <c r="L2156" s="37">
        <f t="shared" si="137"/>
        <v>319</v>
      </c>
      <c r="M2156" s="25"/>
      <c r="N2156" s="37">
        <f t="shared" si="138"/>
        <v>319</v>
      </c>
      <c r="O2156" s="246"/>
    </row>
    <row r="2157" spans="1:15">
      <c r="A2157" s="26" t="s">
        <v>17</v>
      </c>
      <c r="B2157" s="25" t="s">
        <v>1758</v>
      </c>
      <c r="C2157" s="247">
        <v>7</v>
      </c>
      <c r="D2157" s="25" t="s">
        <v>2064</v>
      </c>
      <c r="E2157" s="26"/>
      <c r="F2157" s="25"/>
      <c r="G2157" s="247">
        <v>23.2</v>
      </c>
      <c r="H2157" s="26">
        <f t="shared" si="135"/>
        <v>23.2</v>
      </c>
      <c r="I2157" s="26"/>
      <c r="J2157" s="25">
        <f t="shared" si="136"/>
        <v>23.2</v>
      </c>
      <c r="K2157" s="247">
        <v>13.75</v>
      </c>
      <c r="L2157" s="37">
        <f t="shared" si="137"/>
        <v>319</v>
      </c>
      <c r="M2157" s="25"/>
      <c r="N2157" s="37">
        <f t="shared" si="138"/>
        <v>319</v>
      </c>
      <c r="O2157" s="83"/>
    </row>
    <row r="2158" spans="1:15">
      <c r="A2158" s="26" t="s">
        <v>17</v>
      </c>
      <c r="B2158" s="25" t="s">
        <v>1758</v>
      </c>
      <c r="C2158" s="246">
        <v>7</v>
      </c>
      <c r="D2158" s="25" t="s">
        <v>2065</v>
      </c>
      <c r="E2158" s="26"/>
      <c r="F2158" s="25"/>
      <c r="G2158" s="246">
        <v>23.2</v>
      </c>
      <c r="H2158" s="26">
        <f t="shared" si="135"/>
        <v>23.2</v>
      </c>
      <c r="I2158" s="26"/>
      <c r="J2158" s="25">
        <f t="shared" si="136"/>
        <v>23.2</v>
      </c>
      <c r="K2158" s="246">
        <v>13.75</v>
      </c>
      <c r="L2158" s="37">
        <f t="shared" si="137"/>
        <v>319</v>
      </c>
      <c r="M2158" s="25"/>
      <c r="N2158" s="37">
        <f t="shared" si="138"/>
        <v>319</v>
      </c>
      <c r="O2158" s="246"/>
    </row>
    <row r="2159" spans="1:15">
      <c r="A2159" s="26" t="s">
        <v>17</v>
      </c>
      <c r="B2159" s="25" t="s">
        <v>1758</v>
      </c>
      <c r="C2159" s="247">
        <v>7</v>
      </c>
      <c r="D2159" s="25" t="s">
        <v>2066</v>
      </c>
      <c r="E2159" s="26"/>
      <c r="F2159" s="25"/>
      <c r="G2159" s="247">
        <v>23.2</v>
      </c>
      <c r="H2159" s="26">
        <f t="shared" si="135"/>
        <v>23.2</v>
      </c>
      <c r="I2159" s="26"/>
      <c r="J2159" s="25">
        <f t="shared" si="136"/>
        <v>23.2</v>
      </c>
      <c r="K2159" s="247">
        <v>13.75</v>
      </c>
      <c r="L2159" s="37">
        <f t="shared" si="137"/>
        <v>319</v>
      </c>
      <c r="M2159" s="25"/>
      <c r="N2159" s="37">
        <f t="shared" si="138"/>
        <v>319</v>
      </c>
      <c r="O2159" s="83"/>
    </row>
    <row r="2160" spans="1:15">
      <c r="A2160" s="26" t="s">
        <v>17</v>
      </c>
      <c r="B2160" s="25" t="s">
        <v>1758</v>
      </c>
      <c r="C2160" s="246">
        <v>7</v>
      </c>
      <c r="D2160" s="25" t="s">
        <v>2067</v>
      </c>
      <c r="E2160" s="26"/>
      <c r="F2160" s="25"/>
      <c r="G2160" s="246">
        <v>23.23</v>
      </c>
      <c r="H2160" s="26">
        <f t="shared" si="135"/>
        <v>23.23</v>
      </c>
      <c r="I2160" s="26"/>
      <c r="J2160" s="25">
        <f t="shared" si="136"/>
        <v>23.23</v>
      </c>
      <c r="K2160" s="246">
        <v>13.75</v>
      </c>
      <c r="L2160" s="37">
        <f t="shared" si="137"/>
        <v>319.41</v>
      </c>
      <c r="M2160" s="25"/>
      <c r="N2160" s="37">
        <f t="shared" si="138"/>
        <v>319.41</v>
      </c>
      <c r="O2160" s="246"/>
    </row>
    <row r="2161" spans="1:15">
      <c r="A2161" s="25" t="s">
        <v>17</v>
      </c>
      <c r="B2161" s="25" t="s">
        <v>2068</v>
      </c>
      <c r="C2161" s="25" t="s">
        <v>2069</v>
      </c>
      <c r="D2161" s="25" t="s">
        <v>2070</v>
      </c>
      <c r="E2161" s="28"/>
      <c r="F2161" s="25">
        <v>3720</v>
      </c>
      <c r="G2161" s="70"/>
      <c r="H2161" s="36">
        <f t="shared" si="135"/>
        <v>3720</v>
      </c>
      <c r="I2161" s="36"/>
      <c r="J2161" s="28">
        <f t="shared" si="136"/>
        <v>3720</v>
      </c>
      <c r="K2161" s="26">
        <v>13.75</v>
      </c>
      <c r="L2161" s="37">
        <f t="shared" si="137"/>
        <v>51150</v>
      </c>
      <c r="M2161" s="26"/>
      <c r="N2161" s="37">
        <f t="shared" si="138"/>
        <v>51150</v>
      </c>
      <c r="O2161" s="37"/>
    </row>
    <row r="2162" spans="1:15">
      <c r="A2162" s="25" t="s">
        <v>17</v>
      </c>
      <c r="B2162" s="25" t="s">
        <v>2068</v>
      </c>
      <c r="C2162" s="25" t="s">
        <v>2071</v>
      </c>
      <c r="D2162" s="25" t="s">
        <v>2070</v>
      </c>
      <c r="E2162" s="28"/>
      <c r="F2162" s="25">
        <f>506+4.24</f>
        <v>510.24</v>
      </c>
      <c r="G2162" s="70"/>
      <c r="H2162" s="36">
        <f t="shared" si="135"/>
        <v>510.24</v>
      </c>
      <c r="I2162" s="36"/>
      <c r="J2162" s="28">
        <f t="shared" si="136"/>
        <v>510.24</v>
      </c>
      <c r="K2162" s="26">
        <v>13.75</v>
      </c>
      <c r="L2162" s="37">
        <f t="shared" si="137"/>
        <v>7015.8</v>
      </c>
      <c r="M2162" s="26"/>
      <c r="N2162" s="37">
        <f t="shared" si="138"/>
        <v>7015.8</v>
      </c>
      <c r="O2162" s="37"/>
    </row>
    <row r="2163" s="225" customFormat="1" spans="1:16381">
      <c r="A2163" s="248" t="s">
        <v>2072</v>
      </c>
      <c r="B2163" s="22" t="s">
        <v>18</v>
      </c>
      <c r="C2163" s="134"/>
      <c r="D2163" s="22"/>
      <c r="E2163" s="145">
        <f>SUM(E2164:E3727)</f>
        <v>0</v>
      </c>
      <c r="F2163" s="145">
        <f t="shared" ref="F2163:N2163" si="139">SUM(F2164:F3727)</f>
        <v>675.18</v>
      </c>
      <c r="G2163" s="145">
        <f t="shared" si="139"/>
        <v>14349.4700000001</v>
      </c>
      <c r="H2163" s="145">
        <f t="shared" si="139"/>
        <v>15024.65</v>
      </c>
      <c r="I2163" s="145">
        <f t="shared" si="139"/>
        <v>2</v>
      </c>
      <c r="J2163" s="145">
        <f t="shared" si="139"/>
        <v>15022.65</v>
      </c>
      <c r="K2163" s="145"/>
      <c r="L2163" s="145">
        <f t="shared" si="139"/>
        <v>206591.370000001</v>
      </c>
      <c r="M2163" s="145">
        <f t="shared" si="139"/>
        <v>27.5</v>
      </c>
      <c r="N2163" s="145">
        <f t="shared" si="139"/>
        <v>206563.870000001</v>
      </c>
      <c r="O2163" s="248"/>
      <c r="P2163" s="251"/>
      <c r="Q2163" s="251"/>
      <c r="R2163" s="251"/>
      <c r="S2163" s="251"/>
      <c r="T2163" s="251"/>
      <c r="U2163" s="251"/>
      <c r="V2163" s="251"/>
      <c r="W2163" s="251"/>
      <c r="X2163" s="251"/>
      <c r="Y2163" s="251"/>
      <c r="Z2163" s="251"/>
      <c r="AA2163" s="251"/>
      <c r="AB2163" s="251"/>
      <c r="AC2163" s="251"/>
      <c r="AD2163" s="251"/>
      <c r="AE2163" s="251"/>
      <c r="AF2163" s="251"/>
      <c r="AG2163" s="251"/>
      <c r="AH2163" s="251"/>
      <c r="AI2163" s="251"/>
      <c r="AJ2163" s="251"/>
      <c r="AK2163" s="251"/>
      <c r="AL2163" s="251"/>
      <c r="AM2163" s="251"/>
      <c r="AN2163" s="251"/>
      <c r="AO2163" s="251"/>
      <c r="AP2163" s="251"/>
      <c r="AQ2163" s="251"/>
      <c r="AR2163" s="251"/>
      <c r="AS2163" s="251"/>
      <c r="AT2163" s="251"/>
      <c r="AU2163" s="251"/>
      <c r="AV2163" s="251"/>
      <c r="AW2163" s="251"/>
      <c r="AX2163" s="251"/>
      <c r="AY2163" s="251"/>
      <c r="AZ2163" s="251"/>
      <c r="BA2163" s="251"/>
      <c r="BB2163" s="251"/>
      <c r="BC2163" s="251"/>
      <c r="BD2163" s="251"/>
      <c r="BE2163" s="251"/>
      <c r="BF2163" s="251"/>
      <c r="BG2163" s="251"/>
      <c r="BH2163" s="251"/>
      <c r="BI2163" s="251"/>
      <c r="BJ2163" s="251"/>
      <c r="BK2163" s="251"/>
      <c r="BL2163" s="251"/>
      <c r="BM2163" s="251"/>
      <c r="BN2163" s="251"/>
      <c r="BO2163" s="251"/>
      <c r="BP2163" s="251"/>
      <c r="BQ2163" s="251"/>
      <c r="BR2163" s="251"/>
      <c r="BS2163" s="251"/>
      <c r="BT2163" s="251"/>
      <c r="BU2163" s="251"/>
      <c r="BV2163" s="251"/>
      <c r="BW2163" s="251"/>
      <c r="BX2163" s="251"/>
      <c r="BY2163" s="251"/>
      <c r="BZ2163" s="251"/>
      <c r="CA2163" s="251"/>
      <c r="CB2163" s="251"/>
      <c r="CC2163" s="251"/>
      <c r="CD2163" s="251"/>
      <c r="CE2163" s="251"/>
      <c r="CF2163" s="251"/>
      <c r="CG2163" s="251"/>
      <c r="CH2163" s="251"/>
      <c r="CI2163" s="251"/>
      <c r="CJ2163" s="251"/>
      <c r="CK2163" s="251"/>
      <c r="CL2163" s="251"/>
      <c r="CM2163" s="251"/>
      <c r="CN2163" s="251"/>
      <c r="CO2163" s="251"/>
      <c r="CP2163" s="251"/>
      <c r="CQ2163" s="251"/>
      <c r="CR2163" s="251"/>
      <c r="CS2163" s="251"/>
      <c r="CT2163" s="251"/>
      <c r="CU2163" s="251"/>
      <c r="CV2163" s="251"/>
      <c r="CW2163" s="251"/>
      <c r="CX2163" s="251"/>
      <c r="CY2163" s="251"/>
      <c r="CZ2163" s="251"/>
      <c r="DA2163" s="251"/>
      <c r="DB2163" s="251"/>
      <c r="DC2163" s="251"/>
      <c r="DD2163" s="251"/>
      <c r="DE2163" s="251"/>
      <c r="DF2163" s="251"/>
      <c r="DG2163" s="251"/>
      <c r="DH2163" s="251"/>
      <c r="DI2163" s="251"/>
      <c r="DJ2163" s="251"/>
      <c r="DK2163" s="251"/>
      <c r="DL2163" s="251"/>
      <c r="DM2163" s="251"/>
      <c r="DN2163" s="251"/>
      <c r="DO2163" s="251"/>
      <c r="DP2163" s="251"/>
      <c r="DQ2163" s="251"/>
      <c r="DR2163" s="251"/>
      <c r="DS2163" s="251"/>
      <c r="DT2163" s="251"/>
      <c r="DU2163" s="251"/>
      <c r="DV2163" s="251"/>
      <c r="DW2163" s="251"/>
      <c r="DX2163" s="251"/>
      <c r="DY2163" s="251"/>
      <c r="DZ2163" s="251"/>
      <c r="EA2163" s="251"/>
      <c r="EB2163" s="251"/>
      <c r="EC2163" s="251"/>
      <c r="ED2163" s="251"/>
      <c r="EE2163" s="251"/>
      <c r="EF2163" s="251"/>
      <c r="EG2163" s="251"/>
      <c r="EH2163" s="251"/>
      <c r="EI2163" s="251"/>
      <c r="EJ2163" s="251"/>
      <c r="EK2163" s="251"/>
      <c r="EL2163" s="251"/>
      <c r="EM2163" s="251"/>
      <c r="EN2163" s="251"/>
      <c r="EO2163" s="251"/>
      <c r="EP2163" s="251"/>
      <c r="EQ2163" s="251"/>
      <c r="ER2163" s="251"/>
      <c r="ES2163" s="251"/>
      <c r="ET2163" s="251"/>
      <c r="EU2163" s="251"/>
      <c r="EV2163" s="251"/>
      <c r="EW2163" s="251"/>
      <c r="EX2163" s="251"/>
      <c r="EY2163" s="251"/>
      <c r="EZ2163" s="251"/>
      <c r="FA2163" s="251"/>
      <c r="FB2163" s="251"/>
      <c r="FC2163" s="251"/>
      <c r="FD2163" s="251"/>
      <c r="FE2163" s="251"/>
      <c r="FF2163" s="251"/>
      <c r="FG2163" s="251"/>
      <c r="FH2163" s="251"/>
      <c r="FI2163" s="251"/>
      <c r="FJ2163" s="251"/>
      <c r="FK2163" s="251"/>
      <c r="FL2163" s="251"/>
      <c r="FM2163" s="251"/>
      <c r="FN2163" s="251"/>
      <c r="FO2163" s="251"/>
      <c r="FP2163" s="251"/>
      <c r="FQ2163" s="251"/>
      <c r="FR2163" s="251"/>
      <c r="FS2163" s="251"/>
      <c r="FT2163" s="251"/>
      <c r="FU2163" s="251"/>
      <c r="FV2163" s="251"/>
      <c r="FW2163" s="251"/>
      <c r="FX2163" s="251"/>
      <c r="FY2163" s="251"/>
      <c r="FZ2163" s="251"/>
      <c r="GA2163" s="251"/>
      <c r="GB2163" s="251"/>
      <c r="GC2163" s="251"/>
      <c r="GD2163" s="251"/>
      <c r="GE2163" s="251"/>
      <c r="GF2163" s="251"/>
      <c r="GG2163" s="251"/>
      <c r="GH2163" s="251"/>
      <c r="GI2163" s="251"/>
      <c r="GJ2163" s="251"/>
      <c r="GK2163" s="251"/>
      <c r="GL2163" s="251"/>
      <c r="GM2163" s="251"/>
      <c r="GN2163" s="251"/>
      <c r="GO2163" s="251"/>
      <c r="GP2163" s="251"/>
      <c r="GQ2163" s="251"/>
      <c r="GR2163" s="251"/>
      <c r="GS2163" s="251"/>
      <c r="GT2163" s="251"/>
      <c r="GU2163" s="251"/>
      <c r="GV2163" s="251"/>
      <c r="GW2163" s="251"/>
      <c r="GX2163" s="251"/>
      <c r="GY2163" s="251"/>
      <c r="GZ2163" s="251"/>
      <c r="HA2163" s="251"/>
      <c r="HB2163" s="251"/>
      <c r="HC2163" s="251"/>
      <c r="HD2163" s="251"/>
      <c r="HE2163" s="251"/>
      <c r="HF2163" s="251"/>
      <c r="HG2163" s="251"/>
      <c r="HH2163" s="251"/>
      <c r="HI2163" s="251"/>
      <c r="HJ2163" s="251"/>
      <c r="HK2163" s="251"/>
      <c r="HL2163" s="251"/>
      <c r="HM2163" s="251"/>
      <c r="HN2163" s="251"/>
      <c r="HO2163" s="251"/>
      <c r="HP2163" s="251"/>
      <c r="HQ2163" s="251"/>
      <c r="HR2163" s="251"/>
      <c r="HS2163" s="251"/>
      <c r="HT2163" s="251"/>
      <c r="HU2163" s="251"/>
      <c r="HV2163" s="251"/>
      <c r="HW2163" s="251"/>
      <c r="HX2163" s="251"/>
      <c r="HY2163" s="251"/>
      <c r="HZ2163" s="251"/>
      <c r="IA2163" s="251"/>
      <c r="IB2163" s="251"/>
      <c r="IC2163" s="251"/>
      <c r="ID2163" s="251"/>
      <c r="IE2163" s="251"/>
      <c r="IF2163" s="251"/>
      <c r="IG2163" s="251"/>
      <c r="IH2163" s="251"/>
      <c r="II2163" s="251"/>
      <c r="IJ2163" s="251"/>
      <c r="IK2163" s="251"/>
      <c r="IL2163" s="251"/>
      <c r="IM2163" s="251"/>
      <c r="IN2163" s="251"/>
      <c r="IO2163" s="251"/>
      <c r="IP2163" s="251"/>
      <c r="IQ2163" s="251"/>
      <c r="IR2163" s="251"/>
      <c r="IS2163" s="251"/>
      <c r="IT2163" s="251"/>
      <c r="IU2163" s="251"/>
      <c r="IV2163" s="251"/>
      <c r="IW2163" s="251"/>
      <c r="IX2163" s="251"/>
      <c r="IY2163" s="251"/>
      <c r="IZ2163" s="251"/>
      <c r="JA2163" s="251"/>
      <c r="JB2163" s="251"/>
      <c r="JC2163" s="251"/>
      <c r="JD2163" s="251"/>
      <c r="JE2163" s="251"/>
      <c r="JF2163" s="251"/>
      <c r="JG2163" s="251"/>
      <c r="JH2163" s="251"/>
      <c r="JI2163" s="251"/>
      <c r="JJ2163" s="251"/>
      <c r="JK2163" s="251"/>
      <c r="JL2163" s="251"/>
      <c r="JM2163" s="251"/>
      <c r="JN2163" s="251"/>
      <c r="JO2163" s="251"/>
      <c r="JP2163" s="251"/>
      <c r="JQ2163" s="251"/>
      <c r="JR2163" s="251"/>
      <c r="JS2163" s="251"/>
      <c r="JT2163" s="251"/>
      <c r="JU2163" s="251"/>
      <c r="JV2163" s="251"/>
      <c r="JW2163" s="251"/>
      <c r="JX2163" s="251"/>
      <c r="JY2163" s="251"/>
      <c r="JZ2163" s="251"/>
      <c r="KA2163" s="251"/>
      <c r="KB2163" s="251"/>
      <c r="KC2163" s="251"/>
      <c r="KD2163" s="251"/>
      <c r="KE2163" s="251"/>
      <c r="KF2163" s="251"/>
      <c r="KG2163" s="251"/>
      <c r="KH2163" s="251"/>
      <c r="KI2163" s="251"/>
      <c r="KJ2163" s="251"/>
      <c r="KK2163" s="251"/>
      <c r="KL2163" s="251"/>
      <c r="KM2163" s="251"/>
      <c r="KN2163" s="251"/>
      <c r="KO2163" s="251"/>
      <c r="KP2163" s="251"/>
      <c r="KQ2163" s="251"/>
      <c r="KR2163" s="251"/>
      <c r="KS2163" s="251"/>
      <c r="KT2163" s="251"/>
      <c r="KU2163" s="251"/>
      <c r="KV2163" s="251"/>
      <c r="KW2163" s="251"/>
      <c r="KX2163" s="251"/>
      <c r="KY2163" s="251"/>
      <c r="KZ2163" s="251"/>
      <c r="LA2163" s="251"/>
      <c r="LB2163" s="251"/>
      <c r="LC2163" s="251"/>
      <c r="LD2163" s="251"/>
      <c r="LE2163" s="251"/>
      <c r="LF2163" s="251"/>
      <c r="LG2163" s="251"/>
      <c r="LH2163" s="251"/>
      <c r="LI2163" s="251"/>
      <c r="LJ2163" s="251"/>
      <c r="LK2163" s="251"/>
      <c r="LL2163" s="251"/>
      <c r="LM2163" s="251"/>
      <c r="LN2163" s="251"/>
      <c r="LO2163" s="251"/>
      <c r="LP2163" s="251"/>
      <c r="LQ2163" s="251"/>
      <c r="LR2163" s="251"/>
      <c r="LS2163" s="251"/>
      <c r="LT2163" s="251"/>
      <c r="LU2163" s="251"/>
      <c r="LV2163" s="251"/>
      <c r="LW2163" s="251"/>
      <c r="LX2163" s="251"/>
      <c r="LY2163" s="251"/>
      <c r="LZ2163" s="251"/>
      <c r="MA2163" s="251"/>
      <c r="MB2163" s="251"/>
      <c r="MC2163" s="251"/>
      <c r="MD2163" s="251"/>
      <c r="ME2163" s="251"/>
      <c r="MF2163" s="251"/>
      <c r="MG2163" s="251"/>
      <c r="MH2163" s="251"/>
      <c r="MI2163" s="251"/>
      <c r="MJ2163" s="251"/>
      <c r="MK2163" s="251"/>
      <c r="ML2163" s="251"/>
      <c r="MM2163" s="251"/>
      <c r="MN2163" s="251"/>
      <c r="MO2163" s="251"/>
      <c r="MP2163" s="251"/>
      <c r="MQ2163" s="251"/>
      <c r="MR2163" s="251"/>
      <c r="MS2163" s="251"/>
      <c r="MT2163" s="251"/>
      <c r="MU2163" s="251"/>
      <c r="MV2163" s="251"/>
      <c r="MW2163" s="251"/>
      <c r="MX2163" s="251"/>
      <c r="MY2163" s="251"/>
      <c r="MZ2163" s="251"/>
      <c r="NA2163" s="251"/>
      <c r="NB2163" s="251"/>
      <c r="NC2163" s="251"/>
      <c r="ND2163" s="251"/>
      <c r="NE2163" s="251"/>
      <c r="NF2163" s="251"/>
      <c r="NG2163" s="251"/>
      <c r="NH2163" s="251"/>
      <c r="NI2163" s="251"/>
      <c r="NJ2163" s="251"/>
      <c r="NK2163" s="251"/>
      <c r="NL2163" s="251"/>
      <c r="NM2163" s="251"/>
      <c r="NN2163" s="251"/>
      <c r="NO2163" s="251"/>
      <c r="NP2163" s="251"/>
      <c r="NQ2163" s="251"/>
      <c r="NR2163" s="251"/>
      <c r="NS2163" s="251"/>
      <c r="NT2163" s="251"/>
      <c r="NU2163" s="251"/>
      <c r="NV2163" s="251"/>
      <c r="NW2163" s="251"/>
      <c r="NX2163" s="251"/>
      <c r="NY2163" s="251"/>
      <c r="NZ2163" s="251"/>
      <c r="OA2163" s="251"/>
      <c r="OB2163" s="251"/>
      <c r="OC2163" s="251"/>
      <c r="OD2163" s="251"/>
      <c r="OE2163" s="251"/>
      <c r="OF2163" s="251"/>
      <c r="OG2163" s="251"/>
      <c r="OH2163" s="251"/>
      <c r="OI2163" s="251"/>
      <c r="OJ2163" s="251"/>
      <c r="OK2163" s="251"/>
      <c r="OL2163" s="251"/>
      <c r="OM2163" s="251"/>
      <c r="ON2163" s="251"/>
      <c r="OO2163" s="251"/>
      <c r="OP2163" s="251"/>
      <c r="OQ2163" s="251"/>
      <c r="OR2163" s="251"/>
      <c r="OS2163" s="251"/>
      <c r="OT2163" s="251"/>
      <c r="OU2163" s="251"/>
      <c r="OV2163" s="251"/>
      <c r="OW2163" s="251"/>
      <c r="OX2163" s="251"/>
      <c r="OY2163" s="251"/>
      <c r="OZ2163" s="251"/>
      <c r="PA2163" s="251"/>
      <c r="PB2163" s="251"/>
      <c r="PC2163" s="251"/>
      <c r="PD2163" s="251"/>
      <c r="PE2163" s="251"/>
      <c r="PF2163" s="251"/>
      <c r="PG2163" s="251"/>
      <c r="PH2163" s="251"/>
      <c r="PI2163" s="251"/>
      <c r="PJ2163" s="251"/>
      <c r="PK2163" s="251"/>
      <c r="PL2163" s="251"/>
      <c r="PM2163" s="251"/>
      <c r="PN2163" s="251"/>
      <c r="PO2163" s="251"/>
      <c r="PP2163" s="251"/>
      <c r="PQ2163" s="251"/>
      <c r="PR2163" s="251"/>
      <c r="PS2163" s="251"/>
      <c r="PT2163" s="251"/>
      <c r="PU2163" s="251"/>
      <c r="PV2163" s="251"/>
      <c r="PW2163" s="251"/>
      <c r="PX2163" s="251"/>
      <c r="PY2163" s="251"/>
      <c r="PZ2163" s="251"/>
      <c r="QA2163" s="251"/>
      <c r="QB2163" s="251"/>
      <c r="QC2163" s="251"/>
      <c r="QD2163" s="251"/>
      <c r="QE2163" s="251"/>
      <c r="QF2163" s="251"/>
      <c r="QG2163" s="251"/>
      <c r="QH2163" s="251"/>
      <c r="QI2163" s="251"/>
      <c r="QJ2163" s="251"/>
      <c r="QK2163" s="251"/>
      <c r="QL2163" s="251"/>
      <c r="QM2163" s="251"/>
      <c r="QN2163" s="251"/>
      <c r="QO2163" s="251"/>
      <c r="QP2163" s="251"/>
      <c r="QQ2163" s="251"/>
      <c r="QR2163" s="251"/>
      <c r="QS2163" s="251"/>
      <c r="QT2163" s="251"/>
      <c r="QU2163" s="251"/>
      <c r="QV2163" s="251"/>
      <c r="QW2163" s="251"/>
      <c r="QX2163" s="251"/>
      <c r="QY2163" s="251"/>
      <c r="QZ2163" s="251"/>
      <c r="RA2163" s="251"/>
      <c r="RB2163" s="251"/>
      <c r="RC2163" s="251"/>
      <c r="RD2163" s="251"/>
      <c r="RE2163" s="251"/>
      <c r="RF2163" s="251"/>
      <c r="RG2163" s="251"/>
      <c r="RH2163" s="251"/>
      <c r="RI2163" s="251"/>
      <c r="RJ2163" s="251"/>
      <c r="RK2163" s="251"/>
      <c r="RL2163" s="251"/>
      <c r="RM2163" s="251"/>
      <c r="RN2163" s="251"/>
      <c r="RO2163" s="251"/>
      <c r="RP2163" s="251"/>
      <c r="RQ2163" s="251"/>
      <c r="RR2163" s="251"/>
      <c r="RS2163" s="251"/>
      <c r="RT2163" s="251"/>
      <c r="RU2163" s="251"/>
      <c r="RV2163" s="251"/>
      <c r="RW2163" s="251"/>
      <c r="RX2163" s="251"/>
      <c r="RY2163" s="251"/>
      <c r="RZ2163" s="251"/>
      <c r="SA2163" s="251"/>
      <c r="SB2163" s="251"/>
      <c r="SC2163" s="251"/>
      <c r="SD2163" s="251"/>
      <c r="SE2163" s="251"/>
      <c r="SF2163" s="251"/>
      <c r="SG2163" s="251"/>
      <c r="SH2163" s="251"/>
      <c r="SI2163" s="251"/>
      <c r="SJ2163" s="251"/>
      <c r="SK2163" s="251"/>
      <c r="SL2163" s="251"/>
      <c r="SM2163" s="251"/>
      <c r="SN2163" s="251"/>
      <c r="SO2163" s="251"/>
      <c r="SP2163" s="251"/>
      <c r="SQ2163" s="251"/>
      <c r="SR2163" s="251"/>
      <c r="SS2163" s="251"/>
      <c r="ST2163" s="251"/>
      <c r="SU2163" s="251"/>
      <c r="SV2163" s="251"/>
      <c r="SW2163" s="251"/>
      <c r="SX2163" s="251"/>
      <c r="SY2163" s="251"/>
      <c r="SZ2163" s="251"/>
      <c r="TA2163" s="251"/>
      <c r="TB2163" s="251"/>
      <c r="TC2163" s="251"/>
      <c r="TD2163" s="251"/>
      <c r="TE2163" s="251"/>
      <c r="TF2163" s="251"/>
      <c r="TG2163" s="251"/>
      <c r="TH2163" s="251"/>
      <c r="TI2163" s="251"/>
      <c r="TJ2163" s="251"/>
      <c r="TK2163" s="251"/>
      <c r="TL2163" s="251"/>
      <c r="TM2163" s="251"/>
      <c r="TN2163" s="251"/>
      <c r="TO2163" s="251"/>
      <c r="TP2163" s="251"/>
      <c r="TQ2163" s="251"/>
      <c r="TR2163" s="251"/>
      <c r="TS2163" s="251"/>
      <c r="TT2163" s="251"/>
      <c r="TU2163" s="251"/>
      <c r="TV2163" s="251"/>
      <c r="TW2163" s="251"/>
      <c r="TX2163" s="251"/>
      <c r="TY2163" s="251"/>
      <c r="TZ2163" s="251"/>
      <c r="UA2163" s="251"/>
      <c r="UB2163" s="251"/>
      <c r="UC2163" s="251"/>
      <c r="UD2163" s="251"/>
      <c r="UE2163" s="251"/>
      <c r="UF2163" s="251"/>
      <c r="UG2163" s="251"/>
      <c r="UH2163" s="251"/>
      <c r="UI2163" s="251"/>
      <c r="UJ2163" s="251"/>
      <c r="UK2163" s="251"/>
      <c r="UL2163" s="251"/>
      <c r="UM2163" s="251"/>
      <c r="UN2163" s="251"/>
      <c r="UO2163" s="251"/>
      <c r="UP2163" s="251"/>
      <c r="UQ2163" s="251"/>
      <c r="UR2163" s="251"/>
      <c r="US2163" s="251"/>
      <c r="UT2163" s="251"/>
      <c r="UU2163" s="251"/>
      <c r="UV2163" s="251"/>
      <c r="UW2163" s="251"/>
      <c r="UX2163" s="251"/>
      <c r="UY2163" s="251"/>
      <c r="UZ2163" s="251"/>
      <c r="VA2163" s="251"/>
      <c r="VB2163" s="251"/>
      <c r="VC2163" s="251"/>
      <c r="VD2163" s="251"/>
      <c r="VE2163" s="251"/>
      <c r="VF2163" s="251"/>
      <c r="VG2163" s="251"/>
      <c r="VH2163" s="251"/>
      <c r="VI2163" s="251"/>
      <c r="VJ2163" s="251"/>
      <c r="VK2163" s="251"/>
      <c r="VL2163" s="251"/>
      <c r="VM2163" s="251"/>
      <c r="VN2163" s="251"/>
      <c r="VO2163" s="251"/>
      <c r="VP2163" s="251"/>
      <c r="VQ2163" s="251"/>
      <c r="VR2163" s="251"/>
      <c r="VS2163" s="251"/>
      <c r="VT2163" s="251"/>
      <c r="VU2163" s="251"/>
      <c r="VV2163" s="251"/>
      <c r="VW2163" s="251"/>
      <c r="VX2163" s="251"/>
      <c r="VY2163" s="251"/>
      <c r="VZ2163" s="251"/>
      <c r="WA2163" s="251"/>
      <c r="WB2163" s="251"/>
      <c r="WC2163" s="251"/>
      <c r="WD2163" s="251"/>
      <c r="WE2163" s="251"/>
      <c r="WF2163" s="251"/>
      <c r="WG2163" s="251"/>
      <c r="WH2163" s="251"/>
      <c r="WI2163" s="251"/>
      <c r="WJ2163" s="251"/>
      <c r="WK2163" s="251"/>
      <c r="WL2163" s="251"/>
      <c r="WM2163" s="251"/>
      <c r="WN2163" s="251"/>
      <c r="WO2163" s="251"/>
      <c r="WP2163" s="251"/>
      <c r="WQ2163" s="251"/>
      <c r="WR2163" s="251"/>
      <c r="WS2163" s="251"/>
      <c r="WT2163" s="251"/>
      <c r="WU2163" s="251"/>
      <c r="WV2163" s="251"/>
      <c r="WW2163" s="251"/>
      <c r="WX2163" s="251"/>
      <c r="WY2163" s="251"/>
      <c r="WZ2163" s="251"/>
      <c r="XA2163" s="251"/>
      <c r="XB2163" s="251"/>
      <c r="XC2163" s="251"/>
      <c r="XD2163" s="251"/>
      <c r="XE2163" s="251"/>
      <c r="XF2163" s="251"/>
      <c r="XG2163" s="251"/>
      <c r="XH2163" s="251"/>
      <c r="XI2163" s="251"/>
      <c r="XJ2163" s="251"/>
      <c r="XK2163" s="251"/>
      <c r="XL2163" s="251"/>
      <c r="XM2163" s="251"/>
      <c r="XN2163" s="251"/>
      <c r="XO2163" s="251"/>
      <c r="XP2163" s="251"/>
      <c r="XQ2163" s="251"/>
      <c r="XR2163" s="251"/>
      <c r="XS2163" s="251"/>
      <c r="XT2163" s="251"/>
      <c r="XU2163" s="251"/>
      <c r="XV2163" s="251"/>
      <c r="XW2163" s="251"/>
      <c r="XX2163" s="251"/>
      <c r="XY2163" s="251"/>
      <c r="XZ2163" s="251"/>
      <c r="YA2163" s="251"/>
      <c r="YB2163" s="251"/>
      <c r="YC2163" s="251"/>
      <c r="YD2163" s="251"/>
      <c r="YE2163" s="251"/>
      <c r="YF2163" s="251"/>
      <c r="YG2163" s="251"/>
      <c r="YH2163" s="251"/>
      <c r="YI2163" s="251"/>
      <c r="YJ2163" s="251"/>
      <c r="YK2163" s="251"/>
      <c r="YL2163" s="251"/>
      <c r="YM2163" s="251"/>
      <c r="YN2163" s="251"/>
      <c r="YO2163" s="251"/>
      <c r="YP2163" s="251"/>
      <c r="YQ2163" s="251"/>
      <c r="YR2163" s="251"/>
      <c r="YS2163" s="251"/>
      <c r="YT2163" s="251"/>
      <c r="YU2163" s="251"/>
      <c r="YV2163" s="251"/>
      <c r="YW2163" s="251"/>
      <c r="YX2163" s="251"/>
      <c r="YY2163" s="251"/>
      <c r="YZ2163" s="251"/>
      <c r="ZA2163" s="251"/>
      <c r="ZB2163" s="251"/>
      <c r="ZC2163" s="251"/>
      <c r="ZD2163" s="251"/>
      <c r="ZE2163" s="251"/>
      <c r="ZF2163" s="251"/>
      <c r="ZG2163" s="251"/>
      <c r="ZH2163" s="251"/>
      <c r="ZI2163" s="251"/>
      <c r="ZJ2163" s="251"/>
      <c r="ZK2163" s="251"/>
      <c r="ZL2163" s="251"/>
      <c r="ZM2163" s="251"/>
      <c r="ZN2163" s="251"/>
      <c r="ZO2163" s="251"/>
      <c r="ZP2163" s="251"/>
      <c r="ZQ2163" s="251"/>
      <c r="ZR2163" s="251"/>
      <c r="ZS2163" s="251"/>
      <c r="ZT2163" s="251"/>
      <c r="ZU2163" s="251"/>
      <c r="ZV2163" s="251"/>
      <c r="ZW2163" s="251"/>
      <c r="ZX2163" s="251"/>
      <c r="ZY2163" s="251"/>
      <c r="ZZ2163" s="251"/>
      <c r="AAA2163" s="251"/>
      <c r="AAB2163" s="251"/>
      <c r="AAC2163" s="251"/>
      <c r="AAD2163" s="251"/>
      <c r="AAE2163" s="251"/>
      <c r="AAF2163" s="251"/>
      <c r="AAG2163" s="251"/>
      <c r="AAH2163" s="251"/>
      <c r="AAI2163" s="251"/>
      <c r="AAJ2163" s="251"/>
      <c r="AAK2163" s="251"/>
      <c r="AAL2163" s="251"/>
      <c r="AAM2163" s="251"/>
      <c r="AAN2163" s="251"/>
      <c r="AAO2163" s="251"/>
      <c r="AAP2163" s="251"/>
      <c r="AAQ2163" s="251"/>
      <c r="AAR2163" s="251"/>
      <c r="AAS2163" s="251"/>
      <c r="AAT2163" s="251"/>
      <c r="AAU2163" s="251"/>
      <c r="AAV2163" s="251"/>
      <c r="AAW2163" s="251"/>
      <c r="AAX2163" s="251"/>
      <c r="AAY2163" s="251"/>
      <c r="AAZ2163" s="251"/>
      <c r="ABA2163" s="251"/>
      <c r="ABB2163" s="251"/>
      <c r="ABC2163" s="251"/>
      <c r="ABD2163" s="251"/>
      <c r="ABE2163" s="251"/>
      <c r="ABF2163" s="251"/>
      <c r="ABG2163" s="251"/>
      <c r="ABH2163" s="251"/>
      <c r="ABI2163" s="251"/>
      <c r="ABJ2163" s="251"/>
      <c r="ABK2163" s="251"/>
      <c r="ABL2163" s="251"/>
      <c r="ABM2163" s="251"/>
      <c r="ABN2163" s="251"/>
      <c r="ABO2163" s="251"/>
      <c r="ABP2163" s="251"/>
      <c r="ABQ2163" s="251"/>
      <c r="ABR2163" s="251"/>
      <c r="ABS2163" s="251"/>
      <c r="ABT2163" s="251"/>
      <c r="ABU2163" s="251"/>
      <c r="ABV2163" s="251"/>
      <c r="ABW2163" s="251"/>
      <c r="ABX2163" s="251"/>
      <c r="ABY2163" s="251"/>
      <c r="ABZ2163" s="251"/>
      <c r="ACA2163" s="251"/>
      <c r="ACB2163" s="251"/>
      <c r="ACC2163" s="251"/>
      <c r="ACD2163" s="251"/>
      <c r="ACE2163" s="251"/>
      <c r="ACF2163" s="251"/>
      <c r="ACG2163" s="251"/>
      <c r="ACH2163" s="251"/>
      <c r="ACI2163" s="251"/>
      <c r="ACJ2163" s="251"/>
      <c r="ACK2163" s="251"/>
      <c r="ACL2163" s="251"/>
      <c r="ACM2163" s="251"/>
      <c r="ACN2163" s="251"/>
      <c r="ACO2163" s="251"/>
      <c r="ACP2163" s="251"/>
      <c r="ACQ2163" s="251"/>
      <c r="ACR2163" s="251"/>
      <c r="ACS2163" s="251"/>
      <c r="ACT2163" s="251"/>
      <c r="ACU2163" s="251"/>
      <c r="ACV2163" s="251"/>
      <c r="ACW2163" s="251"/>
      <c r="ACX2163" s="251"/>
      <c r="ACY2163" s="251"/>
      <c r="ACZ2163" s="251"/>
      <c r="ADA2163" s="251"/>
      <c r="ADB2163" s="251"/>
      <c r="ADC2163" s="251"/>
      <c r="ADD2163" s="251"/>
      <c r="ADE2163" s="251"/>
      <c r="ADF2163" s="251"/>
      <c r="ADG2163" s="251"/>
      <c r="ADH2163" s="251"/>
      <c r="ADI2163" s="251"/>
      <c r="ADJ2163" s="251"/>
      <c r="ADK2163" s="251"/>
      <c r="ADL2163" s="251"/>
      <c r="ADM2163" s="251"/>
      <c r="ADN2163" s="251"/>
      <c r="ADO2163" s="251"/>
      <c r="ADP2163" s="251"/>
      <c r="ADQ2163" s="251"/>
      <c r="ADR2163" s="251"/>
      <c r="ADS2163" s="251"/>
      <c r="ADT2163" s="251"/>
      <c r="ADU2163" s="251"/>
      <c r="ADV2163" s="251"/>
      <c r="ADW2163" s="251"/>
      <c r="ADX2163" s="251"/>
      <c r="ADY2163" s="251"/>
      <c r="ADZ2163" s="251"/>
      <c r="AEA2163" s="251"/>
      <c r="AEB2163" s="251"/>
      <c r="AEC2163" s="251"/>
      <c r="AED2163" s="251"/>
      <c r="AEE2163" s="251"/>
      <c r="AEF2163" s="251"/>
      <c r="AEG2163" s="251"/>
      <c r="AEH2163" s="251"/>
      <c r="AEI2163" s="251"/>
      <c r="AEJ2163" s="251"/>
      <c r="AEK2163" s="251"/>
      <c r="AEL2163" s="251"/>
      <c r="AEM2163" s="251"/>
      <c r="AEN2163" s="251"/>
      <c r="AEO2163" s="251"/>
      <c r="AEP2163" s="251"/>
      <c r="AEQ2163" s="251"/>
      <c r="AER2163" s="251"/>
      <c r="AES2163" s="251"/>
      <c r="AET2163" s="251"/>
      <c r="AEU2163" s="251"/>
      <c r="AEV2163" s="251"/>
      <c r="AEW2163" s="251"/>
      <c r="AEX2163" s="251"/>
      <c r="AEY2163" s="251"/>
      <c r="AEZ2163" s="251"/>
      <c r="AFA2163" s="251"/>
      <c r="AFB2163" s="251"/>
      <c r="AFC2163" s="251"/>
      <c r="AFD2163" s="251"/>
      <c r="AFE2163" s="251"/>
      <c r="AFF2163" s="251"/>
      <c r="AFG2163" s="251"/>
      <c r="AFH2163" s="251"/>
      <c r="AFI2163" s="251"/>
      <c r="AFJ2163" s="251"/>
      <c r="AFK2163" s="251"/>
      <c r="AFL2163" s="251"/>
      <c r="AFM2163" s="251"/>
      <c r="AFN2163" s="251"/>
      <c r="AFO2163" s="251"/>
      <c r="AFP2163" s="251"/>
      <c r="AFQ2163" s="251"/>
      <c r="AFR2163" s="251"/>
      <c r="AFS2163" s="251"/>
      <c r="AFT2163" s="251"/>
      <c r="AFU2163" s="251"/>
      <c r="AFV2163" s="251"/>
      <c r="AFW2163" s="251"/>
      <c r="AFX2163" s="251"/>
      <c r="AFY2163" s="251"/>
      <c r="AFZ2163" s="251"/>
      <c r="AGA2163" s="251"/>
      <c r="AGB2163" s="251"/>
      <c r="AGC2163" s="251"/>
      <c r="AGD2163" s="251"/>
      <c r="AGE2163" s="251"/>
      <c r="AGF2163" s="251"/>
      <c r="AGG2163" s="251"/>
      <c r="AGH2163" s="251"/>
      <c r="AGI2163" s="251"/>
      <c r="AGJ2163" s="251"/>
      <c r="AGK2163" s="251"/>
      <c r="AGL2163" s="251"/>
      <c r="AGM2163" s="251"/>
      <c r="AGN2163" s="251"/>
      <c r="AGO2163" s="251"/>
      <c r="AGP2163" s="251"/>
      <c r="AGQ2163" s="251"/>
      <c r="AGR2163" s="251"/>
      <c r="AGS2163" s="251"/>
      <c r="AGT2163" s="251"/>
      <c r="AGU2163" s="251"/>
      <c r="AGV2163" s="251"/>
      <c r="AGW2163" s="251"/>
      <c r="AGX2163" s="251"/>
      <c r="AGY2163" s="251"/>
      <c r="AGZ2163" s="251"/>
      <c r="AHA2163" s="251"/>
      <c r="AHB2163" s="251"/>
      <c r="AHC2163" s="251"/>
      <c r="AHD2163" s="251"/>
      <c r="AHE2163" s="251"/>
      <c r="AHF2163" s="251"/>
      <c r="AHG2163" s="251"/>
      <c r="AHH2163" s="251"/>
      <c r="AHI2163" s="251"/>
      <c r="AHJ2163" s="251"/>
      <c r="AHK2163" s="251"/>
      <c r="AHL2163" s="251"/>
      <c r="AHM2163" s="251"/>
      <c r="AHN2163" s="251"/>
      <c r="AHO2163" s="251"/>
      <c r="AHP2163" s="251"/>
      <c r="AHQ2163" s="251"/>
      <c r="AHR2163" s="251"/>
      <c r="AHS2163" s="251"/>
      <c r="AHT2163" s="251"/>
      <c r="AHU2163" s="251"/>
      <c r="AHV2163" s="251"/>
      <c r="AHW2163" s="251"/>
      <c r="AHX2163" s="251"/>
      <c r="AHY2163" s="251"/>
      <c r="AHZ2163" s="251"/>
      <c r="AIA2163" s="251"/>
      <c r="AIB2163" s="251"/>
      <c r="AIC2163" s="251"/>
      <c r="AID2163" s="251"/>
      <c r="AIE2163" s="251"/>
      <c r="AIF2163" s="251"/>
      <c r="AIG2163" s="251"/>
      <c r="AIH2163" s="251"/>
      <c r="AII2163" s="251"/>
      <c r="AIJ2163" s="251"/>
      <c r="AIK2163" s="251"/>
      <c r="AIL2163" s="251"/>
      <c r="AIM2163" s="251"/>
      <c r="AIN2163" s="251"/>
      <c r="AIO2163" s="251"/>
      <c r="AIP2163" s="251"/>
      <c r="AIQ2163" s="251"/>
      <c r="AIR2163" s="251"/>
      <c r="AIS2163" s="251"/>
      <c r="AIT2163" s="251"/>
      <c r="AIU2163" s="251"/>
      <c r="AIV2163" s="251"/>
      <c r="AIW2163" s="251"/>
      <c r="AIX2163" s="251"/>
      <c r="AIY2163" s="251"/>
      <c r="AIZ2163" s="251"/>
      <c r="AJA2163" s="251"/>
      <c r="AJB2163" s="251"/>
      <c r="AJC2163" s="251"/>
      <c r="AJD2163" s="251"/>
      <c r="AJE2163" s="251"/>
      <c r="AJF2163" s="251"/>
      <c r="AJG2163" s="251"/>
      <c r="AJH2163" s="251"/>
      <c r="AJI2163" s="251"/>
      <c r="AJJ2163" s="251"/>
      <c r="AJK2163" s="251"/>
      <c r="AJL2163" s="251"/>
      <c r="AJM2163" s="251"/>
      <c r="AJN2163" s="251"/>
      <c r="AJO2163" s="251"/>
      <c r="AJP2163" s="251"/>
      <c r="AJQ2163" s="251"/>
      <c r="AJR2163" s="251"/>
      <c r="AJS2163" s="251"/>
      <c r="AJT2163" s="251"/>
      <c r="AJU2163" s="251"/>
      <c r="AJV2163" s="251"/>
      <c r="AJW2163" s="251"/>
      <c r="AJX2163" s="251"/>
      <c r="AJY2163" s="251"/>
      <c r="AJZ2163" s="251"/>
      <c r="AKA2163" s="251"/>
      <c r="AKB2163" s="251"/>
      <c r="AKC2163" s="251"/>
      <c r="AKD2163" s="251"/>
      <c r="AKE2163" s="251"/>
      <c r="AKF2163" s="251"/>
      <c r="AKG2163" s="251"/>
      <c r="AKH2163" s="251"/>
      <c r="AKI2163" s="251"/>
      <c r="AKJ2163" s="251"/>
      <c r="AKK2163" s="251"/>
      <c r="AKL2163" s="251"/>
      <c r="AKM2163" s="251"/>
      <c r="AKN2163" s="251"/>
      <c r="AKO2163" s="251"/>
      <c r="AKP2163" s="251"/>
      <c r="AKQ2163" s="251"/>
      <c r="AKR2163" s="251"/>
      <c r="AKS2163" s="251"/>
      <c r="AKT2163" s="251"/>
      <c r="AKU2163" s="251"/>
      <c r="AKV2163" s="251"/>
      <c r="AKW2163" s="251"/>
      <c r="AKX2163" s="251"/>
      <c r="AKY2163" s="251"/>
      <c r="AKZ2163" s="251"/>
      <c r="ALA2163" s="251"/>
      <c r="ALB2163" s="251"/>
      <c r="ALC2163" s="251"/>
      <c r="ALD2163" s="251"/>
      <c r="ALE2163" s="251"/>
      <c r="ALF2163" s="251"/>
      <c r="ALG2163" s="251"/>
      <c r="ALH2163" s="251"/>
      <c r="ALI2163" s="251"/>
      <c r="ALJ2163" s="251"/>
      <c r="ALK2163" s="251"/>
      <c r="ALL2163" s="251"/>
      <c r="ALM2163" s="251"/>
      <c r="ALN2163" s="251"/>
      <c r="ALO2163" s="251"/>
      <c r="ALP2163" s="251"/>
      <c r="ALQ2163" s="251"/>
      <c r="ALR2163" s="251"/>
      <c r="ALS2163" s="251"/>
      <c r="ALT2163" s="251"/>
      <c r="ALU2163" s="251"/>
      <c r="ALV2163" s="251"/>
      <c r="ALW2163" s="251"/>
      <c r="ALX2163" s="251"/>
      <c r="ALY2163" s="251"/>
      <c r="ALZ2163" s="251"/>
      <c r="AMA2163" s="251"/>
      <c r="AMB2163" s="251"/>
      <c r="AMC2163" s="251"/>
      <c r="AMD2163" s="251"/>
      <c r="AME2163" s="251"/>
      <c r="AMF2163" s="251"/>
      <c r="AMG2163" s="251"/>
      <c r="AMH2163" s="251"/>
      <c r="AMI2163" s="251"/>
      <c r="AMJ2163" s="251"/>
      <c r="AMK2163" s="251"/>
      <c r="AML2163" s="251"/>
      <c r="AMM2163" s="251"/>
      <c r="AMN2163" s="251"/>
      <c r="AMO2163" s="251"/>
      <c r="AMP2163" s="251"/>
      <c r="AMQ2163" s="251"/>
      <c r="AMR2163" s="251"/>
      <c r="AMS2163" s="251"/>
      <c r="AMT2163" s="251"/>
      <c r="AMU2163" s="251"/>
      <c r="AMV2163" s="251"/>
      <c r="AMW2163" s="251"/>
      <c r="AMX2163" s="251"/>
      <c r="AMY2163" s="251"/>
      <c r="AMZ2163" s="251"/>
      <c r="ANA2163" s="251"/>
      <c r="ANB2163" s="251"/>
      <c r="ANC2163" s="251"/>
      <c r="AND2163" s="251"/>
      <c r="ANE2163" s="251"/>
      <c r="ANF2163" s="251"/>
      <c r="ANG2163" s="251"/>
      <c r="ANH2163" s="251"/>
      <c r="ANI2163" s="251"/>
      <c r="ANJ2163" s="251"/>
      <c r="ANK2163" s="251"/>
      <c r="ANL2163" s="251"/>
      <c r="ANM2163" s="251"/>
      <c r="ANN2163" s="251"/>
      <c r="ANO2163" s="251"/>
      <c r="ANP2163" s="251"/>
      <c r="ANQ2163" s="251"/>
      <c r="ANR2163" s="251"/>
      <c r="ANS2163" s="251"/>
      <c r="ANT2163" s="251"/>
      <c r="ANU2163" s="251"/>
      <c r="ANV2163" s="251"/>
      <c r="ANW2163" s="251"/>
      <c r="ANX2163" s="251"/>
      <c r="ANY2163" s="251"/>
      <c r="ANZ2163" s="251"/>
      <c r="AOA2163" s="251"/>
      <c r="AOB2163" s="251"/>
      <c r="AOC2163" s="251"/>
      <c r="AOD2163" s="251"/>
      <c r="AOE2163" s="251"/>
      <c r="AOF2163" s="251"/>
      <c r="AOG2163" s="251"/>
      <c r="AOH2163" s="251"/>
      <c r="AOI2163" s="251"/>
      <c r="AOJ2163" s="251"/>
      <c r="AOK2163" s="251"/>
      <c r="AOL2163" s="251"/>
      <c r="AOM2163" s="251"/>
      <c r="AON2163" s="251"/>
      <c r="AOO2163" s="251"/>
      <c r="AOP2163" s="251"/>
      <c r="AOQ2163" s="251"/>
      <c r="AOR2163" s="251"/>
      <c r="AOS2163" s="251"/>
      <c r="AOT2163" s="251"/>
      <c r="AOU2163" s="251"/>
      <c r="AOV2163" s="251"/>
      <c r="AOW2163" s="251"/>
      <c r="AOX2163" s="251"/>
      <c r="AOY2163" s="251"/>
      <c r="AOZ2163" s="251"/>
      <c r="APA2163" s="251"/>
      <c r="APB2163" s="251"/>
      <c r="APC2163" s="251"/>
      <c r="APD2163" s="251"/>
      <c r="APE2163" s="251"/>
      <c r="APF2163" s="251"/>
      <c r="APG2163" s="251"/>
      <c r="APH2163" s="251"/>
      <c r="API2163" s="251"/>
      <c r="APJ2163" s="251"/>
      <c r="APK2163" s="251"/>
      <c r="APL2163" s="251"/>
      <c r="APM2163" s="251"/>
      <c r="APN2163" s="251"/>
      <c r="APO2163" s="251"/>
      <c r="APP2163" s="251"/>
      <c r="APQ2163" s="251"/>
      <c r="APR2163" s="251"/>
      <c r="APS2163" s="251"/>
      <c r="APT2163" s="251"/>
      <c r="APU2163" s="251"/>
      <c r="APV2163" s="251"/>
      <c r="APW2163" s="251"/>
      <c r="APX2163" s="251"/>
      <c r="APY2163" s="251"/>
      <c r="APZ2163" s="251"/>
      <c r="AQA2163" s="251"/>
      <c r="AQB2163" s="251"/>
      <c r="AQC2163" s="251"/>
      <c r="AQD2163" s="251"/>
      <c r="AQE2163" s="251"/>
      <c r="AQF2163" s="251"/>
      <c r="AQG2163" s="251"/>
      <c r="AQH2163" s="251"/>
      <c r="AQI2163" s="251"/>
      <c r="AQJ2163" s="251"/>
      <c r="AQK2163" s="251"/>
      <c r="AQL2163" s="251"/>
      <c r="AQM2163" s="251"/>
      <c r="AQN2163" s="251"/>
      <c r="AQO2163" s="251"/>
      <c r="AQP2163" s="251"/>
      <c r="AQQ2163" s="251"/>
      <c r="AQR2163" s="251"/>
      <c r="AQS2163" s="251"/>
      <c r="AQT2163" s="251"/>
      <c r="AQU2163" s="251"/>
      <c r="AQV2163" s="251"/>
      <c r="AQW2163" s="251"/>
      <c r="AQX2163" s="251"/>
      <c r="AQY2163" s="251"/>
      <c r="AQZ2163" s="251"/>
      <c r="ARA2163" s="251"/>
      <c r="ARB2163" s="251"/>
      <c r="ARC2163" s="251"/>
      <c r="ARD2163" s="251"/>
      <c r="ARE2163" s="251"/>
      <c r="ARF2163" s="251"/>
      <c r="ARG2163" s="251"/>
      <c r="ARH2163" s="251"/>
      <c r="ARI2163" s="251"/>
      <c r="ARJ2163" s="251"/>
      <c r="ARK2163" s="251"/>
      <c r="ARL2163" s="251"/>
      <c r="ARM2163" s="251"/>
      <c r="ARN2163" s="251"/>
      <c r="ARO2163" s="251"/>
      <c r="ARP2163" s="251"/>
      <c r="ARQ2163" s="251"/>
      <c r="ARR2163" s="251"/>
      <c r="ARS2163" s="251"/>
      <c r="ART2163" s="251"/>
      <c r="ARU2163" s="251"/>
      <c r="ARV2163" s="251"/>
      <c r="ARW2163" s="251"/>
      <c r="ARX2163" s="251"/>
      <c r="ARY2163" s="251"/>
      <c r="ARZ2163" s="251"/>
      <c r="ASA2163" s="251"/>
      <c r="ASB2163" s="251"/>
      <c r="ASC2163" s="251"/>
      <c r="ASD2163" s="251"/>
      <c r="ASE2163" s="251"/>
      <c r="ASF2163" s="251"/>
      <c r="ASG2163" s="251"/>
      <c r="ASH2163" s="251"/>
      <c r="ASI2163" s="251"/>
      <c r="ASJ2163" s="251"/>
      <c r="ASK2163" s="251"/>
      <c r="ASL2163" s="251"/>
      <c r="ASM2163" s="251"/>
      <c r="ASN2163" s="251"/>
      <c r="ASO2163" s="251"/>
      <c r="ASP2163" s="251"/>
      <c r="ASQ2163" s="251"/>
      <c r="ASR2163" s="251"/>
      <c r="ASS2163" s="251"/>
      <c r="AST2163" s="251"/>
      <c r="ASU2163" s="251"/>
      <c r="ASV2163" s="251"/>
      <c r="ASW2163" s="251"/>
      <c r="ASX2163" s="251"/>
      <c r="ASY2163" s="251"/>
      <c r="ASZ2163" s="251"/>
      <c r="ATA2163" s="251"/>
      <c r="ATB2163" s="251"/>
      <c r="ATC2163" s="251"/>
      <c r="ATD2163" s="251"/>
      <c r="ATE2163" s="251"/>
      <c r="ATF2163" s="251"/>
      <c r="ATG2163" s="251"/>
      <c r="ATH2163" s="251"/>
      <c r="ATI2163" s="251"/>
      <c r="ATJ2163" s="251"/>
      <c r="ATK2163" s="251"/>
      <c r="ATL2163" s="251"/>
      <c r="ATM2163" s="251"/>
      <c r="ATN2163" s="251"/>
      <c r="ATO2163" s="251"/>
      <c r="ATP2163" s="251"/>
      <c r="ATQ2163" s="251"/>
      <c r="ATR2163" s="251"/>
      <c r="ATS2163" s="251"/>
      <c r="ATT2163" s="251"/>
      <c r="ATU2163" s="251"/>
      <c r="ATV2163" s="251"/>
      <c r="ATW2163" s="251"/>
      <c r="ATX2163" s="251"/>
      <c r="ATY2163" s="251"/>
      <c r="ATZ2163" s="251"/>
      <c r="AUA2163" s="251"/>
      <c r="AUB2163" s="251"/>
      <c r="AUC2163" s="251"/>
      <c r="AUD2163" s="251"/>
      <c r="AUE2163" s="251"/>
      <c r="AUF2163" s="251"/>
      <c r="AUG2163" s="251"/>
      <c r="AUH2163" s="251"/>
      <c r="AUI2163" s="251"/>
      <c r="AUJ2163" s="251"/>
      <c r="AUK2163" s="251"/>
      <c r="AUL2163" s="251"/>
      <c r="AUM2163" s="251"/>
      <c r="AUN2163" s="251"/>
      <c r="AUO2163" s="251"/>
      <c r="AUP2163" s="251"/>
      <c r="AUQ2163" s="251"/>
      <c r="AUR2163" s="251"/>
      <c r="AUS2163" s="251"/>
      <c r="AUT2163" s="251"/>
      <c r="AUU2163" s="251"/>
      <c r="AUV2163" s="251"/>
      <c r="AUW2163" s="251"/>
      <c r="AUX2163" s="251"/>
      <c r="AUY2163" s="251"/>
      <c r="AUZ2163" s="251"/>
      <c r="AVA2163" s="251"/>
      <c r="AVB2163" s="251"/>
      <c r="AVC2163" s="251"/>
      <c r="AVD2163" s="251"/>
      <c r="AVE2163" s="251"/>
      <c r="AVF2163" s="251"/>
      <c r="AVG2163" s="251"/>
      <c r="AVH2163" s="251"/>
      <c r="AVI2163" s="251"/>
      <c r="AVJ2163" s="251"/>
      <c r="AVK2163" s="251"/>
      <c r="AVL2163" s="251"/>
      <c r="AVM2163" s="251"/>
      <c r="AVN2163" s="251"/>
      <c r="AVO2163" s="251"/>
      <c r="AVP2163" s="251"/>
      <c r="AVQ2163" s="251"/>
      <c r="AVR2163" s="251"/>
      <c r="AVS2163" s="251"/>
      <c r="AVT2163" s="251"/>
      <c r="AVU2163" s="251"/>
      <c r="AVV2163" s="251"/>
      <c r="AVW2163" s="251"/>
      <c r="AVX2163" s="251"/>
      <c r="AVY2163" s="251"/>
      <c r="AVZ2163" s="251"/>
      <c r="AWA2163" s="251"/>
      <c r="AWB2163" s="251"/>
      <c r="AWC2163" s="251"/>
      <c r="AWD2163" s="251"/>
      <c r="AWE2163" s="251"/>
      <c r="AWF2163" s="251"/>
      <c r="AWG2163" s="251"/>
      <c r="AWH2163" s="251"/>
      <c r="AWI2163" s="251"/>
      <c r="AWJ2163" s="251"/>
      <c r="AWK2163" s="251"/>
      <c r="AWL2163" s="251"/>
      <c r="AWM2163" s="251"/>
      <c r="AWN2163" s="251"/>
      <c r="AWO2163" s="251"/>
      <c r="AWP2163" s="251"/>
      <c r="AWQ2163" s="251"/>
      <c r="AWR2163" s="251"/>
      <c r="AWS2163" s="251"/>
      <c r="AWT2163" s="251"/>
      <c r="AWU2163" s="251"/>
      <c r="AWV2163" s="251"/>
      <c r="AWW2163" s="251"/>
      <c r="AWX2163" s="251"/>
      <c r="AWY2163" s="251"/>
      <c r="AWZ2163" s="251"/>
      <c r="AXA2163" s="251"/>
      <c r="AXB2163" s="251"/>
      <c r="AXC2163" s="251"/>
      <c r="AXD2163" s="251"/>
      <c r="AXE2163" s="251"/>
      <c r="AXF2163" s="251"/>
      <c r="AXG2163" s="251"/>
      <c r="AXH2163" s="251"/>
      <c r="AXI2163" s="251"/>
      <c r="AXJ2163" s="251"/>
      <c r="AXK2163" s="251"/>
      <c r="AXL2163" s="251"/>
      <c r="AXM2163" s="251"/>
      <c r="AXN2163" s="251"/>
      <c r="AXO2163" s="251"/>
      <c r="AXP2163" s="251"/>
      <c r="AXQ2163" s="251"/>
      <c r="AXR2163" s="251"/>
      <c r="AXS2163" s="251"/>
      <c r="AXT2163" s="251"/>
      <c r="AXU2163" s="251"/>
      <c r="AXV2163" s="251"/>
      <c r="AXW2163" s="251"/>
      <c r="AXX2163" s="251"/>
      <c r="AXY2163" s="251"/>
      <c r="AXZ2163" s="251"/>
      <c r="AYA2163" s="251"/>
      <c r="AYB2163" s="251"/>
      <c r="AYC2163" s="251"/>
      <c r="AYD2163" s="251"/>
      <c r="AYE2163" s="251"/>
      <c r="AYF2163" s="251"/>
      <c r="AYG2163" s="251"/>
      <c r="AYH2163" s="251"/>
      <c r="AYI2163" s="251"/>
      <c r="AYJ2163" s="251"/>
      <c r="AYK2163" s="251"/>
      <c r="AYL2163" s="251"/>
      <c r="AYM2163" s="251"/>
      <c r="AYN2163" s="251"/>
      <c r="AYO2163" s="251"/>
      <c r="AYP2163" s="251"/>
      <c r="AYQ2163" s="251"/>
      <c r="AYR2163" s="251"/>
      <c r="AYS2163" s="251"/>
      <c r="AYT2163" s="251"/>
      <c r="AYU2163" s="251"/>
      <c r="AYV2163" s="251"/>
      <c r="AYW2163" s="251"/>
      <c r="AYX2163" s="251"/>
      <c r="AYY2163" s="251"/>
      <c r="AYZ2163" s="251"/>
      <c r="AZA2163" s="251"/>
      <c r="AZB2163" s="251"/>
      <c r="AZC2163" s="251"/>
      <c r="AZD2163" s="251"/>
      <c r="AZE2163" s="251"/>
      <c r="AZF2163" s="251"/>
      <c r="AZG2163" s="251"/>
      <c r="AZH2163" s="251"/>
      <c r="AZI2163" s="251"/>
      <c r="AZJ2163" s="251"/>
      <c r="AZK2163" s="251"/>
      <c r="AZL2163" s="251"/>
      <c r="AZM2163" s="251"/>
      <c r="AZN2163" s="251"/>
      <c r="AZO2163" s="251"/>
      <c r="AZP2163" s="251"/>
      <c r="AZQ2163" s="251"/>
      <c r="AZR2163" s="251"/>
      <c r="AZS2163" s="251"/>
      <c r="AZT2163" s="251"/>
      <c r="AZU2163" s="251"/>
      <c r="AZV2163" s="251"/>
      <c r="AZW2163" s="251"/>
      <c r="AZX2163" s="251"/>
      <c r="AZY2163" s="251"/>
      <c r="AZZ2163" s="251"/>
      <c r="BAA2163" s="251"/>
      <c r="BAB2163" s="251"/>
      <c r="BAC2163" s="251"/>
      <c r="BAD2163" s="251"/>
      <c r="BAE2163" s="251"/>
      <c r="BAF2163" s="251"/>
      <c r="BAG2163" s="251"/>
      <c r="BAH2163" s="251"/>
      <c r="BAI2163" s="251"/>
      <c r="BAJ2163" s="251"/>
      <c r="BAK2163" s="251"/>
      <c r="BAL2163" s="251"/>
      <c r="BAM2163" s="251"/>
      <c r="BAN2163" s="251"/>
      <c r="BAO2163" s="251"/>
      <c r="BAP2163" s="251"/>
      <c r="BAQ2163" s="251"/>
      <c r="BAR2163" s="251"/>
      <c r="BAS2163" s="251"/>
      <c r="BAT2163" s="251"/>
      <c r="BAU2163" s="251"/>
      <c r="BAV2163" s="251"/>
      <c r="BAW2163" s="251"/>
      <c r="BAX2163" s="251"/>
      <c r="BAY2163" s="251"/>
      <c r="BAZ2163" s="251"/>
      <c r="BBA2163" s="251"/>
      <c r="BBB2163" s="251"/>
      <c r="BBC2163" s="251"/>
      <c r="BBD2163" s="251"/>
      <c r="BBE2163" s="251"/>
      <c r="BBF2163" s="251"/>
      <c r="BBG2163" s="251"/>
      <c r="BBH2163" s="251"/>
      <c r="BBI2163" s="251"/>
      <c r="BBJ2163" s="251"/>
      <c r="BBK2163" s="251"/>
      <c r="BBL2163" s="251"/>
      <c r="BBM2163" s="251"/>
      <c r="BBN2163" s="251"/>
      <c r="BBO2163" s="251"/>
      <c r="BBP2163" s="251"/>
      <c r="BBQ2163" s="251"/>
      <c r="BBR2163" s="251"/>
      <c r="BBS2163" s="251"/>
      <c r="BBT2163" s="251"/>
      <c r="BBU2163" s="251"/>
      <c r="BBV2163" s="251"/>
      <c r="BBW2163" s="251"/>
      <c r="BBX2163" s="251"/>
      <c r="BBY2163" s="251"/>
      <c r="BBZ2163" s="251"/>
      <c r="BCA2163" s="251"/>
      <c r="BCB2163" s="251"/>
      <c r="BCC2163" s="251"/>
      <c r="BCD2163" s="251"/>
      <c r="BCE2163" s="251"/>
      <c r="BCF2163" s="251"/>
      <c r="BCG2163" s="251"/>
      <c r="BCH2163" s="251"/>
      <c r="BCI2163" s="251"/>
      <c r="BCJ2163" s="251"/>
      <c r="BCK2163" s="251"/>
      <c r="BCL2163" s="251"/>
      <c r="BCM2163" s="251"/>
      <c r="BCN2163" s="251"/>
      <c r="BCO2163" s="251"/>
      <c r="BCP2163" s="251"/>
      <c r="BCQ2163" s="251"/>
      <c r="BCR2163" s="251"/>
      <c r="BCS2163" s="251"/>
      <c r="BCT2163" s="251"/>
      <c r="BCU2163" s="251"/>
      <c r="BCV2163" s="251"/>
      <c r="BCW2163" s="251"/>
      <c r="BCX2163" s="251"/>
      <c r="BCY2163" s="251"/>
      <c r="BCZ2163" s="251"/>
      <c r="BDA2163" s="251"/>
      <c r="BDB2163" s="251"/>
      <c r="BDC2163" s="251"/>
      <c r="BDD2163" s="251"/>
      <c r="BDE2163" s="251"/>
      <c r="BDF2163" s="251"/>
      <c r="BDG2163" s="251"/>
      <c r="BDH2163" s="251"/>
      <c r="BDI2163" s="251"/>
      <c r="BDJ2163" s="251"/>
      <c r="BDK2163" s="251"/>
      <c r="BDL2163" s="251"/>
      <c r="BDM2163" s="251"/>
      <c r="BDN2163" s="251"/>
      <c r="BDO2163" s="251"/>
      <c r="BDP2163" s="251"/>
      <c r="BDQ2163" s="251"/>
      <c r="BDR2163" s="251"/>
      <c r="BDS2163" s="251"/>
      <c r="BDT2163" s="251"/>
      <c r="BDU2163" s="251"/>
      <c r="BDV2163" s="251"/>
      <c r="BDW2163" s="251"/>
      <c r="BDX2163" s="251"/>
      <c r="BDY2163" s="251"/>
      <c r="BDZ2163" s="251"/>
      <c r="BEA2163" s="251"/>
      <c r="BEB2163" s="251"/>
      <c r="BEC2163" s="251"/>
      <c r="BED2163" s="251"/>
      <c r="BEE2163" s="251"/>
      <c r="BEF2163" s="251"/>
      <c r="BEG2163" s="251"/>
      <c r="BEH2163" s="251"/>
      <c r="BEI2163" s="251"/>
      <c r="BEJ2163" s="251"/>
      <c r="BEK2163" s="251"/>
      <c r="BEL2163" s="251"/>
      <c r="BEM2163" s="251"/>
      <c r="BEN2163" s="251"/>
      <c r="BEO2163" s="251"/>
      <c r="BEP2163" s="251"/>
      <c r="BEQ2163" s="251"/>
      <c r="BER2163" s="251"/>
      <c r="BES2163" s="251"/>
      <c r="BET2163" s="251"/>
      <c r="BEU2163" s="251"/>
      <c r="BEV2163" s="251"/>
      <c r="BEW2163" s="251"/>
      <c r="BEX2163" s="251"/>
      <c r="BEY2163" s="251"/>
      <c r="BEZ2163" s="251"/>
      <c r="BFA2163" s="251"/>
      <c r="BFB2163" s="251"/>
      <c r="BFC2163" s="251"/>
      <c r="BFD2163" s="251"/>
      <c r="BFE2163" s="251"/>
      <c r="BFF2163" s="251"/>
      <c r="BFG2163" s="251"/>
      <c r="BFH2163" s="251"/>
      <c r="BFI2163" s="251"/>
      <c r="BFJ2163" s="251"/>
      <c r="BFK2163" s="251"/>
      <c r="BFL2163" s="251"/>
      <c r="BFM2163" s="251"/>
      <c r="BFN2163" s="251"/>
      <c r="BFO2163" s="251"/>
      <c r="BFP2163" s="251"/>
      <c r="BFQ2163" s="251"/>
      <c r="BFR2163" s="251"/>
      <c r="BFS2163" s="251"/>
      <c r="BFT2163" s="251"/>
      <c r="BFU2163" s="251"/>
      <c r="BFV2163" s="251"/>
      <c r="BFW2163" s="251"/>
      <c r="BFX2163" s="251"/>
      <c r="BFY2163" s="251"/>
      <c r="BFZ2163" s="251"/>
      <c r="BGA2163" s="251"/>
      <c r="BGB2163" s="251"/>
      <c r="BGC2163" s="251"/>
      <c r="BGD2163" s="251"/>
      <c r="BGE2163" s="251"/>
      <c r="BGF2163" s="251"/>
      <c r="BGG2163" s="251"/>
      <c r="BGH2163" s="251"/>
      <c r="BGI2163" s="251"/>
      <c r="BGJ2163" s="251"/>
      <c r="BGK2163" s="251"/>
      <c r="BGL2163" s="251"/>
      <c r="BGM2163" s="251"/>
      <c r="BGN2163" s="251"/>
      <c r="BGO2163" s="251"/>
      <c r="BGP2163" s="251"/>
      <c r="BGQ2163" s="251"/>
      <c r="BGR2163" s="251"/>
      <c r="BGS2163" s="251"/>
      <c r="BGT2163" s="251"/>
      <c r="BGU2163" s="251"/>
      <c r="BGV2163" s="251"/>
      <c r="BGW2163" s="251"/>
      <c r="BGX2163" s="251"/>
      <c r="BGY2163" s="251"/>
      <c r="BGZ2163" s="251"/>
      <c r="BHA2163" s="251"/>
      <c r="BHB2163" s="251"/>
      <c r="BHC2163" s="251"/>
      <c r="BHD2163" s="251"/>
      <c r="BHE2163" s="251"/>
      <c r="BHF2163" s="251"/>
      <c r="BHG2163" s="251"/>
      <c r="BHH2163" s="251"/>
      <c r="BHI2163" s="251"/>
      <c r="BHJ2163" s="251"/>
      <c r="BHK2163" s="251"/>
      <c r="BHL2163" s="251"/>
      <c r="BHM2163" s="251"/>
      <c r="BHN2163" s="251"/>
      <c r="BHO2163" s="251"/>
      <c r="BHP2163" s="251"/>
      <c r="BHQ2163" s="251"/>
      <c r="BHR2163" s="251"/>
      <c r="BHS2163" s="251"/>
      <c r="BHT2163" s="251"/>
      <c r="BHU2163" s="251"/>
      <c r="BHV2163" s="251"/>
      <c r="BHW2163" s="251"/>
      <c r="BHX2163" s="251"/>
      <c r="BHY2163" s="251"/>
      <c r="BHZ2163" s="251"/>
      <c r="BIA2163" s="251"/>
      <c r="BIB2163" s="251"/>
      <c r="BIC2163" s="251"/>
      <c r="BID2163" s="251"/>
      <c r="BIE2163" s="251"/>
      <c r="BIF2163" s="251"/>
      <c r="BIG2163" s="251"/>
      <c r="BIH2163" s="251"/>
      <c r="BII2163" s="251"/>
      <c r="BIJ2163" s="251"/>
      <c r="BIK2163" s="251"/>
      <c r="BIL2163" s="251"/>
      <c r="BIM2163" s="251"/>
      <c r="BIN2163" s="251"/>
      <c r="BIO2163" s="251"/>
      <c r="BIP2163" s="251"/>
      <c r="BIQ2163" s="251"/>
      <c r="BIR2163" s="251"/>
      <c r="BIS2163" s="251"/>
      <c r="BIT2163" s="251"/>
      <c r="BIU2163" s="251"/>
      <c r="BIV2163" s="251"/>
      <c r="BIW2163" s="251"/>
      <c r="BIX2163" s="251"/>
      <c r="BIY2163" s="251"/>
      <c r="BIZ2163" s="251"/>
      <c r="BJA2163" s="251"/>
      <c r="BJB2163" s="251"/>
      <c r="BJC2163" s="251"/>
      <c r="BJD2163" s="251"/>
      <c r="BJE2163" s="251"/>
      <c r="BJF2163" s="251"/>
      <c r="BJG2163" s="251"/>
      <c r="BJH2163" s="251"/>
      <c r="BJI2163" s="251"/>
      <c r="BJJ2163" s="251"/>
      <c r="BJK2163" s="251"/>
      <c r="BJL2163" s="251"/>
      <c r="BJM2163" s="251"/>
      <c r="BJN2163" s="251"/>
      <c r="BJO2163" s="251"/>
      <c r="BJP2163" s="251"/>
      <c r="BJQ2163" s="251"/>
      <c r="BJR2163" s="251"/>
      <c r="BJS2163" s="251"/>
      <c r="BJT2163" s="251"/>
      <c r="BJU2163" s="251"/>
      <c r="BJV2163" s="251"/>
      <c r="BJW2163" s="251"/>
      <c r="BJX2163" s="251"/>
      <c r="BJY2163" s="251"/>
      <c r="BJZ2163" s="251"/>
      <c r="BKA2163" s="251"/>
      <c r="BKB2163" s="251"/>
      <c r="BKC2163" s="251"/>
      <c r="BKD2163" s="251"/>
      <c r="BKE2163" s="251"/>
      <c r="BKF2163" s="251"/>
      <c r="BKG2163" s="251"/>
      <c r="BKH2163" s="251"/>
      <c r="BKI2163" s="251"/>
      <c r="BKJ2163" s="251"/>
      <c r="BKK2163" s="251"/>
      <c r="BKL2163" s="251"/>
      <c r="BKM2163" s="251"/>
      <c r="BKN2163" s="251"/>
      <c r="BKO2163" s="251"/>
      <c r="BKP2163" s="251"/>
      <c r="BKQ2163" s="251"/>
      <c r="BKR2163" s="251"/>
      <c r="BKS2163" s="251"/>
      <c r="BKT2163" s="251"/>
      <c r="BKU2163" s="251"/>
      <c r="BKV2163" s="251"/>
      <c r="BKW2163" s="251"/>
      <c r="BKX2163" s="251"/>
      <c r="BKY2163" s="251"/>
      <c r="BKZ2163" s="251"/>
      <c r="BLA2163" s="251"/>
      <c r="BLB2163" s="251"/>
      <c r="BLC2163" s="251"/>
      <c r="BLD2163" s="251"/>
      <c r="BLE2163" s="251"/>
      <c r="BLF2163" s="251"/>
      <c r="BLG2163" s="251"/>
      <c r="BLH2163" s="251"/>
      <c r="BLI2163" s="251"/>
      <c r="BLJ2163" s="251"/>
      <c r="BLK2163" s="251"/>
      <c r="BLL2163" s="251"/>
      <c r="BLM2163" s="251"/>
      <c r="BLN2163" s="251"/>
      <c r="BLO2163" s="251"/>
      <c r="BLP2163" s="251"/>
      <c r="BLQ2163" s="251"/>
      <c r="BLR2163" s="251"/>
      <c r="BLS2163" s="251"/>
      <c r="BLT2163" s="251"/>
      <c r="BLU2163" s="251"/>
      <c r="BLV2163" s="251"/>
      <c r="BLW2163" s="251"/>
      <c r="BLX2163" s="251"/>
      <c r="BLY2163" s="251"/>
      <c r="BLZ2163" s="251"/>
      <c r="BMA2163" s="251"/>
      <c r="BMB2163" s="251"/>
      <c r="BMC2163" s="251"/>
      <c r="BMD2163" s="251"/>
      <c r="BME2163" s="251"/>
      <c r="BMF2163" s="251"/>
      <c r="BMG2163" s="251"/>
      <c r="BMH2163" s="251"/>
      <c r="BMI2163" s="251"/>
      <c r="BMJ2163" s="251"/>
      <c r="BMK2163" s="251"/>
      <c r="BML2163" s="251"/>
      <c r="BMM2163" s="251"/>
      <c r="BMN2163" s="251"/>
      <c r="BMO2163" s="251"/>
      <c r="BMP2163" s="251"/>
      <c r="BMQ2163" s="251"/>
      <c r="BMR2163" s="251"/>
      <c r="BMS2163" s="251"/>
      <c r="BMT2163" s="251"/>
      <c r="BMU2163" s="251"/>
      <c r="BMV2163" s="251"/>
      <c r="BMW2163" s="251"/>
      <c r="BMX2163" s="251"/>
      <c r="BMY2163" s="251"/>
      <c r="BMZ2163" s="251"/>
      <c r="BNA2163" s="251"/>
      <c r="BNB2163" s="251"/>
      <c r="BNC2163" s="251"/>
      <c r="BND2163" s="251"/>
      <c r="BNE2163" s="251"/>
      <c r="BNF2163" s="251"/>
      <c r="BNG2163" s="251"/>
      <c r="BNH2163" s="251"/>
      <c r="BNI2163" s="251"/>
      <c r="BNJ2163" s="251"/>
      <c r="BNK2163" s="251"/>
      <c r="BNL2163" s="251"/>
      <c r="BNM2163" s="251"/>
      <c r="BNN2163" s="251"/>
      <c r="BNO2163" s="251"/>
      <c r="BNP2163" s="251"/>
      <c r="BNQ2163" s="251"/>
      <c r="BNR2163" s="251"/>
      <c r="BNS2163" s="251"/>
      <c r="BNT2163" s="251"/>
      <c r="BNU2163" s="251"/>
      <c r="BNV2163" s="251"/>
      <c r="BNW2163" s="251"/>
      <c r="BNX2163" s="251"/>
      <c r="BNY2163" s="251"/>
      <c r="BNZ2163" s="251"/>
      <c r="BOA2163" s="251"/>
      <c r="BOB2163" s="251"/>
      <c r="BOC2163" s="251"/>
      <c r="BOD2163" s="251"/>
      <c r="BOE2163" s="251"/>
      <c r="BOF2163" s="251"/>
      <c r="BOG2163" s="251"/>
      <c r="BOH2163" s="251"/>
      <c r="BOI2163" s="251"/>
      <c r="BOJ2163" s="251"/>
      <c r="BOK2163" s="251"/>
      <c r="BOL2163" s="251"/>
      <c r="BOM2163" s="251"/>
      <c r="BON2163" s="251"/>
      <c r="BOO2163" s="251"/>
      <c r="BOP2163" s="251"/>
      <c r="BOQ2163" s="251"/>
      <c r="BOR2163" s="251"/>
      <c r="BOS2163" s="251"/>
      <c r="BOT2163" s="251"/>
      <c r="BOU2163" s="251"/>
      <c r="BOV2163" s="251"/>
      <c r="BOW2163" s="251"/>
      <c r="BOX2163" s="251"/>
      <c r="BOY2163" s="251"/>
      <c r="BOZ2163" s="251"/>
      <c r="BPA2163" s="251"/>
      <c r="BPB2163" s="251"/>
      <c r="BPC2163" s="251"/>
      <c r="BPD2163" s="251"/>
      <c r="BPE2163" s="251"/>
      <c r="BPF2163" s="251"/>
      <c r="BPG2163" s="251"/>
      <c r="BPH2163" s="251"/>
      <c r="BPI2163" s="251"/>
      <c r="BPJ2163" s="251"/>
      <c r="BPK2163" s="251"/>
      <c r="BPL2163" s="251"/>
      <c r="BPM2163" s="251"/>
      <c r="BPN2163" s="251"/>
      <c r="BPO2163" s="251"/>
      <c r="BPP2163" s="251"/>
      <c r="BPQ2163" s="251"/>
      <c r="BPR2163" s="251"/>
      <c r="BPS2163" s="251"/>
      <c r="BPT2163" s="251"/>
      <c r="BPU2163" s="251"/>
      <c r="BPV2163" s="251"/>
      <c r="BPW2163" s="251"/>
      <c r="BPX2163" s="251"/>
      <c r="BPY2163" s="251"/>
      <c r="BPZ2163" s="251"/>
      <c r="BQA2163" s="251"/>
      <c r="BQB2163" s="251"/>
      <c r="BQC2163" s="251"/>
      <c r="BQD2163" s="251"/>
      <c r="BQE2163" s="251"/>
      <c r="BQF2163" s="251"/>
      <c r="BQG2163" s="251"/>
      <c r="BQH2163" s="251"/>
      <c r="BQI2163" s="251"/>
      <c r="BQJ2163" s="251"/>
      <c r="BQK2163" s="251"/>
      <c r="BQL2163" s="251"/>
      <c r="BQM2163" s="251"/>
      <c r="BQN2163" s="251"/>
      <c r="BQO2163" s="251"/>
      <c r="BQP2163" s="251"/>
      <c r="BQQ2163" s="251"/>
      <c r="BQR2163" s="251"/>
      <c r="BQS2163" s="251"/>
      <c r="BQT2163" s="251"/>
      <c r="BQU2163" s="251"/>
      <c r="BQV2163" s="251"/>
      <c r="BQW2163" s="251"/>
      <c r="BQX2163" s="251"/>
      <c r="BQY2163" s="251"/>
      <c r="BQZ2163" s="251"/>
      <c r="BRA2163" s="251"/>
      <c r="BRB2163" s="251"/>
      <c r="BRC2163" s="251"/>
      <c r="BRD2163" s="251"/>
      <c r="BRE2163" s="251"/>
      <c r="BRF2163" s="251"/>
      <c r="BRG2163" s="251"/>
      <c r="BRH2163" s="251"/>
      <c r="BRI2163" s="251"/>
      <c r="BRJ2163" s="251"/>
      <c r="BRK2163" s="251"/>
      <c r="BRL2163" s="251"/>
      <c r="BRM2163" s="251"/>
      <c r="BRN2163" s="251"/>
      <c r="BRO2163" s="251"/>
      <c r="BRP2163" s="251"/>
      <c r="BRQ2163" s="251"/>
      <c r="BRR2163" s="251"/>
      <c r="BRS2163" s="251"/>
      <c r="BRT2163" s="251"/>
      <c r="BRU2163" s="251"/>
      <c r="BRV2163" s="251"/>
      <c r="BRW2163" s="251"/>
      <c r="BRX2163" s="251"/>
      <c r="BRY2163" s="251"/>
      <c r="BRZ2163" s="251"/>
      <c r="BSA2163" s="251"/>
      <c r="BSB2163" s="251"/>
      <c r="BSC2163" s="251"/>
      <c r="BSD2163" s="251"/>
      <c r="BSE2163" s="251"/>
      <c r="BSF2163" s="251"/>
      <c r="BSG2163" s="251"/>
      <c r="BSH2163" s="251"/>
      <c r="BSI2163" s="251"/>
      <c r="BSJ2163" s="251"/>
      <c r="BSK2163" s="251"/>
      <c r="BSL2163" s="251"/>
      <c r="BSM2163" s="251"/>
      <c r="BSN2163" s="251"/>
      <c r="BSO2163" s="251"/>
      <c r="BSP2163" s="251"/>
      <c r="BSQ2163" s="251"/>
      <c r="BSR2163" s="251"/>
      <c r="BSS2163" s="251"/>
      <c r="BST2163" s="251"/>
      <c r="BSU2163" s="251"/>
      <c r="BSV2163" s="251"/>
      <c r="BSW2163" s="251"/>
      <c r="BSX2163" s="251"/>
      <c r="BSY2163" s="251"/>
      <c r="BSZ2163" s="251"/>
      <c r="BTA2163" s="251"/>
      <c r="BTB2163" s="251"/>
      <c r="BTC2163" s="251"/>
      <c r="BTD2163" s="251"/>
      <c r="BTE2163" s="251"/>
      <c r="BTF2163" s="251"/>
      <c r="BTG2163" s="251"/>
      <c r="BTH2163" s="251"/>
      <c r="BTI2163" s="251"/>
      <c r="BTJ2163" s="251"/>
      <c r="BTK2163" s="251"/>
      <c r="BTL2163" s="251"/>
      <c r="BTM2163" s="251"/>
      <c r="BTN2163" s="251"/>
      <c r="BTO2163" s="251"/>
      <c r="BTP2163" s="251"/>
      <c r="BTQ2163" s="251"/>
      <c r="BTR2163" s="251"/>
      <c r="BTS2163" s="251"/>
      <c r="BTT2163" s="251"/>
      <c r="BTU2163" s="251"/>
      <c r="BTV2163" s="251"/>
      <c r="BTW2163" s="251"/>
      <c r="BTX2163" s="251"/>
      <c r="BTY2163" s="251"/>
      <c r="BTZ2163" s="251"/>
      <c r="BUA2163" s="251"/>
      <c r="BUB2163" s="251"/>
      <c r="BUC2163" s="251"/>
      <c r="BUD2163" s="251"/>
      <c r="BUE2163" s="251"/>
      <c r="BUF2163" s="251"/>
      <c r="BUG2163" s="251"/>
      <c r="BUH2163" s="251"/>
      <c r="BUI2163" s="251"/>
      <c r="BUJ2163" s="251"/>
      <c r="BUK2163" s="251"/>
      <c r="BUL2163" s="251"/>
      <c r="BUM2163" s="251"/>
      <c r="BUN2163" s="251"/>
      <c r="BUO2163" s="251"/>
      <c r="BUP2163" s="251"/>
      <c r="BUQ2163" s="251"/>
      <c r="BUR2163" s="251"/>
      <c r="BUS2163" s="251"/>
      <c r="BUT2163" s="251"/>
      <c r="BUU2163" s="251"/>
      <c r="BUV2163" s="251"/>
      <c r="BUW2163" s="251"/>
      <c r="BUX2163" s="251"/>
      <c r="BUY2163" s="251"/>
      <c r="BUZ2163" s="251"/>
      <c r="BVA2163" s="251"/>
      <c r="BVB2163" s="251"/>
      <c r="BVC2163" s="251"/>
      <c r="BVD2163" s="251"/>
      <c r="BVE2163" s="251"/>
      <c r="BVF2163" s="251"/>
      <c r="BVG2163" s="251"/>
      <c r="BVH2163" s="251"/>
      <c r="BVI2163" s="251"/>
      <c r="BVJ2163" s="251"/>
      <c r="BVK2163" s="251"/>
      <c r="BVL2163" s="251"/>
      <c r="BVM2163" s="251"/>
      <c r="BVN2163" s="251"/>
      <c r="BVO2163" s="251"/>
      <c r="BVP2163" s="251"/>
      <c r="BVQ2163" s="251"/>
      <c r="BVR2163" s="251"/>
      <c r="BVS2163" s="251"/>
      <c r="BVT2163" s="251"/>
      <c r="BVU2163" s="251"/>
      <c r="BVV2163" s="251"/>
      <c r="BVW2163" s="251"/>
      <c r="BVX2163" s="251"/>
      <c r="BVY2163" s="251"/>
      <c r="BVZ2163" s="251"/>
      <c r="BWA2163" s="251"/>
      <c r="BWB2163" s="251"/>
      <c r="BWC2163" s="251"/>
      <c r="BWD2163" s="251"/>
      <c r="BWE2163" s="251"/>
      <c r="BWF2163" s="251"/>
      <c r="BWG2163" s="251"/>
      <c r="BWH2163" s="251"/>
      <c r="BWI2163" s="251"/>
      <c r="BWJ2163" s="251"/>
      <c r="BWK2163" s="251"/>
      <c r="BWL2163" s="251"/>
      <c r="BWM2163" s="251"/>
      <c r="BWN2163" s="251"/>
      <c r="BWO2163" s="251"/>
      <c r="BWP2163" s="251"/>
      <c r="BWQ2163" s="251"/>
      <c r="BWR2163" s="251"/>
      <c r="BWS2163" s="251"/>
      <c r="BWT2163" s="251"/>
      <c r="BWU2163" s="251"/>
      <c r="BWV2163" s="251"/>
      <c r="BWW2163" s="251"/>
      <c r="BWX2163" s="251"/>
      <c r="BWY2163" s="251"/>
      <c r="BWZ2163" s="251"/>
      <c r="BXA2163" s="251"/>
      <c r="BXB2163" s="251"/>
      <c r="BXC2163" s="251"/>
      <c r="BXD2163" s="251"/>
      <c r="BXE2163" s="251"/>
      <c r="BXF2163" s="251"/>
      <c r="BXG2163" s="251"/>
      <c r="BXH2163" s="251"/>
      <c r="BXI2163" s="251"/>
      <c r="BXJ2163" s="251"/>
      <c r="BXK2163" s="251"/>
      <c r="BXL2163" s="251"/>
      <c r="BXM2163" s="251"/>
      <c r="BXN2163" s="251"/>
      <c r="BXO2163" s="251"/>
      <c r="BXP2163" s="251"/>
      <c r="BXQ2163" s="251"/>
      <c r="BXR2163" s="251"/>
      <c r="BXS2163" s="251"/>
      <c r="BXT2163" s="251"/>
      <c r="BXU2163" s="251"/>
      <c r="BXV2163" s="251"/>
      <c r="BXW2163" s="251"/>
      <c r="BXX2163" s="251"/>
      <c r="BXY2163" s="251"/>
      <c r="BXZ2163" s="251"/>
      <c r="BYA2163" s="251"/>
      <c r="BYB2163" s="251"/>
      <c r="BYC2163" s="251"/>
      <c r="BYD2163" s="251"/>
      <c r="BYE2163" s="251"/>
      <c r="BYF2163" s="251"/>
      <c r="BYG2163" s="251"/>
      <c r="BYH2163" s="251"/>
      <c r="BYI2163" s="251"/>
      <c r="BYJ2163" s="251"/>
      <c r="BYK2163" s="251"/>
      <c r="BYL2163" s="251"/>
      <c r="BYM2163" s="251"/>
      <c r="BYN2163" s="251"/>
      <c r="BYO2163" s="251"/>
      <c r="BYP2163" s="251"/>
      <c r="BYQ2163" s="251"/>
      <c r="BYR2163" s="251"/>
      <c r="BYS2163" s="251"/>
      <c r="BYT2163" s="251"/>
      <c r="BYU2163" s="251"/>
      <c r="BYV2163" s="251"/>
      <c r="BYW2163" s="251"/>
      <c r="BYX2163" s="251"/>
      <c r="BYY2163" s="251"/>
      <c r="BYZ2163" s="251"/>
      <c r="BZA2163" s="251"/>
      <c r="BZB2163" s="251"/>
      <c r="BZC2163" s="251"/>
      <c r="BZD2163" s="251"/>
      <c r="BZE2163" s="251"/>
      <c r="BZF2163" s="251"/>
      <c r="BZG2163" s="251"/>
      <c r="BZH2163" s="251"/>
      <c r="BZI2163" s="251"/>
      <c r="BZJ2163" s="251"/>
      <c r="BZK2163" s="251"/>
      <c r="BZL2163" s="251"/>
      <c r="BZM2163" s="251"/>
      <c r="BZN2163" s="251"/>
      <c r="BZO2163" s="251"/>
      <c r="BZP2163" s="251"/>
      <c r="BZQ2163" s="251"/>
      <c r="BZR2163" s="251"/>
      <c r="BZS2163" s="251"/>
      <c r="BZT2163" s="251"/>
      <c r="BZU2163" s="251"/>
      <c r="BZV2163" s="251"/>
      <c r="BZW2163" s="251"/>
      <c r="BZX2163" s="251"/>
      <c r="BZY2163" s="251"/>
      <c r="BZZ2163" s="251"/>
      <c r="CAA2163" s="251"/>
      <c r="CAB2163" s="251"/>
      <c r="CAC2163" s="251"/>
      <c r="CAD2163" s="251"/>
      <c r="CAE2163" s="251"/>
      <c r="CAF2163" s="251"/>
      <c r="CAG2163" s="251"/>
      <c r="CAH2163" s="251"/>
      <c r="CAI2163" s="251"/>
      <c r="CAJ2163" s="251"/>
      <c r="CAK2163" s="251"/>
      <c r="CAL2163" s="251"/>
      <c r="CAM2163" s="251"/>
      <c r="CAN2163" s="251"/>
      <c r="CAO2163" s="251"/>
      <c r="CAP2163" s="251"/>
      <c r="CAQ2163" s="251"/>
      <c r="CAR2163" s="251"/>
      <c r="CAS2163" s="251"/>
      <c r="CAT2163" s="251"/>
      <c r="CAU2163" s="251"/>
      <c r="CAV2163" s="251"/>
      <c r="CAW2163" s="251"/>
      <c r="CAX2163" s="251"/>
      <c r="CAY2163" s="251"/>
      <c r="CAZ2163" s="251"/>
      <c r="CBA2163" s="251"/>
      <c r="CBB2163" s="251"/>
      <c r="CBC2163" s="251"/>
      <c r="CBD2163" s="251"/>
      <c r="CBE2163" s="251"/>
      <c r="CBF2163" s="251"/>
      <c r="CBG2163" s="251"/>
      <c r="CBH2163" s="251"/>
      <c r="CBI2163" s="251"/>
      <c r="CBJ2163" s="251"/>
      <c r="CBK2163" s="251"/>
      <c r="CBL2163" s="251"/>
      <c r="CBM2163" s="251"/>
      <c r="CBN2163" s="251"/>
      <c r="CBO2163" s="251"/>
      <c r="CBP2163" s="251"/>
      <c r="CBQ2163" s="251"/>
      <c r="CBR2163" s="251"/>
      <c r="CBS2163" s="251"/>
      <c r="CBT2163" s="251"/>
      <c r="CBU2163" s="251"/>
      <c r="CBV2163" s="251"/>
      <c r="CBW2163" s="251"/>
      <c r="CBX2163" s="251"/>
      <c r="CBY2163" s="251"/>
      <c r="CBZ2163" s="251"/>
      <c r="CCA2163" s="251"/>
      <c r="CCB2163" s="251"/>
      <c r="CCC2163" s="251"/>
      <c r="CCD2163" s="251"/>
      <c r="CCE2163" s="251"/>
      <c r="CCF2163" s="251"/>
      <c r="CCG2163" s="251"/>
      <c r="CCH2163" s="251"/>
      <c r="CCI2163" s="251"/>
      <c r="CCJ2163" s="251"/>
      <c r="CCK2163" s="251"/>
      <c r="CCL2163" s="251"/>
      <c r="CCM2163" s="251"/>
      <c r="CCN2163" s="251"/>
      <c r="CCO2163" s="251"/>
      <c r="CCP2163" s="251"/>
      <c r="CCQ2163" s="251"/>
      <c r="CCR2163" s="251"/>
      <c r="CCS2163" s="251"/>
      <c r="CCT2163" s="251"/>
      <c r="CCU2163" s="251"/>
      <c r="CCV2163" s="251"/>
      <c r="CCW2163" s="251"/>
      <c r="CCX2163" s="251"/>
      <c r="CCY2163" s="251"/>
      <c r="CCZ2163" s="251"/>
      <c r="CDA2163" s="251"/>
      <c r="CDB2163" s="251"/>
      <c r="CDC2163" s="251"/>
      <c r="CDD2163" s="251"/>
      <c r="CDE2163" s="251"/>
      <c r="CDF2163" s="251"/>
      <c r="CDG2163" s="251"/>
      <c r="CDH2163" s="251"/>
      <c r="CDI2163" s="251"/>
      <c r="CDJ2163" s="251"/>
      <c r="CDK2163" s="251"/>
      <c r="CDL2163" s="251"/>
      <c r="CDM2163" s="251"/>
      <c r="CDN2163" s="251"/>
      <c r="CDO2163" s="251"/>
      <c r="CDP2163" s="251"/>
      <c r="CDQ2163" s="251"/>
      <c r="CDR2163" s="251"/>
      <c r="CDS2163" s="251"/>
      <c r="CDT2163" s="251"/>
      <c r="CDU2163" s="251"/>
      <c r="CDV2163" s="251"/>
      <c r="CDW2163" s="251"/>
      <c r="CDX2163" s="251"/>
      <c r="CDY2163" s="251"/>
      <c r="CDZ2163" s="251"/>
      <c r="CEA2163" s="251"/>
      <c r="CEB2163" s="251"/>
      <c r="CEC2163" s="251"/>
      <c r="CED2163" s="251"/>
      <c r="CEE2163" s="251"/>
      <c r="CEF2163" s="251"/>
      <c r="CEG2163" s="251"/>
      <c r="CEH2163" s="251"/>
      <c r="CEI2163" s="251"/>
      <c r="CEJ2163" s="251"/>
      <c r="CEK2163" s="251"/>
      <c r="CEL2163" s="251"/>
      <c r="CEM2163" s="251"/>
      <c r="CEN2163" s="251"/>
      <c r="CEO2163" s="251"/>
      <c r="CEP2163" s="251"/>
      <c r="CEQ2163" s="251"/>
      <c r="CER2163" s="251"/>
      <c r="CES2163" s="251"/>
      <c r="CET2163" s="251"/>
      <c r="CEU2163" s="251"/>
      <c r="CEV2163" s="251"/>
      <c r="CEW2163" s="251"/>
      <c r="CEX2163" s="251"/>
      <c r="CEY2163" s="251"/>
      <c r="CEZ2163" s="251"/>
      <c r="CFA2163" s="251"/>
      <c r="CFB2163" s="251"/>
      <c r="CFC2163" s="251"/>
      <c r="CFD2163" s="251"/>
      <c r="CFE2163" s="251"/>
      <c r="CFF2163" s="251"/>
      <c r="CFG2163" s="251"/>
      <c r="CFH2163" s="251"/>
      <c r="CFI2163" s="251"/>
      <c r="CFJ2163" s="251"/>
      <c r="CFK2163" s="251"/>
      <c r="CFL2163" s="251"/>
      <c r="CFM2163" s="251"/>
      <c r="CFN2163" s="251"/>
      <c r="CFO2163" s="251"/>
      <c r="CFP2163" s="251"/>
      <c r="CFQ2163" s="251"/>
      <c r="CFR2163" s="251"/>
      <c r="CFS2163" s="251"/>
      <c r="CFT2163" s="251"/>
      <c r="CFU2163" s="251"/>
      <c r="CFV2163" s="251"/>
      <c r="CFW2163" s="251"/>
      <c r="CFX2163" s="251"/>
      <c r="CFY2163" s="251"/>
      <c r="CFZ2163" s="251"/>
      <c r="CGA2163" s="251"/>
      <c r="CGB2163" s="251"/>
      <c r="CGC2163" s="251"/>
      <c r="CGD2163" s="251"/>
      <c r="CGE2163" s="251"/>
      <c r="CGF2163" s="251"/>
      <c r="CGG2163" s="251"/>
      <c r="CGH2163" s="251"/>
      <c r="CGI2163" s="251"/>
      <c r="CGJ2163" s="251"/>
      <c r="CGK2163" s="251"/>
      <c r="CGL2163" s="251"/>
      <c r="CGM2163" s="251"/>
      <c r="CGN2163" s="251"/>
      <c r="CGO2163" s="251"/>
      <c r="CGP2163" s="251"/>
      <c r="CGQ2163" s="251"/>
      <c r="CGR2163" s="251"/>
      <c r="CGS2163" s="251"/>
      <c r="CGT2163" s="251"/>
      <c r="CGU2163" s="251"/>
      <c r="CGV2163" s="251"/>
      <c r="CGW2163" s="251"/>
      <c r="CGX2163" s="251"/>
      <c r="CGY2163" s="251"/>
      <c r="CGZ2163" s="251"/>
      <c r="CHA2163" s="251"/>
      <c r="CHB2163" s="251"/>
      <c r="CHC2163" s="251"/>
      <c r="CHD2163" s="251"/>
      <c r="CHE2163" s="251"/>
      <c r="CHF2163" s="251"/>
      <c r="CHG2163" s="251"/>
      <c r="CHH2163" s="251"/>
      <c r="CHI2163" s="251"/>
      <c r="CHJ2163" s="251"/>
      <c r="CHK2163" s="251"/>
      <c r="CHL2163" s="251"/>
      <c r="CHM2163" s="251"/>
      <c r="CHN2163" s="251"/>
      <c r="CHO2163" s="251"/>
      <c r="CHP2163" s="251"/>
      <c r="CHQ2163" s="251"/>
      <c r="CHR2163" s="251"/>
      <c r="CHS2163" s="251"/>
      <c r="CHT2163" s="251"/>
      <c r="CHU2163" s="251"/>
      <c r="CHV2163" s="251"/>
      <c r="CHW2163" s="251"/>
      <c r="CHX2163" s="251"/>
      <c r="CHY2163" s="251"/>
      <c r="CHZ2163" s="251"/>
      <c r="CIA2163" s="251"/>
      <c r="CIB2163" s="251"/>
      <c r="CIC2163" s="251"/>
      <c r="CID2163" s="251"/>
      <c r="CIE2163" s="251"/>
      <c r="CIF2163" s="251"/>
      <c r="CIG2163" s="251"/>
      <c r="CIH2163" s="251"/>
      <c r="CII2163" s="251"/>
      <c r="CIJ2163" s="251"/>
      <c r="CIK2163" s="251"/>
      <c r="CIL2163" s="251"/>
      <c r="CIM2163" s="251"/>
      <c r="CIN2163" s="251"/>
      <c r="CIO2163" s="251"/>
      <c r="CIP2163" s="251"/>
      <c r="CIQ2163" s="251"/>
      <c r="CIR2163" s="251"/>
      <c r="CIS2163" s="251"/>
      <c r="CIT2163" s="251"/>
      <c r="CIU2163" s="251"/>
      <c r="CIV2163" s="251"/>
      <c r="CIW2163" s="251"/>
      <c r="CIX2163" s="251"/>
      <c r="CIY2163" s="251"/>
      <c r="CIZ2163" s="251"/>
      <c r="CJA2163" s="251"/>
      <c r="CJB2163" s="251"/>
      <c r="CJC2163" s="251"/>
      <c r="CJD2163" s="251"/>
      <c r="CJE2163" s="251"/>
      <c r="CJF2163" s="251"/>
      <c r="CJG2163" s="251"/>
      <c r="CJH2163" s="251"/>
      <c r="CJI2163" s="251"/>
      <c r="CJJ2163" s="251"/>
      <c r="CJK2163" s="251"/>
      <c r="CJL2163" s="251"/>
      <c r="CJM2163" s="251"/>
      <c r="CJN2163" s="251"/>
      <c r="CJO2163" s="251"/>
      <c r="CJP2163" s="251"/>
      <c r="CJQ2163" s="251"/>
      <c r="CJR2163" s="251"/>
      <c r="CJS2163" s="251"/>
      <c r="CJT2163" s="251"/>
      <c r="CJU2163" s="251"/>
      <c r="CJV2163" s="251"/>
      <c r="CJW2163" s="251"/>
      <c r="CJX2163" s="251"/>
      <c r="CJY2163" s="251"/>
      <c r="CJZ2163" s="251"/>
      <c r="CKA2163" s="251"/>
      <c r="CKB2163" s="251"/>
      <c r="CKC2163" s="251"/>
      <c r="CKD2163" s="251"/>
      <c r="CKE2163" s="251"/>
      <c r="CKF2163" s="251"/>
      <c r="CKG2163" s="251"/>
      <c r="CKH2163" s="251"/>
      <c r="CKI2163" s="251"/>
      <c r="CKJ2163" s="251"/>
      <c r="CKK2163" s="251"/>
      <c r="CKL2163" s="251"/>
      <c r="CKM2163" s="251"/>
      <c r="CKN2163" s="251"/>
      <c r="CKO2163" s="251"/>
      <c r="CKP2163" s="251"/>
      <c r="CKQ2163" s="251"/>
      <c r="CKR2163" s="251"/>
      <c r="CKS2163" s="251"/>
      <c r="CKT2163" s="251"/>
      <c r="CKU2163" s="251"/>
      <c r="CKV2163" s="251"/>
      <c r="CKW2163" s="251"/>
      <c r="CKX2163" s="251"/>
      <c r="CKY2163" s="251"/>
      <c r="CKZ2163" s="251"/>
      <c r="CLA2163" s="251"/>
      <c r="CLB2163" s="251"/>
      <c r="CLC2163" s="251"/>
      <c r="CLD2163" s="251"/>
      <c r="CLE2163" s="251"/>
      <c r="CLF2163" s="251"/>
      <c r="CLG2163" s="251"/>
      <c r="CLH2163" s="251"/>
      <c r="CLI2163" s="251"/>
      <c r="CLJ2163" s="251"/>
      <c r="CLK2163" s="251"/>
      <c r="CLL2163" s="251"/>
      <c r="CLM2163" s="251"/>
      <c r="CLN2163" s="251"/>
      <c r="CLO2163" s="251"/>
      <c r="CLP2163" s="251"/>
      <c r="CLQ2163" s="251"/>
      <c r="CLR2163" s="251"/>
      <c r="CLS2163" s="251"/>
      <c r="CLT2163" s="251"/>
      <c r="CLU2163" s="251"/>
      <c r="CLV2163" s="251"/>
      <c r="CLW2163" s="251"/>
      <c r="CLX2163" s="251"/>
      <c r="CLY2163" s="251"/>
      <c r="CLZ2163" s="251"/>
      <c r="CMA2163" s="251"/>
      <c r="CMB2163" s="251"/>
      <c r="CMC2163" s="251"/>
      <c r="CMD2163" s="251"/>
      <c r="CME2163" s="251"/>
      <c r="CMF2163" s="251"/>
      <c r="CMG2163" s="251"/>
      <c r="CMH2163" s="251"/>
      <c r="CMI2163" s="251"/>
      <c r="CMJ2163" s="251"/>
      <c r="CMK2163" s="251"/>
      <c r="CML2163" s="251"/>
      <c r="CMM2163" s="251"/>
      <c r="CMN2163" s="251"/>
      <c r="CMO2163" s="251"/>
      <c r="CMP2163" s="251"/>
      <c r="CMQ2163" s="251"/>
      <c r="CMR2163" s="251"/>
      <c r="CMS2163" s="251"/>
      <c r="CMT2163" s="251"/>
      <c r="CMU2163" s="251"/>
      <c r="CMV2163" s="251"/>
      <c r="CMW2163" s="251"/>
      <c r="CMX2163" s="251"/>
      <c r="CMY2163" s="251"/>
      <c r="CMZ2163" s="251"/>
      <c r="CNA2163" s="251"/>
      <c r="CNB2163" s="251"/>
      <c r="CNC2163" s="251"/>
      <c r="CND2163" s="251"/>
      <c r="CNE2163" s="251"/>
      <c r="CNF2163" s="251"/>
      <c r="CNG2163" s="251"/>
      <c r="CNH2163" s="251"/>
      <c r="CNI2163" s="251"/>
      <c r="CNJ2163" s="251"/>
      <c r="CNK2163" s="251"/>
      <c r="CNL2163" s="251"/>
      <c r="CNM2163" s="251"/>
      <c r="CNN2163" s="251"/>
      <c r="CNO2163" s="251"/>
      <c r="CNP2163" s="251"/>
      <c r="CNQ2163" s="251"/>
      <c r="CNR2163" s="251"/>
      <c r="CNS2163" s="251"/>
      <c r="CNT2163" s="251"/>
      <c r="CNU2163" s="251"/>
      <c r="CNV2163" s="251"/>
      <c r="CNW2163" s="251"/>
      <c r="CNX2163" s="251"/>
      <c r="CNY2163" s="251"/>
      <c r="CNZ2163" s="251"/>
      <c r="COA2163" s="251"/>
      <c r="COB2163" s="251"/>
      <c r="COC2163" s="251"/>
      <c r="COD2163" s="251"/>
      <c r="COE2163" s="251"/>
      <c r="COF2163" s="251"/>
      <c r="COG2163" s="251"/>
      <c r="COH2163" s="251"/>
      <c r="COI2163" s="251"/>
      <c r="COJ2163" s="251"/>
      <c r="COK2163" s="251"/>
      <c r="COL2163" s="251"/>
      <c r="COM2163" s="251"/>
      <c r="CON2163" s="251"/>
      <c r="COO2163" s="251"/>
      <c r="COP2163" s="251"/>
      <c r="COQ2163" s="251"/>
      <c r="COR2163" s="251"/>
      <c r="COS2163" s="251"/>
      <c r="COT2163" s="251"/>
      <c r="COU2163" s="251"/>
      <c r="COV2163" s="251"/>
      <c r="COW2163" s="251"/>
      <c r="COX2163" s="251"/>
      <c r="COY2163" s="251"/>
      <c r="COZ2163" s="251"/>
      <c r="CPA2163" s="251"/>
      <c r="CPB2163" s="251"/>
      <c r="CPC2163" s="251"/>
      <c r="CPD2163" s="251"/>
      <c r="CPE2163" s="251"/>
      <c r="CPF2163" s="251"/>
      <c r="CPG2163" s="251"/>
      <c r="CPH2163" s="251"/>
      <c r="CPI2163" s="251"/>
      <c r="CPJ2163" s="251"/>
      <c r="CPK2163" s="251"/>
      <c r="CPL2163" s="251"/>
      <c r="CPM2163" s="251"/>
      <c r="CPN2163" s="251"/>
      <c r="CPO2163" s="251"/>
      <c r="CPP2163" s="251"/>
      <c r="CPQ2163" s="251"/>
      <c r="CPR2163" s="251"/>
      <c r="CPS2163" s="251"/>
      <c r="CPT2163" s="251"/>
      <c r="CPU2163" s="251"/>
      <c r="CPV2163" s="251"/>
      <c r="CPW2163" s="251"/>
      <c r="CPX2163" s="251"/>
      <c r="CPY2163" s="251"/>
      <c r="CPZ2163" s="251"/>
      <c r="CQA2163" s="251"/>
      <c r="CQB2163" s="251"/>
      <c r="CQC2163" s="251"/>
      <c r="CQD2163" s="251"/>
      <c r="CQE2163" s="251"/>
      <c r="CQF2163" s="251"/>
      <c r="CQG2163" s="251"/>
      <c r="CQH2163" s="251"/>
      <c r="CQI2163" s="251"/>
      <c r="CQJ2163" s="251"/>
      <c r="CQK2163" s="251"/>
      <c r="CQL2163" s="251"/>
      <c r="CQM2163" s="251"/>
      <c r="CQN2163" s="251"/>
      <c r="CQO2163" s="251"/>
      <c r="CQP2163" s="251"/>
      <c r="CQQ2163" s="251"/>
      <c r="CQR2163" s="251"/>
      <c r="CQS2163" s="251"/>
      <c r="CQT2163" s="251"/>
      <c r="CQU2163" s="251"/>
      <c r="CQV2163" s="251"/>
      <c r="CQW2163" s="251"/>
      <c r="CQX2163" s="251"/>
      <c r="CQY2163" s="251"/>
      <c r="CQZ2163" s="251"/>
      <c r="CRA2163" s="251"/>
      <c r="CRB2163" s="251"/>
      <c r="CRC2163" s="251"/>
      <c r="CRD2163" s="251"/>
      <c r="CRE2163" s="251"/>
      <c r="CRF2163" s="251"/>
      <c r="CRG2163" s="251"/>
      <c r="CRH2163" s="251"/>
      <c r="CRI2163" s="251"/>
      <c r="CRJ2163" s="251"/>
      <c r="CRK2163" s="251"/>
      <c r="CRL2163" s="251"/>
      <c r="CRM2163" s="251"/>
      <c r="CRN2163" s="251"/>
      <c r="CRO2163" s="251"/>
      <c r="CRP2163" s="251"/>
      <c r="CRQ2163" s="251"/>
      <c r="CRR2163" s="251"/>
      <c r="CRS2163" s="251"/>
      <c r="CRT2163" s="251"/>
      <c r="CRU2163" s="251"/>
      <c r="CRV2163" s="251"/>
      <c r="CRW2163" s="251"/>
      <c r="CRX2163" s="251"/>
      <c r="CRY2163" s="251"/>
      <c r="CRZ2163" s="251"/>
      <c r="CSA2163" s="251"/>
      <c r="CSB2163" s="251"/>
      <c r="CSC2163" s="251"/>
      <c r="CSD2163" s="251"/>
      <c r="CSE2163" s="251"/>
      <c r="CSF2163" s="251"/>
      <c r="CSG2163" s="251"/>
      <c r="CSH2163" s="251"/>
      <c r="CSI2163" s="251"/>
      <c r="CSJ2163" s="251"/>
      <c r="CSK2163" s="251"/>
      <c r="CSL2163" s="251"/>
      <c r="CSM2163" s="251"/>
      <c r="CSN2163" s="251"/>
      <c r="CSO2163" s="251"/>
      <c r="CSP2163" s="251"/>
      <c r="CSQ2163" s="251"/>
      <c r="CSR2163" s="251"/>
      <c r="CSS2163" s="251"/>
      <c r="CST2163" s="251"/>
      <c r="CSU2163" s="251"/>
      <c r="CSV2163" s="251"/>
      <c r="CSW2163" s="251"/>
      <c r="CSX2163" s="251"/>
      <c r="CSY2163" s="251"/>
      <c r="CSZ2163" s="251"/>
      <c r="CTA2163" s="251"/>
      <c r="CTB2163" s="251"/>
      <c r="CTC2163" s="251"/>
      <c r="CTD2163" s="251"/>
      <c r="CTE2163" s="251"/>
      <c r="CTF2163" s="251"/>
      <c r="CTG2163" s="251"/>
      <c r="CTH2163" s="251"/>
      <c r="CTI2163" s="251"/>
      <c r="CTJ2163" s="251"/>
      <c r="CTK2163" s="251"/>
      <c r="CTL2163" s="251"/>
      <c r="CTM2163" s="251"/>
      <c r="CTN2163" s="251"/>
      <c r="CTO2163" s="251"/>
      <c r="CTP2163" s="251"/>
      <c r="CTQ2163" s="251"/>
      <c r="CTR2163" s="251"/>
      <c r="CTS2163" s="251"/>
      <c r="CTT2163" s="251"/>
      <c r="CTU2163" s="251"/>
      <c r="CTV2163" s="251"/>
      <c r="CTW2163" s="251"/>
      <c r="CTX2163" s="251"/>
      <c r="CTY2163" s="251"/>
      <c r="CTZ2163" s="251"/>
      <c r="CUA2163" s="251"/>
      <c r="CUB2163" s="251"/>
      <c r="CUC2163" s="251"/>
      <c r="CUD2163" s="251"/>
      <c r="CUE2163" s="251"/>
      <c r="CUF2163" s="251"/>
      <c r="CUG2163" s="251"/>
      <c r="CUH2163" s="251"/>
      <c r="CUI2163" s="251"/>
      <c r="CUJ2163" s="251"/>
      <c r="CUK2163" s="251"/>
      <c r="CUL2163" s="251"/>
      <c r="CUM2163" s="251"/>
      <c r="CUN2163" s="251"/>
      <c r="CUO2163" s="251"/>
      <c r="CUP2163" s="251"/>
      <c r="CUQ2163" s="251"/>
      <c r="CUR2163" s="251"/>
      <c r="CUS2163" s="251"/>
      <c r="CUT2163" s="251"/>
      <c r="CUU2163" s="251"/>
      <c r="CUV2163" s="251"/>
      <c r="CUW2163" s="251"/>
      <c r="CUX2163" s="251"/>
      <c r="CUY2163" s="251"/>
      <c r="CUZ2163" s="251"/>
      <c r="CVA2163" s="251"/>
      <c r="CVB2163" s="251"/>
      <c r="CVC2163" s="251"/>
      <c r="CVD2163" s="251"/>
      <c r="CVE2163" s="251"/>
      <c r="CVF2163" s="251"/>
      <c r="CVG2163" s="251"/>
      <c r="CVH2163" s="251"/>
      <c r="CVI2163" s="251"/>
      <c r="CVJ2163" s="251"/>
      <c r="CVK2163" s="251"/>
      <c r="CVL2163" s="251"/>
      <c r="CVM2163" s="251"/>
      <c r="CVN2163" s="251"/>
      <c r="CVO2163" s="251"/>
      <c r="CVP2163" s="251"/>
      <c r="CVQ2163" s="251"/>
      <c r="CVR2163" s="251"/>
      <c r="CVS2163" s="251"/>
      <c r="CVT2163" s="251"/>
      <c r="CVU2163" s="251"/>
      <c r="CVV2163" s="251"/>
      <c r="CVW2163" s="251"/>
      <c r="CVX2163" s="251"/>
      <c r="CVY2163" s="251"/>
      <c r="CVZ2163" s="251"/>
      <c r="CWA2163" s="251"/>
      <c r="CWB2163" s="251"/>
      <c r="CWC2163" s="251"/>
      <c r="CWD2163" s="251"/>
      <c r="CWE2163" s="251"/>
      <c r="CWF2163" s="251"/>
      <c r="CWG2163" s="251"/>
      <c r="CWH2163" s="251"/>
      <c r="CWI2163" s="251"/>
      <c r="CWJ2163" s="251"/>
      <c r="CWK2163" s="251"/>
      <c r="CWL2163" s="251"/>
      <c r="CWM2163" s="251"/>
      <c r="CWN2163" s="251"/>
      <c r="CWO2163" s="251"/>
      <c r="CWP2163" s="251"/>
      <c r="CWQ2163" s="251"/>
      <c r="CWR2163" s="251"/>
      <c r="CWS2163" s="251"/>
      <c r="CWT2163" s="251"/>
      <c r="CWU2163" s="251"/>
      <c r="CWV2163" s="251"/>
      <c r="CWW2163" s="251"/>
      <c r="CWX2163" s="251"/>
      <c r="CWY2163" s="251"/>
      <c r="CWZ2163" s="251"/>
      <c r="CXA2163" s="251"/>
      <c r="CXB2163" s="251"/>
      <c r="CXC2163" s="251"/>
      <c r="CXD2163" s="251"/>
      <c r="CXE2163" s="251"/>
      <c r="CXF2163" s="251"/>
      <c r="CXG2163" s="251"/>
      <c r="CXH2163" s="251"/>
      <c r="CXI2163" s="251"/>
      <c r="CXJ2163" s="251"/>
      <c r="CXK2163" s="251"/>
      <c r="CXL2163" s="251"/>
      <c r="CXM2163" s="251"/>
      <c r="CXN2163" s="251"/>
      <c r="CXO2163" s="251"/>
      <c r="CXP2163" s="251"/>
      <c r="CXQ2163" s="251"/>
      <c r="CXR2163" s="251"/>
      <c r="CXS2163" s="251"/>
      <c r="CXT2163" s="251"/>
      <c r="CXU2163" s="251"/>
      <c r="CXV2163" s="251"/>
      <c r="CXW2163" s="251"/>
      <c r="CXX2163" s="251"/>
      <c r="CXY2163" s="251"/>
      <c r="CXZ2163" s="251"/>
      <c r="CYA2163" s="251"/>
      <c r="CYB2163" s="251"/>
      <c r="CYC2163" s="251"/>
      <c r="CYD2163" s="251"/>
      <c r="CYE2163" s="251"/>
      <c r="CYF2163" s="251"/>
      <c r="CYG2163" s="251"/>
      <c r="CYH2163" s="251"/>
      <c r="CYI2163" s="251"/>
      <c r="CYJ2163" s="251"/>
      <c r="CYK2163" s="251"/>
      <c r="CYL2163" s="251"/>
      <c r="CYM2163" s="251"/>
      <c r="CYN2163" s="251"/>
      <c r="CYO2163" s="251"/>
      <c r="CYP2163" s="251"/>
      <c r="CYQ2163" s="251"/>
      <c r="CYR2163" s="251"/>
      <c r="CYS2163" s="251"/>
      <c r="CYT2163" s="251"/>
      <c r="CYU2163" s="251"/>
      <c r="CYV2163" s="251"/>
      <c r="CYW2163" s="251"/>
      <c r="CYX2163" s="251"/>
      <c r="CYY2163" s="251"/>
      <c r="CYZ2163" s="251"/>
      <c r="CZA2163" s="251"/>
      <c r="CZB2163" s="251"/>
      <c r="CZC2163" s="251"/>
      <c r="CZD2163" s="251"/>
      <c r="CZE2163" s="251"/>
      <c r="CZF2163" s="251"/>
      <c r="CZG2163" s="251"/>
      <c r="CZH2163" s="251"/>
      <c r="CZI2163" s="251"/>
      <c r="CZJ2163" s="251"/>
      <c r="CZK2163" s="251"/>
      <c r="CZL2163" s="251"/>
      <c r="CZM2163" s="251"/>
      <c r="CZN2163" s="251"/>
      <c r="CZO2163" s="251"/>
      <c r="CZP2163" s="251"/>
      <c r="CZQ2163" s="251"/>
      <c r="CZR2163" s="251"/>
      <c r="CZS2163" s="251"/>
      <c r="CZT2163" s="251"/>
      <c r="CZU2163" s="251"/>
      <c r="CZV2163" s="251"/>
      <c r="CZW2163" s="251"/>
      <c r="CZX2163" s="251"/>
      <c r="CZY2163" s="251"/>
      <c r="CZZ2163" s="251"/>
      <c r="DAA2163" s="251"/>
      <c r="DAB2163" s="251"/>
      <c r="DAC2163" s="251"/>
      <c r="DAD2163" s="251"/>
      <c r="DAE2163" s="251"/>
      <c r="DAF2163" s="251"/>
      <c r="DAG2163" s="251"/>
      <c r="DAH2163" s="251"/>
      <c r="DAI2163" s="251"/>
      <c r="DAJ2163" s="251"/>
      <c r="DAK2163" s="251"/>
      <c r="DAL2163" s="251"/>
      <c r="DAM2163" s="251"/>
      <c r="DAN2163" s="251"/>
      <c r="DAO2163" s="251"/>
      <c r="DAP2163" s="251"/>
      <c r="DAQ2163" s="251"/>
      <c r="DAR2163" s="251"/>
      <c r="DAS2163" s="251"/>
      <c r="DAT2163" s="251"/>
      <c r="DAU2163" s="251"/>
      <c r="DAV2163" s="251"/>
      <c r="DAW2163" s="251"/>
      <c r="DAX2163" s="251"/>
      <c r="DAY2163" s="251"/>
      <c r="DAZ2163" s="251"/>
      <c r="DBA2163" s="251"/>
      <c r="DBB2163" s="251"/>
      <c r="DBC2163" s="251"/>
      <c r="DBD2163" s="251"/>
      <c r="DBE2163" s="251"/>
      <c r="DBF2163" s="251"/>
      <c r="DBG2163" s="251"/>
      <c r="DBH2163" s="251"/>
      <c r="DBI2163" s="251"/>
      <c r="DBJ2163" s="251"/>
      <c r="DBK2163" s="251"/>
      <c r="DBL2163" s="251"/>
      <c r="DBM2163" s="251"/>
      <c r="DBN2163" s="251"/>
      <c r="DBO2163" s="251"/>
      <c r="DBP2163" s="251"/>
      <c r="DBQ2163" s="251"/>
      <c r="DBR2163" s="251"/>
      <c r="DBS2163" s="251"/>
      <c r="DBT2163" s="251"/>
      <c r="DBU2163" s="251"/>
      <c r="DBV2163" s="251"/>
      <c r="DBW2163" s="251"/>
      <c r="DBX2163" s="251"/>
      <c r="DBY2163" s="251"/>
      <c r="DBZ2163" s="251"/>
      <c r="DCA2163" s="251"/>
      <c r="DCB2163" s="251"/>
      <c r="DCC2163" s="251"/>
      <c r="DCD2163" s="251"/>
      <c r="DCE2163" s="251"/>
      <c r="DCF2163" s="251"/>
      <c r="DCG2163" s="251"/>
      <c r="DCH2163" s="251"/>
      <c r="DCI2163" s="251"/>
      <c r="DCJ2163" s="251"/>
      <c r="DCK2163" s="251"/>
      <c r="DCL2163" s="251"/>
      <c r="DCM2163" s="251"/>
      <c r="DCN2163" s="251"/>
      <c r="DCO2163" s="251"/>
      <c r="DCP2163" s="251"/>
      <c r="DCQ2163" s="251"/>
      <c r="DCR2163" s="251"/>
      <c r="DCS2163" s="251"/>
      <c r="DCT2163" s="251"/>
      <c r="DCU2163" s="251"/>
      <c r="DCV2163" s="251"/>
      <c r="DCW2163" s="251"/>
      <c r="DCX2163" s="251"/>
      <c r="DCY2163" s="251"/>
      <c r="DCZ2163" s="251"/>
      <c r="DDA2163" s="251"/>
      <c r="DDB2163" s="251"/>
      <c r="DDC2163" s="251"/>
      <c r="DDD2163" s="251"/>
      <c r="DDE2163" s="251"/>
      <c r="DDF2163" s="251"/>
      <c r="DDG2163" s="251"/>
      <c r="DDH2163" s="251"/>
      <c r="DDI2163" s="251"/>
      <c r="DDJ2163" s="251"/>
      <c r="DDK2163" s="251"/>
      <c r="DDL2163" s="251"/>
      <c r="DDM2163" s="251"/>
      <c r="DDN2163" s="251"/>
      <c r="DDO2163" s="251"/>
      <c r="DDP2163" s="251"/>
      <c r="DDQ2163" s="251"/>
      <c r="DDR2163" s="251"/>
      <c r="DDS2163" s="251"/>
      <c r="DDT2163" s="251"/>
      <c r="DDU2163" s="251"/>
      <c r="DDV2163" s="251"/>
      <c r="DDW2163" s="251"/>
      <c r="DDX2163" s="251"/>
      <c r="DDY2163" s="251"/>
      <c r="DDZ2163" s="251"/>
      <c r="DEA2163" s="251"/>
      <c r="DEB2163" s="251"/>
      <c r="DEC2163" s="251"/>
      <c r="DED2163" s="251"/>
      <c r="DEE2163" s="251"/>
      <c r="DEF2163" s="251"/>
      <c r="DEG2163" s="251"/>
      <c r="DEH2163" s="251"/>
      <c r="DEI2163" s="251"/>
      <c r="DEJ2163" s="251"/>
      <c r="DEK2163" s="251"/>
      <c r="DEL2163" s="251"/>
      <c r="DEM2163" s="251"/>
      <c r="DEN2163" s="251"/>
      <c r="DEO2163" s="251"/>
      <c r="DEP2163" s="251"/>
      <c r="DEQ2163" s="251"/>
      <c r="DER2163" s="251"/>
      <c r="DES2163" s="251"/>
      <c r="DET2163" s="251"/>
      <c r="DEU2163" s="251"/>
      <c r="DEV2163" s="251"/>
      <c r="DEW2163" s="251"/>
      <c r="DEX2163" s="251"/>
      <c r="DEY2163" s="251"/>
      <c r="DEZ2163" s="251"/>
      <c r="DFA2163" s="251"/>
      <c r="DFB2163" s="251"/>
      <c r="DFC2163" s="251"/>
      <c r="DFD2163" s="251"/>
      <c r="DFE2163" s="251"/>
      <c r="DFF2163" s="251"/>
      <c r="DFG2163" s="251"/>
      <c r="DFH2163" s="251"/>
      <c r="DFI2163" s="251"/>
      <c r="DFJ2163" s="251"/>
      <c r="DFK2163" s="251"/>
      <c r="DFL2163" s="251"/>
      <c r="DFM2163" s="251"/>
      <c r="DFN2163" s="251"/>
      <c r="DFO2163" s="251"/>
      <c r="DFP2163" s="251"/>
      <c r="DFQ2163" s="251"/>
      <c r="DFR2163" s="251"/>
      <c r="DFS2163" s="251"/>
      <c r="DFT2163" s="251"/>
      <c r="DFU2163" s="251"/>
      <c r="DFV2163" s="251"/>
      <c r="DFW2163" s="251"/>
      <c r="DFX2163" s="251"/>
      <c r="DFY2163" s="251"/>
      <c r="DFZ2163" s="251"/>
      <c r="DGA2163" s="251"/>
      <c r="DGB2163" s="251"/>
      <c r="DGC2163" s="251"/>
      <c r="DGD2163" s="251"/>
      <c r="DGE2163" s="251"/>
      <c r="DGF2163" s="251"/>
      <c r="DGG2163" s="251"/>
      <c r="DGH2163" s="251"/>
      <c r="DGI2163" s="251"/>
      <c r="DGJ2163" s="251"/>
      <c r="DGK2163" s="251"/>
      <c r="DGL2163" s="251"/>
      <c r="DGM2163" s="251"/>
      <c r="DGN2163" s="251"/>
      <c r="DGO2163" s="251"/>
      <c r="DGP2163" s="251"/>
      <c r="DGQ2163" s="251"/>
      <c r="DGR2163" s="251"/>
      <c r="DGS2163" s="251"/>
      <c r="DGT2163" s="251"/>
      <c r="DGU2163" s="251"/>
      <c r="DGV2163" s="251"/>
      <c r="DGW2163" s="251"/>
      <c r="DGX2163" s="251"/>
      <c r="DGY2163" s="251"/>
      <c r="DGZ2163" s="251"/>
      <c r="DHA2163" s="251"/>
      <c r="DHB2163" s="251"/>
      <c r="DHC2163" s="251"/>
      <c r="DHD2163" s="251"/>
      <c r="DHE2163" s="251"/>
      <c r="DHF2163" s="251"/>
      <c r="DHG2163" s="251"/>
      <c r="DHH2163" s="251"/>
      <c r="DHI2163" s="251"/>
      <c r="DHJ2163" s="251"/>
      <c r="DHK2163" s="251"/>
      <c r="DHL2163" s="251"/>
      <c r="DHM2163" s="251"/>
      <c r="DHN2163" s="251"/>
      <c r="DHO2163" s="251"/>
      <c r="DHP2163" s="251"/>
      <c r="DHQ2163" s="251"/>
      <c r="DHR2163" s="251"/>
      <c r="DHS2163" s="251"/>
      <c r="DHT2163" s="251"/>
      <c r="DHU2163" s="251"/>
      <c r="DHV2163" s="251"/>
      <c r="DHW2163" s="251"/>
      <c r="DHX2163" s="251"/>
      <c r="DHY2163" s="251"/>
      <c r="DHZ2163" s="251"/>
      <c r="DIA2163" s="251"/>
      <c r="DIB2163" s="251"/>
      <c r="DIC2163" s="251"/>
      <c r="DID2163" s="251"/>
      <c r="DIE2163" s="251"/>
      <c r="DIF2163" s="251"/>
      <c r="DIG2163" s="251"/>
      <c r="DIH2163" s="251"/>
      <c r="DII2163" s="251"/>
      <c r="DIJ2163" s="251"/>
      <c r="DIK2163" s="251"/>
      <c r="DIL2163" s="251"/>
      <c r="DIM2163" s="251"/>
      <c r="DIN2163" s="251"/>
      <c r="DIO2163" s="251"/>
      <c r="DIP2163" s="251"/>
      <c r="DIQ2163" s="251"/>
      <c r="DIR2163" s="251"/>
      <c r="DIS2163" s="251"/>
      <c r="DIT2163" s="251"/>
      <c r="DIU2163" s="251"/>
      <c r="DIV2163" s="251"/>
      <c r="DIW2163" s="251"/>
      <c r="DIX2163" s="251"/>
      <c r="DIY2163" s="251"/>
      <c r="DIZ2163" s="251"/>
      <c r="DJA2163" s="251"/>
      <c r="DJB2163" s="251"/>
      <c r="DJC2163" s="251"/>
      <c r="DJD2163" s="251"/>
      <c r="DJE2163" s="251"/>
      <c r="DJF2163" s="251"/>
      <c r="DJG2163" s="251"/>
      <c r="DJH2163" s="251"/>
      <c r="DJI2163" s="251"/>
      <c r="DJJ2163" s="251"/>
      <c r="DJK2163" s="251"/>
      <c r="DJL2163" s="251"/>
      <c r="DJM2163" s="251"/>
      <c r="DJN2163" s="251"/>
      <c r="DJO2163" s="251"/>
      <c r="DJP2163" s="251"/>
      <c r="DJQ2163" s="251"/>
      <c r="DJR2163" s="251"/>
      <c r="DJS2163" s="251"/>
      <c r="DJT2163" s="251"/>
      <c r="DJU2163" s="251"/>
      <c r="DJV2163" s="251"/>
      <c r="DJW2163" s="251"/>
      <c r="DJX2163" s="251"/>
      <c r="DJY2163" s="251"/>
      <c r="DJZ2163" s="251"/>
      <c r="DKA2163" s="251"/>
      <c r="DKB2163" s="251"/>
      <c r="DKC2163" s="251"/>
      <c r="DKD2163" s="251"/>
      <c r="DKE2163" s="251"/>
      <c r="DKF2163" s="251"/>
      <c r="DKG2163" s="251"/>
      <c r="DKH2163" s="251"/>
      <c r="DKI2163" s="251"/>
      <c r="DKJ2163" s="251"/>
      <c r="DKK2163" s="251"/>
      <c r="DKL2163" s="251"/>
      <c r="DKM2163" s="251"/>
      <c r="DKN2163" s="251"/>
      <c r="DKO2163" s="251"/>
      <c r="DKP2163" s="251"/>
      <c r="DKQ2163" s="251"/>
      <c r="DKR2163" s="251"/>
      <c r="DKS2163" s="251"/>
      <c r="DKT2163" s="251"/>
      <c r="DKU2163" s="251"/>
      <c r="DKV2163" s="251"/>
      <c r="DKW2163" s="251"/>
      <c r="DKX2163" s="251"/>
      <c r="DKY2163" s="251"/>
      <c r="DKZ2163" s="251"/>
      <c r="DLA2163" s="251"/>
      <c r="DLB2163" s="251"/>
      <c r="DLC2163" s="251"/>
      <c r="DLD2163" s="251"/>
      <c r="DLE2163" s="251"/>
      <c r="DLF2163" s="251"/>
      <c r="DLG2163" s="251"/>
      <c r="DLH2163" s="251"/>
      <c r="DLI2163" s="251"/>
      <c r="DLJ2163" s="251"/>
      <c r="DLK2163" s="251"/>
      <c r="DLL2163" s="251"/>
      <c r="DLM2163" s="251"/>
      <c r="DLN2163" s="251"/>
      <c r="DLO2163" s="251"/>
      <c r="DLP2163" s="251"/>
      <c r="DLQ2163" s="251"/>
      <c r="DLR2163" s="251"/>
      <c r="DLS2163" s="251"/>
      <c r="DLT2163" s="251"/>
      <c r="DLU2163" s="251"/>
      <c r="DLV2163" s="251"/>
      <c r="DLW2163" s="251"/>
      <c r="DLX2163" s="251"/>
      <c r="DLY2163" s="251"/>
      <c r="DLZ2163" s="251"/>
      <c r="DMA2163" s="251"/>
      <c r="DMB2163" s="251"/>
      <c r="DMC2163" s="251"/>
      <c r="DMD2163" s="251"/>
      <c r="DME2163" s="251"/>
      <c r="DMF2163" s="251"/>
      <c r="DMG2163" s="251"/>
      <c r="DMH2163" s="251"/>
      <c r="DMI2163" s="251"/>
      <c r="DMJ2163" s="251"/>
      <c r="DMK2163" s="251"/>
      <c r="DML2163" s="251"/>
      <c r="DMM2163" s="251"/>
      <c r="DMN2163" s="251"/>
      <c r="DMO2163" s="251"/>
      <c r="DMP2163" s="251"/>
      <c r="DMQ2163" s="251"/>
      <c r="DMR2163" s="251"/>
      <c r="DMS2163" s="251"/>
      <c r="DMT2163" s="251"/>
      <c r="DMU2163" s="251"/>
      <c r="DMV2163" s="251"/>
      <c r="DMW2163" s="251"/>
      <c r="DMX2163" s="251"/>
      <c r="DMY2163" s="251"/>
      <c r="DMZ2163" s="251"/>
      <c r="DNA2163" s="251"/>
      <c r="DNB2163" s="251"/>
      <c r="DNC2163" s="251"/>
      <c r="DND2163" s="251"/>
      <c r="DNE2163" s="251"/>
      <c r="DNF2163" s="251"/>
      <c r="DNG2163" s="251"/>
      <c r="DNH2163" s="251"/>
      <c r="DNI2163" s="251"/>
      <c r="DNJ2163" s="251"/>
      <c r="DNK2163" s="251"/>
      <c r="DNL2163" s="251"/>
      <c r="DNM2163" s="251"/>
      <c r="DNN2163" s="251"/>
      <c r="DNO2163" s="251"/>
      <c r="DNP2163" s="251"/>
      <c r="DNQ2163" s="251"/>
      <c r="DNR2163" s="251"/>
      <c r="DNS2163" s="251"/>
      <c r="DNT2163" s="251"/>
      <c r="DNU2163" s="251"/>
      <c r="DNV2163" s="251"/>
      <c r="DNW2163" s="251"/>
      <c r="DNX2163" s="251"/>
      <c r="DNY2163" s="251"/>
      <c r="DNZ2163" s="251"/>
      <c r="DOA2163" s="251"/>
      <c r="DOB2163" s="251"/>
      <c r="DOC2163" s="251"/>
      <c r="DOD2163" s="251"/>
      <c r="DOE2163" s="251"/>
      <c r="DOF2163" s="251"/>
      <c r="DOG2163" s="251"/>
      <c r="DOH2163" s="251"/>
      <c r="DOI2163" s="251"/>
      <c r="DOJ2163" s="251"/>
      <c r="DOK2163" s="251"/>
      <c r="DOL2163" s="251"/>
      <c r="DOM2163" s="251"/>
      <c r="DON2163" s="251"/>
      <c r="DOO2163" s="251"/>
      <c r="DOP2163" s="251"/>
      <c r="DOQ2163" s="251"/>
      <c r="DOR2163" s="251"/>
      <c r="DOS2163" s="251"/>
      <c r="DOT2163" s="251"/>
      <c r="DOU2163" s="251"/>
      <c r="DOV2163" s="251"/>
      <c r="DOW2163" s="251"/>
      <c r="DOX2163" s="251"/>
      <c r="DOY2163" s="251"/>
      <c r="DOZ2163" s="251"/>
      <c r="DPA2163" s="251"/>
      <c r="DPB2163" s="251"/>
      <c r="DPC2163" s="251"/>
      <c r="DPD2163" s="251"/>
      <c r="DPE2163" s="251"/>
      <c r="DPF2163" s="251"/>
      <c r="DPG2163" s="251"/>
      <c r="DPH2163" s="251"/>
      <c r="DPI2163" s="251"/>
      <c r="DPJ2163" s="251"/>
      <c r="DPK2163" s="251"/>
      <c r="DPL2163" s="251"/>
      <c r="DPM2163" s="251"/>
      <c r="DPN2163" s="251"/>
      <c r="DPO2163" s="251"/>
      <c r="DPP2163" s="251"/>
      <c r="DPQ2163" s="251"/>
      <c r="DPR2163" s="251"/>
      <c r="DPS2163" s="251"/>
      <c r="DPT2163" s="251"/>
      <c r="DPU2163" s="251"/>
      <c r="DPV2163" s="251"/>
      <c r="DPW2163" s="251"/>
      <c r="DPX2163" s="251"/>
      <c r="DPY2163" s="251"/>
      <c r="DPZ2163" s="251"/>
      <c r="DQA2163" s="251"/>
      <c r="DQB2163" s="251"/>
      <c r="DQC2163" s="251"/>
      <c r="DQD2163" s="251"/>
      <c r="DQE2163" s="251"/>
      <c r="DQF2163" s="251"/>
      <c r="DQG2163" s="251"/>
      <c r="DQH2163" s="251"/>
      <c r="DQI2163" s="251"/>
      <c r="DQJ2163" s="251"/>
      <c r="DQK2163" s="251"/>
      <c r="DQL2163" s="251"/>
      <c r="DQM2163" s="251"/>
      <c r="DQN2163" s="251"/>
      <c r="DQO2163" s="251"/>
      <c r="DQP2163" s="251"/>
      <c r="DQQ2163" s="251"/>
      <c r="DQR2163" s="251"/>
      <c r="DQS2163" s="251"/>
      <c r="DQT2163" s="251"/>
      <c r="DQU2163" s="251"/>
      <c r="DQV2163" s="251"/>
      <c r="DQW2163" s="251"/>
      <c r="DQX2163" s="251"/>
      <c r="DQY2163" s="251"/>
      <c r="DQZ2163" s="251"/>
      <c r="DRA2163" s="251"/>
      <c r="DRB2163" s="251"/>
      <c r="DRC2163" s="251"/>
      <c r="DRD2163" s="251"/>
      <c r="DRE2163" s="251"/>
      <c r="DRF2163" s="251"/>
      <c r="DRG2163" s="251"/>
      <c r="DRH2163" s="251"/>
      <c r="DRI2163" s="251"/>
      <c r="DRJ2163" s="251"/>
      <c r="DRK2163" s="251"/>
      <c r="DRL2163" s="251"/>
      <c r="DRM2163" s="251"/>
      <c r="DRN2163" s="251"/>
      <c r="DRO2163" s="251"/>
      <c r="DRP2163" s="251"/>
      <c r="DRQ2163" s="251"/>
      <c r="DRR2163" s="251"/>
      <c r="DRS2163" s="251"/>
      <c r="DRT2163" s="251"/>
      <c r="DRU2163" s="251"/>
      <c r="DRV2163" s="251"/>
      <c r="DRW2163" s="251"/>
      <c r="DRX2163" s="251"/>
      <c r="DRY2163" s="251"/>
      <c r="DRZ2163" s="251"/>
      <c r="DSA2163" s="251"/>
      <c r="DSB2163" s="251"/>
      <c r="DSC2163" s="251"/>
      <c r="DSD2163" s="251"/>
      <c r="DSE2163" s="251"/>
      <c r="DSF2163" s="251"/>
      <c r="DSG2163" s="251"/>
      <c r="DSH2163" s="251"/>
      <c r="DSI2163" s="251"/>
      <c r="DSJ2163" s="251"/>
      <c r="DSK2163" s="251"/>
      <c r="DSL2163" s="251"/>
      <c r="DSM2163" s="251"/>
      <c r="DSN2163" s="251"/>
      <c r="DSO2163" s="251"/>
      <c r="DSP2163" s="251"/>
      <c r="DSQ2163" s="251"/>
      <c r="DSR2163" s="251"/>
      <c r="DSS2163" s="251"/>
      <c r="DST2163" s="251"/>
      <c r="DSU2163" s="251"/>
      <c r="DSV2163" s="251"/>
      <c r="DSW2163" s="251"/>
      <c r="DSX2163" s="251"/>
      <c r="DSY2163" s="251"/>
      <c r="DSZ2163" s="251"/>
      <c r="DTA2163" s="251"/>
      <c r="DTB2163" s="251"/>
      <c r="DTC2163" s="251"/>
      <c r="DTD2163" s="251"/>
      <c r="DTE2163" s="251"/>
      <c r="DTF2163" s="251"/>
      <c r="DTG2163" s="251"/>
      <c r="DTH2163" s="251"/>
      <c r="DTI2163" s="251"/>
      <c r="DTJ2163" s="251"/>
      <c r="DTK2163" s="251"/>
      <c r="DTL2163" s="251"/>
      <c r="DTM2163" s="251"/>
      <c r="DTN2163" s="251"/>
      <c r="DTO2163" s="251"/>
      <c r="DTP2163" s="251"/>
      <c r="DTQ2163" s="251"/>
      <c r="DTR2163" s="251"/>
      <c r="DTS2163" s="251"/>
      <c r="DTT2163" s="251"/>
      <c r="DTU2163" s="251"/>
      <c r="DTV2163" s="251"/>
      <c r="DTW2163" s="251"/>
      <c r="DTX2163" s="251"/>
      <c r="DTY2163" s="251"/>
      <c r="DTZ2163" s="251"/>
      <c r="DUA2163" s="251"/>
      <c r="DUB2163" s="251"/>
      <c r="DUC2163" s="251"/>
      <c r="DUD2163" s="251"/>
      <c r="DUE2163" s="251"/>
      <c r="DUF2163" s="251"/>
      <c r="DUG2163" s="251"/>
      <c r="DUH2163" s="251"/>
      <c r="DUI2163" s="251"/>
      <c r="DUJ2163" s="251"/>
      <c r="DUK2163" s="251"/>
      <c r="DUL2163" s="251"/>
      <c r="DUM2163" s="251"/>
      <c r="DUN2163" s="251"/>
      <c r="DUO2163" s="251"/>
      <c r="DUP2163" s="251"/>
      <c r="DUQ2163" s="251"/>
      <c r="DUR2163" s="251"/>
      <c r="DUS2163" s="251"/>
      <c r="DUT2163" s="251"/>
      <c r="DUU2163" s="251"/>
      <c r="DUV2163" s="251"/>
      <c r="DUW2163" s="251"/>
      <c r="DUX2163" s="251"/>
      <c r="DUY2163" s="251"/>
      <c r="DUZ2163" s="251"/>
      <c r="DVA2163" s="251"/>
      <c r="DVB2163" s="251"/>
      <c r="DVC2163" s="251"/>
      <c r="DVD2163" s="251"/>
      <c r="DVE2163" s="251"/>
      <c r="DVF2163" s="251"/>
      <c r="DVG2163" s="251"/>
      <c r="DVH2163" s="251"/>
      <c r="DVI2163" s="251"/>
      <c r="DVJ2163" s="251"/>
      <c r="DVK2163" s="251"/>
      <c r="DVL2163" s="251"/>
      <c r="DVM2163" s="251"/>
      <c r="DVN2163" s="251"/>
      <c r="DVO2163" s="251"/>
      <c r="DVP2163" s="251"/>
      <c r="DVQ2163" s="251"/>
      <c r="DVR2163" s="251"/>
      <c r="DVS2163" s="251"/>
      <c r="DVT2163" s="251"/>
      <c r="DVU2163" s="251"/>
      <c r="DVV2163" s="251"/>
      <c r="DVW2163" s="251"/>
      <c r="DVX2163" s="251"/>
      <c r="DVY2163" s="251"/>
      <c r="DVZ2163" s="251"/>
      <c r="DWA2163" s="251"/>
      <c r="DWB2163" s="251"/>
      <c r="DWC2163" s="251"/>
      <c r="DWD2163" s="251"/>
      <c r="DWE2163" s="251"/>
      <c r="DWF2163" s="251"/>
      <c r="DWG2163" s="251"/>
      <c r="DWH2163" s="251"/>
      <c r="DWI2163" s="251"/>
      <c r="DWJ2163" s="251"/>
      <c r="DWK2163" s="251"/>
      <c r="DWL2163" s="251"/>
      <c r="DWM2163" s="251"/>
      <c r="DWN2163" s="251"/>
      <c r="DWO2163" s="251"/>
      <c r="DWP2163" s="251"/>
      <c r="DWQ2163" s="251"/>
      <c r="DWR2163" s="251"/>
      <c r="DWS2163" s="251"/>
      <c r="DWT2163" s="251"/>
      <c r="DWU2163" s="251"/>
      <c r="DWV2163" s="251"/>
      <c r="DWW2163" s="251"/>
      <c r="DWX2163" s="251"/>
      <c r="DWY2163" s="251"/>
      <c r="DWZ2163" s="251"/>
      <c r="DXA2163" s="251"/>
      <c r="DXB2163" s="251"/>
      <c r="DXC2163" s="251"/>
      <c r="DXD2163" s="251"/>
      <c r="DXE2163" s="251"/>
      <c r="DXF2163" s="251"/>
      <c r="DXG2163" s="251"/>
      <c r="DXH2163" s="251"/>
      <c r="DXI2163" s="251"/>
      <c r="DXJ2163" s="251"/>
      <c r="DXK2163" s="251"/>
      <c r="DXL2163" s="251"/>
      <c r="DXM2163" s="251"/>
      <c r="DXN2163" s="251"/>
      <c r="DXO2163" s="251"/>
      <c r="DXP2163" s="251"/>
      <c r="DXQ2163" s="251"/>
      <c r="DXR2163" s="251"/>
      <c r="DXS2163" s="251"/>
      <c r="DXT2163" s="251"/>
      <c r="DXU2163" s="251"/>
      <c r="DXV2163" s="251"/>
      <c r="DXW2163" s="251"/>
      <c r="DXX2163" s="251"/>
      <c r="DXY2163" s="251"/>
      <c r="DXZ2163" s="251"/>
      <c r="DYA2163" s="251"/>
      <c r="DYB2163" s="251"/>
      <c r="DYC2163" s="251"/>
      <c r="DYD2163" s="251"/>
      <c r="DYE2163" s="251"/>
      <c r="DYF2163" s="251"/>
      <c r="DYG2163" s="251"/>
      <c r="DYH2163" s="251"/>
      <c r="DYI2163" s="251"/>
      <c r="DYJ2163" s="251"/>
      <c r="DYK2163" s="251"/>
      <c r="DYL2163" s="251"/>
      <c r="DYM2163" s="251"/>
      <c r="DYN2163" s="251"/>
      <c r="DYO2163" s="251"/>
      <c r="DYP2163" s="251"/>
      <c r="DYQ2163" s="251"/>
      <c r="DYR2163" s="251"/>
      <c r="DYS2163" s="251"/>
      <c r="DYT2163" s="251"/>
      <c r="DYU2163" s="251"/>
      <c r="DYV2163" s="251"/>
      <c r="DYW2163" s="251"/>
      <c r="DYX2163" s="251"/>
      <c r="DYY2163" s="251"/>
      <c r="DYZ2163" s="251"/>
      <c r="DZA2163" s="251"/>
      <c r="DZB2163" s="251"/>
      <c r="DZC2163" s="251"/>
      <c r="DZD2163" s="251"/>
      <c r="DZE2163" s="251"/>
      <c r="DZF2163" s="251"/>
      <c r="DZG2163" s="251"/>
      <c r="DZH2163" s="251"/>
      <c r="DZI2163" s="251"/>
      <c r="DZJ2163" s="251"/>
      <c r="DZK2163" s="251"/>
      <c r="DZL2163" s="251"/>
      <c r="DZM2163" s="251"/>
      <c r="DZN2163" s="251"/>
      <c r="DZO2163" s="251"/>
      <c r="DZP2163" s="251"/>
      <c r="DZQ2163" s="251"/>
      <c r="DZR2163" s="251"/>
      <c r="DZS2163" s="251"/>
      <c r="DZT2163" s="251"/>
      <c r="DZU2163" s="251"/>
      <c r="DZV2163" s="251"/>
      <c r="DZW2163" s="251"/>
      <c r="DZX2163" s="251"/>
      <c r="DZY2163" s="251"/>
      <c r="DZZ2163" s="251"/>
      <c r="EAA2163" s="251"/>
      <c r="EAB2163" s="251"/>
      <c r="EAC2163" s="251"/>
      <c r="EAD2163" s="251"/>
      <c r="EAE2163" s="251"/>
      <c r="EAF2163" s="251"/>
      <c r="EAG2163" s="251"/>
      <c r="EAH2163" s="251"/>
      <c r="EAI2163" s="251"/>
      <c r="EAJ2163" s="251"/>
      <c r="EAK2163" s="251"/>
      <c r="EAL2163" s="251"/>
      <c r="EAM2163" s="251"/>
      <c r="EAN2163" s="251"/>
      <c r="EAO2163" s="251"/>
      <c r="EAP2163" s="251"/>
      <c r="EAQ2163" s="251"/>
      <c r="EAR2163" s="251"/>
      <c r="EAS2163" s="251"/>
      <c r="EAT2163" s="251"/>
      <c r="EAU2163" s="251"/>
      <c r="EAV2163" s="251"/>
      <c r="EAW2163" s="251"/>
      <c r="EAX2163" s="251"/>
      <c r="EAY2163" s="251"/>
      <c r="EAZ2163" s="251"/>
      <c r="EBA2163" s="251"/>
      <c r="EBB2163" s="251"/>
      <c r="EBC2163" s="251"/>
      <c r="EBD2163" s="251"/>
      <c r="EBE2163" s="251"/>
      <c r="EBF2163" s="251"/>
      <c r="EBG2163" s="251"/>
      <c r="EBH2163" s="251"/>
      <c r="EBI2163" s="251"/>
      <c r="EBJ2163" s="251"/>
      <c r="EBK2163" s="251"/>
      <c r="EBL2163" s="251"/>
      <c r="EBM2163" s="251"/>
      <c r="EBN2163" s="251"/>
      <c r="EBO2163" s="251"/>
      <c r="EBP2163" s="251"/>
      <c r="EBQ2163" s="251"/>
      <c r="EBR2163" s="251"/>
      <c r="EBS2163" s="251"/>
      <c r="EBT2163" s="251"/>
      <c r="EBU2163" s="251"/>
      <c r="EBV2163" s="251"/>
      <c r="EBW2163" s="251"/>
      <c r="EBX2163" s="251"/>
      <c r="EBY2163" s="251"/>
      <c r="EBZ2163" s="251"/>
      <c r="ECA2163" s="251"/>
      <c r="ECB2163" s="251"/>
      <c r="ECC2163" s="251"/>
      <c r="ECD2163" s="251"/>
      <c r="ECE2163" s="251"/>
      <c r="ECF2163" s="251"/>
      <c r="ECG2163" s="251"/>
      <c r="ECH2163" s="251"/>
      <c r="ECI2163" s="251"/>
      <c r="ECJ2163" s="251"/>
      <c r="ECK2163" s="251"/>
      <c r="ECL2163" s="251"/>
      <c r="ECM2163" s="251"/>
      <c r="ECN2163" s="251"/>
      <c r="ECO2163" s="251"/>
      <c r="ECP2163" s="251"/>
      <c r="ECQ2163" s="251"/>
      <c r="ECR2163" s="251"/>
      <c r="ECS2163" s="251"/>
      <c r="ECT2163" s="251"/>
      <c r="ECU2163" s="251"/>
      <c r="ECV2163" s="251"/>
      <c r="ECW2163" s="251"/>
      <c r="ECX2163" s="251"/>
      <c r="ECY2163" s="251"/>
      <c r="ECZ2163" s="251"/>
      <c r="EDA2163" s="251"/>
      <c r="EDB2163" s="251"/>
      <c r="EDC2163" s="251"/>
      <c r="EDD2163" s="251"/>
      <c r="EDE2163" s="251"/>
      <c r="EDF2163" s="251"/>
      <c r="EDG2163" s="251"/>
      <c r="EDH2163" s="251"/>
      <c r="EDI2163" s="251"/>
      <c r="EDJ2163" s="251"/>
      <c r="EDK2163" s="251"/>
      <c r="EDL2163" s="251"/>
      <c r="EDM2163" s="251"/>
      <c r="EDN2163" s="251"/>
      <c r="EDO2163" s="251"/>
      <c r="EDP2163" s="251"/>
      <c r="EDQ2163" s="251"/>
      <c r="EDR2163" s="251"/>
      <c r="EDS2163" s="251"/>
      <c r="EDT2163" s="251"/>
      <c r="EDU2163" s="251"/>
      <c r="EDV2163" s="251"/>
      <c r="EDW2163" s="251"/>
      <c r="EDX2163" s="251"/>
      <c r="EDY2163" s="251"/>
      <c r="EDZ2163" s="251"/>
      <c r="EEA2163" s="251"/>
      <c r="EEB2163" s="251"/>
      <c r="EEC2163" s="251"/>
      <c r="EED2163" s="251"/>
      <c r="EEE2163" s="251"/>
      <c r="EEF2163" s="251"/>
      <c r="EEG2163" s="251"/>
      <c r="EEH2163" s="251"/>
      <c r="EEI2163" s="251"/>
      <c r="EEJ2163" s="251"/>
      <c r="EEK2163" s="251"/>
      <c r="EEL2163" s="251"/>
      <c r="EEM2163" s="251"/>
      <c r="EEN2163" s="251"/>
      <c r="EEO2163" s="251"/>
      <c r="EEP2163" s="251"/>
      <c r="EEQ2163" s="251"/>
      <c r="EER2163" s="251"/>
      <c r="EES2163" s="251"/>
      <c r="EET2163" s="251"/>
      <c r="EEU2163" s="251"/>
      <c r="EEV2163" s="251"/>
      <c r="EEW2163" s="251"/>
      <c r="EEX2163" s="251"/>
      <c r="EEY2163" s="251"/>
      <c r="EEZ2163" s="251"/>
      <c r="EFA2163" s="251"/>
      <c r="EFB2163" s="251"/>
      <c r="EFC2163" s="251"/>
      <c r="EFD2163" s="251"/>
      <c r="EFE2163" s="251"/>
      <c r="EFF2163" s="251"/>
      <c r="EFG2163" s="251"/>
      <c r="EFH2163" s="251"/>
      <c r="EFI2163" s="251"/>
      <c r="EFJ2163" s="251"/>
      <c r="EFK2163" s="251"/>
      <c r="EFL2163" s="251"/>
      <c r="EFM2163" s="251"/>
      <c r="EFN2163" s="251"/>
      <c r="EFO2163" s="251"/>
      <c r="EFP2163" s="251"/>
      <c r="EFQ2163" s="251"/>
      <c r="EFR2163" s="251"/>
      <c r="EFS2163" s="251"/>
      <c r="EFT2163" s="251"/>
      <c r="EFU2163" s="251"/>
      <c r="EFV2163" s="251"/>
      <c r="EFW2163" s="251"/>
      <c r="EFX2163" s="251"/>
      <c r="EFY2163" s="251"/>
      <c r="EFZ2163" s="251"/>
      <c r="EGA2163" s="251"/>
      <c r="EGB2163" s="251"/>
      <c r="EGC2163" s="251"/>
      <c r="EGD2163" s="251"/>
      <c r="EGE2163" s="251"/>
      <c r="EGF2163" s="251"/>
      <c r="EGG2163" s="251"/>
      <c r="EGH2163" s="251"/>
      <c r="EGI2163" s="251"/>
      <c r="EGJ2163" s="251"/>
      <c r="EGK2163" s="251"/>
      <c r="EGL2163" s="251"/>
      <c r="EGM2163" s="251"/>
      <c r="EGN2163" s="251"/>
      <c r="EGO2163" s="251"/>
      <c r="EGP2163" s="251"/>
      <c r="EGQ2163" s="251"/>
      <c r="EGR2163" s="251"/>
      <c r="EGS2163" s="251"/>
      <c r="EGT2163" s="251"/>
      <c r="EGU2163" s="251"/>
      <c r="EGV2163" s="251"/>
      <c r="EGW2163" s="251"/>
      <c r="EGX2163" s="251"/>
      <c r="EGY2163" s="251"/>
      <c r="EGZ2163" s="251"/>
      <c r="EHA2163" s="251"/>
      <c r="EHB2163" s="251"/>
      <c r="EHC2163" s="251"/>
      <c r="EHD2163" s="251"/>
      <c r="EHE2163" s="251"/>
      <c r="EHF2163" s="251"/>
      <c r="EHG2163" s="251"/>
      <c r="EHH2163" s="251"/>
      <c r="EHI2163" s="251"/>
      <c r="EHJ2163" s="251"/>
      <c r="EHK2163" s="251"/>
      <c r="EHL2163" s="251"/>
      <c r="EHM2163" s="251"/>
      <c r="EHN2163" s="251"/>
      <c r="EHO2163" s="251"/>
      <c r="EHP2163" s="251"/>
      <c r="EHQ2163" s="251"/>
      <c r="EHR2163" s="251"/>
      <c r="EHS2163" s="251"/>
      <c r="EHT2163" s="251"/>
      <c r="EHU2163" s="251"/>
      <c r="EHV2163" s="251"/>
      <c r="EHW2163" s="251"/>
      <c r="EHX2163" s="251"/>
      <c r="EHY2163" s="251"/>
      <c r="EHZ2163" s="251"/>
      <c r="EIA2163" s="251"/>
      <c r="EIB2163" s="251"/>
      <c r="EIC2163" s="251"/>
      <c r="EID2163" s="251"/>
      <c r="EIE2163" s="251"/>
      <c r="EIF2163" s="251"/>
      <c r="EIG2163" s="251"/>
      <c r="EIH2163" s="251"/>
      <c r="EII2163" s="251"/>
      <c r="EIJ2163" s="251"/>
      <c r="EIK2163" s="251"/>
      <c r="EIL2163" s="251"/>
      <c r="EIM2163" s="251"/>
      <c r="EIN2163" s="251"/>
      <c r="EIO2163" s="251"/>
      <c r="EIP2163" s="251"/>
      <c r="EIQ2163" s="251"/>
      <c r="EIR2163" s="251"/>
      <c r="EIS2163" s="251"/>
      <c r="EIT2163" s="251"/>
      <c r="EIU2163" s="251"/>
      <c r="EIV2163" s="251"/>
      <c r="EIW2163" s="251"/>
      <c r="EIX2163" s="251"/>
      <c r="EIY2163" s="251"/>
      <c r="EIZ2163" s="251"/>
      <c r="EJA2163" s="251"/>
      <c r="EJB2163" s="251"/>
      <c r="EJC2163" s="251"/>
      <c r="EJD2163" s="251"/>
      <c r="EJE2163" s="251"/>
      <c r="EJF2163" s="251"/>
      <c r="EJG2163" s="251"/>
      <c r="EJH2163" s="251"/>
      <c r="EJI2163" s="251"/>
      <c r="EJJ2163" s="251"/>
      <c r="EJK2163" s="251"/>
      <c r="EJL2163" s="251"/>
      <c r="EJM2163" s="251"/>
      <c r="EJN2163" s="251"/>
      <c r="EJO2163" s="251"/>
      <c r="EJP2163" s="251"/>
      <c r="EJQ2163" s="251"/>
      <c r="EJR2163" s="251"/>
      <c r="EJS2163" s="251"/>
      <c r="EJT2163" s="251"/>
      <c r="EJU2163" s="251"/>
      <c r="EJV2163" s="251"/>
      <c r="EJW2163" s="251"/>
      <c r="EJX2163" s="251"/>
      <c r="EJY2163" s="251"/>
      <c r="EJZ2163" s="251"/>
      <c r="EKA2163" s="251"/>
      <c r="EKB2163" s="251"/>
      <c r="EKC2163" s="251"/>
      <c r="EKD2163" s="251"/>
      <c r="EKE2163" s="251"/>
      <c r="EKF2163" s="251"/>
      <c r="EKG2163" s="251"/>
      <c r="EKH2163" s="251"/>
      <c r="EKI2163" s="251"/>
      <c r="EKJ2163" s="251"/>
      <c r="EKK2163" s="251"/>
      <c r="EKL2163" s="251"/>
      <c r="EKM2163" s="251"/>
      <c r="EKN2163" s="251"/>
      <c r="EKO2163" s="251"/>
      <c r="EKP2163" s="251"/>
      <c r="EKQ2163" s="251"/>
      <c r="EKR2163" s="251"/>
      <c r="EKS2163" s="251"/>
      <c r="EKT2163" s="251"/>
      <c r="EKU2163" s="251"/>
      <c r="EKV2163" s="251"/>
      <c r="EKW2163" s="251"/>
      <c r="EKX2163" s="251"/>
      <c r="EKY2163" s="251"/>
      <c r="EKZ2163" s="251"/>
      <c r="ELA2163" s="251"/>
      <c r="ELB2163" s="251"/>
      <c r="ELC2163" s="251"/>
      <c r="ELD2163" s="251"/>
      <c r="ELE2163" s="251"/>
      <c r="ELF2163" s="251"/>
      <c r="ELG2163" s="251"/>
      <c r="ELH2163" s="251"/>
      <c r="ELI2163" s="251"/>
      <c r="ELJ2163" s="251"/>
      <c r="ELK2163" s="251"/>
      <c r="ELL2163" s="251"/>
      <c r="ELM2163" s="251"/>
      <c r="ELN2163" s="251"/>
      <c r="ELO2163" s="251"/>
      <c r="ELP2163" s="251"/>
      <c r="ELQ2163" s="251"/>
      <c r="ELR2163" s="251"/>
      <c r="ELS2163" s="251"/>
      <c r="ELT2163" s="251"/>
      <c r="ELU2163" s="251"/>
      <c r="ELV2163" s="251"/>
      <c r="ELW2163" s="251"/>
      <c r="ELX2163" s="251"/>
      <c r="ELY2163" s="251"/>
      <c r="ELZ2163" s="251"/>
      <c r="EMA2163" s="251"/>
      <c r="EMB2163" s="251"/>
      <c r="EMC2163" s="251"/>
      <c r="EMD2163" s="251"/>
      <c r="EME2163" s="251"/>
      <c r="EMF2163" s="251"/>
      <c r="EMG2163" s="251"/>
      <c r="EMH2163" s="251"/>
      <c r="EMI2163" s="251"/>
      <c r="EMJ2163" s="251"/>
      <c r="EMK2163" s="251"/>
      <c r="EML2163" s="251"/>
      <c r="EMM2163" s="251"/>
      <c r="EMN2163" s="251"/>
      <c r="EMO2163" s="251"/>
      <c r="EMP2163" s="251"/>
      <c r="EMQ2163" s="251"/>
      <c r="EMR2163" s="251"/>
      <c r="EMS2163" s="251"/>
      <c r="EMT2163" s="251"/>
      <c r="EMU2163" s="251"/>
      <c r="EMV2163" s="251"/>
      <c r="EMW2163" s="251"/>
      <c r="EMX2163" s="251"/>
      <c r="EMY2163" s="251"/>
      <c r="EMZ2163" s="251"/>
      <c r="ENA2163" s="251"/>
      <c r="ENB2163" s="251"/>
      <c r="ENC2163" s="251"/>
      <c r="END2163" s="251"/>
      <c r="ENE2163" s="251"/>
      <c r="ENF2163" s="251"/>
      <c r="ENG2163" s="251"/>
      <c r="ENH2163" s="251"/>
      <c r="ENI2163" s="251"/>
      <c r="ENJ2163" s="251"/>
      <c r="ENK2163" s="251"/>
      <c r="ENL2163" s="251"/>
      <c r="ENM2163" s="251"/>
      <c r="ENN2163" s="251"/>
      <c r="ENO2163" s="251"/>
      <c r="ENP2163" s="251"/>
      <c r="ENQ2163" s="251"/>
      <c r="ENR2163" s="251"/>
      <c r="ENS2163" s="251"/>
      <c r="ENT2163" s="251"/>
      <c r="ENU2163" s="251"/>
      <c r="ENV2163" s="251"/>
      <c r="ENW2163" s="251"/>
      <c r="ENX2163" s="251"/>
      <c r="ENY2163" s="251"/>
      <c r="ENZ2163" s="251"/>
      <c r="EOA2163" s="251"/>
      <c r="EOB2163" s="251"/>
      <c r="EOC2163" s="251"/>
      <c r="EOD2163" s="251"/>
      <c r="EOE2163" s="251"/>
      <c r="EOF2163" s="251"/>
      <c r="EOG2163" s="251"/>
      <c r="EOH2163" s="251"/>
      <c r="EOI2163" s="251"/>
      <c r="EOJ2163" s="251"/>
      <c r="EOK2163" s="251"/>
      <c r="EOL2163" s="251"/>
      <c r="EOM2163" s="251"/>
      <c r="EON2163" s="251"/>
      <c r="EOO2163" s="251"/>
      <c r="EOP2163" s="251"/>
      <c r="EOQ2163" s="251"/>
      <c r="EOR2163" s="251"/>
      <c r="EOS2163" s="251"/>
      <c r="EOT2163" s="251"/>
      <c r="EOU2163" s="251"/>
      <c r="EOV2163" s="251"/>
      <c r="EOW2163" s="251"/>
      <c r="EOX2163" s="251"/>
      <c r="EOY2163" s="251"/>
      <c r="EOZ2163" s="251"/>
      <c r="EPA2163" s="251"/>
      <c r="EPB2163" s="251"/>
      <c r="EPC2163" s="251"/>
      <c r="EPD2163" s="251"/>
      <c r="EPE2163" s="251"/>
      <c r="EPF2163" s="251"/>
      <c r="EPG2163" s="251"/>
      <c r="EPH2163" s="251"/>
      <c r="EPI2163" s="251"/>
      <c r="EPJ2163" s="251"/>
      <c r="EPK2163" s="251"/>
      <c r="EPL2163" s="251"/>
      <c r="EPM2163" s="251"/>
      <c r="EPN2163" s="251"/>
      <c r="EPO2163" s="251"/>
      <c r="EPP2163" s="251"/>
      <c r="EPQ2163" s="251"/>
      <c r="EPR2163" s="251"/>
      <c r="EPS2163" s="251"/>
      <c r="EPT2163" s="251"/>
      <c r="EPU2163" s="251"/>
      <c r="EPV2163" s="251"/>
      <c r="EPW2163" s="251"/>
      <c r="EPX2163" s="251"/>
      <c r="EPY2163" s="251"/>
      <c r="EPZ2163" s="251"/>
      <c r="EQA2163" s="251"/>
      <c r="EQB2163" s="251"/>
      <c r="EQC2163" s="251"/>
      <c r="EQD2163" s="251"/>
      <c r="EQE2163" s="251"/>
      <c r="EQF2163" s="251"/>
      <c r="EQG2163" s="251"/>
      <c r="EQH2163" s="251"/>
      <c r="EQI2163" s="251"/>
      <c r="EQJ2163" s="251"/>
      <c r="EQK2163" s="251"/>
      <c r="EQL2163" s="251"/>
      <c r="EQM2163" s="251"/>
      <c r="EQN2163" s="251"/>
      <c r="EQO2163" s="251"/>
      <c r="EQP2163" s="251"/>
      <c r="EQQ2163" s="251"/>
      <c r="EQR2163" s="251"/>
      <c r="EQS2163" s="251"/>
      <c r="EQT2163" s="251"/>
      <c r="EQU2163" s="251"/>
      <c r="EQV2163" s="251"/>
      <c r="EQW2163" s="251"/>
      <c r="EQX2163" s="251"/>
      <c r="EQY2163" s="251"/>
      <c r="EQZ2163" s="251"/>
      <c r="ERA2163" s="251"/>
      <c r="ERB2163" s="251"/>
      <c r="ERC2163" s="251"/>
      <c r="ERD2163" s="251"/>
      <c r="ERE2163" s="251"/>
      <c r="ERF2163" s="251"/>
      <c r="ERG2163" s="251"/>
      <c r="ERH2163" s="251"/>
      <c r="ERI2163" s="251"/>
      <c r="ERJ2163" s="251"/>
      <c r="ERK2163" s="251"/>
      <c r="ERL2163" s="251"/>
      <c r="ERM2163" s="251"/>
      <c r="ERN2163" s="251"/>
      <c r="ERO2163" s="251"/>
      <c r="ERP2163" s="251"/>
      <c r="ERQ2163" s="251"/>
      <c r="ERR2163" s="251"/>
      <c r="ERS2163" s="251"/>
      <c r="ERT2163" s="251"/>
      <c r="ERU2163" s="251"/>
      <c r="ERV2163" s="251"/>
      <c r="ERW2163" s="251"/>
      <c r="ERX2163" s="251"/>
      <c r="ERY2163" s="251"/>
      <c r="ERZ2163" s="251"/>
      <c r="ESA2163" s="251"/>
      <c r="ESB2163" s="251"/>
      <c r="ESC2163" s="251"/>
      <c r="ESD2163" s="251"/>
      <c r="ESE2163" s="251"/>
      <c r="ESF2163" s="251"/>
      <c r="ESG2163" s="251"/>
      <c r="ESH2163" s="251"/>
      <c r="ESI2163" s="251"/>
      <c r="ESJ2163" s="251"/>
      <c r="ESK2163" s="251"/>
      <c r="ESL2163" s="251"/>
      <c r="ESM2163" s="251"/>
      <c r="ESN2163" s="251"/>
      <c r="ESO2163" s="251"/>
      <c r="ESP2163" s="251"/>
      <c r="ESQ2163" s="251"/>
      <c r="ESR2163" s="251"/>
      <c r="ESS2163" s="251"/>
      <c r="EST2163" s="251"/>
      <c r="ESU2163" s="251"/>
      <c r="ESV2163" s="251"/>
      <c r="ESW2163" s="251"/>
      <c r="ESX2163" s="251"/>
      <c r="ESY2163" s="251"/>
      <c r="ESZ2163" s="251"/>
      <c r="ETA2163" s="251"/>
      <c r="ETB2163" s="251"/>
      <c r="ETC2163" s="251"/>
      <c r="ETD2163" s="251"/>
      <c r="ETE2163" s="251"/>
      <c r="ETF2163" s="251"/>
      <c r="ETG2163" s="251"/>
      <c r="ETH2163" s="251"/>
      <c r="ETI2163" s="251"/>
      <c r="ETJ2163" s="251"/>
      <c r="ETK2163" s="251"/>
      <c r="ETL2163" s="251"/>
      <c r="ETM2163" s="251"/>
      <c r="ETN2163" s="251"/>
      <c r="ETO2163" s="251"/>
      <c r="ETP2163" s="251"/>
      <c r="ETQ2163" s="251"/>
      <c r="ETR2163" s="251"/>
      <c r="ETS2163" s="251"/>
      <c r="ETT2163" s="251"/>
      <c r="ETU2163" s="251"/>
      <c r="ETV2163" s="251"/>
      <c r="ETW2163" s="251"/>
      <c r="ETX2163" s="251"/>
      <c r="ETY2163" s="251"/>
      <c r="ETZ2163" s="251"/>
      <c r="EUA2163" s="251"/>
      <c r="EUB2163" s="251"/>
      <c r="EUC2163" s="251"/>
      <c r="EUD2163" s="251"/>
      <c r="EUE2163" s="251"/>
      <c r="EUF2163" s="251"/>
      <c r="EUG2163" s="251"/>
      <c r="EUH2163" s="251"/>
      <c r="EUI2163" s="251"/>
      <c r="EUJ2163" s="251"/>
      <c r="EUK2163" s="251"/>
      <c r="EUL2163" s="251"/>
      <c r="EUM2163" s="251"/>
      <c r="EUN2163" s="251"/>
      <c r="EUO2163" s="251"/>
      <c r="EUP2163" s="251"/>
      <c r="EUQ2163" s="251"/>
      <c r="EUR2163" s="251"/>
      <c r="EUS2163" s="251"/>
      <c r="EUT2163" s="251"/>
      <c r="EUU2163" s="251"/>
      <c r="EUV2163" s="251"/>
      <c r="EUW2163" s="251"/>
      <c r="EUX2163" s="251"/>
      <c r="EUY2163" s="251"/>
      <c r="EUZ2163" s="251"/>
      <c r="EVA2163" s="251"/>
      <c r="EVB2163" s="251"/>
      <c r="EVC2163" s="251"/>
      <c r="EVD2163" s="251"/>
      <c r="EVE2163" s="251"/>
      <c r="EVF2163" s="251"/>
      <c r="EVG2163" s="251"/>
      <c r="EVH2163" s="251"/>
      <c r="EVI2163" s="251"/>
      <c r="EVJ2163" s="251"/>
      <c r="EVK2163" s="251"/>
      <c r="EVL2163" s="251"/>
      <c r="EVM2163" s="251"/>
      <c r="EVN2163" s="251"/>
      <c r="EVO2163" s="251"/>
      <c r="EVP2163" s="251"/>
      <c r="EVQ2163" s="251"/>
      <c r="EVR2163" s="251"/>
      <c r="EVS2163" s="251"/>
      <c r="EVT2163" s="251"/>
      <c r="EVU2163" s="251"/>
      <c r="EVV2163" s="251"/>
      <c r="EVW2163" s="251"/>
      <c r="EVX2163" s="251"/>
      <c r="EVY2163" s="251"/>
      <c r="EVZ2163" s="251"/>
      <c r="EWA2163" s="251"/>
      <c r="EWB2163" s="251"/>
      <c r="EWC2163" s="251"/>
      <c r="EWD2163" s="251"/>
      <c r="EWE2163" s="251"/>
      <c r="EWF2163" s="251"/>
      <c r="EWG2163" s="251"/>
      <c r="EWH2163" s="251"/>
      <c r="EWI2163" s="251"/>
      <c r="EWJ2163" s="251"/>
      <c r="EWK2163" s="251"/>
      <c r="EWL2163" s="251"/>
      <c r="EWM2163" s="251"/>
      <c r="EWN2163" s="251"/>
      <c r="EWO2163" s="251"/>
      <c r="EWP2163" s="251"/>
      <c r="EWQ2163" s="251"/>
      <c r="EWR2163" s="251"/>
      <c r="EWS2163" s="251"/>
      <c r="EWT2163" s="251"/>
      <c r="EWU2163" s="251"/>
      <c r="EWV2163" s="251"/>
      <c r="EWW2163" s="251"/>
      <c r="EWX2163" s="251"/>
      <c r="EWY2163" s="251"/>
      <c r="EWZ2163" s="251"/>
      <c r="EXA2163" s="251"/>
      <c r="EXB2163" s="251"/>
      <c r="EXC2163" s="251"/>
      <c r="EXD2163" s="251"/>
      <c r="EXE2163" s="251"/>
      <c r="EXF2163" s="251"/>
      <c r="EXG2163" s="251"/>
      <c r="EXH2163" s="251"/>
      <c r="EXI2163" s="251"/>
      <c r="EXJ2163" s="251"/>
      <c r="EXK2163" s="251"/>
      <c r="EXL2163" s="251"/>
      <c r="EXM2163" s="251"/>
      <c r="EXN2163" s="251"/>
      <c r="EXO2163" s="251"/>
      <c r="EXP2163" s="251"/>
      <c r="EXQ2163" s="251"/>
      <c r="EXR2163" s="251"/>
      <c r="EXS2163" s="251"/>
      <c r="EXT2163" s="251"/>
      <c r="EXU2163" s="251"/>
      <c r="EXV2163" s="251"/>
      <c r="EXW2163" s="251"/>
      <c r="EXX2163" s="251"/>
      <c r="EXY2163" s="251"/>
      <c r="EXZ2163" s="251"/>
      <c r="EYA2163" s="251"/>
      <c r="EYB2163" s="251"/>
      <c r="EYC2163" s="251"/>
      <c r="EYD2163" s="251"/>
      <c r="EYE2163" s="251"/>
      <c r="EYF2163" s="251"/>
      <c r="EYG2163" s="251"/>
      <c r="EYH2163" s="251"/>
      <c r="EYI2163" s="251"/>
      <c r="EYJ2163" s="251"/>
      <c r="EYK2163" s="251"/>
      <c r="EYL2163" s="251"/>
      <c r="EYM2163" s="251"/>
      <c r="EYN2163" s="251"/>
      <c r="EYO2163" s="251"/>
      <c r="EYP2163" s="251"/>
      <c r="EYQ2163" s="251"/>
      <c r="EYR2163" s="251"/>
      <c r="EYS2163" s="251"/>
      <c r="EYT2163" s="251"/>
      <c r="EYU2163" s="251"/>
      <c r="EYV2163" s="251"/>
      <c r="EYW2163" s="251"/>
      <c r="EYX2163" s="251"/>
      <c r="EYY2163" s="251"/>
      <c r="EYZ2163" s="251"/>
      <c r="EZA2163" s="251"/>
      <c r="EZB2163" s="251"/>
      <c r="EZC2163" s="251"/>
      <c r="EZD2163" s="251"/>
      <c r="EZE2163" s="251"/>
      <c r="EZF2163" s="251"/>
      <c r="EZG2163" s="251"/>
      <c r="EZH2163" s="251"/>
      <c r="EZI2163" s="251"/>
      <c r="EZJ2163" s="251"/>
      <c r="EZK2163" s="251"/>
      <c r="EZL2163" s="251"/>
      <c r="EZM2163" s="251"/>
      <c r="EZN2163" s="251"/>
      <c r="EZO2163" s="251"/>
      <c r="EZP2163" s="251"/>
      <c r="EZQ2163" s="251"/>
      <c r="EZR2163" s="251"/>
      <c r="EZS2163" s="251"/>
      <c r="EZT2163" s="251"/>
      <c r="EZU2163" s="251"/>
      <c r="EZV2163" s="251"/>
      <c r="EZW2163" s="251"/>
      <c r="EZX2163" s="251"/>
      <c r="EZY2163" s="251"/>
      <c r="EZZ2163" s="251"/>
      <c r="FAA2163" s="251"/>
      <c r="FAB2163" s="251"/>
      <c r="FAC2163" s="251"/>
      <c r="FAD2163" s="251"/>
      <c r="FAE2163" s="251"/>
      <c r="FAF2163" s="251"/>
      <c r="FAG2163" s="251"/>
      <c r="FAH2163" s="251"/>
      <c r="FAI2163" s="251"/>
      <c r="FAJ2163" s="251"/>
      <c r="FAK2163" s="251"/>
      <c r="FAL2163" s="251"/>
      <c r="FAM2163" s="251"/>
      <c r="FAN2163" s="251"/>
      <c r="FAO2163" s="251"/>
      <c r="FAP2163" s="251"/>
      <c r="FAQ2163" s="251"/>
      <c r="FAR2163" s="251"/>
      <c r="FAS2163" s="251"/>
      <c r="FAT2163" s="251"/>
      <c r="FAU2163" s="251"/>
      <c r="FAV2163" s="251"/>
      <c r="FAW2163" s="251"/>
      <c r="FAX2163" s="251"/>
      <c r="FAY2163" s="251"/>
      <c r="FAZ2163" s="251"/>
      <c r="FBA2163" s="251"/>
      <c r="FBB2163" s="251"/>
      <c r="FBC2163" s="251"/>
      <c r="FBD2163" s="251"/>
      <c r="FBE2163" s="251"/>
      <c r="FBF2163" s="251"/>
      <c r="FBG2163" s="251"/>
      <c r="FBH2163" s="251"/>
      <c r="FBI2163" s="251"/>
      <c r="FBJ2163" s="251"/>
      <c r="FBK2163" s="251"/>
      <c r="FBL2163" s="251"/>
      <c r="FBM2163" s="251"/>
      <c r="FBN2163" s="251"/>
      <c r="FBO2163" s="251"/>
      <c r="FBP2163" s="251"/>
      <c r="FBQ2163" s="251"/>
      <c r="FBR2163" s="251"/>
      <c r="FBS2163" s="251"/>
      <c r="FBT2163" s="251"/>
      <c r="FBU2163" s="251"/>
      <c r="FBV2163" s="251"/>
      <c r="FBW2163" s="251"/>
      <c r="FBX2163" s="251"/>
      <c r="FBY2163" s="251"/>
      <c r="FBZ2163" s="251"/>
      <c r="FCA2163" s="251"/>
      <c r="FCB2163" s="251"/>
      <c r="FCC2163" s="251"/>
      <c r="FCD2163" s="251"/>
      <c r="FCE2163" s="251"/>
      <c r="FCF2163" s="251"/>
      <c r="FCG2163" s="251"/>
      <c r="FCH2163" s="251"/>
      <c r="FCI2163" s="251"/>
      <c r="FCJ2163" s="251"/>
      <c r="FCK2163" s="251"/>
      <c r="FCL2163" s="251"/>
      <c r="FCM2163" s="251"/>
      <c r="FCN2163" s="251"/>
      <c r="FCO2163" s="251"/>
      <c r="FCP2163" s="251"/>
      <c r="FCQ2163" s="251"/>
      <c r="FCR2163" s="251"/>
      <c r="FCS2163" s="251"/>
      <c r="FCT2163" s="251"/>
      <c r="FCU2163" s="251"/>
      <c r="FCV2163" s="251"/>
      <c r="FCW2163" s="251"/>
      <c r="FCX2163" s="251"/>
      <c r="FCY2163" s="251"/>
      <c r="FCZ2163" s="251"/>
      <c r="FDA2163" s="251"/>
      <c r="FDB2163" s="251"/>
      <c r="FDC2163" s="251"/>
      <c r="FDD2163" s="251"/>
      <c r="FDE2163" s="251"/>
      <c r="FDF2163" s="251"/>
      <c r="FDG2163" s="251"/>
      <c r="FDH2163" s="251"/>
      <c r="FDI2163" s="251"/>
      <c r="FDJ2163" s="251"/>
      <c r="FDK2163" s="251"/>
      <c r="FDL2163" s="251"/>
      <c r="FDM2163" s="251"/>
      <c r="FDN2163" s="251"/>
      <c r="FDO2163" s="251"/>
      <c r="FDP2163" s="251"/>
      <c r="FDQ2163" s="251"/>
      <c r="FDR2163" s="251"/>
      <c r="FDS2163" s="251"/>
      <c r="FDT2163" s="251"/>
      <c r="FDU2163" s="251"/>
      <c r="FDV2163" s="251"/>
      <c r="FDW2163" s="251"/>
      <c r="FDX2163" s="251"/>
      <c r="FDY2163" s="251"/>
      <c r="FDZ2163" s="251"/>
      <c r="FEA2163" s="251"/>
      <c r="FEB2163" s="251"/>
      <c r="FEC2163" s="251"/>
      <c r="FED2163" s="251"/>
      <c r="FEE2163" s="251"/>
      <c r="FEF2163" s="251"/>
      <c r="FEG2163" s="251"/>
      <c r="FEH2163" s="251"/>
      <c r="FEI2163" s="251"/>
      <c r="FEJ2163" s="251"/>
      <c r="FEK2163" s="251"/>
      <c r="FEL2163" s="251"/>
      <c r="FEM2163" s="251"/>
      <c r="FEN2163" s="251"/>
      <c r="FEO2163" s="251"/>
      <c r="FEP2163" s="251"/>
      <c r="FEQ2163" s="251"/>
      <c r="FER2163" s="251"/>
      <c r="FES2163" s="251"/>
      <c r="FET2163" s="251"/>
      <c r="FEU2163" s="251"/>
      <c r="FEV2163" s="251"/>
      <c r="FEW2163" s="251"/>
      <c r="FEX2163" s="251"/>
      <c r="FEY2163" s="251"/>
      <c r="FEZ2163" s="251"/>
      <c r="FFA2163" s="251"/>
      <c r="FFB2163" s="251"/>
      <c r="FFC2163" s="251"/>
      <c r="FFD2163" s="251"/>
      <c r="FFE2163" s="251"/>
      <c r="FFF2163" s="251"/>
      <c r="FFG2163" s="251"/>
      <c r="FFH2163" s="251"/>
      <c r="FFI2163" s="251"/>
      <c r="FFJ2163" s="251"/>
      <c r="FFK2163" s="251"/>
      <c r="FFL2163" s="251"/>
      <c r="FFM2163" s="251"/>
      <c r="FFN2163" s="251"/>
      <c r="FFO2163" s="251"/>
      <c r="FFP2163" s="251"/>
      <c r="FFQ2163" s="251"/>
      <c r="FFR2163" s="251"/>
      <c r="FFS2163" s="251"/>
      <c r="FFT2163" s="251"/>
      <c r="FFU2163" s="251"/>
      <c r="FFV2163" s="251"/>
      <c r="FFW2163" s="251"/>
      <c r="FFX2163" s="251"/>
      <c r="FFY2163" s="251"/>
      <c r="FFZ2163" s="251"/>
      <c r="FGA2163" s="251"/>
      <c r="FGB2163" s="251"/>
      <c r="FGC2163" s="251"/>
      <c r="FGD2163" s="251"/>
      <c r="FGE2163" s="251"/>
      <c r="FGF2163" s="251"/>
      <c r="FGG2163" s="251"/>
      <c r="FGH2163" s="251"/>
      <c r="FGI2163" s="251"/>
      <c r="FGJ2163" s="251"/>
      <c r="FGK2163" s="251"/>
      <c r="FGL2163" s="251"/>
      <c r="FGM2163" s="251"/>
      <c r="FGN2163" s="251"/>
      <c r="FGO2163" s="251"/>
      <c r="FGP2163" s="251"/>
      <c r="FGQ2163" s="251"/>
      <c r="FGR2163" s="251"/>
      <c r="FGS2163" s="251"/>
      <c r="FGT2163" s="251"/>
      <c r="FGU2163" s="251"/>
      <c r="FGV2163" s="251"/>
      <c r="FGW2163" s="251"/>
      <c r="FGX2163" s="251"/>
      <c r="FGY2163" s="251"/>
      <c r="FGZ2163" s="251"/>
      <c r="FHA2163" s="251"/>
      <c r="FHB2163" s="251"/>
      <c r="FHC2163" s="251"/>
      <c r="FHD2163" s="251"/>
      <c r="FHE2163" s="251"/>
      <c r="FHF2163" s="251"/>
      <c r="FHG2163" s="251"/>
      <c r="FHH2163" s="251"/>
      <c r="FHI2163" s="251"/>
      <c r="FHJ2163" s="251"/>
      <c r="FHK2163" s="251"/>
      <c r="FHL2163" s="251"/>
      <c r="FHM2163" s="251"/>
      <c r="FHN2163" s="251"/>
      <c r="FHO2163" s="251"/>
      <c r="FHP2163" s="251"/>
      <c r="FHQ2163" s="251"/>
      <c r="FHR2163" s="251"/>
      <c r="FHS2163" s="251"/>
      <c r="FHT2163" s="251"/>
      <c r="FHU2163" s="251"/>
      <c r="FHV2163" s="251"/>
      <c r="FHW2163" s="251"/>
      <c r="FHX2163" s="251"/>
      <c r="FHY2163" s="251"/>
      <c r="FHZ2163" s="251"/>
      <c r="FIA2163" s="251"/>
      <c r="FIB2163" s="251"/>
      <c r="FIC2163" s="251"/>
      <c r="FID2163" s="251"/>
      <c r="FIE2163" s="251"/>
      <c r="FIF2163" s="251"/>
      <c r="FIG2163" s="251"/>
      <c r="FIH2163" s="251"/>
      <c r="FII2163" s="251"/>
      <c r="FIJ2163" s="251"/>
      <c r="FIK2163" s="251"/>
      <c r="FIL2163" s="251"/>
      <c r="FIM2163" s="251"/>
      <c r="FIN2163" s="251"/>
      <c r="FIO2163" s="251"/>
      <c r="FIP2163" s="251"/>
      <c r="FIQ2163" s="251"/>
      <c r="FIR2163" s="251"/>
      <c r="FIS2163" s="251"/>
      <c r="FIT2163" s="251"/>
      <c r="FIU2163" s="251"/>
      <c r="FIV2163" s="251"/>
      <c r="FIW2163" s="251"/>
      <c r="FIX2163" s="251"/>
      <c r="FIY2163" s="251"/>
      <c r="FIZ2163" s="251"/>
      <c r="FJA2163" s="251"/>
      <c r="FJB2163" s="251"/>
      <c r="FJC2163" s="251"/>
      <c r="FJD2163" s="251"/>
      <c r="FJE2163" s="251"/>
      <c r="FJF2163" s="251"/>
      <c r="FJG2163" s="251"/>
      <c r="FJH2163" s="251"/>
      <c r="FJI2163" s="251"/>
      <c r="FJJ2163" s="251"/>
      <c r="FJK2163" s="251"/>
      <c r="FJL2163" s="251"/>
      <c r="FJM2163" s="251"/>
      <c r="FJN2163" s="251"/>
      <c r="FJO2163" s="251"/>
      <c r="FJP2163" s="251"/>
      <c r="FJQ2163" s="251"/>
      <c r="FJR2163" s="251"/>
      <c r="FJS2163" s="251"/>
      <c r="FJT2163" s="251"/>
      <c r="FJU2163" s="251"/>
      <c r="FJV2163" s="251"/>
      <c r="FJW2163" s="251"/>
      <c r="FJX2163" s="251"/>
      <c r="FJY2163" s="251"/>
      <c r="FJZ2163" s="251"/>
      <c r="FKA2163" s="251"/>
      <c r="FKB2163" s="251"/>
      <c r="FKC2163" s="251"/>
      <c r="FKD2163" s="251"/>
      <c r="FKE2163" s="251"/>
      <c r="FKF2163" s="251"/>
      <c r="FKG2163" s="251"/>
      <c r="FKH2163" s="251"/>
      <c r="FKI2163" s="251"/>
      <c r="FKJ2163" s="251"/>
      <c r="FKK2163" s="251"/>
      <c r="FKL2163" s="251"/>
      <c r="FKM2163" s="251"/>
      <c r="FKN2163" s="251"/>
      <c r="FKO2163" s="251"/>
      <c r="FKP2163" s="251"/>
      <c r="FKQ2163" s="251"/>
      <c r="FKR2163" s="251"/>
      <c r="FKS2163" s="251"/>
      <c r="FKT2163" s="251"/>
      <c r="FKU2163" s="251"/>
      <c r="FKV2163" s="251"/>
      <c r="FKW2163" s="251"/>
      <c r="FKX2163" s="251"/>
      <c r="FKY2163" s="251"/>
      <c r="FKZ2163" s="251"/>
      <c r="FLA2163" s="251"/>
      <c r="FLB2163" s="251"/>
      <c r="FLC2163" s="251"/>
      <c r="FLD2163" s="251"/>
      <c r="FLE2163" s="251"/>
      <c r="FLF2163" s="251"/>
      <c r="FLG2163" s="251"/>
      <c r="FLH2163" s="251"/>
      <c r="FLI2163" s="251"/>
      <c r="FLJ2163" s="251"/>
      <c r="FLK2163" s="251"/>
      <c r="FLL2163" s="251"/>
      <c r="FLM2163" s="251"/>
      <c r="FLN2163" s="251"/>
      <c r="FLO2163" s="251"/>
      <c r="FLP2163" s="251"/>
      <c r="FLQ2163" s="251"/>
      <c r="FLR2163" s="251"/>
      <c r="FLS2163" s="251"/>
      <c r="FLT2163" s="251"/>
      <c r="FLU2163" s="251"/>
      <c r="FLV2163" s="251"/>
      <c r="FLW2163" s="251"/>
      <c r="FLX2163" s="251"/>
      <c r="FLY2163" s="251"/>
      <c r="FLZ2163" s="251"/>
      <c r="FMA2163" s="251"/>
      <c r="FMB2163" s="251"/>
      <c r="FMC2163" s="251"/>
      <c r="FMD2163" s="251"/>
      <c r="FME2163" s="251"/>
      <c r="FMF2163" s="251"/>
      <c r="FMG2163" s="251"/>
      <c r="FMH2163" s="251"/>
      <c r="FMI2163" s="251"/>
      <c r="FMJ2163" s="251"/>
      <c r="FMK2163" s="251"/>
      <c r="FML2163" s="251"/>
      <c r="FMM2163" s="251"/>
      <c r="FMN2163" s="251"/>
      <c r="FMO2163" s="251"/>
      <c r="FMP2163" s="251"/>
      <c r="FMQ2163" s="251"/>
      <c r="FMR2163" s="251"/>
      <c r="FMS2163" s="251"/>
      <c r="FMT2163" s="251"/>
      <c r="FMU2163" s="251"/>
      <c r="FMV2163" s="251"/>
      <c r="FMW2163" s="251"/>
      <c r="FMX2163" s="251"/>
      <c r="FMY2163" s="251"/>
      <c r="FMZ2163" s="251"/>
      <c r="FNA2163" s="251"/>
      <c r="FNB2163" s="251"/>
      <c r="FNC2163" s="251"/>
      <c r="FND2163" s="251"/>
      <c r="FNE2163" s="251"/>
      <c r="FNF2163" s="251"/>
      <c r="FNG2163" s="251"/>
      <c r="FNH2163" s="251"/>
      <c r="FNI2163" s="251"/>
      <c r="FNJ2163" s="251"/>
      <c r="FNK2163" s="251"/>
      <c r="FNL2163" s="251"/>
      <c r="FNM2163" s="251"/>
      <c r="FNN2163" s="251"/>
      <c r="FNO2163" s="251"/>
      <c r="FNP2163" s="251"/>
      <c r="FNQ2163" s="251"/>
      <c r="FNR2163" s="251"/>
      <c r="FNS2163" s="251"/>
      <c r="FNT2163" s="251"/>
      <c r="FNU2163" s="251"/>
      <c r="FNV2163" s="251"/>
      <c r="FNW2163" s="251"/>
      <c r="FNX2163" s="251"/>
      <c r="FNY2163" s="251"/>
      <c r="FNZ2163" s="251"/>
      <c r="FOA2163" s="251"/>
      <c r="FOB2163" s="251"/>
      <c r="FOC2163" s="251"/>
      <c r="FOD2163" s="251"/>
      <c r="FOE2163" s="251"/>
      <c r="FOF2163" s="251"/>
      <c r="FOG2163" s="251"/>
      <c r="FOH2163" s="251"/>
      <c r="FOI2163" s="251"/>
      <c r="FOJ2163" s="251"/>
      <c r="FOK2163" s="251"/>
      <c r="FOL2163" s="251"/>
      <c r="FOM2163" s="251"/>
      <c r="FON2163" s="251"/>
      <c r="FOO2163" s="251"/>
      <c r="FOP2163" s="251"/>
      <c r="FOQ2163" s="251"/>
      <c r="FOR2163" s="251"/>
      <c r="FOS2163" s="251"/>
      <c r="FOT2163" s="251"/>
      <c r="FOU2163" s="251"/>
      <c r="FOV2163" s="251"/>
      <c r="FOW2163" s="251"/>
      <c r="FOX2163" s="251"/>
      <c r="FOY2163" s="251"/>
      <c r="FOZ2163" s="251"/>
      <c r="FPA2163" s="251"/>
      <c r="FPB2163" s="251"/>
      <c r="FPC2163" s="251"/>
      <c r="FPD2163" s="251"/>
      <c r="FPE2163" s="251"/>
      <c r="FPF2163" s="251"/>
      <c r="FPG2163" s="251"/>
      <c r="FPH2163" s="251"/>
      <c r="FPI2163" s="251"/>
      <c r="FPJ2163" s="251"/>
      <c r="FPK2163" s="251"/>
      <c r="FPL2163" s="251"/>
      <c r="FPM2163" s="251"/>
      <c r="FPN2163" s="251"/>
      <c r="FPO2163" s="251"/>
      <c r="FPP2163" s="251"/>
      <c r="FPQ2163" s="251"/>
      <c r="FPR2163" s="251"/>
      <c r="FPS2163" s="251"/>
      <c r="FPT2163" s="251"/>
      <c r="FPU2163" s="251"/>
      <c r="FPV2163" s="251"/>
      <c r="FPW2163" s="251"/>
      <c r="FPX2163" s="251"/>
      <c r="FPY2163" s="251"/>
      <c r="FPZ2163" s="251"/>
      <c r="FQA2163" s="251"/>
      <c r="FQB2163" s="251"/>
      <c r="FQC2163" s="251"/>
      <c r="FQD2163" s="251"/>
      <c r="FQE2163" s="251"/>
      <c r="FQF2163" s="251"/>
      <c r="FQG2163" s="251"/>
      <c r="FQH2163" s="251"/>
      <c r="FQI2163" s="251"/>
      <c r="FQJ2163" s="251"/>
      <c r="FQK2163" s="251"/>
      <c r="FQL2163" s="251"/>
      <c r="FQM2163" s="251"/>
      <c r="FQN2163" s="251"/>
      <c r="FQO2163" s="251"/>
      <c r="FQP2163" s="251"/>
      <c r="FQQ2163" s="251"/>
      <c r="FQR2163" s="251"/>
      <c r="FQS2163" s="251"/>
      <c r="FQT2163" s="251"/>
      <c r="FQU2163" s="251"/>
      <c r="FQV2163" s="251"/>
      <c r="FQW2163" s="251"/>
      <c r="FQX2163" s="251"/>
      <c r="FQY2163" s="251"/>
      <c r="FQZ2163" s="251"/>
      <c r="FRA2163" s="251"/>
      <c r="FRB2163" s="251"/>
      <c r="FRC2163" s="251"/>
      <c r="FRD2163" s="251"/>
      <c r="FRE2163" s="251"/>
      <c r="FRF2163" s="251"/>
      <c r="FRG2163" s="251"/>
      <c r="FRH2163" s="251"/>
      <c r="FRI2163" s="251"/>
      <c r="FRJ2163" s="251"/>
      <c r="FRK2163" s="251"/>
      <c r="FRL2163" s="251"/>
      <c r="FRM2163" s="251"/>
      <c r="FRN2163" s="251"/>
      <c r="FRO2163" s="251"/>
      <c r="FRP2163" s="251"/>
      <c r="FRQ2163" s="251"/>
      <c r="FRR2163" s="251"/>
      <c r="FRS2163" s="251"/>
      <c r="FRT2163" s="251"/>
      <c r="FRU2163" s="251"/>
      <c r="FRV2163" s="251"/>
      <c r="FRW2163" s="251"/>
      <c r="FRX2163" s="251"/>
      <c r="FRY2163" s="251"/>
      <c r="FRZ2163" s="251"/>
      <c r="FSA2163" s="251"/>
      <c r="FSB2163" s="251"/>
      <c r="FSC2163" s="251"/>
      <c r="FSD2163" s="251"/>
      <c r="FSE2163" s="251"/>
      <c r="FSF2163" s="251"/>
      <c r="FSG2163" s="251"/>
      <c r="FSH2163" s="251"/>
      <c r="FSI2163" s="251"/>
      <c r="FSJ2163" s="251"/>
      <c r="FSK2163" s="251"/>
      <c r="FSL2163" s="251"/>
      <c r="FSM2163" s="251"/>
      <c r="FSN2163" s="251"/>
      <c r="FSO2163" s="251"/>
      <c r="FSP2163" s="251"/>
      <c r="FSQ2163" s="251"/>
      <c r="FSR2163" s="251"/>
      <c r="FSS2163" s="251"/>
      <c r="FST2163" s="251"/>
      <c r="FSU2163" s="251"/>
      <c r="FSV2163" s="251"/>
      <c r="FSW2163" s="251"/>
      <c r="FSX2163" s="251"/>
      <c r="FSY2163" s="251"/>
      <c r="FSZ2163" s="251"/>
      <c r="FTA2163" s="251"/>
      <c r="FTB2163" s="251"/>
      <c r="FTC2163" s="251"/>
      <c r="FTD2163" s="251"/>
      <c r="FTE2163" s="251"/>
      <c r="FTF2163" s="251"/>
      <c r="FTG2163" s="251"/>
      <c r="FTH2163" s="251"/>
      <c r="FTI2163" s="251"/>
      <c r="FTJ2163" s="251"/>
      <c r="FTK2163" s="251"/>
      <c r="FTL2163" s="251"/>
      <c r="FTM2163" s="251"/>
      <c r="FTN2163" s="251"/>
      <c r="FTO2163" s="251"/>
      <c r="FTP2163" s="251"/>
      <c r="FTQ2163" s="251"/>
      <c r="FTR2163" s="251"/>
      <c r="FTS2163" s="251"/>
      <c r="FTT2163" s="251"/>
      <c r="FTU2163" s="251"/>
      <c r="FTV2163" s="251"/>
      <c r="FTW2163" s="251"/>
      <c r="FTX2163" s="251"/>
      <c r="FTY2163" s="251"/>
      <c r="FTZ2163" s="251"/>
      <c r="FUA2163" s="251"/>
      <c r="FUB2163" s="251"/>
      <c r="FUC2163" s="251"/>
      <c r="FUD2163" s="251"/>
      <c r="FUE2163" s="251"/>
      <c r="FUF2163" s="251"/>
      <c r="FUG2163" s="251"/>
      <c r="FUH2163" s="251"/>
      <c r="FUI2163" s="251"/>
      <c r="FUJ2163" s="251"/>
      <c r="FUK2163" s="251"/>
      <c r="FUL2163" s="251"/>
      <c r="FUM2163" s="251"/>
      <c r="FUN2163" s="251"/>
      <c r="FUO2163" s="251"/>
      <c r="FUP2163" s="251"/>
      <c r="FUQ2163" s="251"/>
      <c r="FUR2163" s="251"/>
      <c r="FUS2163" s="251"/>
      <c r="FUT2163" s="251"/>
      <c r="FUU2163" s="251"/>
      <c r="FUV2163" s="251"/>
      <c r="FUW2163" s="251"/>
      <c r="FUX2163" s="251"/>
      <c r="FUY2163" s="251"/>
      <c r="FUZ2163" s="251"/>
      <c r="FVA2163" s="251"/>
      <c r="FVB2163" s="251"/>
      <c r="FVC2163" s="251"/>
      <c r="FVD2163" s="251"/>
      <c r="FVE2163" s="251"/>
      <c r="FVF2163" s="251"/>
      <c r="FVG2163" s="251"/>
      <c r="FVH2163" s="251"/>
      <c r="FVI2163" s="251"/>
      <c r="FVJ2163" s="251"/>
      <c r="FVK2163" s="251"/>
      <c r="FVL2163" s="251"/>
      <c r="FVM2163" s="251"/>
      <c r="FVN2163" s="251"/>
      <c r="FVO2163" s="251"/>
      <c r="FVP2163" s="251"/>
      <c r="FVQ2163" s="251"/>
      <c r="FVR2163" s="251"/>
      <c r="FVS2163" s="251"/>
      <c r="FVT2163" s="251"/>
      <c r="FVU2163" s="251"/>
      <c r="FVV2163" s="251"/>
      <c r="FVW2163" s="251"/>
      <c r="FVX2163" s="251"/>
      <c r="FVY2163" s="251"/>
      <c r="FVZ2163" s="251"/>
      <c r="FWA2163" s="251"/>
      <c r="FWB2163" s="251"/>
      <c r="FWC2163" s="251"/>
      <c r="FWD2163" s="251"/>
      <c r="FWE2163" s="251"/>
      <c r="FWF2163" s="251"/>
      <c r="FWG2163" s="251"/>
      <c r="FWH2163" s="251"/>
      <c r="FWI2163" s="251"/>
      <c r="FWJ2163" s="251"/>
      <c r="FWK2163" s="251"/>
      <c r="FWL2163" s="251"/>
      <c r="FWM2163" s="251"/>
      <c r="FWN2163" s="251"/>
      <c r="FWO2163" s="251"/>
      <c r="FWP2163" s="251"/>
      <c r="FWQ2163" s="251"/>
      <c r="FWR2163" s="251"/>
      <c r="FWS2163" s="251"/>
      <c r="FWT2163" s="251"/>
      <c r="FWU2163" s="251"/>
      <c r="FWV2163" s="251"/>
      <c r="FWW2163" s="251"/>
      <c r="FWX2163" s="251"/>
      <c r="FWY2163" s="251"/>
      <c r="FWZ2163" s="251"/>
      <c r="FXA2163" s="251"/>
      <c r="FXB2163" s="251"/>
      <c r="FXC2163" s="251"/>
      <c r="FXD2163" s="251"/>
      <c r="FXE2163" s="251"/>
      <c r="FXF2163" s="251"/>
      <c r="FXG2163" s="251"/>
      <c r="FXH2163" s="251"/>
      <c r="FXI2163" s="251"/>
      <c r="FXJ2163" s="251"/>
      <c r="FXK2163" s="251"/>
      <c r="FXL2163" s="251"/>
      <c r="FXM2163" s="251"/>
      <c r="FXN2163" s="251"/>
      <c r="FXO2163" s="251"/>
      <c r="FXP2163" s="251"/>
      <c r="FXQ2163" s="251"/>
      <c r="FXR2163" s="251"/>
      <c r="FXS2163" s="251"/>
      <c r="FXT2163" s="251"/>
      <c r="FXU2163" s="251"/>
      <c r="FXV2163" s="251"/>
      <c r="FXW2163" s="251"/>
      <c r="FXX2163" s="251"/>
      <c r="FXY2163" s="251"/>
      <c r="FXZ2163" s="251"/>
      <c r="FYA2163" s="251"/>
      <c r="FYB2163" s="251"/>
      <c r="FYC2163" s="251"/>
      <c r="FYD2163" s="251"/>
      <c r="FYE2163" s="251"/>
      <c r="FYF2163" s="251"/>
      <c r="FYG2163" s="251"/>
      <c r="FYH2163" s="251"/>
      <c r="FYI2163" s="251"/>
      <c r="FYJ2163" s="251"/>
      <c r="FYK2163" s="251"/>
      <c r="FYL2163" s="251"/>
      <c r="FYM2163" s="251"/>
      <c r="FYN2163" s="251"/>
      <c r="FYO2163" s="251"/>
      <c r="FYP2163" s="251"/>
      <c r="FYQ2163" s="251"/>
      <c r="FYR2163" s="251"/>
      <c r="FYS2163" s="251"/>
      <c r="FYT2163" s="251"/>
      <c r="FYU2163" s="251"/>
      <c r="FYV2163" s="251"/>
      <c r="FYW2163" s="251"/>
      <c r="FYX2163" s="251"/>
      <c r="FYY2163" s="251"/>
      <c r="FYZ2163" s="251"/>
      <c r="FZA2163" s="251"/>
      <c r="FZB2163" s="251"/>
      <c r="FZC2163" s="251"/>
      <c r="FZD2163" s="251"/>
      <c r="FZE2163" s="251"/>
      <c r="FZF2163" s="251"/>
      <c r="FZG2163" s="251"/>
      <c r="FZH2163" s="251"/>
      <c r="FZI2163" s="251"/>
      <c r="FZJ2163" s="251"/>
      <c r="FZK2163" s="251"/>
      <c r="FZL2163" s="251"/>
      <c r="FZM2163" s="251"/>
      <c r="FZN2163" s="251"/>
      <c r="FZO2163" s="251"/>
      <c r="FZP2163" s="251"/>
      <c r="FZQ2163" s="251"/>
      <c r="FZR2163" s="251"/>
      <c r="FZS2163" s="251"/>
      <c r="FZT2163" s="251"/>
      <c r="FZU2163" s="251"/>
      <c r="FZV2163" s="251"/>
      <c r="FZW2163" s="251"/>
      <c r="FZX2163" s="251"/>
      <c r="FZY2163" s="251"/>
      <c r="FZZ2163" s="251"/>
      <c r="GAA2163" s="251"/>
      <c r="GAB2163" s="251"/>
      <c r="GAC2163" s="251"/>
      <c r="GAD2163" s="251"/>
      <c r="GAE2163" s="251"/>
      <c r="GAF2163" s="251"/>
      <c r="GAG2163" s="251"/>
      <c r="GAH2163" s="251"/>
      <c r="GAI2163" s="251"/>
      <c r="GAJ2163" s="251"/>
      <c r="GAK2163" s="251"/>
      <c r="GAL2163" s="251"/>
      <c r="GAM2163" s="251"/>
      <c r="GAN2163" s="251"/>
      <c r="GAO2163" s="251"/>
      <c r="GAP2163" s="251"/>
      <c r="GAQ2163" s="251"/>
      <c r="GAR2163" s="251"/>
      <c r="GAS2163" s="251"/>
      <c r="GAT2163" s="251"/>
      <c r="GAU2163" s="251"/>
      <c r="GAV2163" s="251"/>
      <c r="GAW2163" s="251"/>
      <c r="GAX2163" s="251"/>
      <c r="GAY2163" s="251"/>
      <c r="GAZ2163" s="251"/>
      <c r="GBA2163" s="251"/>
      <c r="GBB2163" s="251"/>
      <c r="GBC2163" s="251"/>
      <c r="GBD2163" s="251"/>
      <c r="GBE2163" s="251"/>
      <c r="GBF2163" s="251"/>
      <c r="GBG2163" s="251"/>
      <c r="GBH2163" s="251"/>
      <c r="GBI2163" s="251"/>
      <c r="GBJ2163" s="251"/>
      <c r="GBK2163" s="251"/>
      <c r="GBL2163" s="251"/>
      <c r="GBM2163" s="251"/>
      <c r="GBN2163" s="251"/>
      <c r="GBO2163" s="251"/>
      <c r="GBP2163" s="251"/>
      <c r="GBQ2163" s="251"/>
      <c r="GBR2163" s="251"/>
      <c r="GBS2163" s="251"/>
      <c r="GBT2163" s="251"/>
      <c r="GBU2163" s="251"/>
      <c r="GBV2163" s="251"/>
      <c r="GBW2163" s="251"/>
      <c r="GBX2163" s="251"/>
      <c r="GBY2163" s="251"/>
      <c r="GBZ2163" s="251"/>
      <c r="GCA2163" s="251"/>
      <c r="GCB2163" s="251"/>
      <c r="GCC2163" s="251"/>
      <c r="GCD2163" s="251"/>
      <c r="GCE2163" s="251"/>
      <c r="GCF2163" s="251"/>
      <c r="GCG2163" s="251"/>
      <c r="GCH2163" s="251"/>
      <c r="GCI2163" s="251"/>
      <c r="GCJ2163" s="251"/>
      <c r="GCK2163" s="251"/>
      <c r="GCL2163" s="251"/>
      <c r="GCM2163" s="251"/>
      <c r="GCN2163" s="251"/>
      <c r="GCO2163" s="251"/>
      <c r="GCP2163" s="251"/>
      <c r="GCQ2163" s="251"/>
      <c r="GCR2163" s="251"/>
      <c r="GCS2163" s="251"/>
      <c r="GCT2163" s="251"/>
      <c r="GCU2163" s="251"/>
      <c r="GCV2163" s="251"/>
      <c r="GCW2163" s="251"/>
      <c r="GCX2163" s="251"/>
      <c r="GCY2163" s="251"/>
      <c r="GCZ2163" s="251"/>
      <c r="GDA2163" s="251"/>
      <c r="GDB2163" s="251"/>
      <c r="GDC2163" s="251"/>
      <c r="GDD2163" s="251"/>
      <c r="GDE2163" s="251"/>
      <c r="GDF2163" s="251"/>
      <c r="GDG2163" s="251"/>
      <c r="GDH2163" s="251"/>
      <c r="GDI2163" s="251"/>
      <c r="GDJ2163" s="251"/>
      <c r="GDK2163" s="251"/>
      <c r="GDL2163" s="251"/>
      <c r="GDM2163" s="251"/>
      <c r="GDN2163" s="251"/>
      <c r="GDO2163" s="251"/>
      <c r="GDP2163" s="251"/>
      <c r="GDQ2163" s="251"/>
      <c r="GDR2163" s="251"/>
      <c r="GDS2163" s="251"/>
      <c r="GDT2163" s="251"/>
      <c r="GDU2163" s="251"/>
      <c r="GDV2163" s="251"/>
      <c r="GDW2163" s="251"/>
      <c r="GDX2163" s="251"/>
      <c r="GDY2163" s="251"/>
      <c r="GDZ2163" s="251"/>
      <c r="GEA2163" s="251"/>
      <c r="GEB2163" s="251"/>
      <c r="GEC2163" s="251"/>
      <c r="GED2163" s="251"/>
      <c r="GEE2163" s="251"/>
      <c r="GEF2163" s="251"/>
      <c r="GEG2163" s="251"/>
      <c r="GEH2163" s="251"/>
      <c r="GEI2163" s="251"/>
      <c r="GEJ2163" s="251"/>
      <c r="GEK2163" s="251"/>
      <c r="GEL2163" s="251"/>
      <c r="GEM2163" s="251"/>
      <c r="GEN2163" s="251"/>
      <c r="GEO2163" s="251"/>
      <c r="GEP2163" s="251"/>
      <c r="GEQ2163" s="251"/>
      <c r="GER2163" s="251"/>
      <c r="GES2163" s="251"/>
      <c r="GET2163" s="251"/>
      <c r="GEU2163" s="251"/>
      <c r="GEV2163" s="251"/>
      <c r="GEW2163" s="251"/>
      <c r="GEX2163" s="251"/>
      <c r="GEY2163" s="251"/>
      <c r="GEZ2163" s="251"/>
      <c r="GFA2163" s="251"/>
      <c r="GFB2163" s="251"/>
      <c r="GFC2163" s="251"/>
      <c r="GFD2163" s="251"/>
      <c r="GFE2163" s="251"/>
      <c r="GFF2163" s="251"/>
      <c r="GFG2163" s="251"/>
      <c r="GFH2163" s="251"/>
      <c r="GFI2163" s="251"/>
      <c r="GFJ2163" s="251"/>
      <c r="GFK2163" s="251"/>
      <c r="GFL2163" s="251"/>
      <c r="GFM2163" s="251"/>
      <c r="GFN2163" s="251"/>
      <c r="GFO2163" s="251"/>
      <c r="GFP2163" s="251"/>
      <c r="GFQ2163" s="251"/>
      <c r="GFR2163" s="251"/>
      <c r="GFS2163" s="251"/>
      <c r="GFT2163" s="251"/>
      <c r="GFU2163" s="251"/>
      <c r="GFV2163" s="251"/>
      <c r="GFW2163" s="251"/>
      <c r="GFX2163" s="251"/>
      <c r="GFY2163" s="251"/>
      <c r="GFZ2163" s="251"/>
      <c r="GGA2163" s="251"/>
      <c r="GGB2163" s="251"/>
      <c r="GGC2163" s="251"/>
      <c r="GGD2163" s="251"/>
      <c r="GGE2163" s="251"/>
      <c r="GGF2163" s="251"/>
      <c r="GGG2163" s="251"/>
      <c r="GGH2163" s="251"/>
      <c r="GGI2163" s="251"/>
      <c r="GGJ2163" s="251"/>
      <c r="GGK2163" s="251"/>
      <c r="GGL2163" s="251"/>
      <c r="GGM2163" s="251"/>
      <c r="GGN2163" s="251"/>
      <c r="GGO2163" s="251"/>
      <c r="GGP2163" s="251"/>
      <c r="GGQ2163" s="251"/>
      <c r="GGR2163" s="251"/>
      <c r="GGS2163" s="251"/>
      <c r="GGT2163" s="251"/>
      <c r="GGU2163" s="251"/>
      <c r="GGV2163" s="251"/>
      <c r="GGW2163" s="251"/>
      <c r="GGX2163" s="251"/>
      <c r="GGY2163" s="251"/>
      <c r="GGZ2163" s="251"/>
      <c r="GHA2163" s="251"/>
      <c r="GHB2163" s="251"/>
      <c r="GHC2163" s="251"/>
      <c r="GHD2163" s="251"/>
      <c r="GHE2163" s="251"/>
      <c r="GHF2163" s="251"/>
      <c r="GHG2163" s="251"/>
      <c r="GHH2163" s="251"/>
      <c r="GHI2163" s="251"/>
      <c r="GHJ2163" s="251"/>
      <c r="GHK2163" s="251"/>
      <c r="GHL2163" s="251"/>
      <c r="GHM2163" s="251"/>
      <c r="GHN2163" s="251"/>
      <c r="GHO2163" s="251"/>
      <c r="GHP2163" s="251"/>
      <c r="GHQ2163" s="251"/>
      <c r="GHR2163" s="251"/>
      <c r="GHS2163" s="251"/>
      <c r="GHT2163" s="251"/>
      <c r="GHU2163" s="251"/>
      <c r="GHV2163" s="251"/>
      <c r="GHW2163" s="251"/>
      <c r="GHX2163" s="251"/>
      <c r="GHY2163" s="251"/>
      <c r="GHZ2163" s="251"/>
      <c r="GIA2163" s="251"/>
      <c r="GIB2163" s="251"/>
      <c r="GIC2163" s="251"/>
      <c r="GID2163" s="251"/>
      <c r="GIE2163" s="251"/>
      <c r="GIF2163" s="251"/>
      <c r="GIG2163" s="251"/>
      <c r="GIH2163" s="251"/>
      <c r="GII2163" s="251"/>
      <c r="GIJ2163" s="251"/>
      <c r="GIK2163" s="251"/>
      <c r="GIL2163" s="251"/>
      <c r="GIM2163" s="251"/>
      <c r="GIN2163" s="251"/>
      <c r="GIO2163" s="251"/>
      <c r="GIP2163" s="251"/>
      <c r="GIQ2163" s="251"/>
      <c r="GIR2163" s="251"/>
      <c r="GIS2163" s="251"/>
      <c r="GIT2163" s="251"/>
      <c r="GIU2163" s="251"/>
      <c r="GIV2163" s="251"/>
      <c r="GIW2163" s="251"/>
      <c r="GIX2163" s="251"/>
      <c r="GIY2163" s="251"/>
      <c r="GIZ2163" s="251"/>
      <c r="GJA2163" s="251"/>
      <c r="GJB2163" s="251"/>
      <c r="GJC2163" s="251"/>
      <c r="GJD2163" s="251"/>
      <c r="GJE2163" s="251"/>
      <c r="GJF2163" s="251"/>
      <c r="GJG2163" s="251"/>
      <c r="GJH2163" s="251"/>
      <c r="GJI2163" s="251"/>
      <c r="GJJ2163" s="251"/>
      <c r="GJK2163" s="251"/>
      <c r="GJL2163" s="251"/>
      <c r="GJM2163" s="251"/>
      <c r="GJN2163" s="251"/>
      <c r="GJO2163" s="251"/>
      <c r="GJP2163" s="251"/>
      <c r="GJQ2163" s="251"/>
      <c r="GJR2163" s="251"/>
      <c r="GJS2163" s="251"/>
      <c r="GJT2163" s="251"/>
      <c r="GJU2163" s="251"/>
      <c r="GJV2163" s="251"/>
      <c r="GJW2163" s="251"/>
      <c r="GJX2163" s="251"/>
      <c r="GJY2163" s="251"/>
      <c r="GJZ2163" s="251"/>
      <c r="GKA2163" s="251"/>
      <c r="GKB2163" s="251"/>
      <c r="GKC2163" s="251"/>
      <c r="GKD2163" s="251"/>
      <c r="GKE2163" s="251"/>
      <c r="GKF2163" s="251"/>
      <c r="GKG2163" s="251"/>
      <c r="GKH2163" s="251"/>
      <c r="GKI2163" s="251"/>
      <c r="GKJ2163" s="251"/>
      <c r="GKK2163" s="251"/>
      <c r="GKL2163" s="251"/>
      <c r="GKM2163" s="251"/>
      <c r="GKN2163" s="251"/>
      <c r="GKO2163" s="251"/>
      <c r="GKP2163" s="251"/>
      <c r="GKQ2163" s="251"/>
      <c r="GKR2163" s="251"/>
      <c r="GKS2163" s="251"/>
      <c r="GKT2163" s="251"/>
      <c r="GKU2163" s="251"/>
      <c r="GKV2163" s="251"/>
      <c r="GKW2163" s="251"/>
      <c r="GKX2163" s="251"/>
      <c r="GKY2163" s="251"/>
      <c r="GKZ2163" s="251"/>
      <c r="GLA2163" s="251"/>
      <c r="GLB2163" s="251"/>
      <c r="GLC2163" s="251"/>
      <c r="GLD2163" s="251"/>
      <c r="GLE2163" s="251"/>
      <c r="GLF2163" s="251"/>
      <c r="GLG2163" s="251"/>
      <c r="GLH2163" s="251"/>
      <c r="GLI2163" s="251"/>
      <c r="GLJ2163" s="251"/>
      <c r="GLK2163" s="251"/>
      <c r="GLL2163" s="251"/>
      <c r="GLM2163" s="251"/>
      <c r="GLN2163" s="251"/>
      <c r="GLO2163" s="251"/>
      <c r="GLP2163" s="251"/>
      <c r="GLQ2163" s="251"/>
      <c r="GLR2163" s="251"/>
      <c r="GLS2163" s="251"/>
      <c r="GLT2163" s="251"/>
      <c r="GLU2163" s="251"/>
      <c r="GLV2163" s="251"/>
      <c r="GLW2163" s="251"/>
      <c r="GLX2163" s="251"/>
      <c r="GLY2163" s="251"/>
      <c r="GLZ2163" s="251"/>
      <c r="GMA2163" s="251"/>
      <c r="GMB2163" s="251"/>
      <c r="GMC2163" s="251"/>
      <c r="GMD2163" s="251"/>
      <c r="GME2163" s="251"/>
      <c r="GMF2163" s="251"/>
      <c r="GMG2163" s="251"/>
      <c r="GMH2163" s="251"/>
      <c r="GMI2163" s="251"/>
      <c r="GMJ2163" s="251"/>
      <c r="GMK2163" s="251"/>
      <c r="GML2163" s="251"/>
      <c r="GMM2163" s="251"/>
      <c r="GMN2163" s="251"/>
      <c r="GMO2163" s="251"/>
      <c r="GMP2163" s="251"/>
      <c r="GMQ2163" s="251"/>
      <c r="GMR2163" s="251"/>
      <c r="GMS2163" s="251"/>
      <c r="GMT2163" s="251"/>
      <c r="GMU2163" s="251"/>
      <c r="GMV2163" s="251"/>
      <c r="GMW2163" s="251"/>
      <c r="GMX2163" s="251"/>
      <c r="GMY2163" s="251"/>
      <c r="GMZ2163" s="251"/>
      <c r="GNA2163" s="251"/>
      <c r="GNB2163" s="251"/>
      <c r="GNC2163" s="251"/>
      <c r="GND2163" s="251"/>
      <c r="GNE2163" s="251"/>
      <c r="GNF2163" s="251"/>
      <c r="GNG2163" s="251"/>
      <c r="GNH2163" s="251"/>
      <c r="GNI2163" s="251"/>
      <c r="GNJ2163" s="251"/>
      <c r="GNK2163" s="251"/>
      <c r="GNL2163" s="251"/>
      <c r="GNM2163" s="251"/>
      <c r="GNN2163" s="251"/>
      <c r="GNO2163" s="251"/>
      <c r="GNP2163" s="251"/>
      <c r="GNQ2163" s="251"/>
      <c r="GNR2163" s="251"/>
      <c r="GNS2163" s="251"/>
      <c r="GNT2163" s="251"/>
      <c r="GNU2163" s="251"/>
      <c r="GNV2163" s="251"/>
      <c r="GNW2163" s="251"/>
      <c r="GNX2163" s="251"/>
      <c r="GNY2163" s="251"/>
      <c r="GNZ2163" s="251"/>
      <c r="GOA2163" s="251"/>
      <c r="GOB2163" s="251"/>
      <c r="GOC2163" s="251"/>
      <c r="GOD2163" s="251"/>
      <c r="GOE2163" s="251"/>
      <c r="GOF2163" s="251"/>
      <c r="GOG2163" s="251"/>
      <c r="GOH2163" s="251"/>
      <c r="GOI2163" s="251"/>
      <c r="GOJ2163" s="251"/>
      <c r="GOK2163" s="251"/>
      <c r="GOL2163" s="251"/>
      <c r="GOM2163" s="251"/>
      <c r="GON2163" s="251"/>
      <c r="GOO2163" s="251"/>
      <c r="GOP2163" s="251"/>
      <c r="GOQ2163" s="251"/>
      <c r="GOR2163" s="251"/>
      <c r="GOS2163" s="251"/>
      <c r="GOT2163" s="251"/>
      <c r="GOU2163" s="251"/>
      <c r="GOV2163" s="251"/>
      <c r="GOW2163" s="251"/>
      <c r="GOX2163" s="251"/>
      <c r="GOY2163" s="251"/>
      <c r="GOZ2163" s="251"/>
      <c r="GPA2163" s="251"/>
      <c r="GPB2163" s="251"/>
      <c r="GPC2163" s="251"/>
      <c r="GPD2163" s="251"/>
      <c r="GPE2163" s="251"/>
      <c r="GPF2163" s="251"/>
      <c r="GPG2163" s="251"/>
      <c r="GPH2163" s="251"/>
      <c r="GPI2163" s="251"/>
      <c r="GPJ2163" s="251"/>
      <c r="GPK2163" s="251"/>
      <c r="GPL2163" s="251"/>
      <c r="GPM2163" s="251"/>
      <c r="GPN2163" s="251"/>
      <c r="GPO2163" s="251"/>
      <c r="GPP2163" s="251"/>
      <c r="GPQ2163" s="251"/>
      <c r="GPR2163" s="251"/>
      <c r="GPS2163" s="251"/>
      <c r="GPT2163" s="251"/>
      <c r="GPU2163" s="251"/>
      <c r="GPV2163" s="251"/>
      <c r="GPW2163" s="251"/>
      <c r="GPX2163" s="251"/>
      <c r="GPY2163" s="251"/>
      <c r="GPZ2163" s="251"/>
      <c r="GQA2163" s="251"/>
      <c r="GQB2163" s="251"/>
      <c r="GQC2163" s="251"/>
      <c r="GQD2163" s="251"/>
      <c r="GQE2163" s="251"/>
      <c r="GQF2163" s="251"/>
      <c r="GQG2163" s="251"/>
      <c r="GQH2163" s="251"/>
      <c r="GQI2163" s="251"/>
      <c r="GQJ2163" s="251"/>
      <c r="GQK2163" s="251"/>
      <c r="GQL2163" s="251"/>
      <c r="GQM2163" s="251"/>
      <c r="GQN2163" s="251"/>
      <c r="GQO2163" s="251"/>
      <c r="GQP2163" s="251"/>
      <c r="GQQ2163" s="251"/>
      <c r="GQR2163" s="251"/>
      <c r="GQS2163" s="251"/>
      <c r="GQT2163" s="251"/>
      <c r="GQU2163" s="251"/>
      <c r="GQV2163" s="251"/>
      <c r="GQW2163" s="251"/>
      <c r="GQX2163" s="251"/>
      <c r="GQY2163" s="251"/>
      <c r="GQZ2163" s="251"/>
      <c r="GRA2163" s="251"/>
      <c r="GRB2163" s="251"/>
      <c r="GRC2163" s="251"/>
      <c r="GRD2163" s="251"/>
      <c r="GRE2163" s="251"/>
      <c r="GRF2163" s="251"/>
      <c r="GRG2163" s="251"/>
      <c r="GRH2163" s="251"/>
      <c r="GRI2163" s="251"/>
      <c r="GRJ2163" s="251"/>
      <c r="GRK2163" s="251"/>
      <c r="GRL2163" s="251"/>
      <c r="GRM2163" s="251"/>
      <c r="GRN2163" s="251"/>
      <c r="GRO2163" s="251"/>
      <c r="GRP2163" s="251"/>
      <c r="GRQ2163" s="251"/>
      <c r="GRR2163" s="251"/>
      <c r="GRS2163" s="251"/>
      <c r="GRT2163" s="251"/>
      <c r="GRU2163" s="251"/>
      <c r="GRV2163" s="251"/>
      <c r="GRW2163" s="251"/>
      <c r="GRX2163" s="251"/>
      <c r="GRY2163" s="251"/>
      <c r="GRZ2163" s="251"/>
      <c r="GSA2163" s="251"/>
      <c r="GSB2163" s="251"/>
      <c r="GSC2163" s="251"/>
      <c r="GSD2163" s="251"/>
      <c r="GSE2163" s="251"/>
      <c r="GSF2163" s="251"/>
      <c r="GSG2163" s="251"/>
      <c r="GSH2163" s="251"/>
      <c r="GSI2163" s="251"/>
      <c r="GSJ2163" s="251"/>
      <c r="GSK2163" s="251"/>
      <c r="GSL2163" s="251"/>
      <c r="GSM2163" s="251"/>
      <c r="GSN2163" s="251"/>
      <c r="GSO2163" s="251"/>
      <c r="GSP2163" s="251"/>
      <c r="GSQ2163" s="251"/>
      <c r="GSR2163" s="251"/>
      <c r="GSS2163" s="251"/>
      <c r="GST2163" s="251"/>
      <c r="GSU2163" s="251"/>
      <c r="GSV2163" s="251"/>
      <c r="GSW2163" s="251"/>
      <c r="GSX2163" s="251"/>
      <c r="GSY2163" s="251"/>
      <c r="GSZ2163" s="251"/>
      <c r="GTA2163" s="251"/>
      <c r="GTB2163" s="251"/>
      <c r="GTC2163" s="251"/>
      <c r="GTD2163" s="251"/>
      <c r="GTE2163" s="251"/>
      <c r="GTF2163" s="251"/>
      <c r="GTG2163" s="251"/>
      <c r="GTH2163" s="251"/>
      <c r="GTI2163" s="251"/>
      <c r="GTJ2163" s="251"/>
      <c r="GTK2163" s="251"/>
      <c r="GTL2163" s="251"/>
      <c r="GTM2163" s="251"/>
      <c r="GTN2163" s="251"/>
      <c r="GTO2163" s="251"/>
      <c r="GTP2163" s="251"/>
      <c r="GTQ2163" s="251"/>
      <c r="GTR2163" s="251"/>
      <c r="GTS2163" s="251"/>
      <c r="GTT2163" s="251"/>
      <c r="GTU2163" s="251"/>
      <c r="GTV2163" s="251"/>
      <c r="GTW2163" s="251"/>
      <c r="GTX2163" s="251"/>
      <c r="GTY2163" s="251"/>
      <c r="GTZ2163" s="251"/>
      <c r="GUA2163" s="251"/>
      <c r="GUB2163" s="251"/>
      <c r="GUC2163" s="251"/>
      <c r="GUD2163" s="251"/>
      <c r="GUE2163" s="251"/>
      <c r="GUF2163" s="251"/>
      <c r="GUG2163" s="251"/>
      <c r="GUH2163" s="251"/>
      <c r="GUI2163" s="251"/>
      <c r="GUJ2163" s="251"/>
      <c r="GUK2163" s="251"/>
      <c r="GUL2163" s="251"/>
      <c r="GUM2163" s="251"/>
      <c r="GUN2163" s="251"/>
      <c r="GUO2163" s="251"/>
      <c r="GUP2163" s="251"/>
      <c r="GUQ2163" s="251"/>
      <c r="GUR2163" s="251"/>
      <c r="GUS2163" s="251"/>
      <c r="GUT2163" s="251"/>
      <c r="GUU2163" s="251"/>
      <c r="GUV2163" s="251"/>
      <c r="GUW2163" s="251"/>
      <c r="GUX2163" s="251"/>
      <c r="GUY2163" s="251"/>
      <c r="GUZ2163" s="251"/>
      <c r="GVA2163" s="251"/>
      <c r="GVB2163" s="251"/>
      <c r="GVC2163" s="251"/>
      <c r="GVD2163" s="251"/>
      <c r="GVE2163" s="251"/>
      <c r="GVF2163" s="251"/>
      <c r="GVG2163" s="251"/>
      <c r="GVH2163" s="251"/>
      <c r="GVI2163" s="251"/>
      <c r="GVJ2163" s="251"/>
      <c r="GVK2163" s="251"/>
      <c r="GVL2163" s="251"/>
      <c r="GVM2163" s="251"/>
      <c r="GVN2163" s="251"/>
      <c r="GVO2163" s="251"/>
      <c r="GVP2163" s="251"/>
      <c r="GVQ2163" s="251"/>
      <c r="GVR2163" s="251"/>
      <c r="GVS2163" s="251"/>
      <c r="GVT2163" s="251"/>
      <c r="GVU2163" s="251"/>
      <c r="GVV2163" s="251"/>
      <c r="GVW2163" s="251"/>
      <c r="GVX2163" s="251"/>
      <c r="GVY2163" s="251"/>
      <c r="GVZ2163" s="251"/>
      <c r="GWA2163" s="251"/>
      <c r="GWB2163" s="251"/>
      <c r="GWC2163" s="251"/>
      <c r="GWD2163" s="251"/>
      <c r="GWE2163" s="251"/>
      <c r="GWF2163" s="251"/>
      <c r="GWG2163" s="251"/>
      <c r="GWH2163" s="251"/>
      <c r="GWI2163" s="251"/>
      <c r="GWJ2163" s="251"/>
      <c r="GWK2163" s="251"/>
      <c r="GWL2163" s="251"/>
      <c r="GWM2163" s="251"/>
      <c r="GWN2163" s="251"/>
      <c r="GWO2163" s="251"/>
      <c r="GWP2163" s="251"/>
      <c r="GWQ2163" s="251"/>
      <c r="GWR2163" s="251"/>
      <c r="GWS2163" s="251"/>
      <c r="GWT2163" s="251"/>
      <c r="GWU2163" s="251"/>
      <c r="GWV2163" s="251"/>
      <c r="GWW2163" s="251"/>
      <c r="GWX2163" s="251"/>
      <c r="GWY2163" s="251"/>
      <c r="GWZ2163" s="251"/>
      <c r="GXA2163" s="251"/>
      <c r="GXB2163" s="251"/>
      <c r="GXC2163" s="251"/>
      <c r="GXD2163" s="251"/>
      <c r="GXE2163" s="251"/>
      <c r="GXF2163" s="251"/>
      <c r="GXG2163" s="251"/>
      <c r="GXH2163" s="251"/>
      <c r="GXI2163" s="251"/>
      <c r="GXJ2163" s="251"/>
      <c r="GXK2163" s="251"/>
      <c r="GXL2163" s="251"/>
      <c r="GXM2163" s="251"/>
      <c r="GXN2163" s="251"/>
      <c r="GXO2163" s="251"/>
      <c r="GXP2163" s="251"/>
      <c r="GXQ2163" s="251"/>
      <c r="GXR2163" s="251"/>
      <c r="GXS2163" s="251"/>
      <c r="GXT2163" s="251"/>
      <c r="GXU2163" s="251"/>
      <c r="GXV2163" s="251"/>
      <c r="GXW2163" s="251"/>
      <c r="GXX2163" s="251"/>
      <c r="GXY2163" s="251"/>
      <c r="GXZ2163" s="251"/>
      <c r="GYA2163" s="251"/>
      <c r="GYB2163" s="251"/>
      <c r="GYC2163" s="251"/>
      <c r="GYD2163" s="251"/>
      <c r="GYE2163" s="251"/>
      <c r="GYF2163" s="251"/>
      <c r="GYG2163" s="251"/>
      <c r="GYH2163" s="251"/>
      <c r="GYI2163" s="251"/>
      <c r="GYJ2163" s="251"/>
      <c r="GYK2163" s="251"/>
      <c r="GYL2163" s="251"/>
      <c r="GYM2163" s="251"/>
      <c r="GYN2163" s="251"/>
      <c r="GYO2163" s="251"/>
      <c r="GYP2163" s="251"/>
      <c r="GYQ2163" s="251"/>
      <c r="GYR2163" s="251"/>
      <c r="GYS2163" s="251"/>
      <c r="GYT2163" s="251"/>
      <c r="GYU2163" s="251"/>
      <c r="GYV2163" s="251"/>
      <c r="GYW2163" s="251"/>
      <c r="GYX2163" s="251"/>
      <c r="GYY2163" s="251"/>
      <c r="GYZ2163" s="251"/>
      <c r="GZA2163" s="251"/>
      <c r="GZB2163" s="251"/>
      <c r="GZC2163" s="251"/>
      <c r="GZD2163" s="251"/>
      <c r="GZE2163" s="251"/>
      <c r="GZF2163" s="251"/>
      <c r="GZG2163" s="251"/>
      <c r="GZH2163" s="251"/>
      <c r="GZI2163" s="251"/>
      <c r="GZJ2163" s="251"/>
      <c r="GZK2163" s="251"/>
      <c r="GZL2163" s="251"/>
      <c r="GZM2163" s="251"/>
      <c r="GZN2163" s="251"/>
      <c r="GZO2163" s="251"/>
      <c r="GZP2163" s="251"/>
      <c r="GZQ2163" s="251"/>
      <c r="GZR2163" s="251"/>
      <c r="GZS2163" s="251"/>
      <c r="GZT2163" s="251"/>
      <c r="GZU2163" s="251"/>
      <c r="GZV2163" s="251"/>
      <c r="GZW2163" s="251"/>
      <c r="GZX2163" s="251"/>
      <c r="GZY2163" s="251"/>
      <c r="GZZ2163" s="251"/>
      <c r="HAA2163" s="251"/>
      <c r="HAB2163" s="251"/>
      <c r="HAC2163" s="251"/>
      <c r="HAD2163" s="251"/>
      <c r="HAE2163" s="251"/>
      <c r="HAF2163" s="251"/>
      <c r="HAG2163" s="251"/>
      <c r="HAH2163" s="251"/>
      <c r="HAI2163" s="251"/>
      <c r="HAJ2163" s="251"/>
      <c r="HAK2163" s="251"/>
      <c r="HAL2163" s="251"/>
      <c r="HAM2163" s="251"/>
      <c r="HAN2163" s="251"/>
      <c r="HAO2163" s="251"/>
      <c r="HAP2163" s="251"/>
      <c r="HAQ2163" s="251"/>
      <c r="HAR2163" s="251"/>
      <c r="HAS2163" s="251"/>
      <c r="HAT2163" s="251"/>
      <c r="HAU2163" s="251"/>
      <c r="HAV2163" s="251"/>
      <c r="HAW2163" s="251"/>
      <c r="HAX2163" s="251"/>
      <c r="HAY2163" s="251"/>
      <c r="HAZ2163" s="251"/>
      <c r="HBA2163" s="251"/>
      <c r="HBB2163" s="251"/>
      <c r="HBC2163" s="251"/>
      <c r="HBD2163" s="251"/>
      <c r="HBE2163" s="251"/>
      <c r="HBF2163" s="251"/>
      <c r="HBG2163" s="251"/>
      <c r="HBH2163" s="251"/>
      <c r="HBI2163" s="251"/>
      <c r="HBJ2163" s="251"/>
      <c r="HBK2163" s="251"/>
      <c r="HBL2163" s="251"/>
      <c r="HBM2163" s="251"/>
      <c r="HBN2163" s="251"/>
      <c r="HBO2163" s="251"/>
      <c r="HBP2163" s="251"/>
      <c r="HBQ2163" s="251"/>
      <c r="HBR2163" s="251"/>
      <c r="HBS2163" s="251"/>
      <c r="HBT2163" s="251"/>
      <c r="HBU2163" s="251"/>
      <c r="HBV2163" s="251"/>
      <c r="HBW2163" s="251"/>
      <c r="HBX2163" s="251"/>
      <c r="HBY2163" s="251"/>
      <c r="HBZ2163" s="251"/>
      <c r="HCA2163" s="251"/>
      <c r="HCB2163" s="251"/>
      <c r="HCC2163" s="251"/>
      <c r="HCD2163" s="251"/>
      <c r="HCE2163" s="251"/>
      <c r="HCF2163" s="251"/>
      <c r="HCG2163" s="251"/>
      <c r="HCH2163" s="251"/>
      <c r="HCI2163" s="251"/>
      <c r="HCJ2163" s="251"/>
      <c r="HCK2163" s="251"/>
      <c r="HCL2163" s="251"/>
      <c r="HCM2163" s="251"/>
      <c r="HCN2163" s="251"/>
      <c r="HCO2163" s="251"/>
      <c r="HCP2163" s="251"/>
      <c r="HCQ2163" s="251"/>
      <c r="HCR2163" s="251"/>
      <c r="HCS2163" s="251"/>
      <c r="HCT2163" s="251"/>
      <c r="HCU2163" s="251"/>
      <c r="HCV2163" s="251"/>
      <c r="HCW2163" s="251"/>
      <c r="HCX2163" s="251"/>
      <c r="HCY2163" s="251"/>
      <c r="HCZ2163" s="251"/>
      <c r="HDA2163" s="251"/>
      <c r="HDB2163" s="251"/>
      <c r="HDC2163" s="251"/>
      <c r="HDD2163" s="251"/>
      <c r="HDE2163" s="251"/>
      <c r="HDF2163" s="251"/>
      <c r="HDG2163" s="251"/>
      <c r="HDH2163" s="251"/>
      <c r="HDI2163" s="251"/>
      <c r="HDJ2163" s="251"/>
      <c r="HDK2163" s="251"/>
      <c r="HDL2163" s="251"/>
      <c r="HDM2163" s="251"/>
      <c r="HDN2163" s="251"/>
      <c r="HDO2163" s="251"/>
      <c r="HDP2163" s="251"/>
      <c r="HDQ2163" s="251"/>
      <c r="HDR2163" s="251"/>
      <c r="HDS2163" s="251"/>
      <c r="HDT2163" s="251"/>
      <c r="HDU2163" s="251"/>
      <c r="HDV2163" s="251"/>
      <c r="HDW2163" s="251"/>
      <c r="HDX2163" s="251"/>
      <c r="HDY2163" s="251"/>
      <c r="HDZ2163" s="251"/>
      <c r="HEA2163" s="251"/>
      <c r="HEB2163" s="251"/>
      <c r="HEC2163" s="251"/>
      <c r="HED2163" s="251"/>
      <c r="HEE2163" s="251"/>
      <c r="HEF2163" s="251"/>
      <c r="HEG2163" s="251"/>
      <c r="HEH2163" s="251"/>
      <c r="HEI2163" s="251"/>
      <c r="HEJ2163" s="251"/>
      <c r="HEK2163" s="251"/>
      <c r="HEL2163" s="251"/>
      <c r="HEM2163" s="251"/>
      <c r="HEN2163" s="251"/>
      <c r="HEO2163" s="251"/>
      <c r="HEP2163" s="251"/>
      <c r="HEQ2163" s="251"/>
      <c r="HER2163" s="251"/>
      <c r="HES2163" s="251"/>
      <c r="HET2163" s="251"/>
      <c r="HEU2163" s="251"/>
      <c r="HEV2163" s="251"/>
      <c r="HEW2163" s="251"/>
      <c r="HEX2163" s="251"/>
      <c r="HEY2163" s="251"/>
      <c r="HEZ2163" s="251"/>
      <c r="HFA2163" s="251"/>
      <c r="HFB2163" s="251"/>
      <c r="HFC2163" s="251"/>
      <c r="HFD2163" s="251"/>
      <c r="HFE2163" s="251"/>
      <c r="HFF2163" s="251"/>
      <c r="HFG2163" s="251"/>
      <c r="HFH2163" s="251"/>
      <c r="HFI2163" s="251"/>
      <c r="HFJ2163" s="251"/>
      <c r="HFK2163" s="251"/>
      <c r="HFL2163" s="251"/>
      <c r="HFM2163" s="251"/>
      <c r="HFN2163" s="251"/>
      <c r="HFO2163" s="251"/>
      <c r="HFP2163" s="251"/>
      <c r="HFQ2163" s="251"/>
      <c r="HFR2163" s="251"/>
      <c r="HFS2163" s="251"/>
      <c r="HFT2163" s="251"/>
      <c r="HFU2163" s="251"/>
      <c r="HFV2163" s="251"/>
      <c r="HFW2163" s="251"/>
      <c r="HFX2163" s="251"/>
      <c r="HFY2163" s="251"/>
      <c r="HFZ2163" s="251"/>
      <c r="HGA2163" s="251"/>
      <c r="HGB2163" s="251"/>
      <c r="HGC2163" s="251"/>
      <c r="HGD2163" s="251"/>
      <c r="HGE2163" s="251"/>
      <c r="HGF2163" s="251"/>
      <c r="HGG2163" s="251"/>
      <c r="HGH2163" s="251"/>
      <c r="HGI2163" s="251"/>
      <c r="HGJ2163" s="251"/>
      <c r="HGK2163" s="251"/>
      <c r="HGL2163" s="251"/>
      <c r="HGM2163" s="251"/>
      <c r="HGN2163" s="251"/>
      <c r="HGO2163" s="251"/>
      <c r="HGP2163" s="251"/>
      <c r="HGQ2163" s="251"/>
      <c r="HGR2163" s="251"/>
      <c r="HGS2163" s="251"/>
      <c r="HGT2163" s="251"/>
      <c r="HGU2163" s="251"/>
      <c r="HGV2163" s="251"/>
      <c r="HGW2163" s="251"/>
      <c r="HGX2163" s="251"/>
      <c r="HGY2163" s="251"/>
      <c r="HGZ2163" s="251"/>
      <c r="HHA2163" s="251"/>
      <c r="HHB2163" s="251"/>
      <c r="HHC2163" s="251"/>
      <c r="HHD2163" s="251"/>
      <c r="HHE2163" s="251"/>
      <c r="HHF2163" s="251"/>
      <c r="HHG2163" s="251"/>
      <c r="HHH2163" s="251"/>
      <c r="HHI2163" s="251"/>
      <c r="HHJ2163" s="251"/>
      <c r="HHK2163" s="251"/>
      <c r="HHL2163" s="251"/>
      <c r="HHM2163" s="251"/>
      <c r="HHN2163" s="251"/>
      <c r="HHO2163" s="251"/>
      <c r="HHP2163" s="251"/>
      <c r="HHQ2163" s="251"/>
      <c r="HHR2163" s="251"/>
      <c r="HHS2163" s="251"/>
      <c r="HHT2163" s="251"/>
      <c r="HHU2163" s="251"/>
      <c r="HHV2163" s="251"/>
      <c r="HHW2163" s="251"/>
      <c r="HHX2163" s="251"/>
      <c r="HHY2163" s="251"/>
      <c r="HHZ2163" s="251"/>
      <c r="HIA2163" s="251"/>
      <c r="HIB2163" s="251"/>
      <c r="HIC2163" s="251"/>
      <c r="HID2163" s="251"/>
      <c r="HIE2163" s="251"/>
      <c r="HIF2163" s="251"/>
      <c r="HIG2163" s="251"/>
      <c r="HIH2163" s="251"/>
      <c r="HII2163" s="251"/>
      <c r="HIJ2163" s="251"/>
      <c r="HIK2163" s="251"/>
      <c r="HIL2163" s="251"/>
      <c r="HIM2163" s="251"/>
      <c r="HIN2163" s="251"/>
      <c r="HIO2163" s="251"/>
      <c r="HIP2163" s="251"/>
      <c r="HIQ2163" s="251"/>
      <c r="HIR2163" s="251"/>
      <c r="HIS2163" s="251"/>
      <c r="HIT2163" s="251"/>
      <c r="HIU2163" s="251"/>
      <c r="HIV2163" s="251"/>
      <c r="HIW2163" s="251"/>
      <c r="HIX2163" s="251"/>
      <c r="HIY2163" s="251"/>
      <c r="HIZ2163" s="251"/>
      <c r="HJA2163" s="251"/>
      <c r="HJB2163" s="251"/>
      <c r="HJC2163" s="251"/>
      <c r="HJD2163" s="251"/>
      <c r="HJE2163" s="251"/>
      <c r="HJF2163" s="251"/>
      <c r="HJG2163" s="251"/>
      <c r="HJH2163" s="251"/>
      <c r="HJI2163" s="251"/>
      <c r="HJJ2163" s="251"/>
      <c r="HJK2163" s="251"/>
      <c r="HJL2163" s="251"/>
      <c r="HJM2163" s="251"/>
      <c r="HJN2163" s="251"/>
      <c r="HJO2163" s="251"/>
      <c r="HJP2163" s="251"/>
      <c r="HJQ2163" s="251"/>
      <c r="HJR2163" s="251"/>
      <c r="HJS2163" s="251"/>
      <c r="HJT2163" s="251"/>
      <c r="HJU2163" s="251"/>
      <c r="HJV2163" s="251"/>
      <c r="HJW2163" s="251"/>
      <c r="HJX2163" s="251"/>
      <c r="HJY2163" s="251"/>
      <c r="HJZ2163" s="251"/>
      <c r="HKA2163" s="251"/>
      <c r="HKB2163" s="251"/>
      <c r="HKC2163" s="251"/>
      <c r="HKD2163" s="251"/>
      <c r="HKE2163" s="251"/>
      <c r="HKF2163" s="251"/>
      <c r="HKG2163" s="251"/>
      <c r="HKH2163" s="251"/>
      <c r="HKI2163" s="251"/>
      <c r="HKJ2163" s="251"/>
      <c r="HKK2163" s="251"/>
      <c r="HKL2163" s="251"/>
      <c r="HKM2163" s="251"/>
      <c r="HKN2163" s="251"/>
      <c r="HKO2163" s="251"/>
      <c r="HKP2163" s="251"/>
      <c r="HKQ2163" s="251"/>
      <c r="HKR2163" s="251"/>
      <c r="HKS2163" s="251"/>
      <c r="HKT2163" s="251"/>
      <c r="HKU2163" s="251"/>
      <c r="HKV2163" s="251"/>
      <c r="HKW2163" s="251"/>
      <c r="HKX2163" s="251"/>
      <c r="HKY2163" s="251"/>
      <c r="HKZ2163" s="251"/>
      <c r="HLA2163" s="251"/>
      <c r="HLB2163" s="251"/>
      <c r="HLC2163" s="251"/>
      <c r="HLD2163" s="251"/>
      <c r="HLE2163" s="251"/>
      <c r="HLF2163" s="251"/>
      <c r="HLG2163" s="251"/>
      <c r="HLH2163" s="251"/>
      <c r="HLI2163" s="251"/>
      <c r="HLJ2163" s="251"/>
      <c r="HLK2163" s="251"/>
      <c r="HLL2163" s="251"/>
      <c r="HLM2163" s="251"/>
      <c r="HLN2163" s="251"/>
      <c r="HLO2163" s="251"/>
      <c r="HLP2163" s="251"/>
      <c r="HLQ2163" s="251"/>
      <c r="HLR2163" s="251"/>
      <c r="HLS2163" s="251"/>
      <c r="HLT2163" s="251"/>
      <c r="HLU2163" s="251"/>
      <c r="HLV2163" s="251"/>
      <c r="HLW2163" s="251"/>
      <c r="HLX2163" s="251"/>
      <c r="HLY2163" s="251"/>
      <c r="HLZ2163" s="251"/>
      <c r="HMA2163" s="251"/>
      <c r="HMB2163" s="251"/>
      <c r="HMC2163" s="251"/>
      <c r="HMD2163" s="251"/>
      <c r="HME2163" s="251"/>
      <c r="HMF2163" s="251"/>
      <c r="HMG2163" s="251"/>
      <c r="HMH2163" s="251"/>
      <c r="HMI2163" s="251"/>
      <c r="HMJ2163" s="251"/>
      <c r="HMK2163" s="251"/>
      <c r="HML2163" s="251"/>
      <c r="HMM2163" s="251"/>
      <c r="HMN2163" s="251"/>
      <c r="HMO2163" s="251"/>
      <c r="HMP2163" s="251"/>
      <c r="HMQ2163" s="251"/>
      <c r="HMR2163" s="251"/>
      <c r="HMS2163" s="251"/>
      <c r="HMT2163" s="251"/>
      <c r="HMU2163" s="251"/>
      <c r="HMV2163" s="251"/>
      <c r="HMW2163" s="251"/>
      <c r="HMX2163" s="251"/>
      <c r="HMY2163" s="251"/>
      <c r="HMZ2163" s="251"/>
      <c r="HNA2163" s="251"/>
      <c r="HNB2163" s="251"/>
      <c r="HNC2163" s="251"/>
      <c r="HND2163" s="251"/>
      <c r="HNE2163" s="251"/>
      <c r="HNF2163" s="251"/>
      <c r="HNG2163" s="251"/>
      <c r="HNH2163" s="251"/>
      <c r="HNI2163" s="251"/>
      <c r="HNJ2163" s="251"/>
      <c r="HNK2163" s="251"/>
      <c r="HNL2163" s="251"/>
      <c r="HNM2163" s="251"/>
      <c r="HNN2163" s="251"/>
      <c r="HNO2163" s="251"/>
      <c r="HNP2163" s="251"/>
      <c r="HNQ2163" s="251"/>
      <c r="HNR2163" s="251"/>
      <c r="HNS2163" s="251"/>
      <c r="HNT2163" s="251"/>
      <c r="HNU2163" s="251"/>
      <c r="HNV2163" s="251"/>
      <c r="HNW2163" s="251"/>
      <c r="HNX2163" s="251"/>
      <c r="HNY2163" s="251"/>
      <c r="HNZ2163" s="251"/>
      <c r="HOA2163" s="251"/>
      <c r="HOB2163" s="251"/>
      <c r="HOC2163" s="251"/>
      <c r="HOD2163" s="251"/>
      <c r="HOE2163" s="251"/>
      <c r="HOF2163" s="251"/>
      <c r="HOG2163" s="251"/>
      <c r="HOH2163" s="251"/>
      <c r="HOI2163" s="251"/>
      <c r="HOJ2163" s="251"/>
      <c r="HOK2163" s="251"/>
      <c r="HOL2163" s="251"/>
      <c r="HOM2163" s="251"/>
      <c r="HON2163" s="251"/>
      <c r="HOO2163" s="251"/>
      <c r="HOP2163" s="251"/>
      <c r="HOQ2163" s="251"/>
      <c r="HOR2163" s="251"/>
      <c r="HOS2163" s="251"/>
      <c r="HOT2163" s="251"/>
      <c r="HOU2163" s="251"/>
      <c r="HOV2163" s="251"/>
      <c r="HOW2163" s="251"/>
      <c r="HOX2163" s="251"/>
      <c r="HOY2163" s="251"/>
      <c r="HOZ2163" s="251"/>
      <c r="HPA2163" s="251"/>
      <c r="HPB2163" s="251"/>
      <c r="HPC2163" s="251"/>
      <c r="HPD2163" s="251"/>
      <c r="HPE2163" s="251"/>
      <c r="HPF2163" s="251"/>
      <c r="HPG2163" s="251"/>
      <c r="HPH2163" s="251"/>
      <c r="HPI2163" s="251"/>
      <c r="HPJ2163" s="251"/>
      <c r="HPK2163" s="251"/>
      <c r="HPL2163" s="251"/>
      <c r="HPM2163" s="251"/>
      <c r="HPN2163" s="251"/>
      <c r="HPO2163" s="251"/>
      <c r="HPP2163" s="251"/>
      <c r="HPQ2163" s="251"/>
      <c r="HPR2163" s="251"/>
      <c r="HPS2163" s="251"/>
      <c r="HPT2163" s="251"/>
      <c r="HPU2163" s="251"/>
      <c r="HPV2163" s="251"/>
      <c r="HPW2163" s="251"/>
      <c r="HPX2163" s="251"/>
      <c r="HPY2163" s="251"/>
      <c r="HPZ2163" s="251"/>
      <c r="HQA2163" s="251"/>
      <c r="HQB2163" s="251"/>
      <c r="HQC2163" s="251"/>
      <c r="HQD2163" s="251"/>
      <c r="HQE2163" s="251"/>
      <c r="HQF2163" s="251"/>
      <c r="HQG2163" s="251"/>
      <c r="HQH2163" s="251"/>
      <c r="HQI2163" s="251"/>
      <c r="HQJ2163" s="251"/>
      <c r="HQK2163" s="251"/>
      <c r="HQL2163" s="251"/>
      <c r="HQM2163" s="251"/>
      <c r="HQN2163" s="251"/>
      <c r="HQO2163" s="251"/>
      <c r="HQP2163" s="251"/>
      <c r="HQQ2163" s="251"/>
      <c r="HQR2163" s="251"/>
      <c r="HQS2163" s="251"/>
      <c r="HQT2163" s="251"/>
      <c r="HQU2163" s="251"/>
      <c r="HQV2163" s="251"/>
      <c r="HQW2163" s="251"/>
      <c r="HQX2163" s="251"/>
      <c r="HQY2163" s="251"/>
      <c r="HQZ2163" s="251"/>
      <c r="HRA2163" s="251"/>
      <c r="HRB2163" s="251"/>
      <c r="HRC2163" s="251"/>
      <c r="HRD2163" s="251"/>
      <c r="HRE2163" s="251"/>
      <c r="HRF2163" s="251"/>
      <c r="HRG2163" s="251"/>
      <c r="HRH2163" s="251"/>
      <c r="HRI2163" s="251"/>
      <c r="HRJ2163" s="251"/>
      <c r="HRK2163" s="251"/>
      <c r="HRL2163" s="251"/>
      <c r="HRM2163" s="251"/>
      <c r="HRN2163" s="251"/>
      <c r="HRO2163" s="251"/>
      <c r="HRP2163" s="251"/>
      <c r="HRQ2163" s="251"/>
      <c r="HRR2163" s="251"/>
      <c r="HRS2163" s="251"/>
      <c r="HRT2163" s="251"/>
      <c r="HRU2163" s="251"/>
      <c r="HRV2163" s="251"/>
      <c r="HRW2163" s="251"/>
      <c r="HRX2163" s="251"/>
      <c r="HRY2163" s="251"/>
      <c r="HRZ2163" s="251"/>
      <c r="HSA2163" s="251"/>
      <c r="HSB2163" s="251"/>
      <c r="HSC2163" s="251"/>
      <c r="HSD2163" s="251"/>
      <c r="HSE2163" s="251"/>
      <c r="HSF2163" s="251"/>
      <c r="HSG2163" s="251"/>
      <c r="HSH2163" s="251"/>
      <c r="HSI2163" s="251"/>
      <c r="HSJ2163" s="251"/>
      <c r="HSK2163" s="251"/>
      <c r="HSL2163" s="251"/>
      <c r="HSM2163" s="251"/>
      <c r="HSN2163" s="251"/>
      <c r="HSO2163" s="251"/>
      <c r="HSP2163" s="251"/>
      <c r="HSQ2163" s="251"/>
      <c r="HSR2163" s="251"/>
      <c r="HSS2163" s="251"/>
      <c r="HST2163" s="251"/>
      <c r="HSU2163" s="251"/>
      <c r="HSV2163" s="251"/>
      <c r="HSW2163" s="251"/>
      <c r="HSX2163" s="251"/>
      <c r="HSY2163" s="251"/>
      <c r="HSZ2163" s="251"/>
      <c r="HTA2163" s="251"/>
      <c r="HTB2163" s="251"/>
      <c r="HTC2163" s="251"/>
      <c r="HTD2163" s="251"/>
      <c r="HTE2163" s="251"/>
      <c r="HTF2163" s="251"/>
      <c r="HTG2163" s="251"/>
      <c r="HTH2163" s="251"/>
      <c r="HTI2163" s="251"/>
      <c r="HTJ2163" s="251"/>
      <c r="HTK2163" s="251"/>
      <c r="HTL2163" s="251"/>
      <c r="HTM2163" s="251"/>
      <c r="HTN2163" s="251"/>
      <c r="HTO2163" s="251"/>
      <c r="HTP2163" s="251"/>
      <c r="HTQ2163" s="251"/>
      <c r="HTR2163" s="251"/>
      <c r="HTS2163" s="251"/>
      <c r="HTT2163" s="251"/>
      <c r="HTU2163" s="251"/>
      <c r="HTV2163" s="251"/>
      <c r="HTW2163" s="251"/>
      <c r="HTX2163" s="251"/>
      <c r="HTY2163" s="251"/>
      <c r="HTZ2163" s="251"/>
      <c r="HUA2163" s="251"/>
      <c r="HUB2163" s="251"/>
      <c r="HUC2163" s="251"/>
      <c r="HUD2163" s="251"/>
      <c r="HUE2163" s="251"/>
      <c r="HUF2163" s="251"/>
      <c r="HUG2163" s="251"/>
      <c r="HUH2163" s="251"/>
      <c r="HUI2163" s="251"/>
      <c r="HUJ2163" s="251"/>
      <c r="HUK2163" s="251"/>
      <c r="HUL2163" s="251"/>
      <c r="HUM2163" s="251"/>
      <c r="HUN2163" s="251"/>
      <c r="HUO2163" s="251"/>
      <c r="HUP2163" s="251"/>
      <c r="HUQ2163" s="251"/>
      <c r="HUR2163" s="251"/>
      <c r="HUS2163" s="251"/>
      <c r="HUT2163" s="251"/>
      <c r="HUU2163" s="251"/>
      <c r="HUV2163" s="251"/>
      <c r="HUW2163" s="251"/>
      <c r="HUX2163" s="251"/>
      <c r="HUY2163" s="251"/>
      <c r="HUZ2163" s="251"/>
      <c r="HVA2163" s="251"/>
      <c r="HVB2163" s="251"/>
      <c r="HVC2163" s="251"/>
      <c r="HVD2163" s="251"/>
      <c r="HVE2163" s="251"/>
      <c r="HVF2163" s="251"/>
      <c r="HVG2163" s="251"/>
      <c r="HVH2163" s="251"/>
      <c r="HVI2163" s="251"/>
      <c r="HVJ2163" s="251"/>
      <c r="HVK2163" s="251"/>
      <c r="HVL2163" s="251"/>
      <c r="HVM2163" s="251"/>
      <c r="HVN2163" s="251"/>
      <c r="HVO2163" s="251"/>
      <c r="HVP2163" s="251"/>
      <c r="HVQ2163" s="251"/>
      <c r="HVR2163" s="251"/>
      <c r="HVS2163" s="251"/>
      <c r="HVT2163" s="251"/>
      <c r="HVU2163" s="251"/>
      <c r="HVV2163" s="251"/>
      <c r="HVW2163" s="251"/>
      <c r="HVX2163" s="251"/>
      <c r="HVY2163" s="251"/>
      <c r="HVZ2163" s="251"/>
      <c r="HWA2163" s="251"/>
      <c r="HWB2163" s="251"/>
      <c r="HWC2163" s="251"/>
      <c r="HWD2163" s="251"/>
      <c r="HWE2163" s="251"/>
      <c r="HWF2163" s="251"/>
      <c r="HWG2163" s="251"/>
      <c r="HWH2163" s="251"/>
      <c r="HWI2163" s="251"/>
      <c r="HWJ2163" s="251"/>
      <c r="HWK2163" s="251"/>
      <c r="HWL2163" s="251"/>
      <c r="HWM2163" s="251"/>
      <c r="HWN2163" s="251"/>
      <c r="HWO2163" s="251"/>
      <c r="HWP2163" s="251"/>
      <c r="HWQ2163" s="251"/>
      <c r="HWR2163" s="251"/>
      <c r="HWS2163" s="251"/>
      <c r="HWT2163" s="251"/>
      <c r="HWU2163" s="251"/>
      <c r="HWV2163" s="251"/>
      <c r="HWW2163" s="251"/>
      <c r="HWX2163" s="251"/>
      <c r="HWY2163" s="251"/>
      <c r="HWZ2163" s="251"/>
      <c r="HXA2163" s="251"/>
      <c r="HXB2163" s="251"/>
      <c r="HXC2163" s="251"/>
      <c r="HXD2163" s="251"/>
      <c r="HXE2163" s="251"/>
      <c r="HXF2163" s="251"/>
      <c r="HXG2163" s="251"/>
      <c r="HXH2163" s="251"/>
      <c r="HXI2163" s="251"/>
      <c r="HXJ2163" s="251"/>
      <c r="HXK2163" s="251"/>
      <c r="HXL2163" s="251"/>
      <c r="HXM2163" s="251"/>
      <c r="HXN2163" s="251"/>
      <c r="HXO2163" s="251"/>
      <c r="HXP2163" s="251"/>
      <c r="HXQ2163" s="251"/>
      <c r="HXR2163" s="251"/>
      <c r="HXS2163" s="251"/>
      <c r="HXT2163" s="251"/>
      <c r="HXU2163" s="251"/>
      <c r="HXV2163" s="251"/>
      <c r="HXW2163" s="251"/>
      <c r="HXX2163" s="251"/>
      <c r="HXY2163" s="251"/>
      <c r="HXZ2163" s="251"/>
      <c r="HYA2163" s="251"/>
      <c r="HYB2163" s="251"/>
      <c r="HYC2163" s="251"/>
      <c r="HYD2163" s="251"/>
      <c r="HYE2163" s="251"/>
      <c r="HYF2163" s="251"/>
      <c r="HYG2163" s="251"/>
      <c r="HYH2163" s="251"/>
      <c r="HYI2163" s="251"/>
      <c r="HYJ2163" s="251"/>
      <c r="HYK2163" s="251"/>
      <c r="HYL2163" s="251"/>
      <c r="HYM2163" s="251"/>
      <c r="HYN2163" s="251"/>
      <c r="HYO2163" s="251"/>
      <c r="HYP2163" s="251"/>
      <c r="HYQ2163" s="251"/>
      <c r="HYR2163" s="251"/>
      <c r="HYS2163" s="251"/>
      <c r="HYT2163" s="251"/>
      <c r="HYU2163" s="251"/>
      <c r="HYV2163" s="251"/>
      <c r="HYW2163" s="251"/>
      <c r="HYX2163" s="251"/>
      <c r="HYY2163" s="251"/>
      <c r="HYZ2163" s="251"/>
      <c r="HZA2163" s="251"/>
      <c r="HZB2163" s="251"/>
      <c r="HZC2163" s="251"/>
      <c r="HZD2163" s="251"/>
      <c r="HZE2163" s="251"/>
      <c r="HZF2163" s="251"/>
      <c r="HZG2163" s="251"/>
      <c r="HZH2163" s="251"/>
      <c r="HZI2163" s="251"/>
      <c r="HZJ2163" s="251"/>
      <c r="HZK2163" s="251"/>
      <c r="HZL2163" s="251"/>
      <c r="HZM2163" s="251"/>
      <c r="HZN2163" s="251"/>
      <c r="HZO2163" s="251"/>
      <c r="HZP2163" s="251"/>
      <c r="HZQ2163" s="251"/>
      <c r="HZR2163" s="251"/>
      <c r="HZS2163" s="251"/>
      <c r="HZT2163" s="251"/>
      <c r="HZU2163" s="251"/>
      <c r="HZV2163" s="251"/>
      <c r="HZW2163" s="251"/>
      <c r="HZX2163" s="251"/>
      <c r="HZY2163" s="251"/>
      <c r="HZZ2163" s="251"/>
      <c r="IAA2163" s="251"/>
      <c r="IAB2163" s="251"/>
      <c r="IAC2163" s="251"/>
      <c r="IAD2163" s="251"/>
      <c r="IAE2163" s="251"/>
      <c r="IAF2163" s="251"/>
      <c r="IAG2163" s="251"/>
      <c r="IAH2163" s="251"/>
      <c r="IAI2163" s="251"/>
      <c r="IAJ2163" s="251"/>
      <c r="IAK2163" s="251"/>
      <c r="IAL2163" s="251"/>
      <c r="IAM2163" s="251"/>
      <c r="IAN2163" s="251"/>
      <c r="IAO2163" s="251"/>
      <c r="IAP2163" s="251"/>
      <c r="IAQ2163" s="251"/>
      <c r="IAR2163" s="251"/>
      <c r="IAS2163" s="251"/>
      <c r="IAT2163" s="251"/>
      <c r="IAU2163" s="251"/>
      <c r="IAV2163" s="251"/>
      <c r="IAW2163" s="251"/>
      <c r="IAX2163" s="251"/>
      <c r="IAY2163" s="251"/>
      <c r="IAZ2163" s="251"/>
      <c r="IBA2163" s="251"/>
      <c r="IBB2163" s="251"/>
      <c r="IBC2163" s="251"/>
      <c r="IBD2163" s="251"/>
      <c r="IBE2163" s="251"/>
      <c r="IBF2163" s="251"/>
      <c r="IBG2163" s="251"/>
      <c r="IBH2163" s="251"/>
      <c r="IBI2163" s="251"/>
      <c r="IBJ2163" s="251"/>
      <c r="IBK2163" s="251"/>
      <c r="IBL2163" s="251"/>
      <c r="IBM2163" s="251"/>
      <c r="IBN2163" s="251"/>
      <c r="IBO2163" s="251"/>
      <c r="IBP2163" s="251"/>
      <c r="IBQ2163" s="251"/>
      <c r="IBR2163" s="251"/>
      <c r="IBS2163" s="251"/>
      <c r="IBT2163" s="251"/>
      <c r="IBU2163" s="251"/>
      <c r="IBV2163" s="251"/>
      <c r="IBW2163" s="251"/>
      <c r="IBX2163" s="251"/>
      <c r="IBY2163" s="251"/>
      <c r="IBZ2163" s="251"/>
      <c r="ICA2163" s="251"/>
      <c r="ICB2163" s="251"/>
      <c r="ICC2163" s="251"/>
      <c r="ICD2163" s="251"/>
      <c r="ICE2163" s="251"/>
      <c r="ICF2163" s="251"/>
      <c r="ICG2163" s="251"/>
      <c r="ICH2163" s="251"/>
      <c r="ICI2163" s="251"/>
      <c r="ICJ2163" s="251"/>
      <c r="ICK2163" s="251"/>
      <c r="ICL2163" s="251"/>
      <c r="ICM2163" s="251"/>
      <c r="ICN2163" s="251"/>
      <c r="ICO2163" s="251"/>
      <c r="ICP2163" s="251"/>
      <c r="ICQ2163" s="251"/>
      <c r="ICR2163" s="251"/>
      <c r="ICS2163" s="251"/>
      <c r="ICT2163" s="251"/>
      <c r="ICU2163" s="251"/>
      <c r="ICV2163" s="251"/>
      <c r="ICW2163" s="251"/>
      <c r="ICX2163" s="251"/>
      <c r="ICY2163" s="251"/>
      <c r="ICZ2163" s="251"/>
      <c r="IDA2163" s="251"/>
      <c r="IDB2163" s="251"/>
      <c r="IDC2163" s="251"/>
      <c r="IDD2163" s="251"/>
      <c r="IDE2163" s="251"/>
      <c r="IDF2163" s="251"/>
      <c r="IDG2163" s="251"/>
      <c r="IDH2163" s="251"/>
      <c r="IDI2163" s="251"/>
      <c r="IDJ2163" s="251"/>
      <c r="IDK2163" s="251"/>
      <c r="IDL2163" s="251"/>
      <c r="IDM2163" s="251"/>
      <c r="IDN2163" s="251"/>
      <c r="IDO2163" s="251"/>
      <c r="IDP2163" s="251"/>
      <c r="IDQ2163" s="251"/>
      <c r="IDR2163" s="251"/>
      <c r="IDS2163" s="251"/>
      <c r="IDT2163" s="251"/>
      <c r="IDU2163" s="251"/>
      <c r="IDV2163" s="251"/>
      <c r="IDW2163" s="251"/>
      <c r="IDX2163" s="251"/>
      <c r="IDY2163" s="251"/>
      <c r="IDZ2163" s="251"/>
      <c r="IEA2163" s="251"/>
      <c r="IEB2163" s="251"/>
      <c r="IEC2163" s="251"/>
      <c r="IED2163" s="251"/>
      <c r="IEE2163" s="251"/>
      <c r="IEF2163" s="251"/>
      <c r="IEG2163" s="251"/>
      <c r="IEH2163" s="251"/>
      <c r="IEI2163" s="251"/>
      <c r="IEJ2163" s="251"/>
      <c r="IEK2163" s="251"/>
      <c r="IEL2163" s="251"/>
      <c r="IEM2163" s="251"/>
      <c r="IEN2163" s="251"/>
      <c r="IEO2163" s="251"/>
      <c r="IEP2163" s="251"/>
      <c r="IEQ2163" s="251"/>
      <c r="IER2163" s="251"/>
      <c r="IES2163" s="251"/>
      <c r="IET2163" s="251"/>
      <c r="IEU2163" s="251"/>
      <c r="IEV2163" s="251"/>
      <c r="IEW2163" s="251"/>
      <c r="IEX2163" s="251"/>
      <c r="IEY2163" s="251"/>
      <c r="IEZ2163" s="251"/>
      <c r="IFA2163" s="251"/>
      <c r="IFB2163" s="251"/>
      <c r="IFC2163" s="251"/>
      <c r="IFD2163" s="251"/>
      <c r="IFE2163" s="251"/>
      <c r="IFF2163" s="251"/>
      <c r="IFG2163" s="251"/>
      <c r="IFH2163" s="251"/>
      <c r="IFI2163" s="251"/>
      <c r="IFJ2163" s="251"/>
      <c r="IFK2163" s="251"/>
      <c r="IFL2163" s="251"/>
      <c r="IFM2163" s="251"/>
      <c r="IFN2163" s="251"/>
      <c r="IFO2163" s="251"/>
      <c r="IFP2163" s="251"/>
      <c r="IFQ2163" s="251"/>
      <c r="IFR2163" s="251"/>
      <c r="IFS2163" s="251"/>
      <c r="IFT2163" s="251"/>
      <c r="IFU2163" s="251"/>
      <c r="IFV2163" s="251"/>
      <c r="IFW2163" s="251"/>
      <c r="IFX2163" s="251"/>
      <c r="IFY2163" s="251"/>
      <c r="IFZ2163" s="251"/>
      <c r="IGA2163" s="251"/>
      <c r="IGB2163" s="251"/>
      <c r="IGC2163" s="251"/>
      <c r="IGD2163" s="251"/>
      <c r="IGE2163" s="251"/>
      <c r="IGF2163" s="251"/>
      <c r="IGG2163" s="251"/>
      <c r="IGH2163" s="251"/>
      <c r="IGI2163" s="251"/>
      <c r="IGJ2163" s="251"/>
      <c r="IGK2163" s="251"/>
      <c r="IGL2163" s="251"/>
      <c r="IGM2163" s="251"/>
      <c r="IGN2163" s="251"/>
      <c r="IGO2163" s="251"/>
      <c r="IGP2163" s="251"/>
      <c r="IGQ2163" s="251"/>
      <c r="IGR2163" s="251"/>
      <c r="IGS2163" s="251"/>
      <c r="IGT2163" s="251"/>
      <c r="IGU2163" s="251"/>
      <c r="IGV2163" s="251"/>
      <c r="IGW2163" s="251"/>
      <c r="IGX2163" s="251"/>
      <c r="IGY2163" s="251"/>
      <c r="IGZ2163" s="251"/>
      <c r="IHA2163" s="251"/>
      <c r="IHB2163" s="251"/>
      <c r="IHC2163" s="251"/>
      <c r="IHD2163" s="251"/>
      <c r="IHE2163" s="251"/>
      <c r="IHF2163" s="251"/>
      <c r="IHG2163" s="251"/>
      <c r="IHH2163" s="251"/>
      <c r="IHI2163" s="251"/>
      <c r="IHJ2163" s="251"/>
      <c r="IHK2163" s="251"/>
      <c r="IHL2163" s="251"/>
      <c r="IHM2163" s="251"/>
      <c r="IHN2163" s="251"/>
      <c r="IHO2163" s="251"/>
      <c r="IHP2163" s="251"/>
      <c r="IHQ2163" s="251"/>
      <c r="IHR2163" s="251"/>
      <c r="IHS2163" s="251"/>
      <c r="IHT2163" s="251"/>
      <c r="IHU2163" s="251"/>
      <c r="IHV2163" s="251"/>
      <c r="IHW2163" s="251"/>
      <c r="IHX2163" s="251"/>
      <c r="IHY2163" s="251"/>
      <c r="IHZ2163" s="251"/>
      <c r="IIA2163" s="251"/>
      <c r="IIB2163" s="251"/>
      <c r="IIC2163" s="251"/>
      <c r="IID2163" s="251"/>
      <c r="IIE2163" s="251"/>
      <c r="IIF2163" s="251"/>
      <c r="IIG2163" s="251"/>
      <c r="IIH2163" s="251"/>
      <c r="III2163" s="251"/>
      <c r="IIJ2163" s="251"/>
      <c r="IIK2163" s="251"/>
      <c r="IIL2163" s="251"/>
      <c r="IIM2163" s="251"/>
      <c r="IIN2163" s="251"/>
      <c r="IIO2163" s="251"/>
      <c r="IIP2163" s="251"/>
      <c r="IIQ2163" s="251"/>
      <c r="IIR2163" s="251"/>
      <c r="IIS2163" s="251"/>
      <c r="IIT2163" s="251"/>
      <c r="IIU2163" s="251"/>
      <c r="IIV2163" s="251"/>
      <c r="IIW2163" s="251"/>
      <c r="IIX2163" s="251"/>
      <c r="IIY2163" s="251"/>
      <c r="IIZ2163" s="251"/>
      <c r="IJA2163" s="251"/>
      <c r="IJB2163" s="251"/>
      <c r="IJC2163" s="251"/>
      <c r="IJD2163" s="251"/>
      <c r="IJE2163" s="251"/>
      <c r="IJF2163" s="251"/>
      <c r="IJG2163" s="251"/>
      <c r="IJH2163" s="251"/>
      <c r="IJI2163" s="251"/>
      <c r="IJJ2163" s="251"/>
      <c r="IJK2163" s="251"/>
      <c r="IJL2163" s="251"/>
      <c r="IJM2163" s="251"/>
      <c r="IJN2163" s="251"/>
      <c r="IJO2163" s="251"/>
      <c r="IJP2163" s="251"/>
      <c r="IJQ2163" s="251"/>
      <c r="IJR2163" s="251"/>
      <c r="IJS2163" s="251"/>
      <c r="IJT2163" s="251"/>
      <c r="IJU2163" s="251"/>
      <c r="IJV2163" s="251"/>
      <c r="IJW2163" s="251"/>
      <c r="IJX2163" s="251"/>
      <c r="IJY2163" s="251"/>
      <c r="IJZ2163" s="251"/>
      <c r="IKA2163" s="251"/>
      <c r="IKB2163" s="251"/>
      <c r="IKC2163" s="251"/>
      <c r="IKD2163" s="251"/>
      <c r="IKE2163" s="251"/>
      <c r="IKF2163" s="251"/>
      <c r="IKG2163" s="251"/>
      <c r="IKH2163" s="251"/>
      <c r="IKI2163" s="251"/>
      <c r="IKJ2163" s="251"/>
      <c r="IKK2163" s="251"/>
      <c r="IKL2163" s="251"/>
      <c r="IKM2163" s="251"/>
      <c r="IKN2163" s="251"/>
      <c r="IKO2163" s="251"/>
      <c r="IKP2163" s="251"/>
      <c r="IKQ2163" s="251"/>
      <c r="IKR2163" s="251"/>
      <c r="IKS2163" s="251"/>
      <c r="IKT2163" s="251"/>
      <c r="IKU2163" s="251"/>
      <c r="IKV2163" s="251"/>
      <c r="IKW2163" s="251"/>
      <c r="IKX2163" s="251"/>
      <c r="IKY2163" s="251"/>
      <c r="IKZ2163" s="251"/>
      <c r="ILA2163" s="251"/>
      <c r="ILB2163" s="251"/>
      <c r="ILC2163" s="251"/>
      <c r="ILD2163" s="251"/>
      <c r="ILE2163" s="251"/>
      <c r="ILF2163" s="251"/>
      <c r="ILG2163" s="251"/>
      <c r="ILH2163" s="251"/>
      <c r="ILI2163" s="251"/>
      <c r="ILJ2163" s="251"/>
      <c r="ILK2163" s="251"/>
      <c r="ILL2163" s="251"/>
      <c r="ILM2163" s="251"/>
      <c r="ILN2163" s="251"/>
      <c r="ILO2163" s="251"/>
      <c r="ILP2163" s="251"/>
      <c r="ILQ2163" s="251"/>
      <c r="ILR2163" s="251"/>
      <c r="ILS2163" s="251"/>
      <c r="ILT2163" s="251"/>
      <c r="ILU2163" s="251"/>
      <c r="ILV2163" s="251"/>
      <c r="ILW2163" s="251"/>
      <c r="ILX2163" s="251"/>
      <c r="ILY2163" s="251"/>
      <c r="ILZ2163" s="251"/>
      <c r="IMA2163" s="251"/>
      <c r="IMB2163" s="251"/>
      <c r="IMC2163" s="251"/>
      <c r="IMD2163" s="251"/>
      <c r="IME2163" s="251"/>
      <c r="IMF2163" s="251"/>
      <c r="IMG2163" s="251"/>
      <c r="IMH2163" s="251"/>
      <c r="IMI2163" s="251"/>
      <c r="IMJ2163" s="251"/>
      <c r="IMK2163" s="251"/>
      <c r="IML2163" s="251"/>
      <c r="IMM2163" s="251"/>
      <c r="IMN2163" s="251"/>
      <c r="IMO2163" s="251"/>
      <c r="IMP2163" s="251"/>
      <c r="IMQ2163" s="251"/>
      <c r="IMR2163" s="251"/>
      <c r="IMS2163" s="251"/>
      <c r="IMT2163" s="251"/>
      <c r="IMU2163" s="251"/>
      <c r="IMV2163" s="251"/>
      <c r="IMW2163" s="251"/>
      <c r="IMX2163" s="251"/>
      <c r="IMY2163" s="251"/>
      <c r="IMZ2163" s="251"/>
      <c r="INA2163" s="251"/>
      <c r="INB2163" s="251"/>
      <c r="INC2163" s="251"/>
      <c r="IND2163" s="251"/>
      <c r="INE2163" s="251"/>
      <c r="INF2163" s="251"/>
      <c r="ING2163" s="251"/>
      <c r="INH2163" s="251"/>
      <c r="INI2163" s="251"/>
      <c r="INJ2163" s="251"/>
      <c r="INK2163" s="251"/>
      <c r="INL2163" s="251"/>
      <c r="INM2163" s="251"/>
      <c r="INN2163" s="251"/>
      <c r="INO2163" s="251"/>
      <c r="INP2163" s="251"/>
      <c r="INQ2163" s="251"/>
      <c r="INR2163" s="251"/>
      <c r="INS2163" s="251"/>
      <c r="INT2163" s="251"/>
      <c r="INU2163" s="251"/>
      <c r="INV2163" s="251"/>
      <c r="INW2163" s="251"/>
      <c r="INX2163" s="251"/>
      <c r="INY2163" s="251"/>
      <c r="INZ2163" s="251"/>
      <c r="IOA2163" s="251"/>
      <c r="IOB2163" s="251"/>
      <c r="IOC2163" s="251"/>
      <c r="IOD2163" s="251"/>
      <c r="IOE2163" s="251"/>
      <c r="IOF2163" s="251"/>
      <c r="IOG2163" s="251"/>
      <c r="IOH2163" s="251"/>
      <c r="IOI2163" s="251"/>
      <c r="IOJ2163" s="251"/>
      <c r="IOK2163" s="251"/>
      <c r="IOL2163" s="251"/>
      <c r="IOM2163" s="251"/>
      <c r="ION2163" s="251"/>
      <c r="IOO2163" s="251"/>
      <c r="IOP2163" s="251"/>
      <c r="IOQ2163" s="251"/>
      <c r="IOR2163" s="251"/>
      <c r="IOS2163" s="251"/>
      <c r="IOT2163" s="251"/>
      <c r="IOU2163" s="251"/>
      <c r="IOV2163" s="251"/>
      <c r="IOW2163" s="251"/>
      <c r="IOX2163" s="251"/>
      <c r="IOY2163" s="251"/>
      <c r="IOZ2163" s="251"/>
      <c r="IPA2163" s="251"/>
      <c r="IPB2163" s="251"/>
      <c r="IPC2163" s="251"/>
      <c r="IPD2163" s="251"/>
      <c r="IPE2163" s="251"/>
      <c r="IPF2163" s="251"/>
      <c r="IPG2163" s="251"/>
      <c r="IPH2163" s="251"/>
      <c r="IPI2163" s="251"/>
      <c r="IPJ2163" s="251"/>
      <c r="IPK2163" s="251"/>
      <c r="IPL2163" s="251"/>
      <c r="IPM2163" s="251"/>
      <c r="IPN2163" s="251"/>
      <c r="IPO2163" s="251"/>
      <c r="IPP2163" s="251"/>
      <c r="IPQ2163" s="251"/>
      <c r="IPR2163" s="251"/>
      <c r="IPS2163" s="251"/>
      <c r="IPT2163" s="251"/>
      <c r="IPU2163" s="251"/>
      <c r="IPV2163" s="251"/>
      <c r="IPW2163" s="251"/>
      <c r="IPX2163" s="251"/>
      <c r="IPY2163" s="251"/>
      <c r="IPZ2163" s="251"/>
      <c r="IQA2163" s="251"/>
      <c r="IQB2163" s="251"/>
      <c r="IQC2163" s="251"/>
      <c r="IQD2163" s="251"/>
      <c r="IQE2163" s="251"/>
      <c r="IQF2163" s="251"/>
      <c r="IQG2163" s="251"/>
      <c r="IQH2163" s="251"/>
      <c r="IQI2163" s="251"/>
      <c r="IQJ2163" s="251"/>
      <c r="IQK2163" s="251"/>
      <c r="IQL2163" s="251"/>
      <c r="IQM2163" s="251"/>
      <c r="IQN2163" s="251"/>
      <c r="IQO2163" s="251"/>
      <c r="IQP2163" s="251"/>
      <c r="IQQ2163" s="251"/>
      <c r="IQR2163" s="251"/>
      <c r="IQS2163" s="251"/>
      <c r="IQT2163" s="251"/>
      <c r="IQU2163" s="251"/>
      <c r="IQV2163" s="251"/>
      <c r="IQW2163" s="251"/>
      <c r="IQX2163" s="251"/>
      <c r="IQY2163" s="251"/>
      <c r="IQZ2163" s="251"/>
      <c r="IRA2163" s="251"/>
      <c r="IRB2163" s="251"/>
      <c r="IRC2163" s="251"/>
      <c r="IRD2163" s="251"/>
      <c r="IRE2163" s="251"/>
      <c r="IRF2163" s="251"/>
      <c r="IRG2163" s="251"/>
      <c r="IRH2163" s="251"/>
      <c r="IRI2163" s="251"/>
      <c r="IRJ2163" s="251"/>
      <c r="IRK2163" s="251"/>
      <c r="IRL2163" s="251"/>
      <c r="IRM2163" s="251"/>
      <c r="IRN2163" s="251"/>
      <c r="IRO2163" s="251"/>
      <c r="IRP2163" s="251"/>
      <c r="IRQ2163" s="251"/>
      <c r="IRR2163" s="251"/>
      <c r="IRS2163" s="251"/>
      <c r="IRT2163" s="251"/>
      <c r="IRU2163" s="251"/>
      <c r="IRV2163" s="251"/>
      <c r="IRW2163" s="251"/>
      <c r="IRX2163" s="251"/>
      <c r="IRY2163" s="251"/>
      <c r="IRZ2163" s="251"/>
      <c r="ISA2163" s="251"/>
      <c r="ISB2163" s="251"/>
      <c r="ISC2163" s="251"/>
      <c r="ISD2163" s="251"/>
      <c r="ISE2163" s="251"/>
      <c r="ISF2163" s="251"/>
      <c r="ISG2163" s="251"/>
      <c r="ISH2163" s="251"/>
      <c r="ISI2163" s="251"/>
      <c r="ISJ2163" s="251"/>
      <c r="ISK2163" s="251"/>
      <c r="ISL2163" s="251"/>
      <c r="ISM2163" s="251"/>
      <c r="ISN2163" s="251"/>
      <c r="ISO2163" s="251"/>
      <c r="ISP2163" s="251"/>
      <c r="ISQ2163" s="251"/>
      <c r="ISR2163" s="251"/>
      <c r="ISS2163" s="251"/>
      <c r="IST2163" s="251"/>
      <c r="ISU2163" s="251"/>
      <c r="ISV2163" s="251"/>
      <c r="ISW2163" s="251"/>
      <c r="ISX2163" s="251"/>
      <c r="ISY2163" s="251"/>
      <c r="ISZ2163" s="251"/>
      <c r="ITA2163" s="251"/>
      <c r="ITB2163" s="251"/>
      <c r="ITC2163" s="251"/>
      <c r="ITD2163" s="251"/>
      <c r="ITE2163" s="251"/>
      <c r="ITF2163" s="251"/>
      <c r="ITG2163" s="251"/>
      <c r="ITH2163" s="251"/>
      <c r="ITI2163" s="251"/>
      <c r="ITJ2163" s="251"/>
      <c r="ITK2163" s="251"/>
      <c r="ITL2163" s="251"/>
      <c r="ITM2163" s="251"/>
      <c r="ITN2163" s="251"/>
      <c r="ITO2163" s="251"/>
      <c r="ITP2163" s="251"/>
      <c r="ITQ2163" s="251"/>
      <c r="ITR2163" s="251"/>
      <c r="ITS2163" s="251"/>
      <c r="ITT2163" s="251"/>
      <c r="ITU2163" s="251"/>
      <c r="ITV2163" s="251"/>
      <c r="ITW2163" s="251"/>
      <c r="ITX2163" s="251"/>
      <c r="ITY2163" s="251"/>
      <c r="ITZ2163" s="251"/>
      <c r="IUA2163" s="251"/>
      <c r="IUB2163" s="251"/>
      <c r="IUC2163" s="251"/>
      <c r="IUD2163" s="251"/>
      <c r="IUE2163" s="251"/>
      <c r="IUF2163" s="251"/>
      <c r="IUG2163" s="251"/>
      <c r="IUH2163" s="251"/>
      <c r="IUI2163" s="251"/>
      <c r="IUJ2163" s="251"/>
      <c r="IUK2163" s="251"/>
      <c r="IUL2163" s="251"/>
      <c r="IUM2163" s="251"/>
      <c r="IUN2163" s="251"/>
      <c r="IUO2163" s="251"/>
      <c r="IUP2163" s="251"/>
      <c r="IUQ2163" s="251"/>
      <c r="IUR2163" s="251"/>
      <c r="IUS2163" s="251"/>
      <c r="IUT2163" s="251"/>
      <c r="IUU2163" s="251"/>
      <c r="IUV2163" s="251"/>
      <c r="IUW2163" s="251"/>
      <c r="IUX2163" s="251"/>
      <c r="IUY2163" s="251"/>
      <c r="IUZ2163" s="251"/>
      <c r="IVA2163" s="251"/>
      <c r="IVB2163" s="251"/>
      <c r="IVC2163" s="251"/>
      <c r="IVD2163" s="251"/>
      <c r="IVE2163" s="251"/>
      <c r="IVF2163" s="251"/>
      <c r="IVG2163" s="251"/>
      <c r="IVH2163" s="251"/>
      <c r="IVI2163" s="251"/>
      <c r="IVJ2163" s="251"/>
      <c r="IVK2163" s="251"/>
      <c r="IVL2163" s="251"/>
      <c r="IVM2163" s="251"/>
      <c r="IVN2163" s="251"/>
      <c r="IVO2163" s="251"/>
      <c r="IVP2163" s="251"/>
      <c r="IVQ2163" s="251"/>
      <c r="IVR2163" s="251"/>
      <c r="IVS2163" s="251"/>
      <c r="IVT2163" s="251"/>
      <c r="IVU2163" s="251"/>
      <c r="IVV2163" s="251"/>
      <c r="IVW2163" s="251"/>
      <c r="IVX2163" s="251"/>
      <c r="IVY2163" s="251"/>
      <c r="IVZ2163" s="251"/>
      <c r="IWA2163" s="251"/>
      <c r="IWB2163" s="251"/>
      <c r="IWC2163" s="251"/>
      <c r="IWD2163" s="251"/>
      <c r="IWE2163" s="251"/>
      <c r="IWF2163" s="251"/>
      <c r="IWG2163" s="251"/>
      <c r="IWH2163" s="251"/>
      <c r="IWI2163" s="251"/>
      <c r="IWJ2163" s="251"/>
      <c r="IWK2163" s="251"/>
      <c r="IWL2163" s="251"/>
      <c r="IWM2163" s="251"/>
      <c r="IWN2163" s="251"/>
      <c r="IWO2163" s="251"/>
      <c r="IWP2163" s="251"/>
      <c r="IWQ2163" s="251"/>
      <c r="IWR2163" s="251"/>
      <c r="IWS2163" s="251"/>
      <c r="IWT2163" s="251"/>
      <c r="IWU2163" s="251"/>
      <c r="IWV2163" s="251"/>
      <c r="IWW2163" s="251"/>
      <c r="IWX2163" s="251"/>
      <c r="IWY2163" s="251"/>
      <c r="IWZ2163" s="251"/>
      <c r="IXA2163" s="251"/>
      <c r="IXB2163" s="251"/>
      <c r="IXC2163" s="251"/>
      <c r="IXD2163" s="251"/>
      <c r="IXE2163" s="251"/>
      <c r="IXF2163" s="251"/>
      <c r="IXG2163" s="251"/>
      <c r="IXH2163" s="251"/>
      <c r="IXI2163" s="251"/>
      <c r="IXJ2163" s="251"/>
      <c r="IXK2163" s="251"/>
      <c r="IXL2163" s="251"/>
      <c r="IXM2163" s="251"/>
      <c r="IXN2163" s="251"/>
      <c r="IXO2163" s="251"/>
      <c r="IXP2163" s="251"/>
      <c r="IXQ2163" s="251"/>
      <c r="IXR2163" s="251"/>
      <c r="IXS2163" s="251"/>
      <c r="IXT2163" s="251"/>
      <c r="IXU2163" s="251"/>
      <c r="IXV2163" s="251"/>
      <c r="IXW2163" s="251"/>
      <c r="IXX2163" s="251"/>
      <c r="IXY2163" s="251"/>
      <c r="IXZ2163" s="251"/>
      <c r="IYA2163" s="251"/>
      <c r="IYB2163" s="251"/>
      <c r="IYC2163" s="251"/>
      <c r="IYD2163" s="251"/>
      <c r="IYE2163" s="251"/>
      <c r="IYF2163" s="251"/>
      <c r="IYG2163" s="251"/>
      <c r="IYH2163" s="251"/>
      <c r="IYI2163" s="251"/>
      <c r="IYJ2163" s="251"/>
      <c r="IYK2163" s="251"/>
      <c r="IYL2163" s="251"/>
      <c r="IYM2163" s="251"/>
      <c r="IYN2163" s="251"/>
      <c r="IYO2163" s="251"/>
      <c r="IYP2163" s="251"/>
      <c r="IYQ2163" s="251"/>
      <c r="IYR2163" s="251"/>
      <c r="IYS2163" s="251"/>
      <c r="IYT2163" s="251"/>
      <c r="IYU2163" s="251"/>
      <c r="IYV2163" s="251"/>
      <c r="IYW2163" s="251"/>
      <c r="IYX2163" s="251"/>
      <c r="IYY2163" s="251"/>
      <c r="IYZ2163" s="251"/>
      <c r="IZA2163" s="251"/>
      <c r="IZB2163" s="251"/>
      <c r="IZC2163" s="251"/>
      <c r="IZD2163" s="251"/>
      <c r="IZE2163" s="251"/>
      <c r="IZF2163" s="251"/>
      <c r="IZG2163" s="251"/>
      <c r="IZH2163" s="251"/>
      <c r="IZI2163" s="251"/>
      <c r="IZJ2163" s="251"/>
      <c r="IZK2163" s="251"/>
      <c r="IZL2163" s="251"/>
      <c r="IZM2163" s="251"/>
      <c r="IZN2163" s="251"/>
      <c r="IZO2163" s="251"/>
      <c r="IZP2163" s="251"/>
      <c r="IZQ2163" s="251"/>
      <c r="IZR2163" s="251"/>
      <c r="IZS2163" s="251"/>
      <c r="IZT2163" s="251"/>
      <c r="IZU2163" s="251"/>
      <c r="IZV2163" s="251"/>
      <c r="IZW2163" s="251"/>
      <c r="IZX2163" s="251"/>
      <c r="IZY2163" s="251"/>
      <c r="IZZ2163" s="251"/>
      <c r="JAA2163" s="251"/>
      <c r="JAB2163" s="251"/>
      <c r="JAC2163" s="251"/>
      <c r="JAD2163" s="251"/>
      <c r="JAE2163" s="251"/>
      <c r="JAF2163" s="251"/>
      <c r="JAG2163" s="251"/>
      <c r="JAH2163" s="251"/>
      <c r="JAI2163" s="251"/>
      <c r="JAJ2163" s="251"/>
      <c r="JAK2163" s="251"/>
      <c r="JAL2163" s="251"/>
      <c r="JAM2163" s="251"/>
      <c r="JAN2163" s="251"/>
      <c r="JAO2163" s="251"/>
      <c r="JAP2163" s="251"/>
      <c r="JAQ2163" s="251"/>
      <c r="JAR2163" s="251"/>
      <c r="JAS2163" s="251"/>
      <c r="JAT2163" s="251"/>
      <c r="JAU2163" s="251"/>
      <c r="JAV2163" s="251"/>
      <c r="JAW2163" s="251"/>
      <c r="JAX2163" s="251"/>
      <c r="JAY2163" s="251"/>
      <c r="JAZ2163" s="251"/>
      <c r="JBA2163" s="251"/>
      <c r="JBB2163" s="251"/>
      <c r="JBC2163" s="251"/>
      <c r="JBD2163" s="251"/>
      <c r="JBE2163" s="251"/>
      <c r="JBF2163" s="251"/>
      <c r="JBG2163" s="251"/>
      <c r="JBH2163" s="251"/>
      <c r="JBI2163" s="251"/>
      <c r="JBJ2163" s="251"/>
      <c r="JBK2163" s="251"/>
      <c r="JBL2163" s="251"/>
      <c r="JBM2163" s="251"/>
      <c r="JBN2163" s="251"/>
      <c r="JBO2163" s="251"/>
      <c r="JBP2163" s="251"/>
      <c r="JBQ2163" s="251"/>
      <c r="JBR2163" s="251"/>
      <c r="JBS2163" s="251"/>
      <c r="JBT2163" s="251"/>
      <c r="JBU2163" s="251"/>
      <c r="JBV2163" s="251"/>
      <c r="JBW2163" s="251"/>
      <c r="JBX2163" s="251"/>
      <c r="JBY2163" s="251"/>
      <c r="JBZ2163" s="251"/>
      <c r="JCA2163" s="251"/>
      <c r="JCB2163" s="251"/>
      <c r="JCC2163" s="251"/>
      <c r="JCD2163" s="251"/>
      <c r="JCE2163" s="251"/>
      <c r="JCF2163" s="251"/>
      <c r="JCG2163" s="251"/>
      <c r="JCH2163" s="251"/>
      <c r="JCI2163" s="251"/>
      <c r="JCJ2163" s="251"/>
      <c r="JCK2163" s="251"/>
      <c r="JCL2163" s="251"/>
      <c r="JCM2163" s="251"/>
      <c r="JCN2163" s="251"/>
      <c r="JCO2163" s="251"/>
      <c r="JCP2163" s="251"/>
      <c r="JCQ2163" s="251"/>
      <c r="JCR2163" s="251"/>
      <c r="JCS2163" s="251"/>
      <c r="JCT2163" s="251"/>
      <c r="JCU2163" s="251"/>
      <c r="JCV2163" s="251"/>
      <c r="JCW2163" s="251"/>
      <c r="JCX2163" s="251"/>
      <c r="JCY2163" s="251"/>
      <c r="JCZ2163" s="251"/>
      <c r="JDA2163" s="251"/>
      <c r="JDB2163" s="251"/>
      <c r="JDC2163" s="251"/>
      <c r="JDD2163" s="251"/>
      <c r="JDE2163" s="251"/>
      <c r="JDF2163" s="251"/>
      <c r="JDG2163" s="251"/>
      <c r="JDH2163" s="251"/>
      <c r="JDI2163" s="251"/>
      <c r="JDJ2163" s="251"/>
      <c r="JDK2163" s="251"/>
      <c r="JDL2163" s="251"/>
      <c r="JDM2163" s="251"/>
      <c r="JDN2163" s="251"/>
      <c r="JDO2163" s="251"/>
      <c r="JDP2163" s="251"/>
      <c r="JDQ2163" s="251"/>
      <c r="JDR2163" s="251"/>
      <c r="JDS2163" s="251"/>
      <c r="JDT2163" s="251"/>
      <c r="JDU2163" s="251"/>
      <c r="JDV2163" s="251"/>
      <c r="JDW2163" s="251"/>
      <c r="JDX2163" s="251"/>
      <c r="JDY2163" s="251"/>
      <c r="JDZ2163" s="251"/>
      <c r="JEA2163" s="251"/>
      <c r="JEB2163" s="251"/>
      <c r="JEC2163" s="251"/>
      <c r="JED2163" s="251"/>
      <c r="JEE2163" s="251"/>
      <c r="JEF2163" s="251"/>
      <c r="JEG2163" s="251"/>
      <c r="JEH2163" s="251"/>
      <c r="JEI2163" s="251"/>
      <c r="JEJ2163" s="251"/>
      <c r="JEK2163" s="251"/>
      <c r="JEL2163" s="251"/>
      <c r="JEM2163" s="251"/>
      <c r="JEN2163" s="251"/>
      <c r="JEO2163" s="251"/>
      <c r="JEP2163" s="251"/>
      <c r="JEQ2163" s="251"/>
      <c r="JER2163" s="251"/>
      <c r="JES2163" s="251"/>
      <c r="JET2163" s="251"/>
      <c r="JEU2163" s="251"/>
      <c r="JEV2163" s="251"/>
      <c r="JEW2163" s="251"/>
      <c r="JEX2163" s="251"/>
      <c r="JEY2163" s="251"/>
      <c r="JEZ2163" s="251"/>
      <c r="JFA2163" s="251"/>
      <c r="JFB2163" s="251"/>
      <c r="JFC2163" s="251"/>
      <c r="JFD2163" s="251"/>
      <c r="JFE2163" s="251"/>
      <c r="JFF2163" s="251"/>
      <c r="JFG2163" s="251"/>
      <c r="JFH2163" s="251"/>
      <c r="JFI2163" s="251"/>
      <c r="JFJ2163" s="251"/>
      <c r="JFK2163" s="251"/>
      <c r="JFL2163" s="251"/>
      <c r="JFM2163" s="251"/>
      <c r="JFN2163" s="251"/>
      <c r="JFO2163" s="251"/>
      <c r="JFP2163" s="251"/>
      <c r="JFQ2163" s="251"/>
      <c r="JFR2163" s="251"/>
      <c r="JFS2163" s="251"/>
      <c r="JFT2163" s="251"/>
      <c r="JFU2163" s="251"/>
      <c r="JFV2163" s="251"/>
      <c r="JFW2163" s="251"/>
      <c r="JFX2163" s="251"/>
      <c r="JFY2163" s="251"/>
      <c r="JFZ2163" s="251"/>
      <c r="JGA2163" s="251"/>
      <c r="JGB2163" s="251"/>
      <c r="JGC2163" s="251"/>
      <c r="JGD2163" s="251"/>
      <c r="JGE2163" s="251"/>
      <c r="JGF2163" s="251"/>
      <c r="JGG2163" s="251"/>
      <c r="JGH2163" s="251"/>
      <c r="JGI2163" s="251"/>
      <c r="JGJ2163" s="251"/>
      <c r="JGK2163" s="251"/>
      <c r="JGL2163" s="251"/>
      <c r="JGM2163" s="251"/>
      <c r="JGN2163" s="251"/>
      <c r="JGO2163" s="251"/>
      <c r="JGP2163" s="251"/>
      <c r="JGQ2163" s="251"/>
      <c r="JGR2163" s="251"/>
      <c r="JGS2163" s="251"/>
      <c r="JGT2163" s="251"/>
      <c r="JGU2163" s="251"/>
      <c r="JGV2163" s="251"/>
      <c r="JGW2163" s="251"/>
      <c r="JGX2163" s="251"/>
      <c r="JGY2163" s="251"/>
      <c r="JGZ2163" s="251"/>
      <c r="JHA2163" s="251"/>
      <c r="JHB2163" s="251"/>
      <c r="JHC2163" s="251"/>
      <c r="JHD2163" s="251"/>
      <c r="JHE2163" s="251"/>
      <c r="JHF2163" s="251"/>
      <c r="JHG2163" s="251"/>
      <c r="JHH2163" s="251"/>
      <c r="JHI2163" s="251"/>
      <c r="JHJ2163" s="251"/>
      <c r="JHK2163" s="251"/>
      <c r="JHL2163" s="251"/>
      <c r="JHM2163" s="251"/>
      <c r="JHN2163" s="251"/>
      <c r="JHO2163" s="251"/>
      <c r="JHP2163" s="251"/>
      <c r="JHQ2163" s="251"/>
      <c r="JHR2163" s="251"/>
      <c r="JHS2163" s="251"/>
      <c r="JHT2163" s="251"/>
      <c r="JHU2163" s="251"/>
      <c r="JHV2163" s="251"/>
      <c r="JHW2163" s="251"/>
      <c r="JHX2163" s="251"/>
      <c r="JHY2163" s="251"/>
      <c r="JHZ2163" s="251"/>
      <c r="JIA2163" s="251"/>
      <c r="JIB2163" s="251"/>
      <c r="JIC2163" s="251"/>
      <c r="JID2163" s="251"/>
      <c r="JIE2163" s="251"/>
      <c r="JIF2163" s="251"/>
      <c r="JIG2163" s="251"/>
      <c r="JIH2163" s="251"/>
      <c r="JII2163" s="251"/>
      <c r="JIJ2163" s="251"/>
      <c r="JIK2163" s="251"/>
      <c r="JIL2163" s="251"/>
      <c r="JIM2163" s="251"/>
      <c r="JIN2163" s="251"/>
      <c r="JIO2163" s="251"/>
      <c r="JIP2163" s="251"/>
      <c r="JIQ2163" s="251"/>
      <c r="JIR2163" s="251"/>
      <c r="JIS2163" s="251"/>
      <c r="JIT2163" s="251"/>
      <c r="JIU2163" s="251"/>
      <c r="JIV2163" s="251"/>
      <c r="JIW2163" s="251"/>
      <c r="JIX2163" s="251"/>
      <c r="JIY2163" s="251"/>
      <c r="JIZ2163" s="251"/>
      <c r="JJA2163" s="251"/>
      <c r="JJB2163" s="251"/>
      <c r="JJC2163" s="251"/>
      <c r="JJD2163" s="251"/>
      <c r="JJE2163" s="251"/>
      <c r="JJF2163" s="251"/>
      <c r="JJG2163" s="251"/>
      <c r="JJH2163" s="251"/>
      <c r="JJI2163" s="251"/>
      <c r="JJJ2163" s="251"/>
      <c r="JJK2163" s="251"/>
      <c r="JJL2163" s="251"/>
      <c r="JJM2163" s="251"/>
      <c r="JJN2163" s="251"/>
      <c r="JJO2163" s="251"/>
      <c r="JJP2163" s="251"/>
      <c r="JJQ2163" s="251"/>
      <c r="JJR2163" s="251"/>
      <c r="JJS2163" s="251"/>
      <c r="JJT2163" s="251"/>
      <c r="JJU2163" s="251"/>
      <c r="JJV2163" s="251"/>
      <c r="JJW2163" s="251"/>
      <c r="JJX2163" s="251"/>
      <c r="JJY2163" s="251"/>
      <c r="JJZ2163" s="251"/>
      <c r="JKA2163" s="251"/>
      <c r="JKB2163" s="251"/>
      <c r="JKC2163" s="251"/>
      <c r="JKD2163" s="251"/>
      <c r="JKE2163" s="251"/>
      <c r="JKF2163" s="251"/>
      <c r="JKG2163" s="251"/>
      <c r="JKH2163" s="251"/>
      <c r="JKI2163" s="251"/>
      <c r="JKJ2163" s="251"/>
      <c r="JKK2163" s="251"/>
      <c r="JKL2163" s="251"/>
      <c r="JKM2163" s="251"/>
      <c r="JKN2163" s="251"/>
      <c r="JKO2163" s="251"/>
      <c r="JKP2163" s="251"/>
      <c r="JKQ2163" s="251"/>
      <c r="JKR2163" s="251"/>
      <c r="JKS2163" s="251"/>
      <c r="JKT2163" s="251"/>
      <c r="JKU2163" s="251"/>
      <c r="JKV2163" s="251"/>
      <c r="JKW2163" s="251"/>
      <c r="JKX2163" s="251"/>
      <c r="JKY2163" s="251"/>
      <c r="JKZ2163" s="251"/>
      <c r="JLA2163" s="251"/>
      <c r="JLB2163" s="251"/>
      <c r="JLC2163" s="251"/>
      <c r="JLD2163" s="251"/>
      <c r="JLE2163" s="251"/>
      <c r="JLF2163" s="251"/>
      <c r="JLG2163" s="251"/>
      <c r="JLH2163" s="251"/>
      <c r="JLI2163" s="251"/>
      <c r="JLJ2163" s="251"/>
      <c r="JLK2163" s="251"/>
      <c r="JLL2163" s="251"/>
      <c r="JLM2163" s="251"/>
      <c r="JLN2163" s="251"/>
      <c r="JLO2163" s="251"/>
      <c r="JLP2163" s="251"/>
      <c r="JLQ2163" s="251"/>
      <c r="JLR2163" s="251"/>
      <c r="JLS2163" s="251"/>
      <c r="JLT2163" s="251"/>
      <c r="JLU2163" s="251"/>
      <c r="JLV2163" s="251"/>
      <c r="JLW2163" s="251"/>
      <c r="JLX2163" s="251"/>
      <c r="JLY2163" s="251"/>
      <c r="JLZ2163" s="251"/>
      <c r="JMA2163" s="251"/>
      <c r="JMB2163" s="251"/>
      <c r="JMC2163" s="251"/>
      <c r="JMD2163" s="251"/>
      <c r="JME2163" s="251"/>
      <c r="JMF2163" s="251"/>
      <c r="JMG2163" s="251"/>
      <c r="JMH2163" s="251"/>
      <c r="JMI2163" s="251"/>
      <c r="JMJ2163" s="251"/>
      <c r="JMK2163" s="251"/>
      <c r="JML2163" s="251"/>
      <c r="JMM2163" s="251"/>
      <c r="JMN2163" s="251"/>
      <c r="JMO2163" s="251"/>
      <c r="JMP2163" s="251"/>
      <c r="JMQ2163" s="251"/>
      <c r="JMR2163" s="251"/>
      <c r="JMS2163" s="251"/>
      <c r="JMT2163" s="251"/>
      <c r="JMU2163" s="251"/>
      <c r="JMV2163" s="251"/>
      <c r="JMW2163" s="251"/>
      <c r="JMX2163" s="251"/>
      <c r="JMY2163" s="251"/>
      <c r="JMZ2163" s="251"/>
      <c r="JNA2163" s="251"/>
      <c r="JNB2163" s="251"/>
      <c r="JNC2163" s="251"/>
      <c r="JND2163" s="251"/>
      <c r="JNE2163" s="251"/>
      <c r="JNF2163" s="251"/>
      <c r="JNG2163" s="251"/>
      <c r="JNH2163" s="251"/>
      <c r="JNI2163" s="251"/>
      <c r="JNJ2163" s="251"/>
      <c r="JNK2163" s="251"/>
      <c r="JNL2163" s="251"/>
      <c r="JNM2163" s="251"/>
      <c r="JNN2163" s="251"/>
      <c r="JNO2163" s="251"/>
      <c r="JNP2163" s="251"/>
      <c r="JNQ2163" s="251"/>
      <c r="JNR2163" s="251"/>
      <c r="JNS2163" s="251"/>
      <c r="JNT2163" s="251"/>
      <c r="JNU2163" s="251"/>
      <c r="JNV2163" s="251"/>
      <c r="JNW2163" s="251"/>
      <c r="JNX2163" s="251"/>
      <c r="JNY2163" s="251"/>
      <c r="JNZ2163" s="251"/>
      <c r="JOA2163" s="251"/>
      <c r="JOB2163" s="251"/>
      <c r="JOC2163" s="251"/>
      <c r="JOD2163" s="251"/>
      <c r="JOE2163" s="251"/>
      <c r="JOF2163" s="251"/>
      <c r="JOG2163" s="251"/>
      <c r="JOH2163" s="251"/>
      <c r="JOI2163" s="251"/>
      <c r="JOJ2163" s="251"/>
      <c r="JOK2163" s="251"/>
      <c r="JOL2163" s="251"/>
      <c r="JOM2163" s="251"/>
      <c r="JON2163" s="251"/>
      <c r="JOO2163" s="251"/>
      <c r="JOP2163" s="251"/>
      <c r="JOQ2163" s="251"/>
      <c r="JOR2163" s="251"/>
      <c r="JOS2163" s="251"/>
      <c r="JOT2163" s="251"/>
      <c r="JOU2163" s="251"/>
      <c r="JOV2163" s="251"/>
      <c r="JOW2163" s="251"/>
      <c r="JOX2163" s="251"/>
      <c r="JOY2163" s="251"/>
      <c r="JOZ2163" s="251"/>
      <c r="JPA2163" s="251"/>
      <c r="JPB2163" s="251"/>
      <c r="JPC2163" s="251"/>
      <c r="JPD2163" s="251"/>
      <c r="JPE2163" s="251"/>
      <c r="JPF2163" s="251"/>
      <c r="JPG2163" s="251"/>
      <c r="JPH2163" s="251"/>
      <c r="JPI2163" s="251"/>
      <c r="JPJ2163" s="251"/>
      <c r="JPK2163" s="251"/>
      <c r="JPL2163" s="251"/>
      <c r="JPM2163" s="251"/>
      <c r="JPN2163" s="251"/>
      <c r="JPO2163" s="251"/>
      <c r="JPP2163" s="251"/>
      <c r="JPQ2163" s="251"/>
      <c r="JPR2163" s="251"/>
      <c r="JPS2163" s="251"/>
      <c r="JPT2163" s="251"/>
      <c r="JPU2163" s="251"/>
      <c r="JPV2163" s="251"/>
      <c r="JPW2163" s="251"/>
      <c r="JPX2163" s="251"/>
      <c r="JPY2163" s="251"/>
      <c r="JPZ2163" s="251"/>
      <c r="JQA2163" s="251"/>
      <c r="JQB2163" s="251"/>
      <c r="JQC2163" s="251"/>
      <c r="JQD2163" s="251"/>
      <c r="JQE2163" s="251"/>
      <c r="JQF2163" s="251"/>
      <c r="JQG2163" s="251"/>
      <c r="JQH2163" s="251"/>
      <c r="JQI2163" s="251"/>
      <c r="JQJ2163" s="251"/>
      <c r="JQK2163" s="251"/>
      <c r="JQL2163" s="251"/>
      <c r="JQM2163" s="251"/>
      <c r="JQN2163" s="251"/>
      <c r="JQO2163" s="251"/>
      <c r="JQP2163" s="251"/>
      <c r="JQQ2163" s="251"/>
      <c r="JQR2163" s="251"/>
      <c r="JQS2163" s="251"/>
      <c r="JQT2163" s="251"/>
      <c r="JQU2163" s="251"/>
      <c r="JQV2163" s="251"/>
      <c r="JQW2163" s="251"/>
      <c r="JQX2163" s="251"/>
      <c r="JQY2163" s="251"/>
      <c r="JQZ2163" s="251"/>
      <c r="JRA2163" s="251"/>
      <c r="JRB2163" s="251"/>
      <c r="JRC2163" s="251"/>
      <c r="JRD2163" s="251"/>
      <c r="JRE2163" s="251"/>
      <c r="JRF2163" s="251"/>
      <c r="JRG2163" s="251"/>
      <c r="JRH2163" s="251"/>
      <c r="JRI2163" s="251"/>
      <c r="JRJ2163" s="251"/>
      <c r="JRK2163" s="251"/>
      <c r="JRL2163" s="251"/>
      <c r="JRM2163" s="251"/>
      <c r="JRN2163" s="251"/>
      <c r="JRO2163" s="251"/>
      <c r="JRP2163" s="251"/>
      <c r="JRQ2163" s="251"/>
      <c r="JRR2163" s="251"/>
      <c r="JRS2163" s="251"/>
      <c r="JRT2163" s="251"/>
      <c r="JRU2163" s="251"/>
      <c r="JRV2163" s="251"/>
      <c r="JRW2163" s="251"/>
      <c r="JRX2163" s="251"/>
      <c r="JRY2163" s="251"/>
      <c r="JRZ2163" s="251"/>
      <c r="JSA2163" s="251"/>
      <c r="JSB2163" s="251"/>
      <c r="JSC2163" s="251"/>
      <c r="JSD2163" s="251"/>
      <c r="JSE2163" s="251"/>
      <c r="JSF2163" s="251"/>
      <c r="JSG2163" s="251"/>
      <c r="JSH2163" s="251"/>
      <c r="JSI2163" s="251"/>
      <c r="JSJ2163" s="251"/>
      <c r="JSK2163" s="251"/>
      <c r="JSL2163" s="251"/>
      <c r="JSM2163" s="251"/>
      <c r="JSN2163" s="251"/>
      <c r="JSO2163" s="251"/>
      <c r="JSP2163" s="251"/>
      <c r="JSQ2163" s="251"/>
      <c r="JSR2163" s="251"/>
      <c r="JSS2163" s="251"/>
      <c r="JST2163" s="251"/>
      <c r="JSU2163" s="251"/>
      <c r="JSV2163" s="251"/>
      <c r="JSW2163" s="251"/>
      <c r="JSX2163" s="251"/>
      <c r="JSY2163" s="251"/>
      <c r="JSZ2163" s="251"/>
      <c r="JTA2163" s="251"/>
      <c r="JTB2163" s="251"/>
      <c r="JTC2163" s="251"/>
      <c r="JTD2163" s="251"/>
      <c r="JTE2163" s="251"/>
      <c r="JTF2163" s="251"/>
      <c r="JTG2163" s="251"/>
      <c r="JTH2163" s="251"/>
      <c r="JTI2163" s="251"/>
      <c r="JTJ2163" s="251"/>
      <c r="JTK2163" s="251"/>
      <c r="JTL2163" s="251"/>
      <c r="JTM2163" s="251"/>
      <c r="JTN2163" s="251"/>
      <c r="JTO2163" s="251"/>
      <c r="JTP2163" s="251"/>
      <c r="JTQ2163" s="251"/>
      <c r="JTR2163" s="251"/>
      <c r="JTS2163" s="251"/>
      <c r="JTT2163" s="251"/>
      <c r="JTU2163" s="251"/>
      <c r="JTV2163" s="251"/>
      <c r="JTW2163" s="251"/>
      <c r="JTX2163" s="251"/>
      <c r="JTY2163" s="251"/>
      <c r="JTZ2163" s="251"/>
      <c r="JUA2163" s="251"/>
      <c r="JUB2163" s="251"/>
      <c r="JUC2163" s="251"/>
      <c r="JUD2163" s="251"/>
      <c r="JUE2163" s="251"/>
      <c r="JUF2163" s="251"/>
      <c r="JUG2163" s="251"/>
      <c r="JUH2163" s="251"/>
      <c r="JUI2163" s="251"/>
      <c r="JUJ2163" s="251"/>
      <c r="JUK2163" s="251"/>
      <c r="JUL2163" s="251"/>
      <c r="JUM2163" s="251"/>
      <c r="JUN2163" s="251"/>
      <c r="JUO2163" s="251"/>
      <c r="JUP2163" s="251"/>
      <c r="JUQ2163" s="251"/>
      <c r="JUR2163" s="251"/>
      <c r="JUS2163" s="251"/>
      <c r="JUT2163" s="251"/>
      <c r="JUU2163" s="251"/>
      <c r="JUV2163" s="251"/>
      <c r="JUW2163" s="251"/>
      <c r="JUX2163" s="251"/>
      <c r="JUY2163" s="251"/>
      <c r="JUZ2163" s="251"/>
      <c r="JVA2163" s="251"/>
      <c r="JVB2163" s="251"/>
      <c r="JVC2163" s="251"/>
      <c r="JVD2163" s="251"/>
      <c r="JVE2163" s="251"/>
      <c r="JVF2163" s="251"/>
      <c r="JVG2163" s="251"/>
      <c r="JVH2163" s="251"/>
      <c r="JVI2163" s="251"/>
      <c r="JVJ2163" s="251"/>
      <c r="JVK2163" s="251"/>
      <c r="JVL2163" s="251"/>
      <c r="JVM2163" s="251"/>
      <c r="JVN2163" s="251"/>
      <c r="JVO2163" s="251"/>
      <c r="JVP2163" s="251"/>
      <c r="JVQ2163" s="251"/>
      <c r="JVR2163" s="251"/>
      <c r="JVS2163" s="251"/>
      <c r="JVT2163" s="251"/>
      <c r="JVU2163" s="251"/>
      <c r="JVV2163" s="251"/>
      <c r="JVW2163" s="251"/>
      <c r="JVX2163" s="251"/>
      <c r="JVY2163" s="251"/>
      <c r="JVZ2163" s="251"/>
      <c r="JWA2163" s="251"/>
      <c r="JWB2163" s="251"/>
      <c r="JWC2163" s="251"/>
      <c r="JWD2163" s="251"/>
      <c r="JWE2163" s="251"/>
      <c r="JWF2163" s="251"/>
      <c r="JWG2163" s="251"/>
      <c r="JWH2163" s="251"/>
      <c r="JWI2163" s="251"/>
      <c r="JWJ2163" s="251"/>
      <c r="JWK2163" s="251"/>
      <c r="JWL2163" s="251"/>
      <c r="JWM2163" s="251"/>
      <c r="JWN2163" s="251"/>
      <c r="JWO2163" s="251"/>
      <c r="JWP2163" s="251"/>
      <c r="JWQ2163" s="251"/>
      <c r="JWR2163" s="251"/>
      <c r="JWS2163" s="251"/>
      <c r="JWT2163" s="251"/>
      <c r="JWU2163" s="251"/>
      <c r="JWV2163" s="251"/>
      <c r="JWW2163" s="251"/>
      <c r="JWX2163" s="251"/>
      <c r="JWY2163" s="251"/>
      <c r="JWZ2163" s="251"/>
      <c r="JXA2163" s="251"/>
      <c r="JXB2163" s="251"/>
      <c r="JXC2163" s="251"/>
      <c r="JXD2163" s="251"/>
      <c r="JXE2163" s="251"/>
      <c r="JXF2163" s="251"/>
      <c r="JXG2163" s="251"/>
      <c r="JXH2163" s="251"/>
      <c r="JXI2163" s="251"/>
      <c r="JXJ2163" s="251"/>
      <c r="JXK2163" s="251"/>
      <c r="JXL2163" s="251"/>
      <c r="JXM2163" s="251"/>
      <c r="JXN2163" s="251"/>
      <c r="JXO2163" s="251"/>
      <c r="JXP2163" s="251"/>
      <c r="JXQ2163" s="251"/>
      <c r="JXR2163" s="251"/>
      <c r="JXS2163" s="251"/>
      <c r="JXT2163" s="251"/>
      <c r="JXU2163" s="251"/>
      <c r="JXV2163" s="251"/>
      <c r="JXW2163" s="251"/>
      <c r="JXX2163" s="251"/>
      <c r="JXY2163" s="251"/>
      <c r="JXZ2163" s="251"/>
      <c r="JYA2163" s="251"/>
      <c r="JYB2163" s="251"/>
      <c r="JYC2163" s="251"/>
      <c r="JYD2163" s="251"/>
      <c r="JYE2163" s="251"/>
      <c r="JYF2163" s="251"/>
      <c r="JYG2163" s="251"/>
      <c r="JYH2163" s="251"/>
      <c r="JYI2163" s="251"/>
      <c r="JYJ2163" s="251"/>
      <c r="JYK2163" s="251"/>
      <c r="JYL2163" s="251"/>
      <c r="JYM2163" s="251"/>
      <c r="JYN2163" s="251"/>
      <c r="JYO2163" s="251"/>
      <c r="JYP2163" s="251"/>
      <c r="JYQ2163" s="251"/>
      <c r="JYR2163" s="251"/>
      <c r="JYS2163" s="251"/>
      <c r="JYT2163" s="251"/>
      <c r="JYU2163" s="251"/>
      <c r="JYV2163" s="251"/>
      <c r="JYW2163" s="251"/>
      <c r="JYX2163" s="251"/>
      <c r="JYY2163" s="251"/>
      <c r="JYZ2163" s="251"/>
      <c r="JZA2163" s="251"/>
      <c r="JZB2163" s="251"/>
      <c r="JZC2163" s="251"/>
      <c r="JZD2163" s="251"/>
      <c r="JZE2163" s="251"/>
      <c r="JZF2163" s="251"/>
      <c r="JZG2163" s="251"/>
      <c r="JZH2163" s="251"/>
      <c r="JZI2163" s="251"/>
      <c r="JZJ2163" s="251"/>
      <c r="JZK2163" s="251"/>
      <c r="JZL2163" s="251"/>
      <c r="JZM2163" s="251"/>
      <c r="JZN2163" s="251"/>
      <c r="JZO2163" s="251"/>
      <c r="JZP2163" s="251"/>
      <c r="JZQ2163" s="251"/>
      <c r="JZR2163" s="251"/>
      <c r="JZS2163" s="251"/>
      <c r="JZT2163" s="251"/>
      <c r="JZU2163" s="251"/>
      <c r="JZV2163" s="251"/>
      <c r="JZW2163" s="251"/>
      <c r="JZX2163" s="251"/>
      <c r="JZY2163" s="251"/>
      <c r="JZZ2163" s="251"/>
      <c r="KAA2163" s="251"/>
      <c r="KAB2163" s="251"/>
      <c r="KAC2163" s="251"/>
      <c r="KAD2163" s="251"/>
      <c r="KAE2163" s="251"/>
      <c r="KAF2163" s="251"/>
      <c r="KAG2163" s="251"/>
      <c r="KAH2163" s="251"/>
      <c r="KAI2163" s="251"/>
      <c r="KAJ2163" s="251"/>
      <c r="KAK2163" s="251"/>
      <c r="KAL2163" s="251"/>
      <c r="KAM2163" s="251"/>
      <c r="KAN2163" s="251"/>
      <c r="KAO2163" s="251"/>
      <c r="KAP2163" s="251"/>
      <c r="KAQ2163" s="251"/>
      <c r="KAR2163" s="251"/>
      <c r="KAS2163" s="251"/>
      <c r="KAT2163" s="251"/>
      <c r="KAU2163" s="251"/>
      <c r="KAV2163" s="251"/>
      <c r="KAW2163" s="251"/>
      <c r="KAX2163" s="251"/>
      <c r="KAY2163" s="251"/>
      <c r="KAZ2163" s="251"/>
      <c r="KBA2163" s="251"/>
      <c r="KBB2163" s="251"/>
      <c r="KBC2163" s="251"/>
      <c r="KBD2163" s="251"/>
      <c r="KBE2163" s="251"/>
      <c r="KBF2163" s="251"/>
      <c r="KBG2163" s="251"/>
      <c r="KBH2163" s="251"/>
      <c r="KBI2163" s="251"/>
      <c r="KBJ2163" s="251"/>
      <c r="KBK2163" s="251"/>
      <c r="KBL2163" s="251"/>
      <c r="KBM2163" s="251"/>
      <c r="KBN2163" s="251"/>
      <c r="KBO2163" s="251"/>
      <c r="KBP2163" s="251"/>
      <c r="KBQ2163" s="251"/>
      <c r="KBR2163" s="251"/>
      <c r="KBS2163" s="251"/>
      <c r="KBT2163" s="251"/>
      <c r="KBU2163" s="251"/>
      <c r="KBV2163" s="251"/>
      <c r="KBW2163" s="251"/>
      <c r="KBX2163" s="251"/>
      <c r="KBY2163" s="251"/>
      <c r="KBZ2163" s="251"/>
      <c r="KCA2163" s="251"/>
      <c r="KCB2163" s="251"/>
      <c r="KCC2163" s="251"/>
      <c r="KCD2163" s="251"/>
      <c r="KCE2163" s="251"/>
      <c r="KCF2163" s="251"/>
      <c r="KCG2163" s="251"/>
      <c r="KCH2163" s="251"/>
      <c r="KCI2163" s="251"/>
      <c r="KCJ2163" s="251"/>
      <c r="KCK2163" s="251"/>
      <c r="KCL2163" s="251"/>
      <c r="KCM2163" s="251"/>
      <c r="KCN2163" s="251"/>
      <c r="KCO2163" s="251"/>
      <c r="KCP2163" s="251"/>
      <c r="KCQ2163" s="251"/>
      <c r="KCR2163" s="251"/>
      <c r="KCS2163" s="251"/>
      <c r="KCT2163" s="251"/>
      <c r="KCU2163" s="251"/>
      <c r="KCV2163" s="251"/>
      <c r="KCW2163" s="251"/>
      <c r="KCX2163" s="251"/>
      <c r="KCY2163" s="251"/>
      <c r="KCZ2163" s="251"/>
      <c r="KDA2163" s="251"/>
      <c r="KDB2163" s="251"/>
      <c r="KDC2163" s="251"/>
      <c r="KDD2163" s="251"/>
      <c r="KDE2163" s="251"/>
      <c r="KDF2163" s="251"/>
      <c r="KDG2163" s="251"/>
      <c r="KDH2163" s="251"/>
      <c r="KDI2163" s="251"/>
      <c r="KDJ2163" s="251"/>
      <c r="KDK2163" s="251"/>
      <c r="KDL2163" s="251"/>
      <c r="KDM2163" s="251"/>
      <c r="KDN2163" s="251"/>
      <c r="KDO2163" s="251"/>
      <c r="KDP2163" s="251"/>
      <c r="KDQ2163" s="251"/>
      <c r="KDR2163" s="251"/>
      <c r="KDS2163" s="251"/>
      <c r="KDT2163" s="251"/>
      <c r="KDU2163" s="251"/>
      <c r="KDV2163" s="251"/>
      <c r="KDW2163" s="251"/>
      <c r="KDX2163" s="251"/>
      <c r="KDY2163" s="251"/>
      <c r="KDZ2163" s="251"/>
      <c r="KEA2163" s="251"/>
      <c r="KEB2163" s="251"/>
      <c r="KEC2163" s="251"/>
      <c r="KED2163" s="251"/>
      <c r="KEE2163" s="251"/>
      <c r="KEF2163" s="251"/>
      <c r="KEG2163" s="251"/>
      <c r="KEH2163" s="251"/>
      <c r="KEI2163" s="251"/>
      <c r="KEJ2163" s="251"/>
      <c r="KEK2163" s="251"/>
      <c r="KEL2163" s="251"/>
      <c r="KEM2163" s="251"/>
      <c r="KEN2163" s="251"/>
      <c r="KEO2163" s="251"/>
      <c r="KEP2163" s="251"/>
      <c r="KEQ2163" s="251"/>
      <c r="KER2163" s="251"/>
      <c r="KES2163" s="251"/>
      <c r="KET2163" s="251"/>
      <c r="KEU2163" s="251"/>
      <c r="KEV2163" s="251"/>
      <c r="KEW2163" s="251"/>
      <c r="KEX2163" s="251"/>
      <c r="KEY2163" s="251"/>
      <c r="KEZ2163" s="251"/>
      <c r="KFA2163" s="251"/>
      <c r="KFB2163" s="251"/>
      <c r="KFC2163" s="251"/>
      <c r="KFD2163" s="251"/>
      <c r="KFE2163" s="251"/>
      <c r="KFF2163" s="251"/>
      <c r="KFG2163" s="251"/>
      <c r="KFH2163" s="251"/>
      <c r="KFI2163" s="251"/>
      <c r="KFJ2163" s="251"/>
      <c r="KFK2163" s="251"/>
      <c r="KFL2163" s="251"/>
      <c r="KFM2163" s="251"/>
      <c r="KFN2163" s="251"/>
      <c r="KFO2163" s="251"/>
      <c r="KFP2163" s="251"/>
      <c r="KFQ2163" s="251"/>
      <c r="KFR2163" s="251"/>
      <c r="KFS2163" s="251"/>
      <c r="KFT2163" s="251"/>
      <c r="KFU2163" s="251"/>
      <c r="KFV2163" s="251"/>
      <c r="KFW2163" s="251"/>
      <c r="KFX2163" s="251"/>
      <c r="KFY2163" s="251"/>
      <c r="KFZ2163" s="251"/>
      <c r="KGA2163" s="251"/>
      <c r="KGB2163" s="251"/>
      <c r="KGC2163" s="251"/>
      <c r="KGD2163" s="251"/>
      <c r="KGE2163" s="251"/>
      <c r="KGF2163" s="251"/>
      <c r="KGG2163" s="251"/>
      <c r="KGH2163" s="251"/>
      <c r="KGI2163" s="251"/>
      <c r="KGJ2163" s="251"/>
      <c r="KGK2163" s="251"/>
      <c r="KGL2163" s="251"/>
      <c r="KGM2163" s="251"/>
      <c r="KGN2163" s="251"/>
      <c r="KGO2163" s="251"/>
      <c r="KGP2163" s="251"/>
      <c r="KGQ2163" s="251"/>
      <c r="KGR2163" s="251"/>
      <c r="KGS2163" s="251"/>
      <c r="KGT2163" s="251"/>
      <c r="KGU2163" s="251"/>
      <c r="KGV2163" s="251"/>
      <c r="KGW2163" s="251"/>
      <c r="KGX2163" s="251"/>
      <c r="KGY2163" s="251"/>
      <c r="KGZ2163" s="251"/>
      <c r="KHA2163" s="251"/>
      <c r="KHB2163" s="251"/>
      <c r="KHC2163" s="251"/>
      <c r="KHD2163" s="251"/>
      <c r="KHE2163" s="251"/>
      <c r="KHF2163" s="251"/>
      <c r="KHG2163" s="251"/>
      <c r="KHH2163" s="251"/>
      <c r="KHI2163" s="251"/>
      <c r="KHJ2163" s="251"/>
      <c r="KHK2163" s="251"/>
      <c r="KHL2163" s="251"/>
      <c r="KHM2163" s="251"/>
      <c r="KHN2163" s="251"/>
      <c r="KHO2163" s="251"/>
      <c r="KHP2163" s="251"/>
      <c r="KHQ2163" s="251"/>
      <c r="KHR2163" s="251"/>
      <c r="KHS2163" s="251"/>
      <c r="KHT2163" s="251"/>
      <c r="KHU2163" s="251"/>
      <c r="KHV2163" s="251"/>
      <c r="KHW2163" s="251"/>
      <c r="KHX2163" s="251"/>
      <c r="KHY2163" s="251"/>
      <c r="KHZ2163" s="251"/>
      <c r="KIA2163" s="251"/>
      <c r="KIB2163" s="251"/>
      <c r="KIC2163" s="251"/>
      <c r="KID2163" s="251"/>
      <c r="KIE2163" s="251"/>
      <c r="KIF2163" s="251"/>
      <c r="KIG2163" s="251"/>
      <c r="KIH2163" s="251"/>
      <c r="KII2163" s="251"/>
      <c r="KIJ2163" s="251"/>
      <c r="KIK2163" s="251"/>
      <c r="KIL2163" s="251"/>
      <c r="KIM2163" s="251"/>
      <c r="KIN2163" s="251"/>
      <c r="KIO2163" s="251"/>
      <c r="KIP2163" s="251"/>
      <c r="KIQ2163" s="251"/>
      <c r="KIR2163" s="251"/>
      <c r="KIS2163" s="251"/>
      <c r="KIT2163" s="251"/>
      <c r="KIU2163" s="251"/>
      <c r="KIV2163" s="251"/>
      <c r="KIW2163" s="251"/>
      <c r="KIX2163" s="251"/>
      <c r="KIY2163" s="251"/>
      <c r="KIZ2163" s="251"/>
      <c r="KJA2163" s="251"/>
      <c r="KJB2163" s="251"/>
      <c r="KJC2163" s="251"/>
      <c r="KJD2163" s="251"/>
      <c r="KJE2163" s="251"/>
      <c r="KJF2163" s="251"/>
      <c r="KJG2163" s="251"/>
      <c r="KJH2163" s="251"/>
      <c r="KJI2163" s="251"/>
      <c r="KJJ2163" s="251"/>
      <c r="KJK2163" s="251"/>
      <c r="KJL2163" s="251"/>
      <c r="KJM2163" s="251"/>
      <c r="KJN2163" s="251"/>
      <c r="KJO2163" s="251"/>
      <c r="KJP2163" s="251"/>
      <c r="KJQ2163" s="251"/>
      <c r="KJR2163" s="251"/>
      <c r="KJS2163" s="251"/>
      <c r="KJT2163" s="251"/>
      <c r="KJU2163" s="251"/>
      <c r="KJV2163" s="251"/>
      <c r="KJW2163" s="251"/>
      <c r="KJX2163" s="251"/>
      <c r="KJY2163" s="251"/>
      <c r="KJZ2163" s="251"/>
      <c r="KKA2163" s="251"/>
      <c r="KKB2163" s="251"/>
      <c r="KKC2163" s="251"/>
      <c r="KKD2163" s="251"/>
      <c r="KKE2163" s="251"/>
      <c r="KKF2163" s="251"/>
      <c r="KKG2163" s="251"/>
      <c r="KKH2163" s="251"/>
      <c r="KKI2163" s="251"/>
      <c r="KKJ2163" s="251"/>
      <c r="KKK2163" s="251"/>
      <c r="KKL2163" s="251"/>
      <c r="KKM2163" s="251"/>
      <c r="KKN2163" s="251"/>
      <c r="KKO2163" s="251"/>
      <c r="KKP2163" s="251"/>
      <c r="KKQ2163" s="251"/>
      <c r="KKR2163" s="251"/>
      <c r="KKS2163" s="251"/>
      <c r="KKT2163" s="251"/>
      <c r="KKU2163" s="251"/>
      <c r="KKV2163" s="251"/>
      <c r="KKW2163" s="251"/>
      <c r="KKX2163" s="251"/>
      <c r="KKY2163" s="251"/>
      <c r="KKZ2163" s="251"/>
      <c r="KLA2163" s="251"/>
      <c r="KLB2163" s="251"/>
      <c r="KLC2163" s="251"/>
      <c r="KLD2163" s="251"/>
      <c r="KLE2163" s="251"/>
      <c r="KLF2163" s="251"/>
      <c r="KLG2163" s="251"/>
      <c r="KLH2163" s="251"/>
      <c r="KLI2163" s="251"/>
      <c r="KLJ2163" s="251"/>
      <c r="KLK2163" s="251"/>
      <c r="KLL2163" s="251"/>
      <c r="KLM2163" s="251"/>
      <c r="KLN2163" s="251"/>
      <c r="KLO2163" s="251"/>
      <c r="KLP2163" s="251"/>
      <c r="KLQ2163" s="251"/>
      <c r="KLR2163" s="251"/>
      <c r="KLS2163" s="251"/>
      <c r="KLT2163" s="251"/>
      <c r="KLU2163" s="251"/>
      <c r="KLV2163" s="251"/>
      <c r="KLW2163" s="251"/>
      <c r="KLX2163" s="251"/>
      <c r="KLY2163" s="251"/>
      <c r="KLZ2163" s="251"/>
      <c r="KMA2163" s="251"/>
      <c r="KMB2163" s="251"/>
      <c r="KMC2163" s="251"/>
      <c r="KMD2163" s="251"/>
      <c r="KME2163" s="251"/>
      <c r="KMF2163" s="251"/>
      <c r="KMG2163" s="251"/>
      <c r="KMH2163" s="251"/>
      <c r="KMI2163" s="251"/>
      <c r="KMJ2163" s="251"/>
      <c r="KMK2163" s="251"/>
      <c r="KML2163" s="251"/>
      <c r="KMM2163" s="251"/>
      <c r="KMN2163" s="251"/>
      <c r="KMO2163" s="251"/>
      <c r="KMP2163" s="251"/>
      <c r="KMQ2163" s="251"/>
      <c r="KMR2163" s="251"/>
      <c r="KMS2163" s="251"/>
      <c r="KMT2163" s="251"/>
      <c r="KMU2163" s="251"/>
      <c r="KMV2163" s="251"/>
      <c r="KMW2163" s="251"/>
      <c r="KMX2163" s="251"/>
      <c r="KMY2163" s="251"/>
      <c r="KMZ2163" s="251"/>
      <c r="KNA2163" s="251"/>
      <c r="KNB2163" s="251"/>
      <c r="KNC2163" s="251"/>
      <c r="KND2163" s="251"/>
      <c r="KNE2163" s="251"/>
      <c r="KNF2163" s="251"/>
      <c r="KNG2163" s="251"/>
      <c r="KNH2163" s="251"/>
      <c r="KNI2163" s="251"/>
      <c r="KNJ2163" s="251"/>
      <c r="KNK2163" s="251"/>
      <c r="KNL2163" s="251"/>
      <c r="KNM2163" s="251"/>
      <c r="KNN2163" s="251"/>
      <c r="KNO2163" s="251"/>
      <c r="KNP2163" s="251"/>
      <c r="KNQ2163" s="251"/>
      <c r="KNR2163" s="251"/>
      <c r="KNS2163" s="251"/>
      <c r="KNT2163" s="251"/>
      <c r="KNU2163" s="251"/>
      <c r="KNV2163" s="251"/>
      <c r="KNW2163" s="251"/>
      <c r="KNX2163" s="251"/>
      <c r="KNY2163" s="251"/>
      <c r="KNZ2163" s="251"/>
      <c r="KOA2163" s="251"/>
      <c r="KOB2163" s="251"/>
      <c r="KOC2163" s="251"/>
      <c r="KOD2163" s="251"/>
      <c r="KOE2163" s="251"/>
      <c r="KOF2163" s="251"/>
      <c r="KOG2163" s="251"/>
      <c r="KOH2163" s="251"/>
      <c r="KOI2163" s="251"/>
      <c r="KOJ2163" s="251"/>
      <c r="KOK2163" s="251"/>
      <c r="KOL2163" s="251"/>
      <c r="KOM2163" s="251"/>
      <c r="KON2163" s="251"/>
      <c r="KOO2163" s="251"/>
      <c r="KOP2163" s="251"/>
      <c r="KOQ2163" s="251"/>
      <c r="KOR2163" s="251"/>
      <c r="KOS2163" s="251"/>
      <c r="KOT2163" s="251"/>
      <c r="KOU2163" s="251"/>
      <c r="KOV2163" s="251"/>
      <c r="KOW2163" s="251"/>
      <c r="KOX2163" s="251"/>
      <c r="KOY2163" s="251"/>
      <c r="KOZ2163" s="251"/>
      <c r="KPA2163" s="251"/>
      <c r="KPB2163" s="251"/>
      <c r="KPC2163" s="251"/>
      <c r="KPD2163" s="251"/>
      <c r="KPE2163" s="251"/>
      <c r="KPF2163" s="251"/>
      <c r="KPG2163" s="251"/>
      <c r="KPH2163" s="251"/>
      <c r="KPI2163" s="251"/>
      <c r="KPJ2163" s="251"/>
      <c r="KPK2163" s="251"/>
      <c r="KPL2163" s="251"/>
      <c r="KPM2163" s="251"/>
      <c r="KPN2163" s="251"/>
      <c r="KPO2163" s="251"/>
      <c r="KPP2163" s="251"/>
      <c r="KPQ2163" s="251"/>
      <c r="KPR2163" s="251"/>
      <c r="KPS2163" s="251"/>
      <c r="KPT2163" s="251"/>
      <c r="KPU2163" s="251"/>
      <c r="KPV2163" s="251"/>
      <c r="KPW2163" s="251"/>
      <c r="KPX2163" s="251"/>
      <c r="KPY2163" s="251"/>
      <c r="KPZ2163" s="251"/>
      <c r="KQA2163" s="251"/>
      <c r="KQB2163" s="251"/>
      <c r="KQC2163" s="251"/>
      <c r="KQD2163" s="251"/>
      <c r="KQE2163" s="251"/>
      <c r="KQF2163" s="251"/>
      <c r="KQG2163" s="251"/>
      <c r="KQH2163" s="251"/>
      <c r="KQI2163" s="251"/>
      <c r="KQJ2163" s="251"/>
      <c r="KQK2163" s="251"/>
      <c r="KQL2163" s="251"/>
      <c r="KQM2163" s="251"/>
      <c r="KQN2163" s="251"/>
      <c r="KQO2163" s="251"/>
      <c r="KQP2163" s="251"/>
      <c r="KQQ2163" s="251"/>
      <c r="KQR2163" s="251"/>
      <c r="KQS2163" s="251"/>
      <c r="KQT2163" s="251"/>
      <c r="KQU2163" s="251"/>
      <c r="KQV2163" s="251"/>
      <c r="KQW2163" s="251"/>
      <c r="KQX2163" s="251"/>
      <c r="KQY2163" s="251"/>
      <c r="KQZ2163" s="251"/>
      <c r="KRA2163" s="251"/>
      <c r="KRB2163" s="251"/>
      <c r="KRC2163" s="251"/>
      <c r="KRD2163" s="251"/>
      <c r="KRE2163" s="251"/>
      <c r="KRF2163" s="251"/>
      <c r="KRG2163" s="251"/>
      <c r="KRH2163" s="251"/>
      <c r="KRI2163" s="251"/>
      <c r="KRJ2163" s="251"/>
      <c r="KRK2163" s="251"/>
      <c r="KRL2163" s="251"/>
      <c r="KRM2163" s="251"/>
      <c r="KRN2163" s="251"/>
      <c r="KRO2163" s="251"/>
      <c r="KRP2163" s="251"/>
      <c r="KRQ2163" s="251"/>
      <c r="KRR2163" s="251"/>
      <c r="KRS2163" s="251"/>
      <c r="KRT2163" s="251"/>
      <c r="KRU2163" s="251"/>
      <c r="KRV2163" s="251"/>
      <c r="KRW2163" s="251"/>
      <c r="KRX2163" s="251"/>
      <c r="KRY2163" s="251"/>
      <c r="KRZ2163" s="251"/>
      <c r="KSA2163" s="251"/>
      <c r="KSB2163" s="251"/>
      <c r="KSC2163" s="251"/>
      <c r="KSD2163" s="251"/>
      <c r="KSE2163" s="251"/>
      <c r="KSF2163" s="251"/>
      <c r="KSG2163" s="251"/>
      <c r="KSH2163" s="251"/>
      <c r="KSI2163" s="251"/>
      <c r="KSJ2163" s="251"/>
      <c r="KSK2163" s="251"/>
      <c r="KSL2163" s="251"/>
      <c r="KSM2163" s="251"/>
      <c r="KSN2163" s="251"/>
      <c r="KSO2163" s="251"/>
      <c r="KSP2163" s="251"/>
      <c r="KSQ2163" s="251"/>
      <c r="KSR2163" s="251"/>
      <c r="KSS2163" s="251"/>
      <c r="KST2163" s="251"/>
      <c r="KSU2163" s="251"/>
      <c r="KSV2163" s="251"/>
      <c r="KSW2163" s="251"/>
      <c r="KSX2163" s="251"/>
      <c r="KSY2163" s="251"/>
      <c r="KSZ2163" s="251"/>
      <c r="KTA2163" s="251"/>
      <c r="KTB2163" s="251"/>
      <c r="KTC2163" s="251"/>
      <c r="KTD2163" s="251"/>
      <c r="KTE2163" s="251"/>
      <c r="KTF2163" s="251"/>
      <c r="KTG2163" s="251"/>
      <c r="KTH2163" s="251"/>
      <c r="KTI2163" s="251"/>
      <c r="KTJ2163" s="251"/>
      <c r="KTK2163" s="251"/>
      <c r="KTL2163" s="251"/>
      <c r="KTM2163" s="251"/>
      <c r="KTN2163" s="251"/>
      <c r="KTO2163" s="251"/>
      <c r="KTP2163" s="251"/>
      <c r="KTQ2163" s="251"/>
      <c r="KTR2163" s="251"/>
      <c r="KTS2163" s="251"/>
      <c r="KTT2163" s="251"/>
      <c r="KTU2163" s="251"/>
      <c r="KTV2163" s="251"/>
      <c r="KTW2163" s="251"/>
      <c r="KTX2163" s="251"/>
      <c r="KTY2163" s="251"/>
      <c r="KTZ2163" s="251"/>
      <c r="KUA2163" s="251"/>
      <c r="KUB2163" s="251"/>
      <c r="KUC2163" s="251"/>
      <c r="KUD2163" s="251"/>
      <c r="KUE2163" s="251"/>
      <c r="KUF2163" s="251"/>
      <c r="KUG2163" s="251"/>
      <c r="KUH2163" s="251"/>
      <c r="KUI2163" s="251"/>
      <c r="KUJ2163" s="251"/>
      <c r="KUK2163" s="251"/>
      <c r="KUL2163" s="251"/>
      <c r="KUM2163" s="251"/>
      <c r="KUN2163" s="251"/>
      <c r="KUO2163" s="251"/>
      <c r="KUP2163" s="251"/>
      <c r="KUQ2163" s="251"/>
      <c r="KUR2163" s="251"/>
      <c r="KUS2163" s="251"/>
      <c r="KUT2163" s="251"/>
      <c r="KUU2163" s="251"/>
      <c r="KUV2163" s="251"/>
      <c r="KUW2163" s="251"/>
      <c r="KUX2163" s="251"/>
      <c r="KUY2163" s="251"/>
      <c r="KUZ2163" s="251"/>
      <c r="KVA2163" s="251"/>
      <c r="KVB2163" s="251"/>
      <c r="KVC2163" s="251"/>
      <c r="KVD2163" s="251"/>
      <c r="KVE2163" s="251"/>
      <c r="KVF2163" s="251"/>
      <c r="KVG2163" s="251"/>
      <c r="KVH2163" s="251"/>
      <c r="KVI2163" s="251"/>
      <c r="KVJ2163" s="251"/>
      <c r="KVK2163" s="251"/>
      <c r="KVL2163" s="251"/>
      <c r="KVM2163" s="251"/>
      <c r="KVN2163" s="251"/>
      <c r="KVO2163" s="251"/>
      <c r="KVP2163" s="251"/>
      <c r="KVQ2163" s="251"/>
      <c r="KVR2163" s="251"/>
      <c r="KVS2163" s="251"/>
      <c r="KVT2163" s="251"/>
      <c r="KVU2163" s="251"/>
      <c r="KVV2163" s="251"/>
      <c r="KVW2163" s="251"/>
      <c r="KVX2163" s="251"/>
      <c r="KVY2163" s="251"/>
      <c r="KVZ2163" s="251"/>
      <c r="KWA2163" s="251"/>
      <c r="KWB2163" s="251"/>
      <c r="KWC2163" s="251"/>
      <c r="KWD2163" s="251"/>
      <c r="KWE2163" s="251"/>
      <c r="KWF2163" s="251"/>
      <c r="KWG2163" s="251"/>
      <c r="KWH2163" s="251"/>
      <c r="KWI2163" s="251"/>
      <c r="KWJ2163" s="251"/>
      <c r="KWK2163" s="251"/>
      <c r="KWL2163" s="251"/>
      <c r="KWM2163" s="251"/>
      <c r="KWN2163" s="251"/>
      <c r="KWO2163" s="251"/>
      <c r="KWP2163" s="251"/>
      <c r="KWQ2163" s="251"/>
      <c r="KWR2163" s="251"/>
      <c r="KWS2163" s="251"/>
      <c r="KWT2163" s="251"/>
      <c r="KWU2163" s="251"/>
      <c r="KWV2163" s="251"/>
      <c r="KWW2163" s="251"/>
      <c r="KWX2163" s="251"/>
      <c r="KWY2163" s="251"/>
      <c r="KWZ2163" s="251"/>
      <c r="KXA2163" s="251"/>
      <c r="KXB2163" s="251"/>
      <c r="KXC2163" s="251"/>
      <c r="KXD2163" s="251"/>
      <c r="KXE2163" s="251"/>
      <c r="KXF2163" s="251"/>
      <c r="KXG2163" s="251"/>
      <c r="KXH2163" s="251"/>
      <c r="KXI2163" s="251"/>
      <c r="KXJ2163" s="251"/>
      <c r="KXK2163" s="251"/>
      <c r="KXL2163" s="251"/>
      <c r="KXM2163" s="251"/>
      <c r="KXN2163" s="251"/>
      <c r="KXO2163" s="251"/>
      <c r="KXP2163" s="251"/>
      <c r="KXQ2163" s="251"/>
      <c r="KXR2163" s="251"/>
      <c r="KXS2163" s="251"/>
      <c r="KXT2163" s="251"/>
      <c r="KXU2163" s="251"/>
      <c r="KXV2163" s="251"/>
      <c r="KXW2163" s="251"/>
      <c r="KXX2163" s="251"/>
      <c r="KXY2163" s="251"/>
      <c r="KXZ2163" s="251"/>
      <c r="KYA2163" s="251"/>
      <c r="KYB2163" s="251"/>
      <c r="KYC2163" s="251"/>
      <c r="KYD2163" s="251"/>
      <c r="KYE2163" s="251"/>
      <c r="KYF2163" s="251"/>
      <c r="KYG2163" s="251"/>
      <c r="KYH2163" s="251"/>
      <c r="KYI2163" s="251"/>
      <c r="KYJ2163" s="251"/>
      <c r="KYK2163" s="251"/>
      <c r="KYL2163" s="251"/>
      <c r="KYM2163" s="251"/>
      <c r="KYN2163" s="251"/>
      <c r="KYO2163" s="251"/>
      <c r="KYP2163" s="251"/>
      <c r="KYQ2163" s="251"/>
      <c r="KYR2163" s="251"/>
      <c r="KYS2163" s="251"/>
      <c r="KYT2163" s="251"/>
      <c r="KYU2163" s="251"/>
      <c r="KYV2163" s="251"/>
      <c r="KYW2163" s="251"/>
      <c r="KYX2163" s="251"/>
      <c r="KYY2163" s="251"/>
      <c r="KYZ2163" s="251"/>
      <c r="KZA2163" s="251"/>
      <c r="KZB2163" s="251"/>
      <c r="KZC2163" s="251"/>
      <c r="KZD2163" s="251"/>
      <c r="KZE2163" s="251"/>
      <c r="KZF2163" s="251"/>
      <c r="KZG2163" s="251"/>
      <c r="KZH2163" s="251"/>
      <c r="KZI2163" s="251"/>
      <c r="KZJ2163" s="251"/>
      <c r="KZK2163" s="251"/>
      <c r="KZL2163" s="251"/>
      <c r="KZM2163" s="251"/>
      <c r="KZN2163" s="251"/>
      <c r="KZO2163" s="251"/>
      <c r="KZP2163" s="251"/>
      <c r="KZQ2163" s="251"/>
      <c r="KZR2163" s="251"/>
      <c r="KZS2163" s="251"/>
      <c r="KZT2163" s="251"/>
      <c r="KZU2163" s="251"/>
      <c r="KZV2163" s="251"/>
      <c r="KZW2163" s="251"/>
      <c r="KZX2163" s="251"/>
      <c r="KZY2163" s="251"/>
      <c r="KZZ2163" s="251"/>
      <c r="LAA2163" s="251"/>
      <c r="LAB2163" s="251"/>
      <c r="LAC2163" s="251"/>
      <c r="LAD2163" s="251"/>
      <c r="LAE2163" s="251"/>
      <c r="LAF2163" s="251"/>
      <c r="LAG2163" s="251"/>
      <c r="LAH2163" s="251"/>
      <c r="LAI2163" s="251"/>
      <c r="LAJ2163" s="251"/>
      <c r="LAK2163" s="251"/>
      <c r="LAL2163" s="251"/>
      <c r="LAM2163" s="251"/>
      <c r="LAN2163" s="251"/>
      <c r="LAO2163" s="251"/>
      <c r="LAP2163" s="251"/>
      <c r="LAQ2163" s="251"/>
      <c r="LAR2163" s="251"/>
      <c r="LAS2163" s="251"/>
      <c r="LAT2163" s="251"/>
      <c r="LAU2163" s="251"/>
      <c r="LAV2163" s="251"/>
      <c r="LAW2163" s="251"/>
      <c r="LAX2163" s="251"/>
      <c r="LAY2163" s="251"/>
      <c r="LAZ2163" s="251"/>
      <c r="LBA2163" s="251"/>
      <c r="LBB2163" s="251"/>
      <c r="LBC2163" s="251"/>
      <c r="LBD2163" s="251"/>
      <c r="LBE2163" s="251"/>
      <c r="LBF2163" s="251"/>
      <c r="LBG2163" s="251"/>
      <c r="LBH2163" s="251"/>
      <c r="LBI2163" s="251"/>
      <c r="LBJ2163" s="251"/>
      <c r="LBK2163" s="251"/>
      <c r="LBL2163" s="251"/>
      <c r="LBM2163" s="251"/>
      <c r="LBN2163" s="251"/>
      <c r="LBO2163" s="251"/>
      <c r="LBP2163" s="251"/>
      <c r="LBQ2163" s="251"/>
      <c r="LBR2163" s="251"/>
      <c r="LBS2163" s="251"/>
      <c r="LBT2163" s="251"/>
      <c r="LBU2163" s="251"/>
      <c r="LBV2163" s="251"/>
      <c r="LBW2163" s="251"/>
      <c r="LBX2163" s="251"/>
      <c r="LBY2163" s="251"/>
      <c r="LBZ2163" s="251"/>
      <c r="LCA2163" s="251"/>
      <c r="LCB2163" s="251"/>
      <c r="LCC2163" s="251"/>
      <c r="LCD2163" s="251"/>
      <c r="LCE2163" s="251"/>
      <c r="LCF2163" s="251"/>
      <c r="LCG2163" s="251"/>
      <c r="LCH2163" s="251"/>
      <c r="LCI2163" s="251"/>
      <c r="LCJ2163" s="251"/>
      <c r="LCK2163" s="251"/>
      <c r="LCL2163" s="251"/>
      <c r="LCM2163" s="251"/>
      <c r="LCN2163" s="251"/>
      <c r="LCO2163" s="251"/>
      <c r="LCP2163" s="251"/>
      <c r="LCQ2163" s="251"/>
      <c r="LCR2163" s="251"/>
      <c r="LCS2163" s="251"/>
      <c r="LCT2163" s="251"/>
      <c r="LCU2163" s="251"/>
      <c r="LCV2163" s="251"/>
      <c r="LCW2163" s="251"/>
      <c r="LCX2163" s="251"/>
      <c r="LCY2163" s="251"/>
      <c r="LCZ2163" s="251"/>
      <c r="LDA2163" s="251"/>
      <c r="LDB2163" s="251"/>
      <c r="LDC2163" s="251"/>
      <c r="LDD2163" s="251"/>
      <c r="LDE2163" s="251"/>
      <c r="LDF2163" s="251"/>
      <c r="LDG2163" s="251"/>
      <c r="LDH2163" s="251"/>
      <c r="LDI2163" s="251"/>
      <c r="LDJ2163" s="251"/>
      <c r="LDK2163" s="251"/>
      <c r="LDL2163" s="251"/>
      <c r="LDM2163" s="251"/>
      <c r="LDN2163" s="251"/>
      <c r="LDO2163" s="251"/>
      <c r="LDP2163" s="251"/>
      <c r="LDQ2163" s="251"/>
      <c r="LDR2163" s="251"/>
      <c r="LDS2163" s="251"/>
      <c r="LDT2163" s="251"/>
      <c r="LDU2163" s="251"/>
      <c r="LDV2163" s="251"/>
      <c r="LDW2163" s="251"/>
      <c r="LDX2163" s="251"/>
      <c r="LDY2163" s="251"/>
      <c r="LDZ2163" s="251"/>
      <c r="LEA2163" s="251"/>
      <c r="LEB2163" s="251"/>
      <c r="LEC2163" s="251"/>
      <c r="LED2163" s="251"/>
      <c r="LEE2163" s="251"/>
      <c r="LEF2163" s="251"/>
      <c r="LEG2163" s="251"/>
      <c r="LEH2163" s="251"/>
      <c r="LEI2163" s="251"/>
      <c r="LEJ2163" s="251"/>
      <c r="LEK2163" s="251"/>
      <c r="LEL2163" s="251"/>
      <c r="LEM2163" s="251"/>
      <c r="LEN2163" s="251"/>
      <c r="LEO2163" s="251"/>
      <c r="LEP2163" s="251"/>
      <c r="LEQ2163" s="251"/>
      <c r="LER2163" s="251"/>
      <c r="LES2163" s="251"/>
      <c r="LET2163" s="251"/>
      <c r="LEU2163" s="251"/>
      <c r="LEV2163" s="251"/>
      <c r="LEW2163" s="251"/>
      <c r="LEX2163" s="251"/>
      <c r="LEY2163" s="251"/>
      <c r="LEZ2163" s="251"/>
      <c r="LFA2163" s="251"/>
      <c r="LFB2163" s="251"/>
      <c r="LFC2163" s="251"/>
      <c r="LFD2163" s="251"/>
      <c r="LFE2163" s="251"/>
      <c r="LFF2163" s="251"/>
      <c r="LFG2163" s="251"/>
      <c r="LFH2163" s="251"/>
      <c r="LFI2163" s="251"/>
      <c r="LFJ2163" s="251"/>
      <c r="LFK2163" s="251"/>
      <c r="LFL2163" s="251"/>
      <c r="LFM2163" s="251"/>
      <c r="LFN2163" s="251"/>
      <c r="LFO2163" s="251"/>
      <c r="LFP2163" s="251"/>
      <c r="LFQ2163" s="251"/>
      <c r="LFR2163" s="251"/>
      <c r="LFS2163" s="251"/>
      <c r="LFT2163" s="251"/>
      <c r="LFU2163" s="251"/>
      <c r="LFV2163" s="251"/>
      <c r="LFW2163" s="251"/>
      <c r="LFX2163" s="251"/>
      <c r="LFY2163" s="251"/>
      <c r="LFZ2163" s="251"/>
      <c r="LGA2163" s="251"/>
      <c r="LGB2163" s="251"/>
      <c r="LGC2163" s="251"/>
      <c r="LGD2163" s="251"/>
      <c r="LGE2163" s="251"/>
      <c r="LGF2163" s="251"/>
      <c r="LGG2163" s="251"/>
      <c r="LGH2163" s="251"/>
      <c r="LGI2163" s="251"/>
      <c r="LGJ2163" s="251"/>
      <c r="LGK2163" s="251"/>
      <c r="LGL2163" s="251"/>
      <c r="LGM2163" s="251"/>
      <c r="LGN2163" s="251"/>
      <c r="LGO2163" s="251"/>
      <c r="LGP2163" s="251"/>
      <c r="LGQ2163" s="251"/>
      <c r="LGR2163" s="251"/>
      <c r="LGS2163" s="251"/>
      <c r="LGT2163" s="251"/>
      <c r="LGU2163" s="251"/>
      <c r="LGV2163" s="251"/>
      <c r="LGW2163" s="251"/>
      <c r="LGX2163" s="251"/>
      <c r="LGY2163" s="251"/>
      <c r="LGZ2163" s="251"/>
      <c r="LHA2163" s="251"/>
      <c r="LHB2163" s="251"/>
      <c r="LHC2163" s="251"/>
      <c r="LHD2163" s="251"/>
      <c r="LHE2163" s="251"/>
      <c r="LHF2163" s="251"/>
      <c r="LHG2163" s="251"/>
      <c r="LHH2163" s="251"/>
      <c r="LHI2163" s="251"/>
      <c r="LHJ2163" s="251"/>
      <c r="LHK2163" s="251"/>
      <c r="LHL2163" s="251"/>
      <c r="LHM2163" s="251"/>
      <c r="LHN2163" s="251"/>
      <c r="LHO2163" s="251"/>
      <c r="LHP2163" s="251"/>
      <c r="LHQ2163" s="251"/>
      <c r="LHR2163" s="251"/>
      <c r="LHS2163" s="251"/>
      <c r="LHT2163" s="251"/>
      <c r="LHU2163" s="251"/>
      <c r="LHV2163" s="251"/>
      <c r="LHW2163" s="251"/>
      <c r="LHX2163" s="251"/>
      <c r="LHY2163" s="251"/>
      <c r="LHZ2163" s="251"/>
      <c r="LIA2163" s="251"/>
      <c r="LIB2163" s="251"/>
      <c r="LIC2163" s="251"/>
      <c r="LID2163" s="251"/>
      <c r="LIE2163" s="251"/>
      <c r="LIF2163" s="251"/>
      <c r="LIG2163" s="251"/>
      <c r="LIH2163" s="251"/>
      <c r="LII2163" s="251"/>
      <c r="LIJ2163" s="251"/>
      <c r="LIK2163" s="251"/>
      <c r="LIL2163" s="251"/>
      <c r="LIM2163" s="251"/>
      <c r="LIN2163" s="251"/>
      <c r="LIO2163" s="251"/>
      <c r="LIP2163" s="251"/>
      <c r="LIQ2163" s="251"/>
      <c r="LIR2163" s="251"/>
      <c r="LIS2163" s="251"/>
      <c r="LIT2163" s="251"/>
      <c r="LIU2163" s="251"/>
      <c r="LIV2163" s="251"/>
      <c r="LIW2163" s="251"/>
      <c r="LIX2163" s="251"/>
      <c r="LIY2163" s="251"/>
      <c r="LIZ2163" s="251"/>
      <c r="LJA2163" s="251"/>
      <c r="LJB2163" s="251"/>
      <c r="LJC2163" s="251"/>
      <c r="LJD2163" s="251"/>
      <c r="LJE2163" s="251"/>
      <c r="LJF2163" s="251"/>
      <c r="LJG2163" s="251"/>
      <c r="LJH2163" s="251"/>
      <c r="LJI2163" s="251"/>
      <c r="LJJ2163" s="251"/>
      <c r="LJK2163" s="251"/>
      <c r="LJL2163" s="251"/>
      <c r="LJM2163" s="251"/>
      <c r="LJN2163" s="251"/>
      <c r="LJO2163" s="251"/>
      <c r="LJP2163" s="251"/>
      <c r="LJQ2163" s="251"/>
      <c r="LJR2163" s="251"/>
      <c r="LJS2163" s="251"/>
      <c r="LJT2163" s="251"/>
      <c r="LJU2163" s="251"/>
      <c r="LJV2163" s="251"/>
      <c r="LJW2163" s="251"/>
      <c r="LJX2163" s="251"/>
      <c r="LJY2163" s="251"/>
      <c r="LJZ2163" s="251"/>
      <c r="LKA2163" s="251"/>
      <c r="LKB2163" s="251"/>
      <c r="LKC2163" s="251"/>
      <c r="LKD2163" s="251"/>
      <c r="LKE2163" s="251"/>
      <c r="LKF2163" s="251"/>
      <c r="LKG2163" s="251"/>
      <c r="LKH2163" s="251"/>
      <c r="LKI2163" s="251"/>
      <c r="LKJ2163" s="251"/>
      <c r="LKK2163" s="251"/>
      <c r="LKL2163" s="251"/>
      <c r="LKM2163" s="251"/>
      <c r="LKN2163" s="251"/>
      <c r="LKO2163" s="251"/>
      <c r="LKP2163" s="251"/>
      <c r="LKQ2163" s="251"/>
      <c r="LKR2163" s="251"/>
      <c r="LKS2163" s="251"/>
      <c r="LKT2163" s="251"/>
      <c r="LKU2163" s="251"/>
      <c r="LKV2163" s="251"/>
      <c r="LKW2163" s="251"/>
      <c r="LKX2163" s="251"/>
      <c r="LKY2163" s="251"/>
      <c r="LKZ2163" s="251"/>
      <c r="LLA2163" s="251"/>
      <c r="LLB2163" s="251"/>
      <c r="LLC2163" s="251"/>
      <c r="LLD2163" s="251"/>
      <c r="LLE2163" s="251"/>
      <c r="LLF2163" s="251"/>
      <c r="LLG2163" s="251"/>
      <c r="LLH2163" s="251"/>
      <c r="LLI2163" s="251"/>
      <c r="LLJ2163" s="251"/>
      <c r="LLK2163" s="251"/>
      <c r="LLL2163" s="251"/>
      <c r="LLM2163" s="251"/>
      <c r="LLN2163" s="251"/>
      <c r="LLO2163" s="251"/>
      <c r="LLP2163" s="251"/>
      <c r="LLQ2163" s="251"/>
      <c r="LLR2163" s="251"/>
      <c r="LLS2163" s="251"/>
      <c r="LLT2163" s="251"/>
      <c r="LLU2163" s="251"/>
      <c r="LLV2163" s="251"/>
      <c r="LLW2163" s="251"/>
      <c r="LLX2163" s="251"/>
      <c r="LLY2163" s="251"/>
      <c r="LLZ2163" s="251"/>
      <c r="LMA2163" s="251"/>
      <c r="LMB2163" s="251"/>
      <c r="LMC2163" s="251"/>
      <c r="LMD2163" s="251"/>
      <c r="LME2163" s="251"/>
      <c r="LMF2163" s="251"/>
      <c r="LMG2163" s="251"/>
      <c r="LMH2163" s="251"/>
      <c r="LMI2163" s="251"/>
      <c r="LMJ2163" s="251"/>
      <c r="LMK2163" s="251"/>
      <c r="LML2163" s="251"/>
      <c r="LMM2163" s="251"/>
      <c r="LMN2163" s="251"/>
      <c r="LMO2163" s="251"/>
      <c r="LMP2163" s="251"/>
      <c r="LMQ2163" s="251"/>
      <c r="LMR2163" s="251"/>
      <c r="LMS2163" s="251"/>
      <c r="LMT2163" s="251"/>
      <c r="LMU2163" s="251"/>
      <c r="LMV2163" s="251"/>
      <c r="LMW2163" s="251"/>
      <c r="LMX2163" s="251"/>
      <c r="LMY2163" s="251"/>
      <c r="LMZ2163" s="251"/>
      <c r="LNA2163" s="251"/>
      <c r="LNB2163" s="251"/>
      <c r="LNC2163" s="251"/>
      <c r="LND2163" s="251"/>
      <c r="LNE2163" s="251"/>
      <c r="LNF2163" s="251"/>
      <c r="LNG2163" s="251"/>
      <c r="LNH2163" s="251"/>
      <c r="LNI2163" s="251"/>
      <c r="LNJ2163" s="251"/>
      <c r="LNK2163" s="251"/>
      <c r="LNL2163" s="251"/>
      <c r="LNM2163" s="251"/>
      <c r="LNN2163" s="251"/>
      <c r="LNO2163" s="251"/>
      <c r="LNP2163" s="251"/>
      <c r="LNQ2163" s="251"/>
      <c r="LNR2163" s="251"/>
      <c r="LNS2163" s="251"/>
      <c r="LNT2163" s="251"/>
      <c r="LNU2163" s="251"/>
      <c r="LNV2163" s="251"/>
      <c r="LNW2163" s="251"/>
      <c r="LNX2163" s="251"/>
      <c r="LNY2163" s="251"/>
      <c r="LNZ2163" s="251"/>
      <c r="LOA2163" s="251"/>
      <c r="LOB2163" s="251"/>
      <c r="LOC2163" s="251"/>
      <c r="LOD2163" s="251"/>
      <c r="LOE2163" s="251"/>
      <c r="LOF2163" s="251"/>
      <c r="LOG2163" s="251"/>
      <c r="LOH2163" s="251"/>
      <c r="LOI2163" s="251"/>
      <c r="LOJ2163" s="251"/>
      <c r="LOK2163" s="251"/>
      <c r="LOL2163" s="251"/>
      <c r="LOM2163" s="251"/>
      <c r="LON2163" s="251"/>
      <c r="LOO2163" s="251"/>
      <c r="LOP2163" s="251"/>
      <c r="LOQ2163" s="251"/>
      <c r="LOR2163" s="251"/>
      <c r="LOS2163" s="251"/>
      <c r="LOT2163" s="251"/>
      <c r="LOU2163" s="251"/>
      <c r="LOV2163" s="251"/>
      <c r="LOW2163" s="251"/>
      <c r="LOX2163" s="251"/>
      <c r="LOY2163" s="251"/>
      <c r="LOZ2163" s="251"/>
      <c r="LPA2163" s="251"/>
      <c r="LPB2163" s="251"/>
      <c r="LPC2163" s="251"/>
      <c r="LPD2163" s="251"/>
      <c r="LPE2163" s="251"/>
      <c r="LPF2163" s="251"/>
      <c r="LPG2163" s="251"/>
      <c r="LPH2163" s="251"/>
      <c r="LPI2163" s="251"/>
      <c r="LPJ2163" s="251"/>
      <c r="LPK2163" s="251"/>
      <c r="LPL2163" s="251"/>
      <c r="LPM2163" s="251"/>
      <c r="LPN2163" s="251"/>
      <c r="LPO2163" s="251"/>
      <c r="LPP2163" s="251"/>
      <c r="LPQ2163" s="251"/>
      <c r="LPR2163" s="251"/>
      <c r="LPS2163" s="251"/>
      <c r="LPT2163" s="251"/>
      <c r="LPU2163" s="251"/>
      <c r="LPV2163" s="251"/>
      <c r="LPW2163" s="251"/>
      <c r="LPX2163" s="251"/>
      <c r="LPY2163" s="251"/>
      <c r="LPZ2163" s="251"/>
      <c r="LQA2163" s="251"/>
      <c r="LQB2163" s="251"/>
      <c r="LQC2163" s="251"/>
      <c r="LQD2163" s="251"/>
      <c r="LQE2163" s="251"/>
      <c r="LQF2163" s="251"/>
      <c r="LQG2163" s="251"/>
      <c r="LQH2163" s="251"/>
      <c r="LQI2163" s="251"/>
      <c r="LQJ2163" s="251"/>
      <c r="LQK2163" s="251"/>
      <c r="LQL2163" s="251"/>
      <c r="LQM2163" s="251"/>
      <c r="LQN2163" s="251"/>
      <c r="LQO2163" s="251"/>
      <c r="LQP2163" s="251"/>
      <c r="LQQ2163" s="251"/>
      <c r="LQR2163" s="251"/>
      <c r="LQS2163" s="251"/>
      <c r="LQT2163" s="251"/>
      <c r="LQU2163" s="251"/>
      <c r="LQV2163" s="251"/>
      <c r="LQW2163" s="251"/>
      <c r="LQX2163" s="251"/>
      <c r="LQY2163" s="251"/>
      <c r="LQZ2163" s="251"/>
      <c r="LRA2163" s="251"/>
      <c r="LRB2163" s="251"/>
      <c r="LRC2163" s="251"/>
      <c r="LRD2163" s="251"/>
      <c r="LRE2163" s="251"/>
      <c r="LRF2163" s="251"/>
      <c r="LRG2163" s="251"/>
      <c r="LRH2163" s="251"/>
      <c r="LRI2163" s="251"/>
      <c r="LRJ2163" s="251"/>
      <c r="LRK2163" s="251"/>
      <c r="LRL2163" s="251"/>
      <c r="LRM2163" s="251"/>
      <c r="LRN2163" s="251"/>
      <c r="LRO2163" s="251"/>
      <c r="LRP2163" s="251"/>
      <c r="LRQ2163" s="251"/>
      <c r="LRR2163" s="251"/>
      <c r="LRS2163" s="251"/>
      <c r="LRT2163" s="251"/>
      <c r="LRU2163" s="251"/>
      <c r="LRV2163" s="251"/>
      <c r="LRW2163" s="251"/>
      <c r="LRX2163" s="251"/>
      <c r="LRY2163" s="251"/>
      <c r="LRZ2163" s="251"/>
      <c r="LSA2163" s="251"/>
      <c r="LSB2163" s="251"/>
      <c r="LSC2163" s="251"/>
      <c r="LSD2163" s="251"/>
      <c r="LSE2163" s="251"/>
      <c r="LSF2163" s="251"/>
      <c r="LSG2163" s="251"/>
      <c r="LSH2163" s="251"/>
      <c r="LSI2163" s="251"/>
      <c r="LSJ2163" s="251"/>
      <c r="LSK2163" s="251"/>
      <c r="LSL2163" s="251"/>
      <c r="LSM2163" s="251"/>
      <c r="LSN2163" s="251"/>
      <c r="LSO2163" s="251"/>
      <c r="LSP2163" s="251"/>
      <c r="LSQ2163" s="251"/>
      <c r="LSR2163" s="251"/>
      <c r="LSS2163" s="251"/>
      <c r="LST2163" s="251"/>
      <c r="LSU2163" s="251"/>
      <c r="LSV2163" s="251"/>
      <c r="LSW2163" s="251"/>
      <c r="LSX2163" s="251"/>
      <c r="LSY2163" s="251"/>
      <c r="LSZ2163" s="251"/>
      <c r="LTA2163" s="251"/>
      <c r="LTB2163" s="251"/>
      <c r="LTC2163" s="251"/>
      <c r="LTD2163" s="251"/>
      <c r="LTE2163" s="251"/>
      <c r="LTF2163" s="251"/>
      <c r="LTG2163" s="251"/>
      <c r="LTH2163" s="251"/>
      <c r="LTI2163" s="251"/>
      <c r="LTJ2163" s="251"/>
      <c r="LTK2163" s="251"/>
      <c r="LTL2163" s="251"/>
      <c r="LTM2163" s="251"/>
      <c r="LTN2163" s="251"/>
      <c r="LTO2163" s="251"/>
      <c r="LTP2163" s="251"/>
      <c r="LTQ2163" s="251"/>
      <c r="LTR2163" s="251"/>
      <c r="LTS2163" s="251"/>
      <c r="LTT2163" s="251"/>
      <c r="LTU2163" s="251"/>
      <c r="LTV2163" s="251"/>
      <c r="LTW2163" s="251"/>
      <c r="LTX2163" s="251"/>
      <c r="LTY2163" s="251"/>
      <c r="LTZ2163" s="251"/>
      <c r="LUA2163" s="251"/>
      <c r="LUB2163" s="251"/>
      <c r="LUC2163" s="251"/>
      <c r="LUD2163" s="251"/>
      <c r="LUE2163" s="251"/>
      <c r="LUF2163" s="251"/>
      <c r="LUG2163" s="251"/>
      <c r="LUH2163" s="251"/>
      <c r="LUI2163" s="251"/>
      <c r="LUJ2163" s="251"/>
      <c r="LUK2163" s="251"/>
      <c r="LUL2163" s="251"/>
      <c r="LUM2163" s="251"/>
      <c r="LUN2163" s="251"/>
      <c r="LUO2163" s="251"/>
      <c r="LUP2163" s="251"/>
      <c r="LUQ2163" s="251"/>
      <c r="LUR2163" s="251"/>
      <c r="LUS2163" s="251"/>
      <c r="LUT2163" s="251"/>
      <c r="LUU2163" s="251"/>
      <c r="LUV2163" s="251"/>
      <c r="LUW2163" s="251"/>
      <c r="LUX2163" s="251"/>
      <c r="LUY2163" s="251"/>
      <c r="LUZ2163" s="251"/>
      <c r="LVA2163" s="251"/>
      <c r="LVB2163" s="251"/>
      <c r="LVC2163" s="251"/>
      <c r="LVD2163" s="251"/>
      <c r="LVE2163" s="251"/>
      <c r="LVF2163" s="251"/>
      <c r="LVG2163" s="251"/>
      <c r="LVH2163" s="251"/>
      <c r="LVI2163" s="251"/>
      <c r="LVJ2163" s="251"/>
      <c r="LVK2163" s="251"/>
      <c r="LVL2163" s="251"/>
      <c r="LVM2163" s="251"/>
      <c r="LVN2163" s="251"/>
      <c r="LVO2163" s="251"/>
      <c r="LVP2163" s="251"/>
      <c r="LVQ2163" s="251"/>
      <c r="LVR2163" s="251"/>
      <c r="LVS2163" s="251"/>
      <c r="LVT2163" s="251"/>
      <c r="LVU2163" s="251"/>
      <c r="LVV2163" s="251"/>
      <c r="LVW2163" s="251"/>
      <c r="LVX2163" s="251"/>
      <c r="LVY2163" s="251"/>
      <c r="LVZ2163" s="251"/>
      <c r="LWA2163" s="251"/>
      <c r="LWB2163" s="251"/>
      <c r="LWC2163" s="251"/>
      <c r="LWD2163" s="251"/>
      <c r="LWE2163" s="251"/>
      <c r="LWF2163" s="251"/>
      <c r="LWG2163" s="251"/>
      <c r="LWH2163" s="251"/>
      <c r="LWI2163" s="251"/>
      <c r="LWJ2163" s="251"/>
      <c r="LWK2163" s="251"/>
      <c r="LWL2163" s="251"/>
      <c r="LWM2163" s="251"/>
      <c r="LWN2163" s="251"/>
      <c r="LWO2163" s="251"/>
      <c r="LWP2163" s="251"/>
      <c r="LWQ2163" s="251"/>
      <c r="LWR2163" s="251"/>
      <c r="LWS2163" s="251"/>
      <c r="LWT2163" s="251"/>
      <c r="LWU2163" s="251"/>
      <c r="LWV2163" s="251"/>
      <c r="LWW2163" s="251"/>
      <c r="LWX2163" s="251"/>
      <c r="LWY2163" s="251"/>
      <c r="LWZ2163" s="251"/>
      <c r="LXA2163" s="251"/>
      <c r="LXB2163" s="251"/>
      <c r="LXC2163" s="251"/>
      <c r="LXD2163" s="251"/>
      <c r="LXE2163" s="251"/>
      <c r="LXF2163" s="251"/>
      <c r="LXG2163" s="251"/>
      <c r="LXH2163" s="251"/>
      <c r="LXI2163" s="251"/>
      <c r="LXJ2163" s="251"/>
      <c r="LXK2163" s="251"/>
      <c r="LXL2163" s="251"/>
      <c r="LXM2163" s="251"/>
      <c r="LXN2163" s="251"/>
      <c r="LXO2163" s="251"/>
      <c r="LXP2163" s="251"/>
      <c r="LXQ2163" s="251"/>
      <c r="LXR2163" s="251"/>
      <c r="LXS2163" s="251"/>
      <c r="LXT2163" s="251"/>
      <c r="LXU2163" s="251"/>
      <c r="LXV2163" s="251"/>
      <c r="LXW2163" s="251"/>
      <c r="LXX2163" s="251"/>
      <c r="LXY2163" s="251"/>
      <c r="LXZ2163" s="251"/>
      <c r="LYA2163" s="251"/>
      <c r="LYB2163" s="251"/>
      <c r="LYC2163" s="251"/>
      <c r="LYD2163" s="251"/>
      <c r="LYE2163" s="251"/>
      <c r="LYF2163" s="251"/>
      <c r="LYG2163" s="251"/>
      <c r="LYH2163" s="251"/>
      <c r="LYI2163" s="251"/>
      <c r="LYJ2163" s="251"/>
      <c r="LYK2163" s="251"/>
      <c r="LYL2163" s="251"/>
      <c r="LYM2163" s="251"/>
      <c r="LYN2163" s="251"/>
      <c r="LYO2163" s="251"/>
      <c r="LYP2163" s="251"/>
      <c r="LYQ2163" s="251"/>
      <c r="LYR2163" s="251"/>
      <c r="LYS2163" s="251"/>
      <c r="LYT2163" s="251"/>
      <c r="LYU2163" s="251"/>
      <c r="LYV2163" s="251"/>
      <c r="LYW2163" s="251"/>
      <c r="LYX2163" s="251"/>
      <c r="LYY2163" s="251"/>
      <c r="LYZ2163" s="251"/>
      <c r="LZA2163" s="251"/>
      <c r="LZB2163" s="251"/>
      <c r="LZC2163" s="251"/>
      <c r="LZD2163" s="251"/>
      <c r="LZE2163" s="251"/>
      <c r="LZF2163" s="251"/>
      <c r="LZG2163" s="251"/>
      <c r="LZH2163" s="251"/>
      <c r="LZI2163" s="251"/>
      <c r="LZJ2163" s="251"/>
      <c r="LZK2163" s="251"/>
      <c r="LZL2163" s="251"/>
      <c r="LZM2163" s="251"/>
      <c r="LZN2163" s="251"/>
      <c r="LZO2163" s="251"/>
      <c r="LZP2163" s="251"/>
      <c r="LZQ2163" s="251"/>
      <c r="LZR2163" s="251"/>
      <c r="LZS2163" s="251"/>
      <c r="LZT2163" s="251"/>
      <c r="LZU2163" s="251"/>
      <c r="LZV2163" s="251"/>
      <c r="LZW2163" s="251"/>
      <c r="LZX2163" s="251"/>
      <c r="LZY2163" s="251"/>
      <c r="LZZ2163" s="251"/>
      <c r="MAA2163" s="251"/>
      <c r="MAB2163" s="251"/>
      <c r="MAC2163" s="251"/>
      <c r="MAD2163" s="251"/>
      <c r="MAE2163" s="251"/>
      <c r="MAF2163" s="251"/>
      <c r="MAG2163" s="251"/>
      <c r="MAH2163" s="251"/>
      <c r="MAI2163" s="251"/>
      <c r="MAJ2163" s="251"/>
      <c r="MAK2163" s="251"/>
      <c r="MAL2163" s="251"/>
      <c r="MAM2163" s="251"/>
      <c r="MAN2163" s="251"/>
      <c r="MAO2163" s="251"/>
      <c r="MAP2163" s="251"/>
      <c r="MAQ2163" s="251"/>
      <c r="MAR2163" s="251"/>
      <c r="MAS2163" s="251"/>
      <c r="MAT2163" s="251"/>
      <c r="MAU2163" s="251"/>
      <c r="MAV2163" s="251"/>
      <c r="MAW2163" s="251"/>
      <c r="MAX2163" s="251"/>
      <c r="MAY2163" s="251"/>
      <c r="MAZ2163" s="251"/>
      <c r="MBA2163" s="251"/>
      <c r="MBB2163" s="251"/>
      <c r="MBC2163" s="251"/>
      <c r="MBD2163" s="251"/>
      <c r="MBE2163" s="251"/>
      <c r="MBF2163" s="251"/>
      <c r="MBG2163" s="251"/>
      <c r="MBH2163" s="251"/>
      <c r="MBI2163" s="251"/>
      <c r="MBJ2163" s="251"/>
      <c r="MBK2163" s="251"/>
      <c r="MBL2163" s="251"/>
      <c r="MBM2163" s="251"/>
      <c r="MBN2163" s="251"/>
      <c r="MBO2163" s="251"/>
      <c r="MBP2163" s="251"/>
      <c r="MBQ2163" s="251"/>
      <c r="MBR2163" s="251"/>
      <c r="MBS2163" s="251"/>
      <c r="MBT2163" s="251"/>
      <c r="MBU2163" s="251"/>
      <c r="MBV2163" s="251"/>
      <c r="MBW2163" s="251"/>
      <c r="MBX2163" s="251"/>
      <c r="MBY2163" s="251"/>
      <c r="MBZ2163" s="251"/>
      <c r="MCA2163" s="251"/>
      <c r="MCB2163" s="251"/>
      <c r="MCC2163" s="251"/>
      <c r="MCD2163" s="251"/>
      <c r="MCE2163" s="251"/>
      <c r="MCF2163" s="251"/>
      <c r="MCG2163" s="251"/>
      <c r="MCH2163" s="251"/>
      <c r="MCI2163" s="251"/>
      <c r="MCJ2163" s="251"/>
      <c r="MCK2163" s="251"/>
      <c r="MCL2163" s="251"/>
      <c r="MCM2163" s="251"/>
      <c r="MCN2163" s="251"/>
      <c r="MCO2163" s="251"/>
      <c r="MCP2163" s="251"/>
      <c r="MCQ2163" s="251"/>
      <c r="MCR2163" s="251"/>
      <c r="MCS2163" s="251"/>
      <c r="MCT2163" s="251"/>
      <c r="MCU2163" s="251"/>
      <c r="MCV2163" s="251"/>
      <c r="MCW2163" s="251"/>
      <c r="MCX2163" s="251"/>
      <c r="MCY2163" s="251"/>
      <c r="MCZ2163" s="251"/>
      <c r="MDA2163" s="251"/>
      <c r="MDB2163" s="251"/>
      <c r="MDC2163" s="251"/>
      <c r="MDD2163" s="251"/>
      <c r="MDE2163" s="251"/>
      <c r="MDF2163" s="251"/>
      <c r="MDG2163" s="251"/>
      <c r="MDH2163" s="251"/>
      <c r="MDI2163" s="251"/>
      <c r="MDJ2163" s="251"/>
      <c r="MDK2163" s="251"/>
      <c r="MDL2163" s="251"/>
      <c r="MDM2163" s="251"/>
      <c r="MDN2163" s="251"/>
      <c r="MDO2163" s="251"/>
      <c r="MDP2163" s="251"/>
      <c r="MDQ2163" s="251"/>
      <c r="MDR2163" s="251"/>
      <c r="MDS2163" s="251"/>
      <c r="MDT2163" s="251"/>
      <c r="MDU2163" s="251"/>
      <c r="MDV2163" s="251"/>
      <c r="MDW2163" s="251"/>
      <c r="MDX2163" s="251"/>
      <c r="MDY2163" s="251"/>
      <c r="MDZ2163" s="251"/>
      <c r="MEA2163" s="251"/>
      <c r="MEB2163" s="251"/>
      <c r="MEC2163" s="251"/>
      <c r="MED2163" s="251"/>
      <c r="MEE2163" s="251"/>
      <c r="MEF2163" s="251"/>
      <c r="MEG2163" s="251"/>
      <c r="MEH2163" s="251"/>
      <c r="MEI2163" s="251"/>
      <c r="MEJ2163" s="251"/>
      <c r="MEK2163" s="251"/>
      <c r="MEL2163" s="251"/>
      <c r="MEM2163" s="251"/>
      <c r="MEN2163" s="251"/>
      <c r="MEO2163" s="251"/>
      <c r="MEP2163" s="251"/>
      <c r="MEQ2163" s="251"/>
      <c r="MER2163" s="251"/>
      <c r="MES2163" s="251"/>
      <c r="MET2163" s="251"/>
      <c r="MEU2163" s="251"/>
      <c r="MEV2163" s="251"/>
      <c r="MEW2163" s="251"/>
      <c r="MEX2163" s="251"/>
      <c r="MEY2163" s="251"/>
      <c r="MEZ2163" s="251"/>
      <c r="MFA2163" s="251"/>
      <c r="MFB2163" s="251"/>
      <c r="MFC2163" s="251"/>
      <c r="MFD2163" s="251"/>
      <c r="MFE2163" s="251"/>
      <c r="MFF2163" s="251"/>
      <c r="MFG2163" s="251"/>
      <c r="MFH2163" s="251"/>
      <c r="MFI2163" s="251"/>
      <c r="MFJ2163" s="251"/>
      <c r="MFK2163" s="251"/>
      <c r="MFL2163" s="251"/>
      <c r="MFM2163" s="251"/>
      <c r="MFN2163" s="251"/>
      <c r="MFO2163" s="251"/>
      <c r="MFP2163" s="251"/>
      <c r="MFQ2163" s="251"/>
      <c r="MFR2163" s="251"/>
      <c r="MFS2163" s="251"/>
      <c r="MFT2163" s="251"/>
      <c r="MFU2163" s="251"/>
      <c r="MFV2163" s="251"/>
      <c r="MFW2163" s="251"/>
      <c r="MFX2163" s="251"/>
      <c r="MFY2163" s="251"/>
      <c r="MFZ2163" s="251"/>
      <c r="MGA2163" s="251"/>
      <c r="MGB2163" s="251"/>
      <c r="MGC2163" s="251"/>
      <c r="MGD2163" s="251"/>
      <c r="MGE2163" s="251"/>
      <c r="MGF2163" s="251"/>
      <c r="MGG2163" s="251"/>
      <c r="MGH2163" s="251"/>
      <c r="MGI2163" s="251"/>
      <c r="MGJ2163" s="251"/>
      <c r="MGK2163" s="251"/>
      <c r="MGL2163" s="251"/>
      <c r="MGM2163" s="251"/>
      <c r="MGN2163" s="251"/>
      <c r="MGO2163" s="251"/>
      <c r="MGP2163" s="251"/>
      <c r="MGQ2163" s="251"/>
      <c r="MGR2163" s="251"/>
      <c r="MGS2163" s="251"/>
      <c r="MGT2163" s="251"/>
      <c r="MGU2163" s="251"/>
      <c r="MGV2163" s="251"/>
      <c r="MGW2163" s="251"/>
      <c r="MGX2163" s="251"/>
      <c r="MGY2163" s="251"/>
      <c r="MGZ2163" s="251"/>
      <c r="MHA2163" s="251"/>
      <c r="MHB2163" s="251"/>
      <c r="MHC2163" s="251"/>
      <c r="MHD2163" s="251"/>
      <c r="MHE2163" s="251"/>
      <c r="MHF2163" s="251"/>
      <c r="MHG2163" s="251"/>
      <c r="MHH2163" s="251"/>
      <c r="MHI2163" s="251"/>
      <c r="MHJ2163" s="251"/>
      <c r="MHK2163" s="251"/>
      <c r="MHL2163" s="251"/>
      <c r="MHM2163" s="251"/>
      <c r="MHN2163" s="251"/>
      <c r="MHO2163" s="251"/>
      <c r="MHP2163" s="251"/>
      <c r="MHQ2163" s="251"/>
      <c r="MHR2163" s="251"/>
      <c r="MHS2163" s="251"/>
      <c r="MHT2163" s="251"/>
      <c r="MHU2163" s="251"/>
      <c r="MHV2163" s="251"/>
      <c r="MHW2163" s="251"/>
      <c r="MHX2163" s="251"/>
      <c r="MHY2163" s="251"/>
      <c r="MHZ2163" s="251"/>
      <c r="MIA2163" s="251"/>
      <c r="MIB2163" s="251"/>
      <c r="MIC2163" s="251"/>
      <c r="MID2163" s="251"/>
      <c r="MIE2163" s="251"/>
      <c r="MIF2163" s="251"/>
      <c r="MIG2163" s="251"/>
      <c r="MIH2163" s="251"/>
      <c r="MII2163" s="251"/>
      <c r="MIJ2163" s="251"/>
      <c r="MIK2163" s="251"/>
      <c r="MIL2163" s="251"/>
      <c r="MIM2163" s="251"/>
      <c r="MIN2163" s="251"/>
      <c r="MIO2163" s="251"/>
      <c r="MIP2163" s="251"/>
      <c r="MIQ2163" s="251"/>
      <c r="MIR2163" s="251"/>
      <c r="MIS2163" s="251"/>
      <c r="MIT2163" s="251"/>
      <c r="MIU2163" s="251"/>
      <c r="MIV2163" s="251"/>
      <c r="MIW2163" s="251"/>
      <c r="MIX2163" s="251"/>
      <c r="MIY2163" s="251"/>
      <c r="MIZ2163" s="251"/>
      <c r="MJA2163" s="251"/>
      <c r="MJB2163" s="251"/>
      <c r="MJC2163" s="251"/>
      <c r="MJD2163" s="251"/>
      <c r="MJE2163" s="251"/>
      <c r="MJF2163" s="251"/>
      <c r="MJG2163" s="251"/>
      <c r="MJH2163" s="251"/>
      <c r="MJI2163" s="251"/>
      <c r="MJJ2163" s="251"/>
      <c r="MJK2163" s="251"/>
      <c r="MJL2163" s="251"/>
      <c r="MJM2163" s="251"/>
      <c r="MJN2163" s="251"/>
      <c r="MJO2163" s="251"/>
      <c r="MJP2163" s="251"/>
      <c r="MJQ2163" s="251"/>
      <c r="MJR2163" s="251"/>
      <c r="MJS2163" s="251"/>
      <c r="MJT2163" s="251"/>
      <c r="MJU2163" s="251"/>
      <c r="MJV2163" s="251"/>
      <c r="MJW2163" s="251"/>
      <c r="MJX2163" s="251"/>
      <c r="MJY2163" s="251"/>
      <c r="MJZ2163" s="251"/>
      <c r="MKA2163" s="251"/>
      <c r="MKB2163" s="251"/>
      <c r="MKC2163" s="251"/>
      <c r="MKD2163" s="251"/>
      <c r="MKE2163" s="251"/>
      <c r="MKF2163" s="251"/>
      <c r="MKG2163" s="251"/>
      <c r="MKH2163" s="251"/>
      <c r="MKI2163" s="251"/>
      <c r="MKJ2163" s="251"/>
      <c r="MKK2163" s="251"/>
      <c r="MKL2163" s="251"/>
      <c r="MKM2163" s="251"/>
      <c r="MKN2163" s="251"/>
      <c r="MKO2163" s="251"/>
      <c r="MKP2163" s="251"/>
      <c r="MKQ2163" s="251"/>
      <c r="MKR2163" s="251"/>
      <c r="MKS2163" s="251"/>
      <c r="MKT2163" s="251"/>
      <c r="MKU2163" s="251"/>
      <c r="MKV2163" s="251"/>
      <c r="MKW2163" s="251"/>
      <c r="MKX2163" s="251"/>
      <c r="MKY2163" s="251"/>
      <c r="MKZ2163" s="251"/>
      <c r="MLA2163" s="251"/>
      <c r="MLB2163" s="251"/>
      <c r="MLC2163" s="251"/>
      <c r="MLD2163" s="251"/>
      <c r="MLE2163" s="251"/>
      <c r="MLF2163" s="251"/>
      <c r="MLG2163" s="251"/>
      <c r="MLH2163" s="251"/>
      <c r="MLI2163" s="251"/>
      <c r="MLJ2163" s="251"/>
      <c r="MLK2163" s="251"/>
      <c r="MLL2163" s="251"/>
      <c r="MLM2163" s="251"/>
      <c r="MLN2163" s="251"/>
      <c r="MLO2163" s="251"/>
      <c r="MLP2163" s="251"/>
      <c r="MLQ2163" s="251"/>
      <c r="MLR2163" s="251"/>
      <c r="MLS2163" s="251"/>
      <c r="MLT2163" s="251"/>
      <c r="MLU2163" s="251"/>
      <c r="MLV2163" s="251"/>
      <c r="MLW2163" s="251"/>
      <c r="MLX2163" s="251"/>
      <c r="MLY2163" s="251"/>
      <c r="MLZ2163" s="251"/>
      <c r="MMA2163" s="251"/>
      <c r="MMB2163" s="251"/>
      <c r="MMC2163" s="251"/>
      <c r="MMD2163" s="251"/>
      <c r="MME2163" s="251"/>
      <c r="MMF2163" s="251"/>
      <c r="MMG2163" s="251"/>
      <c r="MMH2163" s="251"/>
      <c r="MMI2163" s="251"/>
      <c r="MMJ2163" s="251"/>
      <c r="MMK2163" s="251"/>
      <c r="MML2163" s="251"/>
      <c r="MMM2163" s="251"/>
      <c r="MMN2163" s="251"/>
      <c r="MMO2163" s="251"/>
      <c r="MMP2163" s="251"/>
      <c r="MMQ2163" s="251"/>
      <c r="MMR2163" s="251"/>
      <c r="MMS2163" s="251"/>
      <c r="MMT2163" s="251"/>
      <c r="MMU2163" s="251"/>
      <c r="MMV2163" s="251"/>
      <c r="MMW2163" s="251"/>
      <c r="MMX2163" s="251"/>
      <c r="MMY2163" s="251"/>
      <c r="MMZ2163" s="251"/>
      <c r="MNA2163" s="251"/>
      <c r="MNB2163" s="251"/>
      <c r="MNC2163" s="251"/>
      <c r="MND2163" s="251"/>
      <c r="MNE2163" s="251"/>
      <c r="MNF2163" s="251"/>
      <c r="MNG2163" s="251"/>
      <c r="MNH2163" s="251"/>
      <c r="MNI2163" s="251"/>
      <c r="MNJ2163" s="251"/>
      <c r="MNK2163" s="251"/>
      <c r="MNL2163" s="251"/>
      <c r="MNM2163" s="251"/>
      <c r="MNN2163" s="251"/>
      <c r="MNO2163" s="251"/>
      <c r="MNP2163" s="251"/>
      <c r="MNQ2163" s="251"/>
      <c r="MNR2163" s="251"/>
      <c r="MNS2163" s="251"/>
      <c r="MNT2163" s="251"/>
      <c r="MNU2163" s="251"/>
      <c r="MNV2163" s="251"/>
      <c r="MNW2163" s="251"/>
      <c r="MNX2163" s="251"/>
      <c r="MNY2163" s="251"/>
      <c r="MNZ2163" s="251"/>
      <c r="MOA2163" s="251"/>
      <c r="MOB2163" s="251"/>
      <c r="MOC2163" s="251"/>
      <c r="MOD2163" s="251"/>
      <c r="MOE2163" s="251"/>
      <c r="MOF2163" s="251"/>
      <c r="MOG2163" s="251"/>
      <c r="MOH2163" s="251"/>
      <c r="MOI2163" s="251"/>
      <c r="MOJ2163" s="251"/>
      <c r="MOK2163" s="251"/>
      <c r="MOL2163" s="251"/>
      <c r="MOM2163" s="251"/>
      <c r="MON2163" s="251"/>
      <c r="MOO2163" s="251"/>
      <c r="MOP2163" s="251"/>
      <c r="MOQ2163" s="251"/>
      <c r="MOR2163" s="251"/>
      <c r="MOS2163" s="251"/>
      <c r="MOT2163" s="251"/>
      <c r="MOU2163" s="251"/>
      <c r="MOV2163" s="251"/>
      <c r="MOW2163" s="251"/>
      <c r="MOX2163" s="251"/>
      <c r="MOY2163" s="251"/>
      <c r="MOZ2163" s="251"/>
      <c r="MPA2163" s="251"/>
      <c r="MPB2163" s="251"/>
      <c r="MPC2163" s="251"/>
      <c r="MPD2163" s="251"/>
      <c r="MPE2163" s="251"/>
      <c r="MPF2163" s="251"/>
      <c r="MPG2163" s="251"/>
      <c r="MPH2163" s="251"/>
      <c r="MPI2163" s="251"/>
      <c r="MPJ2163" s="251"/>
      <c r="MPK2163" s="251"/>
      <c r="MPL2163" s="251"/>
      <c r="MPM2163" s="251"/>
      <c r="MPN2163" s="251"/>
      <c r="MPO2163" s="251"/>
      <c r="MPP2163" s="251"/>
      <c r="MPQ2163" s="251"/>
      <c r="MPR2163" s="251"/>
      <c r="MPS2163" s="251"/>
      <c r="MPT2163" s="251"/>
      <c r="MPU2163" s="251"/>
      <c r="MPV2163" s="251"/>
      <c r="MPW2163" s="251"/>
      <c r="MPX2163" s="251"/>
      <c r="MPY2163" s="251"/>
      <c r="MPZ2163" s="251"/>
      <c r="MQA2163" s="251"/>
      <c r="MQB2163" s="251"/>
      <c r="MQC2163" s="251"/>
      <c r="MQD2163" s="251"/>
      <c r="MQE2163" s="251"/>
      <c r="MQF2163" s="251"/>
      <c r="MQG2163" s="251"/>
      <c r="MQH2163" s="251"/>
      <c r="MQI2163" s="251"/>
      <c r="MQJ2163" s="251"/>
      <c r="MQK2163" s="251"/>
      <c r="MQL2163" s="251"/>
      <c r="MQM2163" s="251"/>
      <c r="MQN2163" s="251"/>
      <c r="MQO2163" s="251"/>
      <c r="MQP2163" s="251"/>
      <c r="MQQ2163" s="251"/>
      <c r="MQR2163" s="251"/>
      <c r="MQS2163" s="251"/>
      <c r="MQT2163" s="251"/>
      <c r="MQU2163" s="251"/>
      <c r="MQV2163" s="251"/>
      <c r="MQW2163" s="251"/>
      <c r="MQX2163" s="251"/>
      <c r="MQY2163" s="251"/>
      <c r="MQZ2163" s="251"/>
      <c r="MRA2163" s="251"/>
      <c r="MRB2163" s="251"/>
      <c r="MRC2163" s="251"/>
      <c r="MRD2163" s="251"/>
      <c r="MRE2163" s="251"/>
      <c r="MRF2163" s="251"/>
      <c r="MRG2163" s="251"/>
      <c r="MRH2163" s="251"/>
      <c r="MRI2163" s="251"/>
      <c r="MRJ2163" s="251"/>
      <c r="MRK2163" s="251"/>
      <c r="MRL2163" s="251"/>
      <c r="MRM2163" s="251"/>
      <c r="MRN2163" s="251"/>
      <c r="MRO2163" s="251"/>
      <c r="MRP2163" s="251"/>
      <c r="MRQ2163" s="251"/>
      <c r="MRR2163" s="251"/>
      <c r="MRS2163" s="251"/>
      <c r="MRT2163" s="251"/>
      <c r="MRU2163" s="251"/>
      <c r="MRV2163" s="251"/>
      <c r="MRW2163" s="251"/>
      <c r="MRX2163" s="251"/>
      <c r="MRY2163" s="251"/>
      <c r="MRZ2163" s="251"/>
      <c r="MSA2163" s="251"/>
      <c r="MSB2163" s="251"/>
      <c r="MSC2163" s="251"/>
      <c r="MSD2163" s="251"/>
      <c r="MSE2163" s="251"/>
      <c r="MSF2163" s="251"/>
      <c r="MSG2163" s="251"/>
      <c r="MSH2163" s="251"/>
      <c r="MSI2163" s="251"/>
      <c r="MSJ2163" s="251"/>
      <c r="MSK2163" s="251"/>
      <c r="MSL2163" s="251"/>
      <c r="MSM2163" s="251"/>
      <c r="MSN2163" s="251"/>
      <c r="MSO2163" s="251"/>
      <c r="MSP2163" s="251"/>
      <c r="MSQ2163" s="251"/>
      <c r="MSR2163" s="251"/>
      <c r="MSS2163" s="251"/>
      <c r="MST2163" s="251"/>
      <c r="MSU2163" s="251"/>
      <c r="MSV2163" s="251"/>
      <c r="MSW2163" s="251"/>
      <c r="MSX2163" s="251"/>
      <c r="MSY2163" s="251"/>
      <c r="MSZ2163" s="251"/>
      <c r="MTA2163" s="251"/>
      <c r="MTB2163" s="251"/>
      <c r="MTC2163" s="251"/>
      <c r="MTD2163" s="251"/>
      <c r="MTE2163" s="251"/>
      <c r="MTF2163" s="251"/>
      <c r="MTG2163" s="251"/>
      <c r="MTH2163" s="251"/>
      <c r="MTI2163" s="251"/>
      <c r="MTJ2163" s="251"/>
      <c r="MTK2163" s="251"/>
      <c r="MTL2163" s="251"/>
      <c r="MTM2163" s="251"/>
      <c r="MTN2163" s="251"/>
      <c r="MTO2163" s="251"/>
      <c r="MTP2163" s="251"/>
      <c r="MTQ2163" s="251"/>
      <c r="MTR2163" s="251"/>
      <c r="MTS2163" s="251"/>
      <c r="MTT2163" s="251"/>
      <c r="MTU2163" s="251"/>
      <c r="MTV2163" s="251"/>
      <c r="MTW2163" s="251"/>
      <c r="MTX2163" s="251"/>
      <c r="MTY2163" s="251"/>
      <c r="MTZ2163" s="251"/>
      <c r="MUA2163" s="251"/>
      <c r="MUB2163" s="251"/>
      <c r="MUC2163" s="251"/>
      <c r="MUD2163" s="251"/>
      <c r="MUE2163" s="251"/>
      <c r="MUF2163" s="251"/>
      <c r="MUG2163" s="251"/>
      <c r="MUH2163" s="251"/>
      <c r="MUI2163" s="251"/>
      <c r="MUJ2163" s="251"/>
      <c r="MUK2163" s="251"/>
      <c r="MUL2163" s="251"/>
      <c r="MUM2163" s="251"/>
      <c r="MUN2163" s="251"/>
      <c r="MUO2163" s="251"/>
      <c r="MUP2163" s="251"/>
      <c r="MUQ2163" s="251"/>
      <c r="MUR2163" s="251"/>
      <c r="MUS2163" s="251"/>
      <c r="MUT2163" s="251"/>
      <c r="MUU2163" s="251"/>
      <c r="MUV2163" s="251"/>
      <c r="MUW2163" s="251"/>
      <c r="MUX2163" s="251"/>
      <c r="MUY2163" s="251"/>
      <c r="MUZ2163" s="251"/>
      <c r="MVA2163" s="251"/>
      <c r="MVB2163" s="251"/>
      <c r="MVC2163" s="251"/>
      <c r="MVD2163" s="251"/>
      <c r="MVE2163" s="251"/>
      <c r="MVF2163" s="251"/>
      <c r="MVG2163" s="251"/>
      <c r="MVH2163" s="251"/>
      <c r="MVI2163" s="251"/>
      <c r="MVJ2163" s="251"/>
      <c r="MVK2163" s="251"/>
      <c r="MVL2163" s="251"/>
      <c r="MVM2163" s="251"/>
      <c r="MVN2163" s="251"/>
      <c r="MVO2163" s="251"/>
      <c r="MVP2163" s="251"/>
      <c r="MVQ2163" s="251"/>
      <c r="MVR2163" s="251"/>
      <c r="MVS2163" s="251"/>
      <c r="MVT2163" s="251"/>
      <c r="MVU2163" s="251"/>
      <c r="MVV2163" s="251"/>
      <c r="MVW2163" s="251"/>
      <c r="MVX2163" s="251"/>
      <c r="MVY2163" s="251"/>
      <c r="MVZ2163" s="251"/>
      <c r="MWA2163" s="251"/>
      <c r="MWB2163" s="251"/>
      <c r="MWC2163" s="251"/>
      <c r="MWD2163" s="251"/>
      <c r="MWE2163" s="251"/>
      <c r="MWF2163" s="251"/>
      <c r="MWG2163" s="251"/>
      <c r="MWH2163" s="251"/>
      <c r="MWI2163" s="251"/>
      <c r="MWJ2163" s="251"/>
      <c r="MWK2163" s="251"/>
      <c r="MWL2163" s="251"/>
      <c r="MWM2163" s="251"/>
      <c r="MWN2163" s="251"/>
      <c r="MWO2163" s="251"/>
      <c r="MWP2163" s="251"/>
      <c r="MWQ2163" s="251"/>
      <c r="MWR2163" s="251"/>
      <c r="MWS2163" s="251"/>
      <c r="MWT2163" s="251"/>
      <c r="MWU2163" s="251"/>
      <c r="MWV2163" s="251"/>
      <c r="MWW2163" s="251"/>
      <c r="MWX2163" s="251"/>
      <c r="MWY2163" s="251"/>
      <c r="MWZ2163" s="251"/>
      <c r="MXA2163" s="251"/>
      <c r="MXB2163" s="251"/>
      <c r="MXC2163" s="251"/>
      <c r="MXD2163" s="251"/>
      <c r="MXE2163" s="251"/>
      <c r="MXF2163" s="251"/>
      <c r="MXG2163" s="251"/>
      <c r="MXH2163" s="251"/>
      <c r="MXI2163" s="251"/>
      <c r="MXJ2163" s="251"/>
      <c r="MXK2163" s="251"/>
      <c r="MXL2163" s="251"/>
      <c r="MXM2163" s="251"/>
      <c r="MXN2163" s="251"/>
      <c r="MXO2163" s="251"/>
      <c r="MXP2163" s="251"/>
      <c r="MXQ2163" s="251"/>
      <c r="MXR2163" s="251"/>
      <c r="MXS2163" s="251"/>
      <c r="MXT2163" s="251"/>
      <c r="MXU2163" s="251"/>
      <c r="MXV2163" s="251"/>
      <c r="MXW2163" s="251"/>
      <c r="MXX2163" s="251"/>
      <c r="MXY2163" s="251"/>
      <c r="MXZ2163" s="251"/>
      <c r="MYA2163" s="251"/>
      <c r="MYB2163" s="251"/>
      <c r="MYC2163" s="251"/>
      <c r="MYD2163" s="251"/>
      <c r="MYE2163" s="251"/>
      <c r="MYF2163" s="251"/>
      <c r="MYG2163" s="251"/>
      <c r="MYH2163" s="251"/>
      <c r="MYI2163" s="251"/>
      <c r="MYJ2163" s="251"/>
      <c r="MYK2163" s="251"/>
      <c r="MYL2163" s="251"/>
      <c r="MYM2163" s="251"/>
      <c r="MYN2163" s="251"/>
      <c r="MYO2163" s="251"/>
      <c r="MYP2163" s="251"/>
      <c r="MYQ2163" s="251"/>
      <c r="MYR2163" s="251"/>
      <c r="MYS2163" s="251"/>
      <c r="MYT2163" s="251"/>
      <c r="MYU2163" s="251"/>
      <c r="MYV2163" s="251"/>
      <c r="MYW2163" s="251"/>
      <c r="MYX2163" s="251"/>
      <c r="MYY2163" s="251"/>
      <c r="MYZ2163" s="251"/>
      <c r="MZA2163" s="251"/>
      <c r="MZB2163" s="251"/>
      <c r="MZC2163" s="251"/>
      <c r="MZD2163" s="251"/>
      <c r="MZE2163" s="251"/>
      <c r="MZF2163" s="251"/>
      <c r="MZG2163" s="251"/>
      <c r="MZH2163" s="251"/>
      <c r="MZI2163" s="251"/>
      <c r="MZJ2163" s="251"/>
      <c r="MZK2163" s="251"/>
      <c r="MZL2163" s="251"/>
      <c r="MZM2163" s="251"/>
      <c r="MZN2163" s="251"/>
      <c r="MZO2163" s="251"/>
      <c r="MZP2163" s="251"/>
      <c r="MZQ2163" s="251"/>
      <c r="MZR2163" s="251"/>
      <c r="MZS2163" s="251"/>
      <c r="MZT2163" s="251"/>
      <c r="MZU2163" s="251"/>
      <c r="MZV2163" s="251"/>
      <c r="MZW2163" s="251"/>
      <c r="MZX2163" s="251"/>
      <c r="MZY2163" s="251"/>
      <c r="MZZ2163" s="251"/>
      <c r="NAA2163" s="251"/>
      <c r="NAB2163" s="251"/>
      <c r="NAC2163" s="251"/>
      <c r="NAD2163" s="251"/>
      <c r="NAE2163" s="251"/>
      <c r="NAF2163" s="251"/>
      <c r="NAG2163" s="251"/>
      <c r="NAH2163" s="251"/>
      <c r="NAI2163" s="251"/>
      <c r="NAJ2163" s="251"/>
      <c r="NAK2163" s="251"/>
      <c r="NAL2163" s="251"/>
      <c r="NAM2163" s="251"/>
      <c r="NAN2163" s="251"/>
      <c r="NAO2163" s="251"/>
      <c r="NAP2163" s="251"/>
      <c r="NAQ2163" s="251"/>
      <c r="NAR2163" s="251"/>
      <c r="NAS2163" s="251"/>
      <c r="NAT2163" s="251"/>
      <c r="NAU2163" s="251"/>
      <c r="NAV2163" s="251"/>
      <c r="NAW2163" s="251"/>
      <c r="NAX2163" s="251"/>
      <c r="NAY2163" s="251"/>
      <c r="NAZ2163" s="251"/>
      <c r="NBA2163" s="251"/>
      <c r="NBB2163" s="251"/>
      <c r="NBC2163" s="251"/>
      <c r="NBD2163" s="251"/>
      <c r="NBE2163" s="251"/>
      <c r="NBF2163" s="251"/>
      <c r="NBG2163" s="251"/>
      <c r="NBH2163" s="251"/>
      <c r="NBI2163" s="251"/>
      <c r="NBJ2163" s="251"/>
      <c r="NBK2163" s="251"/>
      <c r="NBL2163" s="251"/>
      <c r="NBM2163" s="251"/>
      <c r="NBN2163" s="251"/>
      <c r="NBO2163" s="251"/>
      <c r="NBP2163" s="251"/>
      <c r="NBQ2163" s="251"/>
      <c r="NBR2163" s="251"/>
      <c r="NBS2163" s="251"/>
      <c r="NBT2163" s="251"/>
      <c r="NBU2163" s="251"/>
      <c r="NBV2163" s="251"/>
      <c r="NBW2163" s="251"/>
      <c r="NBX2163" s="251"/>
      <c r="NBY2163" s="251"/>
      <c r="NBZ2163" s="251"/>
      <c r="NCA2163" s="251"/>
      <c r="NCB2163" s="251"/>
      <c r="NCC2163" s="251"/>
      <c r="NCD2163" s="251"/>
      <c r="NCE2163" s="251"/>
      <c r="NCF2163" s="251"/>
      <c r="NCG2163" s="251"/>
      <c r="NCH2163" s="251"/>
      <c r="NCI2163" s="251"/>
      <c r="NCJ2163" s="251"/>
      <c r="NCK2163" s="251"/>
      <c r="NCL2163" s="251"/>
      <c r="NCM2163" s="251"/>
      <c r="NCN2163" s="251"/>
      <c r="NCO2163" s="251"/>
      <c r="NCP2163" s="251"/>
      <c r="NCQ2163" s="251"/>
      <c r="NCR2163" s="251"/>
      <c r="NCS2163" s="251"/>
      <c r="NCT2163" s="251"/>
      <c r="NCU2163" s="251"/>
      <c r="NCV2163" s="251"/>
      <c r="NCW2163" s="251"/>
      <c r="NCX2163" s="251"/>
      <c r="NCY2163" s="251"/>
      <c r="NCZ2163" s="251"/>
      <c r="NDA2163" s="251"/>
      <c r="NDB2163" s="251"/>
      <c r="NDC2163" s="251"/>
      <c r="NDD2163" s="251"/>
      <c r="NDE2163" s="251"/>
      <c r="NDF2163" s="251"/>
      <c r="NDG2163" s="251"/>
      <c r="NDH2163" s="251"/>
      <c r="NDI2163" s="251"/>
      <c r="NDJ2163" s="251"/>
      <c r="NDK2163" s="251"/>
      <c r="NDL2163" s="251"/>
      <c r="NDM2163" s="251"/>
      <c r="NDN2163" s="251"/>
      <c r="NDO2163" s="251"/>
      <c r="NDP2163" s="251"/>
      <c r="NDQ2163" s="251"/>
      <c r="NDR2163" s="251"/>
      <c r="NDS2163" s="251"/>
      <c r="NDT2163" s="251"/>
      <c r="NDU2163" s="251"/>
      <c r="NDV2163" s="251"/>
      <c r="NDW2163" s="251"/>
      <c r="NDX2163" s="251"/>
      <c r="NDY2163" s="251"/>
      <c r="NDZ2163" s="251"/>
      <c r="NEA2163" s="251"/>
      <c r="NEB2163" s="251"/>
      <c r="NEC2163" s="251"/>
      <c r="NED2163" s="251"/>
      <c r="NEE2163" s="251"/>
      <c r="NEF2163" s="251"/>
      <c r="NEG2163" s="251"/>
      <c r="NEH2163" s="251"/>
      <c r="NEI2163" s="251"/>
      <c r="NEJ2163" s="251"/>
      <c r="NEK2163" s="251"/>
      <c r="NEL2163" s="251"/>
      <c r="NEM2163" s="251"/>
      <c r="NEN2163" s="251"/>
      <c r="NEO2163" s="251"/>
      <c r="NEP2163" s="251"/>
      <c r="NEQ2163" s="251"/>
      <c r="NER2163" s="251"/>
      <c r="NES2163" s="251"/>
      <c r="NET2163" s="251"/>
      <c r="NEU2163" s="251"/>
      <c r="NEV2163" s="251"/>
      <c r="NEW2163" s="251"/>
      <c r="NEX2163" s="251"/>
      <c r="NEY2163" s="251"/>
      <c r="NEZ2163" s="251"/>
      <c r="NFA2163" s="251"/>
      <c r="NFB2163" s="251"/>
      <c r="NFC2163" s="251"/>
      <c r="NFD2163" s="251"/>
      <c r="NFE2163" s="251"/>
      <c r="NFF2163" s="251"/>
      <c r="NFG2163" s="251"/>
      <c r="NFH2163" s="251"/>
      <c r="NFI2163" s="251"/>
      <c r="NFJ2163" s="251"/>
      <c r="NFK2163" s="251"/>
      <c r="NFL2163" s="251"/>
      <c r="NFM2163" s="251"/>
      <c r="NFN2163" s="251"/>
      <c r="NFO2163" s="251"/>
      <c r="NFP2163" s="251"/>
      <c r="NFQ2163" s="251"/>
      <c r="NFR2163" s="251"/>
      <c r="NFS2163" s="251"/>
      <c r="NFT2163" s="251"/>
      <c r="NFU2163" s="251"/>
      <c r="NFV2163" s="251"/>
      <c r="NFW2163" s="251"/>
      <c r="NFX2163" s="251"/>
      <c r="NFY2163" s="251"/>
      <c r="NFZ2163" s="251"/>
      <c r="NGA2163" s="251"/>
      <c r="NGB2163" s="251"/>
      <c r="NGC2163" s="251"/>
      <c r="NGD2163" s="251"/>
      <c r="NGE2163" s="251"/>
      <c r="NGF2163" s="251"/>
      <c r="NGG2163" s="251"/>
      <c r="NGH2163" s="251"/>
      <c r="NGI2163" s="251"/>
      <c r="NGJ2163" s="251"/>
      <c r="NGK2163" s="251"/>
      <c r="NGL2163" s="251"/>
      <c r="NGM2163" s="251"/>
      <c r="NGN2163" s="251"/>
      <c r="NGO2163" s="251"/>
      <c r="NGP2163" s="251"/>
      <c r="NGQ2163" s="251"/>
      <c r="NGR2163" s="251"/>
      <c r="NGS2163" s="251"/>
      <c r="NGT2163" s="251"/>
      <c r="NGU2163" s="251"/>
      <c r="NGV2163" s="251"/>
      <c r="NGW2163" s="251"/>
      <c r="NGX2163" s="251"/>
      <c r="NGY2163" s="251"/>
      <c r="NGZ2163" s="251"/>
      <c r="NHA2163" s="251"/>
      <c r="NHB2163" s="251"/>
      <c r="NHC2163" s="251"/>
      <c r="NHD2163" s="251"/>
      <c r="NHE2163" s="251"/>
      <c r="NHF2163" s="251"/>
      <c r="NHG2163" s="251"/>
      <c r="NHH2163" s="251"/>
      <c r="NHI2163" s="251"/>
      <c r="NHJ2163" s="251"/>
      <c r="NHK2163" s="251"/>
      <c r="NHL2163" s="251"/>
      <c r="NHM2163" s="251"/>
      <c r="NHN2163" s="251"/>
      <c r="NHO2163" s="251"/>
      <c r="NHP2163" s="251"/>
      <c r="NHQ2163" s="251"/>
      <c r="NHR2163" s="251"/>
      <c r="NHS2163" s="251"/>
      <c r="NHT2163" s="251"/>
      <c r="NHU2163" s="251"/>
      <c r="NHV2163" s="251"/>
      <c r="NHW2163" s="251"/>
      <c r="NHX2163" s="251"/>
      <c r="NHY2163" s="251"/>
      <c r="NHZ2163" s="251"/>
      <c r="NIA2163" s="251"/>
      <c r="NIB2163" s="251"/>
      <c r="NIC2163" s="251"/>
      <c r="NID2163" s="251"/>
      <c r="NIE2163" s="251"/>
      <c r="NIF2163" s="251"/>
      <c r="NIG2163" s="251"/>
      <c r="NIH2163" s="251"/>
      <c r="NII2163" s="251"/>
      <c r="NIJ2163" s="251"/>
      <c r="NIK2163" s="251"/>
      <c r="NIL2163" s="251"/>
      <c r="NIM2163" s="251"/>
      <c r="NIN2163" s="251"/>
      <c r="NIO2163" s="251"/>
      <c r="NIP2163" s="251"/>
      <c r="NIQ2163" s="251"/>
      <c r="NIR2163" s="251"/>
      <c r="NIS2163" s="251"/>
      <c r="NIT2163" s="251"/>
      <c r="NIU2163" s="251"/>
      <c r="NIV2163" s="251"/>
      <c r="NIW2163" s="251"/>
      <c r="NIX2163" s="251"/>
      <c r="NIY2163" s="251"/>
      <c r="NIZ2163" s="251"/>
      <c r="NJA2163" s="251"/>
      <c r="NJB2163" s="251"/>
      <c r="NJC2163" s="251"/>
      <c r="NJD2163" s="251"/>
      <c r="NJE2163" s="251"/>
      <c r="NJF2163" s="251"/>
      <c r="NJG2163" s="251"/>
      <c r="NJH2163" s="251"/>
      <c r="NJI2163" s="251"/>
      <c r="NJJ2163" s="251"/>
      <c r="NJK2163" s="251"/>
      <c r="NJL2163" s="251"/>
      <c r="NJM2163" s="251"/>
      <c r="NJN2163" s="251"/>
      <c r="NJO2163" s="251"/>
      <c r="NJP2163" s="251"/>
      <c r="NJQ2163" s="251"/>
      <c r="NJR2163" s="251"/>
      <c r="NJS2163" s="251"/>
      <c r="NJT2163" s="251"/>
      <c r="NJU2163" s="251"/>
      <c r="NJV2163" s="251"/>
      <c r="NJW2163" s="251"/>
      <c r="NJX2163" s="251"/>
      <c r="NJY2163" s="251"/>
      <c r="NJZ2163" s="251"/>
      <c r="NKA2163" s="251"/>
      <c r="NKB2163" s="251"/>
      <c r="NKC2163" s="251"/>
      <c r="NKD2163" s="251"/>
      <c r="NKE2163" s="251"/>
      <c r="NKF2163" s="251"/>
      <c r="NKG2163" s="251"/>
      <c r="NKH2163" s="251"/>
      <c r="NKI2163" s="251"/>
      <c r="NKJ2163" s="251"/>
      <c r="NKK2163" s="251"/>
      <c r="NKL2163" s="251"/>
      <c r="NKM2163" s="251"/>
      <c r="NKN2163" s="251"/>
      <c r="NKO2163" s="251"/>
      <c r="NKP2163" s="251"/>
      <c r="NKQ2163" s="251"/>
      <c r="NKR2163" s="251"/>
      <c r="NKS2163" s="251"/>
      <c r="NKT2163" s="251"/>
      <c r="NKU2163" s="251"/>
      <c r="NKV2163" s="251"/>
      <c r="NKW2163" s="251"/>
      <c r="NKX2163" s="251"/>
      <c r="NKY2163" s="251"/>
      <c r="NKZ2163" s="251"/>
      <c r="NLA2163" s="251"/>
      <c r="NLB2163" s="251"/>
      <c r="NLC2163" s="251"/>
      <c r="NLD2163" s="251"/>
      <c r="NLE2163" s="251"/>
      <c r="NLF2163" s="251"/>
      <c r="NLG2163" s="251"/>
      <c r="NLH2163" s="251"/>
      <c r="NLI2163" s="251"/>
      <c r="NLJ2163" s="251"/>
      <c r="NLK2163" s="251"/>
      <c r="NLL2163" s="251"/>
      <c r="NLM2163" s="251"/>
      <c r="NLN2163" s="251"/>
      <c r="NLO2163" s="251"/>
      <c r="NLP2163" s="251"/>
      <c r="NLQ2163" s="251"/>
      <c r="NLR2163" s="251"/>
      <c r="NLS2163" s="251"/>
      <c r="NLT2163" s="251"/>
      <c r="NLU2163" s="251"/>
      <c r="NLV2163" s="251"/>
      <c r="NLW2163" s="251"/>
      <c r="NLX2163" s="251"/>
      <c r="NLY2163" s="251"/>
      <c r="NLZ2163" s="251"/>
      <c r="NMA2163" s="251"/>
      <c r="NMB2163" s="251"/>
      <c r="NMC2163" s="251"/>
      <c r="NMD2163" s="251"/>
      <c r="NME2163" s="251"/>
      <c r="NMF2163" s="251"/>
      <c r="NMG2163" s="251"/>
      <c r="NMH2163" s="251"/>
      <c r="NMI2163" s="251"/>
      <c r="NMJ2163" s="251"/>
      <c r="NMK2163" s="251"/>
      <c r="NML2163" s="251"/>
      <c r="NMM2163" s="251"/>
      <c r="NMN2163" s="251"/>
      <c r="NMO2163" s="251"/>
      <c r="NMP2163" s="251"/>
      <c r="NMQ2163" s="251"/>
      <c r="NMR2163" s="251"/>
      <c r="NMS2163" s="251"/>
      <c r="NMT2163" s="251"/>
      <c r="NMU2163" s="251"/>
      <c r="NMV2163" s="251"/>
      <c r="NMW2163" s="251"/>
      <c r="NMX2163" s="251"/>
      <c r="NMY2163" s="251"/>
      <c r="NMZ2163" s="251"/>
      <c r="NNA2163" s="251"/>
      <c r="NNB2163" s="251"/>
      <c r="NNC2163" s="251"/>
      <c r="NND2163" s="251"/>
      <c r="NNE2163" s="251"/>
      <c r="NNF2163" s="251"/>
      <c r="NNG2163" s="251"/>
      <c r="NNH2163" s="251"/>
      <c r="NNI2163" s="251"/>
      <c r="NNJ2163" s="251"/>
      <c r="NNK2163" s="251"/>
      <c r="NNL2163" s="251"/>
      <c r="NNM2163" s="251"/>
      <c r="NNN2163" s="251"/>
      <c r="NNO2163" s="251"/>
      <c r="NNP2163" s="251"/>
      <c r="NNQ2163" s="251"/>
      <c r="NNR2163" s="251"/>
      <c r="NNS2163" s="251"/>
      <c r="NNT2163" s="251"/>
      <c r="NNU2163" s="251"/>
      <c r="NNV2163" s="251"/>
      <c r="NNW2163" s="251"/>
      <c r="NNX2163" s="251"/>
      <c r="NNY2163" s="251"/>
      <c r="NNZ2163" s="251"/>
      <c r="NOA2163" s="251"/>
      <c r="NOB2163" s="251"/>
      <c r="NOC2163" s="251"/>
      <c r="NOD2163" s="251"/>
      <c r="NOE2163" s="251"/>
      <c r="NOF2163" s="251"/>
      <c r="NOG2163" s="251"/>
      <c r="NOH2163" s="251"/>
      <c r="NOI2163" s="251"/>
      <c r="NOJ2163" s="251"/>
      <c r="NOK2163" s="251"/>
      <c r="NOL2163" s="251"/>
      <c r="NOM2163" s="251"/>
      <c r="NON2163" s="251"/>
      <c r="NOO2163" s="251"/>
      <c r="NOP2163" s="251"/>
      <c r="NOQ2163" s="251"/>
      <c r="NOR2163" s="251"/>
      <c r="NOS2163" s="251"/>
      <c r="NOT2163" s="251"/>
      <c r="NOU2163" s="251"/>
      <c r="NOV2163" s="251"/>
      <c r="NOW2163" s="251"/>
      <c r="NOX2163" s="251"/>
      <c r="NOY2163" s="251"/>
      <c r="NOZ2163" s="251"/>
      <c r="NPA2163" s="251"/>
      <c r="NPB2163" s="251"/>
      <c r="NPC2163" s="251"/>
      <c r="NPD2163" s="251"/>
      <c r="NPE2163" s="251"/>
      <c r="NPF2163" s="251"/>
      <c r="NPG2163" s="251"/>
      <c r="NPH2163" s="251"/>
      <c r="NPI2163" s="251"/>
      <c r="NPJ2163" s="251"/>
      <c r="NPK2163" s="251"/>
      <c r="NPL2163" s="251"/>
      <c r="NPM2163" s="251"/>
      <c r="NPN2163" s="251"/>
      <c r="NPO2163" s="251"/>
      <c r="NPP2163" s="251"/>
      <c r="NPQ2163" s="251"/>
      <c r="NPR2163" s="251"/>
      <c r="NPS2163" s="251"/>
      <c r="NPT2163" s="251"/>
      <c r="NPU2163" s="251"/>
      <c r="NPV2163" s="251"/>
      <c r="NPW2163" s="251"/>
      <c r="NPX2163" s="251"/>
      <c r="NPY2163" s="251"/>
      <c r="NPZ2163" s="251"/>
      <c r="NQA2163" s="251"/>
      <c r="NQB2163" s="251"/>
      <c r="NQC2163" s="251"/>
      <c r="NQD2163" s="251"/>
      <c r="NQE2163" s="251"/>
      <c r="NQF2163" s="251"/>
      <c r="NQG2163" s="251"/>
      <c r="NQH2163" s="251"/>
      <c r="NQI2163" s="251"/>
      <c r="NQJ2163" s="251"/>
      <c r="NQK2163" s="251"/>
      <c r="NQL2163" s="251"/>
      <c r="NQM2163" s="251"/>
      <c r="NQN2163" s="251"/>
      <c r="NQO2163" s="251"/>
      <c r="NQP2163" s="251"/>
      <c r="NQQ2163" s="251"/>
      <c r="NQR2163" s="251"/>
      <c r="NQS2163" s="251"/>
      <c r="NQT2163" s="251"/>
      <c r="NQU2163" s="251"/>
      <c r="NQV2163" s="251"/>
      <c r="NQW2163" s="251"/>
      <c r="NQX2163" s="251"/>
      <c r="NQY2163" s="251"/>
      <c r="NQZ2163" s="251"/>
      <c r="NRA2163" s="251"/>
      <c r="NRB2163" s="251"/>
      <c r="NRC2163" s="251"/>
      <c r="NRD2163" s="251"/>
      <c r="NRE2163" s="251"/>
      <c r="NRF2163" s="251"/>
      <c r="NRG2163" s="251"/>
      <c r="NRH2163" s="251"/>
      <c r="NRI2163" s="251"/>
      <c r="NRJ2163" s="251"/>
      <c r="NRK2163" s="251"/>
      <c r="NRL2163" s="251"/>
      <c r="NRM2163" s="251"/>
      <c r="NRN2163" s="251"/>
      <c r="NRO2163" s="251"/>
      <c r="NRP2163" s="251"/>
      <c r="NRQ2163" s="251"/>
      <c r="NRR2163" s="251"/>
      <c r="NRS2163" s="251"/>
      <c r="NRT2163" s="251"/>
      <c r="NRU2163" s="251"/>
      <c r="NRV2163" s="251"/>
      <c r="NRW2163" s="251"/>
      <c r="NRX2163" s="251"/>
      <c r="NRY2163" s="251"/>
      <c r="NRZ2163" s="251"/>
      <c r="NSA2163" s="251"/>
      <c r="NSB2163" s="251"/>
      <c r="NSC2163" s="251"/>
      <c r="NSD2163" s="251"/>
      <c r="NSE2163" s="251"/>
      <c r="NSF2163" s="251"/>
      <c r="NSG2163" s="251"/>
      <c r="NSH2163" s="251"/>
      <c r="NSI2163" s="251"/>
      <c r="NSJ2163" s="251"/>
      <c r="NSK2163" s="251"/>
      <c r="NSL2163" s="251"/>
      <c r="NSM2163" s="251"/>
      <c r="NSN2163" s="251"/>
      <c r="NSO2163" s="251"/>
      <c r="NSP2163" s="251"/>
      <c r="NSQ2163" s="251"/>
      <c r="NSR2163" s="251"/>
      <c r="NSS2163" s="251"/>
      <c r="NST2163" s="251"/>
      <c r="NSU2163" s="251"/>
      <c r="NSV2163" s="251"/>
      <c r="NSW2163" s="251"/>
      <c r="NSX2163" s="251"/>
      <c r="NSY2163" s="251"/>
      <c r="NSZ2163" s="251"/>
      <c r="NTA2163" s="251"/>
      <c r="NTB2163" s="251"/>
      <c r="NTC2163" s="251"/>
      <c r="NTD2163" s="251"/>
      <c r="NTE2163" s="251"/>
      <c r="NTF2163" s="251"/>
      <c r="NTG2163" s="251"/>
      <c r="NTH2163" s="251"/>
      <c r="NTI2163" s="251"/>
      <c r="NTJ2163" s="251"/>
      <c r="NTK2163" s="251"/>
      <c r="NTL2163" s="251"/>
      <c r="NTM2163" s="251"/>
      <c r="NTN2163" s="251"/>
      <c r="NTO2163" s="251"/>
      <c r="NTP2163" s="251"/>
      <c r="NTQ2163" s="251"/>
      <c r="NTR2163" s="251"/>
      <c r="NTS2163" s="251"/>
      <c r="NTT2163" s="251"/>
      <c r="NTU2163" s="251"/>
      <c r="NTV2163" s="251"/>
      <c r="NTW2163" s="251"/>
      <c r="NTX2163" s="251"/>
      <c r="NTY2163" s="251"/>
      <c r="NTZ2163" s="251"/>
      <c r="NUA2163" s="251"/>
      <c r="NUB2163" s="251"/>
      <c r="NUC2163" s="251"/>
      <c r="NUD2163" s="251"/>
      <c r="NUE2163" s="251"/>
      <c r="NUF2163" s="251"/>
      <c r="NUG2163" s="251"/>
      <c r="NUH2163" s="251"/>
      <c r="NUI2163" s="251"/>
      <c r="NUJ2163" s="251"/>
      <c r="NUK2163" s="251"/>
      <c r="NUL2163" s="251"/>
      <c r="NUM2163" s="251"/>
      <c r="NUN2163" s="251"/>
      <c r="NUO2163" s="251"/>
      <c r="NUP2163" s="251"/>
      <c r="NUQ2163" s="251"/>
      <c r="NUR2163" s="251"/>
      <c r="NUS2163" s="251"/>
      <c r="NUT2163" s="251"/>
      <c r="NUU2163" s="251"/>
      <c r="NUV2163" s="251"/>
      <c r="NUW2163" s="251"/>
      <c r="NUX2163" s="251"/>
      <c r="NUY2163" s="251"/>
      <c r="NUZ2163" s="251"/>
      <c r="NVA2163" s="251"/>
      <c r="NVB2163" s="251"/>
      <c r="NVC2163" s="251"/>
      <c r="NVD2163" s="251"/>
      <c r="NVE2163" s="251"/>
      <c r="NVF2163" s="251"/>
      <c r="NVG2163" s="251"/>
      <c r="NVH2163" s="251"/>
      <c r="NVI2163" s="251"/>
      <c r="NVJ2163" s="251"/>
      <c r="NVK2163" s="251"/>
      <c r="NVL2163" s="251"/>
      <c r="NVM2163" s="251"/>
      <c r="NVN2163" s="251"/>
      <c r="NVO2163" s="251"/>
      <c r="NVP2163" s="251"/>
      <c r="NVQ2163" s="251"/>
      <c r="NVR2163" s="251"/>
      <c r="NVS2163" s="251"/>
      <c r="NVT2163" s="251"/>
      <c r="NVU2163" s="251"/>
      <c r="NVV2163" s="251"/>
      <c r="NVW2163" s="251"/>
      <c r="NVX2163" s="251"/>
      <c r="NVY2163" s="251"/>
      <c r="NVZ2163" s="251"/>
      <c r="NWA2163" s="251"/>
      <c r="NWB2163" s="251"/>
      <c r="NWC2163" s="251"/>
      <c r="NWD2163" s="251"/>
      <c r="NWE2163" s="251"/>
      <c r="NWF2163" s="251"/>
      <c r="NWG2163" s="251"/>
      <c r="NWH2163" s="251"/>
      <c r="NWI2163" s="251"/>
      <c r="NWJ2163" s="251"/>
      <c r="NWK2163" s="251"/>
      <c r="NWL2163" s="251"/>
      <c r="NWM2163" s="251"/>
      <c r="NWN2163" s="251"/>
      <c r="NWO2163" s="251"/>
      <c r="NWP2163" s="251"/>
      <c r="NWQ2163" s="251"/>
      <c r="NWR2163" s="251"/>
      <c r="NWS2163" s="251"/>
      <c r="NWT2163" s="251"/>
      <c r="NWU2163" s="251"/>
      <c r="NWV2163" s="251"/>
      <c r="NWW2163" s="251"/>
      <c r="NWX2163" s="251"/>
      <c r="NWY2163" s="251"/>
      <c r="NWZ2163" s="251"/>
      <c r="NXA2163" s="251"/>
      <c r="NXB2163" s="251"/>
      <c r="NXC2163" s="251"/>
      <c r="NXD2163" s="251"/>
      <c r="NXE2163" s="251"/>
      <c r="NXF2163" s="251"/>
      <c r="NXG2163" s="251"/>
      <c r="NXH2163" s="251"/>
      <c r="NXI2163" s="251"/>
      <c r="NXJ2163" s="251"/>
      <c r="NXK2163" s="251"/>
      <c r="NXL2163" s="251"/>
      <c r="NXM2163" s="251"/>
      <c r="NXN2163" s="251"/>
      <c r="NXO2163" s="251"/>
      <c r="NXP2163" s="251"/>
      <c r="NXQ2163" s="251"/>
      <c r="NXR2163" s="251"/>
      <c r="NXS2163" s="251"/>
      <c r="NXT2163" s="251"/>
      <c r="NXU2163" s="251"/>
      <c r="NXV2163" s="251"/>
      <c r="NXW2163" s="251"/>
      <c r="NXX2163" s="251"/>
      <c r="NXY2163" s="251"/>
      <c r="NXZ2163" s="251"/>
      <c r="NYA2163" s="251"/>
      <c r="NYB2163" s="251"/>
      <c r="NYC2163" s="251"/>
      <c r="NYD2163" s="251"/>
      <c r="NYE2163" s="251"/>
      <c r="NYF2163" s="251"/>
      <c r="NYG2163" s="251"/>
      <c r="NYH2163" s="251"/>
      <c r="NYI2163" s="251"/>
      <c r="NYJ2163" s="251"/>
      <c r="NYK2163" s="251"/>
      <c r="NYL2163" s="251"/>
      <c r="NYM2163" s="251"/>
      <c r="NYN2163" s="251"/>
      <c r="NYO2163" s="251"/>
      <c r="NYP2163" s="251"/>
      <c r="NYQ2163" s="251"/>
      <c r="NYR2163" s="251"/>
      <c r="NYS2163" s="251"/>
      <c r="NYT2163" s="251"/>
      <c r="NYU2163" s="251"/>
      <c r="NYV2163" s="251"/>
      <c r="NYW2163" s="251"/>
      <c r="NYX2163" s="251"/>
      <c r="NYY2163" s="251"/>
      <c r="NYZ2163" s="251"/>
      <c r="NZA2163" s="251"/>
      <c r="NZB2163" s="251"/>
      <c r="NZC2163" s="251"/>
      <c r="NZD2163" s="251"/>
      <c r="NZE2163" s="251"/>
      <c r="NZF2163" s="251"/>
      <c r="NZG2163" s="251"/>
      <c r="NZH2163" s="251"/>
      <c r="NZI2163" s="251"/>
      <c r="NZJ2163" s="251"/>
      <c r="NZK2163" s="251"/>
      <c r="NZL2163" s="251"/>
      <c r="NZM2163" s="251"/>
      <c r="NZN2163" s="251"/>
      <c r="NZO2163" s="251"/>
      <c r="NZP2163" s="251"/>
      <c r="NZQ2163" s="251"/>
      <c r="NZR2163" s="251"/>
      <c r="NZS2163" s="251"/>
      <c r="NZT2163" s="251"/>
      <c r="NZU2163" s="251"/>
      <c r="NZV2163" s="251"/>
      <c r="NZW2163" s="251"/>
      <c r="NZX2163" s="251"/>
      <c r="NZY2163" s="251"/>
      <c r="NZZ2163" s="251"/>
      <c r="OAA2163" s="251"/>
      <c r="OAB2163" s="251"/>
      <c r="OAC2163" s="251"/>
      <c r="OAD2163" s="251"/>
      <c r="OAE2163" s="251"/>
      <c r="OAF2163" s="251"/>
      <c r="OAG2163" s="251"/>
      <c r="OAH2163" s="251"/>
      <c r="OAI2163" s="251"/>
      <c r="OAJ2163" s="251"/>
      <c r="OAK2163" s="251"/>
      <c r="OAL2163" s="251"/>
      <c r="OAM2163" s="251"/>
      <c r="OAN2163" s="251"/>
      <c r="OAO2163" s="251"/>
      <c r="OAP2163" s="251"/>
      <c r="OAQ2163" s="251"/>
      <c r="OAR2163" s="251"/>
      <c r="OAS2163" s="251"/>
      <c r="OAT2163" s="251"/>
      <c r="OAU2163" s="251"/>
      <c r="OAV2163" s="251"/>
      <c r="OAW2163" s="251"/>
      <c r="OAX2163" s="251"/>
      <c r="OAY2163" s="251"/>
      <c r="OAZ2163" s="251"/>
      <c r="OBA2163" s="251"/>
      <c r="OBB2163" s="251"/>
      <c r="OBC2163" s="251"/>
      <c r="OBD2163" s="251"/>
      <c r="OBE2163" s="251"/>
      <c r="OBF2163" s="251"/>
      <c r="OBG2163" s="251"/>
      <c r="OBH2163" s="251"/>
      <c r="OBI2163" s="251"/>
      <c r="OBJ2163" s="251"/>
      <c r="OBK2163" s="251"/>
      <c r="OBL2163" s="251"/>
      <c r="OBM2163" s="251"/>
      <c r="OBN2163" s="251"/>
      <c r="OBO2163" s="251"/>
      <c r="OBP2163" s="251"/>
      <c r="OBQ2163" s="251"/>
      <c r="OBR2163" s="251"/>
      <c r="OBS2163" s="251"/>
      <c r="OBT2163" s="251"/>
      <c r="OBU2163" s="251"/>
      <c r="OBV2163" s="251"/>
      <c r="OBW2163" s="251"/>
      <c r="OBX2163" s="251"/>
      <c r="OBY2163" s="251"/>
      <c r="OBZ2163" s="251"/>
      <c r="OCA2163" s="251"/>
      <c r="OCB2163" s="251"/>
      <c r="OCC2163" s="251"/>
      <c r="OCD2163" s="251"/>
      <c r="OCE2163" s="251"/>
      <c r="OCF2163" s="251"/>
      <c r="OCG2163" s="251"/>
      <c r="OCH2163" s="251"/>
      <c r="OCI2163" s="251"/>
      <c r="OCJ2163" s="251"/>
      <c r="OCK2163" s="251"/>
      <c r="OCL2163" s="251"/>
      <c r="OCM2163" s="251"/>
      <c r="OCN2163" s="251"/>
      <c r="OCO2163" s="251"/>
      <c r="OCP2163" s="251"/>
      <c r="OCQ2163" s="251"/>
      <c r="OCR2163" s="251"/>
      <c r="OCS2163" s="251"/>
      <c r="OCT2163" s="251"/>
      <c r="OCU2163" s="251"/>
      <c r="OCV2163" s="251"/>
      <c r="OCW2163" s="251"/>
      <c r="OCX2163" s="251"/>
      <c r="OCY2163" s="251"/>
      <c r="OCZ2163" s="251"/>
      <c r="ODA2163" s="251"/>
      <c r="ODB2163" s="251"/>
      <c r="ODC2163" s="251"/>
      <c r="ODD2163" s="251"/>
      <c r="ODE2163" s="251"/>
      <c r="ODF2163" s="251"/>
      <c r="ODG2163" s="251"/>
      <c r="ODH2163" s="251"/>
      <c r="ODI2163" s="251"/>
      <c r="ODJ2163" s="251"/>
      <c r="ODK2163" s="251"/>
      <c r="ODL2163" s="251"/>
      <c r="ODM2163" s="251"/>
      <c r="ODN2163" s="251"/>
      <c r="ODO2163" s="251"/>
      <c r="ODP2163" s="251"/>
      <c r="ODQ2163" s="251"/>
      <c r="ODR2163" s="251"/>
      <c r="ODS2163" s="251"/>
      <c r="ODT2163" s="251"/>
      <c r="ODU2163" s="251"/>
      <c r="ODV2163" s="251"/>
      <c r="ODW2163" s="251"/>
      <c r="ODX2163" s="251"/>
      <c r="ODY2163" s="251"/>
      <c r="ODZ2163" s="251"/>
      <c r="OEA2163" s="251"/>
      <c r="OEB2163" s="251"/>
      <c r="OEC2163" s="251"/>
      <c r="OED2163" s="251"/>
      <c r="OEE2163" s="251"/>
      <c r="OEF2163" s="251"/>
      <c r="OEG2163" s="251"/>
      <c r="OEH2163" s="251"/>
      <c r="OEI2163" s="251"/>
      <c r="OEJ2163" s="251"/>
      <c r="OEK2163" s="251"/>
      <c r="OEL2163" s="251"/>
      <c r="OEM2163" s="251"/>
      <c r="OEN2163" s="251"/>
      <c r="OEO2163" s="251"/>
      <c r="OEP2163" s="251"/>
      <c r="OEQ2163" s="251"/>
      <c r="OER2163" s="251"/>
      <c r="OES2163" s="251"/>
      <c r="OET2163" s="251"/>
      <c r="OEU2163" s="251"/>
      <c r="OEV2163" s="251"/>
      <c r="OEW2163" s="251"/>
      <c r="OEX2163" s="251"/>
      <c r="OEY2163" s="251"/>
      <c r="OEZ2163" s="251"/>
      <c r="OFA2163" s="251"/>
      <c r="OFB2163" s="251"/>
      <c r="OFC2163" s="251"/>
      <c r="OFD2163" s="251"/>
      <c r="OFE2163" s="251"/>
      <c r="OFF2163" s="251"/>
      <c r="OFG2163" s="251"/>
      <c r="OFH2163" s="251"/>
      <c r="OFI2163" s="251"/>
      <c r="OFJ2163" s="251"/>
      <c r="OFK2163" s="251"/>
      <c r="OFL2163" s="251"/>
      <c r="OFM2163" s="251"/>
      <c r="OFN2163" s="251"/>
      <c r="OFO2163" s="251"/>
      <c r="OFP2163" s="251"/>
      <c r="OFQ2163" s="251"/>
      <c r="OFR2163" s="251"/>
      <c r="OFS2163" s="251"/>
      <c r="OFT2163" s="251"/>
      <c r="OFU2163" s="251"/>
      <c r="OFV2163" s="251"/>
      <c r="OFW2163" s="251"/>
      <c r="OFX2163" s="251"/>
      <c r="OFY2163" s="251"/>
      <c r="OFZ2163" s="251"/>
      <c r="OGA2163" s="251"/>
      <c r="OGB2163" s="251"/>
      <c r="OGC2163" s="251"/>
      <c r="OGD2163" s="251"/>
      <c r="OGE2163" s="251"/>
      <c r="OGF2163" s="251"/>
      <c r="OGG2163" s="251"/>
      <c r="OGH2163" s="251"/>
      <c r="OGI2163" s="251"/>
      <c r="OGJ2163" s="251"/>
      <c r="OGK2163" s="251"/>
      <c r="OGL2163" s="251"/>
      <c r="OGM2163" s="251"/>
      <c r="OGN2163" s="251"/>
      <c r="OGO2163" s="251"/>
      <c r="OGP2163" s="251"/>
      <c r="OGQ2163" s="251"/>
      <c r="OGR2163" s="251"/>
      <c r="OGS2163" s="251"/>
      <c r="OGT2163" s="251"/>
      <c r="OGU2163" s="251"/>
      <c r="OGV2163" s="251"/>
      <c r="OGW2163" s="251"/>
      <c r="OGX2163" s="251"/>
      <c r="OGY2163" s="251"/>
      <c r="OGZ2163" s="251"/>
      <c r="OHA2163" s="251"/>
      <c r="OHB2163" s="251"/>
      <c r="OHC2163" s="251"/>
      <c r="OHD2163" s="251"/>
      <c r="OHE2163" s="251"/>
      <c r="OHF2163" s="251"/>
      <c r="OHG2163" s="251"/>
      <c r="OHH2163" s="251"/>
      <c r="OHI2163" s="251"/>
      <c r="OHJ2163" s="251"/>
      <c r="OHK2163" s="251"/>
      <c r="OHL2163" s="251"/>
      <c r="OHM2163" s="251"/>
      <c r="OHN2163" s="251"/>
      <c r="OHO2163" s="251"/>
      <c r="OHP2163" s="251"/>
      <c r="OHQ2163" s="251"/>
      <c r="OHR2163" s="251"/>
      <c r="OHS2163" s="251"/>
      <c r="OHT2163" s="251"/>
      <c r="OHU2163" s="251"/>
      <c r="OHV2163" s="251"/>
      <c r="OHW2163" s="251"/>
      <c r="OHX2163" s="251"/>
      <c r="OHY2163" s="251"/>
      <c r="OHZ2163" s="251"/>
      <c r="OIA2163" s="251"/>
      <c r="OIB2163" s="251"/>
      <c r="OIC2163" s="251"/>
      <c r="OID2163" s="251"/>
      <c r="OIE2163" s="251"/>
      <c r="OIF2163" s="251"/>
      <c r="OIG2163" s="251"/>
      <c r="OIH2163" s="251"/>
      <c r="OII2163" s="251"/>
      <c r="OIJ2163" s="251"/>
      <c r="OIK2163" s="251"/>
      <c r="OIL2163" s="251"/>
      <c r="OIM2163" s="251"/>
      <c r="OIN2163" s="251"/>
      <c r="OIO2163" s="251"/>
      <c r="OIP2163" s="251"/>
      <c r="OIQ2163" s="251"/>
      <c r="OIR2163" s="251"/>
      <c r="OIS2163" s="251"/>
      <c r="OIT2163" s="251"/>
      <c r="OIU2163" s="251"/>
      <c r="OIV2163" s="251"/>
      <c r="OIW2163" s="251"/>
      <c r="OIX2163" s="251"/>
      <c r="OIY2163" s="251"/>
      <c r="OIZ2163" s="251"/>
      <c r="OJA2163" s="251"/>
      <c r="OJB2163" s="251"/>
      <c r="OJC2163" s="251"/>
      <c r="OJD2163" s="251"/>
      <c r="OJE2163" s="251"/>
      <c r="OJF2163" s="251"/>
      <c r="OJG2163" s="251"/>
      <c r="OJH2163" s="251"/>
      <c r="OJI2163" s="251"/>
      <c r="OJJ2163" s="251"/>
      <c r="OJK2163" s="251"/>
      <c r="OJL2163" s="251"/>
      <c r="OJM2163" s="251"/>
      <c r="OJN2163" s="251"/>
      <c r="OJO2163" s="251"/>
      <c r="OJP2163" s="251"/>
      <c r="OJQ2163" s="251"/>
      <c r="OJR2163" s="251"/>
      <c r="OJS2163" s="251"/>
      <c r="OJT2163" s="251"/>
      <c r="OJU2163" s="251"/>
      <c r="OJV2163" s="251"/>
      <c r="OJW2163" s="251"/>
      <c r="OJX2163" s="251"/>
      <c r="OJY2163" s="251"/>
      <c r="OJZ2163" s="251"/>
      <c r="OKA2163" s="251"/>
      <c r="OKB2163" s="251"/>
      <c r="OKC2163" s="251"/>
      <c r="OKD2163" s="251"/>
      <c r="OKE2163" s="251"/>
      <c r="OKF2163" s="251"/>
      <c r="OKG2163" s="251"/>
      <c r="OKH2163" s="251"/>
      <c r="OKI2163" s="251"/>
      <c r="OKJ2163" s="251"/>
      <c r="OKK2163" s="251"/>
      <c r="OKL2163" s="251"/>
      <c r="OKM2163" s="251"/>
      <c r="OKN2163" s="251"/>
      <c r="OKO2163" s="251"/>
      <c r="OKP2163" s="251"/>
      <c r="OKQ2163" s="251"/>
      <c r="OKR2163" s="251"/>
      <c r="OKS2163" s="251"/>
      <c r="OKT2163" s="251"/>
      <c r="OKU2163" s="251"/>
      <c r="OKV2163" s="251"/>
      <c r="OKW2163" s="251"/>
      <c r="OKX2163" s="251"/>
      <c r="OKY2163" s="251"/>
      <c r="OKZ2163" s="251"/>
      <c r="OLA2163" s="251"/>
      <c r="OLB2163" s="251"/>
      <c r="OLC2163" s="251"/>
      <c r="OLD2163" s="251"/>
      <c r="OLE2163" s="251"/>
      <c r="OLF2163" s="251"/>
      <c r="OLG2163" s="251"/>
      <c r="OLH2163" s="251"/>
      <c r="OLI2163" s="251"/>
      <c r="OLJ2163" s="251"/>
      <c r="OLK2163" s="251"/>
      <c r="OLL2163" s="251"/>
      <c r="OLM2163" s="251"/>
      <c r="OLN2163" s="251"/>
      <c r="OLO2163" s="251"/>
      <c r="OLP2163" s="251"/>
      <c r="OLQ2163" s="251"/>
      <c r="OLR2163" s="251"/>
      <c r="OLS2163" s="251"/>
      <c r="OLT2163" s="251"/>
      <c r="OLU2163" s="251"/>
      <c r="OLV2163" s="251"/>
      <c r="OLW2163" s="251"/>
      <c r="OLX2163" s="251"/>
      <c r="OLY2163" s="251"/>
      <c r="OLZ2163" s="251"/>
      <c r="OMA2163" s="251"/>
      <c r="OMB2163" s="251"/>
      <c r="OMC2163" s="251"/>
      <c r="OMD2163" s="251"/>
      <c r="OME2163" s="251"/>
      <c r="OMF2163" s="251"/>
      <c r="OMG2163" s="251"/>
      <c r="OMH2163" s="251"/>
      <c r="OMI2163" s="251"/>
      <c r="OMJ2163" s="251"/>
      <c r="OMK2163" s="251"/>
      <c r="OML2163" s="251"/>
      <c r="OMM2163" s="251"/>
      <c r="OMN2163" s="251"/>
      <c r="OMO2163" s="251"/>
      <c r="OMP2163" s="251"/>
      <c r="OMQ2163" s="251"/>
      <c r="OMR2163" s="251"/>
      <c r="OMS2163" s="251"/>
      <c r="OMT2163" s="251"/>
      <c r="OMU2163" s="251"/>
      <c r="OMV2163" s="251"/>
      <c r="OMW2163" s="251"/>
      <c r="OMX2163" s="251"/>
      <c r="OMY2163" s="251"/>
      <c r="OMZ2163" s="251"/>
      <c r="ONA2163" s="251"/>
      <c r="ONB2163" s="251"/>
      <c r="ONC2163" s="251"/>
      <c r="OND2163" s="251"/>
      <c r="ONE2163" s="251"/>
      <c r="ONF2163" s="251"/>
      <c r="ONG2163" s="251"/>
      <c r="ONH2163" s="251"/>
      <c r="ONI2163" s="251"/>
      <c r="ONJ2163" s="251"/>
      <c r="ONK2163" s="251"/>
      <c r="ONL2163" s="251"/>
      <c r="ONM2163" s="251"/>
      <c r="ONN2163" s="251"/>
      <c r="ONO2163" s="251"/>
      <c r="ONP2163" s="251"/>
      <c r="ONQ2163" s="251"/>
      <c r="ONR2163" s="251"/>
      <c r="ONS2163" s="251"/>
      <c r="ONT2163" s="251"/>
      <c r="ONU2163" s="251"/>
      <c r="ONV2163" s="251"/>
      <c r="ONW2163" s="251"/>
      <c r="ONX2163" s="251"/>
      <c r="ONY2163" s="251"/>
      <c r="ONZ2163" s="251"/>
      <c r="OOA2163" s="251"/>
      <c r="OOB2163" s="251"/>
      <c r="OOC2163" s="251"/>
      <c r="OOD2163" s="251"/>
      <c r="OOE2163" s="251"/>
      <c r="OOF2163" s="251"/>
      <c r="OOG2163" s="251"/>
      <c r="OOH2163" s="251"/>
      <c r="OOI2163" s="251"/>
      <c r="OOJ2163" s="251"/>
      <c r="OOK2163" s="251"/>
      <c r="OOL2163" s="251"/>
      <c r="OOM2163" s="251"/>
      <c r="OON2163" s="251"/>
      <c r="OOO2163" s="251"/>
      <c r="OOP2163" s="251"/>
      <c r="OOQ2163" s="251"/>
      <c r="OOR2163" s="251"/>
      <c r="OOS2163" s="251"/>
      <c r="OOT2163" s="251"/>
      <c r="OOU2163" s="251"/>
      <c r="OOV2163" s="251"/>
      <c r="OOW2163" s="251"/>
      <c r="OOX2163" s="251"/>
      <c r="OOY2163" s="251"/>
      <c r="OOZ2163" s="251"/>
      <c r="OPA2163" s="251"/>
      <c r="OPB2163" s="251"/>
      <c r="OPC2163" s="251"/>
      <c r="OPD2163" s="251"/>
      <c r="OPE2163" s="251"/>
      <c r="OPF2163" s="251"/>
      <c r="OPG2163" s="251"/>
      <c r="OPH2163" s="251"/>
      <c r="OPI2163" s="251"/>
      <c r="OPJ2163" s="251"/>
      <c r="OPK2163" s="251"/>
      <c r="OPL2163" s="251"/>
      <c r="OPM2163" s="251"/>
      <c r="OPN2163" s="251"/>
      <c r="OPO2163" s="251"/>
      <c r="OPP2163" s="251"/>
      <c r="OPQ2163" s="251"/>
      <c r="OPR2163" s="251"/>
      <c r="OPS2163" s="251"/>
      <c r="OPT2163" s="251"/>
      <c r="OPU2163" s="251"/>
      <c r="OPV2163" s="251"/>
      <c r="OPW2163" s="251"/>
      <c r="OPX2163" s="251"/>
      <c r="OPY2163" s="251"/>
      <c r="OPZ2163" s="251"/>
      <c r="OQA2163" s="251"/>
      <c r="OQB2163" s="251"/>
      <c r="OQC2163" s="251"/>
      <c r="OQD2163" s="251"/>
      <c r="OQE2163" s="251"/>
      <c r="OQF2163" s="251"/>
      <c r="OQG2163" s="251"/>
      <c r="OQH2163" s="251"/>
      <c r="OQI2163" s="251"/>
      <c r="OQJ2163" s="251"/>
      <c r="OQK2163" s="251"/>
      <c r="OQL2163" s="251"/>
      <c r="OQM2163" s="251"/>
      <c r="OQN2163" s="251"/>
      <c r="OQO2163" s="251"/>
      <c r="OQP2163" s="251"/>
      <c r="OQQ2163" s="251"/>
      <c r="OQR2163" s="251"/>
      <c r="OQS2163" s="251"/>
      <c r="OQT2163" s="251"/>
      <c r="OQU2163" s="251"/>
      <c r="OQV2163" s="251"/>
      <c r="OQW2163" s="251"/>
      <c r="OQX2163" s="251"/>
      <c r="OQY2163" s="251"/>
      <c r="OQZ2163" s="251"/>
      <c r="ORA2163" s="251"/>
      <c r="ORB2163" s="251"/>
      <c r="ORC2163" s="251"/>
      <c r="ORD2163" s="251"/>
      <c r="ORE2163" s="251"/>
      <c r="ORF2163" s="251"/>
      <c r="ORG2163" s="251"/>
      <c r="ORH2163" s="251"/>
      <c r="ORI2163" s="251"/>
      <c r="ORJ2163" s="251"/>
      <c r="ORK2163" s="251"/>
      <c r="ORL2163" s="251"/>
      <c r="ORM2163" s="251"/>
      <c r="ORN2163" s="251"/>
      <c r="ORO2163" s="251"/>
      <c r="ORP2163" s="251"/>
      <c r="ORQ2163" s="251"/>
      <c r="ORR2163" s="251"/>
      <c r="ORS2163" s="251"/>
      <c r="ORT2163" s="251"/>
      <c r="ORU2163" s="251"/>
      <c r="ORV2163" s="251"/>
      <c r="ORW2163" s="251"/>
      <c r="ORX2163" s="251"/>
      <c r="ORY2163" s="251"/>
      <c r="ORZ2163" s="251"/>
      <c r="OSA2163" s="251"/>
      <c r="OSB2163" s="251"/>
      <c r="OSC2163" s="251"/>
      <c r="OSD2163" s="251"/>
      <c r="OSE2163" s="251"/>
      <c r="OSF2163" s="251"/>
      <c r="OSG2163" s="251"/>
      <c r="OSH2163" s="251"/>
      <c r="OSI2163" s="251"/>
      <c r="OSJ2163" s="251"/>
      <c r="OSK2163" s="251"/>
      <c r="OSL2163" s="251"/>
      <c r="OSM2163" s="251"/>
      <c r="OSN2163" s="251"/>
      <c r="OSO2163" s="251"/>
      <c r="OSP2163" s="251"/>
      <c r="OSQ2163" s="251"/>
      <c r="OSR2163" s="251"/>
      <c r="OSS2163" s="251"/>
      <c r="OST2163" s="251"/>
      <c r="OSU2163" s="251"/>
      <c r="OSV2163" s="251"/>
      <c r="OSW2163" s="251"/>
      <c r="OSX2163" s="251"/>
      <c r="OSY2163" s="251"/>
      <c r="OSZ2163" s="251"/>
      <c r="OTA2163" s="251"/>
      <c r="OTB2163" s="251"/>
      <c r="OTC2163" s="251"/>
      <c r="OTD2163" s="251"/>
      <c r="OTE2163" s="251"/>
      <c r="OTF2163" s="251"/>
      <c r="OTG2163" s="251"/>
      <c r="OTH2163" s="251"/>
      <c r="OTI2163" s="251"/>
      <c r="OTJ2163" s="251"/>
      <c r="OTK2163" s="251"/>
      <c r="OTL2163" s="251"/>
      <c r="OTM2163" s="251"/>
      <c r="OTN2163" s="251"/>
      <c r="OTO2163" s="251"/>
      <c r="OTP2163" s="251"/>
      <c r="OTQ2163" s="251"/>
      <c r="OTR2163" s="251"/>
      <c r="OTS2163" s="251"/>
      <c r="OTT2163" s="251"/>
      <c r="OTU2163" s="251"/>
      <c r="OTV2163" s="251"/>
      <c r="OTW2163" s="251"/>
      <c r="OTX2163" s="251"/>
      <c r="OTY2163" s="251"/>
      <c r="OTZ2163" s="251"/>
      <c r="OUA2163" s="251"/>
      <c r="OUB2163" s="251"/>
      <c r="OUC2163" s="251"/>
      <c r="OUD2163" s="251"/>
      <c r="OUE2163" s="251"/>
      <c r="OUF2163" s="251"/>
      <c r="OUG2163" s="251"/>
      <c r="OUH2163" s="251"/>
      <c r="OUI2163" s="251"/>
      <c r="OUJ2163" s="251"/>
      <c r="OUK2163" s="251"/>
      <c r="OUL2163" s="251"/>
      <c r="OUM2163" s="251"/>
      <c r="OUN2163" s="251"/>
      <c r="OUO2163" s="251"/>
      <c r="OUP2163" s="251"/>
      <c r="OUQ2163" s="251"/>
      <c r="OUR2163" s="251"/>
      <c r="OUS2163" s="251"/>
      <c r="OUT2163" s="251"/>
      <c r="OUU2163" s="251"/>
      <c r="OUV2163" s="251"/>
      <c r="OUW2163" s="251"/>
      <c r="OUX2163" s="251"/>
      <c r="OUY2163" s="251"/>
      <c r="OUZ2163" s="251"/>
      <c r="OVA2163" s="251"/>
      <c r="OVB2163" s="251"/>
      <c r="OVC2163" s="251"/>
      <c r="OVD2163" s="251"/>
      <c r="OVE2163" s="251"/>
      <c r="OVF2163" s="251"/>
      <c r="OVG2163" s="251"/>
      <c r="OVH2163" s="251"/>
      <c r="OVI2163" s="251"/>
      <c r="OVJ2163" s="251"/>
      <c r="OVK2163" s="251"/>
      <c r="OVL2163" s="251"/>
      <c r="OVM2163" s="251"/>
      <c r="OVN2163" s="251"/>
      <c r="OVO2163" s="251"/>
      <c r="OVP2163" s="251"/>
      <c r="OVQ2163" s="251"/>
      <c r="OVR2163" s="251"/>
      <c r="OVS2163" s="251"/>
      <c r="OVT2163" s="251"/>
      <c r="OVU2163" s="251"/>
      <c r="OVV2163" s="251"/>
      <c r="OVW2163" s="251"/>
      <c r="OVX2163" s="251"/>
      <c r="OVY2163" s="251"/>
      <c r="OVZ2163" s="251"/>
      <c r="OWA2163" s="251"/>
      <c r="OWB2163" s="251"/>
      <c r="OWC2163" s="251"/>
      <c r="OWD2163" s="251"/>
      <c r="OWE2163" s="251"/>
      <c r="OWF2163" s="251"/>
      <c r="OWG2163" s="251"/>
      <c r="OWH2163" s="251"/>
      <c r="OWI2163" s="251"/>
      <c r="OWJ2163" s="251"/>
      <c r="OWK2163" s="251"/>
      <c r="OWL2163" s="251"/>
      <c r="OWM2163" s="251"/>
      <c r="OWN2163" s="251"/>
      <c r="OWO2163" s="251"/>
      <c r="OWP2163" s="251"/>
      <c r="OWQ2163" s="251"/>
      <c r="OWR2163" s="251"/>
      <c r="OWS2163" s="251"/>
      <c r="OWT2163" s="251"/>
      <c r="OWU2163" s="251"/>
      <c r="OWV2163" s="251"/>
      <c r="OWW2163" s="251"/>
      <c r="OWX2163" s="251"/>
      <c r="OWY2163" s="251"/>
      <c r="OWZ2163" s="251"/>
      <c r="OXA2163" s="251"/>
      <c r="OXB2163" s="251"/>
      <c r="OXC2163" s="251"/>
      <c r="OXD2163" s="251"/>
      <c r="OXE2163" s="251"/>
      <c r="OXF2163" s="251"/>
      <c r="OXG2163" s="251"/>
      <c r="OXH2163" s="251"/>
      <c r="OXI2163" s="251"/>
      <c r="OXJ2163" s="251"/>
      <c r="OXK2163" s="251"/>
      <c r="OXL2163" s="251"/>
      <c r="OXM2163" s="251"/>
      <c r="OXN2163" s="251"/>
      <c r="OXO2163" s="251"/>
      <c r="OXP2163" s="251"/>
      <c r="OXQ2163" s="251"/>
      <c r="OXR2163" s="251"/>
      <c r="OXS2163" s="251"/>
      <c r="OXT2163" s="251"/>
      <c r="OXU2163" s="251"/>
      <c r="OXV2163" s="251"/>
      <c r="OXW2163" s="251"/>
      <c r="OXX2163" s="251"/>
      <c r="OXY2163" s="251"/>
      <c r="OXZ2163" s="251"/>
      <c r="OYA2163" s="251"/>
      <c r="OYB2163" s="251"/>
      <c r="OYC2163" s="251"/>
      <c r="OYD2163" s="251"/>
      <c r="OYE2163" s="251"/>
      <c r="OYF2163" s="251"/>
      <c r="OYG2163" s="251"/>
      <c r="OYH2163" s="251"/>
      <c r="OYI2163" s="251"/>
      <c r="OYJ2163" s="251"/>
      <c r="OYK2163" s="251"/>
      <c r="OYL2163" s="251"/>
      <c r="OYM2163" s="251"/>
      <c r="OYN2163" s="251"/>
      <c r="OYO2163" s="251"/>
      <c r="OYP2163" s="251"/>
      <c r="OYQ2163" s="251"/>
      <c r="OYR2163" s="251"/>
      <c r="OYS2163" s="251"/>
      <c r="OYT2163" s="251"/>
      <c r="OYU2163" s="251"/>
      <c r="OYV2163" s="251"/>
      <c r="OYW2163" s="251"/>
      <c r="OYX2163" s="251"/>
      <c r="OYY2163" s="251"/>
      <c r="OYZ2163" s="251"/>
      <c r="OZA2163" s="251"/>
      <c r="OZB2163" s="251"/>
      <c r="OZC2163" s="251"/>
      <c r="OZD2163" s="251"/>
      <c r="OZE2163" s="251"/>
      <c r="OZF2163" s="251"/>
      <c r="OZG2163" s="251"/>
      <c r="OZH2163" s="251"/>
      <c r="OZI2163" s="251"/>
      <c r="OZJ2163" s="251"/>
      <c r="OZK2163" s="251"/>
      <c r="OZL2163" s="251"/>
      <c r="OZM2163" s="251"/>
      <c r="OZN2163" s="251"/>
      <c r="OZO2163" s="251"/>
      <c r="OZP2163" s="251"/>
      <c r="OZQ2163" s="251"/>
      <c r="OZR2163" s="251"/>
      <c r="OZS2163" s="251"/>
      <c r="OZT2163" s="251"/>
      <c r="OZU2163" s="251"/>
      <c r="OZV2163" s="251"/>
      <c r="OZW2163" s="251"/>
      <c r="OZX2163" s="251"/>
      <c r="OZY2163" s="251"/>
      <c r="OZZ2163" s="251"/>
      <c r="PAA2163" s="251"/>
      <c r="PAB2163" s="251"/>
      <c r="PAC2163" s="251"/>
      <c r="PAD2163" s="251"/>
      <c r="PAE2163" s="251"/>
      <c r="PAF2163" s="251"/>
      <c r="PAG2163" s="251"/>
      <c r="PAH2163" s="251"/>
      <c r="PAI2163" s="251"/>
      <c r="PAJ2163" s="251"/>
      <c r="PAK2163" s="251"/>
      <c r="PAL2163" s="251"/>
      <c r="PAM2163" s="251"/>
      <c r="PAN2163" s="251"/>
      <c r="PAO2163" s="251"/>
      <c r="PAP2163" s="251"/>
      <c r="PAQ2163" s="251"/>
      <c r="PAR2163" s="251"/>
      <c r="PAS2163" s="251"/>
      <c r="PAT2163" s="251"/>
      <c r="PAU2163" s="251"/>
      <c r="PAV2163" s="251"/>
      <c r="PAW2163" s="251"/>
      <c r="PAX2163" s="251"/>
      <c r="PAY2163" s="251"/>
      <c r="PAZ2163" s="251"/>
      <c r="PBA2163" s="251"/>
      <c r="PBB2163" s="251"/>
      <c r="PBC2163" s="251"/>
      <c r="PBD2163" s="251"/>
      <c r="PBE2163" s="251"/>
      <c r="PBF2163" s="251"/>
      <c r="PBG2163" s="251"/>
      <c r="PBH2163" s="251"/>
      <c r="PBI2163" s="251"/>
      <c r="PBJ2163" s="251"/>
      <c r="PBK2163" s="251"/>
      <c r="PBL2163" s="251"/>
      <c r="PBM2163" s="251"/>
      <c r="PBN2163" s="251"/>
      <c r="PBO2163" s="251"/>
      <c r="PBP2163" s="251"/>
      <c r="PBQ2163" s="251"/>
      <c r="PBR2163" s="251"/>
      <c r="PBS2163" s="251"/>
      <c r="PBT2163" s="251"/>
      <c r="PBU2163" s="251"/>
      <c r="PBV2163" s="251"/>
      <c r="PBW2163" s="251"/>
      <c r="PBX2163" s="251"/>
      <c r="PBY2163" s="251"/>
      <c r="PBZ2163" s="251"/>
      <c r="PCA2163" s="251"/>
      <c r="PCB2163" s="251"/>
      <c r="PCC2163" s="251"/>
      <c r="PCD2163" s="251"/>
      <c r="PCE2163" s="251"/>
      <c r="PCF2163" s="251"/>
      <c r="PCG2163" s="251"/>
      <c r="PCH2163" s="251"/>
      <c r="PCI2163" s="251"/>
      <c r="PCJ2163" s="251"/>
      <c r="PCK2163" s="251"/>
      <c r="PCL2163" s="251"/>
      <c r="PCM2163" s="251"/>
      <c r="PCN2163" s="251"/>
      <c r="PCO2163" s="251"/>
      <c r="PCP2163" s="251"/>
      <c r="PCQ2163" s="251"/>
      <c r="PCR2163" s="251"/>
      <c r="PCS2163" s="251"/>
      <c r="PCT2163" s="251"/>
      <c r="PCU2163" s="251"/>
      <c r="PCV2163" s="251"/>
      <c r="PCW2163" s="251"/>
      <c r="PCX2163" s="251"/>
      <c r="PCY2163" s="251"/>
      <c r="PCZ2163" s="251"/>
      <c r="PDA2163" s="251"/>
      <c r="PDB2163" s="251"/>
      <c r="PDC2163" s="251"/>
      <c r="PDD2163" s="251"/>
      <c r="PDE2163" s="251"/>
      <c r="PDF2163" s="251"/>
      <c r="PDG2163" s="251"/>
      <c r="PDH2163" s="251"/>
      <c r="PDI2163" s="251"/>
      <c r="PDJ2163" s="251"/>
      <c r="PDK2163" s="251"/>
      <c r="PDL2163" s="251"/>
      <c r="PDM2163" s="251"/>
      <c r="PDN2163" s="251"/>
      <c r="PDO2163" s="251"/>
      <c r="PDP2163" s="251"/>
      <c r="PDQ2163" s="251"/>
      <c r="PDR2163" s="251"/>
      <c r="PDS2163" s="251"/>
      <c r="PDT2163" s="251"/>
      <c r="PDU2163" s="251"/>
      <c r="PDV2163" s="251"/>
      <c r="PDW2163" s="251"/>
      <c r="PDX2163" s="251"/>
      <c r="PDY2163" s="251"/>
      <c r="PDZ2163" s="251"/>
      <c r="PEA2163" s="251"/>
      <c r="PEB2163" s="251"/>
      <c r="PEC2163" s="251"/>
      <c r="PED2163" s="251"/>
      <c r="PEE2163" s="251"/>
      <c r="PEF2163" s="251"/>
      <c r="PEG2163" s="251"/>
      <c r="PEH2163" s="251"/>
      <c r="PEI2163" s="251"/>
      <c r="PEJ2163" s="251"/>
      <c r="PEK2163" s="251"/>
      <c r="PEL2163" s="251"/>
      <c r="PEM2163" s="251"/>
      <c r="PEN2163" s="251"/>
      <c r="PEO2163" s="251"/>
      <c r="PEP2163" s="251"/>
      <c r="PEQ2163" s="251"/>
      <c r="PER2163" s="251"/>
      <c r="PES2163" s="251"/>
      <c r="PET2163" s="251"/>
      <c r="PEU2163" s="251"/>
      <c r="PEV2163" s="251"/>
      <c r="PEW2163" s="251"/>
      <c r="PEX2163" s="251"/>
      <c r="PEY2163" s="251"/>
      <c r="PEZ2163" s="251"/>
      <c r="PFA2163" s="251"/>
      <c r="PFB2163" s="251"/>
      <c r="PFC2163" s="251"/>
      <c r="PFD2163" s="251"/>
      <c r="PFE2163" s="251"/>
      <c r="PFF2163" s="251"/>
      <c r="PFG2163" s="251"/>
      <c r="PFH2163" s="251"/>
      <c r="PFI2163" s="251"/>
      <c r="PFJ2163" s="251"/>
      <c r="PFK2163" s="251"/>
      <c r="PFL2163" s="251"/>
      <c r="PFM2163" s="251"/>
      <c r="PFN2163" s="251"/>
      <c r="PFO2163" s="251"/>
      <c r="PFP2163" s="251"/>
      <c r="PFQ2163" s="251"/>
      <c r="PFR2163" s="251"/>
      <c r="PFS2163" s="251"/>
      <c r="PFT2163" s="251"/>
      <c r="PFU2163" s="251"/>
      <c r="PFV2163" s="251"/>
      <c r="PFW2163" s="251"/>
      <c r="PFX2163" s="251"/>
      <c r="PFY2163" s="251"/>
      <c r="PFZ2163" s="251"/>
      <c r="PGA2163" s="251"/>
      <c r="PGB2163" s="251"/>
      <c r="PGC2163" s="251"/>
      <c r="PGD2163" s="251"/>
      <c r="PGE2163" s="251"/>
      <c r="PGF2163" s="251"/>
      <c r="PGG2163" s="251"/>
      <c r="PGH2163" s="251"/>
      <c r="PGI2163" s="251"/>
      <c r="PGJ2163" s="251"/>
      <c r="PGK2163" s="251"/>
      <c r="PGL2163" s="251"/>
      <c r="PGM2163" s="251"/>
      <c r="PGN2163" s="251"/>
      <c r="PGO2163" s="251"/>
      <c r="PGP2163" s="251"/>
      <c r="PGQ2163" s="251"/>
      <c r="PGR2163" s="251"/>
      <c r="PGS2163" s="251"/>
      <c r="PGT2163" s="251"/>
      <c r="PGU2163" s="251"/>
      <c r="PGV2163" s="251"/>
      <c r="PGW2163" s="251"/>
      <c r="PGX2163" s="251"/>
      <c r="PGY2163" s="251"/>
      <c r="PGZ2163" s="251"/>
      <c r="PHA2163" s="251"/>
      <c r="PHB2163" s="251"/>
      <c r="PHC2163" s="251"/>
      <c r="PHD2163" s="251"/>
      <c r="PHE2163" s="251"/>
      <c r="PHF2163" s="251"/>
      <c r="PHG2163" s="251"/>
      <c r="PHH2163" s="251"/>
      <c r="PHI2163" s="251"/>
      <c r="PHJ2163" s="251"/>
      <c r="PHK2163" s="251"/>
      <c r="PHL2163" s="251"/>
      <c r="PHM2163" s="251"/>
      <c r="PHN2163" s="251"/>
      <c r="PHO2163" s="251"/>
      <c r="PHP2163" s="251"/>
      <c r="PHQ2163" s="251"/>
      <c r="PHR2163" s="251"/>
      <c r="PHS2163" s="251"/>
      <c r="PHT2163" s="251"/>
      <c r="PHU2163" s="251"/>
      <c r="PHV2163" s="251"/>
      <c r="PHW2163" s="251"/>
      <c r="PHX2163" s="251"/>
      <c r="PHY2163" s="251"/>
      <c r="PHZ2163" s="251"/>
      <c r="PIA2163" s="251"/>
      <c r="PIB2163" s="251"/>
      <c r="PIC2163" s="251"/>
      <c r="PID2163" s="251"/>
      <c r="PIE2163" s="251"/>
      <c r="PIF2163" s="251"/>
      <c r="PIG2163" s="251"/>
      <c r="PIH2163" s="251"/>
      <c r="PII2163" s="251"/>
      <c r="PIJ2163" s="251"/>
      <c r="PIK2163" s="251"/>
      <c r="PIL2163" s="251"/>
      <c r="PIM2163" s="251"/>
      <c r="PIN2163" s="251"/>
      <c r="PIO2163" s="251"/>
      <c r="PIP2163" s="251"/>
      <c r="PIQ2163" s="251"/>
      <c r="PIR2163" s="251"/>
      <c r="PIS2163" s="251"/>
      <c r="PIT2163" s="251"/>
      <c r="PIU2163" s="251"/>
      <c r="PIV2163" s="251"/>
      <c r="PIW2163" s="251"/>
      <c r="PIX2163" s="251"/>
      <c r="PIY2163" s="251"/>
      <c r="PIZ2163" s="251"/>
      <c r="PJA2163" s="251"/>
      <c r="PJB2163" s="251"/>
      <c r="PJC2163" s="251"/>
      <c r="PJD2163" s="251"/>
      <c r="PJE2163" s="251"/>
      <c r="PJF2163" s="251"/>
      <c r="PJG2163" s="251"/>
      <c r="PJH2163" s="251"/>
      <c r="PJI2163" s="251"/>
      <c r="PJJ2163" s="251"/>
      <c r="PJK2163" s="251"/>
      <c r="PJL2163" s="251"/>
      <c r="PJM2163" s="251"/>
      <c r="PJN2163" s="251"/>
      <c r="PJO2163" s="251"/>
      <c r="PJP2163" s="251"/>
      <c r="PJQ2163" s="251"/>
      <c r="PJR2163" s="251"/>
      <c r="PJS2163" s="251"/>
      <c r="PJT2163" s="251"/>
      <c r="PJU2163" s="251"/>
      <c r="PJV2163" s="251"/>
      <c r="PJW2163" s="251"/>
      <c r="PJX2163" s="251"/>
      <c r="PJY2163" s="251"/>
      <c r="PJZ2163" s="251"/>
      <c r="PKA2163" s="251"/>
      <c r="PKB2163" s="251"/>
      <c r="PKC2163" s="251"/>
      <c r="PKD2163" s="251"/>
      <c r="PKE2163" s="251"/>
      <c r="PKF2163" s="251"/>
      <c r="PKG2163" s="251"/>
      <c r="PKH2163" s="251"/>
      <c r="PKI2163" s="251"/>
      <c r="PKJ2163" s="251"/>
      <c r="PKK2163" s="251"/>
      <c r="PKL2163" s="251"/>
      <c r="PKM2163" s="251"/>
      <c r="PKN2163" s="251"/>
      <c r="PKO2163" s="251"/>
      <c r="PKP2163" s="251"/>
      <c r="PKQ2163" s="251"/>
      <c r="PKR2163" s="251"/>
      <c r="PKS2163" s="251"/>
      <c r="PKT2163" s="251"/>
      <c r="PKU2163" s="251"/>
      <c r="PKV2163" s="251"/>
      <c r="PKW2163" s="251"/>
      <c r="PKX2163" s="251"/>
      <c r="PKY2163" s="251"/>
      <c r="PKZ2163" s="251"/>
      <c r="PLA2163" s="251"/>
      <c r="PLB2163" s="251"/>
      <c r="PLC2163" s="251"/>
      <c r="PLD2163" s="251"/>
      <c r="PLE2163" s="251"/>
      <c r="PLF2163" s="251"/>
      <c r="PLG2163" s="251"/>
      <c r="PLH2163" s="251"/>
      <c r="PLI2163" s="251"/>
      <c r="PLJ2163" s="251"/>
      <c r="PLK2163" s="251"/>
      <c r="PLL2163" s="251"/>
      <c r="PLM2163" s="251"/>
      <c r="PLN2163" s="251"/>
      <c r="PLO2163" s="251"/>
      <c r="PLP2163" s="251"/>
      <c r="PLQ2163" s="251"/>
      <c r="PLR2163" s="251"/>
      <c r="PLS2163" s="251"/>
      <c r="PLT2163" s="251"/>
      <c r="PLU2163" s="251"/>
      <c r="PLV2163" s="251"/>
      <c r="PLW2163" s="251"/>
      <c r="PLX2163" s="251"/>
      <c r="PLY2163" s="251"/>
      <c r="PLZ2163" s="251"/>
      <c r="PMA2163" s="251"/>
      <c r="PMB2163" s="251"/>
      <c r="PMC2163" s="251"/>
      <c r="PMD2163" s="251"/>
      <c r="PME2163" s="251"/>
      <c r="PMF2163" s="251"/>
      <c r="PMG2163" s="251"/>
      <c r="PMH2163" s="251"/>
      <c r="PMI2163" s="251"/>
      <c r="PMJ2163" s="251"/>
      <c r="PMK2163" s="251"/>
      <c r="PML2163" s="251"/>
      <c r="PMM2163" s="251"/>
      <c r="PMN2163" s="251"/>
      <c r="PMO2163" s="251"/>
      <c r="PMP2163" s="251"/>
      <c r="PMQ2163" s="251"/>
      <c r="PMR2163" s="251"/>
      <c r="PMS2163" s="251"/>
      <c r="PMT2163" s="251"/>
      <c r="PMU2163" s="251"/>
      <c r="PMV2163" s="251"/>
      <c r="PMW2163" s="251"/>
      <c r="PMX2163" s="251"/>
      <c r="PMY2163" s="251"/>
      <c r="PMZ2163" s="251"/>
      <c r="PNA2163" s="251"/>
      <c r="PNB2163" s="251"/>
      <c r="PNC2163" s="251"/>
      <c r="PND2163" s="251"/>
      <c r="PNE2163" s="251"/>
      <c r="PNF2163" s="251"/>
      <c r="PNG2163" s="251"/>
      <c r="PNH2163" s="251"/>
      <c r="PNI2163" s="251"/>
      <c r="PNJ2163" s="251"/>
      <c r="PNK2163" s="251"/>
      <c r="PNL2163" s="251"/>
      <c r="PNM2163" s="251"/>
      <c r="PNN2163" s="251"/>
      <c r="PNO2163" s="251"/>
      <c r="PNP2163" s="251"/>
      <c r="PNQ2163" s="251"/>
      <c r="PNR2163" s="251"/>
      <c r="PNS2163" s="251"/>
      <c r="PNT2163" s="251"/>
      <c r="PNU2163" s="251"/>
      <c r="PNV2163" s="251"/>
      <c r="PNW2163" s="251"/>
      <c r="PNX2163" s="251"/>
      <c r="PNY2163" s="251"/>
      <c r="PNZ2163" s="251"/>
      <c r="POA2163" s="251"/>
      <c r="POB2163" s="251"/>
      <c r="POC2163" s="251"/>
      <c r="POD2163" s="251"/>
      <c r="POE2163" s="251"/>
      <c r="POF2163" s="251"/>
      <c r="POG2163" s="251"/>
      <c r="POH2163" s="251"/>
      <c r="POI2163" s="251"/>
      <c r="POJ2163" s="251"/>
      <c r="POK2163" s="251"/>
      <c r="POL2163" s="251"/>
      <c r="POM2163" s="251"/>
      <c r="PON2163" s="251"/>
      <c r="POO2163" s="251"/>
      <c r="POP2163" s="251"/>
      <c r="POQ2163" s="251"/>
      <c r="POR2163" s="251"/>
      <c r="POS2163" s="251"/>
      <c r="POT2163" s="251"/>
      <c r="POU2163" s="251"/>
      <c r="POV2163" s="251"/>
      <c r="POW2163" s="251"/>
      <c r="POX2163" s="251"/>
      <c r="POY2163" s="251"/>
      <c r="POZ2163" s="251"/>
      <c r="PPA2163" s="251"/>
      <c r="PPB2163" s="251"/>
      <c r="PPC2163" s="251"/>
      <c r="PPD2163" s="251"/>
      <c r="PPE2163" s="251"/>
      <c r="PPF2163" s="251"/>
      <c r="PPG2163" s="251"/>
      <c r="PPH2163" s="251"/>
      <c r="PPI2163" s="251"/>
      <c r="PPJ2163" s="251"/>
      <c r="PPK2163" s="251"/>
      <c r="PPL2163" s="251"/>
      <c r="PPM2163" s="251"/>
      <c r="PPN2163" s="251"/>
      <c r="PPO2163" s="251"/>
      <c r="PPP2163" s="251"/>
      <c r="PPQ2163" s="251"/>
      <c r="PPR2163" s="251"/>
      <c r="PPS2163" s="251"/>
      <c r="PPT2163" s="251"/>
      <c r="PPU2163" s="251"/>
      <c r="PPV2163" s="251"/>
      <c r="PPW2163" s="251"/>
      <c r="PPX2163" s="251"/>
      <c r="PPY2163" s="251"/>
      <c r="PPZ2163" s="251"/>
      <c r="PQA2163" s="251"/>
      <c r="PQB2163" s="251"/>
      <c r="PQC2163" s="251"/>
      <c r="PQD2163" s="251"/>
      <c r="PQE2163" s="251"/>
      <c r="PQF2163" s="251"/>
      <c r="PQG2163" s="251"/>
      <c r="PQH2163" s="251"/>
      <c r="PQI2163" s="251"/>
      <c r="PQJ2163" s="251"/>
      <c r="PQK2163" s="251"/>
      <c r="PQL2163" s="251"/>
      <c r="PQM2163" s="251"/>
      <c r="PQN2163" s="251"/>
      <c r="PQO2163" s="251"/>
      <c r="PQP2163" s="251"/>
      <c r="PQQ2163" s="251"/>
      <c r="PQR2163" s="251"/>
      <c r="PQS2163" s="251"/>
      <c r="PQT2163" s="251"/>
      <c r="PQU2163" s="251"/>
      <c r="PQV2163" s="251"/>
      <c r="PQW2163" s="251"/>
      <c r="PQX2163" s="251"/>
      <c r="PQY2163" s="251"/>
      <c r="PQZ2163" s="251"/>
      <c r="PRA2163" s="251"/>
      <c r="PRB2163" s="251"/>
      <c r="PRC2163" s="251"/>
      <c r="PRD2163" s="251"/>
      <c r="PRE2163" s="251"/>
      <c r="PRF2163" s="251"/>
      <c r="PRG2163" s="251"/>
      <c r="PRH2163" s="251"/>
      <c r="PRI2163" s="251"/>
      <c r="PRJ2163" s="251"/>
      <c r="PRK2163" s="251"/>
      <c r="PRL2163" s="251"/>
      <c r="PRM2163" s="251"/>
      <c r="PRN2163" s="251"/>
      <c r="PRO2163" s="251"/>
      <c r="PRP2163" s="251"/>
      <c r="PRQ2163" s="251"/>
      <c r="PRR2163" s="251"/>
      <c r="PRS2163" s="251"/>
      <c r="PRT2163" s="251"/>
      <c r="PRU2163" s="251"/>
      <c r="PRV2163" s="251"/>
      <c r="PRW2163" s="251"/>
      <c r="PRX2163" s="251"/>
      <c r="PRY2163" s="251"/>
      <c r="PRZ2163" s="251"/>
      <c r="PSA2163" s="251"/>
      <c r="PSB2163" s="251"/>
      <c r="PSC2163" s="251"/>
      <c r="PSD2163" s="251"/>
      <c r="PSE2163" s="251"/>
      <c r="PSF2163" s="251"/>
      <c r="PSG2163" s="251"/>
      <c r="PSH2163" s="251"/>
      <c r="PSI2163" s="251"/>
      <c r="PSJ2163" s="251"/>
      <c r="PSK2163" s="251"/>
      <c r="PSL2163" s="251"/>
      <c r="PSM2163" s="251"/>
      <c r="PSN2163" s="251"/>
      <c r="PSO2163" s="251"/>
      <c r="PSP2163" s="251"/>
      <c r="PSQ2163" s="251"/>
      <c r="PSR2163" s="251"/>
      <c r="PSS2163" s="251"/>
      <c r="PST2163" s="251"/>
      <c r="PSU2163" s="251"/>
      <c r="PSV2163" s="251"/>
      <c r="PSW2163" s="251"/>
      <c r="PSX2163" s="251"/>
      <c r="PSY2163" s="251"/>
      <c r="PSZ2163" s="251"/>
      <c r="PTA2163" s="251"/>
      <c r="PTB2163" s="251"/>
      <c r="PTC2163" s="251"/>
      <c r="PTD2163" s="251"/>
      <c r="PTE2163" s="251"/>
      <c r="PTF2163" s="251"/>
      <c r="PTG2163" s="251"/>
      <c r="PTH2163" s="251"/>
      <c r="PTI2163" s="251"/>
      <c r="PTJ2163" s="251"/>
      <c r="PTK2163" s="251"/>
      <c r="PTL2163" s="251"/>
      <c r="PTM2163" s="251"/>
      <c r="PTN2163" s="251"/>
      <c r="PTO2163" s="251"/>
      <c r="PTP2163" s="251"/>
      <c r="PTQ2163" s="251"/>
      <c r="PTR2163" s="251"/>
      <c r="PTS2163" s="251"/>
      <c r="PTT2163" s="251"/>
      <c r="PTU2163" s="251"/>
      <c r="PTV2163" s="251"/>
      <c r="PTW2163" s="251"/>
      <c r="PTX2163" s="251"/>
      <c r="PTY2163" s="251"/>
      <c r="PTZ2163" s="251"/>
      <c r="PUA2163" s="251"/>
      <c r="PUB2163" s="251"/>
      <c r="PUC2163" s="251"/>
      <c r="PUD2163" s="251"/>
      <c r="PUE2163" s="251"/>
      <c r="PUF2163" s="251"/>
      <c r="PUG2163" s="251"/>
      <c r="PUH2163" s="251"/>
      <c r="PUI2163" s="251"/>
      <c r="PUJ2163" s="251"/>
      <c r="PUK2163" s="251"/>
      <c r="PUL2163" s="251"/>
      <c r="PUM2163" s="251"/>
      <c r="PUN2163" s="251"/>
      <c r="PUO2163" s="251"/>
      <c r="PUP2163" s="251"/>
      <c r="PUQ2163" s="251"/>
      <c r="PUR2163" s="251"/>
      <c r="PUS2163" s="251"/>
      <c r="PUT2163" s="251"/>
      <c r="PUU2163" s="251"/>
      <c r="PUV2163" s="251"/>
      <c r="PUW2163" s="251"/>
      <c r="PUX2163" s="251"/>
      <c r="PUY2163" s="251"/>
      <c r="PUZ2163" s="251"/>
      <c r="PVA2163" s="251"/>
      <c r="PVB2163" s="251"/>
      <c r="PVC2163" s="251"/>
      <c r="PVD2163" s="251"/>
      <c r="PVE2163" s="251"/>
      <c r="PVF2163" s="251"/>
      <c r="PVG2163" s="251"/>
      <c r="PVH2163" s="251"/>
      <c r="PVI2163" s="251"/>
      <c r="PVJ2163" s="251"/>
      <c r="PVK2163" s="251"/>
      <c r="PVL2163" s="251"/>
      <c r="PVM2163" s="251"/>
      <c r="PVN2163" s="251"/>
      <c r="PVO2163" s="251"/>
      <c r="PVP2163" s="251"/>
      <c r="PVQ2163" s="251"/>
      <c r="PVR2163" s="251"/>
      <c r="PVS2163" s="251"/>
      <c r="PVT2163" s="251"/>
      <c r="PVU2163" s="251"/>
      <c r="PVV2163" s="251"/>
      <c r="PVW2163" s="251"/>
      <c r="PVX2163" s="251"/>
      <c r="PVY2163" s="251"/>
      <c r="PVZ2163" s="251"/>
      <c r="PWA2163" s="251"/>
      <c r="PWB2163" s="251"/>
      <c r="PWC2163" s="251"/>
      <c r="PWD2163" s="251"/>
      <c r="PWE2163" s="251"/>
      <c r="PWF2163" s="251"/>
      <c r="PWG2163" s="251"/>
      <c r="PWH2163" s="251"/>
      <c r="PWI2163" s="251"/>
      <c r="PWJ2163" s="251"/>
      <c r="PWK2163" s="251"/>
      <c r="PWL2163" s="251"/>
      <c r="PWM2163" s="251"/>
      <c r="PWN2163" s="251"/>
      <c r="PWO2163" s="251"/>
      <c r="PWP2163" s="251"/>
      <c r="PWQ2163" s="251"/>
      <c r="PWR2163" s="251"/>
      <c r="PWS2163" s="251"/>
      <c r="PWT2163" s="251"/>
      <c r="PWU2163" s="251"/>
      <c r="PWV2163" s="251"/>
      <c r="PWW2163" s="251"/>
      <c r="PWX2163" s="251"/>
      <c r="PWY2163" s="251"/>
      <c r="PWZ2163" s="251"/>
      <c r="PXA2163" s="251"/>
      <c r="PXB2163" s="251"/>
      <c r="PXC2163" s="251"/>
      <c r="PXD2163" s="251"/>
      <c r="PXE2163" s="251"/>
      <c r="PXF2163" s="251"/>
      <c r="PXG2163" s="251"/>
      <c r="PXH2163" s="251"/>
      <c r="PXI2163" s="251"/>
      <c r="PXJ2163" s="251"/>
      <c r="PXK2163" s="251"/>
      <c r="PXL2163" s="251"/>
      <c r="PXM2163" s="251"/>
      <c r="PXN2163" s="251"/>
      <c r="PXO2163" s="251"/>
      <c r="PXP2163" s="251"/>
      <c r="PXQ2163" s="251"/>
      <c r="PXR2163" s="251"/>
      <c r="PXS2163" s="251"/>
      <c r="PXT2163" s="251"/>
      <c r="PXU2163" s="251"/>
      <c r="PXV2163" s="251"/>
      <c r="PXW2163" s="251"/>
      <c r="PXX2163" s="251"/>
      <c r="PXY2163" s="251"/>
      <c r="PXZ2163" s="251"/>
      <c r="PYA2163" s="251"/>
      <c r="PYB2163" s="251"/>
      <c r="PYC2163" s="251"/>
      <c r="PYD2163" s="251"/>
      <c r="PYE2163" s="251"/>
      <c r="PYF2163" s="251"/>
      <c r="PYG2163" s="251"/>
      <c r="PYH2163" s="251"/>
      <c r="PYI2163" s="251"/>
      <c r="PYJ2163" s="251"/>
      <c r="PYK2163" s="251"/>
      <c r="PYL2163" s="251"/>
      <c r="PYM2163" s="251"/>
      <c r="PYN2163" s="251"/>
      <c r="PYO2163" s="251"/>
      <c r="PYP2163" s="251"/>
      <c r="PYQ2163" s="251"/>
      <c r="PYR2163" s="251"/>
      <c r="PYS2163" s="251"/>
      <c r="PYT2163" s="251"/>
      <c r="PYU2163" s="251"/>
      <c r="PYV2163" s="251"/>
      <c r="PYW2163" s="251"/>
      <c r="PYX2163" s="251"/>
      <c r="PYY2163" s="251"/>
      <c r="PYZ2163" s="251"/>
      <c r="PZA2163" s="251"/>
      <c r="PZB2163" s="251"/>
      <c r="PZC2163" s="251"/>
      <c r="PZD2163" s="251"/>
      <c r="PZE2163" s="251"/>
      <c r="PZF2163" s="251"/>
      <c r="PZG2163" s="251"/>
      <c r="PZH2163" s="251"/>
      <c r="PZI2163" s="251"/>
      <c r="PZJ2163" s="251"/>
      <c r="PZK2163" s="251"/>
      <c r="PZL2163" s="251"/>
      <c r="PZM2163" s="251"/>
      <c r="PZN2163" s="251"/>
      <c r="PZO2163" s="251"/>
      <c r="PZP2163" s="251"/>
      <c r="PZQ2163" s="251"/>
      <c r="PZR2163" s="251"/>
      <c r="PZS2163" s="251"/>
      <c r="PZT2163" s="251"/>
      <c r="PZU2163" s="251"/>
      <c r="PZV2163" s="251"/>
      <c r="PZW2163" s="251"/>
      <c r="PZX2163" s="251"/>
      <c r="PZY2163" s="251"/>
      <c r="PZZ2163" s="251"/>
      <c r="QAA2163" s="251"/>
      <c r="QAB2163" s="251"/>
      <c r="QAC2163" s="251"/>
      <c r="QAD2163" s="251"/>
      <c r="QAE2163" s="251"/>
      <c r="QAF2163" s="251"/>
      <c r="QAG2163" s="251"/>
      <c r="QAH2163" s="251"/>
      <c r="QAI2163" s="251"/>
      <c r="QAJ2163" s="251"/>
      <c r="QAK2163" s="251"/>
      <c r="QAL2163" s="251"/>
      <c r="QAM2163" s="251"/>
      <c r="QAN2163" s="251"/>
      <c r="QAO2163" s="251"/>
      <c r="QAP2163" s="251"/>
      <c r="QAQ2163" s="251"/>
      <c r="QAR2163" s="251"/>
      <c r="QAS2163" s="251"/>
      <c r="QAT2163" s="251"/>
      <c r="QAU2163" s="251"/>
      <c r="QAV2163" s="251"/>
      <c r="QAW2163" s="251"/>
      <c r="QAX2163" s="251"/>
      <c r="QAY2163" s="251"/>
      <c r="QAZ2163" s="251"/>
      <c r="QBA2163" s="251"/>
      <c r="QBB2163" s="251"/>
      <c r="QBC2163" s="251"/>
      <c r="QBD2163" s="251"/>
      <c r="QBE2163" s="251"/>
      <c r="QBF2163" s="251"/>
      <c r="QBG2163" s="251"/>
      <c r="QBH2163" s="251"/>
      <c r="QBI2163" s="251"/>
      <c r="QBJ2163" s="251"/>
      <c r="QBK2163" s="251"/>
      <c r="QBL2163" s="251"/>
      <c r="QBM2163" s="251"/>
      <c r="QBN2163" s="251"/>
      <c r="QBO2163" s="251"/>
      <c r="QBP2163" s="251"/>
      <c r="QBQ2163" s="251"/>
      <c r="QBR2163" s="251"/>
      <c r="QBS2163" s="251"/>
      <c r="QBT2163" s="251"/>
      <c r="QBU2163" s="251"/>
      <c r="QBV2163" s="251"/>
      <c r="QBW2163" s="251"/>
      <c r="QBX2163" s="251"/>
      <c r="QBY2163" s="251"/>
      <c r="QBZ2163" s="251"/>
      <c r="QCA2163" s="251"/>
      <c r="QCB2163" s="251"/>
      <c r="QCC2163" s="251"/>
      <c r="QCD2163" s="251"/>
      <c r="QCE2163" s="251"/>
      <c r="QCF2163" s="251"/>
      <c r="QCG2163" s="251"/>
      <c r="QCH2163" s="251"/>
      <c r="QCI2163" s="251"/>
      <c r="QCJ2163" s="251"/>
      <c r="QCK2163" s="251"/>
      <c r="QCL2163" s="251"/>
      <c r="QCM2163" s="251"/>
      <c r="QCN2163" s="251"/>
      <c r="QCO2163" s="251"/>
      <c r="QCP2163" s="251"/>
      <c r="QCQ2163" s="251"/>
      <c r="QCR2163" s="251"/>
      <c r="QCS2163" s="251"/>
      <c r="QCT2163" s="251"/>
      <c r="QCU2163" s="251"/>
      <c r="QCV2163" s="251"/>
      <c r="QCW2163" s="251"/>
      <c r="QCX2163" s="251"/>
      <c r="QCY2163" s="251"/>
      <c r="QCZ2163" s="251"/>
      <c r="QDA2163" s="251"/>
      <c r="QDB2163" s="251"/>
      <c r="QDC2163" s="251"/>
      <c r="QDD2163" s="251"/>
      <c r="QDE2163" s="251"/>
      <c r="QDF2163" s="251"/>
      <c r="QDG2163" s="251"/>
      <c r="QDH2163" s="251"/>
      <c r="QDI2163" s="251"/>
      <c r="QDJ2163" s="251"/>
      <c r="QDK2163" s="251"/>
      <c r="QDL2163" s="251"/>
      <c r="QDM2163" s="251"/>
      <c r="QDN2163" s="251"/>
      <c r="QDO2163" s="251"/>
      <c r="QDP2163" s="251"/>
      <c r="QDQ2163" s="251"/>
      <c r="QDR2163" s="251"/>
      <c r="QDS2163" s="251"/>
      <c r="QDT2163" s="251"/>
      <c r="QDU2163" s="251"/>
      <c r="QDV2163" s="251"/>
      <c r="QDW2163" s="251"/>
      <c r="QDX2163" s="251"/>
      <c r="QDY2163" s="251"/>
      <c r="QDZ2163" s="251"/>
      <c r="QEA2163" s="251"/>
      <c r="QEB2163" s="251"/>
      <c r="QEC2163" s="251"/>
      <c r="QED2163" s="251"/>
      <c r="QEE2163" s="251"/>
      <c r="QEF2163" s="251"/>
      <c r="QEG2163" s="251"/>
      <c r="QEH2163" s="251"/>
      <c r="QEI2163" s="251"/>
      <c r="QEJ2163" s="251"/>
      <c r="QEK2163" s="251"/>
      <c r="QEL2163" s="251"/>
      <c r="QEM2163" s="251"/>
      <c r="QEN2163" s="251"/>
      <c r="QEO2163" s="251"/>
      <c r="QEP2163" s="251"/>
      <c r="QEQ2163" s="251"/>
      <c r="QER2163" s="251"/>
      <c r="QES2163" s="251"/>
      <c r="QET2163" s="251"/>
      <c r="QEU2163" s="251"/>
      <c r="QEV2163" s="251"/>
      <c r="QEW2163" s="251"/>
      <c r="QEX2163" s="251"/>
      <c r="QEY2163" s="251"/>
      <c r="QEZ2163" s="251"/>
      <c r="QFA2163" s="251"/>
      <c r="QFB2163" s="251"/>
      <c r="QFC2163" s="251"/>
      <c r="QFD2163" s="251"/>
      <c r="QFE2163" s="251"/>
      <c r="QFF2163" s="251"/>
      <c r="QFG2163" s="251"/>
      <c r="QFH2163" s="251"/>
      <c r="QFI2163" s="251"/>
      <c r="QFJ2163" s="251"/>
      <c r="QFK2163" s="251"/>
      <c r="QFL2163" s="251"/>
      <c r="QFM2163" s="251"/>
      <c r="QFN2163" s="251"/>
      <c r="QFO2163" s="251"/>
      <c r="QFP2163" s="251"/>
      <c r="QFQ2163" s="251"/>
      <c r="QFR2163" s="251"/>
      <c r="QFS2163" s="251"/>
      <c r="QFT2163" s="251"/>
      <c r="QFU2163" s="251"/>
      <c r="QFV2163" s="251"/>
      <c r="QFW2163" s="251"/>
      <c r="QFX2163" s="251"/>
      <c r="QFY2163" s="251"/>
      <c r="QFZ2163" s="251"/>
      <c r="QGA2163" s="251"/>
      <c r="QGB2163" s="251"/>
      <c r="QGC2163" s="251"/>
      <c r="QGD2163" s="251"/>
      <c r="QGE2163" s="251"/>
      <c r="QGF2163" s="251"/>
      <c r="QGG2163" s="251"/>
      <c r="QGH2163" s="251"/>
      <c r="QGI2163" s="251"/>
      <c r="QGJ2163" s="251"/>
      <c r="QGK2163" s="251"/>
      <c r="QGL2163" s="251"/>
      <c r="QGM2163" s="251"/>
      <c r="QGN2163" s="251"/>
      <c r="QGO2163" s="251"/>
      <c r="QGP2163" s="251"/>
      <c r="QGQ2163" s="251"/>
      <c r="QGR2163" s="251"/>
      <c r="QGS2163" s="251"/>
      <c r="QGT2163" s="251"/>
      <c r="QGU2163" s="251"/>
      <c r="QGV2163" s="251"/>
      <c r="QGW2163" s="251"/>
      <c r="QGX2163" s="251"/>
      <c r="QGY2163" s="251"/>
      <c r="QGZ2163" s="251"/>
      <c r="QHA2163" s="251"/>
      <c r="QHB2163" s="251"/>
      <c r="QHC2163" s="251"/>
      <c r="QHD2163" s="251"/>
      <c r="QHE2163" s="251"/>
      <c r="QHF2163" s="251"/>
      <c r="QHG2163" s="251"/>
      <c r="QHH2163" s="251"/>
      <c r="QHI2163" s="251"/>
      <c r="QHJ2163" s="251"/>
      <c r="QHK2163" s="251"/>
      <c r="QHL2163" s="251"/>
      <c r="QHM2163" s="251"/>
      <c r="QHN2163" s="251"/>
      <c r="QHO2163" s="251"/>
      <c r="QHP2163" s="251"/>
      <c r="QHQ2163" s="251"/>
      <c r="QHR2163" s="251"/>
      <c r="QHS2163" s="251"/>
      <c r="QHT2163" s="251"/>
      <c r="QHU2163" s="251"/>
      <c r="QHV2163" s="251"/>
      <c r="QHW2163" s="251"/>
      <c r="QHX2163" s="251"/>
      <c r="QHY2163" s="251"/>
      <c r="QHZ2163" s="251"/>
      <c r="QIA2163" s="251"/>
      <c r="QIB2163" s="251"/>
      <c r="QIC2163" s="251"/>
      <c r="QID2163" s="251"/>
      <c r="QIE2163" s="251"/>
      <c r="QIF2163" s="251"/>
      <c r="QIG2163" s="251"/>
      <c r="QIH2163" s="251"/>
      <c r="QII2163" s="251"/>
      <c r="QIJ2163" s="251"/>
      <c r="QIK2163" s="251"/>
      <c r="QIL2163" s="251"/>
      <c r="QIM2163" s="251"/>
      <c r="QIN2163" s="251"/>
      <c r="QIO2163" s="251"/>
      <c r="QIP2163" s="251"/>
      <c r="QIQ2163" s="251"/>
      <c r="QIR2163" s="251"/>
      <c r="QIS2163" s="251"/>
      <c r="QIT2163" s="251"/>
      <c r="QIU2163" s="251"/>
      <c r="QIV2163" s="251"/>
      <c r="QIW2163" s="251"/>
      <c r="QIX2163" s="251"/>
      <c r="QIY2163" s="251"/>
      <c r="QIZ2163" s="251"/>
      <c r="QJA2163" s="251"/>
      <c r="QJB2163" s="251"/>
      <c r="QJC2163" s="251"/>
      <c r="QJD2163" s="251"/>
      <c r="QJE2163" s="251"/>
      <c r="QJF2163" s="251"/>
      <c r="QJG2163" s="251"/>
      <c r="QJH2163" s="251"/>
      <c r="QJI2163" s="251"/>
      <c r="QJJ2163" s="251"/>
      <c r="QJK2163" s="251"/>
      <c r="QJL2163" s="251"/>
      <c r="QJM2163" s="251"/>
      <c r="QJN2163" s="251"/>
      <c r="QJO2163" s="251"/>
      <c r="QJP2163" s="251"/>
      <c r="QJQ2163" s="251"/>
      <c r="QJR2163" s="251"/>
      <c r="QJS2163" s="251"/>
      <c r="QJT2163" s="251"/>
      <c r="QJU2163" s="251"/>
      <c r="QJV2163" s="251"/>
      <c r="QJW2163" s="251"/>
      <c r="QJX2163" s="251"/>
      <c r="QJY2163" s="251"/>
      <c r="QJZ2163" s="251"/>
      <c r="QKA2163" s="251"/>
      <c r="QKB2163" s="251"/>
      <c r="QKC2163" s="251"/>
      <c r="QKD2163" s="251"/>
      <c r="QKE2163" s="251"/>
      <c r="QKF2163" s="251"/>
      <c r="QKG2163" s="251"/>
      <c r="QKH2163" s="251"/>
      <c r="QKI2163" s="251"/>
      <c r="QKJ2163" s="251"/>
      <c r="QKK2163" s="251"/>
      <c r="QKL2163" s="251"/>
      <c r="QKM2163" s="251"/>
      <c r="QKN2163" s="251"/>
      <c r="QKO2163" s="251"/>
      <c r="QKP2163" s="251"/>
      <c r="QKQ2163" s="251"/>
      <c r="QKR2163" s="251"/>
      <c r="QKS2163" s="251"/>
      <c r="QKT2163" s="251"/>
      <c r="QKU2163" s="251"/>
      <c r="QKV2163" s="251"/>
      <c r="QKW2163" s="251"/>
      <c r="QKX2163" s="251"/>
      <c r="QKY2163" s="251"/>
      <c r="QKZ2163" s="251"/>
      <c r="QLA2163" s="251"/>
      <c r="QLB2163" s="251"/>
      <c r="QLC2163" s="251"/>
      <c r="QLD2163" s="251"/>
      <c r="QLE2163" s="251"/>
      <c r="QLF2163" s="251"/>
      <c r="QLG2163" s="251"/>
      <c r="QLH2163" s="251"/>
      <c r="QLI2163" s="251"/>
      <c r="QLJ2163" s="251"/>
      <c r="QLK2163" s="251"/>
      <c r="QLL2163" s="251"/>
      <c r="QLM2163" s="251"/>
      <c r="QLN2163" s="251"/>
      <c r="QLO2163" s="251"/>
      <c r="QLP2163" s="251"/>
      <c r="QLQ2163" s="251"/>
      <c r="QLR2163" s="251"/>
      <c r="QLS2163" s="251"/>
      <c r="QLT2163" s="251"/>
      <c r="QLU2163" s="251"/>
      <c r="QLV2163" s="251"/>
      <c r="QLW2163" s="251"/>
      <c r="QLX2163" s="251"/>
      <c r="QLY2163" s="251"/>
      <c r="QLZ2163" s="251"/>
      <c r="QMA2163" s="251"/>
      <c r="QMB2163" s="251"/>
      <c r="QMC2163" s="251"/>
      <c r="QMD2163" s="251"/>
      <c r="QME2163" s="251"/>
      <c r="QMF2163" s="251"/>
      <c r="QMG2163" s="251"/>
      <c r="QMH2163" s="251"/>
      <c r="QMI2163" s="251"/>
      <c r="QMJ2163" s="251"/>
      <c r="QMK2163" s="251"/>
      <c r="QML2163" s="251"/>
      <c r="QMM2163" s="251"/>
      <c r="QMN2163" s="251"/>
      <c r="QMO2163" s="251"/>
      <c r="QMP2163" s="251"/>
      <c r="QMQ2163" s="251"/>
      <c r="QMR2163" s="251"/>
      <c r="QMS2163" s="251"/>
      <c r="QMT2163" s="251"/>
      <c r="QMU2163" s="251"/>
      <c r="QMV2163" s="251"/>
      <c r="QMW2163" s="251"/>
      <c r="QMX2163" s="251"/>
      <c r="QMY2163" s="251"/>
      <c r="QMZ2163" s="251"/>
      <c r="QNA2163" s="251"/>
      <c r="QNB2163" s="251"/>
      <c r="QNC2163" s="251"/>
      <c r="QND2163" s="251"/>
      <c r="QNE2163" s="251"/>
      <c r="QNF2163" s="251"/>
      <c r="QNG2163" s="251"/>
      <c r="QNH2163" s="251"/>
      <c r="QNI2163" s="251"/>
      <c r="QNJ2163" s="251"/>
      <c r="QNK2163" s="251"/>
      <c r="QNL2163" s="251"/>
      <c r="QNM2163" s="251"/>
      <c r="QNN2163" s="251"/>
      <c r="QNO2163" s="251"/>
      <c r="QNP2163" s="251"/>
      <c r="QNQ2163" s="251"/>
      <c r="QNR2163" s="251"/>
      <c r="QNS2163" s="251"/>
      <c r="QNT2163" s="251"/>
      <c r="QNU2163" s="251"/>
      <c r="QNV2163" s="251"/>
      <c r="QNW2163" s="251"/>
      <c r="QNX2163" s="251"/>
      <c r="QNY2163" s="251"/>
      <c r="QNZ2163" s="251"/>
      <c r="QOA2163" s="251"/>
      <c r="QOB2163" s="251"/>
      <c r="QOC2163" s="251"/>
      <c r="QOD2163" s="251"/>
      <c r="QOE2163" s="251"/>
      <c r="QOF2163" s="251"/>
      <c r="QOG2163" s="251"/>
      <c r="QOH2163" s="251"/>
      <c r="QOI2163" s="251"/>
      <c r="QOJ2163" s="251"/>
      <c r="QOK2163" s="251"/>
      <c r="QOL2163" s="251"/>
      <c r="QOM2163" s="251"/>
      <c r="QON2163" s="251"/>
      <c r="QOO2163" s="251"/>
      <c r="QOP2163" s="251"/>
      <c r="QOQ2163" s="251"/>
      <c r="QOR2163" s="251"/>
      <c r="QOS2163" s="251"/>
      <c r="QOT2163" s="251"/>
      <c r="QOU2163" s="251"/>
      <c r="QOV2163" s="251"/>
      <c r="QOW2163" s="251"/>
      <c r="QOX2163" s="251"/>
      <c r="QOY2163" s="251"/>
      <c r="QOZ2163" s="251"/>
      <c r="QPA2163" s="251"/>
      <c r="QPB2163" s="251"/>
      <c r="QPC2163" s="251"/>
      <c r="QPD2163" s="251"/>
      <c r="QPE2163" s="251"/>
      <c r="QPF2163" s="251"/>
      <c r="QPG2163" s="251"/>
      <c r="QPH2163" s="251"/>
      <c r="QPI2163" s="251"/>
      <c r="QPJ2163" s="251"/>
      <c r="QPK2163" s="251"/>
      <c r="QPL2163" s="251"/>
      <c r="QPM2163" s="251"/>
      <c r="QPN2163" s="251"/>
      <c r="QPO2163" s="251"/>
      <c r="QPP2163" s="251"/>
      <c r="QPQ2163" s="251"/>
      <c r="QPR2163" s="251"/>
      <c r="QPS2163" s="251"/>
      <c r="QPT2163" s="251"/>
      <c r="QPU2163" s="251"/>
      <c r="QPV2163" s="251"/>
      <c r="QPW2163" s="251"/>
      <c r="QPX2163" s="251"/>
      <c r="QPY2163" s="251"/>
      <c r="QPZ2163" s="251"/>
      <c r="QQA2163" s="251"/>
      <c r="QQB2163" s="251"/>
      <c r="QQC2163" s="251"/>
      <c r="QQD2163" s="251"/>
      <c r="QQE2163" s="251"/>
      <c r="QQF2163" s="251"/>
      <c r="QQG2163" s="251"/>
      <c r="QQH2163" s="251"/>
      <c r="QQI2163" s="251"/>
      <c r="QQJ2163" s="251"/>
      <c r="QQK2163" s="251"/>
      <c r="QQL2163" s="251"/>
      <c r="QQM2163" s="251"/>
      <c r="QQN2163" s="251"/>
      <c r="QQO2163" s="251"/>
      <c r="QQP2163" s="251"/>
      <c r="QQQ2163" s="251"/>
      <c r="QQR2163" s="251"/>
      <c r="QQS2163" s="251"/>
      <c r="QQT2163" s="251"/>
      <c r="QQU2163" s="251"/>
      <c r="QQV2163" s="251"/>
      <c r="QQW2163" s="251"/>
      <c r="QQX2163" s="251"/>
      <c r="QQY2163" s="251"/>
      <c r="QQZ2163" s="251"/>
      <c r="QRA2163" s="251"/>
      <c r="QRB2163" s="251"/>
      <c r="QRC2163" s="251"/>
      <c r="QRD2163" s="251"/>
      <c r="QRE2163" s="251"/>
      <c r="QRF2163" s="251"/>
      <c r="QRG2163" s="251"/>
      <c r="QRH2163" s="251"/>
      <c r="QRI2163" s="251"/>
      <c r="QRJ2163" s="251"/>
      <c r="QRK2163" s="251"/>
      <c r="QRL2163" s="251"/>
      <c r="QRM2163" s="251"/>
      <c r="QRN2163" s="251"/>
      <c r="QRO2163" s="251"/>
      <c r="QRP2163" s="251"/>
      <c r="QRQ2163" s="251"/>
      <c r="QRR2163" s="251"/>
      <c r="QRS2163" s="251"/>
      <c r="QRT2163" s="251"/>
      <c r="QRU2163" s="251"/>
      <c r="QRV2163" s="251"/>
      <c r="QRW2163" s="251"/>
      <c r="QRX2163" s="251"/>
      <c r="QRY2163" s="251"/>
      <c r="QRZ2163" s="251"/>
      <c r="QSA2163" s="251"/>
      <c r="QSB2163" s="251"/>
      <c r="QSC2163" s="251"/>
      <c r="QSD2163" s="251"/>
      <c r="QSE2163" s="251"/>
      <c r="QSF2163" s="251"/>
      <c r="QSG2163" s="251"/>
      <c r="QSH2163" s="251"/>
      <c r="QSI2163" s="251"/>
      <c r="QSJ2163" s="251"/>
      <c r="QSK2163" s="251"/>
      <c r="QSL2163" s="251"/>
      <c r="QSM2163" s="251"/>
      <c r="QSN2163" s="251"/>
      <c r="QSO2163" s="251"/>
      <c r="QSP2163" s="251"/>
      <c r="QSQ2163" s="251"/>
      <c r="QSR2163" s="251"/>
      <c r="QSS2163" s="251"/>
      <c r="QST2163" s="251"/>
      <c r="QSU2163" s="251"/>
      <c r="QSV2163" s="251"/>
      <c r="QSW2163" s="251"/>
      <c r="QSX2163" s="251"/>
      <c r="QSY2163" s="251"/>
      <c r="QSZ2163" s="251"/>
      <c r="QTA2163" s="251"/>
      <c r="QTB2163" s="251"/>
      <c r="QTC2163" s="251"/>
      <c r="QTD2163" s="251"/>
      <c r="QTE2163" s="251"/>
      <c r="QTF2163" s="251"/>
      <c r="QTG2163" s="251"/>
      <c r="QTH2163" s="251"/>
      <c r="QTI2163" s="251"/>
      <c r="QTJ2163" s="251"/>
      <c r="QTK2163" s="251"/>
      <c r="QTL2163" s="251"/>
      <c r="QTM2163" s="251"/>
      <c r="QTN2163" s="251"/>
      <c r="QTO2163" s="251"/>
      <c r="QTP2163" s="251"/>
      <c r="QTQ2163" s="251"/>
      <c r="QTR2163" s="251"/>
      <c r="QTS2163" s="251"/>
      <c r="QTT2163" s="251"/>
      <c r="QTU2163" s="251"/>
      <c r="QTV2163" s="251"/>
      <c r="QTW2163" s="251"/>
      <c r="QTX2163" s="251"/>
      <c r="QTY2163" s="251"/>
      <c r="QTZ2163" s="251"/>
      <c r="QUA2163" s="251"/>
      <c r="QUB2163" s="251"/>
      <c r="QUC2163" s="251"/>
      <c r="QUD2163" s="251"/>
      <c r="QUE2163" s="251"/>
      <c r="QUF2163" s="251"/>
      <c r="QUG2163" s="251"/>
      <c r="QUH2163" s="251"/>
      <c r="QUI2163" s="251"/>
      <c r="QUJ2163" s="251"/>
      <c r="QUK2163" s="251"/>
      <c r="QUL2163" s="251"/>
      <c r="QUM2163" s="251"/>
      <c r="QUN2163" s="251"/>
      <c r="QUO2163" s="251"/>
      <c r="QUP2163" s="251"/>
      <c r="QUQ2163" s="251"/>
      <c r="QUR2163" s="251"/>
      <c r="QUS2163" s="251"/>
      <c r="QUT2163" s="251"/>
      <c r="QUU2163" s="251"/>
      <c r="QUV2163" s="251"/>
      <c r="QUW2163" s="251"/>
      <c r="QUX2163" s="251"/>
      <c r="QUY2163" s="251"/>
      <c r="QUZ2163" s="251"/>
      <c r="QVA2163" s="251"/>
      <c r="QVB2163" s="251"/>
      <c r="QVC2163" s="251"/>
      <c r="QVD2163" s="251"/>
      <c r="QVE2163" s="251"/>
      <c r="QVF2163" s="251"/>
      <c r="QVG2163" s="251"/>
      <c r="QVH2163" s="251"/>
      <c r="QVI2163" s="251"/>
      <c r="QVJ2163" s="251"/>
      <c r="QVK2163" s="251"/>
      <c r="QVL2163" s="251"/>
      <c r="QVM2163" s="251"/>
      <c r="QVN2163" s="251"/>
      <c r="QVO2163" s="251"/>
      <c r="QVP2163" s="251"/>
      <c r="QVQ2163" s="251"/>
      <c r="QVR2163" s="251"/>
      <c r="QVS2163" s="251"/>
      <c r="QVT2163" s="251"/>
      <c r="QVU2163" s="251"/>
      <c r="QVV2163" s="251"/>
      <c r="QVW2163" s="251"/>
      <c r="QVX2163" s="251"/>
      <c r="QVY2163" s="251"/>
      <c r="QVZ2163" s="251"/>
      <c r="QWA2163" s="251"/>
      <c r="QWB2163" s="251"/>
      <c r="QWC2163" s="251"/>
      <c r="QWD2163" s="251"/>
      <c r="QWE2163" s="251"/>
      <c r="QWF2163" s="251"/>
      <c r="QWG2163" s="251"/>
      <c r="QWH2163" s="251"/>
      <c r="QWI2163" s="251"/>
      <c r="QWJ2163" s="251"/>
      <c r="QWK2163" s="251"/>
      <c r="QWL2163" s="251"/>
      <c r="QWM2163" s="251"/>
      <c r="QWN2163" s="251"/>
      <c r="QWO2163" s="251"/>
      <c r="QWP2163" s="251"/>
      <c r="QWQ2163" s="251"/>
      <c r="QWR2163" s="251"/>
      <c r="QWS2163" s="251"/>
      <c r="QWT2163" s="251"/>
      <c r="QWU2163" s="251"/>
      <c r="QWV2163" s="251"/>
      <c r="QWW2163" s="251"/>
      <c r="QWX2163" s="251"/>
      <c r="QWY2163" s="251"/>
      <c r="QWZ2163" s="251"/>
      <c r="QXA2163" s="251"/>
      <c r="QXB2163" s="251"/>
      <c r="QXC2163" s="251"/>
      <c r="QXD2163" s="251"/>
      <c r="QXE2163" s="251"/>
      <c r="QXF2163" s="251"/>
      <c r="QXG2163" s="251"/>
      <c r="QXH2163" s="251"/>
      <c r="QXI2163" s="251"/>
      <c r="QXJ2163" s="251"/>
      <c r="QXK2163" s="251"/>
      <c r="QXL2163" s="251"/>
      <c r="QXM2163" s="251"/>
      <c r="QXN2163" s="251"/>
      <c r="QXO2163" s="251"/>
      <c r="QXP2163" s="251"/>
      <c r="QXQ2163" s="251"/>
      <c r="QXR2163" s="251"/>
      <c r="QXS2163" s="251"/>
      <c r="QXT2163" s="251"/>
      <c r="QXU2163" s="251"/>
      <c r="QXV2163" s="251"/>
      <c r="QXW2163" s="251"/>
      <c r="QXX2163" s="251"/>
      <c r="QXY2163" s="251"/>
      <c r="QXZ2163" s="251"/>
      <c r="QYA2163" s="251"/>
      <c r="QYB2163" s="251"/>
      <c r="QYC2163" s="251"/>
      <c r="QYD2163" s="251"/>
      <c r="QYE2163" s="251"/>
      <c r="QYF2163" s="251"/>
      <c r="QYG2163" s="251"/>
      <c r="QYH2163" s="251"/>
      <c r="QYI2163" s="251"/>
      <c r="QYJ2163" s="251"/>
      <c r="QYK2163" s="251"/>
      <c r="QYL2163" s="251"/>
      <c r="QYM2163" s="251"/>
      <c r="QYN2163" s="251"/>
      <c r="QYO2163" s="251"/>
      <c r="QYP2163" s="251"/>
      <c r="QYQ2163" s="251"/>
      <c r="QYR2163" s="251"/>
      <c r="QYS2163" s="251"/>
      <c r="QYT2163" s="251"/>
      <c r="QYU2163" s="251"/>
      <c r="QYV2163" s="251"/>
      <c r="QYW2163" s="251"/>
      <c r="QYX2163" s="251"/>
      <c r="QYY2163" s="251"/>
      <c r="QYZ2163" s="251"/>
      <c r="QZA2163" s="251"/>
      <c r="QZB2163" s="251"/>
      <c r="QZC2163" s="251"/>
      <c r="QZD2163" s="251"/>
      <c r="QZE2163" s="251"/>
      <c r="QZF2163" s="251"/>
      <c r="QZG2163" s="251"/>
      <c r="QZH2163" s="251"/>
      <c r="QZI2163" s="251"/>
      <c r="QZJ2163" s="251"/>
      <c r="QZK2163" s="251"/>
      <c r="QZL2163" s="251"/>
      <c r="QZM2163" s="251"/>
      <c r="QZN2163" s="251"/>
      <c r="QZO2163" s="251"/>
      <c r="QZP2163" s="251"/>
      <c r="QZQ2163" s="251"/>
      <c r="QZR2163" s="251"/>
      <c r="QZS2163" s="251"/>
      <c r="QZT2163" s="251"/>
      <c r="QZU2163" s="251"/>
      <c r="QZV2163" s="251"/>
      <c r="QZW2163" s="251"/>
      <c r="QZX2163" s="251"/>
      <c r="QZY2163" s="251"/>
      <c r="QZZ2163" s="251"/>
      <c r="RAA2163" s="251"/>
      <c r="RAB2163" s="251"/>
      <c r="RAC2163" s="251"/>
      <c r="RAD2163" s="251"/>
      <c r="RAE2163" s="251"/>
      <c r="RAF2163" s="251"/>
      <c r="RAG2163" s="251"/>
      <c r="RAH2163" s="251"/>
      <c r="RAI2163" s="251"/>
      <c r="RAJ2163" s="251"/>
      <c r="RAK2163" s="251"/>
      <c r="RAL2163" s="251"/>
      <c r="RAM2163" s="251"/>
      <c r="RAN2163" s="251"/>
      <c r="RAO2163" s="251"/>
      <c r="RAP2163" s="251"/>
      <c r="RAQ2163" s="251"/>
      <c r="RAR2163" s="251"/>
      <c r="RAS2163" s="251"/>
      <c r="RAT2163" s="251"/>
      <c r="RAU2163" s="251"/>
      <c r="RAV2163" s="251"/>
      <c r="RAW2163" s="251"/>
      <c r="RAX2163" s="251"/>
      <c r="RAY2163" s="251"/>
      <c r="RAZ2163" s="251"/>
      <c r="RBA2163" s="251"/>
      <c r="RBB2163" s="251"/>
      <c r="RBC2163" s="251"/>
      <c r="RBD2163" s="251"/>
      <c r="RBE2163" s="251"/>
      <c r="RBF2163" s="251"/>
      <c r="RBG2163" s="251"/>
      <c r="RBH2163" s="251"/>
      <c r="RBI2163" s="251"/>
      <c r="RBJ2163" s="251"/>
      <c r="RBK2163" s="251"/>
      <c r="RBL2163" s="251"/>
      <c r="RBM2163" s="251"/>
      <c r="RBN2163" s="251"/>
      <c r="RBO2163" s="251"/>
      <c r="RBP2163" s="251"/>
      <c r="RBQ2163" s="251"/>
      <c r="RBR2163" s="251"/>
      <c r="RBS2163" s="251"/>
      <c r="RBT2163" s="251"/>
      <c r="RBU2163" s="251"/>
      <c r="RBV2163" s="251"/>
      <c r="RBW2163" s="251"/>
      <c r="RBX2163" s="251"/>
      <c r="RBY2163" s="251"/>
      <c r="RBZ2163" s="251"/>
      <c r="RCA2163" s="251"/>
      <c r="RCB2163" s="251"/>
      <c r="RCC2163" s="251"/>
      <c r="RCD2163" s="251"/>
      <c r="RCE2163" s="251"/>
      <c r="RCF2163" s="251"/>
      <c r="RCG2163" s="251"/>
      <c r="RCH2163" s="251"/>
      <c r="RCI2163" s="251"/>
      <c r="RCJ2163" s="251"/>
      <c r="RCK2163" s="251"/>
      <c r="RCL2163" s="251"/>
      <c r="RCM2163" s="251"/>
      <c r="RCN2163" s="251"/>
      <c r="RCO2163" s="251"/>
      <c r="RCP2163" s="251"/>
      <c r="RCQ2163" s="251"/>
      <c r="RCR2163" s="251"/>
      <c r="RCS2163" s="251"/>
      <c r="RCT2163" s="251"/>
      <c r="RCU2163" s="251"/>
      <c r="RCV2163" s="251"/>
      <c r="RCW2163" s="251"/>
      <c r="RCX2163" s="251"/>
      <c r="RCY2163" s="251"/>
      <c r="RCZ2163" s="251"/>
      <c r="RDA2163" s="251"/>
      <c r="RDB2163" s="251"/>
      <c r="RDC2163" s="251"/>
      <c r="RDD2163" s="251"/>
      <c r="RDE2163" s="251"/>
      <c r="RDF2163" s="251"/>
      <c r="RDG2163" s="251"/>
      <c r="RDH2163" s="251"/>
      <c r="RDI2163" s="251"/>
      <c r="RDJ2163" s="251"/>
      <c r="RDK2163" s="251"/>
      <c r="RDL2163" s="251"/>
      <c r="RDM2163" s="251"/>
      <c r="RDN2163" s="251"/>
      <c r="RDO2163" s="251"/>
      <c r="RDP2163" s="251"/>
      <c r="RDQ2163" s="251"/>
      <c r="RDR2163" s="251"/>
      <c r="RDS2163" s="251"/>
      <c r="RDT2163" s="251"/>
      <c r="RDU2163" s="251"/>
      <c r="RDV2163" s="251"/>
      <c r="RDW2163" s="251"/>
      <c r="RDX2163" s="251"/>
      <c r="RDY2163" s="251"/>
      <c r="RDZ2163" s="251"/>
      <c r="REA2163" s="251"/>
      <c r="REB2163" s="251"/>
      <c r="REC2163" s="251"/>
      <c r="RED2163" s="251"/>
      <c r="REE2163" s="251"/>
      <c r="REF2163" s="251"/>
      <c r="REG2163" s="251"/>
      <c r="REH2163" s="251"/>
      <c r="REI2163" s="251"/>
      <c r="REJ2163" s="251"/>
      <c r="REK2163" s="251"/>
      <c r="REL2163" s="251"/>
      <c r="REM2163" s="251"/>
      <c r="REN2163" s="251"/>
      <c r="REO2163" s="251"/>
      <c r="REP2163" s="251"/>
      <c r="REQ2163" s="251"/>
      <c r="RER2163" s="251"/>
      <c r="RES2163" s="251"/>
      <c r="RET2163" s="251"/>
      <c r="REU2163" s="251"/>
      <c r="REV2163" s="251"/>
      <c r="REW2163" s="251"/>
      <c r="REX2163" s="251"/>
      <c r="REY2163" s="251"/>
      <c r="REZ2163" s="251"/>
      <c r="RFA2163" s="251"/>
      <c r="RFB2163" s="251"/>
      <c r="RFC2163" s="251"/>
      <c r="RFD2163" s="251"/>
      <c r="RFE2163" s="251"/>
      <c r="RFF2163" s="251"/>
      <c r="RFG2163" s="251"/>
      <c r="RFH2163" s="251"/>
      <c r="RFI2163" s="251"/>
      <c r="RFJ2163" s="251"/>
      <c r="RFK2163" s="251"/>
      <c r="RFL2163" s="251"/>
      <c r="RFM2163" s="251"/>
      <c r="RFN2163" s="251"/>
      <c r="RFO2163" s="251"/>
      <c r="RFP2163" s="251"/>
      <c r="RFQ2163" s="251"/>
      <c r="RFR2163" s="251"/>
      <c r="RFS2163" s="251"/>
      <c r="RFT2163" s="251"/>
      <c r="RFU2163" s="251"/>
      <c r="RFV2163" s="251"/>
      <c r="RFW2163" s="251"/>
      <c r="RFX2163" s="251"/>
      <c r="RFY2163" s="251"/>
      <c r="RFZ2163" s="251"/>
      <c r="RGA2163" s="251"/>
      <c r="RGB2163" s="251"/>
      <c r="RGC2163" s="251"/>
      <c r="RGD2163" s="251"/>
      <c r="RGE2163" s="251"/>
      <c r="RGF2163" s="251"/>
      <c r="RGG2163" s="251"/>
      <c r="RGH2163" s="251"/>
      <c r="RGI2163" s="251"/>
      <c r="RGJ2163" s="251"/>
      <c r="RGK2163" s="251"/>
      <c r="RGL2163" s="251"/>
      <c r="RGM2163" s="251"/>
      <c r="RGN2163" s="251"/>
      <c r="RGO2163" s="251"/>
      <c r="RGP2163" s="251"/>
      <c r="RGQ2163" s="251"/>
      <c r="RGR2163" s="251"/>
      <c r="RGS2163" s="251"/>
      <c r="RGT2163" s="251"/>
      <c r="RGU2163" s="251"/>
      <c r="RGV2163" s="251"/>
      <c r="RGW2163" s="251"/>
      <c r="RGX2163" s="251"/>
      <c r="RGY2163" s="251"/>
      <c r="RGZ2163" s="251"/>
      <c r="RHA2163" s="251"/>
      <c r="RHB2163" s="251"/>
      <c r="RHC2163" s="251"/>
      <c r="RHD2163" s="251"/>
      <c r="RHE2163" s="251"/>
      <c r="RHF2163" s="251"/>
      <c r="RHG2163" s="251"/>
      <c r="RHH2163" s="251"/>
      <c r="RHI2163" s="251"/>
      <c r="RHJ2163" s="251"/>
      <c r="RHK2163" s="251"/>
      <c r="RHL2163" s="251"/>
      <c r="RHM2163" s="251"/>
      <c r="RHN2163" s="251"/>
      <c r="RHO2163" s="251"/>
      <c r="RHP2163" s="251"/>
      <c r="RHQ2163" s="251"/>
      <c r="RHR2163" s="251"/>
      <c r="RHS2163" s="251"/>
      <c r="RHT2163" s="251"/>
      <c r="RHU2163" s="251"/>
      <c r="RHV2163" s="251"/>
      <c r="RHW2163" s="251"/>
      <c r="RHX2163" s="251"/>
      <c r="RHY2163" s="251"/>
      <c r="RHZ2163" s="251"/>
      <c r="RIA2163" s="251"/>
      <c r="RIB2163" s="251"/>
      <c r="RIC2163" s="251"/>
      <c r="RID2163" s="251"/>
      <c r="RIE2163" s="251"/>
      <c r="RIF2163" s="251"/>
      <c r="RIG2163" s="251"/>
      <c r="RIH2163" s="251"/>
      <c r="RII2163" s="251"/>
      <c r="RIJ2163" s="251"/>
      <c r="RIK2163" s="251"/>
      <c r="RIL2163" s="251"/>
      <c r="RIM2163" s="251"/>
      <c r="RIN2163" s="251"/>
      <c r="RIO2163" s="251"/>
      <c r="RIP2163" s="251"/>
      <c r="RIQ2163" s="251"/>
      <c r="RIR2163" s="251"/>
      <c r="RIS2163" s="251"/>
      <c r="RIT2163" s="251"/>
      <c r="RIU2163" s="251"/>
      <c r="RIV2163" s="251"/>
      <c r="RIW2163" s="251"/>
      <c r="RIX2163" s="251"/>
      <c r="RIY2163" s="251"/>
      <c r="RIZ2163" s="251"/>
      <c r="RJA2163" s="251"/>
      <c r="RJB2163" s="251"/>
      <c r="RJC2163" s="251"/>
      <c r="RJD2163" s="251"/>
      <c r="RJE2163" s="251"/>
      <c r="RJF2163" s="251"/>
      <c r="RJG2163" s="251"/>
      <c r="RJH2163" s="251"/>
      <c r="RJI2163" s="251"/>
      <c r="RJJ2163" s="251"/>
      <c r="RJK2163" s="251"/>
      <c r="RJL2163" s="251"/>
      <c r="RJM2163" s="251"/>
      <c r="RJN2163" s="251"/>
      <c r="RJO2163" s="251"/>
      <c r="RJP2163" s="251"/>
      <c r="RJQ2163" s="251"/>
      <c r="RJR2163" s="251"/>
      <c r="RJS2163" s="251"/>
      <c r="RJT2163" s="251"/>
      <c r="RJU2163" s="251"/>
      <c r="RJV2163" s="251"/>
      <c r="RJW2163" s="251"/>
      <c r="RJX2163" s="251"/>
      <c r="RJY2163" s="251"/>
      <c r="RJZ2163" s="251"/>
      <c r="RKA2163" s="251"/>
      <c r="RKB2163" s="251"/>
      <c r="RKC2163" s="251"/>
      <c r="RKD2163" s="251"/>
      <c r="RKE2163" s="251"/>
      <c r="RKF2163" s="251"/>
      <c r="RKG2163" s="251"/>
      <c r="RKH2163" s="251"/>
      <c r="RKI2163" s="251"/>
      <c r="RKJ2163" s="251"/>
      <c r="RKK2163" s="251"/>
      <c r="RKL2163" s="251"/>
      <c r="RKM2163" s="251"/>
      <c r="RKN2163" s="251"/>
      <c r="RKO2163" s="251"/>
      <c r="RKP2163" s="251"/>
      <c r="RKQ2163" s="251"/>
      <c r="RKR2163" s="251"/>
      <c r="RKS2163" s="251"/>
      <c r="RKT2163" s="251"/>
      <c r="RKU2163" s="251"/>
      <c r="RKV2163" s="251"/>
      <c r="RKW2163" s="251"/>
      <c r="RKX2163" s="251"/>
      <c r="RKY2163" s="251"/>
      <c r="RKZ2163" s="251"/>
      <c r="RLA2163" s="251"/>
      <c r="RLB2163" s="251"/>
      <c r="RLC2163" s="251"/>
      <c r="RLD2163" s="251"/>
      <c r="RLE2163" s="251"/>
      <c r="RLF2163" s="251"/>
      <c r="RLG2163" s="251"/>
      <c r="RLH2163" s="251"/>
      <c r="RLI2163" s="251"/>
      <c r="RLJ2163" s="251"/>
      <c r="RLK2163" s="251"/>
      <c r="RLL2163" s="251"/>
      <c r="RLM2163" s="251"/>
      <c r="RLN2163" s="251"/>
      <c r="RLO2163" s="251"/>
      <c r="RLP2163" s="251"/>
      <c r="RLQ2163" s="251"/>
      <c r="RLR2163" s="251"/>
      <c r="RLS2163" s="251"/>
      <c r="RLT2163" s="251"/>
      <c r="RLU2163" s="251"/>
      <c r="RLV2163" s="251"/>
      <c r="RLW2163" s="251"/>
      <c r="RLX2163" s="251"/>
      <c r="RLY2163" s="251"/>
      <c r="RLZ2163" s="251"/>
      <c r="RMA2163" s="251"/>
      <c r="RMB2163" s="251"/>
      <c r="RMC2163" s="251"/>
      <c r="RMD2163" s="251"/>
      <c r="RME2163" s="251"/>
      <c r="RMF2163" s="251"/>
      <c r="RMG2163" s="251"/>
      <c r="RMH2163" s="251"/>
      <c r="RMI2163" s="251"/>
      <c r="RMJ2163" s="251"/>
      <c r="RMK2163" s="251"/>
      <c r="RML2163" s="251"/>
      <c r="RMM2163" s="251"/>
      <c r="RMN2163" s="251"/>
      <c r="RMO2163" s="251"/>
      <c r="RMP2163" s="251"/>
      <c r="RMQ2163" s="251"/>
      <c r="RMR2163" s="251"/>
      <c r="RMS2163" s="251"/>
      <c r="RMT2163" s="251"/>
      <c r="RMU2163" s="251"/>
      <c r="RMV2163" s="251"/>
      <c r="RMW2163" s="251"/>
      <c r="RMX2163" s="251"/>
      <c r="RMY2163" s="251"/>
      <c r="RMZ2163" s="251"/>
      <c r="RNA2163" s="251"/>
      <c r="RNB2163" s="251"/>
      <c r="RNC2163" s="251"/>
      <c r="RND2163" s="251"/>
      <c r="RNE2163" s="251"/>
      <c r="RNF2163" s="251"/>
      <c r="RNG2163" s="251"/>
      <c r="RNH2163" s="251"/>
      <c r="RNI2163" s="251"/>
      <c r="RNJ2163" s="251"/>
      <c r="RNK2163" s="251"/>
      <c r="RNL2163" s="251"/>
      <c r="RNM2163" s="251"/>
      <c r="RNN2163" s="251"/>
      <c r="RNO2163" s="251"/>
      <c r="RNP2163" s="251"/>
      <c r="RNQ2163" s="251"/>
      <c r="RNR2163" s="251"/>
      <c r="RNS2163" s="251"/>
      <c r="RNT2163" s="251"/>
      <c r="RNU2163" s="251"/>
      <c r="RNV2163" s="251"/>
      <c r="RNW2163" s="251"/>
      <c r="RNX2163" s="251"/>
      <c r="RNY2163" s="251"/>
      <c r="RNZ2163" s="251"/>
      <c r="ROA2163" s="251"/>
      <c r="ROB2163" s="251"/>
      <c r="ROC2163" s="251"/>
      <c r="ROD2163" s="251"/>
      <c r="ROE2163" s="251"/>
      <c r="ROF2163" s="251"/>
      <c r="ROG2163" s="251"/>
      <c r="ROH2163" s="251"/>
      <c r="ROI2163" s="251"/>
      <c r="ROJ2163" s="251"/>
      <c r="ROK2163" s="251"/>
      <c r="ROL2163" s="251"/>
      <c r="ROM2163" s="251"/>
      <c r="RON2163" s="251"/>
      <c r="ROO2163" s="251"/>
      <c r="ROP2163" s="251"/>
      <c r="ROQ2163" s="251"/>
      <c r="ROR2163" s="251"/>
      <c r="ROS2163" s="251"/>
      <c r="ROT2163" s="251"/>
      <c r="ROU2163" s="251"/>
      <c r="ROV2163" s="251"/>
      <c r="ROW2163" s="251"/>
      <c r="ROX2163" s="251"/>
      <c r="ROY2163" s="251"/>
      <c r="ROZ2163" s="251"/>
      <c r="RPA2163" s="251"/>
      <c r="RPB2163" s="251"/>
      <c r="RPC2163" s="251"/>
      <c r="RPD2163" s="251"/>
      <c r="RPE2163" s="251"/>
      <c r="RPF2163" s="251"/>
      <c r="RPG2163" s="251"/>
      <c r="RPH2163" s="251"/>
      <c r="RPI2163" s="251"/>
      <c r="RPJ2163" s="251"/>
      <c r="RPK2163" s="251"/>
      <c r="RPL2163" s="251"/>
      <c r="RPM2163" s="251"/>
      <c r="RPN2163" s="251"/>
      <c r="RPO2163" s="251"/>
      <c r="RPP2163" s="251"/>
      <c r="RPQ2163" s="251"/>
      <c r="RPR2163" s="251"/>
      <c r="RPS2163" s="251"/>
      <c r="RPT2163" s="251"/>
      <c r="RPU2163" s="251"/>
      <c r="RPV2163" s="251"/>
      <c r="RPW2163" s="251"/>
      <c r="RPX2163" s="251"/>
      <c r="RPY2163" s="251"/>
      <c r="RPZ2163" s="251"/>
      <c r="RQA2163" s="251"/>
      <c r="RQB2163" s="251"/>
      <c r="RQC2163" s="251"/>
      <c r="RQD2163" s="251"/>
      <c r="RQE2163" s="251"/>
      <c r="RQF2163" s="251"/>
      <c r="RQG2163" s="251"/>
      <c r="RQH2163" s="251"/>
      <c r="RQI2163" s="251"/>
      <c r="RQJ2163" s="251"/>
      <c r="RQK2163" s="251"/>
      <c r="RQL2163" s="251"/>
      <c r="RQM2163" s="251"/>
      <c r="RQN2163" s="251"/>
      <c r="RQO2163" s="251"/>
      <c r="RQP2163" s="251"/>
      <c r="RQQ2163" s="251"/>
      <c r="RQR2163" s="251"/>
      <c r="RQS2163" s="251"/>
      <c r="RQT2163" s="251"/>
      <c r="RQU2163" s="251"/>
      <c r="RQV2163" s="251"/>
      <c r="RQW2163" s="251"/>
      <c r="RQX2163" s="251"/>
      <c r="RQY2163" s="251"/>
      <c r="RQZ2163" s="251"/>
      <c r="RRA2163" s="251"/>
      <c r="RRB2163" s="251"/>
      <c r="RRC2163" s="251"/>
      <c r="RRD2163" s="251"/>
      <c r="RRE2163" s="251"/>
      <c r="RRF2163" s="251"/>
      <c r="RRG2163" s="251"/>
      <c r="RRH2163" s="251"/>
      <c r="RRI2163" s="251"/>
      <c r="RRJ2163" s="251"/>
      <c r="RRK2163" s="251"/>
      <c r="RRL2163" s="251"/>
      <c r="RRM2163" s="251"/>
      <c r="RRN2163" s="251"/>
      <c r="RRO2163" s="251"/>
      <c r="RRP2163" s="251"/>
      <c r="RRQ2163" s="251"/>
      <c r="RRR2163" s="251"/>
      <c r="RRS2163" s="251"/>
      <c r="RRT2163" s="251"/>
      <c r="RRU2163" s="251"/>
      <c r="RRV2163" s="251"/>
      <c r="RRW2163" s="251"/>
      <c r="RRX2163" s="251"/>
      <c r="RRY2163" s="251"/>
      <c r="RRZ2163" s="251"/>
      <c r="RSA2163" s="251"/>
      <c r="RSB2163" s="251"/>
      <c r="RSC2163" s="251"/>
      <c r="RSD2163" s="251"/>
      <c r="RSE2163" s="251"/>
      <c r="RSF2163" s="251"/>
      <c r="RSG2163" s="251"/>
      <c r="RSH2163" s="251"/>
      <c r="RSI2163" s="251"/>
      <c r="RSJ2163" s="251"/>
      <c r="RSK2163" s="251"/>
      <c r="RSL2163" s="251"/>
      <c r="RSM2163" s="251"/>
      <c r="RSN2163" s="251"/>
      <c r="RSO2163" s="251"/>
      <c r="RSP2163" s="251"/>
      <c r="RSQ2163" s="251"/>
      <c r="RSR2163" s="251"/>
      <c r="RSS2163" s="251"/>
      <c r="RST2163" s="251"/>
      <c r="RSU2163" s="251"/>
      <c r="RSV2163" s="251"/>
      <c r="RSW2163" s="251"/>
      <c r="RSX2163" s="251"/>
      <c r="RSY2163" s="251"/>
      <c r="RSZ2163" s="251"/>
      <c r="RTA2163" s="251"/>
      <c r="RTB2163" s="251"/>
      <c r="RTC2163" s="251"/>
      <c r="RTD2163" s="251"/>
      <c r="RTE2163" s="251"/>
      <c r="RTF2163" s="251"/>
      <c r="RTG2163" s="251"/>
      <c r="RTH2163" s="251"/>
      <c r="RTI2163" s="251"/>
      <c r="RTJ2163" s="251"/>
      <c r="RTK2163" s="251"/>
      <c r="RTL2163" s="251"/>
      <c r="RTM2163" s="251"/>
      <c r="RTN2163" s="251"/>
      <c r="RTO2163" s="251"/>
      <c r="RTP2163" s="251"/>
      <c r="RTQ2163" s="251"/>
      <c r="RTR2163" s="251"/>
      <c r="RTS2163" s="251"/>
      <c r="RTT2163" s="251"/>
      <c r="RTU2163" s="251"/>
      <c r="RTV2163" s="251"/>
      <c r="RTW2163" s="251"/>
      <c r="RTX2163" s="251"/>
      <c r="RTY2163" s="251"/>
      <c r="RTZ2163" s="251"/>
      <c r="RUA2163" s="251"/>
      <c r="RUB2163" s="251"/>
      <c r="RUC2163" s="251"/>
      <c r="RUD2163" s="251"/>
      <c r="RUE2163" s="251"/>
      <c r="RUF2163" s="251"/>
      <c r="RUG2163" s="251"/>
      <c r="RUH2163" s="251"/>
      <c r="RUI2163" s="251"/>
      <c r="RUJ2163" s="251"/>
      <c r="RUK2163" s="251"/>
      <c r="RUL2163" s="251"/>
      <c r="RUM2163" s="251"/>
      <c r="RUN2163" s="251"/>
      <c r="RUO2163" s="251"/>
      <c r="RUP2163" s="251"/>
      <c r="RUQ2163" s="251"/>
      <c r="RUR2163" s="251"/>
      <c r="RUS2163" s="251"/>
      <c r="RUT2163" s="251"/>
      <c r="RUU2163" s="251"/>
      <c r="RUV2163" s="251"/>
      <c r="RUW2163" s="251"/>
      <c r="RUX2163" s="251"/>
      <c r="RUY2163" s="251"/>
      <c r="RUZ2163" s="251"/>
      <c r="RVA2163" s="251"/>
      <c r="RVB2163" s="251"/>
      <c r="RVC2163" s="251"/>
      <c r="RVD2163" s="251"/>
      <c r="RVE2163" s="251"/>
      <c r="RVF2163" s="251"/>
      <c r="RVG2163" s="251"/>
      <c r="RVH2163" s="251"/>
      <c r="RVI2163" s="251"/>
      <c r="RVJ2163" s="251"/>
      <c r="RVK2163" s="251"/>
      <c r="RVL2163" s="251"/>
      <c r="RVM2163" s="251"/>
      <c r="RVN2163" s="251"/>
      <c r="RVO2163" s="251"/>
      <c r="RVP2163" s="251"/>
      <c r="RVQ2163" s="251"/>
      <c r="RVR2163" s="251"/>
      <c r="RVS2163" s="251"/>
      <c r="RVT2163" s="251"/>
      <c r="RVU2163" s="251"/>
      <c r="RVV2163" s="251"/>
      <c r="RVW2163" s="251"/>
      <c r="RVX2163" s="251"/>
      <c r="RVY2163" s="251"/>
      <c r="RVZ2163" s="251"/>
      <c r="RWA2163" s="251"/>
      <c r="RWB2163" s="251"/>
      <c r="RWC2163" s="251"/>
      <c r="RWD2163" s="251"/>
      <c r="RWE2163" s="251"/>
      <c r="RWF2163" s="251"/>
      <c r="RWG2163" s="251"/>
      <c r="RWH2163" s="251"/>
      <c r="RWI2163" s="251"/>
      <c r="RWJ2163" s="251"/>
      <c r="RWK2163" s="251"/>
      <c r="RWL2163" s="251"/>
      <c r="RWM2163" s="251"/>
      <c r="RWN2163" s="251"/>
      <c r="RWO2163" s="251"/>
      <c r="RWP2163" s="251"/>
      <c r="RWQ2163" s="251"/>
      <c r="RWR2163" s="251"/>
      <c r="RWS2163" s="251"/>
      <c r="RWT2163" s="251"/>
      <c r="RWU2163" s="251"/>
      <c r="RWV2163" s="251"/>
      <c r="RWW2163" s="251"/>
      <c r="RWX2163" s="251"/>
      <c r="RWY2163" s="251"/>
      <c r="RWZ2163" s="251"/>
      <c r="RXA2163" s="251"/>
      <c r="RXB2163" s="251"/>
      <c r="RXC2163" s="251"/>
      <c r="RXD2163" s="251"/>
      <c r="RXE2163" s="251"/>
      <c r="RXF2163" s="251"/>
      <c r="RXG2163" s="251"/>
      <c r="RXH2163" s="251"/>
      <c r="RXI2163" s="251"/>
      <c r="RXJ2163" s="251"/>
      <c r="RXK2163" s="251"/>
      <c r="RXL2163" s="251"/>
      <c r="RXM2163" s="251"/>
      <c r="RXN2163" s="251"/>
      <c r="RXO2163" s="251"/>
      <c r="RXP2163" s="251"/>
      <c r="RXQ2163" s="251"/>
      <c r="RXR2163" s="251"/>
      <c r="RXS2163" s="251"/>
      <c r="RXT2163" s="251"/>
      <c r="RXU2163" s="251"/>
      <c r="RXV2163" s="251"/>
      <c r="RXW2163" s="251"/>
      <c r="RXX2163" s="251"/>
      <c r="RXY2163" s="251"/>
      <c r="RXZ2163" s="251"/>
      <c r="RYA2163" s="251"/>
      <c r="RYB2163" s="251"/>
      <c r="RYC2163" s="251"/>
      <c r="RYD2163" s="251"/>
      <c r="RYE2163" s="251"/>
      <c r="RYF2163" s="251"/>
      <c r="RYG2163" s="251"/>
      <c r="RYH2163" s="251"/>
      <c r="RYI2163" s="251"/>
      <c r="RYJ2163" s="251"/>
      <c r="RYK2163" s="251"/>
      <c r="RYL2163" s="251"/>
      <c r="RYM2163" s="251"/>
      <c r="RYN2163" s="251"/>
      <c r="RYO2163" s="251"/>
      <c r="RYP2163" s="251"/>
      <c r="RYQ2163" s="251"/>
      <c r="RYR2163" s="251"/>
      <c r="RYS2163" s="251"/>
      <c r="RYT2163" s="251"/>
      <c r="RYU2163" s="251"/>
      <c r="RYV2163" s="251"/>
      <c r="RYW2163" s="251"/>
      <c r="RYX2163" s="251"/>
      <c r="RYY2163" s="251"/>
      <c r="RYZ2163" s="251"/>
      <c r="RZA2163" s="251"/>
      <c r="RZB2163" s="251"/>
      <c r="RZC2163" s="251"/>
      <c r="RZD2163" s="251"/>
      <c r="RZE2163" s="251"/>
      <c r="RZF2163" s="251"/>
      <c r="RZG2163" s="251"/>
      <c r="RZH2163" s="251"/>
      <c r="RZI2163" s="251"/>
      <c r="RZJ2163" s="251"/>
      <c r="RZK2163" s="251"/>
      <c r="RZL2163" s="251"/>
      <c r="RZM2163" s="251"/>
      <c r="RZN2163" s="251"/>
      <c r="RZO2163" s="251"/>
      <c r="RZP2163" s="251"/>
      <c r="RZQ2163" s="251"/>
      <c r="RZR2163" s="251"/>
      <c r="RZS2163" s="251"/>
      <c r="RZT2163" s="251"/>
      <c r="RZU2163" s="251"/>
      <c r="RZV2163" s="251"/>
      <c r="RZW2163" s="251"/>
      <c r="RZX2163" s="251"/>
      <c r="RZY2163" s="251"/>
      <c r="RZZ2163" s="251"/>
      <c r="SAA2163" s="251"/>
      <c r="SAB2163" s="251"/>
      <c r="SAC2163" s="251"/>
      <c r="SAD2163" s="251"/>
      <c r="SAE2163" s="251"/>
      <c r="SAF2163" s="251"/>
      <c r="SAG2163" s="251"/>
      <c r="SAH2163" s="251"/>
      <c r="SAI2163" s="251"/>
      <c r="SAJ2163" s="251"/>
      <c r="SAK2163" s="251"/>
      <c r="SAL2163" s="251"/>
      <c r="SAM2163" s="251"/>
      <c r="SAN2163" s="251"/>
      <c r="SAO2163" s="251"/>
      <c r="SAP2163" s="251"/>
      <c r="SAQ2163" s="251"/>
      <c r="SAR2163" s="251"/>
      <c r="SAS2163" s="251"/>
      <c r="SAT2163" s="251"/>
      <c r="SAU2163" s="251"/>
      <c r="SAV2163" s="251"/>
      <c r="SAW2163" s="251"/>
      <c r="SAX2163" s="251"/>
      <c r="SAY2163" s="251"/>
      <c r="SAZ2163" s="251"/>
      <c r="SBA2163" s="251"/>
      <c r="SBB2163" s="251"/>
      <c r="SBC2163" s="251"/>
      <c r="SBD2163" s="251"/>
      <c r="SBE2163" s="251"/>
      <c r="SBF2163" s="251"/>
      <c r="SBG2163" s="251"/>
      <c r="SBH2163" s="251"/>
      <c r="SBI2163" s="251"/>
      <c r="SBJ2163" s="251"/>
      <c r="SBK2163" s="251"/>
      <c r="SBL2163" s="251"/>
      <c r="SBM2163" s="251"/>
      <c r="SBN2163" s="251"/>
      <c r="SBO2163" s="251"/>
      <c r="SBP2163" s="251"/>
      <c r="SBQ2163" s="251"/>
      <c r="SBR2163" s="251"/>
      <c r="SBS2163" s="251"/>
      <c r="SBT2163" s="251"/>
      <c r="SBU2163" s="251"/>
      <c r="SBV2163" s="251"/>
      <c r="SBW2163" s="251"/>
      <c r="SBX2163" s="251"/>
      <c r="SBY2163" s="251"/>
      <c r="SBZ2163" s="251"/>
      <c r="SCA2163" s="251"/>
      <c r="SCB2163" s="251"/>
      <c r="SCC2163" s="251"/>
      <c r="SCD2163" s="251"/>
      <c r="SCE2163" s="251"/>
      <c r="SCF2163" s="251"/>
      <c r="SCG2163" s="251"/>
      <c r="SCH2163" s="251"/>
      <c r="SCI2163" s="251"/>
      <c r="SCJ2163" s="251"/>
      <c r="SCK2163" s="251"/>
      <c r="SCL2163" s="251"/>
      <c r="SCM2163" s="251"/>
      <c r="SCN2163" s="251"/>
      <c r="SCO2163" s="251"/>
      <c r="SCP2163" s="251"/>
      <c r="SCQ2163" s="251"/>
      <c r="SCR2163" s="251"/>
      <c r="SCS2163" s="251"/>
      <c r="SCT2163" s="251"/>
      <c r="SCU2163" s="251"/>
      <c r="SCV2163" s="251"/>
      <c r="SCW2163" s="251"/>
      <c r="SCX2163" s="251"/>
      <c r="SCY2163" s="251"/>
      <c r="SCZ2163" s="251"/>
      <c r="SDA2163" s="251"/>
      <c r="SDB2163" s="251"/>
      <c r="SDC2163" s="251"/>
      <c r="SDD2163" s="251"/>
      <c r="SDE2163" s="251"/>
      <c r="SDF2163" s="251"/>
      <c r="SDG2163" s="251"/>
      <c r="SDH2163" s="251"/>
      <c r="SDI2163" s="251"/>
      <c r="SDJ2163" s="251"/>
      <c r="SDK2163" s="251"/>
      <c r="SDL2163" s="251"/>
      <c r="SDM2163" s="251"/>
      <c r="SDN2163" s="251"/>
      <c r="SDO2163" s="251"/>
      <c r="SDP2163" s="251"/>
      <c r="SDQ2163" s="251"/>
      <c r="SDR2163" s="251"/>
      <c r="SDS2163" s="251"/>
      <c r="SDT2163" s="251"/>
      <c r="SDU2163" s="251"/>
      <c r="SDV2163" s="251"/>
      <c r="SDW2163" s="251"/>
      <c r="SDX2163" s="251"/>
      <c r="SDY2163" s="251"/>
      <c r="SDZ2163" s="251"/>
      <c r="SEA2163" s="251"/>
      <c r="SEB2163" s="251"/>
      <c r="SEC2163" s="251"/>
      <c r="SED2163" s="251"/>
      <c r="SEE2163" s="251"/>
      <c r="SEF2163" s="251"/>
      <c r="SEG2163" s="251"/>
      <c r="SEH2163" s="251"/>
      <c r="SEI2163" s="251"/>
      <c r="SEJ2163" s="251"/>
      <c r="SEK2163" s="251"/>
      <c r="SEL2163" s="251"/>
      <c r="SEM2163" s="251"/>
      <c r="SEN2163" s="251"/>
      <c r="SEO2163" s="251"/>
      <c r="SEP2163" s="251"/>
      <c r="SEQ2163" s="251"/>
      <c r="SER2163" s="251"/>
      <c r="SES2163" s="251"/>
      <c r="SET2163" s="251"/>
      <c r="SEU2163" s="251"/>
      <c r="SEV2163" s="251"/>
      <c r="SEW2163" s="251"/>
      <c r="SEX2163" s="251"/>
      <c r="SEY2163" s="251"/>
      <c r="SEZ2163" s="251"/>
      <c r="SFA2163" s="251"/>
      <c r="SFB2163" s="251"/>
      <c r="SFC2163" s="251"/>
      <c r="SFD2163" s="251"/>
      <c r="SFE2163" s="251"/>
      <c r="SFF2163" s="251"/>
      <c r="SFG2163" s="251"/>
      <c r="SFH2163" s="251"/>
      <c r="SFI2163" s="251"/>
      <c r="SFJ2163" s="251"/>
      <c r="SFK2163" s="251"/>
      <c r="SFL2163" s="251"/>
      <c r="SFM2163" s="251"/>
      <c r="SFN2163" s="251"/>
      <c r="SFO2163" s="251"/>
      <c r="SFP2163" s="251"/>
      <c r="SFQ2163" s="251"/>
      <c r="SFR2163" s="251"/>
      <c r="SFS2163" s="251"/>
      <c r="SFT2163" s="251"/>
      <c r="SFU2163" s="251"/>
      <c r="SFV2163" s="251"/>
      <c r="SFW2163" s="251"/>
      <c r="SFX2163" s="251"/>
      <c r="SFY2163" s="251"/>
      <c r="SFZ2163" s="251"/>
      <c r="SGA2163" s="251"/>
      <c r="SGB2163" s="251"/>
      <c r="SGC2163" s="251"/>
      <c r="SGD2163" s="251"/>
      <c r="SGE2163" s="251"/>
      <c r="SGF2163" s="251"/>
      <c r="SGG2163" s="251"/>
      <c r="SGH2163" s="251"/>
      <c r="SGI2163" s="251"/>
      <c r="SGJ2163" s="251"/>
      <c r="SGK2163" s="251"/>
      <c r="SGL2163" s="251"/>
      <c r="SGM2163" s="251"/>
      <c r="SGN2163" s="251"/>
      <c r="SGO2163" s="251"/>
      <c r="SGP2163" s="251"/>
      <c r="SGQ2163" s="251"/>
      <c r="SGR2163" s="251"/>
      <c r="SGS2163" s="251"/>
      <c r="SGT2163" s="251"/>
      <c r="SGU2163" s="251"/>
      <c r="SGV2163" s="251"/>
      <c r="SGW2163" s="251"/>
      <c r="SGX2163" s="251"/>
      <c r="SGY2163" s="251"/>
      <c r="SGZ2163" s="251"/>
      <c r="SHA2163" s="251"/>
      <c r="SHB2163" s="251"/>
      <c r="SHC2163" s="251"/>
      <c r="SHD2163" s="251"/>
      <c r="SHE2163" s="251"/>
      <c r="SHF2163" s="251"/>
      <c r="SHG2163" s="251"/>
      <c r="SHH2163" s="251"/>
      <c r="SHI2163" s="251"/>
      <c r="SHJ2163" s="251"/>
      <c r="SHK2163" s="251"/>
      <c r="SHL2163" s="251"/>
      <c r="SHM2163" s="251"/>
      <c r="SHN2163" s="251"/>
      <c r="SHO2163" s="251"/>
      <c r="SHP2163" s="251"/>
      <c r="SHQ2163" s="251"/>
      <c r="SHR2163" s="251"/>
      <c r="SHS2163" s="251"/>
      <c r="SHT2163" s="251"/>
      <c r="SHU2163" s="251"/>
      <c r="SHV2163" s="251"/>
      <c r="SHW2163" s="251"/>
      <c r="SHX2163" s="251"/>
      <c r="SHY2163" s="251"/>
      <c r="SHZ2163" s="251"/>
      <c r="SIA2163" s="251"/>
      <c r="SIB2163" s="251"/>
      <c r="SIC2163" s="251"/>
      <c r="SID2163" s="251"/>
      <c r="SIE2163" s="251"/>
      <c r="SIF2163" s="251"/>
      <c r="SIG2163" s="251"/>
      <c r="SIH2163" s="251"/>
      <c r="SII2163" s="251"/>
      <c r="SIJ2163" s="251"/>
      <c r="SIK2163" s="251"/>
      <c r="SIL2163" s="251"/>
      <c r="SIM2163" s="251"/>
      <c r="SIN2163" s="251"/>
      <c r="SIO2163" s="251"/>
      <c r="SIP2163" s="251"/>
      <c r="SIQ2163" s="251"/>
      <c r="SIR2163" s="251"/>
      <c r="SIS2163" s="251"/>
      <c r="SIT2163" s="251"/>
      <c r="SIU2163" s="251"/>
      <c r="SIV2163" s="251"/>
      <c r="SIW2163" s="251"/>
      <c r="SIX2163" s="251"/>
      <c r="SIY2163" s="251"/>
      <c r="SIZ2163" s="251"/>
      <c r="SJA2163" s="251"/>
      <c r="SJB2163" s="251"/>
      <c r="SJC2163" s="251"/>
      <c r="SJD2163" s="251"/>
      <c r="SJE2163" s="251"/>
      <c r="SJF2163" s="251"/>
      <c r="SJG2163" s="251"/>
      <c r="SJH2163" s="251"/>
      <c r="SJI2163" s="251"/>
      <c r="SJJ2163" s="251"/>
      <c r="SJK2163" s="251"/>
      <c r="SJL2163" s="251"/>
      <c r="SJM2163" s="251"/>
      <c r="SJN2163" s="251"/>
      <c r="SJO2163" s="251"/>
      <c r="SJP2163" s="251"/>
      <c r="SJQ2163" s="251"/>
      <c r="SJR2163" s="251"/>
      <c r="SJS2163" s="251"/>
      <c r="SJT2163" s="251"/>
      <c r="SJU2163" s="251"/>
      <c r="SJV2163" s="251"/>
      <c r="SJW2163" s="251"/>
      <c r="SJX2163" s="251"/>
      <c r="SJY2163" s="251"/>
      <c r="SJZ2163" s="251"/>
      <c r="SKA2163" s="251"/>
      <c r="SKB2163" s="251"/>
      <c r="SKC2163" s="251"/>
      <c r="SKD2163" s="251"/>
      <c r="SKE2163" s="251"/>
      <c r="SKF2163" s="251"/>
      <c r="SKG2163" s="251"/>
      <c r="SKH2163" s="251"/>
      <c r="SKI2163" s="251"/>
      <c r="SKJ2163" s="251"/>
      <c r="SKK2163" s="251"/>
      <c r="SKL2163" s="251"/>
      <c r="SKM2163" s="251"/>
      <c r="SKN2163" s="251"/>
      <c r="SKO2163" s="251"/>
      <c r="SKP2163" s="251"/>
      <c r="SKQ2163" s="251"/>
      <c r="SKR2163" s="251"/>
      <c r="SKS2163" s="251"/>
      <c r="SKT2163" s="251"/>
      <c r="SKU2163" s="251"/>
      <c r="SKV2163" s="251"/>
      <c r="SKW2163" s="251"/>
      <c r="SKX2163" s="251"/>
      <c r="SKY2163" s="251"/>
      <c r="SKZ2163" s="251"/>
      <c r="SLA2163" s="251"/>
      <c r="SLB2163" s="251"/>
      <c r="SLC2163" s="251"/>
      <c r="SLD2163" s="251"/>
      <c r="SLE2163" s="251"/>
      <c r="SLF2163" s="251"/>
      <c r="SLG2163" s="251"/>
      <c r="SLH2163" s="251"/>
      <c r="SLI2163" s="251"/>
      <c r="SLJ2163" s="251"/>
      <c r="SLK2163" s="251"/>
      <c r="SLL2163" s="251"/>
      <c r="SLM2163" s="251"/>
      <c r="SLN2163" s="251"/>
      <c r="SLO2163" s="251"/>
      <c r="SLP2163" s="251"/>
      <c r="SLQ2163" s="251"/>
      <c r="SLR2163" s="251"/>
      <c r="SLS2163" s="251"/>
      <c r="SLT2163" s="251"/>
      <c r="SLU2163" s="251"/>
      <c r="SLV2163" s="251"/>
      <c r="SLW2163" s="251"/>
      <c r="SLX2163" s="251"/>
      <c r="SLY2163" s="251"/>
      <c r="SLZ2163" s="251"/>
      <c r="SMA2163" s="251"/>
      <c r="SMB2163" s="251"/>
      <c r="SMC2163" s="251"/>
      <c r="SMD2163" s="251"/>
      <c r="SME2163" s="251"/>
      <c r="SMF2163" s="251"/>
      <c r="SMG2163" s="251"/>
      <c r="SMH2163" s="251"/>
      <c r="SMI2163" s="251"/>
      <c r="SMJ2163" s="251"/>
      <c r="SMK2163" s="251"/>
      <c r="SML2163" s="251"/>
      <c r="SMM2163" s="251"/>
      <c r="SMN2163" s="251"/>
      <c r="SMO2163" s="251"/>
      <c r="SMP2163" s="251"/>
      <c r="SMQ2163" s="251"/>
      <c r="SMR2163" s="251"/>
      <c r="SMS2163" s="251"/>
      <c r="SMT2163" s="251"/>
      <c r="SMU2163" s="251"/>
      <c r="SMV2163" s="251"/>
      <c r="SMW2163" s="251"/>
      <c r="SMX2163" s="251"/>
      <c r="SMY2163" s="251"/>
      <c r="SMZ2163" s="251"/>
      <c r="SNA2163" s="251"/>
      <c r="SNB2163" s="251"/>
      <c r="SNC2163" s="251"/>
      <c r="SND2163" s="251"/>
      <c r="SNE2163" s="251"/>
      <c r="SNF2163" s="251"/>
      <c r="SNG2163" s="251"/>
      <c r="SNH2163" s="251"/>
      <c r="SNI2163" s="251"/>
      <c r="SNJ2163" s="251"/>
      <c r="SNK2163" s="251"/>
      <c r="SNL2163" s="251"/>
      <c r="SNM2163" s="251"/>
      <c r="SNN2163" s="251"/>
      <c r="SNO2163" s="251"/>
      <c r="SNP2163" s="251"/>
      <c r="SNQ2163" s="251"/>
      <c r="SNR2163" s="251"/>
      <c r="SNS2163" s="251"/>
      <c r="SNT2163" s="251"/>
      <c r="SNU2163" s="251"/>
      <c r="SNV2163" s="251"/>
      <c r="SNW2163" s="251"/>
      <c r="SNX2163" s="251"/>
      <c r="SNY2163" s="251"/>
      <c r="SNZ2163" s="251"/>
      <c r="SOA2163" s="251"/>
      <c r="SOB2163" s="251"/>
      <c r="SOC2163" s="251"/>
      <c r="SOD2163" s="251"/>
      <c r="SOE2163" s="251"/>
      <c r="SOF2163" s="251"/>
      <c r="SOG2163" s="251"/>
      <c r="SOH2163" s="251"/>
      <c r="SOI2163" s="251"/>
      <c r="SOJ2163" s="251"/>
      <c r="SOK2163" s="251"/>
      <c r="SOL2163" s="251"/>
      <c r="SOM2163" s="251"/>
      <c r="SON2163" s="251"/>
      <c r="SOO2163" s="251"/>
      <c r="SOP2163" s="251"/>
      <c r="SOQ2163" s="251"/>
      <c r="SOR2163" s="251"/>
      <c r="SOS2163" s="251"/>
      <c r="SOT2163" s="251"/>
      <c r="SOU2163" s="251"/>
      <c r="SOV2163" s="251"/>
      <c r="SOW2163" s="251"/>
      <c r="SOX2163" s="251"/>
      <c r="SOY2163" s="251"/>
      <c r="SOZ2163" s="251"/>
      <c r="SPA2163" s="251"/>
      <c r="SPB2163" s="251"/>
      <c r="SPC2163" s="251"/>
      <c r="SPD2163" s="251"/>
      <c r="SPE2163" s="251"/>
      <c r="SPF2163" s="251"/>
      <c r="SPG2163" s="251"/>
      <c r="SPH2163" s="251"/>
      <c r="SPI2163" s="251"/>
      <c r="SPJ2163" s="251"/>
      <c r="SPK2163" s="251"/>
      <c r="SPL2163" s="251"/>
      <c r="SPM2163" s="251"/>
      <c r="SPN2163" s="251"/>
      <c r="SPO2163" s="251"/>
      <c r="SPP2163" s="251"/>
      <c r="SPQ2163" s="251"/>
      <c r="SPR2163" s="251"/>
      <c r="SPS2163" s="251"/>
      <c r="SPT2163" s="251"/>
      <c r="SPU2163" s="251"/>
      <c r="SPV2163" s="251"/>
      <c r="SPW2163" s="251"/>
      <c r="SPX2163" s="251"/>
      <c r="SPY2163" s="251"/>
      <c r="SPZ2163" s="251"/>
      <c r="SQA2163" s="251"/>
      <c r="SQB2163" s="251"/>
      <c r="SQC2163" s="251"/>
      <c r="SQD2163" s="251"/>
      <c r="SQE2163" s="251"/>
      <c r="SQF2163" s="251"/>
      <c r="SQG2163" s="251"/>
      <c r="SQH2163" s="251"/>
      <c r="SQI2163" s="251"/>
      <c r="SQJ2163" s="251"/>
      <c r="SQK2163" s="251"/>
      <c r="SQL2163" s="251"/>
      <c r="SQM2163" s="251"/>
      <c r="SQN2163" s="251"/>
      <c r="SQO2163" s="251"/>
      <c r="SQP2163" s="251"/>
      <c r="SQQ2163" s="251"/>
      <c r="SQR2163" s="251"/>
      <c r="SQS2163" s="251"/>
      <c r="SQT2163" s="251"/>
      <c r="SQU2163" s="251"/>
      <c r="SQV2163" s="251"/>
      <c r="SQW2163" s="251"/>
      <c r="SQX2163" s="251"/>
      <c r="SQY2163" s="251"/>
      <c r="SQZ2163" s="251"/>
      <c r="SRA2163" s="251"/>
      <c r="SRB2163" s="251"/>
      <c r="SRC2163" s="251"/>
      <c r="SRD2163" s="251"/>
      <c r="SRE2163" s="251"/>
      <c r="SRF2163" s="251"/>
      <c r="SRG2163" s="251"/>
      <c r="SRH2163" s="251"/>
      <c r="SRI2163" s="251"/>
      <c r="SRJ2163" s="251"/>
      <c r="SRK2163" s="251"/>
      <c r="SRL2163" s="251"/>
      <c r="SRM2163" s="251"/>
      <c r="SRN2163" s="251"/>
      <c r="SRO2163" s="251"/>
      <c r="SRP2163" s="251"/>
      <c r="SRQ2163" s="251"/>
      <c r="SRR2163" s="251"/>
      <c r="SRS2163" s="251"/>
      <c r="SRT2163" s="251"/>
      <c r="SRU2163" s="251"/>
      <c r="SRV2163" s="251"/>
      <c r="SRW2163" s="251"/>
      <c r="SRX2163" s="251"/>
      <c r="SRY2163" s="251"/>
      <c r="SRZ2163" s="251"/>
      <c r="SSA2163" s="251"/>
      <c r="SSB2163" s="251"/>
      <c r="SSC2163" s="251"/>
      <c r="SSD2163" s="251"/>
      <c r="SSE2163" s="251"/>
      <c r="SSF2163" s="251"/>
      <c r="SSG2163" s="251"/>
      <c r="SSH2163" s="251"/>
      <c r="SSI2163" s="251"/>
      <c r="SSJ2163" s="251"/>
      <c r="SSK2163" s="251"/>
      <c r="SSL2163" s="251"/>
      <c r="SSM2163" s="251"/>
      <c r="SSN2163" s="251"/>
      <c r="SSO2163" s="251"/>
      <c r="SSP2163" s="251"/>
      <c r="SSQ2163" s="251"/>
      <c r="SSR2163" s="251"/>
      <c r="SSS2163" s="251"/>
      <c r="SST2163" s="251"/>
      <c r="SSU2163" s="251"/>
      <c r="SSV2163" s="251"/>
      <c r="SSW2163" s="251"/>
      <c r="SSX2163" s="251"/>
      <c r="SSY2163" s="251"/>
      <c r="SSZ2163" s="251"/>
      <c r="STA2163" s="251"/>
      <c r="STB2163" s="251"/>
      <c r="STC2163" s="251"/>
      <c r="STD2163" s="251"/>
      <c r="STE2163" s="251"/>
      <c r="STF2163" s="251"/>
      <c r="STG2163" s="251"/>
      <c r="STH2163" s="251"/>
      <c r="STI2163" s="251"/>
      <c r="STJ2163" s="251"/>
      <c r="STK2163" s="251"/>
      <c r="STL2163" s="251"/>
      <c r="STM2163" s="251"/>
      <c r="STN2163" s="251"/>
      <c r="STO2163" s="251"/>
      <c r="STP2163" s="251"/>
      <c r="STQ2163" s="251"/>
      <c r="STR2163" s="251"/>
      <c r="STS2163" s="251"/>
      <c r="STT2163" s="251"/>
      <c r="STU2163" s="251"/>
      <c r="STV2163" s="251"/>
      <c r="STW2163" s="251"/>
      <c r="STX2163" s="251"/>
      <c r="STY2163" s="251"/>
      <c r="STZ2163" s="251"/>
      <c r="SUA2163" s="251"/>
      <c r="SUB2163" s="251"/>
      <c r="SUC2163" s="251"/>
      <c r="SUD2163" s="251"/>
      <c r="SUE2163" s="251"/>
      <c r="SUF2163" s="251"/>
      <c r="SUG2163" s="251"/>
      <c r="SUH2163" s="251"/>
      <c r="SUI2163" s="251"/>
      <c r="SUJ2163" s="251"/>
      <c r="SUK2163" s="251"/>
      <c r="SUL2163" s="251"/>
      <c r="SUM2163" s="251"/>
      <c r="SUN2163" s="251"/>
      <c r="SUO2163" s="251"/>
      <c r="SUP2163" s="251"/>
      <c r="SUQ2163" s="251"/>
      <c r="SUR2163" s="251"/>
      <c r="SUS2163" s="251"/>
      <c r="SUT2163" s="251"/>
      <c r="SUU2163" s="251"/>
      <c r="SUV2163" s="251"/>
      <c r="SUW2163" s="251"/>
      <c r="SUX2163" s="251"/>
      <c r="SUY2163" s="251"/>
      <c r="SUZ2163" s="251"/>
      <c r="SVA2163" s="251"/>
      <c r="SVB2163" s="251"/>
      <c r="SVC2163" s="251"/>
      <c r="SVD2163" s="251"/>
      <c r="SVE2163" s="251"/>
      <c r="SVF2163" s="251"/>
      <c r="SVG2163" s="251"/>
      <c r="SVH2163" s="251"/>
      <c r="SVI2163" s="251"/>
      <c r="SVJ2163" s="251"/>
      <c r="SVK2163" s="251"/>
      <c r="SVL2163" s="251"/>
      <c r="SVM2163" s="251"/>
      <c r="SVN2163" s="251"/>
      <c r="SVO2163" s="251"/>
      <c r="SVP2163" s="251"/>
      <c r="SVQ2163" s="251"/>
      <c r="SVR2163" s="251"/>
      <c r="SVS2163" s="251"/>
      <c r="SVT2163" s="251"/>
      <c r="SVU2163" s="251"/>
      <c r="SVV2163" s="251"/>
      <c r="SVW2163" s="251"/>
      <c r="SVX2163" s="251"/>
      <c r="SVY2163" s="251"/>
      <c r="SVZ2163" s="251"/>
      <c r="SWA2163" s="251"/>
      <c r="SWB2163" s="251"/>
      <c r="SWC2163" s="251"/>
      <c r="SWD2163" s="251"/>
      <c r="SWE2163" s="251"/>
      <c r="SWF2163" s="251"/>
      <c r="SWG2163" s="251"/>
      <c r="SWH2163" s="251"/>
      <c r="SWI2163" s="251"/>
      <c r="SWJ2163" s="251"/>
      <c r="SWK2163" s="251"/>
      <c r="SWL2163" s="251"/>
      <c r="SWM2163" s="251"/>
      <c r="SWN2163" s="251"/>
      <c r="SWO2163" s="251"/>
      <c r="SWP2163" s="251"/>
      <c r="SWQ2163" s="251"/>
      <c r="SWR2163" s="251"/>
      <c r="SWS2163" s="251"/>
      <c r="SWT2163" s="251"/>
      <c r="SWU2163" s="251"/>
      <c r="SWV2163" s="251"/>
      <c r="SWW2163" s="251"/>
      <c r="SWX2163" s="251"/>
      <c r="SWY2163" s="251"/>
      <c r="SWZ2163" s="251"/>
      <c r="SXA2163" s="251"/>
      <c r="SXB2163" s="251"/>
      <c r="SXC2163" s="251"/>
      <c r="SXD2163" s="251"/>
      <c r="SXE2163" s="251"/>
      <c r="SXF2163" s="251"/>
      <c r="SXG2163" s="251"/>
      <c r="SXH2163" s="251"/>
      <c r="SXI2163" s="251"/>
      <c r="SXJ2163" s="251"/>
      <c r="SXK2163" s="251"/>
      <c r="SXL2163" s="251"/>
      <c r="SXM2163" s="251"/>
      <c r="SXN2163" s="251"/>
      <c r="SXO2163" s="251"/>
      <c r="SXP2163" s="251"/>
      <c r="SXQ2163" s="251"/>
      <c r="SXR2163" s="251"/>
      <c r="SXS2163" s="251"/>
      <c r="SXT2163" s="251"/>
      <c r="SXU2163" s="251"/>
      <c r="SXV2163" s="251"/>
      <c r="SXW2163" s="251"/>
      <c r="SXX2163" s="251"/>
      <c r="SXY2163" s="251"/>
      <c r="SXZ2163" s="251"/>
      <c r="SYA2163" s="251"/>
      <c r="SYB2163" s="251"/>
      <c r="SYC2163" s="251"/>
      <c r="SYD2163" s="251"/>
      <c r="SYE2163" s="251"/>
      <c r="SYF2163" s="251"/>
      <c r="SYG2163" s="251"/>
      <c r="SYH2163" s="251"/>
      <c r="SYI2163" s="251"/>
      <c r="SYJ2163" s="251"/>
      <c r="SYK2163" s="251"/>
      <c r="SYL2163" s="251"/>
      <c r="SYM2163" s="251"/>
      <c r="SYN2163" s="251"/>
      <c r="SYO2163" s="251"/>
      <c r="SYP2163" s="251"/>
      <c r="SYQ2163" s="251"/>
      <c r="SYR2163" s="251"/>
      <c r="SYS2163" s="251"/>
      <c r="SYT2163" s="251"/>
      <c r="SYU2163" s="251"/>
      <c r="SYV2163" s="251"/>
      <c r="SYW2163" s="251"/>
      <c r="SYX2163" s="251"/>
      <c r="SYY2163" s="251"/>
      <c r="SYZ2163" s="251"/>
      <c r="SZA2163" s="251"/>
      <c r="SZB2163" s="251"/>
      <c r="SZC2163" s="251"/>
      <c r="SZD2163" s="251"/>
      <c r="SZE2163" s="251"/>
      <c r="SZF2163" s="251"/>
      <c r="SZG2163" s="251"/>
      <c r="SZH2163" s="251"/>
      <c r="SZI2163" s="251"/>
      <c r="SZJ2163" s="251"/>
      <c r="SZK2163" s="251"/>
      <c r="SZL2163" s="251"/>
      <c r="SZM2163" s="251"/>
      <c r="SZN2163" s="251"/>
      <c r="SZO2163" s="251"/>
      <c r="SZP2163" s="251"/>
      <c r="SZQ2163" s="251"/>
      <c r="SZR2163" s="251"/>
      <c r="SZS2163" s="251"/>
      <c r="SZT2163" s="251"/>
      <c r="SZU2163" s="251"/>
      <c r="SZV2163" s="251"/>
      <c r="SZW2163" s="251"/>
      <c r="SZX2163" s="251"/>
      <c r="SZY2163" s="251"/>
      <c r="SZZ2163" s="251"/>
      <c r="TAA2163" s="251"/>
      <c r="TAB2163" s="251"/>
      <c r="TAC2163" s="251"/>
      <c r="TAD2163" s="251"/>
      <c r="TAE2163" s="251"/>
      <c r="TAF2163" s="251"/>
      <c r="TAG2163" s="251"/>
      <c r="TAH2163" s="251"/>
      <c r="TAI2163" s="251"/>
      <c r="TAJ2163" s="251"/>
      <c r="TAK2163" s="251"/>
      <c r="TAL2163" s="251"/>
      <c r="TAM2163" s="251"/>
      <c r="TAN2163" s="251"/>
      <c r="TAO2163" s="251"/>
      <c r="TAP2163" s="251"/>
      <c r="TAQ2163" s="251"/>
      <c r="TAR2163" s="251"/>
      <c r="TAS2163" s="251"/>
      <c r="TAT2163" s="251"/>
      <c r="TAU2163" s="251"/>
      <c r="TAV2163" s="251"/>
      <c r="TAW2163" s="251"/>
      <c r="TAX2163" s="251"/>
      <c r="TAY2163" s="251"/>
      <c r="TAZ2163" s="251"/>
      <c r="TBA2163" s="251"/>
      <c r="TBB2163" s="251"/>
      <c r="TBC2163" s="251"/>
      <c r="TBD2163" s="251"/>
      <c r="TBE2163" s="251"/>
      <c r="TBF2163" s="251"/>
      <c r="TBG2163" s="251"/>
      <c r="TBH2163" s="251"/>
      <c r="TBI2163" s="251"/>
      <c r="TBJ2163" s="251"/>
      <c r="TBK2163" s="251"/>
      <c r="TBL2163" s="251"/>
      <c r="TBM2163" s="251"/>
      <c r="TBN2163" s="251"/>
      <c r="TBO2163" s="251"/>
      <c r="TBP2163" s="251"/>
      <c r="TBQ2163" s="251"/>
      <c r="TBR2163" s="251"/>
      <c r="TBS2163" s="251"/>
      <c r="TBT2163" s="251"/>
      <c r="TBU2163" s="251"/>
      <c r="TBV2163" s="251"/>
      <c r="TBW2163" s="251"/>
      <c r="TBX2163" s="251"/>
      <c r="TBY2163" s="251"/>
      <c r="TBZ2163" s="251"/>
      <c r="TCA2163" s="251"/>
      <c r="TCB2163" s="251"/>
      <c r="TCC2163" s="251"/>
      <c r="TCD2163" s="251"/>
      <c r="TCE2163" s="251"/>
      <c r="TCF2163" s="251"/>
      <c r="TCG2163" s="251"/>
      <c r="TCH2163" s="251"/>
      <c r="TCI2163" s="251"/>
      <c r="TCJ2163" s="251"/>
      <c r="TCK2163" s="251"/>
      <c r="TCL2163" s="251"/>
      <c r="TCM2163" s="251"/>
      <c r="TCN2163" s="251"/>
      <c r="TCO2163" s="251"/>
      <c r="TCP2163" s="251"/>
      <c r="TCQ2163" s="251"/>
      <c r="TCR2163" s="251"/>
      <c r="TCS2163" s="251"/>
      <c r="TCT2163" s="251"/>
      <c r="TCU2163" s="251"/>
      <c r="TCV2163" s="251"/>
      <c r="TCW2163" s="251"/>
      <c r="TCX2163" s="251"/>
      <c r="TCY2163" s="251"/>
      <c r="TCZ2163" s="251"/>
      <c r="TDA2163" s="251"/>
      <c r="TDB2163" s="251"/>
      <c r="TDC2163" s="251"/>
      <c r="TDD2163" s="251"/>
      <c r="TDE2163" s="251"/>
      <c r="TDF2163" s="251"/>
      <c r="TDG2163" s="251"/>
      <c r="TDH2163" s="251"/>
      <c r="TDI2163" s="251"/>
      <c r="TDJ2163" s="251"/>
      <c r="TDK2163" s="251"/>
      <c r="TDL2163" s="251"/>
      <c r="TDM2163" s="251"/>
      <c r="TDN2163" s="251"/>
      <c r="TDO2163" s="251"/>
      <c r="TDP2163" s="251"/>
      <c r="TDQ2163" s="251"/>
      <c r="TDR2163" s="251"/>
      <c r="TDS2163" s="251"/>
      <c r="TDT2163" s="251"/>
      <c r="TDU2163" s="251"/>
      <c r="TDV2163" s="251"/>
      <c r="TDW2163" s="251"/>
      <c r="TDX2163" s="251"/>
      <c r="TDY2163" s="251"/>
      <c r="TDZ2163" s="251"/>
      <c r="TEA2163" s="251"/>
      <c r="TEB2163" s="251"/>
      <c r="TEC2163" s="251"/>
      <c r="TED2163" s="251"/>
      <c r="TEE2163" s="251"/>
      <c r="TEF2163" s="251"/>
      <c r="TEG2163" s="251"/>
      <c r="TEH2163" s="251"/>
      <c r="TEI2163" s="251"/>
      <c r="TEJ2163" s="251"/>
      <c r="TEK2163" s="251"/>
      <c r="TEL2163" s="251"/>
      <c r="TEM2163" s="251"/>
      <c r="TEN2163" s="251"/>
      <c r="TEO2163" s="251"/>
      <c r="TEP2163" s="251"/>
      <c r="TEQ2163" s="251"/>
      <c r="TER2163" s="251"/>
      <c r="TES2163" s="251"/>
      <c r="TET2163" s="251"/>
      <c r="TEU2163" s="251"/>
      <c r="TEV2163" s="251"/>
      <c r="TEW2163" s="251"/>
      <c r="TEX2163" s="251"/>
      <c r="TEY2163" s="251"/>
      <c r="TEZ2163" s="251"/>
      <c r="TFA2163" s="251"/>
      <c r="TFB2163" s="251"/>
      <c r="TFC2163" s="251"/>
      <c r="TFD2163" s="251"/>
      <c r="TFE2163" s="251"/>
      <c r="TFF2163" s="251"/>
      <c r="TFG2163" s="251"/>
      <c r="TFH2163" s="251"/>
      <c r="TFI2163" s="251"/>
      <c r="TFJ2163" s="251"/>
      <c r="TFK2163" s="251"/>
      <c r="TFL2163" s="251"/>
      <c r="TFM2163" s="251"/>
      <c r="TFN2163" s="251"/>
      <c r="TFO2163" s="251"/>
      <c r="TFP2163" s="251"/>
      <c r="TFQ2163" s="251"/>
      <c r="TFR2163" s="251"/>
      <c r="TFS2163" s="251"/>
      <c r="TFT2163" s="251"/>
      <c r="TFU2163" s="251"/>
      <c r="TFV2163" s="251"/>
      <c r="TFW2163" s="251"/>
      <c r="TFX2163" s="251"/>
      <c r="TFY2163" s="251"/>
      <c r="TFZ2163" s="251"/>
      <c r="TGA2163" s="251"/>
      <c r="TGB2163" s="251"/>
      <c r="TGC2163" s="251"/>
      <c r="TGD2163" s="251"/>
      <c r="TGE2163" s="251"/>
      <c r="TGF2163" s="251"/>
      <c r="TGG2163" s="251"/>
      <c r="TGH2163" s="251"/>
      <c r="TGI2163" s="251"/>
      <c r="TGJ2163" s="251"/>
      <c r="TGK2163" s="251"/>
      <c r="TGL2163" s="251"/>
      <c r="TGM2163" s="251"/>
      <c r="TGN2163" s="251"/>
      <c r="TGO2163" s="251"/>
      <c r="TGP2163" s="251"/>
      <c r="TGQ2163" s="251"/>
      <c r="TGR2163" s="251"/>
      <c r="TGS2163" s="251"/>
      <c r="TGT2163" s="251"/>
      <c r="TGU2163" s="251"/>
      <c r="TGV2163" s="251"/>
      <c r="TGW2163" s="251"/>
      <c r="TGX2163" s="251"/>
      <c r="TGY2163" s="251"/>
      <c r="TGZ2163" s="251"/>
      <c r="THA2163" s="251"/>
      <c r="THB2163" s="251"/>
      <c r="THC2163" s="251"/>
      <c r="THD2163" s="251"/>
      <c r="THE2163" s="251"/>
      <c r="THF2163" s="251"/>
      <c r="THG2163" s="251"/>
      <c r="THH2163" s="251"/>
      <c r="THI2163" s="251"/>
      <c r="THJ2163" s="251"/>
      <c r="THK2163" s="251"/>
      <c r="THL2163" s="251"/>
      <c r="THM2163" s="251"/>
      <c r="THN2163" s="251"/>
      <c r="THO2163" s="251"/>
      <c r="THP2163" s="251"/>
      <c r="THQ2163" s="251"/>
      <c r="THR2163" s="251"/>
      <c r="THS2163" s="251"/>
      <c r="THT2163" s="251"/>
      <c r="THU2163" s="251"/>
      <c r="THV2163" s="251"/>
      <c r="THW2163" s="251"/>
      <c r="THX2163" s="251"/>
      <c r="THY2163" s="251"/>
      <c r="THZ2163" s="251"/>
      <c r="TIA2163" s="251"/>
      <c r="TIB2163" s="251"/>
      <c r="TIC2163" s="251"/>
      <c r="TID2163" s="251"/>
      <c r="TIE2163" s="251"/>
      <c r="TIF2163" s="251"/>
      <c r="TIG2163" s="251"/>
      <c r="TIH2163" s="251"/>
      <c r="TII2163" s="251"/>
      <c r="TIJ2163" s="251"/>
      <c r="TIK2163" s="251"/>
      <c r="TIL2163" s="251"/>
      <c r="TIM2163" s="251"/>
      <c r="TIN2163" s="251"/>
      <c r="TIO2163" s="251"/>
      <c r="TIP2163" s="251"/>
      <c r="TIQ2163" s="251"/>
      <c r="TIR2163" s="251"/>
      <c r="TIS2163" s="251"/>
      <c r="TIT2163" s="251"/>
      <c r="TIU2163" s="251"/>
      <c r="TIV2163" s="251"/>
      <c r="TIW2163" s="251"/>
      <c r="TIX2163" s="251"/>
      <c r="TIY2163" s="251"/>
      <c r="TIZ2163" s="251"/>
      <c r="TJA2163" s="251"/>
      <c r="TJB2163" s="251"/>
      <c r="TJC2163" s="251"/>
      <c r="TJD2163" s="251"/>
      <c r="TJE2163" s="251"/>
      <c r="TJF2163" s="251"/>
      <c r="TJG2163" s="251"/>
      <c r="TJH2163" s="251"/>
      <c r="TJI2163" s="251"/>
      <c r="TJJ2163" s="251"/>
      <c r="TJK2163" s="251"/>
      <c r="TJL2163" s="251"/>
      <c r="TJM2163" s="251"/>
      <c r="TJN2163" s="251"/>
      <c r="TJO2163" s="251"/>
      <c r="TJP2163" s="251"/>
      <c r="TJQ2163" s="251"/>
      <c r="TJR2163" s="251"/>
      <c r="TJS2163" s="251"/>
      <c r="TJT2163" s="251"/>
      <c r="TJU2163" s="251"/>
      <c r="TJV2163" s="251"/>
      <c r="TJW2163" s="251"/>
      <c r="TJX2163" s="251"/>
      <c r="TJY2163" s="251"/>
      <c r="TJZ2163" s="251"/>
      <c r="TKA2163" s="251"/>
      <c r="TKB2163" s="251"/>
      <c r="TKC2163" s="251"/>
      <c r="TKD2163" s="251"/>
      <c r="TKE2163" s="251"/>
      <c r="TKF2163" s="251"/>
      <c r="TKG2163" s="251"/>
      <c r="TKH2163" s="251"/>
      <c r="TKI2163" s="251"/>
      <c r="TKJ2163" s="251"/>
      <c r="TKK2163" s="251"/>
      <c r="TKL2163" s="251"/>
      <c r="TKM2163" s="251"/>
      <c r="TKN2163" s="251"/>
      <c r="TKO2163" s="251"/>
      <c r="TKP2163" s="251"/>
      <c r="TKQ2163" s="251"/>
      <c r="TKR2163" s="251"/>
      <c r="TKS2163" s="251"/>
      <c r="TKT2163" s="251"/>
      <c r="TKU2163" s="251"/>
      <c r="TKV2163" s="251"/>
      <c r="TKW2163" s="251"/>
      <c r="TKX2163" s="251"/>
      <c r="TKY2163" s="251"/>
      <c r="TKZ2163" s="251"/>
      <c r="TLA2163" s="251"/>
      <c r="TLB2163" s="251"/>
      <c r="TLC2163" s="251"/>
      <c r="TLD2163" s="251"/>
      <c r="TLE2163" s="251"/>
      <c r="TLF2163" s="251"/>
      <c r="TLG2163" s="251"/>
      <c r="TLH2163" s="251"/>
      <c r="TLI2163" s="251"/>
      <c r="TLJ2163" s="251"/>
      <c r="TLK2163" s="251"/>
      <c r="TLL2163" s="251"/>
      <c r="TLM2163" s="251"/>
      <c r="TLN2163" s="251"/>
      <c r="TLO2163" s="251"/>
      <c r="TLP2163" s="251"/>
      <c r="TLQ2163" s="251"/>
      <c r="TLR2163" s="251"/>
      <c r="TLS2163" s="251"/>
      <c r="TLT2163" s="251"/>
      <c r="TLU2163" s="251"/>
      <c r="TLV2163" s="251"/>
      <c r="TLW2163" s="251"/>
      <c r="TLX2163" s="251"/>
      <c r="TLY2163" s="251"/>
      <c r="TLZ2163" s="251"/>
      <c r="TMA2163" s="251"/>
      <c r="TMB2163" s="251"/>
      <c r="TMC2163" s="251"/>
      <c r="TMD2163" s="251"/>
      <c r="TME2163" s="251"/>
      <c r="TMF2163" s="251"/>
      <c r="TMG2163" s="251"/>
      <c r="TMH2163" s="251"/>
      <c r="TMI2163" s="251"/>
      <c r="TMJ2163" s="251"/>
      <c r="TMK2163" s="251"/>
      <c r="TML2163" s="251"/>
      <c r="TMM2163" s="251"/>
      <c r="TMN2163" s="251"/>
      <c r="TMO2163" s="251"/>
      <c r="TMP2163" s="251"/>
      <c r="TMQ2163" s="251"/>
      <c r="TMR2163" s="251"/>
      <c r="TMS2163" s="251"/>
      <c r="TMT2163" s="251"/>
      <c r="TMU2163" s="251"/>
      <c r="TMV2163" s="251"/>
      <c r="TMW2163" s="251"/>
      <c r="TMX2163" s="251"/>
      <c r="TMY2163" s="251"/>
      <c r="TMZ2163" s="251"/>
      <c r="TNA2163" s="251"/>
      <c r="TNB2163" s="251"/>
      <c r="TNC2163" s="251"/>
      <c r="TND2163" s="251"/>
      <c r="TNE2163" s="251"/>
      <c r="TNF2163" s="251"/>
      <c r="TNG2163" s="251"/>
      <c r="TNH2163" s="251"/>
      <c r="TNI2163" s="251"/>
      <c r="TNJ2163" s="251"/>
      <c r="TNK2163" s="251"/>
      <c r="TNL2163" s="251"/>
      <c r="TNM2163" s="251"/>
      <c r="TNN2163" s="251"/>
      <c r="TNO2163" s="251"/>
      <c r="TNP2163" s="251"/>
      <c r="TNQ2163" s="251"/>
      <c r="TNR2163" s="251"/>
      <c r="TNS2163" s="251"/>
      <c r="TNT2163" s="251"/>
      <c r="TNU2163" s="251"/>
      <c r="TNV2163" s="251"/>
      <c r="TNW2163" s="251"/>
      <c r="TNX2163" s="251"/>
      <c r="TNY2163" s="251"/>
      <c r="TNZ2163" s="251"/>
      <c r="TOA2163" s="251"/>
      <c r="TOB2163" s="251"/>
      <c r="TOC2163" s="251"/>
      <c r="TOD2163" s="251"/>
      <c r="TOE2163" s="251"/>
      <c r="TOF2163" s="251"/>
      <c r="TOG2163" s="251"/>
      <c r="TOH2163" s="251"/>
      <c r="TOI2163" s="251"/>
      <c r="TOJ2163" s="251"/>
      <c r="TOK2163" s="251"/>
      <c r="TOL2163" s="251"/>
      <c r="TOM2163" s="251"/>
      <c r="TON2163" s="251"/>
      <c r="TOO2163" s="251"/>
      <c r="TOP2163" s="251"/>
      <c r="TOQ2163" s="251"/>
      <c r="TOR2163" s="251"/>
      <c r="TOS2163" s="251"/>
      <c r="TOT2163" s="251"/>
      <c r="TOU2163" s="251"/>
      <c r="TOV2163" s="251"/>
      <c r="TOW2163" s="251"/>
      <c r="TOX2163" s="251"/>
      <c r="TOY2163" s="251"/>
      <c r="TOZ2163" s="251"/>
      <c r="TPA2163" s="251"/>
      <c r="TPB2163" s="251"/>
      <c r="TPC2163" s="251"/>
      <c r="TPD2163" s="251"/>
      <c r="TPE2163" s="251"/>
      <c r="TPF2163" s="251"/>
      <c r="TPG2163" s="251"/>
      <c r="TPH2163" s="251"/>
      <c r="TPI2163" s="251"/>
      <c r="TPJ2163" s="251"/>
      <c r="TPK2163" s="251"/>
      <c r="TPL2163" s="251"/>
      <c r="TPM2163" s="251"/>
      <c r="TPN2163" s="251"/>
      <c r="TPO2163" s="251"/>
      <c r="TPP2163" s="251"/>
      <c r="TPQ2163" s="251"/>
      <c r="TPR2163" s="251"/>
      <c r="TPS2163" s="251"/>
      <c r="TPT2163" s="251"/>
      <c r="TPU2163" s="251"/>
      <c r="TPV2163" s="251"/>
      <c r="TPW2163" s="251"/>
      <c r="TPX2163" s="251"/>
      <c r="TPY2163" s="251"/>
      <c r="TPZ2163" s="251"/>
      <c r="TQA2163" s="251"/>
      <c r="TQB2163" s="251"/>
      <c r="TQC2163" s="251"/>
      <c r="TQD2163" s="251"/>
      <c r="TQE2163" s="251"/>
      <c r="TQF2163" s="251"/>
      <c r="TQG2163" s="251"/>
      <c r="TQH2163" s="251"/>
      <c r="TQI2163" s="251"/>
      <c r="TQJ2163" s="251"/>
      <c r="TQK2163" s="251"/>
      <c r="TQL2163" s="251"/>
      <c r="TQM2163" s="251"/>
      <c r="TQN2163" s="251"/>
      <c r="TQO2163" s="251"/>
      <c r="TQP2163" s="251"/>
      <c r="TQQ2163" s="251"/>
      <c r="TQR2163" s="251"/>
      <c r="TQS2163" s="251"/>
      <c r="TQT2163" s="251"/>
      <c r="TQU2163" s="251"/>
      <c r="TQV2163" s="251"/>
      <c r="TQW2163" s="251"/>
      <c r="TQX2163" s="251"/>
      <c r="TQY2163" s="251"/>
      <c r="TQZ2163" s="251"/>
      <c r="TRA2163" s="251"/>
      <c r="TRB2163" s="251"/>
      <c r="TRC2163" s="251"/>
      <c r="TRD2163" s="251"/>
      <c r="TRE2163" s="251"/>
      <c r="TRF2163" s="251"/>
      <c r="TRG2163" s="251"/>
      <c r="TRH2163" s="251"/>
      <c r="TRI2163" s="251"/>
      <c r="TRJ2163" s="251"/>
      <c r="TRK2163" s="251"/>
      <c r="TRL2163" s="251"/>
      <c r="TRM2163" s="251"/>
      <c r="TRN2163" s="251"/>
      <c r="TRO2163" s="251"/>
      <c r="TRP2163" s="251"/>
      <c r="TRQ2163" s="251"/>
      <c r="TRR2163" s="251"/>
      <c r="TRS2163" s="251"/>
      <c r="TRT2163" s="251"/>
      <c r="TRU2163" s="251"/>
      <c r="TRV2163" s="251"/>
      <c r="TRW2163" s="251"/>
      <c r="TRX2163" s="251"/>
      <c r="TRY2163" s="251"/>
      <c r="TRZ2163" s="251"/>
      <c r="TSA2163" s="251"/>
      <c r="TSB2163" s="251"/>
      <c r="TSC2163" s="251"/>
      <c r="TSD2163" s="251"/>
      <c r="TSE2163" s="251"/>
      <c r="TSF2163" s="251"/>
      <c r="TSG2163" s="251"/>
      <c r="TSH2163" s="251"/>
      <c r="TSI2163" s="251"/>
      <c r="TSJ2163" s="251"/>
      <c r="TSK2163" s="251"/>
      <c r="TSL2163" s="251"/>
      <c r="TSM2163" s="251"/>
      <c r="TSN2163" s="251"/>
      <c r="TSO2163" s="251"/>
      <c r="TSP2163" s="251"/>
      <c r="TSQ2163" s="251"/>
      <c r="TSR2163" s="251"/>
      <c r="TSS2163" s="251"/>
      <c r="TST2163" s="251"/>
      <c r="TSU2163" s="251"/>
      <c r="TSV2163" s="251"/>
      <c r="TSW2163" s="251"/>
      <c r="TSX2163" s="251"/>
      <c r="TSY2163" s="251"/>
      <c r="TSZ2163" s="251"/>
      <c r="TTA2163" s="251"/>
      <c r="TTB2163" s="251"/>
      <c r="TTC2163" s="251"/>
      <c r="TTD2163" s="251"/>
      <c r="TTE2163" s="251"/>
      <c r="TTF2163" s="251"/>
      <c r="TTG2163" s="251"/>
      <c r="TTH2163" s="251"/>
      <c r="TTI2163" s="251"/>
      <c r="TTJ2163" s="251"/>
      <c r="TTK2163" s="251"/>
      <c r="TTL2163" s="251"/>
      <c r="TTM2163" s="251"/>
      <c r="TTN2163" s="251"/>
      <c r="TTO2163" s="251"/>
      <c r="TTP2163" s="251"/>
      <c r="TTQ2163" s="251"/>
      <c r="TTR2163" s="251"/>
      <c r="TTS2163" s="251"/>
      <c r="TTT2163" s="251"/>
      <c r="TTU2163" s="251"/>
      <c r="TTV2163" s="251"/>
      <c r="TTW2163" s="251"/>
      <c r="TTX2163" s="251"/>
      <c r="TTY2163" s="251"/>
      <c r="TTZ2163" s="251"/>
      <c r="TUA2163" s="251"/>
      <c r="TUB2163" s="251"/>
      <c r="TUC2163" s="251"/>
      <c r="TUD2163" s="251"/>
      <c r="TUE2163" s="251"/>
      <c r="TUF2163" s="251"/>
      <c r="TUG2163" s="251"/>
      <c r="TUH2163" s="251"/>
      <c r="TUI2163" s="251"/>
      <c r="TUJ2163" s="251"/>
      <c r="TUK2163" s="251"/>
      <c r="TUL2163" s="251"/>
      <c r="TUM2163" s="251"/>
      <c r="TUN2163" s="251"/>
      <c r="TUO2163" s="251"/>
      <c r="TUP2163" s="251"/>
      <c r="TUQ2163" s="251"/>
      <c r="TUR2163" s="251"/>
      <c r="TUS2163" s="251"/>
      <c r="TUT2163" s="251"/>
      <c r="TUU2163" s="251"/>
      <c r="TUV2163" s="251"/>
      <c r="TUW2163" s="251"/>
      <c r="TUX2163" s="251"/>
      <c r="TUY2163" s="251"/>
      <c r="TUZ2163" s="251"/>
      <c r="TVA2163" s="251"/>
      <c r="TVB2163" s="251"/>
      <c r="TVC2163" s="251"/>
      <c r="TVD2163" s="251"/>
      <c r="TVE2163" s="251"/>
      <c r="TVF2163" s="251"/>
      <c r="TVG2163" s="251"/>
      <c r="TVH2163" s="251"/>
      <c r="TVI2163" s="251"/>
      <c r="TVJ2163" s="251"/>
      <c r="TVK2163" s="251"/>
      <c r="TVL2163" s="251"/>
      <c r="TVM2163" s="251"/>
      <c r="TVN2163" s="251"/>
      <c r="TVO2163" s="251"/>
      <c r="TVP2163" s="251"/>
      <c r="TVQ2163" s="251"/>
      <c r="TVR2163" s="251"/>
      <c r="TVS2163" s="251"/>
      <c r="TVT2163" s="251"/>
      <c r="TVU2163" s="251"/>
      <c r="TVV2163" s="251"/>
      <c r="TVW2163" s="251"/>
      <c r="TVX2163" s="251"/>
      <c r="TVY2163" s="251"/>
      <c r="TVZ2163" s="251"/>
      <c r="TWA2163" s="251"/>
      <c r="TWB2163" s="251"/>
      <c r="TWC2163" s="251"/>
      <c r="TWD2163" s="251"/>
      <c r="TWE2163" s="251"/>
      <c r="TWF2163" s="251"/>
      <c r="TWG2163" s="251"/>
      <c r="TWH2163" s="251"/>
      <c r="TWI2163" s="251"/>
      <c r="TWJ2163" s="251"/>
      <c r="TWK2163" s="251"/>
      <c r="TWL2163" s="251"/>
      <c r="TWM2163" s="251"/>
      <c r="TWN2163" s="251"/>
      <c r="TWO2163" s="251"/>
      <c r="TWP2163" s="251"/>
      <c r="TWQ2163" s="251"/>
      <c r="TWR2163" s="251"/>
      <c r="TWS2163" s="251"/>
      <c r="TWT2163" s="251"/>
      <c r="TWU2163" s="251"/>
      <c r="TWV2163" s="251"/>
      <c r="TWW2163" s="251"/>
      <c r="TWX2163" s="251"/>
      <c r="TWY2163" s="251"/>
      <c r="TWZ2163" s="251"/>
      <c r="TXA2163" s="251"/>
      <c r="TXB2163" s="251"/>
      <c r="TXC2163" s="251"/>
      <c r="TXD2163" s="251"/>
      <c r="TXE2163" s="251"/>
      <c r="TXF2163" s="251"/>
      <c r="TXG2163" s="251"/>
      <c r="TXH2163" s="251"/>
      <c r="TXI2163" s="251"/>
      <c r="TXJ2163" s="251"/>
      <c r="TXK2163" s="251"/>
      <c r="TXL2163" s="251"/>
      <c r="TXM2163" s="251"/>
      <c r="TXN2163" s="251"/>
      <c r="TXO2163" s="251"/>
      <c r="TXP2163" s="251"/>
      <c r="TXQ2163" s="251"/>
      <c r="TXR2163" s="251"/>
      <c r="TXS2163" s="251"/>
      <c r="TXT2163" s="251"/>
      <c r="TXU2163" s="251"/>
      <c r="TXV2163" s="251"/>
      <c r="TXW2163" s="251"/>
      <c r="TXX2163" s="251"/>
      <c r="TXY2163" s="251"/>
      <c r="TXZ2163" s="251"/>
      <c r="TYA2163" s="251"/>
      <c r="TYB2163" s="251"/>
      <c r="TYC2163" s="251"/>
      <c r="TYD2163" s="251"/>
      <c r="TYE2163" s="251"/>
      <c r="TYF2163" s="251"/>
      <c r="TYG2163" s="251"/>
      <c r="TYH2163" s="251"/>
      <c r="TYI2163" s="251"/>
      <c r="TYJ2163" s="251"/>
      <c r="TYK2163" s="251"/>
      <c r="TYL2163" s="251"/>
      <c r="TYM2163" s="251"/>
      <c r="TYN2163" s="251"/>
      <c r="TYO2163" s="251"/>
      <c r="TYP2163" s="251"/>
      <c r="TYQ2163" s="251"/>
      <c r="TYR2163" s="251"/>
      <c r="TYS2163" s="251"/>
      <c r="TYT2163" s="251"/>
      <c r="TYU2163" s="251"/>
      <c r="TYV2163" s="251"/>
      <c r="TYW2163" s="251"/>
      <c r="TYX2163" s="251"/>
      <c r="TYY2163" s="251"/>
      <c r="TYZ2163" s="251"/>
      <c r="TZA2163" s="251"/>
      <c r="TZB2163" s="251"/>
      <c r="TZC2163" s="251"/>
      <c r="TZD2163" s="251"/>
      <c r="TZE2163" s="251"/>
      <c r="TZF2163" s="251"/>
      <c r="TZG2163" s="251"/>
      <c r="TZH2163" s="251"/>
      <c r="TZI2163" s="251"/>
      <c r="TZJ2163" s="251"/>
      <c r="TZK2163" s="251"/>
      <c r="TZL2163" s="251"/>
      <c r="TZM2163" s="251"/>
      <c r="TZN2163" s="251"/>
      <c r="TZO2163" s="251"/>
      <c r="TZP2163" s="251"/>
      <c r="TZQ2163" s="251"/>
      <c r="TZR2163" s="251"/>
      <c r="TZS2163" s="251"/>
      <c r="TZT2163" s="251"/>
      <c r="TZU2163" s="251"/>
      <c r="TZV2163" s="251"/>
      <c r="TZW2163" s="251"/>
      <c r="TZX2163" s="251"/>
      <c r="TZY2163" s="251"/>
      <c r="TZZ2163" s="251"/>
      <c r="UAA2163" s="251"/>
      <c r="UAB2163" s="251"/>
      <c r="UAC2163" s="251"/>
      <c r="UAD2163" s="251"/>
      <c r="UAE2163" s="251"/>
      <c r="UAF2163" s="251"/>
      <c r="UAG2163" s="251"/>
      <c r="UAH2163" s="251"/>
      <c r="UAI2163" s="251"/>
      <c r="UAJ2163" s="251"/>
      <c r="UAK2163" s="251"/>
      <c r="UAL2163" s="251"/>
      <c r="UAM2163" s="251"/>
      <c r="UAN2163" s="251"/>
      <c r="UAO2163" s="251"/>
      <c r="UAP2163" s="251"/>
      <c r="UAQ2163" s="251"/>
      <c r="UAR2163" s="251"/>
      <c r="UAS2163" s="251"/>
      <c r="UAT2163" s="251"/>
      <c r="UAU2163" s="251"/>
      <c r="UAV2163" s="251"/>
      <c r="UAW2163" s="251"/>
      <c r="UAX2163" s="251"/>
      <c r="UAY2163" s="251"/>
      <c r="UAZ2163" s="251"/>
      <c r="UBA2163" s="251"/>
      <c r="UBB2163" s="251"/>
      <c r="UBC2163" s="251"/>
      <c r="UBD2163" s="251"/>
      <c r="UBE2163" s="251"/>
      <c r="UBF2163" s="251"/>
      <c r="UBG2163" s="251"/>
      <c r="UBH2163" s="251"/>
      <c r="UBI2163" s="251"/>
      <c r="UBJ2163" s="251"/>
      <c r="UBK2163" s="251"/>
      <c r="UBL2163" s="251"/>
      <c r="UBM2163" s="251"/>
      <c r="UBN2163" s="251"/>
      <c r="UBO2163" s="251"/>
      <c r="UBP2163" s="251"/>
      <c r="UBQ2163" s="251"/>
      <c r="UBR2163" s="251"/>
      <c r="UBS2163" s="251"/>
      <c r="UBT2163" s="251"/>
      <c r="UBU2163" s="251"/>
      <c r="UBV2163" s="251"/>
      <c r="UBW2163" s="251"/>
      <c r="UBX2163" s="251"/>
      <c r="UBY2163" s="251"/>
      <c r="UBZ2163" s="251"/>
      <c r="UCA2163" s="251"/>
      <c r="UCB2163" s="251"/>
      <c r="UCC2163" s="251"/>
      <c r="UCD2163" s="251"/>
      <c r="UCE2163" s="251"/>
      <c r="UCF2163" s="251"/>
      <c r="UCG2163" s="251"/>
      <c r="UCH2163" s="251"/>
      <c r="UCI2163" s="251"/>
      <c r="UCJ2163" s="251"/>
      <c r="UCK2163" s="251"/>
      <c r="UCL2163" s="251"/>
      <c r="UCM2163" s="251"/>
      <c r="UCN2163" s="251"/>
      <c r="UCO2163" s="251"/>
      <c r="UCP2163" s="251"/>
      <c r="UCQ2163" s="251"/>
      <c r="UCR2163" s="251"/>
      <c r="UCS2163" s="251"/>
      <c r="UCT2163" s="251"/>
      <c r="UCU2163" s="251"/>
      <c r="UCV2163" s="251"/>
      <c r="UCW2163" s="251"/>
      <c r="UCX2163" s="251"/>
      <c r="UCY2163" s="251"/>
      <c r="UCZ2163" s="251"/>
      <c r="UDA2163" s="251"/>
      <c r="UDB2163" s="251"/>
      <c r="UDC2163" s="251"/>
      <c r="UDD2163" s="251"/>
      <c r="UDE2163" s="251"/>
      <c r="UDF2163" s="251"/>
      <c r="UDG2163" s="251"/>
      <c r="UDH2163" s="251"/>
      <c r="UDI2163" s="251"/>
      <c r="UDJ2163" s="251"/>
      <c r="UDK2163" s="251"/>
      <c r="UDL2163" s="251"/>
      <c r="UDM2163" s="251"/>
      <c r="UDN2163" s="251"/>
      <c r="UDO2163" s="251"/>
      <c r="UDP2163" s="251"/>
      <c r="UDQ2163" s="251"/>
      <c r="UDR2163" s="251"/>
      <c r="UDS2163" s="251"/>
      <c r="UDT2163" s="251"/>
      <c r="UDU2163" s="251"/>
      <c r="UDV2163" s="251"/>
      <c r="UDW2163" s="251"/>
      <c r="UDX2163" s="251"/>
      <c r="UDY2163" s="251"/>
      <c r="UDZ2163" s="251"/>
      <c r="UEA2163" s="251"/>
      <c r="UEB2163" s="251"/>
      <c r="UEC2163" s="251"/>
      <c r="UED2163" s="251"/>
      <c r="UEE2163" s="251"/>
      <c r="UEF2163" s="251"/>
      <c r="UEG2163" s="251"/>
      <c r="UEH2163" s="251"/>
      <c r="UEI2163" s="251"/>
      <c r="UEJ2163" s="251"/>
      <c r="UEK2163" s="251"/>
      <c r="UEL2163" s="251"/>
      <c r="UEM2163" s="251"/>
      <c r="UEN2163" s="251"/>
      <c r="UEO2163" s="251"/>
      <c r="UEP2163" s="251"/>
      <c r="UEQ2163" s="251"/>
      <c r="UER2163" s="251"/>
      <c r="UES2163" s="251"/>
      <c r="UET2163" s="251"/>
      <c r="UEU2163" s="251"/>
      <c r="UEV2163" s="251"/>
      <c r="UEW2163" s="251"/>
      <c r="UEX2163" s="251"/>
      <c r="UEY2163" s="251"/>
      <c r="UEZ2163" s="251"/>
      <c r="UFA2163" s="251"/>
      <c r="UFB2163" s="251"/>
      <c r="UFC2163" s="251"/>
      <c r="UFD2163" s="251"/>
      <c r="UFE2163" s="251"/>
      <c r="UFF2163" s="251"/>
      <c r="UFG2163" s="251"/>
      <c r="UFH2163" s="251"/>
      <c r="UFI2163" s="251"/>
      <c r="UFJ2163" s="251"/>
      <c r="UFK2163" s="251"/>
      <c r="UFL2163" s="251"/>
      <c r="UFM2163" s="251"/>
      <c r="UFN2163" s="251"/>
      <c r="UFO2163" s="251"/>
      <c r="UFP2163" s="251"/>
      <c r="UFQ2163" s="251"/>
      <c r="UFR2163" s="251"/>
      <c r="UFS2163" s="251"/>
      <c r="UFT2163" s="251"/>
      <c r="UFU2163" s="251"/>
      <c r="UFV2163" s="251"/>
      <c r="UFW2163" s="251"/>
      <c r="UFX2163" s="251"/>
      <c r="UFY2163" s="251"/>
      <c r="UFZ2163" s="251"/>
      <c r="UGA2163" s="251"/>
      <c r="UGB2163" s="251"/>
      <c r="UGC2163" s="251"/>
      <c r="UGD2163" s="251"/>
      <c r="UGE2163" s="251"/>
      <c r="UGF2163" s="251"/>
      <c r="UGG2163" s="251"/>
      <c r="UGH2163" s="251"/>
      <c r="UGI2163" s="251"/>
      <c r="UGJ2163" s="251"/>
      <c r="UGK2163" s="251"/>
      <c r="UGL2163" s="251"/>
      <c r="UGM2163" s="251"/>
      <c r="UGN2163" s="251"/>
      <c r="UGO2163" s="251"/>
      <c r="UGP2163" s="251"/>
      <c r="UGQ2163" s="251"/>
      <c r="UGR2163" s="251"/>
      <c r="UGS2163" s="251"/>
      <c r="UGT2163" s="251"/>
      <c r="UGU2163" s="251"/>
      <c r="UGV2163" s="251"/>
      <c r="UGW2163" s="251"/>
      <c r="UGX2163" s="251"/>
      <c r="UGY2163" s="251"/>
      <c r="UGZ2163" s="251"/>
      <c r="UHA2163" s="251"/>
      <c r="UHB2163" s="251"/>
      <c r="UHC2163" s="251"/>
      <c r="UHD2163" s="251"/>
      <c r="UHE2163" s="251"/>
      <c r="UHF2163" s="251"/>
      <c r="UHG2163" s="251"/>
      <c r="UHH2163" s="251"/>
      <c r="UHI2163" s="251"/>
      <c r="UHJ2163" s="251"/>
      <c r="UHK2163" s="251"/>
      <c r="UHL2163" s="251"/>
      <c r="UHM2163" s="251"/>
      <c r="UHN2163" s="251"/>
      <c r="UHO2163" s="251"/>
      <c r="UHP2163" s="251"/>
      <c r="UHQ2163" s="251"/>
      <c r="UHR2163" s="251"/>
      <c r="UHS2163" s="251"/>
      <c r="UHT2163" s="251"/>
      <c r="UHU2163" s="251"/>
      <c r="UHV2163" s="251"/>
      <c r="UHW2163" s="251"/>
      <c r="UHX2163" s="251"/>
      <c r="UHY2163" s="251"/>
      <c r="UHZ2163" s="251"/>
      <c r="UIA2163" s="251"/>
      <c r="UIB2163" s="251"/>
      <c r="UIC2163" s="251"/>
      <c r="UID2163" s="251"/>
      <c r="UIE2163" s="251"/>
      <c r="UIF2163" s="251"/>
      <c r="UIG2163" s="251"/>
      <c r="UIH2163" s="251"/>
      <c r="UII2163" s="251"/>
      <c r="UIJ2163" s="251"/>
      <c r="UIK2163" s="251"/>
      <c r="UIL2163" s="251"/>
      <c r="UIM2163" s="251"/>
      <c r="UIN2163" s="251"/>
      <c r="UIO2163" s="251"/>
      <c r="UIP2163" s="251"/>
      <c r="UIQ2163" s="251"/>
      <c r="UIR2163" s="251"/>
      <c r="UIS2163" s="251"/>
      <c r="UIT2163" s="251"/>
      <c r="UIU2163" s="251"/>
      <c r="UIV2163" s="251"/>
      <c r="UIW2163" s="251"/>
      <c r="UIX2163" s="251"/>
      <c r="UIY2163" s="251"/>
      <c r="UIZ2163" s="251"/>
      <c r="UJA2163" s="251"/>
      <c r="UJB2163" s="251"/>
      <c r="UJC2163" s="251"/>
      <c r="UJD2163" s="251"/>
      <c r="UJE2163" s="251"/>
      <c r="UJF2163" s="251"/>
      <c r="UJG2163" s="251"/>
      <c r="UJH2163" s="251"/>
      <c r="UJI2163" s="251"/>
      <c r="UJJ2163" s="251"/>
      <c r="UJK2163" s="251"/>
      <c r="UJL2163" s="251"/>
      <c r="UJM2163" s="251"/>
      <c r="UJN2163" s="251"/>
      <c r="UJO2163" s="251"/>
      <c r="UJP2163" s="251"/>
      <c r="UJQ2163" s="251"/>
      <c r="UJR2163" s="251"/>
      <c r="UJS2163" s="251"/>
      <c r="UJT2163" s="251"/>
      <c r="UJU2163" s="251"/>
      <c r="UJV2163" s="251"/>
      <c r="UJW2163" s="251"/>
      <c r="UJX2163" s="251"/>
      <c r="UJY2163" s="251"/>
      <c r="UJZ2163" s="251"/>
      <c r="UKA2163" s="251"/>
      <c r="UKB2163" s="251"/>
      <c r="UKC2163" s="251"/>
      <c r="UKD2163" s="251"/>
      <c r="UKE2163" s="251"/>
      <c r="UKF2163" s="251"/>
      <c r="UKG2163" s="251"/>
      <c r="UKH2163" s="251"/>
      <c r="UKI2163" s="251"/>
      <c r="UKJ2163" s="251"/>
      <c r="UKK2163" s="251"/>
      <c r="UKL2163" s="251"/>
      <c r="UKM2163" s="251"/>
      <c r="UKN2163" s="251"/>
      <c r="UKO2163" s="251"/>
      <c r="UKP2163" s="251"/>
      <c r="UKQ2163" s="251"/>
      <c r="UKR2163" s="251"/>
      <c r="UKS2163" s="251"/>
      <c r="UKT2163" s="251"/>
      <c r="UKU2163" s="251"/>
      <c r="UKV2163" s="251"/>
      <c r="UKW2163" s="251"/>
      <c r="UKX2163" s="251"/>
      <c r="UKY2163" s="251"/>
      <c r="UKZ2163" s="251"/>
      <c r="ULA2163" s="251"/>
      <c r="ULB2163" s="251"/>
      <c r="ULC2163" s="251"/>
      <c r="ULD2163" s="251"/>
      <c r="ULE2163" s="251"/>
      <c r="ULF2163" s="251"/>
      <c r="ULG2163" s="251"/>
      <c r="ULH2163" s="251"/>
      <c r="ULI2163" s="251"/>
      <c r="ULJ2163" s="251"/>
      <c r="ULK2163" s="251"/>
      <c r="ULL2163" s="251"/>
      <c r="ULM2163" s="251"/>
      <c r="ULN2163" s="251"/>
      <c r="ULO2163" s="251"/>
      <c r="ULP2163" s="251"/>
      <c r="ULQ2163" s="251"/>
      <c r="ULR2163" s="251"/>
      <c r="ULS2163" s="251"/>
      <c r="ULT2163" s="251"/>
      <c r="ULU2163" s="251"/>
      <c r="ULV2163" s="251"/>
      <c r="ULW2163" s="251"/>
      <c r="ULX2163" s="251"/>
      <c r="ULY2163" s="251"/>
      <c r="ULZ2163" s="251"/>
      <c r="UMA2163" s="251"/>
      <c r="UMB2163" s="251"/>
      <c r="UMC2163" s="251"/>
      <c r="UMD2163" s="251"/>
      <c r="UME2163" s="251"/>
      <c r="UMF2163" s="251"/>
      <c r="UMG2163" s="251"/>
      <c r="UMH2163" s="251"/>
      <c r="UMI2163" s="251"/>
      <c r="UMJ2163" s="251"/>
      <c r="UMK2163" s="251"/>
      <c r="UML2163" s="251"/>
      <c r="UMM2163" s="251"/>
      <c r="UMN2163" s="251"/>
      <c r="UMO2163" s="251"/>
      <c r="UMP2163" s="251"/>
      <c r="UMQ2163" s="251"/>
      <c r="UMR2163" s="251"/>
      <c r="UMS2163" s="251"/>
      <c r="UMT2163" s="251"/>
      <c r="UMU2163" s="251"/>
      <c r="UMV2163" s="251"/>
      <c r="UMW2163" s="251"/>
      <c r="UMX2163" s="251"/>
      <c r="UMY2163" s="251"/>
      <c r="UMZ2163" s="251"/>
      <c r="UNA2163" s="251"/>
      <c r="UNB2163" s="251"/>
      <c r="UNC2163" s="251"/>
      <c r="UND2163" s="251"/>
      <c r="UNE2163" s="251"/>
      <c r="UNF2163" s="251"/>
      <c r="UNG2163" s="251"/>
      <c r="UNH2163" s="251"/>
      <c r="UNI2163" s="251"/>
      <c r="UNJ2163" s="251"/>
      <c r="UNK2163" s="251"/>
      <c r="UNL2163" s="251"/>
      <c r="UNM2163" s="251"/>
      <c r="UNN2163" s="251"/>
      <c r="UNO2163" s="251"/>
      <c r="UNP2163" s="251"/>
      <c r="UNQ2163" s="251"/>
      <c r="UNR2163" s="251"/>
      <c r="UNS2163" s="251"/>
      <c r="UNT2163" s="251"/>
      <c r="UNU2163" s="251"/>
      <c r="UNV2163" s="251"/>
      <c r="UNW2163" s="251"/>
      <c r="UNX2163" s="251"/>
      <c r="UNY2163" s="251"/>
      <c r="UNZ2163" s="251"/>
      <c r="UOA2163" s="251"/>
      <c r="UOB2163" s="251"/>
      <c r="UOC2163" s="251"/>
      <c r="UOD2163" s="251"/>
      <c r="UOE2163" s="251"/>
      <c r="UOF2163" s="251"/>
      <c r="UOG2163" s="251"/>
      <c r="UOH2163" s="251"/>
      <c r="UOI2163" s="251"/>
      <c r="UOJ2163" s="251"/>
      <c r="UOK2163" s="251"/>
      <c r="UOL2163" s="251"/>
      <c r="UOM2163" s="251"/>
      <c r="UON2163" s="251"/>
      <c r="UOO2163" s="251"/>
      <c r="UOP2163" s="251"/>
      <c r="UOQ2163" s="251"/>
      <c r="UOR2163" s="251"/>
      <c r="UOS2163" s="251"/>
      <c r="UOT2163" s="251"/>
      <c r="UOU2163" s="251"/>
      <c r="UOV2163" s="251"/>
      <c r="UOW2163" s="251"/>
      <c r="UOX2163" s="251"/>
      <c r="UOY2163" s="251"/>
      <c r="UOZ2163" s="251"/>
      <c r="UPA2163" s="251"/>
      <c r="UPB2163" s="251"/>
      <c r="UPC2163" s="251"/>
      <c r="UPD2163" s="251"/>
      <c r="UPE2163" s="251"/>
      <c r="UPF2163" s="251"/>
      <c r="UPG2163" s="251"/>
      <c r="UPH2163" s="251"/>
      <c r="UPI2163" s="251"/>
      <c r="UPJ2163" s="251"/>
      <c r="UPK2163" s="251"/>
      <c r="UPL2163" s="251"/>
      <c r="UPM2163" s="251"/>
      <c r="UPN2163" s="251"/>
      <c r="UPO2163" s="251"/>
      <c r="UPP2163" s="251"/>
      <c r="UPQ2163" s="251"/>
      <c r="UPR2163" s="251"/>
      <c r="UPS2163" s="251"/>
      <c r="UPT2163" s="251"/>
      <c r="UPU2163" s="251"/>
      <c r="UPV2163" s="251"/>
      <c r="UPW2163" s="251"/>
      <c r="UPX2163" s="251"/>
      <c r="UPY2163" s="251"/>
      <c r="UPZ2163" s="251"/>
      <c r="UQA2163" s="251"/>
      <c r="UQB2163" s="251"/>
      <c r="UQC2163" s="251"/>
      <c r="UQD2163" s="251"/>
      <c r="UQE2163" s="251"/>
      <c r="UQF2163" s="251"/>
      <c r="UQG2163" s="251"/>
      <c r="UQH2163" s="251"/>
      <c r="UQI2163" s="251"/>
      <c r="UQJ2163" s="251"/>
      <c r="UQK2163" s="251"/>
      <c r="UQL2163" s="251"/>
      <c r="UQM2163" s="251"/>
      <c r="UQN2163" s="251"/>
      <c r="UQO2163" s="251"/>
      <c r="UQP2163" s="251"/>
      <c r="UQQ2163" s="251"/>
      <c r="UQR2163" s="251"/>
      <c r="UQS2163" s="251"/>
      <c r="UQT2163" s="251"/>
      <c r="UQU2163" s="251"/>
      <c r="UQV2163" s="251"/>
      <c r="UQW2163" s="251"/>
      <c r="UQX2163" s="251"/>
      <c r="UQY2163" s="251"/>
      <c r="UQZ2163" s="251"/>
      <c r="URA2163" s="251"/>
      <c r="URB2163" s="251"/>
      <c r="URC2163" s="251"/>
      <c r="URD2163" s="251"/>
      <c r="URE2163" s="251"/>
      <c r="URF2163" s="251"/>
      <c r="URG2163" s="251"/>
      <c r="URH2163" s="251"/>
      <c r="URI2163" s="251"/>
      <c r="URJ2163" s="251"/>
      <c r="URK2163" s="251"/>
      <c r="URL2163" s="251"/>
      <c r="URM2163" s="251"/>
      <c r="URN2163" s="251"/>
      <c r="URO2163" s="251"/>
      <c r="URP2163" s="251"/>
      <c r="URQ2163" s="251"/>
      <c r="URR2163" s="251"/>
      <c r="URS2163" s="251"/>
      <c r="URT2163" s="251"/>
      <c r="URU2163" s="251"/>
      <c r="URV2163" s="251"/>
      <c r="URW2163" s="251"/>
      <c r="URX2163" s="251"/>
      <c r="URY2163" s="251"/>
      <c r="URZ2163" s="251"/>
      <c r="USA2163" s="251"/>
      <c r="USB2163" s="251"/>
      <c r="USC2163" s="251"/>
      <c r="USD2163" s="251"/>
      <c r="USE2163" s="251"/>
      <c r="USF2163" s="251"/>
      <c r="USG2163" s="251"/>
      <c r="USH2163" s="251"/>
      <c r="USI2163" s="251"/>
      <c r="USJ2163" s="251"/>
      <c r="USK2163" s="251"/>
      <c r="USL2163" s="251"/>
      <c r="USM2163" s="251"/>
      <c r="USN2163" s="251"/>
      <c r="USO2163" s="251"/>
      <c r="USP2163" s="251"/>
      <c r="USQ2163" s="251"/>
      <c r="USR2163" s="251"/>
      <c r="USS2163" s="251"/>
      <c r="UST2163" s="251"/>
      <c r="USU2163" s="251"/>
      <c r="USV2163" s="251"/>
      <c r="USW2163" s="251"/>
      <c r="USX2163" s="251"/>
      <c r="USY2163" s="251"/>
      <c r="USZ2163" s="251"/>
      <c r="UTA2163" s="251"/>
      <c r="UTB2163" s="251"/>
      <c r="UTC2163" s="251"/>
      <c r="UTD2163" s="251"/>
      <c r="UTE2163" s="251"/>
      <c r="UTF2163" s="251"/>
      <c r="UTG2163" s="251"/>
      <c r="UTH2163" s="251"/>
      <c r="UTI2163" s="251"/>
      <c r="UTJ2163" s="251"/>
      <c r="UTK2163" s="251"/>
      <c r="UTL2163" s="251"/>
      <c r="UTM2163" s="251"/>
      <c r="UTN2163" s="251"/>
      <c r="UTO2163" s="251"/>
      <c r="UTP2163" s="251"/>
      <c r="UTQ2163" s="251"/>
      <c r="UTR2163" s="251"/>
      <c r="UTS2163" s="251"/>
      <c r="UTT2163" s="251"/>
      <c r="UTU2163" s="251"/>
      <c r="UTV2163" s="251"/>
      <c r="UTW2163" s="251"/>
      <c r="UTX2163" s="251"/>
      <c r="UTY2163" s="251"/>
      <c r="UTZ2163" s="251"/>
      <c r="UUA2163" s="251"/>
      <c r="UUB2163" s="251"/>
      <c r="UUC2163" s="251"/>
      <c r="UUD2163" s="251"/>
      <c r="UUE2163" s="251"/>
      <c r="UUF2163" s="251"/>
      <c r="UUG2163" s="251"/>
      <c r="UUH2163" s="251"/>
      <c r="UUI2163" s="251"/>
      <c r="UUJ2163" s="251"/>
      <c r="UUK2163" s="251"/>
      <c r="UUL2163" s="251"/>
      <c r="UUM2163" s="251"/>
      <c r="UUN2163" s="251"/>
      <c r="UUO2163" s="251"/>
      <c r="UUP2163" s="251"/>
      <c r="UUQ2163" s="251"/>
      <c r="UUR2163" s="251"/>
      <c r="UUS2163" s="251"/>
      <c r="UUT2163" s="251"/>
      <c r="UUU2163" s="251"/>
      <c r="UUV2163" s="251"/>
      <c r="UUW2163" s="251"/>
      <c r="UUX2163" s="251"/>
      <c r="UUY2163" s="251"/>
      <c r="UUZ2163" s="251"/>
      <c r="UVA2163" s="251"/>
      <c r="UVB2163" s="251"/>
      <c r="UVC2163" s="251"/>
      <c r="UVD2163" s="251"/>
      <c r="UVE2163" s="251"/>
      <c r="UVF2163" s="251"/>
      <c r="UVG2163" s="251"/>
      <c r="UVH2163" s="251"/>
      <c r="UVI2163" s="251"/>
      <c r="UVJ2163" s="251"/>
      <c r="UVK2163" s="251"/>
      <c r="UVL2163" s="251"/>
      <c r="UVM2163" s="251"/>
      <c r="UVN2163" s="251"/>
      <c r="UVO2163" s="251"/>
      <c r="UVP2163" s="251"/>
      <c r="UVQ2163" s="251"/>
      <c r="UVR2163" s="251"/>
      <c r="UVS2163" s="251"/>
      <c r="UVT2163" s="251"/>
      <c r="UVU2163" s="251"/>
      <c r="UVV2163" s="251"/>
      <c r="UVW2163" s="251"/>
      <c r="UVX2163" s="251"/>
      <c r="UVY2163" s="251"/>
      <c r="UVZ2163" s="251"/>
      <c r="UWA2163" s="251"/>
      <c r="UWB2163" s="251"/>
      <c r="UWC2163" s="251"/>
      <c r="UWD2163" s="251"/>
      <c r="UWE2163" s="251"/>
      <c r="UWF2163" s="251"/>
      <c r="UWG2163" s="251"/>
      <c r="UWH2163" s="251"/>
      <c r="UWI2163" s="251"/>
      <c r="UWJ2163" s="251"/>
      <c r="UWK2163" s="251"/>
      <c r="UWL2163" s="251"/>
      <c r="UWM2163" s="251"/>
      <c r="UWN2163" s="251"/>
      <c r="UWO2163" s="251"/>
      <c r="UWP2163" s="251"/>
      <c r="UWQ2163" s="251"/>
      <c r="UWR2163" s="251"/>
      <c r="UWS2163" s="251"/>
      <c r="UWT2163" s="251"/>
      <c r="UWU2163" s="251"/>
      <c r="UWV2163" s="251"/>
      <c r="UWW2163" s="251"/>
      <c r="UWX2163" s="251"/>
      <c r="UWY2163" s="251"/>
      <c r="UWZ2163" s="251"/>
      <c r="UXA2163" s="251"/>
      <c r="UXB2163" s="251"/>
      <c r="UXC2163" s="251"/>
      <c r="UXD2163" s="251"/>
      <c r="UXE2163" s="251"/>
      <c r="UXF2163" s="251"/>
      <c r="UXG2163" s="251"/>
      <c r="UXH2163" s="251"/>
      <c r="UXI2163" s="251"/>
      <c r="UXJ2163" s="251"/>
      <c r="UXK2163" s="251"/>
      <c r="UXL2163" s="251"/>
      <c r="UXM2163" s="251"/>
      <c r="UXN2163" s="251"/>
      <c r="UXO2163" s="251"/>
      <c r="UXP2163" s="251"/>
      <c r="UXQ2163" s="251"/>
      <c r="UXR2163" s="251"/>
      <c r="UXS2163" s="251"/>
      <c r="UXT2163" s="251"/>
      <c r="UXU2163" s="251"/>
      <c r="UXV2163" s="251"/>
      <c r="UXW2163" s="251"/>
      <c r="UXX2163" s="251"/>
      <c r="UXY2163" s="251"/>
      <c r="UXZ2163" s="251"/>
      <c r="UYA2163" s="251"/>
      <c r="UYB2163" s="251"/>
      <c r="UYC2163" s="251"/>
      <c r="UYD2163" s="251"/>
      <c r="UYE2163" s="251"/>
      <c r="UYF2163" s="251"/>
      <c r="UYG2163" s="251"/>
      <c r="UYH2163" s="251"/>
      <c r="UYI2163" s="251"/>
      <c r="UYJ2163" s="251"/>
      <c r="UYK2163" s="251"/>
      <c r="UYL2163" s="251"/>
      <c r="UYM2163" s="251"/>
      <c r="UYN2163" s="251"/>
      <c r="UYO2163" s="251"/>
      <c r="UYP2163" s="251"/>
      <c r="UYQ2163" s="251"/>
      <c r="UYR2163" s="251"/>
      <c r="UYS2163" s="251"/>
      <c r="UYT2163" s="251"/>
      <c r="UYU2163" s="251"/>
      <c r="UYV2163" s="251"/>
      <c r="UYW2163" s="251"/>
      <c r="UYX2163" s="251"/>
      <c r="UYY2163" s="251"/>
      <c r="UYZ2163" s="251"/>
      <c r="UZA2163" s="251"/>
      <c r="UZB2163" s="251"/>
      <c r="UZC2163" s="251"/>
      <c r="UZD2163" s="251"/>
      <c r="UZE2163" s="251"/>
      <c r="UZF2163" s="251"/>
      <c r="UZG2163" s="251"/>
      <c r="UZH2163" s="251"/>
      <c r="UZI2163" s="251"/>
      <c r="UZJ2163" s="251"/>
      <c r="UZK2163" s="251"/>
      <c r="UZL2163" s="251"/>
      <c r="UZM2163" s="251"/>
      <c r="UZN2163" s="251"/>
      <c r="UZO2163" s="251"/>
      <c r="UZP2163" s="251"/>
      <c r="UZQ2163" s="251"/>
      <c r="UZR2163" s="251"/>
      <c r="UZS2163" s="251"/>
      <c r="UZT2163" s="251"/>
      <c r="UZU2163" s="251"/>
      <c r="UZV2163" s="251"/>
      <c r="UZW2163" s="251"/>
      <c r="UZX2163" s="251"/>
      <c r="UZY2163" s="251"/>
      <c r="UZZ2163" s="251"/>
      <c r="VAA2163" s="251"/>
      <c r="VAB2163" s="251"/>
      <c r="VAC2163" s="251"/>
      <c r="VAD2163" s="251"/>
      <c r="VAE2163" s="251"/>
      <c r="VAF2163" s="251"/>
      <c r="VAG2163" s="251"/>
      <c r="VAH2163" s="251"/>
      <c r="VAI2163" s="251"/>
      <c r="VAJ2163" s="251"/>
      <c r="VAK2163" s="251"/>
      <c r="VAL2163" s="251"/>
      <c r="VAM2163" s="251"/>
      <c r="VAN2163" s="251"/>
      <c r="VAO2163" s="251"/>
      <c r="VAP2163" s="251"/>
      <c r="VAQ2163" s="251"/>
      <c r="VAR2163" s="251"/>
      <c r="VAS2163" s="251"/>
      <c r="VAT2163" s="251"/>
      <c r="VAU2163" s="251"/>
      <c r="VAV2163" s="251"/>
      <c r="VAW2163" s="251"/>
      <c r="VAX2163" s="251"/>
      <c r="VAY2163" s="251"/>
      <c r="VAZ2163" s="251"/>
      <c r="VBA2163" s="251"/>
      <c r="VBB2163" s="251"/>
      <c r="VBC2163" s="251"/>
      <c r="VBD2163" s="251"/>
      <c r="VBE2163" s="251"/>
      <c r="VBF2163" s="251"/>
      <c r="VBG2163" s="251"/>
      <c r="VBH2163" s="251"/>
      <c r="VBI2163" s="251"/>
      <c r="VBJ2163" s="251"/>
      <c r="VBK2163" s="251"/>
      <c r="VBL2163" s="251"/>
      <c r="VBM2163" s="251"/>
      <c r="VBN2163" s="251"/>
      <c r="VBO2163" s="251"/>
      <c r="VBP2163" s="251"/>
      <c r="VBQ2163" s="251"/>
      <c r="VBR2163" s="251"/>
      <c r="VBS2163" s="251"/>
      <c r="VBT2163" s="251"/>
      <c r="VBU2163" s="251"/>
      <c r="VBV2163" s="251"/>
      <c r="VBW2163" s="251"/>
      <c r="VBX2163" s="251"/>
      <c r="VBY2163" s="251"/>
      <c r="VBZ2163" s="251"/>
      <c r="VCA2163" s="251"/>
      <c r="VCB2163" s="251"/>
      <c r="VCC2163" s="251"/>
      <c r="VCD2163" s="251"/>
      <c r="VCE2163" s="251"/>
      <c r="VCF2163" s="251"/>
      <c r="VCG2163" s="251"/>
      <c r="VCH2163" s="251"/>
      <c r="VCI2163" s="251"/>
      <c r="VCJ2163" s="251"/>
      <c r="VCK2163" s="251"/>
      <c r="VCL2163" s="251"/>
      <c r="VCM2163" s="251"/>
      <c r="VCN2163" s="251"/>
      <c r="VCO2163" s="251"/>
      <c r="VCP2163" s="251"/>
      <c r="VCQ2163" s="251"/>
      <c r="VCR2163" s="251"/>
      <c r="VCS2163" s="251"/>
      <c r="VCT2163" s="251"/>
      <c r="VCU2163" s="251"/>
      <c r="VCV2163" s="251"/>
      <c r="VCW2163" s="251"/>
      <c r="VCX2163" s="251"/>
      <c r="VCY2163" s="251"/>
      <c r="VCZ2163" s="251"/>
      <c r="VDA2163" s="251"/>
      <c r="VDB2163" s="251"/>
      <c r="VDC2163" s="251"/>
      <c r="VDD2163" s="251"/>
      <c r="VDE2163" s="251"/>
      <c r="VDF2163" s="251"/>
      <c r="VDG2163" s="251"/>
      <c r="VDH2163" s="251"/>
      <c r="VDI2163" s="251"/>
      <c r="VDJ2163" s="251"/>
      <c r="VDK2163" s="251"/>
      <c r="VDL2163" s="251"/>
      <c r="VDM2163" s="251"/>
      <c r="VDN2163" s="251"/>
      <c r="VDO2163" s="251"/>
      <c r="VDP2163" s="251"/>
      <c r="VDQ2163" s="251"/>
      <c r="VDR2163" s="251"/>
      <c r="VDS2163" s="251"/>
      <c r="VDT2163" s="251"/>
      <c r="VDU2163" s="251"/>
      <c r="VDV2163" s="251"/>
      <c r="VDW2163" s="251"/>
      <c r="VDX2163" s="251"/>
      <c r="VDY2163" s="251"/>
      <c r="VDZ2163" s="251"/>
      <c r="VEA2163" s="251"/>
      <c r="VEB2163" s="251"/>
      <c r="VEC2163" s="251"/>
      <c r="VED2163" s="251"/>
      <c r="VEE2163" s="251"/>
      <c r="VEF2163" s="251"/>
      <c r="VEG2163" s="251"/>
      <c r="VEH2163" s="251"/>
      <c r="VEI2163" s="251"/>
      <c r="VEJ2163" s="251"/>
      <c r="VEK2163" s="251"/>
      <c r="VEL2163" s="251"/>
      <c r="VEM2163" s="251"/>
      <c r="VEN2163" s="251"/>
      <c r="VEO2163" s="251"/>
      <c r="VEP2163" s="251"/>
      <c r="VEQ2163" s="251"/>
      <c r="VER2163" s="251"/>
      <c r="VES2163" s="251"/>
      <c r="VET2163" s="251"/>
      <c r="VEU2163" s="251"/>
      <c r="VEV2163" s="251"/>
      <c r="VEW2163" s="251"/>
      <c r="VEX2163" s="251"/>
      <c r="VEY2163" s="251"/>
      <c r="VEZ2163" s="251"/>
      <c r="VFA2163" s="251"/>
      <c r="VFB2163" s="251"/>
      <c r="VFC2163" s="251"/>
      <c r="VFD2163" s="251"/>
      <c r="VFE2163" s="251"/>
      <c r="VFF2163" s="251"/>
      <c r="VFG2163" s="251"/>
      <c r="VFH2163" s="251"/>
      <c r="VFI2163" s="251"/>
      <c r="VFJ2163" s="251"/>
      <c r="VFK2163" s="251"/>
      <c r="VFL2163" s="251"/>
      <c r="VFM2163" s="251"/>
      <c r="VFN2163" s="251"/>
      <c r="VFO2163" s="251"/>
      <c r="VFP2163" s="251"/>
      <c r="VFQ2163" s="251"/>
      <c r="VFR2163" s="251"/>
      <c r="VFS2163" s="251"/>
      <c r="VFT2163" s="251"/>
      <c r="VFU2163" s="251"/>
      <c r="VFV2163" s="251"/>
      <c r="VFW2163" s="251"/>
      <c r="VFX2163" s="251"/>
      <c r="VFY2163" s="251"/>
      <c r="VFZ2163" s="251"/>
      <c r="VGA2163" s="251"/>
      <c r="VGB2163" s="251"/>
      <c r="VGC2163" s="251"/>
      <c r="VGD2163" s="251"/>
      <c r="VGE2163" s="251"/>
      <c r="VGF2163" s="251"/>
      <c r="VGG2163" s="251"/>
      <c r="VGH2163" s="251"/>
      <c r="VGI2163" s="251"/>
      <c r="VGJ2163" s="251"/>
      <c r="VGK2163" s="251"/>
      <c r="VGL2163" s="251"/>
      <c r="VGM2163" s="251"/>
      <c r="VGN2163" s="251"/>
      <c r="VGO2163" s="251"/>
      <c r="VGP2163" s="251"/>
      <c r="VGQ2163" s="251"/>
      <c r="VGR2163" s="251"/>
      <c r="VGS2163" s="251"/>
      <c r="VGT2163" s="251"/>
      <c r="VGU2163" s="251"/>
      <c r="VGV2163" s="251"/>
      <c r="VGW2163" s="251"/>
      <c r="VGX2163" s="251"/>
      <c r="VGY2163" s="251"/>
      <c r="VGZ2163" s="251"/>
      <c r="VHA2163" s="251"/>
      <c r="VHB2163" s="251"/>
      <c r="VHC2163" s="251"/>
      <c r="VHD2163" s="251"/>
      <c r="VHE2163" s="251"/>
      <c r="VHF2163" s="251"/>
      <c r="VHG2163" s="251"/>
      <c r="VHH2163" s="251"/>
      <c r="VHI2163" s="251"/>
      <c r="VHJ2163" s="251"/>
      <c r="VHK2163" s="251"/>
      <c r="VHL2163" s="251"/>
      <c r="VHM2163" s="251"/>
      <c r="VHN2163" s="251"/>
      <c r="VHO2163" s="251"/>
      <c r="VHP2163" s="251"/>
      <c r="VHQ2163" s="251"/>
      <c r="VHR2163" s="251"/>
      <c r="VHS2163" s="251"/>
      <c r="VHT2163" s="251"/>
      <c r="VHU2163" s="251"/>
      <c r="VHV2163" s="251"/>
      <c r="VHW2163" s="251"/>
      <c r="VHX2163" s="251"/>
      <c r="VHY2163" s="251"/>
      <c r="VHZ2163" s="251"/>
      <c r="VIA2163" s="251"/>
      <c r="VIB2163" s="251"/>
      <c r="VIC2163" s="251"/>
      <c r="VID2163" s="251"/>
      <c r="VIE2163" s="251"/>
      <c r="VIF2163" s="251"/>
      <c r="VIG2163" s="251"/>
      <c r="VIH2163" s="251"/>
      <c r="VII2163" s="251"/>
      <c r="VIJ2163" s="251"/>
      <c r="VIK2163" s="251"/>
      <c r="VIL2163" s="251"/>
      <c r="VIM2163" s="251"/>
      <c r="VIN2163" s="251"/>
      <c r="VIO2163" s="251"/>
      <c r="VIP2163" s="251"/>
      <c r="VIQ2163" s="251"/>
      <c r="VIR2163" s="251"/>
      <c r="VIS2163" s="251"/>
      <c r="VIT2163" s="251"/>
      <c r="VIU2163" s="251"/>
      <c r="VIV2163" s="251"/>
      <c r="VIW2163" s="251"/>
      <c r="VIX2163" s="251"/>
      <c r="VIY2163" s="251"/>
      <c r="VIZ2163" s="251"/>
      <c r="VJA2163" s="251"/>
      <c r="VJB2163" s="251"/>
      <c r="VJC2163" s="251"/>
      <c r="VJD2163" s="251"/>
      <c r="VJE2163" s="251"/>
      <c r="VJF2163" s="251"/>
      <c r="VJG2163" s="251"/>
      <c r="VJH2163" s="251"/>
      <c r="VJI2163" s="251"/>
      <c r="VJJ2163" s="251"/>
      <c r="VJK2163" s="251"/>
      <c r="VJL2163" s="251"/>
      <c r="VJM2163" s="251"/>
      <c r="VJN2163" s="251"/>
      <c r="VJO2163" s="251"/>
      <c r="VJP2163" s="251"/>
      <c r="VJQ2163" s="251"/>
      <c r="VJR2163" s="251"/>
      <c r="VJS2163" s="251"/>
      <c r="VJT2163" s="251"/>
      <c r="VJU2163" s="251"/>
      <c r="VJV2163" s="251"/>
      <c r="VJW2163" s="251"/>
      <c r="VJX2163" s="251"/>
      <c r="VJY2163" s="251"/>
      <c r="VJZ2163" s="251"/>
      <c r="VKA2163" s="251"/>
      <c r="VKB2163" s="251"/>
      <c r="VKC2163" s="251"/>
      <c r="VKD2163" s="251"/>
      <c r="VKE2163" s="251"/>
      <c r="VKF2163" s="251"/>
      <c r="VKG2163" s="251"/>
      <c r="VKH2163" s="251"/>
      <c r="VKI2163" s="251"/>
      <c r="VKJ2163" s="251"/>
      <c r="VKK2163" s="251"/>
      <c r="VKL2163" s="251"/>
      <c r="VKM2163" s="251"/>
      <c r="VKN2163" s="251"/>
      <c r="VKO2163" s="251"/>
      <c r="VKP2163" s="251"/>
      <c r="VKQ2163" s="251"/>
      <c r="VKR2163" s="251"/>
      <c r="VKS2163" s="251"/>
      <c r="VKT2163" s="251"/>
      <c r="VKU2163" s="251"/>
      <c r="VKV2163" s="251"/>
      <c r="VKW2163" s="251"/>
      <c r="VKX2163" s="251"/>
      <c r="VKY2163" s="251"/>
      <c r="VKZ2163" s="251"/>
      <c r="VLA2163" s="251"/>
      <c r="VLB2163" s="251"/>
      <c r="VLC2163" s="251"/>
      <c r="VLD2163" s="251"/>
      <c r="VLE2163" s="251"/>
      <c r="VLF2163" s="251"/>
      <c r="VLG2163" s="251"/>
      <c r="VLH2163" s="251"/>
      <c r="VLI2163" s="251"/>
      <c r="VLJ2163" s="251"/>
      <c r="VLK2163" s="251"/>
      <c r="VLL2163" s="251"/>
      <c r="VLM2163" s="251"/>
      <c r="VLN2163" s="251"/>
      <c r="VLO2163" s="251"/>
      <c r="VLP2163" s="251"/>
      <c r="VLQ2163" s="251"/>
      <c r="VLR2163" s="251"/>
      <c r="VLS2163" s="251"/>
      <c r="VLT2163" s="251"/>
      <c r="VLU2163" s="251"/>
      <c r="VLV2163" s="251"/>
      <c r="VLW2163" s="251"/>
      <c r="VLX2163" s="251"/>
      <c r="VLY2163" s="251"/>
      <c r="VLZ2163" s="251"/>
      <c r="VMA2163" s="251"/>
      <c r="VMB2163" s="251"/>
      <c r="VMC2163" s="251"/>
      <c r="VMD2163" s="251"/>
      <c r="VME2163" s="251"/>
      <c r="VMF2163" s="251"/>
      <c r="VMG2163" s="251"/>
      <c r="VMH2163" s="251"/>
      <c r="VMI2163" s="251"/>
      <c r="VMJ2163" s="251"/>
      <c r="VMK2163" s="251"/>
      <c r="VML2163" s="251"/>
      <c r="VMM2163" s="251"/>
      <c r="VMN2163" s="251"/>
      <c r="VMO2163" s="251"/>
      <c r="VMP2163" s="251"/>
      <c r="VMQ2163" s="251"/>
      <c r="VMR2163" s="251"/>
      <c r="VMS2163" s="251"/>
      <c r="VMT2163" s="251"/>
      <c r="VMU2163" s="251"/>
      <c r="VMV2163" s="251"/>
      <c r="VMW2163" s="251"/>
      <c r="VMX2163" s="251"/>
      <c r="VMY2163" s="251"/>
      <c r="VMZ2163" s="251"/>
      <c r="VNA2163" s="251"/>
      <c r="VNB2163" s="251"/>
      <c r="VNC2163" s="251"/>
      <c r="VND2163" s="251"/>
      <c r="VNE2163" s="251"/>
      <c r="VNF2163" s="251"/>
      <c r="VNG2163" s="251"/>
      <c r="VNH2163" s="251"/>
      <c r="VNI2163" s="251"/>
      <c r="VNJ2163" s="251"/>
      <c r="VNK2163" s="251"/>
      <c r="VNL2163" s="251"/>
      <c r="VNM2163" s="251"/>
      <c r="VNN2163" s="251"/>
      <c r="VNO2163" s="251"/>
      <c r="VNP2163" s="251"/>
      <c r="VNQ2163" s="251"/>
      <c r="VNR2163" s="251"/>
      <c r="VNS2163" s="251"/>
      <c r="VNT2163" s="251"/>
      <c r="VNU2163" s="251"/>
      <c r="VNV2163" s="251"/>
      <c r="VNW2163" s="251"/>
      <c r="VNX2163" s="251"/>
      <c r="VNY2163" s="251"/>
      <c r="VNZ2163" s="251"/>
      <c r="VOA2163" s="251"/>
      <c r="VOB2163" s="251"/>
      <c r="VOC2163" s="251"/>
      <c r="VOD2163" s="251"/>
      <c r="VOE2163" s="251"/>
      <c r="VOF2163" s="251"/>
      <c r="VOG2163" s="251"/>
      <c r="VOH2163" s="251"/>
      <c r="VOI2163" s="251"/>
      <c r="VOJ2163" s="251"/>
      <c r="VOK2163" s="251"/>
      <c r="VOL2163" s="251"/>
      <c r="VOM2163" s="251"/>
      <c r="VON2163" s="251"/>
      <c r="VOO2163" s="251"/>
      <c r="VOP2163" s="251"/>
      <c r="VOQ2163" s="251"/>
      <c r="VOR2163" s="251"/>
      <c r="VOS2163" s="251"/>
      <c r="VOT2163" s="251"/>
      <c r="VOU2163" s="251"/>
      <c r="VOV2163" s="251"/>
      <c r="VOW2163" s="251"/>
      <c r="VOX2163" s="251"/>
      <c r="VOY2163" s="251"/>
      <c r="VOZ2163" s="251"/>
      <c r="VPA2163" s="251"/>
      <c r="VPB2163" s="251"/>
      <c r="VPC2163" s="251"/>
      <c r="VPD2163" s="251"/>
      <c r="VPE2163" s="251"/>
      <c r="VPF2163" s="251"/>
      <c r="VPG2163" s="251"/>
      <c r="VPH2163" s="251"/>
      <c r="VPI2163" s="251"/>
      <c r="VPJ2163" s="251"/>
      <c r="VPK2163" s="251"/>
      <c r="VPL2163" s="251"/>
      <c r="VPM2163" s="251"/>
      <c r="VPN2163" s="251"/>
      <c r="VPO2163" s="251"/>
      <c r="VPP2163" s="251"/>
      <c r="VPQ2163" s="251"/>
      <c r="VPR2163" s="251"/>
      <c r="VPS2163" s="251"/>
      <c r="VPT2163" s="251"/>
      <c r="VPU2163" s="251"/>
      <c r="VPV2163" s="251"/>
      <c r="VPW2163" s="251"/>
      <c r="VPX2163" s="251"/>
      <c r="VPY2163" s="251"/>
      <c r="VPZ2163" s="251"/>
      <c r="VQA2163" s="251"/>
      <c r="VQB2163" s="251"/>
      <c r="VQC2163" s="251"/>
      <c r="VQD2163" s="251"/>
      <c r="VQE2163" s="251"/>
      <c r="VQF2163" s="251"/>
      <c r="VQG2163" s="251"/>
      <c r="VQH2163" s="251"/>
      <c r="VQI2163" s="251"/>
      <c r="VQJ2163" s="251"/>
      <c r="VQK2163" s="251"/>
      <c r="VQL2163" s="251"/>
      <c r="VQM2163" s="251"/>
      <c r="VQN2163" s="251"/>
      <c r="VQO2163" s="251"/>
      <c r="VQP2163" s="251"/>
      <c r="VQQ2163" s="251"/>
      <c r="VQR2163" s="251"/>
      <c r="VQS2163" s="251"/>
      <c r="VQT2163" s="251"/>
      <c r="VQU2163" s="251"/>
      <c r="VQV2163" s="251"/>
      <c r="VQW2163" s="251"/>
      <c r="VQX2163" s="251"/>
      <c r="VQY2163" s="251"/>
      <c r="VQZ2163" s="251"/>
      <c r="VRA2163" s="251"/>
      <c r="VRB2163" s="251"/>
      <c r="VRC2163" s="251"/>
      <c r="VRD2163" s="251"/>
      <c r="VRE2163" s="251"/>
      <c r="VRF2163" s="251"/>
      <c r="VRG2163" s="251"/>
      <c r="VRH2163" s="251"/>
      <c r="VRI2163" s="251"/>
      <c r="VRJ2163" s="251"/>
      <c r="VRK2163" s="251"/>
      <c r="VRL2163" s="251"/>
      <c r="VRM2163" s="251"/>
      <c r="VRN2163" s="251"/>
      <c r="VRO2163" s="251"/>
      <c r="VRP2163" s="251"/>
      <c r="VRQ2163" s="251"/>
      <c r="VRR2163" s="251"/>
      <c r="VRS2163" s="251"/>
      <c r="VRT2163" s="251"/>
      <c r="VRU2163" s="251"/>
      <c r="VRV2163" s="251"/>
      <c r="VRW2163" s="251"/>
      <c r="VRX2163" s="251"/>
      <c r="VRY2163" s="251"/>
      <c r="VRZ2163" s="251"/>
      <c r="VSA2163" s="251"/>
      <c r="VSB2163" s="251"/>
      <c r="VSC2163" s="251"/>
      <c r="VSD2163" s="251"/>
      <c r="VSE2163" s="251"/>
      <c r="VSF2163" s="251"/>
      <c r="VSG2163" s="251"/>
      <c r="VSH2163" s="251"/>
      <c r="VSI2163" s="251"/>
      <c r="VSJ2163" s="251"/>
      <c r="VSK2163" s="251"/>
      <c r="VSL2163" s="251"/>
      <c r="VSM2163" s="251"/>
      <c r="VSN2163" s="251"/>
      <c r="VSO2163" s="251"/>
      <c r="VSP2163" s="251"/>
      <c r="VSQ2163" s="251"/>
      <c r="VSR2163" s="251"/>
      <c r="VSS2163" s="251"/>
      <c r="VST2163" s="251"/>
      <c r="VSU2163" s="251"/>
      <c r="VSV2163" s="251"/>
      <c r="VSW2163" s="251"/>
      <c r="VSX2163" s="251"/>
      <c r="VSY2163" s="251"/>
      <c r="VSZ2163" s="251"/>
      <c r="VTA2163" s="251"/>
      <c r="VTB2163" s="251"/>
      <c r="VTC2163" s="251"/>
      <c r="VTD2163" s="251"/>
      <c r="VTE2163" s="251"/>
      <c r="VTF2163" s="251"/>
      <c r="VTG2163" s="251"/>
      <c r="VTH2163" s="251"/>
      <c r="VTI2163" s="251"/>
      <c r="VTJ2163" s="251"/>
      <c r="VTK2163" s="251"/>
      <c r="VTL2163" s="251"/>
      <c r="VTM2163" s="251"/>
      <c r="VTN2163" s="251"/>
      <c r="VTO2163" s="251"/>
      <c r="VTP2163" s="251"/>
      <c r="VTQ2163" s="251"/>
      <c r="VTR2163" s="251"/>
      <c r="VTS2163" s="251"/>
      <c r="VTT2163" s="251"/>
      <c r="VTU2163" s="251"/>
      <c r="VTV2163" s="251"/>
      <c r="VTW2163" s="251"/>
      <c r="VTX2163" s="251"/>
      <c r="VTY2163" s="251"/>
      <c r="VTZ2163" s="251"/>
      <c r="VUA2163" s="251"/>
      <c r="VUB2163" s="251"/>
      <c r="VUC2163" s="251"/>
      <c r="VUD2163" s="251"/>
      <c r="VUE2163" s="251"/>
      <c r="VUF2163" s="251"/>
      <c r="VUG2163" s="251"/>
      <c r="VUH2163" s="251"/>
      <c r="VUI2163" s="251"/>
      <c r="VUJ2163" s="251"/>
      <c r="VUK2163" s="251"/>
      <c r="VUL2163" s="251"/>
      <c r="VUM2163" s="251"/>
      <c r="VUN2163" s="251"/>
      <c r="VUO2163" s="251"/>
      <c r="VUP2163" s="251"/>
      <c r="VUQ2163" s="251"/>
      <c r="VUR2163" s="251"/>
      <c r="VUS2163" s="251"/>
      <c r="VUT2163" s="251"/>
      <c r="VUU2163" s="251"/>
      <c r="VUV2163" s="251"/>
      <c r="VUW2163" s="251"/>
      <c r="VUX2163" s="251"/>
      <c r="VUY2163" s="251"/>
      <c r="VUZ2163" s="251"/>
      <c r="VVA2163" s="251"/>
      <c r="VVB2163" s="251"/>
      <c r="VVC2163" s="251"/>
      <c r="VVD2163" s="251"/>
      <c r="VVE2163" s="251"/>
      <c r="VVF2163" s="251"/>
      <c r="VVG2163" s="251"/>
      <c r="VVH2163" s="251"/>
      <c r="VVI2163" s="251"/>
      <c r="VVJ2163" s="251"/>
      <c r="VVK2163" s="251"/>
      <c r="VVL2163" s="251"/>
      <c r="VVM2163" s="251"/>
      <c r="VVN2163" s="251"/>
      <c r="VVO2163" s="251"/>
      <c r="VVP2163" s="251"/>
      <c r="VVQ2163" s="251"/>
      <c r="VVR2163" s="251"/>
      <c r="VVS2163" s="251"/>
      <c r="VVT2163" s="251"/>
      <c r="VVU2163" s="251"/>
      <c r="VVV2163" s="251"/>
      <c r="VVW2163" s="251"/>
      <c r="VVX2163" s="251"/>
      <c r="VVY2163" s="251"/>
      <c r="VVZ2163" s="251"/>
      <c r="VWA2163" s="251"/>
      <c r="VWB2163" s="251"/>
      <c r="VWC2163" s="251"/>
      <c r="VWD2163" s="251"/>
      <c r="VWE2163" s="251"/>
      <c r="VWF2163" s="251"/>
      <c r="VWG2163" s="251"/>
      <c r="VWH2163" s="251"/>
      <c r="VWI2163" s="251"/>
      <c r="VWJ2163" s="251"/>
      <c r="VWK2163" s="251"/>
      <c r="VWL2163" s="251"/>
      <c r="VWM2163" s="251"/>
      <c r="VWN2163" s="251"/>
      <c r="VWO2163" s="251"/>
      <c r="VWP2163" s="251"/>
      <c r="VWQ2163" s="251"/>
      <c r="VWR2163" s="251"/>
      <c r="VWS2163" s="251"/>
      <c r="VWT2163" s="251"/>
      <c r="VWU2163" s="251"/>
      <c r="VWV2163" s="251"/>
      <c r="VWW2163" s="251"/>
      <c r="VWX2163" s="251"/>
      <c r="VWY2163" s="251"/>
      <c r="VWZ2163" s="251"/>
      <c r="VXA2163" s="251"/>
      <c r="VXB2163" s="251"/>
      <c r="VXC2163" s="251"/>
      <c r="VXD2163" s="251"/>
      <c r="VXE2163" s="251"/>
      <c r="VXF2163" s="251"/>
      <c r="VXG2163" s="251"/>
      <c r="VXH2163" s="251"/>
      <c r="VXI2163" s="251"/>
      <c r="VXJ2163" s="251"/>
      <c r="VXK2163" s="251"/>
      <c r="VXL2163" s="251"/>
      <c r="VXM2163" s="251"/>
      <c r="VXN2163" s="251"/>
      <c r="VXO2163" s="251"/>
      <c r="VXP2163" s="251"/>
      <c r="VXQ2163" s="251"/>
      <c r="VXR2163" s="251"/>
      <c r="VXS2163" s="251"/>
      <c r="VXT2163" s="251"/>
      <c r="VXU2163" s="251"/>
      <c r="VXV2163" s="251"/>
      <c r="VXW2163" s="251"/>
      <c r="VXX2163" s="251"/>
      <c r="VXY2163" s="251"/>
      <c r="VXZ2163" s="251"/>
      <c r="VYA2163" s="251"/>
      <c r="VYB2163" s="251"/>
      <c r="VYC2163" s="251"/>
      <c r="VYD2163" s="251"/>
      <c r="VYE2163" s="251"/>
      <c r="VYF2163" s="251"/>
      <c r="VYG2163" s="251"/>
      <c r="VYH2163" s="251"/>
      <c r="VYI2163" s="251"/>
      <c r="VYJ2163" s="251"/>
      <c r="VYK2163" s="251"/>
      <c r="VYL2163" s="251"/>
      <c r="VYM2163" s="251"/>
      <c r="VYN2163" s="251"/>
      <c r="VYO2163" s="251"/>
      <c r="VYP2163" s="251"/>
      <c r="VYQ2163" s="251"/>
      <c r="VYR2163" s="251"/>
      <c r="VYS2163" s="251"/>
      <c r="VYT2163" s="251"/>
      <c r="VYU2163" s="251"/>
      <c r="VYV2163" s="251"/>
      <c r="VYW2163" s="251"/>
      <c r="VYX2163" s="251"/>
      <c r="VYY2163" s="251"/>
      <c r="VYZ2163" s="251"/>
      <c r="VZA2163" s="251"/>
      <c r="VZB2163" s="251"/>
      <c r="VZC2163" s="251"/>
      <c r="VZD2163" s="251"/>
      <c r="VZE2163" s="251"/>
      <c r="VZF2163" s="251"/>
      <c r="VZG2163" s="251"/>
      <c r="VZH2163" s="251"/>
      <c r="VZI2163" s="251"/>
      <c r="VZJ2163" s="251"/>
      <c r="VZK2163" s="251"/>
      <c r="VZL2163" s="251"/>
      <c r="VZM2163" s="251"/>
      <c r="VZN2163" s="251"/>
      <c r="VZO2163" s="251"/>
      <c r="VZP2163" s="251"/>
      <c r="VZQ2163" s="251"/>
      <c r="VZR2163" s="251"/>
      <c r="VZS2163" s="251"/>
      <c r="VZT2163" s="251"/>
      <c r="VZU2163" s="251"/>
      <c r="VZV2163" s="251"/>
      <c r="VZW2163" s="251"/>
      <c r="VZX2163" s="251"/>
      <c r="VZY2163" s="251"/>
      <c r="VZZ2163" s="251"/>
      <c r="WAA2163" s="251"/>
      <c r="WAB2163" s="251"/>
      <c r="WAC2163" s="251"/>
      <c r="WAD2163" s="251"/>
      <c r="WAE2163" s="251"/>
      <c r="WAF2163" s="251"/>
      <c r="WAG2163" s="251"/>
      <c r="WAH2163" s="251"/>
      <c r="WAI2163" s="251"/>
      <c r="WAJ2163" s="251"/>
      <c r="WAK2163" s="251"/>
      <c r="WAL2163" s="251"/>
      <c r="WAM2163" s="251"/>
      <c r="WAN2163" s="251"/>
      <c r="WAO2163" s="251"/>
      <c r="WAP2163" s="251"/>
      <c r="WAQ2163" s="251"/>
      <c r="WAR2163" s="251"/>
      <c r="WAS2163" s="251"/>
      <c r="WAT2163" s="251"/>
      <c r="WAU2163" s="251"/>
      <c r="WAV2163" s="251"/>
      <c r="WAW2163" s="251"/>
      <c r="WAX2163" s="251"/>
      <c r="WAY2163" s="251"/>
      <c r="WAZ2163" s="251"/>
      <c r="WBA2163" s="251"/>
      <c r="WBB2163" s="251"/>
      <c r="WBC2163" s="251"/>
      <c r="WBD2163" s="251"/>
      <c r="WBE2163" s="251"/>
      <c r="WBF2163" s="251"/>
      <c r="WBG2163" s="251"/>
      <c r="WBH2163" s="251"/>
      <c r="WBI2163" s="251"/>
      <c r="WBJ2163" s="251"/>
      <c r="WBK2163" s="251"/>
      <c r="WBL2163" s="251"/>
      <c r="WBM2163" s="251"/>
      <c r="WBN2163" s="251"/>
      <c r="WBO2163" s="251"/>
      <c r="WBP2163" s="251"/>
      <c r="WBQ2163" s="251"/>
      <c r="WBR2163" s="251"/>
      <c r="WBS2163" s="251"/>
      <c r="WBT2163" s="251"/>
      <c r="WBU2163" s="251"/>
      <c r="WBV2163" s="251"/>
      <c r="WBW2163" s="251"/>
      <c r="WBX2163" s="251"/>
      <c r="WBY2163" s="251"/>
      <c r="WBZ2163" s="251"/>
      <c r="WCA2163" s="251"/>
      <c r="WCB2163" s="251"/>
      <c r="WCC2163" s="251"/>
      <c r="WCD2163" s="251"/>
      <c r="WCE2163" s="251"/>
      <c r="WCF2163" s="251"/>
      <c r="WCG2163" s="251"/>
      <c r="WCH2163" s="251"/>
      <c r="WCI2163" s="251"/>
      <c r="WCJ2163" s="251"/>
      <c r="WCK2163" s="251"/>
      <c r="WCL2163" s="251"/>
      <c r="WCM2163" s="251"/>
      <c r="WCN2163" s="251"/>
      <c r="WCO2163" s="251"/>
      <c r="WCP2163" s="251"/>
      <c r="WCQ2163" s="251"/>
      <c r="WCR2163" s="251"/>
      <c r="WCS2163" s="251"/>
      <c r="WCT2163" s="251"/>
      <c r="WCU2163" s="251"/>
      <c r="WCV2163" s="251"/>
      <c r="WCW2163" s="251"/>
      <c r="WCX2163" s="251"/>
      <c r="WCY2163" s="251"/>
      <c r="WCZ2163" s="251"/>
      <c r="WDA2163" s="251"/>
      <c r="WDB2163" s="251"/>
      <c r="WDC2163" s="251"/>
      <c r="WDD2163" s="251"/>
      <c r="WDE2163" s="251"/>
      <c r="WDF2163" s="251"/>
      <c r="WDG2163" s="251"/>
      <c r="WDH2163" s="251"/>
      <c r="WDI2163" s="251"/>
      <c r="WDJ2163" s="251"/>
      <c r="WDK2163" s="251"/>
      <c r="WDL2163" s="251"/>
      <c r="WDM2163" s="251"/>
      <c r="WDN2163" s="251"/>
      <c r="WDO2163" s="251"/>
      <c r="WDP2163" s="251"/>
      <c r="WDQ2163" s="251"/>
      <c r="WDR2163" s="251"/>
      <c r="WDS2163" s="251"/>
      <c r="WDT2163" s="251"/>
      <c r="WDU2163" s="251"/>
      <c r="WDV2163" s="251"/>
      <c r="WDW2163" s="251"/>
      <c r="WDX2163" s="251"/>
      <c r="WDY2163" s="251"/>
      <c r="WDZ2163" s="251"/>
      <c r="WEA2163" s="251"/>
      <c r="WEB2163" s="251"/>
      <c r="WEC2163" s="251"/>
      <c r="WED2163" s="251"/>
      <c r="WEE2163" s="251"/>
      <c r="WEF2163" s="251"/>
      <c r="WEG2163" s="251"/>
      <c r="WEH2163" s="251"/>
      <c r="WEI2163" s="251"/>
      <c r="WEJ2163" s="251"/>
      <c r="WEK2163" s="251"/>
      <c r="WEL2163" s="251"/>
      <c r="WEM2163" s="251"/>
      <c r="WEN2163" s="251"/>
      <c r="WEO2163" s="251"/>
      <c r="WEP2163" s="251"/>
      <c r="WEQ2163" s="251"/>
      <c r="WER2163" s="251"/>
      <c r="WES2163" s="251"/>
      <c r="WET2163" s="251"/>
      <c r="WEU2163" s="251"/>
      <c r="WEV2163" s="251"/>
      <c r="WEW2163" s="251"/>
      <c r="WEX2163" s="251"/>
      <c r="WEY2163" s="251"/>
      <c r="WEZ2163" s="251"/>
      <c r="WFA2163" s="251"/>
      <c r="WFB2163" s="251"/>
      <c r="WFC2163" s="251"/>
      <c r="WFD2163" s="251"/>
      <c r="WFE2163" s="251"/>
      <c r="WFF2163" s="251"/>
      <c r="WFG2163" s="251"/>
      <c r="WFH2163" s="251"/>
      <c r="WFI2163" s="251"/>
      <c r="WFJ2163" s="251"/>
      <c r="WFK2163" s="251"/>
      <c r="WFL2163" s="251"/>
      <c r="WFM2163" s="251"/>
      <c r="WFN2163" s="251"/>
      <c r="WFO2163" s="251"/>
      <c r="WFP2163" s="251"/>
      <c r="WFQ2163" s="251"/>
      <c r="WFR2163" s="251"/>
      <c r="WFS2163" s="251"/>
      <c r="WFT2163" s="251"/>
      <c r="WFU2163" s="251"/>
      <c r="WFV2163" s="251"/>
      <c r="WFW2163" s="251"/>
      <c r="WFX2163" s="251"/>
      <c r="WFY2163" s="251"/>
      <c r="WFZ2163" s="251"/>
      <c r="WGA2163" s="251"/>
      <c r="WGB2163" s="251"/>
      <c r="WGC2163" s="251"/>
      <c r="WGD2163" s="251"/>
      <c r="WGE2163" s="251"/>
      <c r="WGF2163" s="251"/>
      <c r="WGG2163" s="251"/>
      <c r="WGH2163" s="251"/>
      <c r="WGI2163" s="251"/>
      <c r="WGJ2163" s="251"/>
      <c r="WGK2163" s="251"/>
      <c r="WGL2163" s="251"/>
      <c r="WGM2163" s="251"/>
      <c r="WGN2163" s="251"/>
      <c r="WGO2163" s="251"/>
      <c r="WGP2163" s="251"/>
      <c r="WGQ2163" s="251"/>
      <c r="WGR2163" s="251"/>
      <c r="WGS2163" s="251"/>
      <c r="WGT2163" s="251"/>
      <c r="WGU2163" s="251"/>
      <c r="WGV2163" s="251"/>
      <c r="WGW2163" s="251"/>
      <c r="WGX2163" s="251"/>
      <c r="WGY2163" s="251"/>
      <c r="WGZ2163" s="251"/>
      <c r="WHA2163" s="251"/>
      <c r="WHB2163" s="251"/>
      <c r="WHC2163" s="251"/>
      <c r="WHD2163" s="251"/>
      <c r="WHE2163" s="251"/>
      <c r="WHF2163" s="251"/>
      <c r="WHG2163" s="251"/>
      <c r="WHH2163" s="251"/>
      <c r="WHI2163" s="251"/>
      <c r="WHJ2163" s="251"/>
      <c r="WHK2163" s="251"/>
      <c r="WHL2163" s="251"/>
      <c r="WHM2163" s="251"/>
      <c r="WHN2163" s="251"/>
      <c r="WHO2163" s="251"/>
      <c r="WHP2163" s="251"/>
      <c r="WHQ2163" s="251"/>
      <c r="WHR2163" s="251"/>
      <c r="WHS2163" s="251"/>
      <c r="WHT2163" s="251"/>
      <c r="WHU2163" s="251"/>
      <c r="WHV2163" s="251"/>
      <c r="WHW2163" s="251"/>
      <c r="WHX2163" s="251"/>
      <c r="WHY2163" s="251"/>
      <c r="WHZ2163" s="251"/>
      <c r="WIA2163" s="251"/>
      <c r="WIB2163" s="251"/>
      <c r="WIC2163" s="251"/>
      <c r="WID2163" s="251"/>
      <c r="WIE2163" s="251"/>
      <c r="WIF2163" s="251"/>
      <c r="WIG2163" s="251"/>
      <c r="WIH2163" s="251"/>
      <c r="WII2163" s="251"/>
      <c r="WIJ2163" s="251"/>
      <c r="WIK2163" s="251"/>
      <c r="WIL2163" s="251"/>
      <c r="WIM2163" s="251"/>
      <c r="WIN2163" s="251"/>
      <c r="WIO2163" s="251"/>
      <c r="WIP2163" s="251"/>
      <c r="WIQ2163" s="251"/>
      <c r="WIR2163" s="251"/>
      <c r="WIS2163" s="251"/>
      <c r="WIT2163" s="251"/>
      <c r="WIU2163" s="251"/>
      <c r="WIV2163" s="251"/>
      <c r="WIW2163" s="251"/>
      <c r="WIX2163" s="251"/>
      <c r="WIY2163" s="251"/>
      <c r="WIZ2163" s="251"/>
      <c r="WJA2163" s="251"/>
      <c r="WJB2163" s="251"/>
      <c r="WJC2163" s="251"/>
      <c r="WJD2163" s="251"/>
      <c r="WJE2163" s="251"/>
      <c r="WJF2163" s="251"/>
      <c r="WJG2163" s="251"/>
      <c r="WJH2163" s="251"/>
      <c r="WJI2163" s="251"/>
      <c r="WJJ2163" s="251"/>
      <c r="WJK2163" s="251"/>
      <c r="WJL2163" s="251"/>
      <c r="WJM2163" s="251"/>
      <c r="WJN2163" s="251"/>
      <c r="WJO2163" s="251"/>
      <c r="WJP2163" s="251"/>
      <c r="WJQ2163" s="251"/>
      <c r="WJR2163" s="251"/>
      <c r="WJS2163" s="251"/>
      <c r="WJT2163" s="251"/>
      <c r="WJU2163" s="251"/>
      <c r="WJV2163" s="251"/>
      <c r="WJW2163" s="251"/>
      <c r="WJX2163" s="251"/>
      <c r="WJY2163" s="251"/>
      <c r="WJZ2163" s="251"/>
      <c r="WKA2163" s="251"/>
      <c r="WKB2163" s="251"/>
      <c r="WKC2163" s="251"/>
      <c r="WKD2163" s="251"/>
      <c r="WKE2163" s="251"/>
      <c r="WKF2163" s="251"/>
      <c r="WKG2163" s="251"/>
      <c r="WKH2163" s="251"/>
      <c r="WKI2163" s="251"/>
      <c r="WKJ2163" s="251"/>
      <c r="WKK2163" s="251"/>
      <c r="WKL2163" s="251"/>
      <c r="WKM2163" s="251"/>
      <c r="WKN2163" s="251"/>
      <c r="WKO2163" s="251"/>
      <c r="WKP2163" s="251"/>
      <c r="WKQ2163" s="251"/>
      <c r="WKR2163" s="251"/>
      <c r="WKS2163" s="251"/>
      <c r="WKT2163" s="251"/>
      <c r="WKU2163" s="251"/>
      <c r="WKV2163" s="251"/>
      <c r="WKW2163" s="251"/>
      <c r="WKX2163" s="251"/>
      <c r="WKY2163" s="251"/>
      <c r="WKZ2163" s="251"/>
      <c r="WLA2163" s="251"/>
      <c r="WLB2163" s="251"/>
      <c r="WLC2163" s="251"/>
      <c r="WLD2163" s="251"/>
      <c r="WLE2163" s="251"/>
      <c r="WLF2163" s="251"/>
      <c r="WLG2163" s="251"/>
      <c r="WLH2163" s="251"/>
      <c r="WLI2163" s="251"/>
      <c r="WLJ2163" s="251"/>
      <c r="WLK2163" s="251"/>
      <c r="WLL2163" s="251"/>
      <c r="WLM2163" s="251"/>
      <c r="WLN2163" s="251"/>
      <c r="WLO2163" s="251"/>
      <c r="WLP2163" s="251"/>
      <c r="WLQ2163" s="251"/>
      <c r="WLR2163" s="251"/>
      <c r="WLS2163" s="251"/>
      <c r="WLT2163" s="251"/>
      <c r="WLU2163" s="251"/>
      <c r="WLV2163" s="251"/>
      <c r="WLW2163" s="251"/>
      <c r="WLX2163" s="251"/>
      <c r="WLY2163" s="251"/>
      <c r="WLZ2163" s="251"/>
      <c r="WMA2163" s="251"/>
      <c r="WMB2163" s="251"/>
      <c r="WMC2163" s="251"/>
      <c r="WMD2163" s="251"/>
      <c r="WME2163" s="251"/>
      <c r="WMF2163" s="251"/>
      <c r="WMG2163" s="251"/>
      <c r="WMH2163" s="251"/>
      <c r="WMI2163" s="251"/>
      <c r="WMJ2163" s="251"/>
      <c r="WMK2163" s="251"/>
      <c r="WML2163" s="251"/>
      <c r="WMM2163" s="251"/>
      <c r="WMN2163" s="251"/>
      <c r="WMO2163" s="251"/>
      <c r="WMP2163" s="251"/>
      <c r="WMQ2163" s="251"/>
      <c r="WMR2163" s="251"/>
      <c r="WMS2163" s="251"/>
      <c r="WMT2163" s="251"/>
      <c r="WMU2163" s="251"/>
      <c r="WMV2163" s="251"/>
      <c r="WMW2163" s="251"/>
      <c r="WMX2163" s="251"/>
      <c r="WMY2163" s="251"/>
      <c r="WMZ2163" s="251"/>
      <c r="WNA2163" s="251"/>
      <c r="WNB2163" s="251"/>
      <c r="WNC2163" s="251"/>
      <c r="WND2163" s="251"/>
      <c r="WNE2163" s="251"/>
      <c r="WNF2163" s="251"/>
      <c r="WNG2163" s="251"/>
      <c r="WNH2163" s="251"/>
      <c r="WNI2163" s="251"/>
      <c r="WNJ2163" s="251"/>
      <c r="WNK2163" s="251"/>
      <c r="WNL2163" s="251"/>
      <c r="WNM2163" s="251"/>
      <c r="WNN2163" s="251"/>
      <c r="WNO2163" s="251"/>
      <c r="WNP2163" s="251"/>
      <c r="WNQ2163" s="251"/>
      <c r="WNR2163" s="251"/>
      <c r="WNS2163" s="251"/>
      <c r="WNT2163" s="251"/>
      <c r="WNU2163" s="251"/>
      <c r="WNV2163" s="251"/>
      <c r="WNW2163" s="251"/>
      <c r="WNX2163" s="251"/>
      <c r="WNY2163" s="251"/>
      <c r="WNZ2163" s="251"/>
      <c r="WOA2163" s="251"/>
      <c r="WOB2163" s="251"/>
      <c r="WOC2163" s="251"/>
      <c r="WOD2163" s="251"/>
      <c r="WOE2163" s="251"/>
      <c r="WOF2163" s="251"/>
      <c r="WOG2163" s="251"/>
      <c r="WOH2163" s="251"/>
      <c r="WOI2163" s="251"/>
      <c r="WOJ2163" s="251"/>
      <c r="WOK2163" s="251"/>
      <c r="WOL2163" s="251"/>
      <c r="WOM2163" s="251"/>
      <c r="WON2163" s="251"/>
      <c r="WOO2163" s="251"/>
      <c r="WOP2163" s="251"/>
      <c r="WOQ2163" s="251"/>
      <c r="WOR2163" s="251"/>
      <c r="WOS2163" s="251"/>
      <c r="WOT2163" s="251"/>
      <c r="WOU2163" s="251"/>
      <c r="WOV2163" s="251"/>
      <c r="WOW2163" s="251"/>
      <c r="WOX2163" s="251"/>
      <c r="WOY2163" s="251"/>
      <c r="WOZ2163" s="251"/>
      <c r="WPA2163" s="251"/>
      <c r="WPB2163" s="251"/>
      <c r="WPC2163" s="251"/>
      <c r="WPD2163" s="251"/>
      <c r="WPE2163" s="251"/>
      <c r="WPF2163" s="251"/>
      <c r="WPG2163" s="251"/>
      <c r="WPH2163" s="251"/>
      <c r="WPI2163" s="251"/>
      <c r="WPJ2163" s="251"/>
      <c r="WPK2163" s="251"/>
      <c r="WPL2163" s="251"/>
      <c r="WPM2163" s="251"/>
      <c r="WPN2163" s="251"/>
      <c r="WPO2163" s="251"/>
      <c r="WPP2163" s="251"/>
      <c r="WPQ2163" s="251"/>
      <c r="WPR2163" s="251"/>
      <c r="WPS2163" s="251"/>
      <c r="WPT2163" s="251"/>
      <c r="WPU2163" s="251"/>
      <c r="WPV2163" s="251"/>
      <c r="WPW2163" s="251"/>
      <c r="WPX2163" s="251"/>
      <c r="WPY2163" s="251"/>
      <c r="WPZ2163" s="251"/>
      <c r="WQA2163" s="251"/>
      <c r="WQB2163" s="251"/>
      <c r="WQC2163" s="251"/>
      <c r="WQD2163" s="251"/>
      <c r="WQE2163" s="251"/>
      <c r="WQF2163" s="251"/>
      <c r="WQG2163" s="251"/>
      <c r="WQH2163" s="251"/>
      <c r="WQI2163" s="251"/>
      <c r="WQJ2163" s="251"/>
      <c r="WQK2163" s="251"/>
      <c r="WQL2163" s="251"/>
      <c r="WQM2163" s="251"/>
      <c r="WQN2163" s="251"/>
      <c r="WQO2163" s="251"/>
      <c r="WQP2163" s="251"/>
      <c r="WQQ2163" s="251"/>
      <c r="WQR2163" s="251"/>
      <c r="WQS2163" s="251"/>
      <c r="WQT2163" s="251"/>
      <c r="WQU2163" s="251"/>
      <c r="WQV2163" s="251"/>
      <c r="WQW2163" s="251"/>
      <c r="WQX2163" s="251"/>
      <c r="WQY2163" s="251"/>
      <c r="WQZ2163" s="251"/>
      <c r="WRA2163" s="251"/>
      <c r="WRB2163" s="251"/>
      <c r="WRC2163" s="251"/>
      <c r="WRD2163" s="251"/>
      <c r="WRE2163" s="251"/>
      <c r="WRF2163" s="251"/>
      <c r="WRG2163" s="251"/>
      <c r="WRH2163" s="251"/>
      <c r="WRI2163" s="251"/>
      <c r="WRJ2163" s="251"/>
      <c r="WRK2163" s="251"/>
      <c r="WRL2163" s="251"/>
      <c r="WRM2163" s="251"/>
      <c r="WRN2163" s="251"/>
      <c r="WRO2163" s="251"/>
      <c r="WRP2163" s="251"/>
      <c r="WRQ2163" s="251"/>
      <c r="WRR2163" s="251"/>
      <c r="WRS2163" s="251"/>
      <c r="WRT2163" s="251"/>
      <c r="WRU2163" s="251"/>
      <c r="WRV2163" s="251"/>
      <c r="WRW2163" s="251"/>
      <c r="WRX2163" s="251"/>
      <c r="WRY2163" s="251"/>
      <c r="WRZ2163" s="251"/>
      <c r="WSA2163" s="251"/>
      <c r="WSB2163" s="251"/>
      <c r="WSC2163" s="251"/>
      <c r="WSD2163" s="251"/>
      <c r="WSE2163" s="251"/>
      <c r="WSF2163" s="251"/>
      <c r="WSG2163" s="251"/>
      <c r="WSH2163" s="251"/>
      <c r="WSI2163" s="251"/>
      <c r="WSJ2163" s="251"/>
      <c r="WSK2163" s="251"/>
      <c r="WSL2163" s="251"/>
      <c r="WSM2163" s="251"/>
      <c r="WSN2163" s="251"/>
      <c r="WSO2163" s="251"/>
      <c r="WSP2163" s="251"/>
      <c r="WSQ2163" s="251"/>
      <c r="WSR2163" s="251"/>
      <c r="WSS2163" s="251"/>
      <c r="WST2163" s="251"/>
      <c r="WSU2163" s="251"/>
      <c r="WSV2163" s="251"/>
      <c r="WSW2163" s="251"/>
      <c r="WSX2163" s="251"/>
      <c r="WSY2163" s="251"/>
      <c r="WSZ2163" s="251"/>
      <c r="WTA2163" s="251"/>
      <c r="WTB2163" s="251"/>
      <c r="WTC2163" s="251"/>
      <c r="WTD2163" s="251"/>
      <c r="WTE2163" s="251"/>
      <c r="WTF2163" s="251"/>
      <c r="WTG2163" s="251"/>
      <c r="WTH2163" s="251"/>
      <c r="WTI2163" s="251"/>
      <c r="WTJ2163" s="251"/>
      <c r="WTK2163" s="251"/>
      <c r="WTL2163" s="251"/>
      <c r="WTM2163" s="251"/>
      <c r="WTN2163" s="251"/>
      <c r="WTO2163" s="251"/>
      <c r="WTP2163" s="251"/>
      <c r="WTQ2163" s="251"/>
      <c r="WTR2163" s="251"/>
      <c r="WTS2163" s="251"/>
      <c r="WTT2163" s="251"/>
      <c r="WTU2163" s="251"/>
      <c r="WTV2163" s="251"/>
      <c r="WTW2163" s="251"/>
      <c r="WTX2163" s="251"/>
      <c r="WTY2163" s="251"/>
      <c r="WTZ2163" s="251"/>
      <c r="WUA2163" s="251"/>
      <c r="WUB2163" s="251"/>
      <c r="WUC2163" s="251"/>
      <c r="WUD2163" s="251"/>
      <c r="WUE2163" s="251"/>
      <c r="WUF2163" s="251"/>
      <c r="WUG2163" s="251"/>
      <c r="WUH2163" s="251"/>
      <c r="WUI2163" s="251"/>
      <c r="WUJ2163" s="251"/>
      <c r="WUK2163" s="251"/>
      <c r="WUL2163" s="251"/>
      <c r="WUM2163" s="251"/>
      <c r="WUN2163" s="251"/>
      <c r="WUO2163" s="251"/>
      <c r="WUP2163" s="251"/>
      <c r="WUQ2163" s="251"/>
      <c r="WUR2163" s="251"/>
      <c r="WUS2163" s="251"/>
      <c r="WUT2163" s="251"/>
      <c r="WUU2163" s="251"/>
      <c r="WUV2163" s="251"/>
      <c r="WUW2163" s="251"/>
      <c r="WUX2163" s="251"/>
      <c r="WUY2163" s="251"/>
      <c r="WUZ2163" s="251"/>
      <c r="WVA2163" s="251"/>
      <c r="WVB2163" s="251"/>
      <c r="WVC2163" s="251"/>
      <c r="WVD2163" s="251"/>
      <c r="WVE2163" s="251"/>
      <c r="WVF2163" s="251"/>
      <c r="WVG2163" s="251"/>
      <c r="WVH2163" s="251"/>
      <c r="WVI2163" s="251"/>
      <c r="WVJ2163" s="251"/>
      <c r="WVK2163" s="251"/>
      <c r="WVL2163" s="251"/>
      <c r="WVM2163" s="251"/>
      <c r="WVN2163" s="251"/>
      <c r="WVO2163" s="251"/>
      <c r="WVP2163" s="251"/>
      <c r="WVQ2163" s="251"/>
      <c r="WVR2163" s="251"/>
      <c r="WVS2163" s="251"/>
      <c r="WVT2163" s="251"/>
      <c r="WVU2163" s="251"/>
      <c r="WVV2163" s="251"/>
      <c r="WVW2163" s="251"/>
      <c r="WVX2163" s="251"/>
      <c r="WVY2163" s="251"/>
      <c r="WVZ2163" s="251"/>
      <c r="WWA2163" s="251"/>
      <c r="WWB2163" s="251"/>
      <c r="WWC2163" s="251"/>
      <c r="WWD2163" s="251"/>
      <c r="WWE2163" s="251"/>
      <c r="WWF2163" s="251"/>
      <c r="WWG2163" s="251"/>
      <c r="WWH2163" s="251"/>
      <c r="WWI2163" s="251"/>
      <c r="WWJ2163" s="251"/>
      <c r="WWK2163" s="251"/>
      <c r="WWL2163" s="251"/>
      <c r="WWM2163" s="251"/>
      <c r="WWN2163" s="251"/>
      <c r="WWO2163" s="251"/>
      <c r="WWP2163" s="251"/>
      <c r="WWQ2163" s="251"/>
      <c r="WWR2163" s="251"/>
      <c r="WWS2163" s="251"/>
      <c r="WWT2163" s="251"/>
      <c r="WWU2163" s="251"/>
      <c r="WWV2163" s="251"/>
      <c r="WWW2163" s="251"/>
      <c r="WWX2163" s="251"/>
      <c r="WWY2163" s="251"/>
      <c r="WWZ2163" s="251"/>
      <c r="WXA2163" s="251"/>
      <c r="WXB2163" s="251"/>
      <c r="WXC2163" s="251"/>
      <c r="WXD2163" s="251"/>
      <c r="WXE2163" s="251"/>
      <c r="WXF2163" s="251"/>
      <c r="WXG2163" s="251"/>
      <c r="WXH2163" s="251"/>
      <c r="WXI2163" s="251"/>
      <c r="WXJ2163" s="251"/>
      <c r="WXK2163" s="251"/>
      <c r="WXL2163" s="251"/>
      <c r="WXM2163" s="251"/>
      <c r="WXN2163" s="251"/>
      <c r="WXO2163" s="251"/>
      <c r="WXP2163" s="251"/>
      <c r="WXQ2163" s="251"/>
      <c r="WXR2163" s="251"/>
      <c r="WXS2163" s="251"/>
      <c r="WXT2163" s="251"/>
      <c r="WXU2163" s="251"/>
      <c r="WXV2163" s="251"/>
      <c r="WXW2163" s="251"/>
      <c r="WXX2163" s="251"/>
      <c r="WXY2163" s="251"/>
      <c r="WXZ2163" s="251"/>
      <c r="WYA2163" s="251"/>
      <c r="WYB2163" s="251"/>
      <c r="WYC2163" s="251"/>
      <c r="WYD2163" s="251"/>
      <c r="WYE2163" s="251"/>
      <c r="WYF2163" s="251"/>
      <c r="WYG2163" s="251"/>
      <c r="WYH2163" s="251"/>
      <c r="WYI2163" s="251"/>
      <c r="WYJ2163" s="251"/>
      <c r="WYK2163" s="251"/>
      <c r="WYL2163" s="251"/>
      <c r="WYM2163" s="251"/>
      <c r="WYN2163" s="251"/>
      <c r="WYO2163" s="251"/>
      <c r="WYP2163" s="251"/>
      <c r="WYQ2163" s="251"/>
      <c r="WYR2163" s="251"/>
      <c r="WYS2163" s="251"/>
      <c r="WYT2163" s="251"/>
      <c r="WYU2163" s="251"/>
      <c r="WYV2163" s="251"/>
      <c r="WYW2163" s="251"/>
      <c r="WYX2163" s="251"/>
      <c r="WYY2163" s="251"/>
      <c r="WYZ2163" s="251"/>
      <c r="WZA2163" s="251"/>
      <c r="WZB2163" s="251"/>
      <c r="WZC2163" s="251"/>
      <c r="WZD2163" s="251"/>
      <c r="WZE2163" s="251"/>
      <c r="WZF2163" s="251"/>
      <c r="WZG2163" s="251"/>
      <c r="WZH2163" s="251"/>
      <c r="WZI2163" s="251"/>
      <c r="WZJ2163" s="251"/>
      <c r="WZK2163" s="251"/>
      <c r="WZL2163" s="251"/>
      <c r="WZM2163" s="251"/>
      <c r="WZN2163" s="251"/>
      <c r="WZO2163" s="251"/>
      <c r="WZP2163" s="251"/>
      <c r="WZQ2163" s="251"/>
      <c r="WZR2163" s="251"/>
      <c r="WZS2163" s="251"/>
      <c r="WZT2163" s="251"/>
      <c r="WZU2163" s="251"/>
      <c r="WZV2163" s="251"/>
      <c r="WZW2163" s="252"/>
      <c r="WZX2163" s="252"/>
      <c r="WZY2163" s="252"/>
      <c r="WZZ2163" s="252"/>
      <c r="XAA2163" s="252"/>
      <c r="XAB2163" s="252"/>
      <c r="XAC2163" s="252"/>
      <c r="XAD2163" s="252"/>
      <c r="XAE2163" s="252"/>
      <c r="XAF2163" s="252"/>
      <c r="XAG2163" s="252"/>
      <c r="XAH2163" s="252"/>
      <c r="XAI2163" s="252"/>
      <c r="XAJ2163" s="252"/>
      <c r="XAK2163" s="252"/>
      <c r="XAL2163" s="252"/>
      <c r="XAM2163" s="252"/>
      <c r="XAN2163" s="252"/>
      <c r="XAO2163" s="252"/>
      <c r="XAP2163" s="252"/>
      <c r="XAQ2163" s="252"/>
      <c r="XAR2163" s="252"/>
      <c r="XAS2163" s="252"/>
      <c r="XAT2163" s="252"/>
      <c r="XAU2163" s="252"/>
      <c r="XAV2163" s="252"/>
      <c r="XAW2163" s="252"/>
      <c r="XAX2163" s="252"/>
      <c r="XAY2163" s="252"/>
      <c r="XAZ2163" s="252"/>
      <c r="XBA2163" s="252"/>
      <c r="XBB2163" s="252"/>
      <c r="XBC2163" s="251"/>
      <c r="XBD2163" s="251"/>
      <c r="XBE2163" s="251"/>
      <c r="XBF2163" s="251"/>
      <c r="XBG2163" s="251"/>
      <c r="XBH2163" s="251"/>
      <c r="XBI2163" s="251"/>
      <c r="XBJ2163" s="251"/>
      <c r="XBK2163" s="251"/>
      <c r="XBL2163" s="251"/>
      <c r="XBM2163" s="251"/>
      <c r="XBN2163" s="251"/>
      <c r="XBO2163" s="251"/>
      <c r="XBP2163" s="251"/>
      <c r="XBQ2163" s="251"/>
      <c r="XBR2163" s="251"/>
      <c r="XBS2163" s="251"/>
      <c r="XBT2163" s="251"/>
      <c r="XBU2163" s="251"/>
      <c r="XBV2163" s="251"/>
      <c r="XBW2163" s="251"/>
      <c r="XBX2163" s="251"/>
      <c r="XBY2163" s="251"/>
      <c r="XBZ2163" s="251"/>
      <c r="XCA2163" s="251"/>
      <c r="XCB2163" s="251"/>
      <c r="XCC2163" s="251"/>
      <c r="XCD2163" s="251"/>
      <c r="XCE2163" s="251"/>
      <c r="XCF2163" s="251"/>
      <c r="XCG2163" s="251"/>
      <c r="XCH2163" s="251"/>
      <c r="XCI2163" s="251"/>
      <c r="XCJ2163" s="251"/>
      <c r="XCK2163" s="251"/>
      <c r="XCL2163" s="251"/>
      <c r="XCM2163" s="251"/>
      <c r="XCN2163" s="251"/>
      <c r="XCO2163" s="251"/>
      <c r="XCP2163" s="251"/>
      <c r="XCQ2163" s="251"/>
      <c r="XCR2163" s="251"/>
      <c r="XCS2163" s="251"/>
      <c r="XCT2163" s="251"/>
      <c r="XCU2163" s="251"/>
      <c r="XCV2163" s="251"/>
      <c r="XCW2163" s="251"/>
      <c r="XCX2163" s="251"/>
      <c r="XCY2163" s="251"/>
      <c r="XCZ2163" s="251"/>
      <c r="XDA2163" s="251"/>
      <c r="XDB2163" s="251"/>
      <c r="XDC2163" s="251"/>
      <c r="XDD2163" s="251"/>
      <c r="XDE2163" s="251"/>
      <c r="XDF2163" s="251"/>
      <c r="XDG2163" s="251"/>
      <c r="XDH2163" s="251"/>
      <c r="XDI2163" s="251"/>
      <c r="XDJ2163" s="251"/>
      <c r="XDK2163" s="251"/>
      <c r="XDL2163" s="251"/>
      <c r="XDM2163" s="251"/>
      <c r="XDN2163" s="251"/>
      <c r="XDO2163" s="251"/>
      <c r="XDP2163" s="251"/>
      <c r="XDQ2163" s="251"/>
      <c r="XDR2163" s="251"/>
      <c r="XDS2163" s="251"/>
      <c r="XDT2163" s="251"/>
      <c r="XDU2163" s="251"/>
      <c r="XDV2163" s="251"/>
      <c r="XDW2163" s="251"/>
      <c r="XDX2163" s="251"/>
      <c r="XDY2163" s="251"/>
      <c r="XDZ2163" s="251"/>
      <c r="XEA2163" s="251"/>
      <c r="XEB2163" s="251"/>
      <c r="XEC2163" s="251"/>
      <c r="XED2163" s="251"/>
      <c r="XEE2163" s="251"/>
      <c r="XEF2163" s="251"/>
      <c r="XEG2163" s="251"/>
      <c r="XEH2163" s="251"/>
      <c r="XEI2163" s="251"/>
      <c r="XEJ2163" s="251"/>
      <c r="XEK2163" s="251"/>
      <c r="XEL2163" s="251"/>
      <c r="XEM2163" s="251"/>
      <c r="XEN2163" s="251"/>
      <c r="XEO2163" s="251"/>
      <c r="XEP2163" s="251"/>
      <c r="XEQ2163" s="251"/>
      <c r="XER2163" s="251"/>
      <c r="XES2163" s="251"/>
      <c r="XET2163" s="251"/>
      <c r="XEU2163" s="251"/>
      <c r="XEV2163" s="251"/>
      <c r="XEW2163" s="251"/>
      <c r="XEX2163" s="251"/>
      <c r="XEY2163" s="251"/>
      <c r="XEZ2163" s="251"/>
      <c r="XFA2163" s="251"/>
    </row>
    <row r="2164" spans="1:15">
      <c r="A2164" s="247" t="s">
        <v>2072</v>
      </c>
      <c r="B2164" s="25" t="s">
        <v>2073</v>
      </c>
      <c r="C2164" s="30">
        <v>12</v>
      </c>
      <c r="D2164" s="25" t="s">
        <v>2074</v>
      </c>
      <c r="E2164" s="149"/>
      <c r="F2164" s="149"/>
      <c r="G2164" s="249">
        <v>6.55</v>
      </c>
      <c r="H2164" s="149">
        <v>6.55</v>
      </c>
      <c r="I2164" s="149"/>
      <c r="J2164" s="149">
        <v>6.55</v>
      </c>
      <c r="K2164" s="249">
        <v>13.75</v>
      </c>
      <c r="L2164" s="37">
        <f t="shared" si="137"/>
        <v>90.06</v>
      </c>
      <c r="M2164" s="149"/>
      <c r="N2164" s="149">
        <f>L2164-M2164</f>
        <v>90.06</v>
      </c>
      <c r="O2164" s="247"/>
    </row>
    <row r="2165" spans="1:15">
      <c r="A2165" s="246" t="s">
        <v>2072</v>
      </c>
      <c r="B2165" s="25" t="s">
        <v>2073</v>
      </c>
      <c r="C2165" s="30">
        <v>12</v>
      </c>
      <c r="D2165" s="25" t="s">
        <v>2075</v>
      </c>
      <c r="E2165" s="149"/>
      <c r="F2165" s="149"/>
      <c r="G2165" s="250">
        <v>7.3</v>
      </c>
      <c r="H2165" s="149">
        <v>7.3</v>
      </c>
      <c r="I2165" s="149"/>
      <c r="J2165" s="149">
        <v>7.3</v>
      </c>
      <c r="K2165" s="250">
        <v>13.75</v>
      </c>
      <c r="L2165" s="37">
        <f t="shared" ref="L2165:L2228" si="140">ROUND(H2165*K2165,2)</f>
        <v>100.38</v>
      </c>
      <c r="M2165" s="149"/>
      <c r="N2165" s="149">
        <f t="shared" ref="N2165:N2228" si="141">L2165-M2165</f>
        <v>100.38</v>
      </c>
      <c r="O2165" s="246"/>
    </row>
    <row r="2166" spans="1:15">
      <c r="A2166" s="247" t="s">
        <v>2072</v>
      </c>
      <c r="B2166" s="25" t="s">
        <v>2073</v>
      </c>
      <c r="C2166" s="30">
        <v>12</v>
      </c>
      <c r="D2166" s="25" t="s">
        <v>2076</v>
      </c>
      <c r="E2166" s="149"/>
      <c r="F2166" s="149"/>
      <c r="G2166" s="249">
        <v>3.1</v>
      </c>
      <c r="H2166" s="149">
        <v>3.1</v>
      </c>
      <c r="I2166" s="149"/>
      <c r="J2166" s="149">
        <v>3.1</v>
      </c>
      <c r="K2166" s="249">
        <v>13.75</v>
      </c>
      <c r="L2166" s="37">
        <f t="shared" si="140"/>
        <v>42.63</v>
      </c>
      <c r="M2166" s="149"/>
      <c r="N2166" s="149">
        <f t="shared" si="141"/>
        <v>42.63</v>
      </c>
      <c r="O2166" s="247"/>
    </row>
    <row r="2167" spans="1:15">
      <c r="A2167" s="246" t="s">
        <v>2072</v>
      </c>
      <c r="B2167" s="25" t="s">
        <v>2073</v>
      </c>
      <c r="C2167" s="30">
        <v>12</v>
      </c>
      <c r="D2167" s="25" t="s">
        <v>2077</v>
      </c>
      <c r="E2167" s="149"/>
      <c r="F2167" s="149"/>
      <c r="G2167" s="250">
        <v>6.25</v>
      </c>
      <c r="H2167" s="149">
        <v>6.25</v>
      </c>
      <c r="I2167" s="149"/>
      <c r="J2167" s="149">
        <v>6.25</v>
      </c>
      <c r="K2167" s="250">
        <v>13.75</v>
      </c>
      <c r="L2167" s="37">
        <f t="shared" si="140"/>
        <v>85.94</v>
      </c>
      <c r="M2167" s="149"/>
      <c r="N2167" s="149">
        <f t="shared" si="141"/>
        <v>85.94</v>
      </c>
      <c r="O2167" s="246"/>
    </row>
    <row r="2168" spans="1:15">
      <c r="A2168" s="247" t="s">
        <v>2072</v>
      </c>
      <c r="B2168" s="25" t="s">
        <v>2073</v>
      </c>
      <c r="C2168" s="30">
        <v>12</v>
      </c>
      <c r="D2168" s="25" t="s">
        <v>2078</v>
      </c>
      <c r="E2168" s="149"/>
      <c r="F2168" s="149"/>
      <c r="G2168" s="249">
        <v>10.45</v>
      </c>
      <c r="H2168" s="149">
        <v>10.45</v>
      </c>
      <c r="I2168" s="149"/>
      <c r="J2168" s="149">
        <v>10.45</v>
      </c>
      <c r="K2168" s="249">
        <v>13.75</v>
      </c>
      <c r="L2168" s="37">
        <f t="shared" si="140"/>
        <v>143.69</v>
      </c>
      <c r="M2168" s="149"/>
      <c r="N2168" s="149">
        <f t="shared" si="141"/>
        <v>143.69</v>
      </c>
      <c r="O2168" s="247"/>
    </row>
    <row r="2169" spans="1:15">
      <c r="A2169" s="246" t="s">
        <v>2072</v>
      </c>
      <c r="B2169" s="25" t="s">
        <v>2073</v>
      </c>
      <c r="C2169" s="30">
        <v>12</v>
      </c>
      <c r="D2169" s="25" t="s">
        <v>2079</v>
      </c>
      <c r="E2169" s="149"/>
      <c r="F2169" s="149"/>
      <c r="G2169" s="250">
        <v>11.5</v>
      </c>
      <c r="H2169" s="149">
        <v>11.5</v>
      </c>
      <c r="I2169" s="149"/>
      <c r="J2169" s="149">
        <v>11.5</v>
      </c>
      <c r="K2169" s="250">
        <v>13.75</v>
      </c>
      <c r="L2169" s="37">
        <f t="shared" si="140"/>
        <v>158.13</v>
      </c>
      <c r="M2169" s="149"/>
      <c r="N2169" s="149">
        <f t="shared" si="141"/>
        <v>158.13</v>
      </c>
      <c r="O2169" s="246"/>
    </row>
    <row r="2170" spans="1:15">
      <c r="A2170" s="247" t="s">
        <v>2072</v>
      </c>
      <c r="B2170" s="25" t="s">
        <v>2073</v>
      </c>
      <c r="C2170" s="30">
        <v>12</v>
      </c>
      <c r="D2170" s="25" t="s">
        <v>2080</v>
      </c>
      <c r="E2170" s="149"/>
      <c r="F2170" s="149"/>
      <c r="G2170" s="249">
        <v>10.45</v>
      </c>
      <c r="H2170" s="149">
        <v>10.45</v>
      </c>
      <c r="I2170" s="149"/>
      <c r="J2170" s="149">
        <v>10.45</v>
      </c>
      <c r="K2170" s="249">
        <v>13.75</v>
      </c>
      <c r="L2170" s="37">
        <f t="shared" si="140"/>
        <v>143.69</v>
      </c>
      <c r="M2170" s="149"/>
      <c r="N2170" s="149">
        <f t="shared" si="141"/>
        <v>143.69</v>
      </c>
      <c r="O2170" s="247"/>
    </row>
    <row r="2171" spans="1:15">
      <c r="A2171" s="246" t="s">
        <v>2072</v>
      </c>
      <c r="B2171" s="25" t="s">
        <v>2073</v>
      </c>
      <c r="C2171" s="30">
        <v>12</v>
      </c>
      <c r="D2171" s="25" t="s">
        <v>2081</v>
      </c>
      <c r="E2171" s="149"/>
      <c r="F2171" s="149"/>
      <c r="G2171" s="250">
        <v>7.3</v>
      </c>
      <c r="H2171" s="149">
        <v>7.3</v>
      </c>
      <c r="I2171" s="149"/>
      <c r="J2171" s="149">
        <v>7.3</v>
      </c>
      <c r="K2171" s="250">
        <v>13.75</v>
      </c>
      <c r="L2171" s="37">
        <f t="shared" si="140"/>
        <v>100.38</v>
      </c>
      <c r="M2171" s="149"/>
      <c r="N2171" s="149">
        <f t="shared" si="141"/>
        <v>100.38</v>
      </c>
      <c r="O2171" s="246"/>
    </row>
    <row r="2172" spans="1:15">
      <c r="A2172" s="247" t="s">
        <v>2072</v>
      </c>
      <c r="B2172" s="25" t="s">
        <v>2073</v>
      </c>
      <c r="C2172" s="30">
        <v>12</v>
      </c>
      <c r="D2172" s="25" t="s">
        <v>2082</v>
      </c>
      <c r="E2172" s="149"/>
      <c r="F2172" s="149"/>
      <c r="G2172" s="249">
        <v>4.15</v>
      </c>
      <c r="H2172" s="149">
        <v>4.15</v>
      </c>
      <c r="I2172" s="149"/>
      <c r="J2172" s="149">
        <v>4.15</v>
      </c>
      <c r="K2172" s="249">
        <v>13.75</v>
      </c>
      <c r="L2172" s="37">
        <f t="shared" si="140"/>
        <v>57.06</v>
      </c>
      <c r="M2172" s="149"/>
      <c r="N2172" s="149">
        <f t="shared" si="141"/>
        <v>57.06</v>
      </c>
      <c r="O2172" s="247"/>
    </row>
    <row r="2173" spans="1:15">
      <c r="A2173" s="246" t="s">
        <v>2072</v>
      </c>
      <c r="B2173" s="25" t="s">
        <v>2073</v>
      </c>
      <c r="C2173" s="30">
        <v>12</v>
      </c>
      <c r="D2173" s="25" t="s">
        <v>2083</v>
      </c>
      <c r="E2173" s="149"/>
      <c r="F2173" s="149"/>
      <c r="G2173" s="250">
        <v>5.2</v>
      </c>
      <c r="H2173" s="149">
        <v>5.2</v>
      </c>
      <c r="I2173" s="149"/>
      <c r="J2173" s="149">
        <v>5.2</v>
      </c>
      <c r="K2173" s="250">
        <v>13.75</v>
      </c>
      <c r="L2173" s="37">
        <f t="shared" si="140"/>
        <v>71.5</v>
      </c>
      <c r="M2173" s="149"/>
      <c r="N2173" s="149">
        <f t="shared" si="141"/>
        <v>71.5</v>
      </c>
      <c r="O2173" s="246"/>
    </row>
    <row r="2174" spans="1:15">
      <c r="A2174" s="247" t="s">
        <v>2072</v>
      </c>
      <c r="B2174" s="25" t="s">
        <v>2073</v>
      </c>
      <c r="C2174" s="30">
        <v>12</v>
      </c>
      <c r="D2174" s="25" t="s">
        <v>2084</v>
      </c>
      <c r="E2174" s="149"/>
      <c r="F2174" s="149"/>
      <c r="G2174" s="249">
        <v>7.3</v>
      </c>
      <c r="H2174" s="149">
        <v>7.3</v>
      </c>
      <c r="I2174" s="149"/>
      <c r="J2174" s="149">
        <v>7.3</v>
      </c>
      <c r="K2174" s="249">
        <v>13.75</v>
      </c>
      <c r="L2174" s="37">
        <f t="shared" si="140"/>
        <v>100.38</v>
      </c>
      <c r="M2174" s="149"/>
      <c r="N2174" s="149">
        <f t="shared" si="141"/>
        <v>100.38</v>
      </c>
      <c r="O2174" s="247"/>
    </row>
    <row r="2175" spans="1:15">
      <c r="A2175" s="246" t="s">
        <v>2072</v>
      </c>
      <c r="B2175" s="25" t="s">
        <v>2073</v>
      </c>
      <c r="C2175" s="30">
        <v>12</v>
      </c>
      <c r="D2175" s="25" t="s">
        <v>2085</v>
      </c>
      <c r="E2175" s="149"/>
      <c r="F2175" s="149"/>
      <c r="G2175" s="250">
        <v>10.45</v>
      </c>
      <c r="H2175" s="149">
        <v>10.45</v>
      </c>
      <c r="I2175" s="149"/>
      <c r="J2175" s="149">
        <v>10.45</v>
      </c>
      <c r="K2175" s="250">
        <v>13.75</v>
      </c>
      <c r="L2175" s="37">
        <f t="shared" si="140"/>
        <v>143.69</v>
      </c>
      <c r="M2175" s="149"/>
      <c r="N2175" s="149">
        <f t="shared" si="141"/>
        <v>143.69</v>
      </c>
      <c r="O2175" s="246"/>
    </row>
    <row r="2176" spans="1:15">
      <c r="A2176" s="247" t="s">
        <v>2072</v>
      </c>
      <c r="B2176" s="25" t="s">
        <v>2073</v>
      </c>
      <c r="C2176" s="30">
        <v>12</v>
      </c>
      <c r="D2176" s="25" t="s">
        <v>2086</v>
      </c>
      <c r="E2176" s="149"/>
      <c r="F2176" s="149"/>
      <c r="G2176" s="249">
        <v>8.35</v>
      </c>
      <c r="H2176" s="149">
        <v>8.35</v>
      </c>
      <c r="I2176" s="149"/>
      <c r="J2176" s="149">
        <v>8.35</v>
      </c>
      <c r="K2176" s="249">
        <v>13.75</v>
      </c>
      <c r="L2176" s="37">
        <f t="shared" si="140"/>
        <v>114.81</v>
      </c>
      <c r="M2176" s="149"/>
      <c r="N2176" s="149">
        <f t="shared" si="141"/>
        <v>114.81</v>
      </c>
      <c r="O2176" s="247"/>
    </row>
    <row r="2177" spans="1:15">
      <c r="A2177" s="246" t="s">
        <v>2072</v>
      </c>
      <c r="B2177" s="25" t="s">
        <v>2073</v>
      </c>
      <c r="C2177" s="30">
        <v>12</v>
      </c>
      <c r="D2177" s="25" t="s">
        <v>2087</v>
      </c>
      <c r="E2177" s="149"/>
      <c r="F2177" s="149"/>
      <c r="G2177" s="250">
        <v>7.3</v>
      </c>
      <c r="H2177" s="149">
        <v>7.3</v>
      </c>
      <c r="I2177" s="149"/>
      <c r="J2177" s="149">
        <v>7.3</v>
      </c>
      <c r="K2177" s="250">
        <v>13.75</v>
      </c>
      <c r="L2177" s="37">
        <f t="shared" si="140"/>
        <v>100.38</v>
      </c>
      <c r="M2177" s="149"/>
      <c r="N2177" s="149">
        <f t="shared" si="141"/>
        <v>100.38</v>
      </c>
      <c r="O2177" s="246"/>
    </row>
    <row r="2178" spans="1:15">
      <c r="A2178" s="247" t="s">
        <v>2072</v>
      </c>
      <c r="B2178" s="25" t="s">
        <v>2073</v>
      </c>
      <c r="C2178" s="30">
        <v>12</v>
      </c>
      <c r="D2178" s="25" t="s">
        <v>2088</v>
      </c>
      <c r="E2178" s="149"/>
      <c r="F2178" s="149"/>
      <c r="G2178" s="249">
        <v>12.55</v>
      </c>
      <c r="H2178" s="149">
        <v>12.55</v>
      </c>
      <c r="I2178" s="149"/>
      <c r="J2178" s="149">
        <v>12.55</v>
      </c>
      <c r="K2178" s="249">
        <v>13.75</v>
      </c>
      <c r="L2178" s="37">
        <f t="shared" si="140"/>
        <v>172.56</v>
      </c>
      <c r="M2178" s="149"/>
      <c r="N2178" s="149">
        <f t="shared" si="141"/>
        <v>172.56</v>
      </c>
      <c r="O2178" s="247"/>
    </row>
    <row r="2179" spans="1:15">
      <c r="A2179" s="246" t="s">
        <v>2072</v>
      </c>
      <c r="B2179" s="25" t="s">
        <v>2073</v>
      </c>
      <c r="C2179" s="30">
        <v>12</v>
      </c>
      <c r="D2179" s="25" t="s">
        <v>2089</v>
      </c>
      <c r="E2179" s="149"/>
      <c r="F2179" s="149"/>
      <c r="G2179" s="250">
        <v>15.7</v>
      </c>
      <c r="H2179" s="149">
        <v>15.7</v>
      </c>
      <c r="I2179" s="149"/>
      <c r="J2179" s="149">
        <v>15.7</v>
      </c>
      <c r="K2179" s="250">
        <v>13.75</v>
      </c>
      <c r="L2179" s="37">
        <f t="shared" si="140"/>
        <v>215.88</v>
      </c>
      <c r="M2179" s="149"/>
      <c r="N2179" s="149">
        <f t="shared" si="141"/>
        <v>215.88</v>
      </c>
      <c r="O2179" s="246"/>
    </row>
    <row r="2180" spans="1:15">
      <c r="A2180" s="247" t="s">
        <v>2072</v>
      </c>
      <c r="B2180" s="25" t="s">
        <v>2073</v>
      </c>
      <c r="C2180" s="30">
        <v>12</v>
      </c>
      <c r="D2180" s="25" t="s">
        <v>2090</v>
      </c>
      <c r="E2180" s="149"/>
      <c r="F2180" s="149"/>
      <c r="G2180" s="249">
        <v>4.2</v>
      </c>
      <c r="H2180" s="149">
        <v>4.2</v>
      </c>
      <c r="I2180" s="149"/>
      <c r="J2180" s="149">
        <v>4.2</v>
      </c>
      <c r="K2180" s="249">
        <v>13.75</v>
      </c>
      <c r="L2180" s="37">
        <f t="shared" si="140"/>
        <v>57.75</v>
      </c>
      <c r="M2180" s="149"/>
      <c r="N2180" s="149">
        <f t="shared" si="141"/>
        <v>57.75</v>
      </c>
      <c r="O2180" s="247"/>
    </row>
    <row r="2181" spans="1:15">
      <c r="A2181" s="246" t="s">
        <v>2072</v>
      </c>
      <c r="B2181" s="25" t="s">
        <v>2073</v>
      </c>
      <c r="C2181" s="30">
        <v>12</v>
      </c>
      <c r="D2181" s="25" t="s">
        <v>2091</v>
      </c>
      <c r="E2181" s="149"/>
      <c r="F2181" s="149"/>
      <c r="G2181" s="250">
        <v>3.15</v>
      </c>
      <c r="H2181" s="149">
        <v>3.15</v>
      </c>
      <c r="I2181" s="149"/>
      <c r="J2181" s="149">
        <v>3.15</v>
      </c>
      <c r="K2181" s="250">
        <v>13.75</v>
      </c>
      <c r="L2181" s="37">
        <f t="shared" si="140"/>
        <v>43.31</v>
      </c>
      <c r="M2181" s="149"/>
      <c r="N2181" s="149">
        <f t="shared" si="141"/>
        <v>43.31</v>
      </c>
      <c r="O2181" s="246"/>
    </row>
    <row r="2182" spans="1:15">
      <c r="A2182" s="247" t="s">
        <v>2072</v>
      </c>
      <c r="B2182" s="25" t="s">
        <v>2073</v>
      </c>
      <c r="C2182" s="30">
        <v>12</v>
      </c>
      <c r="D2182" s="25" t="s">
        <v>2092</v>
      </c>
      <c r="E2182" s="149"/>
      <c r="F2182" s="149"/>
      <c r="G2182" s="249">
        <v>4.2</v>
      </c>
      <c r="H2182" s="149">
        <v>4.2</v>
      </c>
      <c r="I2182" s="149"/>
      <c r="J2182" s="149">
        <v>4.2</v>
      </c>
      <c r="K2182" s="249">
        <v>13.75</v>
      </c>
      <c r="L2182" s="37">
        <f t="shared" si="140"/>
        <v>57.75</v>
      </c>
      <c r="M2182" s="149"/>
      <c r="N2182" s="149">
        <f t="shared" si="141"/>
        <v>57.75</v>
      </c>
      <c r="O2182" s="247"/>
    </row>
    <row r="2183" spans="1:15">
      <c r="A2183" s="246" t="s">
        <v>2072</v>
      </c>
      <c r="B2183" s="25" t="s">
        <v>2073</v>
      </c>
      <c r="C2183" s="30">
        <v>12</v>
      </c>
      <c r="D2183" s="25" t="s">
        <v>2093</v>
      </c>
      <c r="E2183" s="149"/>
      <c r="F2183" s="149"/>
      <c r="G2183" s="250">
        <v>4.2</v>
      </c>
      <c r="H2183" s="149">
        <v>4.2</v>
      </c>
      <c r="I2183" s="149"/>
      <c r="J2183" s="149">
        <v>4.2</v>
      </c>
      <c r="K2183" s="250">
        <v>13.75</v>
      </c>
      <c r="L2183" s="37">
        <f t="shared" si="140"/>
        <v>57.75</v>
      </c>
      <c r="M2183" s="149"/>
      <c r="N2183" s="149">
        <f t="shared" si="141"/>
        <v>57.75</v>
      </c>
      <c r="O2183" s="246"/>
    </row>
    <row r="2184" spans="1:15">
      <c r="A2184" s="247" t="s">
        <v>2072</v>
      </c>
      <c r="B2184" s="25" t="s">
        <v>2073</v>
      </c>
      <c r="C2184" s="30">
        <v>12</v>
      </c>
      <c r="D2184" s="25" t="s">
        <v>2094</v>
      </c>
      <c r="E2184" s="149"/>
      <c r="F2184" s="149"/>
      <c r="G2184" s="249">
        <v>6.3</v>
      </c>
      <c r="H2184" s="149">
        <v>6.3</v>
      </c>
      <c r="I2184" s="149"/>
      <c r="J2184" s="149">
        <v>6.3</v>
      </c>
      <c r="K2184" s="249">
        <v>13.75</v>
      </c>
      <c r="L2184" s="37">
        <f t="shared" si="140"/>
        <v>86.63</v>
      </c>
      <c r="M2184" s="149"/>
      <c r="N2184" s="149">
        <f t="shared" si="141"/>
        <v>86.63</v>
      </c>
      <c r="O2184" s="247"/>
    </row>
    <row r="2185" spans="1:15">
      <c r="A2185" s="246" t="s">
        <v>2072</v>
      </c>
      <c r="B2185" s="25" t="s">
        <v>2073</v>
      </c>
      <c r="C2185" s="30">
        <v>12</v>
      </c>
      <c r="D2185" s="25" t="s">
        <v>2095</v>
      </c>
      <c r="E2185" s="149"/>
      <c r="F2185" s="149"/>
      <c r="G2185" s="250">
        <v>7.35</v>
      </c>
      <c r="H2185" s="149">
        <v>7.35</v>
      </c>
      <c r="I2185" s="149"/>
      <c r="J2185" s="149">
        <v>7.35</v>
      </c>
      <c r="K2185" s="250">
        <v>13.75</v>
      </c>
      <c r="L2185" s="37">
        <f t="shared" si="140"/>
        <v>101.06</v>
      </c>
      <c r="M2185" s="149"/>
      <c r="N2185" s="149">
        <f t="shared" si="141"/>
        <v>101.06</v>
      </c>
      <c r="O2185" s="246"/>
    </row>
    <row r="2186" spans="1:15">
      <c r="A2186" s="247" t="s">
        <v>2072</v>
      </c>
      <c r="B2186" s="25" t="s">
        <v>2073</v>
      </c>
      <c r="C2186" s="30">
        <v>12</v>
      </c>
      <c r="D2186" s="25" t="s">
        <v>2096</v>
      </c>
      <c r="E2186" s="149"/>
      <c r="F2186" s="149"/>
      <c r="G2186" s="249">
        <v>2.1</v>
      </c>
      <c r="H2186" s="149">
        <v>2.1</v>
      </c>
      <c r="I2186" s="149"/>
      <c r="J2186" s="149">
        <v>2.1</v>
      </c>
      <c r="K2186" s="249">
        <v>13.75</v>
      </c>
      <c r="L2186" s="37">
        <f t="shared" si="140"/>
        <v>28.88</v>
      </c>
      <c r="M2186" s="149"/>
      <c r="N2186" s="149">
        <f t="shared" si="141"/>
        <v>28.88</v>
      </c>
      <c r="O2186" s="247"/>
    </row>
    <row r="2187" spans="1:15">
      <c r="A2187" s="246" t="s">
        <v>2072</v>
      </c>
      <c r="B2187" s="25" t="s">
        <v>2073</v>
      </c>
      <c r="C2187" s="30">
        <v>12</v>
      </c>
      <c r="D2187" s="25" t="s">
        <v>2097</v>
      </c>
      <c r="E2187" s="149"/>
      <c r="F2187" s="149"/>
      <c r="G2187" s="250">
        <v>10.5</v>
      </c>
      <c r="H2187" s="149">
        <v>10.5</v>
      </c>
      <c r="I2187" s="149"/>
      <c r="J2187" s="149">
        <v>10.5</v>
      </c>
      <c r="K2187" s="250">
        <v>13.75</v>
      </c>
      <c r="L2187" s="37">
        <f t="shared" si="140"/>
        <v>144.38</v>
      </c>
      <c r="M2187" s="149"/>
      <c r="N2187" s="149">
        <f t="shared" si="141"/>
        <v>144.38</v>
      </c>
      <c r="O2187" s="246"/>
    </row>
    <row r="2188" spans="1:15">
      <c r="A2188" s="247" t="s">
        <v>2072</v>
      </c>
      <c r="B2188" s="25" t="s">
        <v>2073</v>
      </c>
      <c r="C2188" s="30">
        <v>12</v>
      </c>
      <c r="D2188" s="25" t="s">
        <v>2098</v>
      </c>
      <c r="E2188" s="149"/>
      <c r="F2188" s="149"/>
      <c r="G2188" s="249">
        <v>4.2</v>
      </c>
      <c r="H2188" s="149">
        <v>4.2</v>
      </c>
      <c r="I2188" s="149"/>
      <c r="J2188" s="149">
        <v>4.2</v>
      </c>
      <c r="K2188" s="249">
        <v>13.75</v>
      </c>
      <c r="L2188" s="37">
        <f t="shared" si="140"/>
        <v>57.75</v>
      </c>
      <c r="M2188" s="149"/>
      <c r="N2188" s="149">
        <f t="shared" si="141"/>
        <v>57.75</v>
      </c>
      <c r="O2188" s="247"/>
    </row>
    <row r="2189" spans="1:15">
      <c r="A2189" s="246" t="s">
        <v>2072</v>
      </c>
      <c r="B2189" s="25" t="s">
        <v>2073</v>
      </c>
      <c r="C2189" s="30">
        <v>12</v>
      </c>
      <c r="D2189" s="25" t="s">
        <v>2099</v>
      </c>
      <c r="E2189" s="149"/>
      <c r="F2189" s="149"/>
      <c r="G2189" s="250">
        <v>4.2</v>
      </c>
      <c r="H2189" s="149">
        <v>4.2</v>
      </c>
      <c r="I2189" s="149"/>
      <c r="J2189" s="149">
        <v>4.2</v>
      </c>
      <c r="K2189" s="250">
        <v>13.75</v>
      </c>
      <c r="L2189" s="37">
        <f t="shared" si="140"/>
        <v>57.75</v>
      </c>
      <c r="M2189" s="149"/>
      <c r="N2189" s="149">
        <f t="shared" si="141"/>
        <v>57.75</v>
      </c>
      <c r="O2189" s="246"/>
    </row>
    <row r="2190" spans="1:15">
      <c r="A2190" s="247" t="s">
        <v>2072</v>
      </c>
      <c r="B2190" s="25" t="s">
        <v>2073</v>
      </c>
      <c r="C2190" s="30">
        <v>12</v>
      </c>
      <c r="D2190" s="25" t="s">
        <v>2100</v>
      </c>
      <c r="E2190" s="149"/>
      <c r="F2190" s="149"/>
      <c r="G2190" s="249">
        <v>8.4</v>
      </c>
      <c r="H2190" s="149">
        <v>8.4</v>
      </c>
      <c r="I2190" s="149"/>
      <c r="J2190" s="149">
        <v>8.4</v>
      </c>
      <c r="K2190" s="249">
        <v>13.75</v>
      </c>
      <c r="L2190" s="37">
        <f t="shared" si="140"/>
        <v>115.5</v>
      </c>
      <c r="M2190" s="149"/>
      <c r="N2190" s="149">
        <f t="shared" si="141"/>
        <v>115.5</v>
      </c>
      <c r="O2190" s="247"/>
    </row>
    <row r="2191" spans="1:15">
      <c r="A2191" s="246" t="s">
        <v>2072</v>
      </c>
      <c r="B2191" s="25" t="s">
        <v>2073</v>
      </c>
      <c r="C2191" s="30">
        <v>12</v>
      </c>
      <c r="D2191" s="25" t="s">
        <v>2101</v>
      </c>
      <c r="E2191" s="149"/>
      <c r="F2191" s="149"/>
      <c r="G2191" s="250">
        <v>6.3</v>
      </c>
      <c r="H2191" s="149">
        <v>6.3</v>
      </c>
      <c r="I2191" s="149"/>
      <c r="J2191" s="149">
        <v>6.3</v>
      </c>
      <c r="K2191" s="250">
        <v>13.75</v>
      </c>
      <c r="L2191" s="37">
        <f t="shared" si="140"/>
        <v>86.63</v>
      </c>
      <c r="M2191" s="149"/>
      <c r="N2191" s="149">
        <f t="shared" si="141"/>
        <v>86.63</v>
      </c>
      <c r="O2191" s="246"/>
    </row>
    <row r="2192" spans="1:15">
      <c r="A2192" s="247" t="s">
        <v>2072</v>
      </c>
      <c r="B2192" s="25" t="s">
        <v>2073</v>
      </c>
      <c r="C2192" s="30">
        <v>12</v>
      </c>
      <c r="D2192" s="25" t="s">
        <v>2102</v>
      </c>
      <c r="E2192" s="149"/>
      <c r="F2192" s="149"/>
      <c r="G2192" s="249">
        <v>2.1</v>
      </c>
      <c r="H2192" s="149">
        <v>2.1</v>
      </c>
      <c r="I2192" s="149"/>
      <c r="J2192" s="149">
        <v>2.1</v>
      </c>
      <c r="K2192" s="249">
        <v>13.75</v>
      </c>
      <c r="L2192" s="37">
        <f t="shared" si="140"/>
        <v>28.88</v>
      </c>
      <c r="M2192" s="149"/>
      <c r="N2192" s="149">
        <f t="shared" si="141"/>
        <v>28.88</v>
      </c>
      <c r="O2192" s="247"/>
    </row>
    <row r="2193" spans="1:15">
      <c r="A2193" s="246" t="s">
        <v>2072</v>
      </c>
      <c r="B2193" s="25" t="s">
        <v>2073</v>
      </c>
      <c r="C2193" s="30">
        <v>13</v>
      </c>
      <c r="D2193" s="25" t="s">
        <v>2103</v>
      </c>
      <c r="E2193" s="149"/>
      <c r="F2193" s="149"/>
      <c r="G2193" s="250">
        <v>21.6</v>
      </c>
      <c r="H2193" s="149">
        <v>21.6</v>
      </c>
      <c r="I2193" s="149"/>
      <c r="J2193" s="149">
        <v>21.6</v>
      </c>
      <c r="K2193" s="250">
        <v>13.75</v>
      </c>
      <c r="L2193" s="37">
        <f t="shared" si="140"/>
        <v>297</v>
      </c>
      <c r="M2193" s="149"/>
      <c r="N2193" s="149">
        <f t="shared" si="141"/>
        <v>297</v>
      </c>
      <c r="O2193" s="246"/>
    </row>
    <row r="2194" spans="1:15">
      <c r="A2194" s="247" t="s">
        <v>2072</v>
      </c>
      <c r="B2194" s="25" t="s">
        <v>2073</v>
      </c>
      <c r="C2194" s="30">
        <v>13</v>
      </c>
      <c r="D2194" s="25" t="s">
        <v>2104</v>
      </c>
      <c r="E2194" s="149"/>
      <c r="F2194" s="149"/>
      <c r="G2194" s="249">
        <v>18</v>
      </c>
      <c r="H2194" s="149">
        <v>18</v>
      </c>
      <c r="I2194" s="149"/>
      <c r="J2194" s="149">
        <v>18</v>
      </c>
      <c r="K2194" s="249">
        <v>13.75</v>
      </c>
      <c r="L2194" s="37">
        <f t="shared" si="140"/>
        <v>247.5</v>
      </c>
      <c r="M2194" s="149"/>
      <c r="N2194" s="149">
        <f t="shared" si="141"/>
        <v>247.5</v>
      </c>
      <c r="O2194" s="247"/>
    </row>
    <row r="2195" spans="1:15">
      <c r="A2195" s="246" t="s">
        <v>2072</v>
      </c>
      <c r="B2195" s="25" t="s">
        <v>2073</v>
      </c>
      <c r="C2195" s="30">
        <v>13</v>
      </c>
      <c r="D2195" s="25" t="s">
        <v>2105</v>
      </c>
      <c r="E2195" s="149"/>
      <c r="F2195" s="149"/>
      <c r="G2195" s="250">
        <v>28.8</v>
      </c>
      <c r="H2195" s="149">
        <v>28.8</v>
      </c>
      <c r="I2195" s="149"/>
      <c r="J2195" s="149">
        <v>28.8</v>
      </c>
      <c r="K2195" s="250">
        <v>13.75</v>
      </c>
      <c r="L2195" s="37">
        <f t="shared" si="140"/>
        <v>396</v>
      </c>
      <c r="M2195" s="149"/>
      <c r="N2195" s="149">
        <f t="shared" si="141"/>
        <v>396</v>
      </c>
      <c r="O2195" s="246"/>
    </row>
    <row r="2196" spans="1:15">
      <c r="A2196" s="247" t="s">
        <v>2072</v>
      </c>
      <c r="B2196" s="25" t="s">
        <v>2073</v>
      </c>
      <c r="C2196" s="30">
        <v>13</v>
      </c>
      <c r="D2196" s="25" t="s">
        <v>2106</v>
      </c>
      <c r="E2196" s="149"/>
      <c r="F2196" s="149"/>
      <c r="G2196" s="249">
        <v>10.8</v>
      </c>
      <c r="H2196" s="149">
        <v>10.8</v>
      </c>
      <c r="I2196" s="149"/>
      <c r="J2196" s="149">
        <v>10.8</v>
      </c>
      <c r="K2196" s="249">
        <v>13.75</v>
      </c>
      <c r="L2196" s="37">
        <f t="shared" si="140"/>
        <v>148.5</v>
      </c>
      <c r="M2196" s="149"/>
      <c r="N2196" s="149">
        <f t="shared" si="141"/>
        <v>148.5</v>
      </c>
      <c r="O2196" s="247"/>
    </row>
    <row r="2197" spans="1:15">
      <c r="A2197" s="246" t="s">
        <v>2072</v>
      </c>
      <c r="B2197" s="25" t="s">
        <v>2073</v>
      </c>
      <c r="C2197" s="30">
        <v>13</v>
      </c>
      <c r="D2197" s="25" t="s">
        <v>2107</v>
      </c>
      <c r="E2197" s="149"/>
      <c r="F2197" s="149"/>
      <c r="G2197" s="250">
        <v>10.8</v>
      </c>
      <c r="H2197" s="149">
        <v>10.8</v>
      </c>
      <c r="I2197" s="149"/>
      <c r="J2197" s="149">
        <v>10.8</v>
      </c>
      <c r="K2197" s="250">
        <v>13.75</v>
      </c>
      <c r="L2197" s="37">
        <f t="shared" si="140"/>
        <v>148.5</v>
      </c>
      <c r="M2197" s="149"/>
      <c r="N2197" s="149">
        <f t="shared" si="141"/>
        <v>148.5</v>
      </c>
      <c r="O2197" s="246"/>
    </row>
    <row r="2198" spans="1:15">
      <c r="A2198" s="247" t="s">
        <v>2072</v>
      </c>
      <c r="B2198" s="25" t="s">
        <v>2073</v>
      </c>
      <c r="C2198" s="30">
        <v>13</v>
      </c>
      <c r="D2198" s="25" t="s">
        <v>2108</v>
      </c>
      <c r="E2198" s="149"/>
      <c r="F2198" s="149"/>
      <c r="G2198" s="249">
        <v>16.2</v>
      </c>
      <c r="H2198" s="149">
        <v>16.2</v>
      </c>
      <c r="I2198" s="149"/>
      <c r="J2198" s="149">
        <v>16.2</v>
      </c>
      <c r="K2198" s="249">
        <v>13.75</v>
      </c>
      <c r="L2198" s="37">
        <f t="shared" si="140"/>
        <v>222.75</v>
      </c>
      <c r="M2198" s="149"/>
      <c r="N2198" s="149">
        <f t="shared" si="141"/>
        <v>222.75</v>
      </c>
      <c r="O2198" s="247"/>
    </row>
    <row r="2199" spans="1:15">
      <c r="A2199" s="246" t="s">
        <v>2072</v>
      </c>
      <c r="B2199" s="25" t="s">
        <v>2073</v>
      </c>
      <c r="C2199" s="30">
        <v>13</v>
      </c>
      <c r="D2199" s="25" t="s">
        <v>2109</v>
      </c>
      <c r="E2199" s="149"/>
      <c r="F2199" s="149"/>
      <c r="G2199" s="250">
        <v>14.4</v>
      </c>
      <c r="H2199" s="149">
        <v>14.4</v>
      </c>
      <c r="I2199" s="149"/>
      <c r="J2199" s="149">
        <v>14.4</v>
      </c>
      <c r="K2199" s="250">
        <v>13.75</v>
      </c>
      <c r="L2199" s="37">
        <f t="shared" si="140"/>
        <v>198</v>
      </c>
      <c r="M2199" s="149"/>
      <c r="N2199" s="149">
        <f t="shared" si="141"/>
        <v>198</v>
      </c>
      <c r="O2199" s="246"/>
    </row>
    <row r="2200" spans="1:15">
      <c r="A2200" s="247" t="s">
        <v>2072</v>
      </c>
      <c r="B2200" s="25" t="s">
        <v>2073</v>
      </c>
      <c r="C2200" s="30">
        <v>13</v>
      </c>
      <c r="D2200" s="25" t="s">
        <v>2110</v>
      </c>
      <c r="E2200" s="149"/>
      <c r="F2200" s="149"/>
      <c r="G2200" s="249">
        <v>3.6</v>
      </c>
      <c r="H2200" s="149">
        <v>3.6</v>
      </c>
      <c r="I2200" s="149"/>
      <c r="J2200" s="149">
        <v>3.6</v>
      </c>
      <c r="K2200" s="249">
        <v>13.75</v>
      </c>
      <c r="L2200" s="37">
        <f t="shared" si="140"/>
        <v>49.5</v>
      </c>
      <c r="M2200" s="149"/>
      <c r="N2200" s="149">
        <f t="shared" si="141"/>
        <v>49.5</v>
      </c>
      <c r="O2200" s="247"/>
    </row>
    <row r="2201" spans="1:15">
      <c r="A2201" s="246" t="s">
        <v>2072</v>
      </c>
      <c r="B2201" s="25" t="s">
        <v>2073</v>
      </c>
      <c r="C2201" s="30">
        <v>13</v>
      </c>
      <c r="D2201" s="25" t="s">
        <v>2111</v>
      </c>
      <c r="E2201" s="149"/>
      <c r="F2201" s="149"/>
      <c r="G2201" s="250">
        <v>27</v>
      </c>
      <c r="H2201" s="149">
        <v>27</v>
      </c>
      <c r="I2201" s="149"/>
      <c r="J2201" s="149">
        <v>27</v>
      </c>
      <c r="K2201" s="250">
        <v>13.75</v>
      </c>
      <c r="L2201" s="37">
        <f t="shared" si="140"/>
        <v>371.25</v>
      </c>
      <c r="M2201" s="149"/>
      <c r="N2201" s="149">
        <f t="shared" si="141"/>
        <v>371.25</v>
      </c>
      <c r="O2201" s="246"/>
    </row>
    <row r="2202" spans="1:15">
      <c r="A2202" s="247" t="s">
        <v>2072</v>
      </c>
      <c r="B2202" s="25" t="s">
        <v>2073</v>
      </c>
      <c r="C2202" s="30">
        <v>13</v>
      </c>
      <c r="D2202" s="25" t="s">
        <v>2112</v>
      </c>
      <c r="E2202" s="149"/>
      <c r="F2202" s="149"/>
      <c r="G2202" s="249">
        <v>23.4</v>
      </c>
      <c r="H2202" s="149">
        <v>23.4</v>
      </c>
      <c r="I2202" s="149"/>
      <c r="J2202" s="149">
        <v>23.4</v>
      </c>
      <c r="K2202" s="249">
        <v>13.75</v>
      </c>
      <c r="L2202" s="37">
        <f t="shared" si="140"/>
        <v>321.75</v>
      </c>
      <c r="M2202" s="149"/>
      <c r="N2202" s="149">
        <f t="shared" si="141"/>
        <v>321.75</v>
      </c>
      <c r="O2202" s="247"/>
    </row>
    <row r="2203" spans="1:15">
      <c r="A2203" s="246" t="s">
        <v>2072</v>
      </c>
      <c r="B2203" s="25" t="s">
        <v>2073</v>
      </c>
      <c r="C2203" s="30">
        <v>13</v>
      </c>
      <c r="D2203" s="25" t="s">
        <v>2113</v>
      </c>
      <c r="E2203" s="149"/>
      <c r="F2203" s="149"/>
      <c r="G2203" s="250">
        <v>36</v>
      </c>
      <c r="H2203" s="149">
        <v>36</v>
      </c>
      <c r="I2203" s="149"/>
      <c r="J2203" s="149">
        <v>36</v>
      </c>
      <c r="K2203" s="250">
        <v>13.75</v>
      </c>
      <c r="L2203" s="37">
        <f t="shared" si="140"/>
        <v>495</v>
      </c>
      <c r="M2203" s="149"/>
      <c r="N2203" s="149">
        <f t="shared" si="141"/>
        <v>495</v>
      </c>
      <c r="O2203" s="246"/>
    </row>
    <row r="2204" spans="1:15">
      <c r="A2204" s="247" t="s">
        <v>2072</v>
      </c>
      <c r="B2204" s="25" t="s">
        <v>2073</v>
      </c>
      <c r="C2204" s="30">
        <v>13</v>
      </c>
      <c r="D2204" s="25" t="s">
        <v>750</v>
      </c>
      <c r="E2204" s="149"/>
      <c r="F2204" s="149"/>
      <c r="G2204" s="249">
        <v>16.2</v>
      </c>
      <c r="H2204" s="149">
        <v>16.2</v>
      </c>
      <c r="I2204" s="149"/>
      <c r="J2204" s="149">
        <v>16.2</v>
      </c>
      <c r="K2204" s="249">
        <v>13.75</v>
      </c>
      <c r="L2204" s="37">
        <f t="shared" si="140"/>
        <v>222.75</v>
      </c>
      <c r="M2204" s="149"/>
      <c r="N2204" s="149">
        <f t="shared" si="141"/>
        <v>222.75</v>
      </c>
      <c r="O2204" s="247"/>
    </row>
    <row r="2205" spans="1:15">
      <c r="A2205" s="246" t="s">
        <v>2072</v>
      </c>
      <c r="B2205" s="25" t="s">
        <v>2073</v>
      </c>
      <c r="C2205" s="30">
        <v>13</v>
      </c>
      <c r="D2205" s="25" t="s">
        <v>2114</v>
      </c>
      <c r="E2205" s="149"/>
      <c r="F2205" s="149"/>
      <c r="G2205" s="250">
        <v>10.8</v>
      </c>
      <c r="H2205" s="149">
        <v>10.8</v>
      </c>
      <c r="I2205" s="149"/>
      <c r="J2205" s="149">
        <v>10.8</v>
      </c>
      <c r="K2205" s="250">
        <v>13.75</v>
      </c>
      <c r="L2205" s="37">
        <f t="shared" si="140"/>
        <v>148.5</v>
      </c>
      <c r="M2205" s="149"/>
      <c r="N2205" s="149">
        <f t="shared" si="141"/>
        <v>148.5</v>
      </c>
      <c r="O2205" s="246"/>
    </row>
    <row r="2206" spans="1:15">
      <c r="A2206" s="247" t="s">
        <v>2072</v>
      </c>
      <c r="B2206" s="25" t="s">
        <v>2073</v>
      </c>
      <c r="C2206" s="30">
        <v>13</v>
      </c>
      <c r="D2206" s="25" t="s">
        <v>2115</v>
      </c>
      <c r="E2206" s="149"/>
      <c r="F2206" s="149"/>
      <c r="G2206" s="249">
        <v>7.2</v>
      </c>
      <c r="H2206" s="149">
        <v>7.2</v>
      </c>
      <c r="I2206" s="149"/>
      <c r="J2206" s="149">
        <v>7.2</v>
      </c>
      <c r="K2206" s="249">
        <v>13.75</v>
      </c>
      <c r="L2206" s="37">
        <f t="shared" si="140"/>
        <v>99</v>
      </c>
      <c r="M2206" s="149"/>
      <c r="N2206" s="149">
        <f t="shared" si="141"/>
        <v>99</v>
      </c>
      <c r="O2206" s="247"/>
    </row>
    <row r="2207" spans="1:15">
      <c r="A2207" s="246" t="s">
        <v>2072</v>
      </c>
      <c r="B2207" s="25" t="s">
        <v>2073</v>
      </c>
      <c r="C2207" s="30">
        <v>13</v>
      </c>
      <c r="D2207" s="25" t="s">
        <v>2116</v>
      </c>
      <c r="E2207" s="149"/>
      <c r="F2207" s="149"/>
      <c r="G2207" s="250">
        <v>9</v>
      </c>
      <c r="H2207" s="149">
        <v>9</v>
      </c>
      <c r="I2207" s="149"/>
      <c r="J2207" s="149">
        <v>9</v>
      </c>
      <c r="K2207" s="250">
        <v>13.75</v>
      </c>
      <c r="L2207" s="37">
        <f t="shared" si="140"/>
        <v>123.75</v>
      </c>
      <c r="M2207" s="149"/>
      <c r="N2207" s="149">
        <f t="shared" si="141"/>
        <v>123.75</v>
      </c>
      <c r="O2207" s="246"/>
    </row>
    <row r="2208" spans="1:15">
      <c r="A2208" s="247" t="s">
        <v>2072</v>
      </c>
      <c r="B2208" s="25" t="s">
        <v>2073</v>
      </c>
      <c r="C2208" s="30">
        <v>13</v>
      </c>
      <c r="D2208" s="25" t="s">
        <v>2117</v>
      </c>
      <c r="E2208" s="149"/>
      <c r="F2208" s="149"/>
      <c r="G2208" s="249">
        <v>10.8</v>
      </c>
      <c r="H2208" s="149">
        <v>10.8</v>
      </c>
      <c r="I2208" s="149"/>
      <c r="J2208" s="149">
        <v>10.8</v>
      </c>
      <c r="K2208" s="249">
        <v>13.75</v>
      </c>
      <c r="L2208" s="37">
        <f t="shared" si="140"/>
        <v>148.5</v>
      </c>
      <c r="M2208" s="149"/>
      <c r="N2208" s="149">
        <f t="shared" si="141"/>
        <v>148.5</v>
      </c>
      <c r="O2208" s="247"/>
    </row>
    <row r="2209" spans="1:15">
      <c r="A2209" s="246" t="s">
        <v>2072</v>
      </c>
      <c r="B2209" s="25" t="s">
        <v>2073</v>
      </c>
      <c r="C2209" s="30">
        <v>13</v>
      </c>
      <c r="D2209" s="25" t="s">
        <v>2118</v>
      </c>
      <c r="E2209" s="149"/>
      <c r="F2209" s="149"/>
      <c r="G2209" s="250">
        <v>5.4</v>
      </c>
      <c r="H2209" s="149">
        <v>5.4</v>
      </c>
      <c r="I2209" s="149"/>
      <c r="J2209" s="149">
        <v>5.4</v>
      </c>
      <c r="K2209" s="250">
        <v>13.75</v>
      </c>
      <c r="L2209" s="37">
        <f t="shared" si="140"/>
        <v>74.25</v>
      </c>
      <c r="M2209" s="149"/>
      <c r="N2209" s="149">
        <f t="shared" si="141"/>
        <v>74.25</v>
      </c>
      <c r="O2209" s="246"/>
    </row>
    <row r="2210" spans="1:15">
      <c r="A2210" s="247" t="s">
        <v>2072</v>
      </c>
      <c r="B2210" s="25" t="s">
        <v>2073</v>
      </c>
      <c r="C2210" s="30">
        <v>14</v>
      </c>
      <c r="D2210" s="25" t="s">
        <v>2119</v>
      </c>
      <c r="E2210" s="149"/>
      <c r="F2210" s="149"/>
      <c r="G2210" s="249">
        <v>5</v>
      </c>
      <c r="H2210" s="149">
        <v>5</v>
      </c>
      <c r="I2210" s="149"/>
      <c r="J2210" s="149">
        <v>5</v>
      </c>
      <c r="K2210" s="249">
        <v>13.75</v>
      </c>
      <c r="L2210" s="37">
        <f t="shared" si="140"/>
        <v>68.75</v>
      </c>
      <c r="M2210" s="149"/>
      <c r="N2210" s="149">
        <f t="shared" si="141"/>
        <v>68.75</v>
      </c>
      <c r="O2210" s="247"/>
    </row>
    <row r="2211" spans="1:15">
      <c r="A2211" s="246" t="s">
        <v>2072</v>
      </c>
      <c r="B2211" s="25" t="s">
        <v>2073</v>
      </c>
      <c r="C2211" s="30">
        <v>14</v>
      </c>
      <c r="D2211" s="25" t="s">
        <v>2120</v>
      </c>
      <c r="E2211" s="149"/>
      <c r="F2211" s="149"/>
      <c r="G2211" s="250">
        <v>6</v>
      </c>
      <c r="H2211" s="149">
        <v>6</v>
      </c>
      <c r="I2211" s="149"/>
      <c r="J2211" s="149">
        <v>6</v>
      </c>
      <c r="K2211" s="250">
        <v>13.75</v>
      </c>
      <c r="L2211" s="37">
        <f t="shared" si="140"/>
        <v>82.5</v>
      </c>
      <c r="M2211" s="149"/>
      <c r="N2211" s="149">
        <f t="shared" si="141"/>
        <v>82.5</v>
      </c>
      <c r="O2211" s="246"/>
    </row>
    <row r="2212" spans="1:15">
      <c r="A2212" s="247" t="s">
        <v>2072</v>
      </c>
      <c r="B2212" s="25" t="s">
        <v>2073</v>
      </c>
      <c r="C2212" s="30">
        <v>14</v>
      </c>
      <c r="D2212" s="25" t="s">
        <v>822</v>
      </c>
      <c r="E2212" s="149"/>
      <c r="F2212" s="149"/>
      <c r="G2212" s="249">
        <v>5</v>
      </c>
      <c r="H2212" s="149">
        <v>5</v>
      </c>
      <c r="I2212" s="149"/>
      <c r="J2212" s="149">
        <v>5</v>
      </c>
      <c r="K2212" s="249">
        <v>13.75</v>
      </c>
      <c r="L2212" s="37">
        <f t="shared" si="140"/>
        <v>68.75</v>
      </c>
      <c r="M2212" s="149"/>
      <c r="N2212" s="149">
        <f t="shared" si="141"/>
        <v>68.75</v>
      </c>
      <c r="O2212" s="247"/>
    </row>
    <row r="2213" spans="1:15">
      <c r="A2213" s="246" t="s">
        <v>2072</v>
      </c>
      <c r="B2213" s="25" t="s">
        <v>2073</v>
      </c>
      <c r="C2213" s="30">
        <v>14</v>
      </c>
      <c r="D2213" s="25" t="s">
        <v>2121</v>
      </c>
      <c r="E2213" s="149"/>
      <c r="F2213" s="149"/>
      <c r="G2213" s="250">
        <v>6</v>
      </c>
      <c r="H2213" s="149">
        <v>6</v>
      </c>
      <c r="I2213" s="149"/>
      <c r="J2213" s="149">
        <v>6</v>
      </c>
      <c r="K2213" s="250">
        <v>13.75</v>
      </c>
      <c r="L2213" s="37">
        <f t="shared" si="140"/>
        <v>82.5</v>
      </c>
      <c r="M2213" s="149"/>
      <c r="N2213" s="149">
        <f t="shared" si="141"/>
        <v>82.5</v>
      </c>
      <c r="O2213" s="246"/>
    </row>
    <row r="2214" spans="1:15">
      <c r="A2214" s="247" t="s">
        <v>2072</v>
      </c>
      <c r="B2214" s="25" t="s">
        <v>2073</v>
      </c>
      <c r="C2214" s="30">
        <v>14</v>
      </c>
      <c r="D2214" s="25" t="s">
        <v>2122</v>
      </c>
      <c r="E2214" s="149"/>
      <c r="F2214" s="149"/>
      <c r="G2214" s="249">
        <v>1</v>
      </c>
      <c r="H2214" s="149">
        <v>1</v>
      </c>
      <c r="I2214" s="149"/>
      <c r="J2214" s="149">
        <v>1</v>
      </c>
      <c r="K2214" s="249">
        <v>13.75</v>
      </c>
      <c r="L2214" s="37">
        <f t="shared" si="140"/>
        <v>13.75</v>
      </c>
      <c r="M2214" s="149"/>
      <c r="N2214" s="149">
        <f t="shared" si="141"/>
        <v>13.75</v>
      </c>
      <c r="O2214" s="247"/>
    </row>
    <row r="2215" spans="1:15">
      <c r="A2215" s="246" t="s">
        <v>2072</v>
      </c>
      <c r="B2215" s="25" t="s">
        <v>2073</v>
      </c>
      <c r="C2215" s="30">
        <v>14</v>
      </c>
      <c r="D2215" s="25" t="s">
        <v>2123</v>
      </c>
      <c r="E2215" s="149"/>
      <c r="F2215" s="149"/>
      <c r="G2215" s="250">
        <v>4</v>
      </c>
      <c r="H2215" s="149">
        <v>4</v>
      </c>
      <c r="I2215" s="149"/>
      <c r="J2215" s="149">
        <v>4</v>
      </c>
      <c r="K2215" s="250">
        <v>13.75</v>
      </c>
      <c r="L2215" s="37">
        <f t="shared" si="140"/>
        <v>55</v>
      </c>
      <c r="M2215" s="149"/>
      <c r="N2215" s="149">
        <f t="shared" si="141"/>
        <v>55</v>
      </c>
      <c r="O2215" s="246"/>
    </row>
    <row r="2216" spans="1:15">
      <c r="A2216" s="247" t="s">
        <v>2072</v>
      </c>
      <c r="B2216" s="25" t="s">
        <v>2073</v>
      </c>
      <c r="C2216" s="30">
        <v>14</v>
      </c>
      <c r="D2216" s="25" t="s">
        <v>2124</v>
      </c>
      <c r="E2216" s="149"/>
      <c r="F2216" s="149"/>
      <c r="G2216" s="249">
        <v>8</v>
      </c>
      <c r="H2216" s="149">
        <v>8</v>
      </c>
      <c r="I2216" s="149"/>
      <c r="J2216" s="149">
        <v>8</v>
      </c>
      <c r="K2216" s="249">
        <v>13.75</v>
      </c>
      <c r="L2216" s="37">
        <f t="shared" si="140"/>
        <v>110</v>
      </c>
      <c r="M2216" s="149"/>
      <c r="N2216" s="149">
        <f t="shared" si="141"/>
        <v>110</v>
      </c>
      <c r="O2216" s="247"/>
    </row>
    <row r="2217" spans="1:15">
      <c r="A2217" s="246" t="s">
        <v>2072</v>
      </c>
      <c r="B2217" s="25" t="s">
        <v>2073</v>
      </c>
      <c r="C2217" s="30">
        <v>14</v>
      </c>
      <c r="D2217" s="25" t="s">
        <v>2125</v>
      </c>
      <c r="E2217" s="149"/>
      <c r="F2217" s="149"/>
      <c r="G2217" s="250">
        <v>3</v>
      </c>
      <c r="H2217" s="149">
        <v>3</v>
      </c>
      <c r="I2217" s="149"/>
      <c r="J2217" s="149">
        <v>3</v>
      </c>
      <c r="K2217" s="250">
        <v>13.75</v>
      </c>
      <c r="L2217" s="37">
        <f t="shared" si="140"/>
        <v>41.25</v>
      </c>
      <c r="M2217" s="149"/>
      <c r="N2217" s="149">
        <f t="shared" si="141"/>
        <v>41.25</v>
      </c>
      <c r="O2217" s="246"/>
    </row>
    <row r="2218" spans="1:15">
      <c r="A2218" s="247" t="s">
        <v>2072</v>
      </c>
      <c r="B2218" s="25" t="s">
        <v>2073</v>
      </c>
      <c r="C2218" s="30">
        <v>14</v>
      </c>
      <c r="D2218" s="25" t="s">
        <v>2126</v>
      </c>
      <c r="E2218" s="149"/>
      <c r="F2218" s="149"/>
      <c r="G2218" s="249">
        <v>4</v>
      </c>
      <c r="H2218" s="149">
        <v>4</v>
      </c>
      <c r="I2218" s="149"/>
      <c r="J2218" s="149">
        <v>4</v>
      </c>
      <c r="K2218" s="249">
        <v>13.75</v>
      </c>
      <c r="L2218" s="37">
        <f t="shared" si="140"/>
        <v>55</v>
      </c>
      <c r="M2218" s="149"/>
      <c r="N2218" s="149">
        <f t="shared" si="141"/>
        <v>55</v>
      </c>
      <c r="O2218" s="247"/>
    </row>
    <row r="2219" spans="1:15">
      <c r="A2219" s="246" t="s">
        <v>2072</v>
      </c>
      <c r="B2219" s="25" t="s">
        <v>2073</v>
      </c>
      <c r="C2219" s="30">
        <v>14</v>
      </c>
      <c r="D2219" s="25" t="s">
        <v>2127</v>
      </c>
      <c r="E2219" s="149"/>
      <c r="F2219" s="149"/>
      <c r="G2219" s="250">
        <v>2</v>
      </c>
      <c r="H2219" s="149">
        <v>2</v>
      </c>
      <c r="I2219" s="149"/>
      <c r="J2219" s="149">
        <v>2</v>
      </c>
      <c r="K2219" s="250">
        <v>13.75</v>
      </c>
      <c r="L2219" s="37">
        <f t="shared" si="140"/>
        <v>27.5</v>
      </c>
      <c r="M2219" s="149"/>
      <c r="N2219" s="149">
        <f t="shared" si="141"/>
        <v>27.5</v>
      </c>
      <c r="O2219" s="246"/>
    </row>
    <row r="2220" spans="1:15">
      <c r="A2220" s="247" t="s">
        <v>2072</v>
      </c>
      <c r="B2220" s="25" t="s">
        <v>2073</v>
      </c>
      <c r="C2220" s="30">
        <v>14</v>
      </c>
      <c r="D2220" s="25" t="s">
        <v>2128</v>
      </c>
      <c r="E2220" s="149"/>
      <c r="F2220" s="149"/>
      <c r="G2220" s="249">
        <v>5</v>
      </c>
      <c r="H2220" s="149">
        <v>5</v>
      </c>
      <c r="I2220" s="149"/>
      <c r="J2220" s="149">
        <v>5</v>
      </c>
      <c r="K2220" s="249">
        <v>13.75</v>
      </c>
      <c r="L2220" s="37">
        <f t="shared" si="140"/>
        <v>68.75</v>
      </c>
      <c r="M2220" s="149"/>
      <c r="N2220" s="149">
        <f t="shared" si="141"/>
        <v>68.75</v>
      </c>
      <c r="O2220" s="247"/>
    </row>
    <row r="2221" spans="1:15">
      <c r="A2221" s="246" t="s">
        <v>2072</v>
      </c>
      <c r="B2221" s="25" t="s">
        <v>2073</v>
      </c>
      <c r="C2221" s="30">
        <v>14</v>
      </c>
      <c r="D2221" s="25" t="s">
        <v>2129</v>
      </c>
      <c r="E2221" s="149"/>
      <c r="F2221" s="149"/>
      <c r="G2221" s="250">
        <v>4</v>
      </c>
      <c r="H2221" s="149">
        <v>4</v>
      </c>
      <c r="I2221" s="149"/>
      <c r="J2221" s="149">
        <v>4</v>
      </c>
      <c r="K2221" s="250">
        <v>13.75</v>
      </c>
      <c r="L2221" s="37">
        <f t="shared" si="140"/>
        <v>55</v>
      </c>
      <c r="M2221" s="149"/>
      <c r="N2221" s="149">
        <f t="shared" si="141"/>
        <v>55</v>
      </c>
      <c r="O2221" s="246"/>
    </row>
    <row r="2222" spans="1:15">
      <c r="A2222" s="247" t="s">
        <v>2072</v>
      </c>
      <c r="B2222" s="25" t="s">
        <v>2073</v>
      </c>
      <c r="C2222" s="30">
        <v>14</v>
      </c>
      <c r="D2222" s="25" t="s">
        <v>2130</v>
      </c>
      <c r="E2222" s="149"/>
      <c r="F2222" s="149"/>
      <c r="G2222" s="249">
        <v>5</v>
      </c>
      <c r="H2222" s="149">
        <v>5</v>
      </c>
      <c r="I2222" s="149"/>
      <c r="J2222" s="149">
        <v>5</v>
      </c>
      <c r="K2222" s="249">
        <v>13.75</v>
      </c>
      <c r="L2222" s="37">
        <f t="shared" si="140"/>
        <v>68.75</v>
      </c>
      <c r="M2222" s="149"/>
      <c r="N2222" s="149">
        <f t="shared" si="141"/>
        <v>68.75</v>
      </c>
      <c r="O2222" s="247"/>
    </row>
    <row r="2223" spans="1:15">
      <c r="A2223" s="246" t="s">
        <v>2072</v>
      </c>
      <c r="B2223" s="25" t="s">
        <v>2073</v>
      </c>
      <c r="C2223" s="30">
        <v>14</v>
      </c>
      <c r="D2223" s="25" t="s">
        <v>2131</v>
      </c>
      <c r="E2223" s="149"/>
      <c r="F2223" s="149"/>
      <c r="G2223" s="250">
        <v>3</v>
      </c>
      <c r="H2223" s="149">
        <v>3</v>
      </c>
      <c r="I2223" s="149"/>
      <c r="J2223" s="149">
        <v>3</v>
      </c>
      <c r="K2223" s="250">
        <v>13.75</v>
      </c>
      <c r="L2223" s="37">
        <f t="shared" si="140"/>
        <v>41.25</v>
      </c>
      <c r="M2223" s="149"/>
      <c r="N2223" s="149">
        <f t="shared" si="141"/>
        <v>41.25</v>
      </c>
      <c r="O2223" s="246"/>
    </row>
    <row r="2224" spans="1:15">
      <c r="A2224" s="247" t="s">
        <v>2072</v>
      </c>
      <c r="B2224" s="25" t="s">
        <v>2073</v>
      </c>
      <c r="C2224" s="30">
        <v>14</v>
      </c>
      <c r="D2224" s="25" t="s">
        <v>819</v>
      </c>
      <c r="E2224" s="149"/>
      <c r="F2224" s="149"/>
      <c r="G2224" s="249">
        <v>4</v>
      </c>
      <c r="H2224" s="149">
        <v>4</v>
      </c>
      <c r="I2224" s="149"/>
      <c r="J2224" s="149">
        <v>4</v>
      </c>
      <c r="K2224" s="249">
        <v>13.75</v>
      </c>
      <c r="L2224" s="37">
        <f t="shared" si="140"/>
        <v>55</v>
      </c>
      <c r="M2224" s="149"/>
      <c r="N2224" s="149">
        <f t="shared" si="141"/>
        <v>55</v>
      </c>
      <c r="O2224" s="247"/>
    </row>
    <row r="2225" spans="1:15">
      <c r="A2225" s="246" t="s">
        <v>2072</v>
      </c>
      <c r="B2225" s="25" t="s">
        <v>2073</v>
      </c>
      <c r="C2225" s="30">
        <v>14</v>
      </c>
      <c r="D2225" s="25" t="s">
        <v>2132</v>
      </c>
      <c r="E2225" s="149"/>
      <c r="F2225" s="149"/>
      <c r="G2225" s="250">
        <v>6</v>
      </c>
      <c r="H2225" s="149">
        <v>6</v>
      </c>
      <c r="I2225" s="149"/>
      <c r="J2225" s="149">
        <v>6</v>
      </c>
      <c r="K2225" s="250">
        <v>13.75</v>
      </c>
      <c r="L2225" s="37">
        <f t="shared" si="140"/>
        <v>82.5</v>
      </c>
      <c r="M2225" s="149"/>
      <c r="N2225" s="149">
        <f t="shared" si="141"/>
        <v>82.5</v>
      </c>
      <c r="O2225" s="246"/>
    </row>
    <row r="2226" spans="1:15">
      <c r="A2226" s="247" t="s">
        <v>2072</v>
      </c>
      <c r="B2226" s="25" t="s">
        <v>2073</v>
      </c>
      <c r="C2226" s="30">
        <v>14</v>
      </c>
      <c r="D2226" s="25" t="s">
        <v>2133</v>
      </c>
      <c r="E2226" s="149"/>
      <c r="F2226" s="149"/>
      <c r="G2226" s="249">
        <v>4</v>
      </c>
      <c r="H2226" s="149">
        <v>4</v>
      </c>
      <c r="I2226" s="149"/>
      <c r="J2226" s="149">
        <v>4</v>
      </c>
      <c r="K2226" s="249">
        <v>13.75</v>
      </c>
      <c r="L2226" s="37">
        <f t="shared" si="140"/>
        <v>55</v>
      </c>
      <c r="M2226" s="149"/>
      <c r="N2226" s="149">
        <f t="shared" si="141"/>
        <v>55</v>
      </c>
      <c r="O2226" s="247"/>
    </row>
    <row r="2227" spans="1:15">
      <c r="A2227" s="246" t="s">
        <v>2072</v>
      </c>
      <c r="B2227" s="25" t="s">
        <v>2073</v>
      </c>
      <c r="C2227" s="30">
        <v>14</v>
      </c>
      <c r="D2227" s="25" t="s">
        <v>2134</v>
      </c>
      <c r="E2227" s="149"/>
      <c r="F2227" s="149"/>
      <c r="G2227" s="250">
        <v>5</v>
      </c>
      <c r="H2227" s="149">
        <v>5</v>
      </c>
      <c r="I2227" s="149"/>
      <c r="J2227" s="149">
        <v>5</v>
      </c>
      <c r="K2227" s="250">
        <v>13.75</v>
      </c>
      <c r="L2227" s="37">
        <f t="shared" si="140"/>
        <v>68.75</v>
      </c>
      <c r="M2227" s="149"/>
      <c r="N2227" s="149">
        <f t="shared" si="141"/>
        <v>68.75</v>
      </c>
      <c r="O2227" s="246"/>
    </row>
    <row r="2228" spans="1:15">
      <c r="A2228" s="247" t="s">
        <v>2072</v>
      </c>
      <c r="B2228" s="25" t="s">
        <v>2073</v>
      </c>
      <c r="C2228" s="30">
        <v>14</v>
      </c>
      <c r="D2228" s="25" t="s">
        <v>2135</v>
      </c>
      <c r="E2228" s="149"/>
      <c r="F2228" s="149"/>
      <c r="G2228" s="249">
        <v>3</v>
      </c>
      <c r="H2228" s="149">
        <v>3</v>
      </c>
      <c r="I2228" s="149"/>
      <c r="J2228" s="149">
        <v>3</v>
      </c>
      <c r="K2228" s="249">
        <v>13.75</v>
      </c>
      <c r="L2228" s="37">
        <f t="shared" si="140"/>
        <v>41.25</v>
      </c>
      <c r="M2228" s="149"/>
      <c r="N2228" s="149">
        <f t="shared" si="141"/>
        <v>41.25</v>
      </c>
      <c r="O2228" s="247"/>
    </row>
    <row r="2229" spans="1:15">
      <c r="A2229" s="246" t="s">
        <v>2072</v>
      </c>
      <c r="B2229" s="25" t="s">
        <v>2073</v>
      </c>
      <c r="C2229" s="30">
        <v>14</v>
      </c>
      <c r="D2229" s="25" t="s">
        <v>2136</v>
      </c>
      <c r="E2229" s="149"/>
      <c r="F2229" s="149"/>
      <c r="G2229" s="250">
        <v>14.26</v>
      </c>
      <c r="H2229" s="149">
        <v>14.26</v>
      </c>
      <c r="I2229" s="149"/>
      <c r="J2229" s="149">
        <v>14.26</v>
      </c>
      <c r="K2229" s="250">
        <v>13.75</v>
      </c>
      <c r="L2229" s="37">
        <f t="shared" ref="L2229:L2292" si="142">ROUND(H2229*K2229,2)</f>
        <v>196.08</v>
      </c>
      <c r="M2229" s="149"/>
      <c r="N2229" s="149">
        <f t="shared" ref="N2229:N2292" si="143">L2229-M2229</f>
        <v>196.08</v>
      </c>
      <c r="O2229" s="246"/>
    </row>
    <row r="2230" spans="1:15">
      <c r="A2230" s="247" t="s">
        <v>2072</v>
      </c>
      <c r="B2230" s="25" t="s">
        <v>2073</v>
      </c>
      <c r="C2230" s="30">
        <v>14</v>
      </c>
      <c r="D2230" s="25" t="s">
        <v>577</v>
      </c>
      <c r="E2230" s="149"/>
      <c r="F2230" s="149"/>
      <c r="G2230" s="249">
        <v>6</v>
      </c>
      <c r="H2230" s="149">
        <v>6</v>
      </c>
      <c r="I2230" s="149"/>
      <c r="J2230" s="149">
        <v>6</v>
      </c>
      <c r="K2230" s="249">
        <v>13.75</v>
      </c>
      <c r="L2230" s="37">
        <f t="shared" si="142"/>
        <v>82.5</v>
      </c>
      <c r="M2230" s="149"/>
      <c r="N2230" s="149">
        <f t="shared" si="143"/>
        <v>82.5</v>
      </c>
      <c r="O2230" s="247"/>
    </row>
    <row r="2231" spans="1:15">
      <c r="A2231" s="246" t="s">
        <v>2072</v>
      </c>
      <c r="B2231" s="25" t="s">
        <v>2073</v>
      </c>
      <c r="C2231" s="30">
        <v>14</v>
      </c>
      <c r="D2231" s="25" t="s">
        <v>2137</v>
      </c>
      <c r="E2231" s="149"/>
      <c r="F2231" s="149"/>
      <c r="G2231" s="250">
        <v>6</v>
      </c>
      <c r="H2231" s="149">
        <v>6</v>
      </c>
      <c r="I2231" s="149"/>
      <c r="J2231" s="149">
        <v>6</v>
      </c>
      <c r="K2231" s="250">
        <v>13.75</v>
      </c>
      <c r="L2231" s="37">
        <f t="shared" si="142"/>
        <v>82.5</v>
      </c>
      <c r="M2231" s="149"/>
      <c r="N2231" s="149">
        <f t="shared" si="143"/>
        <v>82.5</v>
      </c>
      <c r="O2231" s="246"/>
    </row>
    <row r="2232" spans="1:15">
      <c r="A2232" s="247" t="s">
        <v>2072</v>
      </c>
      <c r="B2232" s="25" t="s">
        <v>2073</v>
      </c>
      <c r="C2232" s="30">
        <v>14</v>
      </c>
      <c r="D2232" s="25" t="s">
        <v>2138</v>
      </c>
      <c r="E2232" s="149"/>
      <c r="F2232" s="149"/>
      <c r="G2232" s="249">
        <v>6</v>
      </c>
      <c r="H2232" s="149">
        <v>6</v>
      </c>
      <c r="I2232" s="149"/>
      <c r="J2232" s="149">
        <v>6</v>
      </c>
      <c r="K2232" s="249">
        <v>13.75</v>
      </c>
      <c r="L2232" s="37">
        <f t="shared" si="142"/>
        <v>82.5</v>
      </c>
      <c r="M2232" s="149"/>
      <c r="N2232" s="149">
        <f t="shared" si="143"/>
        <v>82.5</v>
      </c>
      <c r="O2232" s="247"/>
    </row>
    <row r="2233" spans="1:15">
      <c r="A2233" s="246" t="s">
        <v>2072</v>
      </c>
      <c r="B2233" s="25" t="s">
        <v>2073</v>
      </c>
      <c r="C2233" s="30">
        <v>14</v>
      </c>
      <c r="D2233" s="25" t="s">
        <v>801</v>
      </c>
      <c r="E2233" s="149"/>
      <c r="F2233" s="149"/>
      <c r="G2233" s="250">
        <v>3</v>
      </c>
      <c r="H2233" s="149">
        <v>3</v>
      </c>
      <c r="I2233" s="149"/>
      <c r="J2233" s="149">
        <v>3</v>
      </c>
      <c r="K2233" s="250">
        <v>13.75</v>
      </c>
      <c r="L2233" s="37">
        <f t="shared" si="142"/>
        <v>41.25</v>
      </c>
      <c r="M2233" s="149"/>
      <c r="N2233" s="149">
        <f t="shared" si="143"/>
        <v>41.25</v>
      </c>
      <c r="O2233" s="246"/>
    </row>
    <row r="2234" spans="1:15">
      <c r="A2234" s="247" t="s">
        <v>2072</v>
      </c>
      <c r="B2234" s="25" t="s">
        <v>2073</v>
      </c>
      <c r="C2234" s="30">
        <v>14</v>
      </c>
      <c r="D2234" s="25" t="s">
        <v>2139</v>
      </c>
      <c r="E2234" s="149"/>
      <c r="F2234" s="149"/>
      <c r="G2234" s="249">
        <v>4</v>
      </c>
      <c r="H2234" s="149">
        <v>4</v>
      </c>
      <c r="I2234" s="149"/>
      <c r="J2234" s="149">
        <v>4</v>
      </c>
      <c r="K2234" s="249">
        <v>13.75</v>
      </c>
      <c r="L2234" s="37">
        <f t="shared" si="142"/>
        <v>55</v>
      </c>
      <c r="M2234" s="149"/>
      <c r="N2234" s="149">
        <f t="shared" si="143"/>
        <v>55</v>
      </c>
      <c r="O2234" s="247"/>
    </row>
    <row r="2235" spans="1:15">
      <c r="A2235" s="246" t="s">
        <v>2072</v>
      </c>
      <c r="B2235" s="25" t="s">
        <v>2073</v>
      </c>
      <c r="C2235" s="30">
        <v>14</v>
      </c>
      <c r="D2235" s="25" t="s">
        <v>2140</v>
      </c>
      <c r="E2235" s="149"/>
      <c r="F2235" s="149"/>
      <c r="G2235" s="250">
        <v>10</v>
      </c>
      <c r="H2235" s="149">
        <v>10</v>
      </c>
      <c r="I2235" s="149"/>
      <c r="J2235" s="149">
        <v>10</v>
      </c>
      <c r="K2235" s="250">
        <v>13.75</v>
      </c>
      <c r="L2235" s="37">
        <f t="shared" si="142"/>
        <v>137.5</v>
      </c>
      <c r="M2235" s="149"/>
      <c r="N2235" s="149">
        <f t="shared" si="143"/>
        <v>137.5</v>
      </c>
      <c r="O2235" s="246"/>
    </row>
    <row r="2236" spans="1:15">
      <c r="A2236" s="247" t="s">
        <v>2072</v>
      </c>
      <c r="B2236" s="25" t="s">
        <v>2073</v>
      </c>
      <c r="C2236" s="30">
        <v>14</v>
      </c>
      <c r="D2236" s="25" t="s">
        <v>2141</v>
      </c>
      <c r="E2236" s="149"/>
      <c r="F2236" s="149"/>
      <c r="G2236" s="249">
        <v>4</v>
      </c>
      <c r="H2236" s="149">
        <v>4</v>
      </c>
      <c r="I2236" s="149"/>
      <c r="J2236" s="149">
        <v>4</v>
      </c>
      <c r="K2236" s="249">
        <v>13.75</v>
      </c>
      <c r="L2236" s="37">
        <f t="shared" si="142"/>
        <v>55</v>
      </c>
      <c r="M2236" s="149"/>
      <c r="N2236" s="149">
        <f t="shared" si="143"/>
        <v>55</v>
      </c>
      <c r="O2236" s="247"/>
    </row>
    <row r="2237" spans="1:15">
      <c r="A2237" s="246" t="s">
        <v>2072</v>
      </c>
      <c r="B2237" s="25" t="s">
        <v>2073</v>
      </c>
      <c r="C2237" s="30">
        <v>14</v>
      </c>
      <c r="D2237" s="25" t="s">
        <v>2142</v>
      </c>
      <c r="E2237" s="149"/>
      <c r="F2237" s="149"/>
      <c r="G2237" s="250">
        <v>10</v>
      </c>
      <c r="H2237" s="149">
        <v>10</v>
      </c>
      <c r="I2237" s="149"/>
      <c r="J2237" s="149">
        <v>10</v>
      </c>
      <c r="K2237" s="250">
        <v>13.75</v>
      </c>
      <c r="L2237" s="37">
        <f t="shared" si="142"/>
        <v>137.5</v>
      </c>
      <c r="M2237" s="149"/>
      <c r="N2237" s="149">
        <f t="shared" si="143"/>
        <v>137.5</v>
      </c>
      <c r="O2237" s="246"/>
    </row>
    <row r="2238" spans="1:15">
      <c r="A2238" s="247" t="s">
        <v>2072</v>
      </c>
      <c r="B2238" s="25" t="s">
        <v>2073</v>
      </c>
      <c r="C2238" s="30">
        <v>14</v>
      </c>
      <c r="D2238" s="25" t="s">
        <v>568</v>
      </c>
      <c r="E2238" s="149"/>
      <c r="F2238" s="149"/>
      <c r="G2238" s="249">
        <v>3</v>
      </c>
      <c r="H2238" s="149">
        <v>3</v>
      </c>
      <c r="I2238" s="149"/>
      <c r="J2238" s="149">
        <v>3</v>
      </c>
      <c r="K2238" s="249">
        <v>13.75</v>
      </c>
      <c r="L2238" s="37">
        <f t="shared" si="142"/>
        <v>41.25</v>
      </c>
      <c r="M2238" s="149"/>
      <c r="N2238" s="149">
        <f t="shared" si="143"/>
        <v>41.25</v>
      </c>
      <c r="O2238" s="247"/>
    </row>
    <row r="2239" spans="1:15">
      <c r="A2239" s="246" t="s">
        <v>2072</v>
      </c>
      <c r="B2239" s="25" t="s">
        <v>2073</v>
      </c>
      <c r="C2239" s="30">
        <v>14</v>
      </c>
      <c r="D2239" s="25" t="s">
        <v>2143</v>
      </c>
      <c r="E2239" s="149"/>
      <c r="F2239" s="149"/>
      <c r="G2239" s="250">
        <v>9</v>
      </c>
      <c r="H2239" s="149">
        <v>9</v>
      </c>
      <c r="I2239" s="149"/>
      <c r="J2239" s="149">
        <v>9</v>
      </c>
      <c r="K2239" s="250">
        <v>13.75</v>
      </c>
      <c r="L2239" s="37">
        <f t="shared" si="142"/>
        <v>123.75</v>
      </c>
      <c r="M2239" s="149"/>
      <c r="N2239" s="149">
        <f t="shared" si="143"/>
        <v>123.75</v>
      </c>
      <c r="O2239" s="246"/>
    </row>
    <row r="2240" spans="1:15">
      <c r="A2240" s="247" t="s">
        <v>2072</v>
      </c>
      <c r="B2240" s="25" t="s">
        <v>2073</v>
      </c>
      <c r="C2240" s="30">
        <v>14</v>
      </c>
      <c r="D2240" s="25" t="s">
        <v>2144</v>
      </c>
      <c r="E2240" s="149"/>
      <c r="F2240" s="149"/>
      <c r="G2240" s="249">
        <v>5</v>
      </c>
      <c r="H2240" s="149">
        <v>5</v>
      </c>
      <c r="I2240" s="149"/>
      <c r="J2240" s="149">
        <v>5</v>
      </c>
      <c r="K2240" s="249">
        <v>13.75</v>
      </c>
      <c r="L2240" s="37">
        <f t="shared" si="142"/>
        <v>68.75</v>
      </c>
      <c r="M2240" s="149"/>
      <c r="N2240" s="149">
        <f t="shared" si="143"/>
        <v>68.75</v>
      </c>
      <c r="O2240" s="247"/>
    </row>
    <row r="2241" spans="1:15">
      <c r="A2241" s="246" t="s">
        <v>2072</v>
      </c>
      <c r="B2241" s="25" t="s">
        <v>2073</v>
      </c>
      <c r="C2241" s="30">
        <v>14</v>
      </c>
      <c r="D2241" s="25" t="s">
        <v>2145</v>
      </c>
      <c r="E2241" s="149"/>
      <c r="F2241" s="149"/>
      <c r="G2241" s="250">
        <v>3</v>
      </c>
      <c r="H2241" s="149">
        <v>3</v>
      </c>
      <c r="I2241" s="149"/>
      <c r="J2241" s="149">
        <v>3</v>
      </c>
      <c r="K2241" s="250">
        <v>13.75</v>
      </c>
      <c r="L2241" s="37">
        <f t="shared" si="142"/>
        <v>41.25</v>
      </c>
      <c r="M2241" s="149"/>
      <c r="N2241" s="149">
        <f t="shared" si="143"/>
        <v>41.25</v>
      </c>
      <c r="O2241" s="246"/>
    </row>
    <row r="2242" spans="1:15">
      <c r="A2242" s="247" t="s">
        <v>2072</v>
      </c>
      <c r="B2242" s="25" t="s">
        <v>2073</v>
      </c>
      <c r="C2242" s="30">
        <v>14</v>
      </c>
      <c r="D2242" s="25" t="s">
        <v>860</v>
      </c>
      <c r="E2242" s="149"/>
      <c r="F2242" s="149"/>
      <c r="G2242" s="249">
        <v>5</v>
      </c>
      <c r="H2242" s="149">
        <v>5</v>
      </c>
      <c r="I2242" s="149"/>
      <c r="J2242" s="149">
        <v>5</v>
      </c>
      <c r="K2242" s="249">
        <v>13.75</v>
      </c>
      <c r="L2242" s="37">
        <f t="shared" si="142"/>
        <v>68.75</v>
      </c>
      <c r="M2242" s="149"/>
      <c r="N2242" s="149">
        <f t="shared" si="143"/>
        <v>68.75</v>
      </c>
      <c r="O2242" s="247"/>
    </row>
    <row r="2243" spans="1:15">
      <c r="A2243" s="246" t="s">
        <v>2072</v>
      </c>
      <c r="B2243" s="25" t="s">
        <v>2073</v>
      </c>
      <c r="C2243" s="30">
        <v>14</v>
      </c>
      <c r="D2243" s="25" t="s">
        <v>2146</v>
      </c>
      <c r="E2243" s="149"/>
      <c r="F2243" s="149"/>
      <c r="G2243" s="250">
        <v>5</v>
      </c>
      <c r="H2243" s="149">
        <v>5</v>
      </c>
      <c r="I2243" s="149"/>
      <c r="J2243" s="149">
        <v>5</v>
      </c>
      <c r="K2243" s="250">
        <v>13.75</v>
      </c>
      <c r="L2243" s="37">
        <f t="shared" si="142"/>
        <v>68.75</v>
      </c>
      <c r="M2243" s="149"/>
      <c r="N2243" s="149">
        <f t="shared" si="143"/>
        <v>68.75</v>
      </c>
      <c r="O2243" s="246"/>
    </row>
    <row r="2244" spans="1:15">
      <c r="A2244" s="247" t="s">
        <v>2072</v>
      </c>
      <c r="B2244" s="25" t="s">
        <v>2073</v>
      </c>
      <c r="C2244" s="30">
        <v>14</v>
      </c>
      <c r="D2244" s="25" t="s">
        <v>2147</v>
      </c>
      <c r="E2244" s="149"/>
      <c r="F2244" s="149"/>
      <c r="G2244" s="249">
        <v>3</v>
      </c>
      <c r="H2244" s="149">
        <v>3</v>
      </c>
      <c r="I2244" s="149"/>
      <c r="J2244" s="149">
        <v>3</v>
      </c>
      <c r="K2244" s="249">
        <v>13.75</v>
      </c>
      <c r="L2244" s="37">
        <f t="shared" si="142"/>
        <v>41.25</v>
      </c>
      <c r="M2244" s="149"/>
      <c r="N2244" s="149">
        <f t="shared" si="143"/>
        <v>41.25</v>
      </c>
      <c r="O2244" s="247"/>
    </row>
    <row r="2245" spans="1:15">
      <c r="A2245" s="246" t="s">
        <v>2072</v>
      </c>
      <c r="B2245" s="25" t="s">
        <v>2073</v>
      </c>
      <c r="C2245" s="30">
        <v>14</v>
      </c>
      <c r="D2245" s="25" t="s">
        <v>2148</v>
      </c>
      <c r="E2245" s="149"/>
      <c r="F2245" s="149"/>
      <c r="G2245" s="250">
        <v>6</v>
      </c>
      <c r="H2245" s="149">
        <v>6</v>
      </c>
      <c r="I2245" s="149"/>
      <c r="J2245" s="149">
        <v>6</v>
      </c>
      <c r="K2245" s="250">
        <v>13.75</v>
      </c>
      <c r="L2245" s="37">
        <f t="shared" si="142"/>
        <v>82.5</v>
      </c>
      <c r="M2245" s="149"/>
      <c r="N2245" s="149">
        <f t="shared" si="143"/>
        <v>82.5</v>
      </c>
      <c r="O2245" s="246"/>
    </row>
    <row r="2246" spans="1:15">
      <c r="A2246" s="247" t="s">
        <v>2072</v>
      </c>
      <c r="B2246" s="25" t="s">
        <v>2073</v>
      </c>
      <c r="C2246" s="30">
        <v>14</v>
      </c>
      <c r="D2246" s="25" t="s">
        <v>734</v>
      </c>
      <c r="E2246" s="149"/>
      <c r="F2246" s="149"/>
      <c r="G2246" s="249">
        <v>5</v>
      </c>
      <c r="H2246" s="149">
        <v>5</v>
      </c>
      <c r="I2246" s="149"/>
      <c r="J2246" s="149">
        <v>5</v>
      </c>
      <c r="K2246" s="249">
        <v>13.75</v>
      </c>
      <c r="L2246" s="37">
        <f t="shared" si="142"/>
        <v>68.75</v>
      </c>
      <c r="M2246" s="149"/>
      <c r="N2246" s="149">
        <f t="shared" si="143"/>
        <v>68.75</v>
      </c>
      <c r="O2246" s="247"/>
    </row>
    <row r="2247" spans="1:15">
      <c r="A2247" s="246" t="s">
        <v>2072</v>
      </c>
      <c r="B2247" s="25" t="s">
        <v>2149</v>
      </c>
      <c r="C2247" s="30">
        <v>1</v>
      </c>
      <c r="D2247" s="25" t="s">
        <v>2150</v>
      </c>
      <c r="E2247" s="149"/>
      <c r="F2247" s="149"/>
      <c r="G2247" s="250">
        <v>5.09</v>
      </c>
      <c r="H2247" s="149">
        <v>5.09</v>
      </c>
      <c r="I2247" s="149"/>
      <c r="J2247" s="149">
        <v>5.09</v>
      </c>
      <c r="K2247" s="250">
        <v>13.75</v>
      </c>
      <c r="L2247" s="37">
        <f t="shared" si="142"/>
        <v>69.99</v>
      </c>
      <c r="M2247" s="149"/>
      <c r="N2247" s="149">
        <f t="shared" si="143"/>
        <v>69.99</v>
      </c>
      <c r="O2247" s="246"/>
    </row>
    <row r="2248" spans="1:15">
      <c r="A2248" s="247" t="s">
        <v>2072</v>
      </c>
      <c r="B2248" s="25" t="s">
        <v>2149</v>
      </c>
      <c r="C2248" s="30">
        <v>1</v>
      </c>
      <c r="D2248" s="25" t="s">
        <v>2151</v>
      </c>
      <c r="E2248" s="149"/>
      <c r="F2248" s="149"/>
      <c r="G2248" s="249">
        <v>5.74</v>
      </c>
      <c r="H2248" s="149">
        <v>5.74</v>
      </c>
      <c r="I2248" s="149"/>
      <c r="J2248" s="149">
        <v>5.74</v>
      </c>
      <c r="K2248" s="249">
        <v>13.75</v>
      </c>
      <c r="L2248" s="37">
        <f t="shared" si="142"/>
        <v>78.93</v>
      </c>
      <c r="M2248" s="149"/>
      <c r="N2248" s="149">
        <f t="shared" si="143"/>
        <v>78.93</v>
      </c>
      <c r="O2248" s="247"/>
    </row>
    <row r="2249" spans="1:15">
      <c r="A2249" s="246" t="s">
        <v>2072</v>
      </c>
      <c r="B2249" s="25" t="s">
        <v>2149</v>
      </c>
      <c r="C2249" s="30">
        <v>1</v>
      </c>
      <c r="D2249" s="25" t="s">
        <v>2152</v>
      </c>
      <c r="E2249" s="149"/>
      <c r="F2249" s="149">
        <v>1.96</v>
      </c>
      <c r="G2249" s="250"/>
      <c r="H2249" s="149">
        <v>1.96</v>
      </c>
      <c r="I2249" s="149"/>
      <c r="J2249" s="149">
        <v>1.96</v>
      </c>
      <c r="K2249" s="250">
        <v>13.75</v>
      </c>
      <c r="L2249" s="37">
        <f t="shared" si="142"/>
        <v>26.95</v>
      </c>
      <c r="M2249" s="149"/>
      <c r="N2249" s="149">
        <f t="shared" si="143"/>
        <v>26.95</v>
      </c>
      <c r="O2249" s="246"/>
    </row>
    <row r="2250" spans="1:15">
      <c r="A2250" s="247" t="s">
        <v>2072</v>
      </c>
      <c r="B2250" s="25" t="s">
        <v>2149</v>
      </c>
      <c r="C2250" s="30">
        <v>1</v>
      </c>
      <c r="D2250" s="25" t="s">
        <v>2153</v>
      </c>
      <c r="E2250" s="149"/>
      <c r="F2250" s="149"/>
      <c r="G2250" s="249">
        <v>7.6</v>
      </c>
      <c r="H2250" s="149">
        <v>7.6</v>
      </c>
      <c r="I2250" s="149"/>
      <c r="J2250" s="149">
        <v>7.6</v>
      </c>
      <c r="K2250" s="249">
        <v>13.75</v>
      </c>
      <c r="L2250" s="37">
        <f t="shared" si="142"/>
        <v>104.5</v>
      </c>
      <c r="M2250" s="149"/>
      <c r="N2250" s="149">
        <f t="shared" si="143"/>
        <v>104.5</v>
      </c>
      <c r="O2250" s="247"/>
    </row>
    <row r="2251" spans="1:15">
      <c r="A2251" s="246" t="s">
        <v>2072</v>
      </c>
      <c r="B2251" s="25" t="s">
        <v>2149</v>
      </c>
      <c r="C2251" s="30">
        <v>1</v>
      </c>
      <c r="D2251" s="25" t="s">
        <v>2154</v>
      </c>
      <c r="E2251" s="149"/>
      <c r="F2251" s="149"/>
      <c r="G2251" s="250">
        <v>0.68</v>
      </c>
      <c r="H2251" s="149">
        <v>0.68</v>
      </c>
      <c r="I2251" s="149"/>
      <c r="J2251" s="149">
        <v>0.68</v>
      </c>
      <c r="K2251" s="250">
        <v>13.75</v>
      </c>
      <c r="L2251" s="37">
        <f t="shared" si="142"/>
        <v>9.35</v>
      </c>
      <c r="M2251" s="149"/>
      <c r="N2251" s="149">
        <f t="shared" si="143"/>
        <v>9.35</v>
      </c>
      <c r="O2251" s="246"/>
    </row>
    <row r="2252" spans="1:15">
      <c r="A2252" s="247" t="s">
        <v>2072</v>
      </c>
      <c r="B2252" s="25" t="s">
        <v>2149</v>
      </c>
      <c r="C2252" s="30">
        <v>1</v>
      </c>
      <c r="D2252" s="25" t="s">
        <v>2155</v>
      </c>
      <c r="E2252" s="149"/>
      <c r="F2252" s="149"/>
      <c r="G2252" s="249">
        <v>4.65</v>
      </c>
      <c r="H2252" s="149">
        <v>4.65</v>
      </c>
      <c r="I2252" s="149"/>
      <c r="J2252" s="149">
        <v>4.65</v>
      </c>
      <c r="K2252" s="249">
        <v>13.75</v>
      </c>
      <c r="L2252" s="37">
        <f t="shared" si="142"/>
        <v>63.94</v>
      </c>
      <c r="M2252" s="149"/>
      <c r="N2252" s="149">
        <f t="shared" si="143"/>
        <v>63.94</v>
      </c>
      <c r="O2252" s="247"/>
    </row>
    <row r="2253" spans="1:15">
      <c r="A2253" s="246" t="s">
        <v>2072</v>
      </c>
      <c r="B2253" s="25" t="s">
        <v>2149</v>
      </c>
      <c r="C2253" s="30">
        <v>1</v>
      </c>
      <c r="D2253" s="25" t="s">
        <v>2156</v>
      </c>
      <c r="E2253" s="149"/>
      <c r="F2253" s="149"/>
      <c r="G2253" s="250">
        <v>6.71</v>
      </c>
      <c r="H2253" s="149">
        <v>6.71</v>
      </c>
      <c r="I2253" s="149"/>
      <c r="J2253" s="149">
        <v>6.71</v>
      </c>
      <c r="K2253" s="250">
        <v>13.75</v>
      </c>
      <c r="L2253" s="37">
        <f t="shared" si="142"/>
        <v>92.26</v>
      </c>
      <c r="M2253" s="149"/>
      <c r="N2253" s="149">
        <f t="shared" si="143"/>
        <v>92.26</v>
      </c>
      <c r="O2253" s="246"/>
    </row>
    <row r="2254" spans="1:15">
      <c r="A2254" s="247" t="s">
        <v>2072</v>
      </c>
      <c r="B2254" s="25" t="s">
        <v>2149</v>
      </c>
      <c r="C2254" s="30">
        <v>1</v>
      </c>
      <c r="D2254" s="25" t="s">
        <v>2157</v>
      </c>
      <c r="E2254" s="149"/>
      <c r="F2254" s="149"/>
      <c r="G2254" s="249">
        <v>12.79</v>
      </c>
      <c r="H2254" s="149">
        <v>12.79</v>
      </c>
      <c r="I2254" s="149"/>
      <c r="J2254" s="149">
        <v>12.79</v>
      </c>
      <c r="K2254" s="249">
        <v>13.75</v>
      </c>
      <c r="L2254" s="37">
        <f t="shared" si="142"/>
        <v>175.86</v>
      </c>
      <c r="M2254" s="149"/>
      <c r="N2254" s="149">
        <f t="shared" si="143"/>
        <v>175.86</v>
      </c>
      <c r="O2254" s="247"/>
    </row>
    <row r="2255" spans="1:15">
      <c r="A2255" s="246" t="s">
        <v>2072</v>
      </c>
      <c r="B2255" s="25" t="s">
        <v>2149</v>
      </c>
      <c r="C2255" s="30">
        <v>1</v>
      </c>
      <c r="D2255" s="25" t="s">
        <v>2158</v>
      </c>
      <c r="E2255" s="149"/>
      <c r="F2255" s="149"/>
      <c r="G2255" s="250">
        <v>15.59</v>
      </c>
      <c r="H2255" s="149">
        <v>15.59</v>
      </c>
      <c r="I2255" s="149"/>
      <c r="J2255" s="149">
        <v>15.59</v>
      </c>
      <c r="K2255" s="250">
        <v>13.75</v>
      </c>
      <c r="L2255" s="37">
        <f t="shared" si="142"/>
        <v>214.36</v>
      </c>
      <c r="M2255" s="149"/>
      <c r="N2255" s="149">
        <f t="shared" si="143"/>
        <v>214.36</v>
      </c>
      <c r="O2255" s="246"/>
    </row>
    <row r="2256" spans="1:15">
      <c r="A2256" s="247" t="s">
        <v>2072</v>
      </c>
      <c r="B2256" s="25" t="s">
        <v>2149</v>
      </c>
      <c r="C2256" s="30">
        <v>1</v>
      </c>
      <c r="D2256" s="25" t="s">
        <v>2159</v>
      </c>
      <c r="E2256" s="149"/>
      <c r="F2256" s="149"/>
      <c r="G2256" s="249">
        <v>4.42</v>
      </c>
      <c r="H2256" s="149">
        <v>4.42</v>
      </c>
      <c r="I2256" s="149"/>
      <c r="J2256" s="149">
        <v>4.42</v>
      </c>
      <c r="K2256" s="249">
        <v>13.75</v>
      </c>
      <c r="L2256" s="37">
        <f t="shared" si="142"/>
        <v>60.78</v>
      </c>
      <c r="M2256" s="149"/>
      <c r="N2256" s="149">
        <f t="shared" si="143"/>
        <v>60.78</v>
      </c>
      <c r="O2256" s="247"/>
    </row>
    <row r="2257" spans="1:15">
      <c r="A2257" s="246" t="s">
        <v>2072</v>
      </c>
      <c r="B2257" s="25" t="s">
        <v>2149</v>
      </c>
      <c r="C2257" s="30">
        <v>1</v>
      </c>
      <c r="D2257" s="25" t="s">
        <v>2160</v>
      </c>
      <c r="E2257" s="149"/>
      <c r="F2257" s="149"/>
      <c r="G2257" s="250">
        <v>5.25</v>
      </c>
      <c r="H2257" s="149">
        <v>5.25</v>
      </c>
      <c r="I2257" s="149"/>
      <c r="J2257" s="149">
        <v>5.25</v>
      </c>
      <c r="K2257" s="250">
        <v>13.75</v>
      </c>
      <c r="L2257" s="37">
        <f t="shared" si="142"/>
        <v>72.19</v>
      </c>
      <c r="M2257" s="149"/>
      <c r="N2257" s="149">
        <f t="shared" si="143"/>
        <v>72.19</v>
      </c>
      <c r="O2257" s="246"/>
    </row>
    <row r="2258" spans="1:15">
      <c r="A2258" s="247" t="s">
        <v>2072</v>
      </c>
      <c r="B2258" s="25" t="s">
        <v>2149</v>
      </c>
      <c r="C2258" s="30">
        <v>1</v>
      </c>
      <c r="D2258" s="25" t="s">
        <v>2161</v>
      </c>
      <c r="E2258" s="149"/>
      <c r="F2258" s="149"/>
      <c r="G2258" s="249">
        <v>6.21</v>
      </c>
      <c r="H2258" s="149">
        <v>6.21</v>
      </c>
      <c r="I2258" s="149"/>
      <c r="J2258" s="149">
        <v>6.21</v>
      </c>
      <c r="K2258" s="249">
        <v>13.75</v>
      </c>
      <c r="L2258" s="37">
        <f t="shared" si="142"/>
        <v>85.39</v>
      </c>
      <c r="M2258" s="149"/>
      <c r="N2258" s="149">
        <f t="shared" si="143"/>
        <v>85.39</v>
      </c>
      <c r="O2258" s="247"/>
    </row>
    <row r="2259" spans="1:15">
      <c r="A2259" s="246" t="s">
        <v>2072</v>
      </c>
      <c r="B2259" s="25" t="s">
        <v>2149</v>
      </c>
      <c r="C2259" s="30">
        <v>1</v>
      </c>
      <c r="D2259" s="25" t="s">
        <v>2162</v>
      </c>
      <c r="E2259" s="149"/>
      <c r="F2259" s="149"/>
      <c r="G2259" s="250">
        <v>8.73</v>
      </c>
      <c r="H2259" s="149">
        <v>8.73</v>
      </c>
      <c r="I2259" s="149"/>
      <c r="J2259" s="149">
        <v>8.73</v>
      </c>
      <c r="K2259" s="250">
        <v>13.75</v>
      </c>
      <c r="L2259" s="37">
        <f t="shared" si="142"/>
        <v>120.04</v>
      </c>
      <c r="M2259" s="149"/>
      <c r="N2259" s="149">
        <f t="shared" si="143"/>
        <v>120.04</v>
      </c>
      <c r="O2259" s="246"/>
    </row>
    <row r="2260" spans="1:15">
      <c r="A2260" s="247" t="s">
        <v>2072</v>
      </c>
      <c r="B2260" s="25" t="s">
        <v>2149</v>
      </c>
      <c r="C2260" s="30">
        <v>1</v>
      </c>
      <c r="D2260" s="25" t="s">
        <v>2163</v>
      </c>
      <c r="E2260" s="149"/>
      <c r="F2260" s="149"/>
      <c r="G2260" s="249">
        <v>6.8</v>
      </c>
      <c r="H2260" s="149">
        <v>6.8</v>
      </c>
      <c r="I2260" s="149"/>
      <c r="J2260" s="149">
        <v>6.8</v>
      </c>
      <c r="K2260" s="249">
        <v>13.75</v>
      </c>
      <c r="L2260" s="37">
        <f t="shared" si="142"/>
        <v>93.5</v>
      </c>
      <c r="M2260" s="149"/>
      <c r="N2260" s="149">
        <f t="shared" si="143"/>
        <v>93.5</v>
      </c>
      <c r="O2260" s="247"/>
    </row>
    <row r="2261" spans="1:15">
      <c r="A2261" s="246" t="s">
        <v>2072</v>
      </c>
      <c r="B2261" s="25" t="s">
        <v>2149</v>
      </c>
      <c r="C2261" s="30">
        <v>1</v>
      </c>
      <c r="D2261" s="25" t="s">
        <v>2164</v>
      </c>
      <c r="E2261" s="149"/>
      <c r="F2261" s="149"/>
      <c r="G2261" s="250">
        <v>9.59</v>
      </c>
      <c r="H2261" s="149">
        <v>9.59</v>
      </c>
      <c r="I2261" s="149"/>
      <c r="J2261" s="149">
        <v>9.59</v>
      </c>
      <c r="K2261" s="250">
        <v>13.75</v>
      </c>
      <c r="L2261" s="37">
        <f t="shared" si="142"/>
        <v>131.86</v>
      </c>
      <c r="M2261" s="149"/>
      <c r="N2261" s="149">
        <f t="shared" si="143"/>
        <v>131.86</v>
      </c>
      <c r="O2261" s="246"/>
    </row>
    <row r="2262" spans="1:15">
      <c r="A2262" s="247" t="s">
        <v>2072</v>
      </c>
      <c r="B2262" s="25" t="s">
        <v>2149</v>
      </c>
      <c r="C2262" s="30">
        <v>1</v>
      </c>
      <c r="D2262" s="25" t="s">
        <v>2165</v>
      </c>
      <c r="E2262" s="149"/>
      <c r="F2262" s="149"/>
      <c r="G2262" s="249">
        <v>10.37</v>
      </c>
      <c r="H2262" s="149">
        <v>10.37</v>
      </c>
      <c r="I2262" s="149"/>
      <c r="J2262" s="149">
        <v>10.37</v>
      </c>
      <c r="K2262" s="249">
        <v>13.75</v>
      </c>
      <c r="L2262" s="37">
        <f t="shared" si="142"/>
        <v>142.59</v>
      </c>
      <c r="M2262" s="149"/>
      <c r="N2262" s="149">
        <f t="shared" si="143"/>
        <v>142.59</v>
      </c>
      <c r="O2262" s="247"/>
    </row>
    <row r="2263" spans="1:15">
      <c r="A2263" s="246" t="s">
        <v>2072</v>
      </c>
      <c r="B2263" s="25" t="s">
        <v>2149</v>
      </c>
      <c r="C2263" s="30">
        <v>1</v>
      </c>
      <c r="D2263" s="25" t="s">
        <v>2166</v>
      </c>
      <c r="E2263" s="149"/>
      <c r="F2263" s="149"/>
      <c r="G2263" s="250">
        <v>8.53</v>
      </c>
      <c r="H2263" s="149">
        <v>8.53</v>
      </c>
      <c r="I2263" s="149"/>
      <c r="J2263" s="149">
        <v>8.53</v>
      </c>
      <c r="K2263" s="250">
        <v>13.75</v>
      </c>
      <c r="L2263" s="37">
        <f t="shared" si="142"/>
        <v>117.29</v>
      </c>
      <c r="M2263" s="149"/>
      <c r="N2263" s="149">
        <f t="shared" si="143"/>
        <v>117.29</v>
      </c>
      <c r="O2263" s="246"/>
    </row>
    <row r="2264" spans="1:15">
      <c r="A2264" s="247" t="s">
        <v>2072</v>
      </c>
      <c r="B2264" s="25" t="s">
        <v>2149</v>
      </c>
      <c r="C2264" s="30">
        <v>1</v>
      </c>
      <c r="D2264" s="25" t="s">
        <v>2167</v>
      </c>
      <c r="E2264" s="149"/>
      <c r="F2264" s="149"/>
      <c r="G2264" s="249">
        <v>10.32</v>
      </c>
      <c r="H2264" s="149">
        <v>10.32</v>
      </c>
      <c r="I2264" s="149"/>
      <c r="J2264" s="149">
        <v>10.32</v>
      </c>
      <c r="K2264" s="249">
        <v>13.75</v>
      </c>
      <c r="L2264" s="37">
        <f t="shared" si="142"/>
        <v>141.9</v>
      </c>
      <c r="M2264" s="149"/>
      <c r="N2264" s="149">
        <f t="shared" si="143"/>
        <v>141.9</v>
      </c>
      <c r="O2264" s="247"/>
    </row>
    <row r="2265" spans="1:15">
      <c r="A2265" s="246" t="s">
        <v>2072</v>
      </c>
      <c r="B2265" s="25" t="s">
        <v>2149</v>
      </c>
      <c r="C2265" s="30">
        <v>1</v>
      </c>
      <c r="D2265" s="25" t="s">
        <v>2168</v>
      </c>
      <c r="E2265" s="149"/>
      <c r="F2265" s="149"/>
      <c r="G2265" s="250">
        <v>9.38</v>
      </c>
      <c r="H2265" s="149">
        <v>9.38</v>
      </c>
      <c r="I2265" s="149"/>
      <c r="J2265" s="149">
        <v>9.38</v>
      </c>
      <c r="K2265" s="250">
        <v>13.75</v>
      </c>
      <c r="L2265" s="37">
        <f t="shared" si="142"/>
        <v>128.98</v>
      </c>
      <c r="M2265" s="149"/>
      <c r="N2265" s="149">
        <f t="shared" si="143"/>
        <v>128.98</v>
      </c>
      <c r="O2265" s="246"/>
    </row>
    <row r="2266" spans="1:15">
      <c r="A2266" s="247" t="s">
        <v>2072</v>
      </c>
      <c r="B2266" s="25" t="s">
        <v>2149</v>
      </c>
      <c r="C2266" s="30">
        <v>1</v>
      </c>
      <c r="D2266" s="25" t="s">
        <v>2169</v>
      </c>
      <c r="E2266" s="149"/>
      <c r="F2266" s="149"/>
      <c r="G2266" s="249">
        <v>11.24</v>
      </c>
      <c r="H2266" s="149">
        <v>11.24</v>
      </c>
      <c r="I2266" s="149"/>
      <c r="J2266" s="149">
        <v>11.24</v>
      </c>
      <c r="K2266" s="249">
        <v>13.75</v>
      </c>
      <c r="L2266" s="37">
        <f t="shared" si="142"/>
        <v>154.55</v>
      </c>
      <c r="M2266" s="149"/>
      <c r="N2266" s="149">
        <f t="shared" si="143"/>
        <v>154.55</v>
      </c>
      <c r="O2266" s="247"/>
    </row>
    <row r="2267" spans="1:15">
      <c r="A2267" s="246" t="s">
        <v>2072</v>
      </c>
      <c r="B2267" s="25" t="s">
        <v>2149</v>
      </c>
      <c r="C2267" s="30">
        <v>1</v>
      </c>
      <c r="D2267" s="25" t="s">
        <v>2170</v>
      </c>
      <c r="E2267" s="149"/>
      <c r="F2267" s="149"/>
      <c r="G2267" s="250">
        <v>12.11</v>
      </c>
      <c r="H2267" s="149">
        <v>12.11</v>
      </c>
      <c r="I2267" s="149"/>
      <c r="J2267" s="149">
        <v>12.11</v>
      </c>
      <c r="K2267" s="250">
        <v>13.75</v>
      </c>
      <c r="L2267" s="37">
        <f t="shared" si="142"/>
        <v>166.51</v>
      </c>
      <c r="M2267" s="149"/>
      <c r="N2267" s="149">
        <f t="shared" si="143"/>
        <v>166.51</v>
      </c>
      <c r="O2267" s="246"/>
    </row>
    <row r="2268" spans="1:15">
      <c r="A2268" s="247" t="s">
        <v>2072</v>
      </c>
      <c r="B2268" s="25" t="s">
        <v>2149</v>
      </c>
      <c r="C2268" s="30">
        <v>1</v>
      </c>
      <c r="D2268" s="25" t="s">
        <v>2171</v>
      </c>
      <c r="E2268" s="149"/>
      <c r="F2268" s="149"/>
      <c r="G2268" s="249">
        <v>4.91</v>
      </c>
      <c r="H2268" s="149">
        <v>4.91</v>
      </c>
      <c r="I2268" s="149"/>
      <c r="J2268" s="149">
        <v>4.91</v>
      </c>
      <c r="K2268" s="249">
        <v>13.75</v>
      </c>
      <c r="L2268" s="37">
        <f t="shared" si="142"/>
        <v>67.51</v>
      </c>
      <c r="M2268" s="149"/>
      <c r="N2268" s="149">
        <f t="shared" si="143"/>
        <v>67.51</v>
      </c>
      <c r="O2268" s="247"/>
    </row>
    <row r="2269" spans="1:15">
      <c r="A2269" s="246" t="s">
        <v>2072</v>
      </c>
      <c r="B2269" s="25" t="s">
        <v>2149</v>
      </c>
      <c r="C2269" s="30">
        <v>1</v>
      </c>
      <c r="D2269" s="25" t="s">
        <v>2172</v>
      </c>
      <c r="E2269" s="149"/>
      <c r="F2269" s="149"/>
      <c r="G2269" s="250">
        <v>14.21</v>
      </c>
      <c r="H2269" s="149">
        <v>14.21</v>
      </c>
      <c r="I2269" s="149"/>
      <c r="J2269" s="149">
        <v>14.21</v>
      </c>
      <c r="K2269" s="250">
        <v>13.75</v>
      </c>
      <c r="L2269" s="37">
        <f t="shared" si="142"/>
        <v>195.39</v>
      </c>
      <c r="M2269" s="149"/>
      <c r="N2269" s="149">
        <f t="shared" si="143"/>
        <v>195.39</v>
      </c>
      <c r="O2269" s="246"/>
    </row>
    <row r="2270" spans="1:15">
      <c r="A2270" s="247" t="s">
        <v>2072</v>
      </c>
      <c r="B2270" s="25" t="s">
        <v>2149</v>
      </c>
      <c r="C2270" s="30">
        <v>1</v>
      </c>
      <c r="D2270" s="25" t="s">
        <v>2173</v>
      </c>
      <c r="E2270" s="149"/>
      <c r="F2270" s="149"/>
      <c r="G2270" s="249">
        <v>6.64</v>
      </c>
      <c r="H2270" s="149">
        <v>6.64</v>
      </c>
      <c r="I2270" s="149"/>
      <c r="J2270" s="149">
        <v>6.64</v>
      </c>
      <c r="K2270" s="249">
        <v>13.75</v>
      </c>
      <c r="L2270" s="37">
        <f t="shared" si="142"/>
        <v>91.3</v>
      </c>
      <c r="M2270" s="149"/>
      <c r="N2270" s="149">
        <f t="shared" si="143"/>
        <v>91.3</v>
      </c>
      <c r="O2270" s="247"/>
    </row>
    <row r="2271" spans="1:15">
      <c r="A2271" s="246" t="s">
        <v>2072</v>
      </c>
      <c r="B2271" s="25" t="s">
        <v>2149</v>
      </c>
      <c r="C2271" s="30">
        <v>1</v>
      </c>
      <c r="D2271" s="25" t="s">
        <v>2174</v>
      </c>
      <c r="E2271" s="149"/>
      <c r="F2271" s="149"/>
      <c r="G2271" s="250">
        <v>7.33</v>
      </c>
      <c r="H2271" s="149">
        <v>7.33</v>
      </c>
      <c r="I2271" s="149"/>
      <c r="J2271" s="149">
        <v>7.33</v>
      </c>
      <c r="K2271" s="250">
        <v>13.75</v>
      </c>
      <c r="L2271" s="37">
        <f t="shared" si="142"/>
        <v>100.79</v>
      </c>
      <c r="M2271" s="149"/>
      <c r="N2271" s="149">
        <f t="shared" si="143"/>
        <v>100.79</v>
      </c>
      <c r="O2271" s="246"/>
    </row>
    <row r="2272" spans="1:15">
      <c r="A2272" s="247" t="s">
        <v>2072</v>
      </c>
      <c r="B2272" s="25" t="s">
        <v>2149</v>
      </c>
      <c r="C2272" s="30">
        <v>1</v>
      </c>
      <c r="D2272" s="25" t="s">
        <v>2175</v>
      </c>
      <c r="E2272" s="149"/>
      <c r="F2272" s="149"/>
      <c r="G2272" s="249">
        <v>15.64</v>
      </c>
      <c r="H2272" s="149">
        <v>15.64</v>
      </c>
      <c r="I2272" s="149"/>
      <c r="J2272" s="149">
        <v>15.64</v>
      </c>
      <c r="K2272" s="249">
        <v>13.75</v>
      </c>
      <c r="L2272" s="37">
        <f t="shared" si="142"/>
        <v>215.05</v>
      </c>
      <c r="M2272" s="149"/>
      <c r="N2272" s="149">
        <f t="shared" si="143"/>
        <v>215.05</v>
      </c>
      <c r="O2272" s="247"/>
    </row>
    <row r="2273" spans="1:15">
      <c r="A2273" s="246" t="s">
        <v>2072</v>
      </c>
      <c r="B2273" s="25" t="s">
        <v>2149</v>
      </c>
      <c r="C2273" s="30">
        <v>1</v>
      </c>
      <c r="D2273" s="25" t="s">
        <v>2176</v>
      </c>
      <c r="E2273" s="149"/>
      <c r="F2273" s="149"/>
      <c r="G2273" s="250">
        <v>15.09</v>
      </c>
      <c r="H2273" s="149">
        <v>15.09</v>
      </c>
      <c r="I2273" s="149"/>
      <c r="J2273" s="149">
        <v>15.09</v>
      </c>
      <c r="K2273" s="250">
        <v>13.75</v>
      </c>
      <c r="L2273" s="37">
        <f t="shared" si="142"/>
        <v>207.49</v>
      </c>
      <c r="M2273" s="149"/>
      <c r="N2273" s="149">
        <f t="shared" si="143"/>
        <v>207.49</v>
      </c>
      <c r="O2273" s="246"/>
    </row>
    <row r="2274" spans="1:15">
      <c r="A2274" s="247" t="s">
        <v>2072</v>
      </c>
      <c r="B2274" s="25" t="s">
        <v>2149</v>
      </c>
      <c r="C2274" s="30">
        <v>1</v>
      </c>
      <c r="D2274" s="25" t="s">
        <v>2177</v>
      </c>
      <c r="E2274" s="149"/>
      <c r="F2274" s="149"/>
      <c r="G2274" s="249">
        <v>8</v>
      </c>
      <c r="H2274" s="149">
        <v>8</v>
      </c>
      <c r="I2274" s="149"/>
      <c r="J2274" s="149">
        <v>8</v>
      </c>
      <c r="K2274" s="249">
        <v>13.75</v>
      </c>
      <c r="L2274" s="37">
        <f t="shared" si="142"/>
        <v>110</v>
      </c>
      <c r="M2274" s="149"/>
      <c r="N2274" s="149">
        <f t="shared" si="143"/>
        <v>110</v>
      </c>
      <c r="O2274" s="247"/>
    </row>
    <row r="2275" spans="1:15">
      <c r="A2275" s="246" t="s">
        <v>2072</v>
      </c>
      <c r="B2275" s="25" t="s">
        <v>2149</v>
      </c>
      <c r="C2275" s="30">
        <v>1</v>
      </c>
      <c r="D2275" s="25" t="s">
        <v>2178</v>
      </c>
      <c r="E2275" s="149"/>
      <c r="F2275" s="149"/>
      <c r="G2275" s="250">
        <v>8.34</v>
      </c>
      <c r="H2275" s="149">
        <v>8.34</v>
      </c>
      <c r="I2275" s="149"/>
      <c r="J2275" s="149">
        <v>8.34</v>
      </c>
      <c r="K2275" s="250">
        <v>13.75</v>
      </c>
      <c r="L2275" s="37">
        <f t="shared" si="142"/>
        <v>114.68</v>
      </c>
      <c r="M2275" s="149"/>
      <c r="N2275" s="149">
        <f t="shared" si="143"/>
        <v>114.68</v>
      </c>
      <c r="O2275" s="246"/>
    </row>
    <row r="2276" spans="1:15">
      <c r="A2276" s="247" t="s">
        <v>2072</v>
      </c>
      <c r="B2276" s="25" t="s">
        <v>2149</v>
      </c>
      <c r="C2276" s="30">
        <v>1</v>
      </c>
      <c r="D2276" s="25" t="s">
        <v>2179</v>
      </c>
      <c r="E2276" s="149"/>
      <c r="F2276" s="149"/>
      <c r="G2276" s="249">
        <v>11.49</v>
      </c>
      <c r="H2276" s="149">
        <v>11.49</v>
      </c>
      <c r="I2276" s="149"/>
      <c r="J2276" s="149">
        <v>11.49</v>
      </c>
      <c r="K2276" s="249">
        <v>13.75</v>
      </c>
      <c r="L2276" s="37">
        <f t="shared" si="142"/>
        <v>157.99</v>
      </c>
      <c r="M2276" s="149"/>
      <c r="N2276" s="149">
        <f t="shared" si="143"/>
        <v>157.99</v>
      </c>
      <c r="O2276" s="247"/>
    </row>
    <row r="2277" spans="1:15">
      <c r="A2277" s="246" t="s">
        <v>2072</v>
      </c>
      <c r="B2277" s="25" t="s">
        <v>2149</v>
      </c>
      <c r="C2277" s="30">
        <v>1</v>
      </c>
      <c r="D2277" s="25" t="s">
        <v>2180</v>
      </c>
      <c r="E2277" s="149"/>
      <c r="F2277" s="149"/>
      <c r="G2277" s="250">
        <v>17.71</v>
      </c>
      <c r="H2277" s="149">
        <v>17.71</v>
      </c>
      <c r="I2277" s="149"/>
      <c r="J2277" s="149">
        <v>17.71</v>
      </c>
      <c r="K2277" s="250">
        <v>13.75</v>
      </c>
      <c r="L2277" s="37">
        <f t="shared" si="142"/>
        <v>243.51</v>
      </c>
      <c r="M2277" s="149"/>
      <c r="N2277" s="149">
        <f t="shared" si="143"/>
        <v>243.51</v>
      </c>
      <c r="O2277" s="246"/>
    </row>
    <row r="2278" spans="1:15">
      <c r="A2278" s="247" t="s">
        <v>2072</v>
      </c>
      <c r="B2278" s="25" t="s">
        <v>2149</v>
      </c>
      <c r="C2278" s="30">
        <v>1</v>
      </c>
      <c r="D2278" s="25" t="s">
        <v>2181</v>
      </c>
      <c r="E2278" s="149"/>
      <c r="F2278" s="149"/>
      <c r="G2278" s="249">
        <v>8.96</v>
      </c>
      <c r="H2278" s="149">
        <v>8.96</v>
      </c>
      <c r="I2278" s="149"/>
      <c r="J2278" s="149">
        <v>8.96</v>
      </c>
      <c r="K2278" s="249">
        <v>13.75</v>
      </c>
      <c r="L2278" s="37">
        <f t="shared" si="142"/>
        <v>123.2</v>
      </c>
      <c r="M2278" s="149"/>
      <c r="N2278" s="149">
        <f t="shared" si="143"/>
        <v>123.2</v>
      </c>
      <c r="O2278" s="247"/>
    </row>
    <row r="2279" spans="1:15">
      <c r="A2279" s="246" t="s">
        <v>2072</v>
      </c>
      <c r="B2279" s="25" t="s">
        <v>2149</v>
      </c>
      <c r="C2279" s="30">
        <v>1</v>
      </c>
      <c r="D2279" s="25" t="s">
        <v>2182</v>
      </c>
      <c r="E2279" s="149"/>
      <c r="F2279" s="149"/>
      <c r="G2279" s="250">
        <v>10.39</v>
      </c>
      <c r="H2279" s="149">
        <v>10.39</v>
      </c>
      <c r="I2279" s="149"/>
      <c r="J2279" s="149">
        <v>10.39</v>
      </c>
      <c r="K2279" s="250">
        <v>13.75</v>
      </c>
      <c r="L2279" s="37">
        <f t="shared" si="142"/>
        <v>142.86</v>
      </c>
      <c r="M2279" s="149"/>
      <c r="N2279" s="149">
        <f t="shared" si="143"/>
        <v>142.86</v>
      </c>
      <c r="O2279" s="246"/>
    </row>
    <row r="2280" spans="1:15">
      <c r="A2280" s="247" t="s">
        <v>2072</v>
      </c>
      <c r="B2280" s="25" t="s">
        <v>2149</v>
      </c>
      <c r="C2280" s="30">
        <v>1</v>
      </c>
      <c r="D2280" s="25" t="s">
        <v>2183</v>
      </c>
      <c r="E2280" s="149"/>
      <c r="F2280" s="149"/>
      <c r="G2280" s="249">
        <v>9.38</v>
      </c>
      <c r="H2280" s="149">
        <v>9.38</v>
      </c>
      <c r="I2280" s="149"/>
      <c r="J2280" s="149">
        <v>9.38</v>
      </c>
      <c r="K2280" s="249">
        <v>13.75</v>
      </c>
      <c r="L2280" s="37">
        <f t="shared" si="142"/>
        <v>128.98</v>
      </c>
      <c r="M2280" s="149"/>
      <c r="N2280" s="149">
        <f t="shared" si="143"/>
        <v>128.98</v>
      </c>
      <c r="O2280" s="247"/>
    </row>
    <row r="2281" spans="1:15">
      <c r="A2281" s="246" t="s">
        <v>2072</v>
      </c>
      <c r="B2281" s="25" t="s">
        <v>2149</v>
      </c>
      <c r="C2281" s="30">
        <v>1</v>
      </c>
      <c r="D2281" s="25" t="s">
        <v>2184</v>
      </c>
      <c r="E2281" s="149"/>
      <c r="F2281" s="149"/>
      <c r="G2281" s="250">
        <v>5.37</v>
      </c>
      <c r="H2281" s="149">
        <v>5.37</v>
      </c>
      <c r="I2281" s="149"/>
      <c r="J2281" s="149">
        <v>5.37</v>
      </c>
      <c r="K2281" s="250">
        <v>13.75</v>
      </c>
      <c r="L2281" s="37">
        <f t="shared" si="142"/>
        <v>73.84</v>
      </c>
      <c r="M2281" s="149"/>
      <c r="N2281" s="149">
        <f t="shared" si="143"/>
        <v>73.84</v>
      </c>
      <c r="O2281" s="246"/>
    </row>
    <row r="2282" spans="1:15">
      <c r="A2282" s="247" t="s">
        <v>2072</v>
      </c>
      <c r="B2282" s="25" t="s">
        <v>2149</v>
      </c>
      <c r="C2282" s="30">
        <v>1</v>
      </c>
      <c r="D2282" s="25" t="s">
        <v>2185</v>
      </c>
      <c r="E2282" s="149"/>
      <c r="F2282" s="149"/>
      <c r="G2282" s="249">
        <v>8.46</v>
      </c>
      <c r="H2282" s="149">
        <v>8.46</v>
      </c>
      <c r="I2282" s="149"/>
      <c r="J2282" s="149">
        <v>8.46</v>
      </c>
      <c r="K2282" s="249">
        <v>13.75</v>
      </c>
      <c r="L2282" s="37">
        <f t="shared" si="142"/>
        <v>116.33</v>
      </c>
      <c r="M2282" s="149"/>
      <c r="N2282" s="149">
        <f t="shared" si="143"/>
        <v>116.33</v>
      </c>
      <c r="O2282" s="247"/>
    </row>
    <row r="2283" spans="1:15">
      <c r="A2283" s="246" t="s">
        <v>2072</v>
      </c>
      <c r="B2283" s="25" t="s">
        <v>2149</v>
      </c>
      <c r="C2283" s="30">
        <v>1</v>
      </c>
      <c r="D2283" s="25" t="s">
        <v>2186</v>
      </c>
      <c r="E2283" s="149"/>
      <c r="F2283" s="149"/>
      <c r="G2283" s="250">
        <v>6.68</v>
      </c>
      <c r="H2283" s="149">
        <v>6.68</v>
      </c>
      <c r="I2283" s="149"/>
      <c r="J2283" s="149">
        <v>6.68</v>
      </c>
      <c r="K2283" s="250">
        <v>13.75</v>
      </c>
      <c r="L2283" s="37">
        <f t="shared" si="142"/>
        <v>91.85</v>
      </c>
      <c r="M2283" s="149"/>
      <c r="N2283" s="149">
        <f t="shared" si="143"/>
        <v>91.85</v>
      </c>
      <c r="O2283" s="246"/>
    </row>
    <row r="2284" spans="1:15">
      <c r="A2284" s="247" t="s">
        <v>2072</v>
      </c>
      <c r="B2284" s="25" t="s">
        <v>2149</v>
      </c>
      <c r="C2284" s="30">
        <v>1</v>
      </c>
      <c r="D2284" s="25" t="s">
        <v>2187</v>
      </c>
      <c r="E2284" s="149"/>
      <c r="F2284" s="149"/>
      <c r="G2284" s="249">
        <v>0.68</v>
      </c>
      <c r="H2284" s="149">
        <v>0.68</v>
      </c>
      <c r="I2284" s="149"/>
      <c r="J2284" s="149">
        <v>0.68</v>
      </c>
      <c r="K2284" s="249">
        <v>13.75</v>
      </c>
      <c r="L2284" s="37">
        <f t="shared" si="142"/>
        <v>9.35</v>
      </c>
      <c r="M2284" s="149"/>
      <c r="N2284" s="149">
        <f t="shared" si="143"/>
        <v>9.35</v>
      </c>
      <c r="O2284" s="247"/>
    </row>
    <row r="2285" spans="1:15">
      <c r="A2285" s="246" t="s">
        <v>2072</v>
      </c>
      <c r="B2285" s="25" t="s">
        <v>2149</v>
      </c>
      <c r="C2285" s="30">
        <v>1</v>
      </c>
      <c r="D2285" s="25" t="s">
        <v>2188</v>
      </c>
      <c r="E2285" s="149"/>
      <c r="F2285" s="149"/>
      <c r="G2285" s="250">
        <v>1.86</v>
      </c>
      <c r="H2285" s="149">
        <v>1.86</v>
      </c>
      <c r="I2285" s="149"/>
      <c r="J2285" s="149">
        <v>1.86</v>
      </c>
      <c r="K2285" s="250">
        <v>13.75</v>
      </c>
      <c r="L2285" s="37">
        <f t="shared" si="142"/>
        <v>25.58</v>
      </c>
      <c r="M2285" s="149"/>
      <c r="N2285" s="149">
        <f t="shared" si="143"/>
        <v>25.58</v>
      </c>
      <c r="O2285" s="246"/>
    </row>
    <row r="2286" spans="1:15">
      <c r="A2286" s="247" t="s">
        <v>2072</v>
      </c>
      <c r="B2286" s="25" t="s">
        <v>2149</v>
      </c>
      <c r="C2286" s="30">
        <v>2</v>
      </c>
      <c r="D2286" s="25" t="s">
        <v>2189</v>
      </c>
      <c r="E2286" s="149"/>
      <c r="F2286" s="149"/>
      <c r="G2286" s="249">
        <v>20.16</v>
      </c>
      <c r="H2286" s="149">
        <v>20.16</v>
      </c>
      <c r="I2286" s="149"/>
      <c r="J2286" s="149">
        <v>20.16</v>
      </c>
      <c r="K2286" s="249">
        <v>13.75</v>
      </c>
      <c r="L2286" s="37">
        <f t="shared" si="142"/>
        <v>277.2</v>
      </c>
      <c r="M2286" s="149"/>
      <c r="N2286" s="149">
        <f t="shared" si="143"/>
        <v>277.2</v>
      </c>
      <c r="O2286" s="247"/>
    </row>
    <row r="2287" spans="1:15">
      <c r="A2287" s="246" t="s">
        <v>2072</v>
      </c>
      <c r="B2287" s="25" t="s">
        <v>2149</v>
      </c>
      <c r="C2287" s="30">
        <v>2</v>
      </c>
      <c r="D2287" s="25" t="s">
        <v>2190</v>
      </c>
      <c r="E2287" s="149"/>
      <c r="F2287" s="149"/>
      <c r="G2287" s="250">
        <v>11.2</v>
      </c>
      <c r="H2287" s="149">
        <v>11.2</v>
      </c>
      <c r="I2287" s="149"/>
      <c r="J2287" s="149">
        <v>11.2</v>
      </c>
      <c r="K2287" s="250">
        <v>13.75</v>
      </c>
      <c r="L2287" s="37">
        <f t="shared" si="142"/>
        <v>154</v>
      </c>
      <c r="M2287" s="149"/>
      <c r="N2287" s="149">
        <f t="shared" si="143"/>
        <v>154</v>
      </c>
      <c r="O2287" s="246"/>
    </row>
    <row r="2288" spans="1:15">
      <c r="A2288" s="247" t="s">
        <v>2072</v>
      </c>
      <c r="B2288" s="25" t="s">
        <v>2149</v>
      </c>
      <c r="C2288" s="30">
        <v>2</v>
      </c>
      <c r="D2288" s="25" t="s">
        <v>2191</v>
      </c>
      <c r="E2288" s="149"/>
      <c r="F2288" s="149"/>
      <c r="G2288" s="249">
        <v>11.2</v>
      </c>
      <c r="H2288" s="149">
        <v>11.2</v>
      </c>
      <c r="I2288" s="149"/>
      <c r="J2288" s="149">
        <v>11.2</v>
      </c>
      <c r="K2288" s="249">
        <v>13.75</v>
      </c>
      <c r="L2288" s="37">
        <f t="shared" si="142"/>
        <v>154</v>
      </c>
      <c r="M2288" s="149"/>
      <c r="N2288" s="149">
        <f t="shared" si="143"/>
        <v>154</v>
      </c>
      <c r="O2288" s="247"/>
    </row>
    <row r="2289" spans="1:15">
      <c r="A2289" s="246" t="s">
        <v>2072</v>
      </c>
      <c r="B2289" s="25" t="s">
        <v>2149</v>
      </c>
      <c r="C2289" s="30">
        <v>2</v>
      </c>
      <c r="D2289" s="25" t="s">
        <v>2192</v>
      </c>
      <c r="E2289" s="149"/>
      <c r="F2289" s="149"/>
      <c r="G2289" s="250">
        <v>13.4</v>
      </c>
      <c r="H2289" s="149">
        <v>13.4</v>
      </c>
      <c r="I2289" s="149"/>
      <c r="J2289" s="149">
        <v>13.4</v>
      </c>
      <c r="K2289" s="250">
        <v>13.75</v>
      </c>
      <c r="L2289" s="37">
        <f t="shared" si="142"/>
        <v>184.25</v>
      </c>
      <c r="M2289" s="149"/>
      <c r="N2289" s="149">
        <f t="shared" si="143"/>
        <v>184.25</v>
      </c>
      <c r="O2289" s="246"/>
    </row>
    <row r="2290" spans="1:15">
      <c r="A2290" s="247" t="s">
        <v>2072</v>
      </c>
      <c r="B2290" s="25" t="s">
        <v>2149</v>
      </c>
      <c r="C2290" s="30">
        <v>2</v>
      </c>
      <c r="D2290" s="25" t="s">
        <v>2193</v>
      </c>
      <c r="E2290" s="149"/>
      <c r="F2290" s="149"/>
      <c r="G2290" s="249">
        <v>2.4</v>
      </c>
      <c r="H2290" s="149">
        <v>2.4</v>
      </c>
      <c r="I2290" s="149"/>
      <c r="J2290" s="149">
        <v>2.4</v>
      </c>
      <c r="K2290" s="249">
        <v>13.75</v>
      </c>
      <c r="L2290" s="37">
        <f t="shared" si="142"/>
        <v>33</v>
      </c>
      <c r="M2290" s="149"/>
      <c r="N2290" s="149">
        <f t="shared" si="143"/>
        <v>33</v>
      </c>
      <c r="O2290" s="247"/>
    </row>
    <row r="2291" spans="1:15">
      <c r="A2291" s="246" t="s">
        <v>2072</v>
      </c>
      <c r="B2291" s="25" t="s">
        <v>2149</v>
      </c>
      <c r="C2291" s="30">
        <v>2</v>
      </c>
      <c r="D2291" s="25" t="s">
        <v>2194</v>
      </c>
      <c r="E2291" s="149"/>
      <c r="F2291" s="149"/>
      <c r="G2291" s="250">
        <v>15.6</v>
      </c>
      <c r="H2291" s="149">
        <v>15.6</v>
      </c>
      <c r="I2291" s="149"/>
      <c r="J2291" s="149">
        <v>15.6</v>
      </c>
      <c r="K2291" s="250">
        <v>13.75</v>
      </c>
      <c r="L2291" s="37">
        <f t="shared" si="142"/>
        <v>214.5</v>
      </c>
      <c r="M2291" s="149"/>
      <c r="N2291" s="149">
        <f t="shared" si="143"/>
        <v>214.5</v>
      </c>
      <c r="O2291" s="246"/>
    </row>
    <row r="2292" spans="1:15">
      <c r="A2292" s="247" t="s">
        <v>2072</v>
      </c>
      <c r="B2292" s="25" t="s">
        <v>2149</v>
      </c>
      <c r="C2292" s="30">
        <v>2</v>
      </c>
      <c r="D2292" s="25" t="s">
        <v>2195</v>
      </c>
      <c r="E2292" s="149"/>
      <c r="F2292" s="149"/>
      <c r="G2292" s="249">
        <v>13.4</v>
      </c>
      <c r="H2292" s="149">
        <v>13.4</v>
      </c>
      <c r="I2292" s="149"/>
      <c r="J2292" s="149">
        <v>13.4</v>
      </c>
      <c r="K2292" s="249">
        <v>13.75</v>
      </c>
      <c r="L2292" s="37">
        <f t="shared" si="142"/>
        <v>184.25</v>
      </c>
      <c r="M2292" s="149"/>
      <c r="N2292" s="149">
        <f t="shared" si="143"/>
        <v>184.25</v>
      </c>
      <c r="O2292" s="247"/>
    </row>
    <row r="2293" spans="1:15">
      <c r="A2293" s="246" t="s">
        <v>2072</v>
      </c>
      <c r="B2293" s="25" t="s">
        <v>2149</v>
      </c>
      <c r="C2293" s="30">
        <v>2</v>
      </c>
      <c r="D2293" s="25" t="s">
        <v>2196</v>
      </c>
      <c r="E2293" s="149"/>
      <c r="F2293" s="149"/>
      <c r="G2293" s="250">
        <v>17.9</v>
      </c>
      <c r="H2293" s="149">
        <v>17.9</v>
      </c>
      <c r="I2293" s="149"/>
      <c r="J2293" s="149">
        <v>17.9</v>
      </c>
      <c r="K2293" s="250">
        <v>13.75</v>
      </c>
      <c r="L2293" s="37">
        <f t="shared" ref="L2293:L2356" si="144">ROUND(H2293*K2293,2)</f>
        <v>246.13</v>
      </c>
      <c r="M2293" s="149"/>
      <c r="N2293" s="149">
        <f t="shared" ref="N2293:N2356" si="145">L2293-M2293</f>
        <v>246.13</v>
      </c>
      <c r="O2293" s="246"/>
    </row>
    <row r="2294" spans="1:15">
      <c r="A2294" s="247" t="s">
        <v>2072</v>
      </c>
      <c r="B2294" s="25" t="s">
        <v>2149</v>
      </c>
      <c r="C2294" s="30">
        <v>2</v>
      </c>
      <c r="D2294" s="25" t="s">
        <v>2197</v>
      </c>
      <c r="E2294" s="149"/>
      <c r="F2294" s="149"/>
      <c r="G2294" s="249">
        <v>8.9</v>
      </c>
      <c r="H2294" s="149">
        <v>8.9</v>
      </c>
      <c r="I2294" s="149"/>
      <c r="J2294" s="149">
        <v>8.9</v>
      </c>
      <c r="K2294" s="249">
        <v>13.75</v>
      </c>
      <c r="L2294" s="37">
        <f t="shared" si="144"/>
        <v>122.38</v>
      </c>
      <c r="M2294" s="149"/>
      <c r="N2294" s="149">
        <f t="shared" si="145"/>
        <v>122.38</v>
      </c>
      <c r="O2294" s="247"/>
    </row>
    <row r="2295" spans="1:15">
      <c r="A2295" s="246" t="s">
        <v>2072</v>
      </c>
      <c r="B2295" s="25" t="s">
        <v>2149</v>
      </c>
      <c r="C2295" s="30">
        <v>2</v>
      </c>
      <c r="D2295" s="25" t="s">
        <v>2198</v>
      </c>
      <c r="E2295" s="149"/>
      <c r="F2295" s="149"/>
      <c r="G2295" s="250">
        <v>6.7</v>
      </c>
      <c r="H2295" s="149">
        <v>6.7</v>
      </c>
      <c r="I2295" s="149"/>
      <c r="J2295" s="149">
        <v>6.7</v>
      </c>
      <c r="K2295" s="250">
        <v>13.75</v>
      </c>
      <c r="L2295" s="37">
        <f t="shared" si="144"/>
        <v>92.13</v>
      </c>
      <c r="M2295" s="149"/>
      <c r="N2295" s="149">
        <f t="shared" si="145"/>
        <v>92.13</v>
      </c>
      <c r="O2295" s="246"/>
    </row>
    <row r="2296" spans="1:15">
      <c r="A2296" s="247" t="s">
        <v>2072</v>
      </c>
      <c r="B2296" s="25" t="s">
        <v>2149</v>
      </c>
      <c r="C2296" s="30">
        <v>2</v>
      </c>
      <c r="D2296" s="25" t="s">
        <v>2199</v>
      </c>
      <c r="E2296" s="149"/>
      <c r="F2296" s="149"/>
      <c r="G2296" s="249">
        <v>13.74</v>
      </c>
      <c r="H2296" s="149">
        <v>13.74</v>
      </c>
      <c r="I2296" s="149"/>
      <c r="J2296" s="149">
        <v>13.74</v>
      </c>
      <c r="K2296" s="249">
        <v>13.75</v>
      </c>
      <c r="L2296" s="37">
        <f t="shared" si="144"/>
        <v>188.93</v>
      </c>
      <c r="M2296" s="149"/>
      <c r="N2296" s="149">
        <f t="shared" si="145"/>
        <v>188.93</v>
      </c>
      <c r="O2296" s="247"/>
    </row>
    <row r="2297" spans="1:15">
      <c r="A2297" s="246" t="s">
        <v>2072</v>
      </c>
      <c r="B2297" s="25" t="s">
        <v>2149</v>
      </c>
      <c r="C2297" s="30">
        <v>2</v>
      </c>
      <c r="D2297" s="25" t="s">
        <v>2200</v>
      </c>
      <c r="E2297" s="149"/>
      <c r="F2297" s="149"/>
      <c r="G2297" s="250">
        <v>2.4</v>
      </c>
      <c r="H2297" s="149">
        <v>2.4</v>
      </c>
      <c r="I2297" s="149"/>
      <c r="J2297" s="149">
        <v>2.4</v>
      </c>
      <c r="K2297" s="250">
        <v>13.75</v>
      </c>
      <c r="L2297" s="37">
        <f t="shared" si="144"/>
        <v>33</v>
      </c>
      <c r="M2297" s="149"/>
      <c r="N2297" s="149">
        <f t="shared" si="145"/>
        <v>33</v>
      </c>
      <c r="O2297" s="246"/>
    </row>
    <row r="2298" spans="1:15">
      <c r="A2298" s="247" t="s">
        <v>2072</v>
      </c>
      <c r="B2298" s="25" t="s">
        <v>2149</v>
      </c>
      <c r="C2298" s="30">
        <v>2</v>
      </c>
      <c r="D2298" s="25" t="s">
        <v>2201</v>
      </c>
      <c r="E2298" s="149"/>
      <c r="F2298" s="149"/>
      <c r="G2298" s="249">
        <v>13.4</v>
      </c>
      <c r="H2298" s="149">
        <v>13.4</v>
      </c>
      <c r="I2298" s="149"/>
      <c r="J2298" s="149">
        <v>13.4</v>
      </c>
      <c r="K2298" s="249">
        <v>13.75</v>
      </c>
      <c r="L2298" s="37">
        <f t="shared" si="144"/>
        <v>184.25</v>
      </c>
      <c r="M2298" s="149"/>
      <c r="N2298" s="149">
        <f t="shared" si="145"/>
        <v>184.25</v>
      </c>
      <c r="O2298" s="247"/>
    </row>
    <row r="2299" spans="1:15">
      <c r="A2299" s="246" t="s">
        <v>2072</v>
      </c>
      <c r="B2299" s="25" t="s">
        <v>2149</v>
      </c>
      <c r="C2299" s="30">
        <v>2</v>
      </c>
      <c r="D2299" s="25" t="s">
        <v>2202</v>
      </c>
      <c r="E2299" s="149"/>
      <c r="F2299" s="149"/>
      <c r="G2299" s="250">
        <v>13.4</v>
      </c>
      <c r="H2299" s="149">
        <v>13.4</v>
      </c>
      <c r="I2299" s="149"/>
      <c r="J2299" s="149">
        <v>13.4</v>
      </c>
      <c r="K2299" s="250">
        <v>13.75</v>
      </c>
      <c r="L2299" s="37">
        <f t="shared" si="144"/>
        <v>184.25</v>
      </c>
      <c r="M2299" s="149"/>
      <c r="N2299" s="149">
        <f t="shared" si="145"/>
        <v>184.25</v>
      </c>
      <c r="O2299" s="246"/>
    </row>
    <row r="2300" spans="1:15">
      <c r="A2300" s="247" t="s">
        <v>2072</v>
      </c>
      <c r="B2300" s="25" t="s">
        <v>2149</v>
      </c>
      <c r="C2300" s="30">
        <v>2</v>
      </c>
      <c r="D2300" s="25" t="s">
        <v>2203</v>
      </c>
      <c r="E2300" s="149"/>
      <c r="F2300" s="149"/>
      <c r="G2300" s="249">
        <v>4.4</v>
      </c>
      <c r="H2300" s="149">
        <v>4.4</v>
      </c>
      <c r="I2300" s="149"/>
      <c r="J2300" s="149">
        <v>4.4</v>
      </c>
      <c r="K2300" s="249">
        <v>13.75</v>
      </c>
      <c r="L2300" s="37">
        <f t="shared" si="144"/>
        <v>60.5</v>
      </c>
      <c r="M2300" s="149"/>
      <c r="N2300" s="149">
        <f t="shared" si="145"/>
        <v>60.5</v>
      </c>
      <c r="O2300" s="247"/>
    </row>
    <row r="2301" spans="1:15">
      <c r="A2301" s="246" t="s">
        <v>2072</v>
      </c>
      <c r="B2301" s="25" t="s">
        <v>2149</v>
      </c>
      <c r="C2301" s="30">
        <v>2</v>
      </c>
      <c r="D2301" s="25" t="s">
        <v>2204</v>
      </c>
      <c r="E2301" s="149"/>
      <c r="F2301" s="149"/>
      <c r="G2301" s="250">
        <v>2.4</v>
      </c>
      <c r="H2301" s="149">
        <v>2.4</v>
      </c>
      <c r="I2301" s="149"/>
      <c r="J2301" s="149">
        <v>2.4</v>
      </c>
      <c r="K2301" s="250">
        <v>13.75</v>
      </c>
      <c r="L2301" s="37">
        <f t="shared" si="144"/>
        <v>33</v>
      </c>
      <c r="M2301" s="149"/>
      <c r="N2301" s="149">
        <f t="shared" si="145"/>
        <v>33</v>
      </c>
      <c r="O2301" s="246"/>
    </row>
    <row r="2302" spans="1:15">
      <c r="A2302" s="247" t="s">
        <v>2072</v>
      </c>
      <c r="B2302" s="25" t="s">
        <v>2149</v>
      </c>
      <c r="C2302" s="30">
        <v>2</v>
      </c>
      <c r="D2302" s="25" t="s">
        <v>2205</v>
      </c>
      <c r="E2302" s="149"/>
      <c r="F2302" s="149"/>
      <c r="G2302" s="249">
        <v>6.7</v>
      </c>
      <c r="H2302" s="149">
        <v>6.7</v>
      </c>
      <c r="I2302" s="149"/>
      <c r="J2302" s="149">
        <v>6.7</v>
      </c>
      <c r="K2302" s="249">
        <v>13.75</v>
      </c>
      <c r="L2302" s="37">
        <f t="shared" si="144"/>
        <v>92.13</v>
      </c>
      <c r="M2302" s="149"/>
      <c r="N2302" s="149">
        <f t="shared" si="145"/>
        <v>92.13</v>
      </c>
      <c r="O2302" s="247"/>
    </row>
    <row r="2303" spans="1:15">
      <c r="A2303" s="246" t="s">
        <v>2072</v>
      </c>
      <c r="B2303" s="25" t="s">
        <v>2149</v>
      </c>
      <c r="C2303" s="30">
        <v>2</v>
      </c>
      <c r="D2303" s="25" t="s">
        <v>2206</v>
      </c>
      <c r="E2303" s="149"/>
      <c r="F2303" s="149"/>
      <c r="G2303" s="250">
        <v>6.7</v>
      </c>
      <c r="H2303" s="149">
        <v>6.7</v>
      </c>
      <c r="I2303" s="149"/>
      <c r="J2303" s="149">
        <v>6.7</v>
      </c>
      <c r="K2303" s="250">
        <v>13.75</v>
      </c>
      <c r="L2303" s="37">
        <f t="shared" si="144"/>
        <v>92.13</v>
      </c>
      <c r="M2303" s="149"/>
      <c r="N2303" s="149">
        <f t="shared" si="145"/>
        <v>92.13</v>
      </c>
      <c r="O2303" s="246"/>
    </row>
    <row r="2304" spans="1:15">
      <c r="A2304" s="247" t="s">
        <v>2072</v>
      </c>
      <c r="B2304" s="25" t="s">
        <v>2149</v>
      </c>
      <c r="C2304" s="30">
        <v>2</v>
      </c>
      <c r="D2304" s="25" t="s">
        <v>2207</v>
      </c>
      <c r="E2304" s="149"/>
      <c r="F2304" s="149"/>
      <c r="G2304" s="249">
        <v>6.7</v>
      </c>
      <c r="H2304" s="149">
        <v>6.7</v>
      </c>
      <c r="I2304" s="149"/>
      <c r="J2304" s="149">
        <v>6.7</v>
      </c>
      <c r="K2304" s="249">
        <v>13.75</v>
      </c>
      <c r="L2304" s="37">
        <f t="shared" si="144"/>
        <v>92.13</v>
      </c>
      <c r="M2304" s="149"/>
      <c r="N2304" s="149">
        <f t="shared" si="145"/>
        <v>92.13</v>
      </c>
      <c r="O2304" s="247"/>
    </row>
    <row r="2305" spans="1:15">
      <c r="A2305" s="246" t="s">
        <v>2072</v>
      </c>
      <c r="B2305" s="25" t="s">
        <v>2149</v>
      </c>
      <c r="C2305" s="30">
        <v>2</v>
      </c>
      <c r="D2305" s="25" t="s">
        <v>2208</v>
      </c>
      <c r="E2305" s="149"/>
      <c r="F2305" s="149"/>
      <c r="G2305" s="250">
        <v>15.6</v>
      </c>
      <c r="H2305" s="149">
        <v>15.6</v>
      </c>
      <c r="I2305" s="149"/>
      <c r="J2305" s="149">
        <v>15.6</v>
      </c>
      <c r="K2305" s="250">
        <v>13.75</v>
      </c>
      <c r="L2305" s="37">
        <f t="shared" si="144"/>
        <v>214.5</v>
      </c>
      <c r="M2305" s="149"/>
      <c r="N2305" s="149">
        <f t="shared" si="145"/>
        <v>214.5</v>
      </c>
      <c r="O2305" s="246"/>
    </row>
    <row r="2306" spans="1:15">
      <c r="A2306" s="247" t="s">
        <v>2072</v>
      </c>
      <c r="B2306" s="25" t="s">
        <v>2149</v>
      </c>
      <c r="C2306" s="30">
        <v>2</v>
      </c>
      <c r="D2306" s="25" t="s">
        <v>2209</v>
      </c>
      <c r="E2306" s="149"/>
      <c r="F2306" s="149"/>
      <c r="G2306" s="249">
        <v>8.9</v>
      </c>
      <c r="H2306" s="149">
        <v>8.9</v>
      </c>
      <c r="I2306" s="149"/>
      <c r="J2306" s="149">
        <v>8.9</v>
      </c>
      <c r="K2306" s="249">
        <v>13.75</v>
      </c>
      <c r="L2306" s="37">
        <f t="shared" si="144"/>
        <v>122.38</v>
      </c>
      <c r="M2306" s="149"/>
      <c r="N2306" s="149">
        <f t="shared" si="145"/>
        <v>122.38</v>
      </c>
      <c r="O2306" s="247"/>
    </row>
    <row r="2307" spans="1:15">
      <c r="A2307" s="246" t="s">
        <v>2072</v>
      </c>
      <c r="B2307" s="25" t="s">
        <v>2149</v>
      </c>
      <c r="C2307" s="30">
        <v>2</v>
      </c>
      <c r="D2307" s="25" t="s">
        <v>2210</v>
      </c>
      <c r="E2307" s="149"/>
      <c r="F2307" s="149"/>
      <c r="G2307" s="250">
        <v>8.9</v>
      </c>
      <c r="H2307" s="149">
        <v>8.9</v>
      </c>
      <c r="I2307" s="149"/>
      <c r="J2307" s="149">
        <v>8.9</v>
      </c>
      <c r="K2307" s="250">
        <v>13.75</v>
      </c>
      <c r="L2307" s="37">
        <f t="shared" si="144"/>
        <v>122.38</v>
      </c>
      <c r="M2307" s="149"/>
      <c r="N2307" s="149">
        <f t="shared" si="145"/>
        <v>122.38</v>
      </c>
      <c r="O2307" s="246"/>
    </row>
    <row r="2308" spans="1:15">
      <c r="A2308" s="247" t="s">
        <v>2072</v>
      </c>
      <c r="B2308" s="25" t="s">
        <v>2149</v>
      </c>
      <c r="C2308" s="30">
        <v>2</v>
      </c>
      <c r="D2308" s="25" t="s">
        <v>2211</v>
      </c>
      <c r="E2308" s="149"/>
      <c r="F2308" s="149"/>
      <c r="G2308" s="249">
        <v>13.4</v>
      </c>
      <c r="H2308" s="149">
        <v>13.4</v>
      </c>
      <c r="I2308" s="149"/>
      <c r="J2308" s="149">
        <v>13.4</v>
      </c>
      <c r="K2308" s="249">
        <v>13.75</v>
      </c>
      <c r="L2308" s="37">
        <f t="shared" si="144"/>
        <v>184.25</v>
      </c>
      <c r="M2308" s="149"/>
      <c r="N2308" s="149">
        <f t="shared" si="145"/>
        <v>184.25</v>
      </c>
      <c r="O2308" s="247"/>
    </row>
    <row r="2309" spans="1:15">
      <c r="A2309" s="246" t="s">
        <v>2072</v>
      </c>
      <c r="B2309" s="25" t="s">
        <v>2149</v>
      </c>
      <c r="C2309" s="30">
        <v>2</v>
      </c>
      <c r="D2309" s="25" t="s">
        <v>2212</v>
      </c>
      <c r="E2309" s="149"/>
      <c r="F2309" s="149"/>
      <c r="G2309" s="250">
        <v>11.2</v>
      </c>
      <c r="H2309" s="149">
        <v>11.2</v>
      </c>
      <c r="I2309" s="149"/>
      <c r="J2309" s="149">
        <v>11.2</v>
      </c>
      <c r="K2309" s="250">
        <v>13.75</v>
      </c>
      <c r="L2309" s="37">
        <f t="shared" si="144"/>
        <v>154</v>
      </c>
      <c r="M2309" s="149"/>
      <c r="N2309" s="149">
        <f t="shared" si="145"/>
        <v>154</v>
      </c>
      <c r="O2309" s="246"/>
    </row>
    <row r="2310" spans="1:15">
      <c r="A2310" s="247" t="s">
        <v>2072</v>
      </c>
      <c r="B2310" s="25" t="s">
        <v>2149</v>
      </c>
      <c r="C2310" s="30">
        <v>2</v>
      </c>
      <c r="D2310" s="25" t="s">
        <v>2213</v>
      </c>
      <c r="E2310" s="149"/>
      <c r="F2310" s="149"/>
      <c r="G2310" s="249">
        <v>13.4</v>
      </c>
      <c r="H2310" s="149">
        <v>13.4</v>
      </c>
      <c r="I2310" s="149"/>
      <c r="J2310" s="149">
        <v>13.4</v>
      </c>
      <c r="K2310" s="249">
        <v>13.75</v>
      </c>
      <c r="L2310" s="37">
        <f t="shared" si="144"/>
        <v>184.25</v>
      </c>
      <c r="M2310" s="149"/>
      <c r="N2310" s="149">
        <f t="shared" si="145"/>
        <v>184.25</v>
      </c>
      <c r="O2310" s="247"/>
    </row>
    <row r="2311" spans="1:15">
      <c r="A2311" s="246" t="s">
        <v>2072</v>
      </c>
      <c r="B2311" s="25" t="s">
        <v>2149</v>
      </c>
      <c r="C2311" s="30">
        <v>2</v>
      </c>
      <c r="D2311" s="25" t="s">
        <v>2214</v>
      </c>
      <c r="E2311" s="149"/>
      <c r="F2311" s="149"/>
      <c r="G2311" s="250">
        <v>11.2</v>
      </c>
      <c r="H2311" s="149">
        <v>11.2</v>
      </c>
      <c r="I2311" s="149"/>
      <c r="J2311" s="149">
        <v>11.2</v>
      </c>
      <c r="K2311" s="250">
        <v>13.75</v>
      </c>
      <c r="L2311" s="37">
        <f t="shared" si="144"/>
        <v>154</v>
      </c>
      <c r="M2311" s="149"/>
      <c r="N2311" s="149">
        <f t="shared" si="145"/>
        <v>154</v>
      </c>
      <c r="O2311" s="246"/>
    </row>
    <row r="2312" spans="1:15">
      <c r="A2312" s="247" t="s">
        <v>2072</v>
      </c>
      <c r="B2312" s="25" t="s">
        <v>2149</v>
      </c>
      <c r="C2312" s="30">
        <v>3</v>
      </c>
      <c r="D2312" s="25" t="s">
        <v>2215</v>
      </c>
      <c r="E2312" s="149"/>
      <c r="F2312" s="149"/>
      <c r="G2312" s="249">
        <v>11.2</v>
      </c>
      <c r="H2312" s="149">
        <v>11.2</v>
      </c>
      <c r="I2312" s="149"/>
      <c r="J2312" s="149">
        <v>11.2</v>
      </c>
      <c r="K2312" s="249">
        <v>13.75</v>
      </c>
      <c r="L2312" s="37">
        <f t="shared" si="144"/>
        <v>154</v>
      </c>
      <c r="M2312" s="149"/>
      <c r="N2312" s="149">
        <f t="shared" si="145"/>
        <v>154</v>
      </c>
      <c r="O2312" s="247"/>
    </row>
    <row r="2313" spans="1:15">
      <c r="A2313" s="246" t="s">
        <v>2072</v>
      </c>
      <c r="B2313" s="25" t="s">
        <v>2149</v>
      </c>
      <c r="C2313" s="30">
        <v>3</v>
      </c>
      <c r="D2313" s="25" t="s">
        <v>2216</v>
      </c>
      <c r="E2313" s="149"/>
      <c r="F2313" s="149"/>
      <c r="G2313" s="250">
        <v>2.8</v>
      </c>
      <c r="H2313" s="149">
        <v>2.8</v>
      </c>
      <c r="I2313" s="149"/>
      <c r="J2313" s="149">
        <v>2.8</v>
      </c>
      <c r="K2313" s="250">
        <v>13.75</v>
      </c>
      <c r="L2313" s="37">
        <f t="shared" si="144"/>
        <v>38.5</v>
      </c>
      <c r="M2313" s="149"/>
      <c r="N2313" s="149">
        <f t="shared" si="145"/>
        <v>38.5</v>
      </c>
      <c r="O2313" s="246"/>
    </row>
    <row r="2314" spans="1:15">
      <c r="A2314" s="247" t="s">
        <v>2072</v>
      </c>
      <c r="B2314" s="25" t="s">
        <v>2149</v>
      </c>
      <c r="C2314" s="30">
        <v>3</v>
      </c>
      <c r="D2314" s="25" t="s">
        <v>2217</v>
      </c>
      <c r="E2314" s="149"/>
      <c r="F2314" s="149"/>
      <c r="G2314" s="249">
        <v>7</v>
      </c>
      <c r="H2314" s="149">
        <v>7</v>
      </c>
      <c r="I2314" s="149"/>
      <c r="J2314" s="149">
        <v>7</v>
      </c>
      <c r="K2314" s="249">
        <v>13.75</v>
      </c>
      <c r="L2314" s="37">
        <f t="shared" si="144"/>
        <v>96.25</v>
      </c>
      <c r="M2314" s="149"/>
      <c r="N2314" s="149">
        <f t="shared" si="145"/>
        <v>96.25</v>
      </c>
      <c r="O2314" s="247"/>
    </row>
    <row r="2315" spans="1:15">
      <c r="A2315" s="246" t="s">
        <v>2072</v>
      </c>
      <c r="B2315" s="25" t="s">
        <v>2149</v>
      </c>
      <c r="C2315" s="30">
        <v>3</v>
      </c>
      <c r="D2315" s="25" t="s">
        <v>2218</v>
      </c>
      <c r="E2315" s="149"/>
      <c r="F2315" s="149"/>
      <c r="G2315" s="250">
        <v>8</v>
      </c>
      <c r="H2315" s="149">
        <v>8</v>
      </c>
      <c r="I2315" s="149"/>
      <c r="J2315" s="149">
        <v>8</v>
      </c>
      <c r="K2315" s="250">
        <v>13.75</v>
      </c>
      <c r="L2315" s="37">
        <f t="shared" si="144"/>
        <v>110</v>
      </c>
      <c r="M2315" s="149"/>
      <c r="N2315" s="149">
        <f t="shared" si="145"/>
        <v>110</v>
      </c>
      <c r="O2315" s="246"/>
    </row>
    <row r="2316" spans="1:15">
      <c r="A2316" s="247" t="s">
        <v>2072</v>
      </c>
      <c r="B2316" s="25" t="s">
        <v>2149</v>
      </c>
      <c r="C2316" s="30">
        <v>3</v>
      </c>
      <c r="D2316" s="25" t="s">
        <v>2219</v>
      </c>
      <c r="E2316" s="149"/>
      <c r="F2316" s="149"/>
      <c r="G2316" s="249">
        <v>11.2</v>
      </c>
      <c r="H2316" s="149">
        <v>11.2</v>
      </c>
      <c r="I2316" s="149"/>
      <c r="J2316" s="149">
        <v>11.2</v>
      </c>
      <c r="K2316" s="249">
        <v>13.75</v>
      </c>
      <c r="L2316" s="37">
        <f t="shared" si="144"/>
        <v>154</v>
      </c>
      <c r="M2316" s="149"/>
      <c r="N2316" s="149">
        <f t="shared" si="145"/>
        <v>154</v>
      </c>
      <c r="O2316" s="247"/>
    </row>
    <row r="2317" spans="1:15">
      <c r="A2317" s="246" t="s">
        <v>2072</v>
      </c>
      <c r="B2317" s="25" t="s">
        <v>2149</v>
      </c>
      <c r="C2317" s="30">
        <v>3</v>
      </c>
      <c r="D2317" s="25" t="s">
        <v>2220</v>
      </c>
      <c r="E2317" s="149"/>
      <c r="F2317" s="149"/>
      <c r="G2317" s="250">
        <v>5.6</v>
      </c>
      <c r="H2317" s="149">
        <v>5.6</v>
      </c>
      <c r="I2317" s="149"/>
      <c r="J2317" s="149">
        <v>5.6</v>
      </c>
      <c r="K2317" s="250">
        <v>13.75</v>
      </c>
      <c r="L2317" s="37">
        <f t="shared" si="144"/>
        <v>77</v>
      </c>
      <c r="M2317" s="149"/>
      <c r="N2317" s="149">
        <f t="shared" si="145"/>
        <v>77</v>
      </c>
      <c r="O2317" s="246"/>
    </row>
    <row r="2318" spans="1:15">
      <c r="A2318" s="247" t="s">
        <v>2072</v>
      </c>
      <c r="B2318" s="25" t="s">
        <v>2149</v>
      </c>
      <c r="C2318" s="30">
        <v>3</v>
      </c>
      <c r="D2318" s="25" t="s">
        <v>2221</v>
      </c>
      <c r="E2318" s="149"/>
      <c r="F2318" s="149"/>
      <c r="G2318" s="249">
        <v>5.6</v>
      </c>
      <c r="H2318" s="149">
        <v>5.6</v>
      </c>
      <c r="I2318" s="149"/>
      <c r="J2318" s="149">
        <v>5.6</v>
      </c>
      <c r="K2318" s="249">
        <v>13.75</v>
      </c>
      <c r="L2318" s="37">
        <f t="shared" si="144"/>
        <v>77</v>
      </c>
      <c r="M2318" s="149"/>
      <c r="N2318" s="149">
        <f t="shared" si="145"/>
        <v>77</v>
      </c>
      <c r="O2318" s="247"/>
    </row>
    <row r="2319" spans="1:15">
      <c r="A2319" s="246" t="s">
        <v>2072</v>
      </c>
      <c r="B2319" s="25" t="s">
        <v>2149</v>
      </c>
      <c r="C2319" s="30">
        <v>3</v>
      </c>
      <c r="D2319" s="25" t="s">
        <v>2222</v>
      </c>
      <c r="E2319" s="149"/>
      <c r="F2319" s="149"/>
      <c r="G2319" s="250">
        <v>14</v>
      </c>
      <c r="H2319" s="149">
        <v>14</v>
      </c>
      <c r="I2319" s="149"/>
      <c r="J2319" s="149">
        <v>14</v>
      </c>
      <c r="K2319" s="250">
        <v>13.75</v>
      </c>
      <c r="L2319" s="37">
        <f t="shared" si="144"/>
        <v>192.5</v>
      </c>
      <c r="M2319" s="149"/>
      <c r="N2319" s="149">
        <f t="shared" si="145"/>
        <v>192.5</v>
      </c>
      <c r="O2319" s="246"/>
    </row>
    <row r="2320" spans="1:15">
      <c r="A2320" s="247" t="s">
        <v>2072</v>
      </c>
      <c r="B2320" s="25" t="s">
        <v>2149</v>
      </c>
      <c r="C2320" s="30">
        <v>3</v>
      </c>
      <c r="D2320" s="25" t="s">
        <v>2223</v>
      </c>
      <c r="E2320" s="149"/>
      <c r="F2320" s="149"/>
      <c r="G2320" s="249">
        <v>8.4</v>
      </c>
      <c r="H2320" s="149">
        <v>8.4</v>
      </c>
      <c r="I2320" s="149"/>
      <c r="J2320" s="149">
        <v>8.4</v>
      </c>
      <c r="K2320" s="249">
        <v>13.75</v>
      </c>
      <c r="L2320" s="37">
        <f t="shared" si="144"/>
        <v>115.5</v>
      </c>
      <c r="M2320" s="149"/>
      <c r="N2320" s="149">
        <f t="shared" si="145"/>
        <v>115.5</v>
      </c>
      <c r="O2320" s="247"/>
    </row>
    <row r="2321" spans="1:15">
      <c r="A2321" s="246" t="s">
        <v>2072</v>
      </c>
      <c r="B2321" s="25" t="s">
        <v>2149</v>
      </c>
      <c r="C2321" s="30">
        <v>3</v>
      </c>
      <c r="D2321" s="25" t="s">
        <v>2224</v>
      </c>
      <c r="E2321" s="149"/>
      <c r="F2321" s="149"/>
      <c r="G2321" s="250">
        <v>7</v>
      </c>
      <c r="H2321" s="149">
        <v>7</v>
      </c>
      <c r="I2321" s="149"/>
      <c r="J2321" s="149">
        <v>7</v>
      </c>
      <c r="K2321" s="250">
        <v>13.75</v>
      </c>
      <c r="L2321" s="37">
        <f t="shared" si="144"/>
        <v>96.25</v>
      </c>
      <c r="M2321" s="149"/>
      <c r="N2321" s="149">
        <f t="shared" si="145"/>
        <v>96.25</v>
      </c>
      <c r="O2321" s="246"/>
    </row>
    <row r="2322" spans="1:15">
      <c r="A2322" s="247" t="s">
        <v>2072</v>
      </c>
      <c r="B2322" s="25" t="s">
        <v>2149</v>
      </c>
      <c r="C2322" s="30">
        <v>3</v>
      </c>
      <c r="D2322" s="25" t="s">
        <v>2225</v>
      </c>
      <c r="E2322" s="149"/>
      <c r="F2322" s="149"/>
      <c r="G2322" s="249">
        <v>4.2</v>
      </c>
      <c r="H2322" s="149">
        <v>4.2</v>
      </c>
      <c r="I2322" s="149"/>
      <c r="J2322" s="149">
        <v>4.2</v>
      </c>
      <c r="K2322" s="249">
        <v>13.75</v>
      </c>
      <c r="L2322" s="37">
        <f t="shared" si="144"/>
        <v>57.75</v>
      </c>
      <c r="M2322" s="149"/>
      <c r="N2322" s="149">
        <f t="shared" si="145"/>
        <v>57.75</v>
      </c>
      <c r="O2322" s="247"/>
    </row>
    <row r="2323" spans="1:15">
      <c r="A2323" s="246" t="s">
        <v>2072</v>
      </c>
      <c r="B2323" s="25" t="s">
        <v>2149</v>
      </c>
      <c r="C2323" s="30">
        <v>3</v>
      </c>
      <c r="D2323" s="25" t="s">
        <v>2226</v>
      </c>
      <c r="E2323" s="149"/>
      <c r="F2323" s="149"/>
      <c r="G2323" s="250">
        <v>8.4</v>
      </c>
      <c r="H2323" s="149">
        <v>8.4</v>
      </c>
      <c r="I2323" s="149"/>
      <c r="J2323" s="149">
        <v>8.4</v>
      </c>
      <c r="K2323" s="250">
        <v>13.75</v>
      </c>
      <c r="L2323" s="37">
        <f t="shared" si="144"/>
        <v>115.5</v>
      </c>
      <c r="M2323" s="149"/>
      <c r="N2323" s="149">
        <f t="shared" si="145"/>
        <v>115.5</v>
      </c>
      <c r="O2323" s="246"/>
    </row>
    <row r="2324" spans="1:15">
      <c r="A2324" s="247" t="s">
        <v>2072</v>
      </c>
      <c r="B2324" s="25" t="s">
        <v>2149</v>
      </c>
      <c r="C2324" s="30">
        <v>3</v>
      </c>
      <c r="D2324" s="25" t="s">
        <v>2227</v>
      </c>
      <c r="E2324" s="149"/>
      <c r="F2324" s="149"/>
      <c r="G2324" s="249">
        <v>25.2</v>
      </c>
      <c r="H2324" s="149">
        <v>25.2</v>
      </c>
      <c r="I2324" s="149"/>
      <c r="J2324" s="149">
        <v>25.2</v>
      </c>
      <c r="K2324" s="249">
        <v>13.75</v>
      </c>
      <c r="L2324" s="37">
        <f t="shared" si="144"/>
        <v>346.5</v>
      </c>
      <c r="M2324" s="149"/>
      <c r="N2324" s="149">
        <f t="shared" si="145"/>
        <v>346.5</v>
      </c>
      <c r="O2324" s="247"/>
    </row>
    <row r="2325" spans="1:15">
      <c r="A2325" s="246" t="s">
        <v>2072</v>
      </c>
      <c r="B2325" s="25" t="s">
        <v>2149</v>
      </c>
      <c r="C2325" s="30">
        <v>3</v>
      </c>
      <c r="D2325" s="25" t="s">
        <v>2228</v>
      </c>
      <c r="E2325" s="149"/>
      <c r="F2325" s="149"/>
      <c r="G2325" s="250">
        <v>2.8</v>
      </c>
      <c r="H2325" s="149">
        <v>2.8</v>
      </c>
      <c r="I2325" s="149"/>
      <c r="J2325" s="149">
        <v>2.8</v>
      </c>
      <c r="K2325" s="250">
        <v>13.75</v>
      </c>
      <c r="L2325" s="37">
        <f t="shared" si="144"/>
        <v>38.5</v>
      </c>
      <c r="M2325" s="149"/>
      <c r="N2325" s="149">
        <f t="shared" si="145"/>
        <v>38.5</v>
      </c>
      <c r="O2325" s="246"/>
    </row>
    <row r="2326" spans="1:15">
      <c r="A2326" s="247" t="s">
        <v>2072</v>
      </c>
      <c r="B2326" s="25" t="s">
        <v>2149</v>
      </c>
      <c r="C2326" s="30">
        <v>3</v>
      </c>
      <c r="D2326" s="25" t="s">
        <v>2229</v>
      </c>
      <c r="E2326" s="149"/>
      <c r="F2326" s="149"/>
      <c r="G2326" s="249">
        <v>12.6</v>
      </c>
      <c r="H2326" s="149">
        <v>12.6</v>
      </c>
      <c r="I2326" s="149"/>
      <c r="J2326" s="149">
        <v>12.6</v>
      </c>
      <c r="K2326" s="249">
        <v>13.75</v>
      </c>
      <c r="L2326" s="37">
        <f t="shared" si="144"/>
        <v>173.25</v>
      </c>
      <c r="M2326" s="149"/>
      <c r="N2326" s="149">
        <f t="shared" si="145"/>
        <v>173.25</v>
      </c>
      <c r="O2326" s="247"/>
    </row>
    <row r="2327" spans="1:15">
      <c r="A2327" s="246" t="s">
        <v>2072</v>
      </c>
      <c r="B2327" s="25" t="s">
        <v>2149</v>
      </c>
      <c r="C2327" s="30">
        <v>3</v>
      </c>
      <c r="D2327" s="25" t="s">
        <v>2230</v>
      </c>
      <c r="E2327" s="149"/>
      <c r="F2327" s="149"/>
      <c r="G2327" s="250">
        <v>7</v>
      </c>
      <c r="H2327" s="149">
        <v>7</v>
      </c>
      <c r="I2327" s="149"/>
      <c r="J2327" s="149">
        <v>7</v>
      </c>
      <c r="K2327" s="250">
        <v>13.75</v>
      </c>
      <c r="L2327" s="37">
        <f t="shared" si="144"/>
        <v>96.25</v>
      </c>
      <c r="M2327" s="149"/>
      <c r="N2327" s="149">
        <f t="shared" si="145"/>
        <v>96.25</v>
      </c>
      <c r="O2327" s="246"/>
    </row>
    <row r="2328" spans="1:15">
      <c r="A2328" s="247" t="s">
        <v>2072</v>
      </c>
      <c r="B2328" s="25" t="s">
        <v>2149</v>
      </c>
      <c r="C2328" s="30">
        <v>3</v>
      </c>
      <c r="D2328" s="25" t="s">
        <v>2231</v>
      </c>
      <c r="E2328" s="149"/>
      <c r="F2328" s="149"/>
      <c r="G2328" s="249">
        <v>4.2</v>
      </c>
      <c r="H2328" s="149">
        <v>4.2</v>
      </c>
      <c r="I2328" s="149"/>
      <c r="J2328" s="149">
        <v>4.2</v>
      </c>
      <c r="K2328" s="249">
        <v>13.75</v>
      </c>
      <c r="L2328" s="37">
        <f t="shared" si="144"/>
        <v>57.75</v>
      </c>
      <c r="M2328" s="149"/>
      <c r="N2328" s="149">
        <f t="shared" si="145"/>
        <v>57.75</v>
      </c>
      <c r="O2328" s="247"/>
    </row>
    <row r="2329" spans="1:15">
      <c r="A2329" s="246" t="s">
        <v>2072</v>
      </c>
      <c r="B2329" s="25" t="s">
        <v>2149</v>
      </c>
      <c r="C2329" s="30">
        <v>3</v>
      </c>
      <c r="D2329" s="25" t="s">
        <v>2232</v>
      </c>
      <c r="E2329" s="149"/>
      <c r="F2329" s="149"/>
      <c r="G2329" s="250">
        <v>7</v>
      </c>
      <c r="H2329" s="149">
        <v>7</v>
      </c>
      <c r="I2329" s="149"/>
      <c r="J2329" s="149">
        <v>7</v>
      </c>
      <c r="K2329" s="250">
        <v>13.75</v>
      </c>
      <c r="L2329" s="37">
        <f t="shared" si="144"/>
        <v>96.25</v>
      </c>
      <c r="M2329" s="149"/>
      <c r="N2329" s="149">
        <f t="shared" si="145"/>
        <v>96.25</v>
      </c>
      <c r="O2329" s="246"/>
    </row>
    <row r="2330" spans="1:15">
      <c r="A2330" s="247" t="s">
        <v>2072</v>
      </c>
      <c r="B2330" s="25" t="s">
        <v>2149</v>
      </c>
      <c r="C2330" s="30">
        <v>3</v>
      </c>
      <c r="D2330" s="25" t="s">
        <v>2233</v>
      </c>
      <c r="E2330" s="149"/>
      <c r="F2330" s="149"/>
      <c r="G2330" s="249">
        <v>9.8</v>
      </c>
      <c r="H2330" s="149">
        <v>9.8</v>
      </c>
      <c r="I2330" s="149"/>
      <c r="J2330" s="149">
        <v>9.8</v>
      </c>
      <c r="K2330" s="249">
        <v>13.75</v>
      </c>
      <c r="L2330" s="37">
        <f t="shared" si="144"/>
        <v>134.75</v>
      </c>
      <c r="M2330" s="149"/>
      <c r="N2330" s="149">
        <f t="shared" si="145"/>
        <v>134.75</v>
      </c>
      <c r="O2330" s="247"/>
    </row>
    <row r="2331" spans="1:15">
      <c r="A2331" s="246" t="s">
        <v>2072</v>
      </c>
      <c r="B2331" s="25" t="s">
        <v>2149</v>
      </c>
      <c r="C2331" s="30">
        <v>4</v>
      </c>
      <c r="D2331" s="25" t="s">
        <v>2234</v>
      </c>
      <c r="E2331" s="149"/>
      <c r="F2331" s="149"/>
      <c r="G2331" s="250">
        <v>5.5</v>
      </c>
      <c r="H2331" s="149">
        <v>5.5</v>
      </c>
      <c r="I2331" s="149"/>
      <c r="J2331" s="149">
        <v>5.5</v>
      </c>
      <c r="K2331" s="250">
        <v>13.75</v>
      </c>
      <c r="L2331" s="37">
        <f t="shared" si="144"/>
        <v>75.63</v>
      </c>
      <c r="M2331" s="149"/>
      <c r="N2331" s="149">
        <f t="shared" si="145"/>
        <v>75.63</v>
      </c>
      <c r="O2331" s="246"/>
    </row>
    <row r="2332" spans="1:15">
      <c r="A2332" s="247" t="s">
        <v>2072</v>
      </c>
      <c r="B2332" s="25" t="s">
        <v>2149</v>
      </c>
      <c r="C2332" s="30">
        <v>4</v>
      </c>
      <c r="D2332" s="25" t="s">
        <v>2235</v>
      </c>
      <c r="E2332" s="149"/>
      <c r="F2332" s="149"/>
      <c r="G2332" s="249">
        <v>2.81</v>
      </c>
      <c r="H2332" s="149">
        <v>2.81</v>
      </c>
      <c r="I2332" s="149"/>
      <c r="J2332" s="149">
        <v>2.81</v>
      </c>
      <c r="K2332" s="249">
        <v>13.75</v>
      </c>
      <c r="L2332" s="37">
        <f t="shared" si="144"/>
        <v>38.64</v>
      </c>
      <c r="M2332" s="149"/>
      <c r="N2332" s="149">
        <f t="shared" si="145"/>
        <v>38.64</v>
      </c>
      <c r="O2332" s="247"/>
    </row>
    <row r="2333" spans="1:15">
      <c r="A2333" s="246" t="s">
        <v>2072</v>
      </c>
      <c r="B2333" s="25" t="s">
        <v>2149</v>
      </c>
      <c r="C2333" s="30">
        <v>4</v>
      </c>
      <c r="D2333" s="25" t="s">
        <v>2236</v>
      </c>
      <c r="E2333" s="149"/>
      <c r="F2333" s="149"/>
      <c r="G2333" s="250">
        <v>6.8</v>
      </c>
      <c r="H2333" s="149">
        <v>6.8</v>
      </c>
      <c r="I2333" s="149"/>
      <c r="J2333" s="149">
        <v>6.8</v>
      </c>
      <c r="K2333" s="250">
        <v>13.75</v>
      </c>
      <c r="L2333" s="37">
        <f t="shared" si="144"/>
        <v>93.5</v>
      </c>
      <c r="M2333" s="149"/>
      <c r="N2333" s="149">
        <f t="shared" si="145"/>
        <v>93.5</v>
      </c>
      <c r="O2333" s="246"/>
    </row>
    <row r="2334" spans="1:15">
      <c r="A2334" s="247" t="s">
        <v>2072</v>
      </c>
      <c r="B2334" s="25" t="s">
        <v>2149</v>
      </c>
      <c r="C2334" s="30">
        <v>4</v>
      </c>
      <c r="D2334" s="25" t="s">
        <v>2237</v>
      </c>
      <c r="E2334" s="149"/>
      <c r="F2334" s="149"/>
      <c r="G2334" s="249">
        <v>7.18</v>
      </c>
      <c r="H2334" s="149">
        <v>7.18</v>
      </c>
      <c r="I2334" s="149"/>
      <c r="J2334" s="149">
        <v>7.18</v>
      </c>
      <c r="K2334" s="249">
        <v>13.75</v>
      </c>
      <c r="L2334" s="37">
        <f t="shared" si="144"/>
        <v>98.73</v>
      </c>
      <c r="M2334" s="149"/>
      <c r="N2334" s="149">
        <f t="shared" si="145"/>
        <v>98.73</v>
      </c>
      <c r="O2334" s="247"/>
    </row>
    <row r="2335" spans="1:15">
      <c r="A2335" s="246" t="s">
        <v>2072</v>
      </c>
      <c r="B2335" s="25" t="s">
        <v>2149</v>
      </c>
      <c r="C2335" s="30">
        <v>4</v>
      </c>
      <c r="D2335" s="25" t="s">
        <v>2238</v>
      </c>
      <c r="E2335" s="149"/>
      <c r="F2335" s="149"/>
      <c r="G2335" s="250">
        <v>6.6</v>
      </c>
      <c r="H2335" s="149">
        <v>6.6</v>
      </c>
      <c r="I2335" s="149"/>
      <c r="J2335" s="149">
        <v>6.6</v>
      </c>
      <c r="K2335" s="250">
        <v>13.75</v>
      </c>
      <c r="L2335" s="37">
        <f t="shared" si="144"/>
        <v>90.75</v>
      </c>
      <c r="M2335" s="149"/>
      <c r="N2335" s="149">
        <f t="shared" si="145"/>
        <v>90.75</v>
      </c>
      <c r="O2335" s="246"/>
    </row>
    <row r="2336" spans="1:15">
      <c r="A2336" s="247" t="s">
        <v>2072</v>
      </c>
      <c r="B2336" s="25" t="s">
        <v>2149</v>
      </c>
      <c r="C2336" s="30">
        <v>4</v>
      </c>
      <c r="D2336" s="25" t="s">
        <v>2239</v>
      </c>
      <c r="E2336" s="149"/>
      <c r="F2336" s="149"/>
      <c r="G2336" s="249">
        <v>6.45</v>
      </c>
      <c r="H2336" s="149">
        <v>6.45</v>
      </c>
      <c r="I2336" s="149"/>
      <c r="J2336" s="149">
        <v>6.45</v>
      </c>
      <c r="K2336" s="249">
        <v>13.75</v>
      </c>
      <c r="L2336" s="37">
        <f t="shared" si="144"/>
        <v>88.69</v>
      </c>
      <c r="M2336" s="149"/>
      <c r="N2336" s="149">
        <f t="shared" si="145"/>
        <v>88.69</v>
      </c>
      <c r="O2336" s="247"/>
    </row>
    <row r="2337" spans="1:15">
      <c r="A2337" s="246" t="s">
        <v>2072</v>
      </c>
      <c r="B2337" s="25" t="s">
        <v>2149</v>
      </c>
      <c r="C2337" s="30">
        <v>4</v>
      </c>
      <c r="D2337" s="25" t="s">
        <v>2240</v>
      </c>
      <c r="E2337" s="149"/>
      <c r="F2337" s="149"/>
      <c r="G2337" s="250">
        <v>15.85</v>
      </c>
      <c r="H2337" s="149">
        <v>15.85</v>
      </c>
      <c r="I2337" s="149"/>
      <c r="J2337" s="149">
        <v>15.85</v>
      </c>
      <c r="K2337" s="250">
        <v>13.75</v>
      </c>
      <c r="L2337" s="37">
        <f t="shared" si="144"/>
        <v>217.94</v>
      </c>
      <c r="M2337" s="149"/>
      <c r="N2337" s="149">
        <f t="shared" si="145"/>
        <v>217.94</v>
      </c>
      <c r="O2337" s="246"/>
    </row>
    <row r="2338" spans="1:15">
      <c r="A2338" s="247" t="s">
        <v>2072</v>
      </c>
      <c r="B2338" s="25" t="s">
        <v>2149</v>
      </c>
      <c r="C2338" s="30">
        <v>4</v>
      </c>
      <c r="D2338" s="25" t="s">
        <v>2241</v>
      </c>
      <c r="E2338" s="149"/>
      <c r="F2338" s="149"/>
      <c r="G2338" s="249">
        <v>9.9</v>
      </c>
      <c r="H2338" s="149">
        <v>9.9</v>
      </c>
      <c r="I2338" s="149"/>
      <c r="J2338" s="149">
        <v>9.9</v>
      </c>
      <c r="K2338" s="249">
        <v>13.75</v>
      </c>
      <c r="L2338" s="37">
        <f t="shared" si="144"/>
        <v>136.13</v>
      </c>
      <c r="M2338" s="149"/>
      <c r="N2338" s="149">
        <f t="shared" si="145"/>
        <v>136.13</v>
      </c>
      <c r="O2338" s="247"/>
    </row>
    <row r="2339" spans="1:15">
      <c r="A2339" s="246" t="s">
        <v>2072</v>
      </c>
      <c r="B2339" s="25" t="s">
        <v>2149</v>
      </c>
      <c r="C2339" s="30">
        <v>4</v>
      </c>
      <c r="D2339" s="25" t="s">
        <v>2242</v>
      </c>
      <c r="E2339" s="149"/>
      <c r="F2339" s="149"/>
      <c r="G2339" s="250">
        <v>3.2</v>
      </c>
      <c r="H2339" s="149">
        <v>3.2</v>
      </c>
      <c r="I2339" s="149"/>
      <c r="J2339" s="149">
        <v>3.2</v>
      </c>
      <c r="K2339" s="250">
        <v>13.75</v>
      </c>
      <c r="L2339" s="37">
        <f t="shared" si="144"/>
        <v>44</v>
      </c>
      <c r="M2339" s="149"/>
      <c r="N2339" s="149">
        <f t="shared" si="145"/>
        <v>44</v>
      </c>
      <c r="O2339" s="246"/>
    </row>
    <row r="2340" spans="1:15">
      <c r="A2340" s="247" t="s">
        <v>2072</v>
      </c>
      <c r="B2340" s="25" t="s">
        <v>2149</v>
      </c>
      <c r="C2340" s="30">
        <v>4</v>
      </c>
      <c r="D2340" s="25" t="s">
        <v>2243</v>
      </c>
      <c r="E2340" s="149"/>
      <c r="F2340" s="149"/>
      <c r="G2340" s="249">
        <v>14.46</v>
      </c>
      <c r="H2340" s="149">
        <v>14.46</v>
      </c>
      <c r="I2340" s="149"/>
      <c r="J2340" s="149">
        <v>14.46</v>
      </c>
      <c r="K2340" s="249">
        <v>13.75</v>
      </c>
      <c r="L2340" s="37">
        <f t="shared" si="144"/>
        <v>198.83</v>
      </c>
      <c r="M2340" s="149"/>
      <c r="N2340" s="149">
        <f t="shared" si="145"/>
        <v>198.83</v>
      </c>
      <c r="O2340" s="247"/>
    </row>
    <row r="2341" spans="1:15">
      <c r="A2341" s="246" t="s">
        <v>2072</v>
      </c>
      <c r="B2341" s="25" t="s">
        <v>2149</v>
      </c>
      <c r="C2341" s="30">
        <v>4</v>
      </c>
      <c r="D2341" s="25" t="s">
        <v>2244</v>
      </c>
      <c r="E2341" s="149"/>
      <c r="F2341" s="149"/>
      <c r="G2341" s="250">
        <v>6.09</v>
      </c>
      <c r="H2341" s="149">
        <v>6.09</v>
      </c>
      <c r="I2341" s="149"/>
      <c r="J2341" s="149">
        <v>6.09</v>
      </c>
      <c r="K2341" s="250">
        <v>13.75</v>
      </c>
      <c r="L2341" s="37">
        <f t="shared" si="144"/>
        <v>83.74</v>
      </c>
      <c r="M2341" s="149"/>
      <c r="N2341" s="149">
        <f t="shared" si="145"/>
        <v>83.74</v>
      </c>
      <c r="O2341" s="246"/>
    </row>
    <row r="2342" spans="1:15">
      <c r="A2342" s="247" t="s">
        <v>2072</v>
      </c>
      <c r="B2342" s="25" t="s">
        <v>2149</v>
      </c>
      <c r="C2342" s="30">
        <v>4</v>
      </c>
      <c r="D2342" s="25" t="s">
        <v>2245</v>
      </c>
      <c r="E2342" s="149"/>
      <c r="F2342" s="149"/>
      <c r="G2342" s="249">
        <v>11.67</v>
      </c>
      <c r="H2342" s="149">
        <v>11.67</v>
      </c>
      <c r="I2342" s="149"/>
      <c r="J2342" s="149">
        <v>11.67</v>
      </c>
      <c r="K2342" s="249">
        <v>13.75</v>
      </c>
      <c r="L2342" s="37">
        <f t="shared" si="144"/>
        <v>160.46</v>
      </c>
      <c r="M2342" s="149"/>
      <c r="N2342" s="149">
        <f t="shared" si="145"/>
        <v>160.46</v>
      </c>
      <c r="O2342" s="247"/>
    </row>
    <row r="2343" spans="1:15">
      <c r="A2343" s="246" t="s">
        <v>2072</v>
      </c>
      <c r="B2343" s="25" t="s">
        <v>2149</v>
      </c>
      <c r="C2343" s="30">
        <v>4</v>
      </c>
      <c r="D2343" s="25" t="s">
        <v>2246</v>
      </c>
      <c r="E2343" s="149"/>
      <c r="F2343" s="149"/>
      <c r="G2343" s="250">
        <v>11.17</v>
      </c>
      <c r="H2343" s="149">
        <v>11.17</v>
      </c>
      <c r="I2343" s="149"/>
      <c r="J2343" s="149">
        <v>11.17</v>
      </c>
      <c r="K2343" s="250">
        <v>13.75</v>
      </c>
      <c r="L2343" s="37">
        <f t="shared" si="144"/>
        <v>153.59</v>
      </c>
      <c r="M2343" s="149"/>
      <c r="N2343" s="149">
        <f t="shared" si="145"/>
        <v>153.59</v>
      </c>
      <c r="O2343" s="246"/>
    </row>
    <row r="2344" spans="1:15">
      <c r="A2344" s="247" t="s">
        <v>2072</v>
      </c>
      <c r="B2344" s="25" t="s">
        <v>2149</v>
      </c>
      <c r="C2344" s="30">
        <v>4</v>
      </c>
      <c r="D2344" s="25" t="s">
        <v>2247</v>
      </c>
      <c r="E2344" s="149"/>
      <c r="F2344" s="149"/>
      <c r="G2344" s="249">
        <v>4.76</v>
      </c>
      <c r="H2344" s="149">
        <v>4.76</v>
      </c>
      <c r="I2344" s="149"/>
      <c r="J2344" s="149">
        <v>4.76</v>
      </c>
      <c r="K2344" s="249">
        <v>13.75</v>
      </c>
      <c r="L2344" s="37">
        <f t="shared" si="144"/>
        <v>65.45</v>
      </c>
      <c r="M2344" s="149"/>
      <c r="N2344" s="149">
        <f t="shared" si="145"/>
        <v>65.45</v>
      </c>
      <c r="O2344" s="247"/>
    </row>
    <row r="2345" spans="1:15">
      <c r="A2345" s="246" t="s">
        <v>2072</v>
      </c>
      <c r="B2345" s="25" t="s">
        <v>2149</v>
      </c>
      <c r="C2345" s="30">
        <v>4</v>
      </c>
      <c r="D2345" s="25" t="s">
        <v>2248</v>
      </c>
      <c r="E2345" s="149"/>
      <c r="F2345" s="149"/>
      <c r="G2345" s="250">
        <v>12.4</v>
      </c>
      <c r="H2345" s="149">
        <v>12.4</v>
      </c>
      <c r="I2345" s="149"/>
      <c r="J2345" s="149">
        <v>12.4</v>
      </c>
      <c r="K2345" s="250">
        <v>13.75</v>
      </c>
      <c r="L2345" s="37">
        <f t="shared" si="144"/>
        <v>170.5</v>
      </c>
      <c r="M2345" s="149"/>
      <c r="N2345" s="149">
        <f t="shared" si="145"/>
        <v>170.5</v>
      </c>
      <c r="O2345" s="246"/>
    </row>
    <row r="2346" spans="1:15">
      <c r="A2346" s="247" t="s">
        <v>2072</v>
      </c>
      <c r="B2346" s="25" t="s">
        <v>2149</v>
      </c>
      <c r="C2346" s="30">
        <v>4</v>
      </c>
      <c r="D2346" s="25" t="s">
        <v>2249</v>
      </c>
      <c r="E2346" s="149"/>
      <c r="F2346" s="149"/>
      <c r="G2346" s="249">
        <v>6.73</v>
      </c>
      <c r="H2346" s="149">
        <v>6.73</v>
      </c>
      <c r="I2346" s="149"/>
      <c r="J2346" s="149">
        <v>6.73</v>
      </c>
      <c r="K2346" s="249">
        <v>13.75</v>
      </c>
      <c r="L2346" s="37">
        <f t="shared" si="144"/>
        <v>92.54</v>
      </c>
      <c r="M2346" s="149"/>
      <c r="N2346" s="149">
        <f t="shared" si="145"/>
        <v>92.54</v>
      </c>
      <c r="O2346" s="247"/>
    </row>
    <row r="2347" spans="1:15">
      <c r="A2347" s="246" t="s">
        <v>2072</v>
      </c>
      <c r="B2347" s="25" t="s">
        <v>2149</v>
      </c>
      <c r="C2347" s="30">
        <v>4</v>
      </c>
      <c r="D2347" s="25" t="s">
        <v>2250</v>
      </c>
      <c r="E2347" s="149"/>
      <c r="F2347" s="149"/>
      <c r="G2347" s="250">
        <v>14.05</v>
      </c>
      <c r="H2347" s="149">
        <v>14.05</v>
      </c>
      <c r="I2347" s="149"/>
      <c r="J2347" s="149">
        <v>14.05</v>
      </c>
      <c r="K2347" s="250">
        <v>13.75</v>
      </c>
      <c r="L2347" s="37">
        <f t="shared" si="144"/>
        <v>193.19</v>
      </c>
      <c r="M2347" s="149"/>
      <c r="N2347" s="149">
        <f t="shared" si="145"/>
        <v>193.19</v>
      </c>
      <c r="O2347" s="246"/>
    </row>
    <row r="2348" spans="1:15">
      <c r="A2348" s="247" t="s">
        <v>2072</v>
      </c>
      <c r="B2348" s="25" t="s">
        <v>2149</v>
      </c>
      <c r="C2348" s="30">
        <v>4</v>
      </c>
      <c r="D2348" s="25" t="s">
        <v>2182</v>
      </c>
      <c r="E2348" s="149"/>
      <c r="F2348" s="149"/>
      <c r="G2348" s="249">
        <v>14.82</v>
      </c>
      <c r="H2348" s="149">
        <v>14.82</v>
      </c>
      <c r="I2348" s="149"/>
      <c r="J2348" s="149">
        <v>14.82</v>
      </c>
      <c r="K2348" s="249">
        <v>13.75</v>
      </c>
      <c r="L2348" s="37">
        <f t="shared" si="144"/>
        <v>203.78</v>
      </c>
      <c r="M2348" s="149"/>
      <c r="N2348" s="149">
        <f t="shared" si="145"/>
        <v>203.78</v>
      </c>
      <c r="O2348" s="247"/>
    </row>
    <row r="2349" spans="1:15">
      <c r="A2349" s="246" t="s">
        <v>2072</v>
      </c>
      <c r="B2349" s="25" t="s">
        <v>2149</v>
      </c>
      <c r="C2349" s="30">
        <v>4</v>
      </c>
      <c r="D2349" s="25" t="s">
        <v>2251</v>
      </c>
      <c r="E2349" s="149"/>
      <c r="F2349" s="149"/>
      <c r="G2349" s="250">
        <v>1.55</v>
      </c>
      <c r="H2349" s="149">
        <v>1.55</v>
      </c>
      <c r="I2349" s="149"/>
      <c r="J2349" s="149">
        <v>1.55</v>
      </c>
      <c r="K2349" s="250">
        <v>13.75</v>
      </c>
      <c r="L2349" s="37">
        <f t="shared" si="144"/>
        <v>21.31</v>
      </c>
      <c r="M2349" s="149"/>
      <c r="N2349" s="149">
        <f t="shared" si="145"/>
        <v>21.31</v>
      </c>
      <c r="O2349" s="246"/>
    </row>
    <row r="2350" spans="1:15">
      <c r="A2350" s="247" t="s">
        <v>2072</v>
      </c>
      <c r="B2350" s="25" t="s">
        <v>2149</v>
      </c>
      <c r="C2350" s="30">
        <v>4</v>
      </c>
      <c r="D2350" s="25" t="s">
        <v>2252</v>
      </c>
      <c r="E2350" s="149"/>
      <c r="F2350" s="149">
        <v>6.23</v>
      </c>
      <c r="G2350" s="249"/>
      <c r="H2350" s="149">
        <v>6.23</v>
      </c>
      <c r="I2350" s="149"/>
      <c r="J2350" s="149">
        <v>6.23</v>
      </c>
      <c r="K2350" s="249">
        <v>13.75</v>
      </c>
      <c r="L2350" s="37">
        <f t="shared" si="144"/>
        <v>85.66</v>
      </c>
      <c r="M2350" s="149"/>
      <c r="N2350" s="149">
        <f t="shared" si="145"/>
        <v>85.66</v>
      </c>
      <c r="O2350" s="247"/>
    </row>
    <row r="2351" spans="1:15">
      <c r="A2351" s="246" t="s">
        <v>2072</v>
      </c>
      <c r="B2351" s="25" t="s">
        <v>2149</v>
      </c>
      <c r="C2351" s="30">
        <v>4</v>
      </c>
      <c r="D2351" s="25" t="s">
        <v>2253</v>
      </c>
      <c r="E2351" s="149"/>
      <c r="F2351" s="149"/>
      <c r="G2351" s="250">
        <v>10</v>
      </c>
      <c r="H2351" s="149">
        <v>10</v>
      </c>
      <c r="I2351" s="149"/>
      <c r="J2351" s="149">
        <v>10</v>
      </c>
      <c r="K2351" s="250">
        <v>13.75</v>
      </c>
      <c r="L2351" s="37">
        <f t="shared" si="144"/>
        <v>137.5</v>
      </c>
      <c r="M2351" s="149"/>
      <c r="N2351" s="149">
        <f t="shared" si="145"/>
        <v>137.5</v>
      </c>
      <c r="O2351" s="246"/>
    </row>
    <row r="2352" spans="1:15">
      <c r="A2352" s="247" t="s">
        <v>2072</v>
      </c>
      <c r="B2352" s="25" t="s">
        <v>2149</v>
      </c>
      <c r="C2352" s="30">
        <v>4</v>
      </c>
      <c r="D2352" s="25" t="s">
        <v>2154</v>
      </c>
      <c r="E2352" s="149"/>
      <c r="F2352" s="149"/>
      <c r="G2352" s="249">
        <v>5.98</v>
      </c>
      <c r="H2352" s="149">
        <v>5.98</v>
      </c>
      <c r="I2352" s="149"/>
      <c r="J2352" s="149">
        <v>5.98</v>
      </c>
      <c r="K2352" s="249">
        <v>13.75</v>
      </c>
      <c r="L2352" s="37">
        <f t="shared" si="144"/>
        <v>82.23</v>
      </c>
      <c r="M2352" s="149"/>
      <c r="N2352" s="149">
        <f t="shared" si="145"/>
        <v>82.23</v>
      </c>
      <c r="O2352" s="247"/>
    </row>
    <row r="2353" spans="1:15">
      <c r="A2353" s="246" t="s">
        <v>2072</v>
      </c>
      <c r="B2353" s="25" t="s">
        <v>2149</v>
      </c>
      <c r="C2353" s="30">
        <v>4</v>
      </c>
      <c r="D2353" s="25" t="s">
        <v>2254</v>
      </c>
      <c r="E2353" s="149"/>
      <c r="F2353" s="149"/>
      <c r="G2353" s="250">
        <v>7.77</v>
      </c>
      <c r="H2353" s="149">
        <v>7.77</v>
      </c>
      <c r="I2353" s="149"/>
      <c r="J2353" s="149">
        <v>7.77</v>
      </c>
      <c r="K2353" s="250">
        <v>13.75</v>
      </c>
      <c r="L2353" s="37">
        <f t="shared" si="144"/>
        <v>106.84</v>
      </c>
      <c r="M2353" s="149"/>
      <c r="N2353" s="149">
        <f t="shared" si="145"/>
        <v>106.84</v>
      </c>
      <c r="O2353" s="246"/>
    </row>
    <row r="2354" spans="1:15">
      <c r="A2354" s="247" t="s">
        <v>2072</v>
      </c>
      <c r="B2354" s="25" t="s">
        <v>2149</v>
      </c>
      <c r="C2354" s="30">
        <v>4</v>
      </c>
      <c r="D2354" s="25" t="s">
        <v>2255</v>
      </c>
      <c r="E2354" s="149"/>
      <c r="F2354" s="149"/>
      <c r="G2354" s="249">
        <v>10.43</v>
      </c>
      <c r="H2354" s="149">
        <v>10.43</v>
      </c>
      <c r="I2354" s="149"/>
      <c r="J2354" s="149">
        <v>10.43</v>
      </c>
      <c r="K2354" s="249">
        <v>13.75</v>
      </c>
      <c r="L2354" s="37">
        <f t="shared" si="144"/>
        <v>143.41</v>
      </c>
      <c r="M2354" s="149"/>
      <c r="N2354" s="149">
        <f t="shared" si="145"/>
        <v>143.41</v>
      </c>
      <c r="O2354" s="247"/>
    </row>
    <row r="2355" spans="1:15">
      <c r="A2355" s="246" t="s">
        <v>2072</v>
      </c>
      <c r="B2355" s="25" t="s">
        <v>2149</v>
      </c>
      <c r="C2355" s="30">
        <v>5</v>
      </c>
      <c r="D2355" s="25" t="s">
        <v>2256</v>
      </c>
      <c r="E2355" s="149"/>
      <c r="F2355" s="149"/>
      <c r="G2355" s="250">
        <v>3.86</v>
      </c>
      <c r="H2355" s="149">
        <v>3.86</v>
      </c>
      <c r="I2355" s="149"/>
      <c r="J2355" s="149">
        <v>3.86</v>
      </c>
      <c r="K2355" s="250">
        <v>13.75</v>
      </c>
      <c r="L2355" s="37">
        <f t="shared" si="144"/>
        <v>53.08</v>
      </c>
      <c r="M2355" s="149"/>
      <c r="N2355" s="149">
        <f t="shared" si="145"/>
        <v>53.08</v>
      </c>
      <c r="O2355" s="246"/>
    </row>
    <row r="2356" spans="1:15">
      <c r="A2356" s="247" t="s">
        <v>2072</v>
      </c>
      <c r="B2356" s="25" t="s">
        <v>2149</v>
      </c>
      <c r="C2356" s="30">
        <v>5</v>
      </c>
      <c r="D2356" s="25" t="s">
        <v>2231</v>
      </c>
      <c r="E2356" s="149"/>
      <c r="F2356" s="149"/>
      <c r="G2356" s="249">
        <v>3.86</v>
      </c>
      <c r="H2356" s="149">
        <v>3.86</v>
      </c>
      <c r="I2356" s="149"/>
      <c r="J2356" s="149">
        <v>3.86</v>
      </c>
      <c r="K2356" s="249">
        <v>13.75</v>
      </c>
      <c r="L2356" s="37">
        <f t="shared" si="144"/>
        <v>53.08</v>
      </c>
      <c r="M2356" s="149"/>
      <c r="N2356" s="149">
        <f t="shared" si="145"/>
        <v>53.08</v>
      </c>
      <c r="O2356" s="247"/>
    </row>
    <row r="2357" spans="1:15">
      <c r="A2357" s="246" t="s">
        <v>2072</v>
      </c>
      <c r="B2357" s="25" t="s">
        <v>2149</v>
      </c>
      <c r="C2357" s="30">
        <v>5</v>
      </c>
      <c r="D2357" s="25" t="s">
        <v>2257</v>
      </c>
      <c r="E2357" s="149"/>
      <c r="F2357" s="149"/>
      <c r="G2357" s="250">
        <v>3.86</v>
      </c>
      <c r="H2357" s="149">
        <v>3.86</v>
      </c>
      <c r="I2357" s="149"/>
      <c r="J2357" s="149">
        <v>3.86</v>
      </c>
      <c r="K2357" s="250">
        <v>13.75</v>
      </c>
      <c r="L2357" s="37">
        <f t="shared" ref="L2357:L2420" si="146">ROUND(H2357*K2357,2)</f>
        <v>53.08</v>
      </c>
      <c r="M2357" s="149"/>
      <c r="N2357" s="149">
        <f t="shared" ref="N2357:N2420" si="147">L2357-M2357</f>
        <v>53.08</v>
      </c>
      <c r="O2357" s="246"/>
    </row>
    <row r="2358" spans="1:15">
      <c r="A2358" s="247" t="s">
        <v>2072</v>
      </c>
      <c r="B2358" s="25" t="s">
        <v>2149</v>
      </c>
      <c r="C2358" s="30">
        <v>5</v>
      </c>
      <c r="D2358" s="25" t="s">
        <v>2258</v>
      </c>
      <c r="E2358" s="149"/>
      <c r="F2358" s="149"/>
      <c r="G2358" s="249">
        <v>3.86</v>
      </c>
      <c r="H2358" s="149">
        <v>3.86</v>
      </c>
      <c r="I2358" s="149"/>
      <c r="J2358" s="149">
        <v>3.86</v>
      </c>
      <c r="K2358" s="249">
        <v>13.75</v>
      </c>
      <c r="L2358" s="37">
        <f t="shared" si="146"/>
        <v>53.08</v>
      </c>
      <c r="M2358" s="149"/>
      <c r="N2358" s="149">
        <f t="shared" si="147"/>
        <v>53.08</v>
      </c>
      <c r="O2358" s="247"/>
    </row>
    <row r="2359" spans="1:15">
      <c r="A2359" s="246" t="s">
        <v>2072</v>
      </c>
      <c r="B2359" s="25" t="s">
        <v>2149</v>
      </c>
      <c r="C2359" s="30">
        <v>5</v>
      </c>
      <c r="D2359" s="25" t="s">
        <v>2259</v>
      </c>
      <c r="E2359" s="149"/>
      <c r="F2359" s="149"/>
      <c r="G2359" s="250">
        <v>3.86</v>
      </c>
      <c r="H2359" s="149">
        <v>3.86</v>
      </c>
      <c r="I2359" s="149"/>
      <c r="J2359" s="149">
        <v>3.86</v>
      </c>
      <c r="K2359" s="250">
        <v>13.75</v>
      </c>
      <c r="L2359" s="37">
        <f t="shared" si="146"/>
        <v>53.08</v>
      </c>
      <c r="M2359" s="149"/>
      <c r="N2359" s="149">
        <f t="shared" si="147"/>
        <v>53.08</v>
      </c>
      <c r="O2359" s="246"/>
    </row>
    <row r="2360" spans="1:15">
      <c r="A2360" s="247" t="s">
        <v>2072</v>
      </c>
      <c r="B2360" s="25" t="s">
        <v>2149</v>
      </c>
      <c r="C2360" s="30">
        <v>5</v>
      </c>
      <c r="D2360" s="25" t="s">
        <v>2260</v>
      </c>
      <c r="E2360" s="149"/>
      <c r="F2360" s="149"/>
      <c r="G2360" s="249">
        <v>3.86</v>
      </c>
      <c r="H2360" s="149">
        <v>3.86</v>
      </c>
      <c r="I2360" s="149"/>
      <c r="J2360" s="149">
        <v>3.86</v>
      </c>
      <c r="K2360" s="249">
        <v>13.75</v>
      </c>
      <c r="L2360" s="37">
        <f t="shared" si="146"/>
        <v>53.08</v>
      </c>
      <c r="M2360" s="149"/>
      <c r="N2360" s="149">
        <f t="shared" si="147"/>
        <v>53.08</v>
      </c>
      <c r="O2360" s="247"/>
    </row>
    <row r="2361" spans="1:15">
      <c r="A2361" s="246" t="s">
        <v>2072</v>
      </c>
      <c r="B2361" s="25" t="s">
        <v>2149</v>
      </c>
      <c r="C2361" s="30">
        <v>5</v>
      </c>
      <c r="D2361" s="25" t="s">
        <v>2261</v>
      </c>
      <c r="E2361" s="149"/>
      <c r="F2361" s="149"/>
      <c r="G2361" s="250">
        <v>3.86</v>
      </c>
      <c r="H2361" s="149">
        <v>3.86</v>
      </c>
      <c r="I2361" s="149"/>
      <c r="J2361" s="149">
        <v>3.86</v>
      </c>
      <c r="K2361" s="250">
        <v>13.75</v>
      </c>
      <c r="L2361" s="37">
        <f t="shared" si="146"/>
        <v>53.08</v>
      </c>
      <c r="M2361" s="149"/>
      <c r="N2361" s="149">
        <f t="shared" si="147"/>
        <v>53.08</v>
      </c>
      <c r="O2361" s="246"/>
    </row>
    <row r="2362" spans="1:15">
      <c r="A2362" s="247" t="s">
        <v>2072</v>
      </c>
      <c r="B2362" s="25" t="s">
        <v>2149</v>
      </c>
      <c r="C2362" s="30">
        <v>5</v>
      </c>
      <c r="D2362" s="25" t="s">
        <v>2262</v>
      </c>
      <c r="E2362" s="149"/>
      <c r="F2362" s="149"/>
      <c r="G2362" s="249">
        <v>3.86</v>
      </c>
      <c r="H2362" s="149">
        <v>3.86</v>
      </c>
      <c r="I2362" s="149"/>
      <c r="J2362" s="149">
        <v>3.86</v>
      </c>
      <c r="K2362" s="249">
        <v>13.75</v>
      </c>
      <c r="L2362" s="37">
        <f t="shared" si="146"/>
        <v>53.08</v>
      </c>
      <c r="M2362" s="149"/>
      <c r="N2362" s="149">
        <f t="shared" si="147"/>
        <v>53.08</v>
      </c>
      <c r="O2362" s="247"/>
    </row>
    <row r="2363" spans="1:15">
      <c r="A2363" s="246" t="s">
        <v>2072</v>
      </c>
      <c r="B2363" s="25" t="s">
        <v>2149</v>
      </c>
      <c r="C2363" s="30">
        <v>5</v>
      </c>
      <c r="D2363" s="25" t="s">
        <v>2263</v>
      </c>
      <c r="E2363" s="149"/>
      <c r="F2363" s="149"/>
      <c r="G2363" s="250">
        <v>3.86</v>
      </c>
      <c r="H2363" s="149">
        <v>3.86</v>
      </c>
      <c r="I2363" s="149"/>
      <c r="J2363" s="149">
        <v>3.86</v>
      </c>
      <c r="K2363" s="250">
        <v>13.75</v>
      </c>
      <c r="L2363" s="37">
        <f t="shared" si="146"/>
        <v>53.08</v>
      </c>
      <c r="M2363" s="149"/>
      <c r="N2363" s="149">
        <f t="shared" si="147"/>
        <v>53.08</v>
      </c>
      <c r="O2363" s="246"/>
    </row>
    <row r="2364" spans="1:15">
      <c r="A2364" s="247" t="s">
        <v>2072</v>
      </c>
      <c r="B2364" s="25" t="s">
        <v>2149</v>
      </c>
      <c r="C2364" s="30">
        <v>5</v>
      </c>
      <c r="D2364" s="25" t="s">
        <v>2264</v>
      </c>
      <c r="E2364" s="149"/>
      <c r="F2364" s="149"/>
      <c r="G2364" s="249">
        <v>3.86</v>
      </c>
      <c r="H2364" s="149">
        <v>3.86</v>
      </c>
      <c r="I2364" s="149"/>
      <c r="J2364" s="149">
        <v>3.86</v>
      </c>
      <c r="K2364" s="249">
        <v>13.75</v>
      </c>
      <c r="L2364" s="37">
        <f t="shared" si="146"/>
        <v>53.08</v>
      </c>
      <c r="M2364" s="149"/>
      <c r="N2364" s="149">
        <f t="shared" si="147"/>
        <v>53.08</v>
      </c>
      <c r="O2364" s="247"/>
    </row>
    <row r="2365" spans="1:15">
      <c r="A2365" s="246" t="s">
        <v>2072</v>
      </c>
      <c r="B2365" s="25" t="s">
        <v>2149</v>
      </c>
      <c r="C2365" s="30">
        <v>5</v>
      </c>
      <c r="D2365" s="25" t="s">
        <v>2265</v>
      </c>
      <c r="E2365" s="149"/>
      <c r="F2365" s="149"/>
      <c r="G2365" s="250">
        <v>3.86</v>
      </c>
      <c r="H2365" s="149">
        <v>3.86</v>
      </c>
      <c r="I2365" s="149"/>
      <c r="J2365" s="149">
        <v>3.86</v>
      </c>
      <c r="K2365" s="250">
        <v>13.75</v>
      </c>
      <c r="L2365" s="37">
        <f t="shared" si="146"/>
        <v>53.08</v>
      </c>
      <c r="M2365" s="149"/>
      <c r="N2365" s="149">
        <f t="shared" si="147"/>
        <v>53.08</v>
      </c>
      <c r="O2365" s="246"/>
    </row>
    <row r="2366" spans="1:15">
      <c r="A2366" s="247" t="s">
        <v>2072</v>
      </c>
      <c r="B2366" s="25" t="s">
        <v>2149</v>
      </c>
      <c r="C2366" s="30">
        <v>5</v>
      </c>
      <c r="D2366" s="25" t="s">
        <v>2266</v>
      </c>
      <c r="E2366" s="149"/>
      <c r="F2366" s="149"/>
      <c r="G2366" s="249">
        <v>3.86</v>
      </c>
      <c r="H2366" s="149">
        <v>3.86</v>
      </c>
      <c r="I2366" s="149"/>
      <c r="J2366" s="149">
        <v>3.86</v>
      </c>
      <c r="K2366" s="249">
        <v>13.75</v>
      </c>
      <c r="L2366" s="37">
        <f t="shared" si="146"/>
        <v>53.08</v>
      </c>
      <c r="M2366" s="149"/>
      <c r="N2366" s="149">
        <f t="shared" si="147"/>
        <v>53.08</v>
      </c>
      <c r="O2366" s="247"/>
    </row>
    <row r="2367" spans="1:15">
      <c r="A2367" s="246" t="s">
        <v>2072</v>
      </c>
      <c r="B2367" s="25" t="s">
        <v>2149</v>
      </c>
      <c r="C2367" s="30">
        <v>5</v>
      </c>
      <c r="D2367" s="25" t="s">
        <v>2267</v>
      </c>
      <c r="E2367" s="149"/>
      <c r="F2367" s="149"/>
      <c r="G2367" s="250">
        <v>3.86</v>
      </c>
      <c r="H2367" s="149">
        <v>3.86</v>
      </c>
      <c r="I2367" s="149"/>
      <c r="J2367" s="149">
        <v>3.86</v>
      </c>
      <c r="K2367" s="250">
        <v>13.75</v>
      </c>
      <c r="L2367" s="37">
        <f t="shared" si="146"/>
        <v>53.08</v>
      </c>
      <c r="M2367" s="149"/>
      <c r="N2367" s="149">
        <f t="shared" si="147"/>
        <v>53.08</v>
      </c>
      <c r="O2367" s="246"/>
    </row>
    <row r="2368" spans="1:15">
      <c r="A2368" s="247" t="s">
        <v>2072</v>
      </c>
      <c r="B2368" s="25" t="s">
        <v>2149</v>
      </c>
      <c r="C2368" s="30">
        <v>5</v>
      </c>
      <c r="D2368" s="25" t="s">
        <v>2268</v>
      </c>
      <c r="E2368" s="149"/>
      <c r="F2368" s="149"/>
      <c r="G2368" s="249">
        <v>3.86</v>
      </c>
      <c r="H2368" s="149">
        <v>3.86</v>
      </c>
      <c r="I2368" s="149"/>
      <c r="J2368" s="149">
        <v>3.86</v>
      </c>
      <c r="K2368" s="249">
        <v>13.75</v>
      </c>
      <c r="L2368" s="37">
        <f t="shared" si="146"/>
        <v>53.08</v>
      </c>
      <c r="M2368" s="149"/>
      <c r="N2368" s="149">
        <f t="shared" si="147"/>
        <v>53.08</v>
      </c>
      <c r="O2368" s="247"/>
    </row>
    <row r="2369" spans="1:15">
      <c r="A2369" s="246" t="s">
        <v>2072</v>
      </c>
      <c r="B2369" s="25" t="s">
        <v>2149</v>
      </c>
      <c r="C2369" s="30">
        <v>5</v>
      </c>
      <c r="D2369" s="25" t="s">
        <v>2232</v>
      </c>
      <c r="E2369" s="149"/>
      <c r="F2369" s="149"/>
      <c r="G2369" s="250">
        <v>3.86</v>
      </c>
      <c r="H2369" s="149">
        <v>3.86</v>
      </c>
      <c r="I2369" s="149"/>
      <c r="J2369" s="149">
        <v>3.86</v>
      </c>
      <c r="K2369" s="250">
        <v>13.75</v>
      </c>
      <c r="L2369" s="37">
        <f t="shared" si="146"/>
        <v>53.08</v>
      </c>
      <c r="M2369" s="149"/>
      <c r="N2369" s="149">
        <f t="shared" si="147"/>
        <v>53.08</v>
      </c>
      <c r="O2369" s="246"/>
    </row>
    <row r="2370" spans="1:15">
      <c r="A2370" s="247" t="s">
        <v>2072</v>
      </c>
      <c r="B2370" s="25" t="s">
        <v>2149</v>
      </c>
      <c r="C2370" s="30">
        <v>5</v>
      </c>
      <c r="D2370" s="25" t="s">
        <v>2269</v>
      </c>
      <c r="E2370" s="149"/>
      <c r="F2370" s="149"/>
      <c r="G2370" s="249">
        <v>3.86</v>
      </c>
      <c r="H2370" s="149">
        <v>3.86</v>
      </c>
      <c r="I2370" s="149"/>
      <c r="J2370" s="149">
        <v>3.86</v>
      </c>
      <c r="K2370" s="249">
        <v>13.75</v>
      </c>
      <c r="L2370" s="37">
        <f t="shared" si="146"/>
        <v>53.08</v>
      </c>
      <c r="M2370" s="149"/>
      <c r="N2370" s="149">
        <f t="shared" si="147"/>
        <v>53.08</v>
      </c>
      <c r="O2370" s="247"/>
    </row>
    <row r="2371" spans="1:15">
      <c r="A2371" s="246" t="s">
        <v>2072</v>
      </c>
      <c r="B2371" s="25" t="s">
        <v>2149</v>
      </c>
      <c r="C2371" s="30">
        <v>5</v>
      </c>
      <c r="D2371" s="25" t="s">
        <v>2270</v>
      </c>
      <c r="E2371" s="149"/>
      <c r="F2371" s="149"/>
      <c r="G2371" s="250">
        <v>3.86</v>
      </c>
      <c r="H2371" s="149">
        <v>3.86</v>
      </c>
      <c r="I2371" s="149"/>
      <c r="J2371" s="149">
        <v>3.86</v>
      </c>
      <c r="K2371" s="250">
        <v>13.75</v>
      </c>
      <c r="L2371" s="37">
        <f t="shared" si="146"/>
        <v>53.08</v>
      </c>
      <c r="M2371" s="149"/>
      <c r="N2371" s="149">
        <f t="shared" si="147"/>
        <v>53.08</v>
      </c>
      <c r="O2371" s="246"/>
    </row>
    <row r="2372" spans="1:15">
      <c r="A2372" s="247" t="s">
        <v>2072</v>
      </c>
      <c r="B2372" s="25" t="s">
        <v>2149</v>
      </c>
      <c r="C2372" s="30">
        <v>5</v>
      </c>
      <c r="D2372" s="25" t="s">
        <v>2271</v>
      </c>
      <c r="E2372" s="149"/>
      <c r="F2372" s="149"/>
      <c r="G2372" s="249">
        <v>3.86</v>
      </c>
      <c r="H2372" s="149">
        <v>3.86</v>
      </c>
      <c r="I2372" s="149"/>
      <c r="J2372" s="149">
        <v>3.86</v>
      </c>
      <c r="K2372" s="249">
        <v>13.75</v>
      </c>
      <c r="L2372" s="37">
        <f t="shared" si="146"/>
        <v>53.08</v>
      </c>
      <c r="M2372" s="149"/>
      <c r="N2372" s="149">
        <f t="shared" si="147"/>
        <v>53.08</v>
      </c>
      <c r="O2372" s="247"/>
    </row>
    <row r="2373" spans="1:15">
      <c r="A2373" s="246" t="s">
        <v>2072</v>
      </c>
      <c r="B2373" s="25" t="s">
        <v>2149</v>
      </c>
      <c r="C2373" s="30">
        <v>5</v>
      </c>
      <c r="D2373" s="25" t="s">
        <v>2244</v>
      </c>
      <c r="E2373" s="149"/>
      <c r="F2373" s="149"/>
      <c r="G2373" s="250">
        <v>3.86</v>
      </c>
      <c r="H2373" s="149">
        <v>3.86</v>
      </c>
      <c r="I2373" s="149"/>
      <c r="J2373" s="149">
        <v>3.86</v>
      </c>
      <c r="K2373" s="250">
        <v>13.75</v>
      </c>
      <c r="L2373" s="37">
        <f t="shared" si="146"/>
        <v>53.08</v>
      </c>
      <c r="M2373" s="149"/>
      <c r="N2373" s="149">
        <f t="shared" si="147"/>
        <v>53.08</v>
      </c>
      <c r="O2373" s="246"/>
    </row>
    <row r="2374" spans="1:15">
      <c r="A2374" s="247" t="s">
        <v>2072</v>
      </c>
      <c r="B2374" s="25" t="s">
        <v>2149</v>
      </c>
      <c r="C2374" s="30">
        <v>5</v>
      </c>
      <c r="D2374" s="25" t="s">
        <v>2272</v>
      </c>
      <c r="E2374" s="149"/>
      <c r="F2374" s="149"/>
      <c r="G2374" s="249">
        <v>3.86</v>
      </c>
      <c r="H2374" s="149">
        <v>3.86</v>
      </c>
      <c r="I2374" s="149"/>
      <c r="J2374" s="149">
        <v>3.86</v>
      </c>
      <c r="K2374" s="249">
        <v>13.75</v>
      </c>
      <c r="L2374" s="37">
        <f t="shared" si="146"/>
        <v>53.08</v>
      </c>
      <c r="M2374" s="149"/>
      <c r="N2374" s="149">
        <f t="shared" si="147"/>
        <v>53.08</v>
      </c>
      <c r="O2374" s="247"/>
    </row>
    <row r="2375" spans="1:15">
      <c r="A2375" s="246" t="s">
        <v>2072</v>
      </c>
      <c r="B2375" s="25" t="s">
        <v>2149</v>
      </c>
      <c r="C2375" s="30">
        <v>5</v>
      </c>
      <c r="D2375" s="25" t="s">
        <v>2273</v>
      </c>
      <c r="E2375" s="149"/>
      <c r="F2375" s="149"/>
      <c r="G2375" s="250">
        <v>3.8</v>
      </c>
      <c r="H2375" s="149">
        <v>3.8</v>
      </c>
      <c r="I2375" s="149"/>
      <c r="J2375" s="149">
        <v>3.8</v>
      </c>
      <c r="K2375" s="250">
        <v>13.75</v>
      </c>
      <c r="L2375" s="37">
        <f t="shared" si="146"/>
        <v>52.25</v>
      </c>
      <c r="M2375" s="149"/>
      <c r="N2375" s="149">
        <f t="shared" si="147"/>
        <v>52.25</v>
      </c>
      <c r="O2375" s="246"/>
    </row>
    <row r="2376" spans="1:15">
      <c r="A2376" s="247" t="s">
        <v>2072</v>
      </c>
      <c r="B2376" s="25" t="s">
        <v>2149</v>
      </c>
      <c r="C2376" s="30">
        <v>6</v>
      </c>
      <c r="D2376" s="25" t="s">
        <v>2274</v>
      </c>
      <c r="E2376" s="149"/>
      <c r="F2376" s="149"/>
      <c r="G2376" s="249">
        <v>5</v>
      </c>
      <c r="H2376" s="149">
        <v>5</v>
      </c>
      <c r="I2376" s="149"/>
      <c r="J2376" s="149">
        <v>5</v>
      </c>
      <c r="K2376" s="249">
        <v>13.75</v>
      </c>
      <c r="L2376" s="37">
        <f t="shared" si="146"/>
        <v>68.75</v>
      </c>
      <c r="M2376" s="149"/>
      <c r="N2376" s="149">
        <f t="shared" si="147"/>
        <v>68.75</v>
      </c>
      <c r="O2376" s="247"/>
    </row>
    <row r="2377" spans="1:15">
      <c r="A2377" s="246" t="s">
        <v>2072</v>
      </c>
      <c r="B2377" s="25" t="s">
        <v>2149</v>
      </c>
      <c r="C2377" s="30">
        <v>6</v>
      </c>
      <c r="D2377" s="25" t="s">
        <v>2275</v>
      </c>
      <c r="E2377" s="149"/>
      <c r="F2377" s="149"/>
      <c r="G2377" s="250">
        <v>5</v>
      </c>
      <c r="H2377" s="149">
        <v>5</v>
      </c>
      <c r="I2377" s="149"/>
      <c r="J2377" s="149">
        <v>5</v>
      </c>
      <c r="K2377" s="250">
        <v>13.75</v>
      </c>
      <c r="L2377" s="37">
        <f t="shared" si="146"/>
        <v>68.75</v>
      </c>
      <c r="M2377" s="149"/>
      <c r="N2377" s="149">
        <f t="shared" si="147"/>
        <v>68.75</v>
      </c>
      <c r="O2377" s="246"/>
    </row>
    <row r="2378" spans="1:15">
      <c r="A2378" s="247" t="s">
        <v>2072</v>
      </c>
      <c r="B2378" s="25" t="s">
        <v>2149</v>
      </c>
      <c r="C2378" s="30">
        <v>6</v>
      </c>
      <c r="D2378" s="25" t="s">
        <v>2276</v>
      </c>
      <c r="E2378" s="149"/>
      <c r="F2378" s="149"/>
      <c r="G2378" s="249">
        <v>5</v>
      </c>
      <c r="H2378" s="149">
        <v>5</v>
      </c>
      <c r="I2378" s="149"/>
      <c r="J2378" s="149">
        <v>5</v>
      </c>
      <c r="K2378" s="249">
        <v>13.75</v>
      </c>
      <c r="L2378" s="37">
        <f t="shared" si="146"/>
        <v>68.75</v>
      </c>
      <c r="M2378" s="149"/>
      <c r="N2378" s="149">
        <f t="shared" si="147"/>
        <v>68.75</v>
      </c>
      <c r="O2378" s="247"/>
    </row>
    <row r="2379" spans="1:15">
      <c r="A2379" s="246" t="s">
        <v>2072</v>
      </c>
      <c r="B2379" s="25" t="s">
        <v>2149</v>
      </c>
      <c r="C2379" s="30">
        <v>6</v>
      </c>
      <c r="D2379" s="25" t="s">
        <v>2277</v>
      </c>
      <c r="E2379" s="149"/>
      <c r="F2379" s="149"/>
      <c r="G2379" s="250">
        <v>5</v>
      </c>
      <c r="H2379" s="149">
        <v>5</v>
      </c>
      <c r="I2379" s="149"/>
      <c r="J2379" s="149">
        <v>5</v>
      </c>
      <c r="K2379" s="250">
        <v>13.75</v>
      </c>
      <c r="L2379" s="37">
        <f t="shared" si="146"/>
        <v>68.75</v>
      </c>
      <c r="M2379" s="149"/>
      <c r="N2379" s="149">
        <f t="shared" si="147"/>
        <v>68.75</v>
      </c>
      <c r="O2379" s="246"/>
    </row>
    <row r="2380" spans="1:15">
      <c r="A2380" s="247" t="s">
        <v>2072</v>
      </c>
      <c r="B2380" s="25" t="s">
        <v>2149</v>
      </c>
      <c r="C2380" s="30">
        <v>6</v>
      </c>
      <c r="D2380" s="25" t="s">
        <v>2278</v>
      </c>
      <c r="E2380" s="149"/>
      <c r="F2380" s="149"/>
      <c r="G2380" s="249">
        <v>5</v>
      </c>
      <c r="H2380" s="149">
        <v>5</v>
      </c>
      <c r="I2380" s="149"/>
      <c r="J2380" s="149">
        <v>5</v>
      </c>
      <c r="K2380" s="249">
        <v>13.75</v>
      </c>
      <c r="L2380" s="37">
        <f t="shared" si="146"/>
        <v>68.75</v>
      </c>
      <c r="M2380" s="149"/>
      <c r="N2380" s="149">
        <f t="shared" si="147"/>
        <v>68.75</v>
      </c>
      <c r="O2380" s="247"/>
    </row>
    <row r="2381" spans="1:15">
      <c r="A2381" s="246" t="s">
        <v>2072</v>
      </c>
      <c r="B2381" s="25" t="s">
        <v>2149</v>
      </c>
      <c r="C2381" s="30">
        <v>6</v>
      </c>
      <c r="D2381" s="25" t="s">
        <v>2279</v>
      </c>
      <c r="E2381" s="149"/>
      <c r="F2381" s="149"/>
      <c r="G2381" s="250">
        <v>5</v>
      </c>
      <c r="H2381" s="149">
        <v>5</v>
      </c>
      <c r="I2381" s="149"/>
      <c r="J2381" s="149">
        <v>5</v>
      </c>
      <c r="K2381" s="250">
        <v>13.75</v>
      </c>
      <c r="L2381" s="37">
        <f t="shared" si="146"/>
        <v>68.75</v>
      </c>
      <c r="M2381" s="149"/>
      <c r="N2381" s="149">
        <f t="shared" si="147"/>
        <v>68.75</v>
      </c>
      <c r="O2381" s="246"/>
    </row>
    <row r="2382" spans="1:15">
      <c r="A2382" s="247" t="s">
        <v>2072</v>
      </c>
      <c r="B2382" s="25" t="s">
        <v>2149</v>
      </c>
      <c r="C2382" s="30">
        <v>6</v>
      </c>
      <c r="D2382" s="25" t="s">
        <v>2098</v>
      </c>
      <c r="E2382" s="149"/>
      <c r="F2382" s="149"/>
      <c r="G2382" s="249">
        <v>5</v>
      </c>
      <c r="H2382" s="149">
        <v>5</v>
      </c>
      <c r="I2382" s="149"/>
      <c r="J2382" s="149">
        <v>5</v>
      </c>
      <c r="K2382" s="249">
        <v>13.75</v>
      </c>
      <c r="L2382" s="37">
        <f t="shared" si="146"/>
        <v>68.75</v>
      </c>
      <c r="M2382" s="149"/>
      <c r="N2382" s="149">
        <f t="shared" si="147"/>
        <v>68.75</v>
      </c>
      <c r="O2382" s="247"/>
    </row>
    <row r="2383" spans="1:15">
      <c r="A2383" s="246" t="s">
        <v>2072</v>
      </c>
      <c r="B2383" s="25" t="s">
        <v>2149</v>
      </c>
      <c r="C2383" s="30">
        <v>6</v>
      </c>
      <c r="D2383" s="25" t="s">
        <v>2280</v>
      </c>
      <c r="E2383" s="149"/>
      <c r="F2383" s="149"/>
      <c r="G2383" s="250">
        <v>5</v>
      </c>
      <c r="H2383" s="149">
        <v>5</v>
      </c>
      <c r="I2383" s="149"/>
      <c r="J2383" s="149">
        <v>5</v>
      </c>
      <c r="K2383" s="250">
        <v>13.75</v>
      </c>
      <c r="L2383" s="37">
        <f t="shared" si="146"/>
        <v>68.75</v>
      </c>
      <c r="M2383" s="149"/>
      <c r="N2383" s="149">
        <f t="shared" si="147"/>
        <v>68.75</v>
      </c>
      <c r="O2383" s="246"/>
    </row>
    <row r="2384" spans="1:15">
      <c r="A2384" s="247" t="s">
        <v>2072</v>
      </c>
      <c r="B2384" s="25" t="s">
        <v>2149</v>
      </c>
      <c r="C2384" s="30">
        <v>6</v>
      </c>
      <c r="D2384" s="25" t="s">
        <v>2281</v>
      </c>
      <c r="E2384" s="149"/>
      <c r="F2384" s="149"/>
      <c r="G2384" s="249">
        <v>5</v>
      </c>
      <c r="H2384" s="149">
        <v>5</v>
      </c>
      <c r="I2384" s="149"/>
      <c r="J2384" s="149">
        <v>5</v>
      </c>
      <c r="K2384" s="249">
        <v>13.75</v>
      </c>
      <c r="L2384" s="37">
        <f t="shared" si="146"/>
        <v>68.75</v>
      </c>
      <c r="M2384" s="149"/>
      <c r="N2384" s="149">
        <f t="shared" si="147"/>
        <v>68.75</v>
      </c>
      <c r="O2384" s="247"/>
    </row>
    <row r="2385" spans="1:15">
      <c r="A2385" s="246" t="s">
        <v>2072</v>
      </c>
      <c r="B2385" s="25" t="s">
        <v>2149</v>
      </c>
      <c r="C2385" s="30">
        <v>6</v>
      </c>
      <c r="D2385" s="25" t="s">
        <v>2248</v>
      </c>
      <c r="E2385" s="149"/>
      <c r="F2385" s="149"/>
      <c r="G2385" s="250">
        <v>5</v>
      </c>
      <c r="H2385" s="149">
        <v>5</v>
      </c>
      <c r="I2385" s="149"/>
      <c r="J2385" s="149">
        <v>5</v>
      </c>
      <c r="K2385" s="250">
        <v>13.75</v>
      </c>
      <c r="L2385" s="37">
        <f t="shared" si="146"/>
        <v>68.75</v>
      </c>
      <c r="M2385" s="149"/>
      <c r="N2385" s="149">
        <f t="shared" si="147"/>
        <v>68.75</v>
      </c>
      <c r="O2385" s="246"/>
    </row>
    <row r="2386" spans="1:15">
      <c r="A2386" s="247" t="s">
        <v>2072</v>
      </c>
      <c r="B2386" s="25" t="s">
        <v>2149</v>
      </c>
      <c r="C2386" s="30">
        <v>6</v>
      </c>
      <c r="D2386" s="25" t="s">
        <v>2282</v>
      </c>
      <c r="E2386" s="149"/>
      <c r="F2386" s="149"/>
      <c r="G2386" s="249">
        <v>5</v>
      </c>
      <c r="H2386" s="149">
        <v>5</v>
      </c>
      <c r="I2386" s="149"/>
      <c r="J2386" s="149">
        <v>5</v>
      </c>
      <c r="K2386" s="249">
        <v>13.75</v>
      </c>
      <c r="L2386" s="37">
        <f t="shared" si="146"/>
        <v>68.75</v>
      </c>
      <c r="M2386" s="149"/>
      <c r="N2386" s="149">
        <f t="shared" si="147"/>
        <v>68.75</v>
      </c>
      <c r="O2386" s="247"/>
    </row>
    <row r="2387" spans="1:15">
      <c r="A2387" s="246" t="s">
        <v>2072</v>
      </c>
      <c r="B2387" s="25" t="s">
        <v>2149</v>
      </c>
      <c r="C2387" s="30">
        <v>6</v>
      </c>
      <c r="D2387" s="25" t="s">
        <v>2283</v>
      </c>
      <c r="E2387" s="149"/>
      <c r="F2387" s="149"/>
      <c r="G2387" s="250">
        <v>5</v>
      </c>
      <c r="H2387" s="149">
        <v>5</v>
      </c>
      <c r="I2387" s="149"/>
      <c r="J2387" s="149">
        <v>5</v>
      </c>
      <c r="K2387" s="250">
        <v>13.75</v>
      </c>
      <c r="L2387" s="37">
        <f t="shared" si="146"/>
        <v>68.75</v>
      </c>
      <c r="M2387" s="149"/>
      <c r="N2387" s="149">
        <f t="shared" si="147"/>
        <v>68.75</v>
      </c>
      <c r="O2387" s="246"/>
    </row>
    <row r="2388" spans="1:15">
      <c r="A2388" s="247" t="s">
        <v>2072</v>
      </c>
      <c r="B2388" s="25" t="s">
        <v>2149</v>
      </c>
      <c r="C2388" s="30">
        <v>6</v>
      </c>
      <c r="D2388" s="25" t="s">
        <v>2284</v>
      </c>
      <c r="E2388" s="149"/>
      <c r="F2388" s="149"/>
      <c r="G2388" s="249">
        <v>6</v>
      </c>
      <c r="H2388" s="149">
        <v>6</v>
      </c>
      <c r="I2388" s="149"/>
      <c r="J2388" s="149">
        <v>6</v>
      </c>
      <c r="K2388" s="249">
        <v>13.75</v>
      </c>
      <c r="L2388" s="37">
        <f t="shared" si="146"/>
        <v>82.5</v>
      </c>
      <c r="M2388" s="149"/>
      <c r="N2388" s="149">
        <f t="shared" si="147"/>
        <v>82.5</v>
      </c>
      <c r="O2388" s="247"/>
    </row>
    <row r="2389" spans="1:15">
      <c r="A2389" s="246" t="s">
        <v>2072</v>
      </c>
      <c r="B2389" s="25" t="s">
        <v>2149</v>
      </c>
      <c r="C2389" s="30">
        <v>6</v>
      </c>
      <c r="D2389" s="25" t="s">
        <v>2285</v>
      </c>
      <c r="E2389" s="149"/>
      <c r="F2389" s="149"/>
      <c r="G2389" s="250">
        <v>5</v>
      </c>
      <c r="H2389" s="149">
        <v>5</v>
      </c>
      <c r="I2389" s="149"/>
      <c r="J2389" s="149">
        <v>5</v>
      </c>
      <c r="K2389" s="250">
        <v>13.75</v>
      </c>
      <c r="L2389" s="37">
        <f t="shared" si="146"/>
        <v>68.75</v>
      </c>
      <c r="M2389" s="149"/>
      <c r="N2389" s="149">
        <f t="shared" si="147"/>
        <v>68.75</v>
      </c>
      <c r="O2389" s="246"/>
    </row>
    <row r="2390" spans="1:15">
      <c r="A2390" s="247" t="s">
        <v>2072</v>
      </c>
      <c r="B2390" s="25" t="s">
        <v>2149</v>
      </c>
      <c r="C2390" s="30">
        <v>6</v>
      </c>
      <c r="D2390" s="25" t="s">
        <v>2286</v>
      </c>
      <c r="E2390" s="149"/>
      <c r="F2390" s="149"/>
      <c r="G2390" s="249">
        <v>5</v>
      </c>
      <c r="H2390" s="149">
        <v>5</v>
      </c>
      <c r="I2390" s="149"/>
      <c r="J2390" s="149">
        <v>5</v>
      </c>
      <c r="K2390" s="249">
        <v>13.75</v>
      </c>
      <c r="L2390" s="37">
        <f t="shared" si="146"/>
        <v>68.75</v>
      </c>
      <c r="M2390" s="149"/>
      <c r="N2390" s="149">
        <f t="shared" si="147"/>
        <v>68.75</v>
      </c>
      <c r="O2390" s="247"/>
    </row>
    <row r="2391" spans="1:15">
      <c r="A2391" s="246" t="s">
        <v>2072</v>
      </c>
      <c r="B2391" s="25" t="s">
        <v>2149</v>
      </c>
      <c r="C2391" s="30">
        <v>6</v>
      </c>
      <c r="D2391" s="25" t="s">
        <v>2287</v>
      </c>
      <c r="E2391" s="149"/>
      <c r="F2391" s="149"/>
      <c r="G2391" s="250">
        <v>5</v>
      </c>
      <c r="H2391" s="149">
        <v>5</v>
      </c>
      <c r="I2391" s="149"/>
      <c r="J2391" s="149">
        <v>5</v>
      </c>
      <c r="K2391" s="250">
        <v>13.75</v>
      </c>
      <c r="L2391" s="37">
        <f t="shared" si="146"/>
        <v>68.75</v>
      </c>
      <c r="M2391" s="149"/>
      <c r="N2391" s="149">
        <f t="shared" si="147"/>
        <v>68.75</v>
      </c>
      <c r="O2391" s="246"/>
    </row>
    <row r="2392" spans="1:15">
      <c r="A2392" s="247" t="s">
        <v>2072</v>
      </c>
      <c r="B2392" s="25" t="s">
        <v>2149</v>
      </c>
      <c r="C2392" s="30">
        <v>7</v>
      </c>
      <c r="D2392" s="25" t="s">
        <v>2288</v>
      </c>
      <c r="E2392" s="149"/>
      <c r="F2392" s="149"/>
      <c r="G2392" s="249">
        <v>5</v>
      </c>
      <c r="H2392" s="149">
        <v>5</v>
      </c>
      <c r="I2392" s="149"/>
      <c r="J2392" s="149">
        <v>5</v>
      </c>
      <c r="K2392" s="249">
        <v>13.75</v>
      </c>
      <c r="L2392" s="37">
        <f t="shared" si="146"/>
        <v>68.75</v>
      </c>
      <c r="M2392" s="149"/>
      <c r="N2392" s="149">
        <f t="shared" si="147"/>
        <v>68.75</v>
      </c>
      <c r="O2392" s="247"/>
    </row>
    <row r="2393" spans="1:15">
      <c r="A2393" s="246" t="s">
        <v>2072</v>
      </c>
      <c r="B2393" s="25" t="s">
        <v>2149</v>
      </c>
      <c r="C2393" s="30">
        <v>7</v>
      </c>
      <c r="D2393" s="25" t="s">
        <v>2289</v>
      </c>
      <c r="E2393" s="149"/>
      <c r="F2393" s="149"/>
      <c r="G2393" s="250">
        <v>5</v>
      </c>
      <c r="H2393" s="149">
        <v>5</v>
      </c>
      <c r="I2393" s="149"/>
      <c r="J2393" s="149">
        <v>5</v>
      </c>
      <c r="K2393" s="250">
        <v>13.75</v>
      </c>
      <c r="L2393" s="37">
        <f t="shared" si="146"/>
        <v>68.75</v>
      </c>
      <c r="M2393" s="149"/>
      <c r="N2393" s="149">
        <f t="shared" si="147"/>
        <v>68.75</v>
      </c>
      <c r="O2393" s="246"/>
    </row>
    <row r="2394" spans="1:15">
      <c r="A2394" s="247" t="s">
        <v>2072</v>
      </c>
      <c r="B2394" s="25" t="s">
        <v>2149</v>
      </c>
      <c r="C2394" s="30">
        <v>7</v>
      </c>
      <c r="D2394" s="25" t="s">
        <v>2290</v>
      </c>
      <c r="E2394" s="149"/>
      <c r="F2394" s="149"/>
      <c r="G2394" s="249">
        <v>5</v>
      </c>
      <c r="H2394" s="149">
        <v>5</v>
      </c>
      <c r="I2394" s="149"/>
      <c r="J2394" s="149">
        <v>5</v>
      </c>
      <c r="K2394" s="249">
        <v>13.75</v>
      </c>
      <c r="L2394" s="37">
        <f t="shared" si="146"/>
        <v>68.75</v>
      </c>
      <c r="M2394" s="149"/>
      <c r="N2394" s="149">
        <f t="shared" si="147"/>
        <v>68.75</v>
      </c>
      <c r="O2394" s="247"/>
    </row>
    <row r="2395" spans="1:15">
      <c r="A2395" s="246" t="s">
        <v>2072</v>
      </c>
      <c r="B2395" s="25" t="s">
        <v>2149</v>
      </c>
      <c r="C2395" s="30">
        <v>7</v>
      </c>
      <c r="D2395" s="25" t="s">
        <v>2291</v>
      </c>
      <c r="E2395" s="149"/>
      <c r="F2395" s="149"/>
      <c r="G2395" s="250">
        <v>5</v>
      </c>
      <c r="H2395" s="149">
        <v>5</v>
      </c>
      <c r="I2395" s="149"/>
      <c r="J2395" s="149">
        <v>5</v>
      </c>
      <c r="K2395" s="250">
        <v>13.75</v>
      </c>
      <c r="L2395" s="37">
        <f t="shared" si="146"/>
        <v>68.75</v>
      </c>
      <c r="M2395" s="149"/>
      <c r="N2395" s="149">
        <f t="shared" si="147"/>
        <v>68.75</v>
      </c>
      <c r="O2395" s="246"/>
    </row>
    <row r="2396" spans="1:15">
      <c r="A2396" s="247" t="s">
        <v>2072</v>
      </c>
      <c r="B2396" s="25" t="s">
        <v>2149</v>
      </c>
      <c r="C2396" s="30">
        <v>7</v>
      </c>
      <c r="D2396" s="25" t="s">
        <v>2238</v>
      </c>
      <c r="E2396" s="149"/>
      <c r="F2396" s="149"/>
      <c r="G2396" s="249">
        <v>10</v>
      </c>
      <c r="H2396" s="149">
        <v>10</v>
      </c>
      <c r="I2396" s="149"/>
      <c r="J2396" s="149">
        <v>10</v>
      </c>
      <c r="K2396" s="249">
        <v>13.75</v>
      </c>
      <c r="L2396" s="37">
        <f t="shared" si="146"/>
        <v>137.5</v>
      </c>
      <c r="M2396" s="149"/>
      <c r="N2396" s="149">
        <f t="shared" si="147"/>
        <v>137.5</v>
      </c>
      <c r="O2396" s="247"/>
    </row>
    <row r="2397" spans="1:15">
      <c r="A2397" s="246" t="s">
        <v>2072</v>
      </c>
      <c r="B2397" s="25" t="s">
        <v>2149</v>
      </c>
      <c r="C2397" s="30">
        <v>7</v>
      </c>
      <c r="D2397" s="25" t="s">
        <v>2292</v>
      </c>
      <c r="E2397" s="149"/>
      <c r="F2397" s="149"/>
      <c r="G2397" s="250">
        <v>10</v>
      </c>
      <c r="H2397" s="149">
        <v>10</v>
      </c>
      <c r="I2397" s="149"/>
      <c r="J2397" s="149">
        <v>10</v>
      </c>
      <c r="K2397" s="250">
        <v>13.75</v>
      </c>
      <c r="L2397" s="37">
        <f t="shared" si="146"/>
        <v>137.5</v>
      </c>
      <c r="M2397" s="149"/>
      <c r="N2397" s="149">
        <f t="shared" si="147"/>
        <v>137.5</v>
      </c>
      <c r="O2397" s="246"/>
    </row>
    <row r="2398" spans="1:15">
      <c r="A2398" s="247" t="s">
        <v>2072</v>
      </c>
      <c r="B2398" s="25" t="s">
        <v>2149</v>
      </c>
      <c r="C2398" s="30">
        <v>7</v>
      </c>
      <c r="D2398" s="25" t="s">
        <v>2293</v>
      </c>
      <c r="E2398" s="149"/>
      <c r="F2398" s="149"/>
      <c r="G2398" s="249">
        <v>10.6</v>
      </c>
      <c r="H2398" s="149">
        <v>10.6</v>
      </c>
      <c r="I2398" s="149"/>
      <c r="J2398" s="149">
        <v>10.6</v>
      </c>
      <c r="K2398" s="249">
        <v>13.75</v>
      </c>
      <c r="L2398" s="37">
        <f t="shared" si="146"/>
        <v>145.75</v>
      </c>
      <c r="M2398" s="149"/>
      <c r="N2398" s="149">
        <f t="shared" si="147"/>
        <v>145.75</v>
      </c>
      <c r="O2398" s="247"/>
    </row>
    <row r="2399" spans="1:15">
      <c r="A2399" s="246" t="s">
        <v>2072</v>
      </c>
      <c r="B2399" s="25" t="s">
        <v>2149</v>
      </c>
      <c r="C2399" s="30">
        <v>8</v>
      </c>
      <c r="D2399" s="25" t="s">
        <v>2294</v>
      </c>
      <c r="E2399" s="149"/>
      <c r="F2399" s="149"/>
      <c r="G2399" s="250">
        <v>12.7</v>
      </c>
      <c r="H2399" s="149">
        <v>12.7</v>
      </c>
      <c r="I2399" s="149"/>
      <c r="J2399" s="149">
        <v>12.7</v>
      </c>
      <c r="K2399" s="250">
        <v>13.75</v>
      </c>
      <c r="L2399" s="37">
        <f t="shared" si="146"/>
        <v>174.63</v>
      </c>
      <c r="M2399" s="149"/>
      <c r="N2399" s="149">
        <f t="shared" si="147"/>
        <v>174.63</v>
      </c>
      <c r="O2399" s="246"/>
    </row>
    <row r="2400" spans="1:15">
      <c r="A2400" s="247" t="s">
        <v>2072</v>
      </c>
      <c r="B2400" s="25" t="s">
        <v>2149</v>
      </c>
      <c r="C2400" s="30">
        <v>8</v>
      </c>
      <c r="D2400" s="25" t="s">
        <v>2170</v>
      </c>
      <c r="E2400" s="149"/>
      <c r="F2400" s="149"/>
      <c r="G2400" s="249">
        <v>23.4</v>
      </c>
      <c r="H2400" s="149">
        <v>23.4</v>
      </c>
      <c r="I2400" s="149"/>
      <c r="J2400" s="149">
        <v>23.4</v>
      </c>
      <c r="K2400" s="249">
        <v>13.75</v>
      </c>
      <c r="L2400" s="37">
        <f t="shared" si="146"/>
        <v>321.75</v>
      </c>
      <c r="M2400" s="149"/>
      <c r="N2400" s="149">
        <f t="shared" si="147"/>
        <v>321.75</v>
      </c>
      <c r="O2400" s="247"/>
    </row>
    <row r="2401" spans="1:15">
      <c r="A2401" s="246" t="s">
        <v>2072</v>
      </c>
      <c r="B2401" s="25" t="s">
        <v>2149</v>
      </c>
      <c r="C2401" s="30">
        <v>8</v>
      </c>
      <c r="D2401" s="25" t="s">
        <v>2295</v>
      </c>
      <c r="E2401" s="149"/>
      <c r="F2401" s="149"/>
      <c r="G2401" s="250">
        <v>15.9</v>
      </c>
      <c r="H2401" s="149">
        <v>15.9</v>
      </c>
      <c r="I2401" s="149"/>
      <c r="J2401" s="149">
        <v>15.9</v>
      </c>
      <c r="K2401" s="250">
        <v>13.75</v>
      </c>
      <c r="L2401" s="37">
        <f t="shared" si="146"/>
        <v>218.63</v>
      </c>
      <c r="M2401" s="149"/>
      <c r="N2401" s="149">
        <f t="shared" si="147"/>
        <v>218.63</v>
      </c>
      <c r="O2401" s="246"/>
    </row>
    <row r="2402" spans="1:15">
      <c r="A2402" s="247" t="s">
        <v>2072</v>
      </c>
      <c r="B2402" s="25" t="s">
        <v>2149</v>
      </c>
      <c r="C2402" s="30">
        <v>8</v>
      </c>
      <c r="D2402" s="25" t="s">
        <v>2296</v>
      </c>
      <c r="E2402" s="149"/>
      <c r="F2402" s="149"/>
      <c r="G2402" s="249">
        <v>9.9</v>
      </c>
      <c r="H2402" s="149">
        <v>9.9</v>
      </c>
      <c r="I2402" s="149"/>
      <c r="J2402" s="149">
        <v>9.9</v>
      </c>
      <c r="K2402" s="249">
        <v>13.75</v>
      </c>
      <c r="L2402" s="37">
        <f t="shared" si="146"/>
        <v>136.13</v>
      </c>
      <c r="M2402" s="149"/>
      <c r="N2402" s="149">
        <f t="shared" si="147"/>
        <v>136.13</v>
      </c>
      <c r="O2402" s="247"/>
    </row>
    <row r="2403" spans="1:15">
      <c r="A2403" s="246" t="s">
        <v>2072</v>
      </c>
      <c r="B2403" s="25" t="s">
        <v>2149</v>
      </c>
      <c r="C2403" s="30">
        <v>8</v>
      </c>
      <c r="D2403" s="25" t="s">
        <v>2297</v>
      </c>
      <c r="E2403" s="149"/>
      <c r="F2403" s="149"/>
      <c r="G2403" s="250">
        <v>22.4</v>
      </c>
      <c r="H2403" s="149">
        <v>22.4</v>
      </c>
      <c r="I2403" s="149"/>
      <c r="J2403" s="149">
        <v>22.4</v>
      </c>
      <c r="K2403" s="250">
        <v>13.75</v>
      </c>
      <c r="L2403" s="37">
        <f t="shared" si="146"/>
        <v>308</v>
      </c>
      <c r="M2403" s="149"/>
      <c r="N2403" s="149">
        <f t="shared" si="147"/>
        <v>308</v>
      </c>
      <c r="O2403" s="246"/>
    </row>
    <row r="2404" spans="1:15">
      <c r="A2404" s="247" t="s">
        <v>2072</v>
      </c>
      <c r="B2404" s="25" t="s">
        <v>2149</v>
      </c>
      <c r="C2404" s="30">
        <v>8</v>
      </c>
      <c r="D2404" s="25" t="s">
        <v>2298</v>
      </c>
      <c r="E2404" s="149"/>
      <c r="F2404" s="149"/>
      <c r="G2404" s="249">
        <v>10.2</v>
      </c>
      <c r="H2404" s="149">
        <v>10.2</v>
      </c>
      <c r="I2404" s="149"/>
      <c r="J2404" s="149">
        <v>10.2</v>
      </c>
      <c r="K2404" s="249">
        <v>13.75</v>
      </c>
      <c r="L2404" s="37">
        <f t="shared" si="146"/>
        <v>140.25</v>
      </c>
      <c r="M2404" s="149"/>
      <c r="N2404" s="149">
        <f t="shared" si="147"/>
        <v>140.25</v>
      </c>
      <c r="O2404" s="247"/>
    </row>
    <row r="2405" spans="1:15">
      <c r="A2405" s="246" t="s">
        <v>2072</v>
      </c>
      <c r="B2405" s="25" t="s">
        <v>2149</v>
      </c>
      <c r="C2405" s="30">
        <v>8</v>
      </c>
      <c r="D2405" s="25" t="s">
        <v>2299</v>
      </c>
      <c r="E2405" s="149"/>
      <c r="F2405" s="149"/>
      <c r="G2405" s="250">
        <v>4.2</v>
      </c>
      <c r="H2405" s="149">
        <v>4.2</v>
      </c>
      <c r="I2405" s="149"/>
      <c r="J2405" s="149">
        <v>4.2</v>
      </c>
      <c r="K2405" s="250">
        <v>13.75</v>
      </c>
      <c r="L2405" s="37">
        <f t="shared" si="146"/>
        <v>57.75</v>
      </c>
      <c r="M2405" s="149"/>
      <c r="N2405" s="149">
        <f t="shared" si="147"/>
        <v>57.75</v>
      </c>
      <c r="O2405" s="246"/>
    </row>
    <row r="2406" spans="1:15">
      <c r="A2406" s="247" t="s">
        <v>2072</v>
      </c>
      <c r="B2406" s="25" t="s">
        <v>2149</v>
      </c>
      <c r="C2406" s="30">
        <v>8</v>
      </c>
      <c r="D2406" s="25" t="s">
        <v>2300</v>
      </c>
      <c r="E2406" s="149"/>
      <c r="F2406" s="149"/>
      <c r="G2406" s="249">
        <v>10.4</v>
      </c>
      <c r="H2406" s="149">
        <v>10.4</v>
      </c>
      <c r="I2406" s="149"/>
      <c r="J2406" s="149">
        <v>10.4</v>
      </c>
      <c r="K2406" s="249">
        <v>13.75</v>
      </c>
      <c r="L2406" s="37">
        <f t="shared" si="146"/>
        <v>143</v>
      </c>
      <c r="M2406" s="149"/>
      <c r="N2406" s="149">
        <f t="shared" si="147"/>
        <v>143</v>
      </c>
      <c r="O2406" s="247"/>
    </row>
    <row r="2407" spans="1:15">
      <c r="A2407" s="246" t="s">
        <v>2072</v>
      </c>
      <c r="B2407" s="25" t="s">
        <v>2149</v>
      </c>
      <c r="C2407" s="30">
        <v>8</v>
      </c>
      <c r="D2407" s="25" t="s">
        <v>2301</v>
      </c>
      <c r="E2407" s="149"/>
      <c r="F2407" s="149"/>
      <c r="G2407" s="250">
        <v>16.6</v>
      </c>
      <c r="H2407" s="149">
        <v>16.6</v>
      </c>
      <c r="I2407" s="149"/>
      <c r="J2407" s="149">
        <v>16.6</v>
      </c>
      <c r="K2407" s="250">
        <v>13.75</v>
      </c>
      <c r="L2407" s="37">
        <f t="shared" si="146"/>
        <v>228.25</v>
      </c>
      <c r="M2407" s="149"/>
      <c r="N2407" s="149">
        <f t="shared" si="147"/>
        <v>228.25</v>
      </c>
      <c r="O2407" s="246"/>
    </row>
    <row r="2408" spans="1:15">
      <c r="A2408" s="247" t="s">
        <v>2072</v>
      </c>
      <c r="B2408" s="25" t="s">
        <v>2149</v>
      </c>
      <c r="C2408" s="30">
        <v>8</v>
      </c>
      <c r="D2408" s="25" t="s">
        <v>2302</v>
      </c>
      <c r="E2408" s="149"/>
      <c r="F2408" s="149"/>
      <c r="G2408" s="249">
        <v>9.8</v>
      </c>
      <c r="H2408" s="149">
        <v>9.8</v>
      </c>
      <c r="I2408" s="149"/>
      <c r="J2408" s="149">
        <v>9.8</v>
      </c>
      <c r="K2408" s="249">
        <v>13.75</v>
      </c>
      <c r="L2408" s="37">
        <f t="shared" si="146"/>
        <v>134.75</v>
      </c>
      <c r="M2408" s="149"/>
      <c r="N2408" s="149">
        <f t="shared" si="147"/>
        <v>134.75</v>
      </c>
      <c r="O2408" s="247"/>
    </row>
    <row r="2409" spans="1:15">
      <c r="A2409" s="246" t="s">
        <v>2072</v>
      </c>
      <c r="B2409" s="25" t="s">
        <v>2149</v>
      </c>
      <c r="C2409" s="30">
        <v>8</v>
      </c>
      <c r="D2409" s="25" t="s">
        <v>2303</v>
      </c>
      <c r="E2409" s="149"/>
      <c r="F2409" s="149"/>
      <c r="G2409" s="250">
        <v>11</v>
      </c>
      <c r="H2409" s="149">
        <v>11</v>
      </c>
      <c r="I2409" s="149"/>
      <c r="J2409" s="149">
        <v>11</v>
      </c>
      <c r="K2409" s="250">
        <v>13.75</v>
      </c>
      <c r="L2409" s="37">
        <f t="shared" si="146"/>
        <v>151.25</v>
      </c>
      <c r="M2409" s="149"/>
      <c r="N2409" s="149">
        <f t="shared" si="147"/>
        <v>151.25</v>
      </c>
      <c r="O2409" s="246"/>
    </row>
    <row r="2410" spans="1:15">
      <c r="A2410" s="247" t="s">
        <v>2072</v>
      </c>
      <c r="B2410" s="25" t="s">
        <v>2149</v>
      </c>
      <c r="C2410" s="30">
        <v>8</v>
      </c>
      <c r="D2410" s="25" t="s">
        <v>2304</v>
      </c>
      <c r="E2410" s="149"/>
      <c r="F2410" s="149"/>
      <c r="G2410" s="249">
        <v>6</v>
      </c>
      <c r="H2410" s="149">
        <v>6</v>
      </c>
      <c r="I2410" s="149"/>
      <c r="J2410" s="149">
        <v>6</v>
      </c>
      <c r="K2410" s="249">
        <v>13.75</v>
      </c>
      <c r="L2410" s="37">
        <f t="shared" si="146"/>
        <v>82.5</v>
      </c>
      <c r="M2410" s="149"/>
      <c r="N2410" s="149">
        <f t="shared" si="147"/>
        <v>82.5</v>
      </c>
      <c r="O2410" s="247"/>
    </row>
    <row r="2411" spans="1:15">
      <c r="A2411" s="246" t="s">
        <v>2072</v>
      </c>
      <c r="B2411" s="25" t="s">
        <v>2149</v>
      </c>
      <c r="C2411" s="30">
        <v>8</v>
      </c>
      <c r="D2411" s="25" t="s">
        <v>2305</v>
      </c>
      <c r="E2411" s="149"/>
      <c r="F2411" s="149"/>
      <c r="G2411" s="250">
        <v>10</v>
      </c>
      <c r="H2411" s="149">
        <v>10</v>
      </c>
      <c r="I2411" s="149"/>
      <c r="J2411" s="149">
        <v>10</v>
      </c>
      <c r="K2411" s="250">
        <v>13.75</v>
      </c>
      <c r="L2411" s="37">
        <f t="shared" si="146"/>
        <v>137.5</v>
      </c>
      <c r="M2411" s="149"/>
      <c r="N2411" s="149">
        <f t="shared" si="147"/>
        <v>137.5</v>
      </c>
      <c r="O2411" s="246"/>
    </row>
    <row r="2412" spans="1:15">
      <c r="A2412" s="247" t="s">
        <v>2072</v>
      </c>
      <c r="B2412" s="25" t="s">
        <v>2149</v>
      </c>
      <c r="C2412" s="30">
        <v>8</v>
      </c>
      <c r="D2412" s="25" t="s">
        <v>2306</v>
      </c>
      <c r="E2412" s="149"/>
      <c r="F2412" s="149"/>
      <c r="G2412" s="249">
        <v>13.5</v>
      </c>
      <c r="H2412" s="149">
        <v>13.5</v>
      </c>
      <c r="I2412" s="149"/>
      <c r="J2412" s="149">
        <v>13.5</v>
      </c>
      <c r="K2412" s="249">
        <v>13.75</v>
      </c>
      <c r="L2412" s="37">
        <f t="shared" si="146"/>
        <v>185.63</v>
      </c>
      <c r="M2412" s="149"/>
      <c r="N2412" s="149">
        <f t="shared" si="147"/>
        <v>185.63</v>
      </c>
      <c r="O2412" s="247"/>
    </row>
    <row r="2413" spans="1:15">
      <c r="A2413" s="246" t="s">
        <v>2072</v>
      </c>
      <c r="B2413" s="25" t="s">
        <v>2149</v>
      </c>
      <c r="C2413" s="30">
        <v>8</v>
      </c>
      <c r="D2413" s="25" t="s">
        <v>2284</v>
      </c>
      <c r="E2413" s="149"/>
      <c r="F2413" s="149"/>
      <c r="G2413" s="250">
        <v>10.8</v>
      </c>
      <c r="H2413" s="149">
        <v>10.8</v>
      </c>
      <c r="I2413" s="149"/>
      <c r="J2413" s="149">
        <v>10.8</v>
      </c>
      <c r="K2413" s="250">
        <v>13.75</v>
      </c>
      <c r="L2413" s="37">
        <f t="shared" si="146"/>
        <v>148.5</v>
      </c>
      <c r="M2413" s="149"/>
      <c r="N2413" s="149">
        <f t="shared" si="147"/>
        <v>148.5</v>
      </c>
      <c r="O2413" s="246"/>
    </row>
    <row r="2414" spans="1:15">
      <c r="A2414" s="247" t="s">
        <v>2072</v>
      </c>
      <c r="B2414" s="25" t="s">
        <v>2149</v>
      </c>
      <c r="C2414" s="30">
        <v>8</v>
      </c>
      <c r="D2414" s="25" t="s">
        <v>2307</v>
      </c>
      <c r="E2414" s="149"/>
      <c r="F2414" s="149"/>
      <c r="G2414" s="249">
        <v>14.3</v>
      </c>
      <c r="H2414" s="149">
        <v>14.3</v>
      </c>
      <c r="I2414" s="149"/>
      <c r="J2414" s="149">
        <v>14.3</v>
      </c>
      <c r="K2414" s="249">
        <v>13.75</v>
      </c>
      <c r="L2414" s="37">
        <f t="shared" si="146"/>
        <v>196.63</v>
      </c>
      <c r="M2414" s="149"/>
      <c r="N2414" s="149">
        <f t="shared" si="147"/>
        <v>196.63</v>
      </c>
      <c r="O2414" s="247"/>
    </row>
    <row r="2415" spans="1:15">
      <c r="A2415" s="246" t="s">
        <v>2072</v>
      </c>
      <c r="B2415" s="25" t="s">
        <v>2149</v>
      </c>
      <c r="C2415" s="30">
        <v>8</v>
      </c>
      <c r="D2415" s="25" t="s">
        <v>2308</v>
      </c>
      <c r="E2415" s="149"/>
      <c r="F2415" s="149"/>
      <c r="G2415" s="250">
        <v>10.3</v>
      </c>
      <c r="H2415" s="149">
        <v>10.3</v>
      </c>
      <c r="I2415" s="149"/>
      <c r="J2415" s="149">
        <v>10.3</v>
      </c>
      <c r="K2415" s="250">
        <v>13.75</v>
      </c>
      <c r="L2415" s="37">
        <f t="shared" si="146"/>
        <v>141.63</v>
      </c>
      <c r="M2415" s="149"/>
      <c r="N2415" s="149">
        <f t="shared" si="147"/>
        <v>141.63</v>
      </c>
      <c r="O2415" s="246"/>
    </row>
    <row r="2416" spans="1:15">
      <c r="A2416" s="247" t="s">
        <v>2072</v>
      </c>
      <c r="B2416" s="25" t="s">
        <v>2149</v>
      </c>
      <c r="C2416" s="30">
        <v>8</v>
      </c>
      <c r="D2416" s="25" t="s">
        <v>2309</v>
      </c>
      <c r="E2416" s="149"/>
      <c r="F2416" s="149"/>
      <c r="G2416" s="249">
        <v>6.3</v>
      </c>
      <c r="H2416" s="149">
        <v>6.3</v>
      </c>
      <c r="I2416" s="149"/>
      <c r="J2416" s="149">
        <v>6.3</v>
      </c>
      <c r="K2416" s="249">
        <v>13.75</v>
      </c>
      <c r="L2416" s="37">
        <f t="shared" si="146"/>
        <v>86.63</v>
      </c>
      <c r="M2416" s="149"/>
      <c r="N2416" s="149">
        <f t="shared" si="147"/>
        <v>86.63</v>
      </c>
      <c r="O2416" s="247"/>
    </row>
    <row r="2417" spans="1:15">
      <c r="A2417" s="246" t="s">
        <v>2072</v>
      </c>
      <c r="B2417" s="25" t="s">
        <v>2149</v>
      </c>
      <c r="C2417" s="30">
        <v>8</v>
      </c>
      <c r="D2417" s="25" t="s">
        <v>2310</v>
      </c>
      <c r="E2417" s="149"/>
      <c r="F2417" s="149"/>
      <c r="G2417" s="250">
        <v>8.8</v>
      </c>
      <c r="H2417" s="149">
        <v>8.8</v>
      </c>
      <c r="I2417" s="149"/>
      <c r="J2417" s="149">
        <v>8.8</v>
      </c>
      <c r="K2417" s="250">
        <v>13.75</v>
      </c>
      <c r="L2417" s="37">
        <f t="shared" si="146"/>
        <v>121</v>
      </c>
      <c r="M2417" s="149"/>
      <c r="N2417" s="149">
        <f t="shared" si="147"/>
        <v>121</v>
      </c>
      <c r="O2417" s="246"/>
    </row>
    <row r="2418" spans="1:15">
      <c r="A2418" s="247" t="s">
        <v>2072</v>
      </c>
      <c r="B2418" s="25" t="s">
        <v>2149</v>
      </c>
      <c r="C2418" s="30">
        <v>8</v>
      </c>
      <c r="D2418" s="25" t="s">
        <v>2311</v>
      </c>
      <c r="E2418" s="149"/>
      <c r="F2418" s="149"/>
      <c r="G2418" s="249">
        <v>15.9</v>
      </c>
      <c r="H2418" s="149">
        <v>15.9</v>
      </c>
      <c r="I2418" s="149"/>
      <c r="J2418" s="149">
        <v>15.9</v>
      </c>
      <c r="K2418" s="249">
        <v>13.75</v>
      </c>
      <c r="L2418" s="37">
        <f t="shared" si="146"/>
        <v>218.63</v>
      </c>
      <c r="M2418" s="149"/>
      <c r="N2418" s="149">
        <f t="shared" si="147"/>
        <v>218.63</v>
      </c>
      <c r="O2418" s="247"/>
    </row>
    <row r="2419" spans="1:15">
      <c r="A2419" s="246" t="s">
        <v>2072</v>
      </c>
      <c r="B2419" s="25" t="s">
        <v>2149</v>
      </c>
      <c r="C2419" s="30">
        <v>8</v>
      </c>
      <c r="D2419" s="25" t="s">
        <v>2312</v>
      </c>
      <c r="E2419" s="149"/>
      <c r="F2419" s="149"/>
      <c r="G2419" s="250">
        <v>7.3</v>
      </c>
      <c r="H2419" s="149">
        <v>7.3</v>
      </c>
      <c r="I2419" s="149"/>
      <c r="J2419" s="149">
        <v>7.3</v>
      </c>
      <c r="K2419" s="250">
        <v>13.75</v>
      </c>
      <c r="L2419" s="37">
        <f t="shared" si="146"/>
        <v>100.38</v>
      </c>
      <c r="M2419" s="149"/>
      <c r="N2419" s="149">
        <f t="shared" si="147"/>
        <v>100.38</v>
      </c>
      <c r="O2419" s="246"/>
    </row>
    <row r="2420" spans="1:15">
      <c r="A2420" s="247" t="s">
        <v>2072</v>
      </c>
      <c r="B2420" s="25" t="s">
        <v>2149</v>
      </c>
      <c r="C2420" s="30">
        <v>8</v>
      </c>
      <c r="D2420" s="25" t="s">
        <v>2313</v>
      </c>
      <c r="E2420" s="149"/>
      <c r="F2420" s="149"/>
      <c r="G2420" s="249">
        <v>7.9</v>
      </c>
      <c r="H2420" s="149">
        <v>7.9</v>
      </c>
      <c r="I2420" s="149"/>
      <c r="J2420" s="149">
        <v>7.9</v>
      </c>
      <c r="K2420" s="249">
        <v>13.75</v>
      </c>
      <c r="L2420" s="37">
        <f t="shared" si="146"/>
        <v>108.63</v>
      </c>
      <c r="M2420" s="149"/>
      <c r="N2420" s="149">
        <f t="shared" si="147"/>
        <v>108.63</v>
      </c>
      <c r="O2420" s="247"/>
    </row>
    <row r="2421" spans="1:15">
      <c r="A2421" s="246" t="s">
        <v>2072</v>
      </c>
      <c r="B2421" s="25" t="s">
        <v>2149</v>
      </c>
      <c r="C2421" s="30">
        <v>8</v>
      </c>
      <c r="D2421" s="25" t="s">
        <v>2232</v>
      </c>
      <c r="E2421" s="149"/>
      <c r="F2421" s="149"/>
      <c r="G2421" s="250">
        <v>15.5</v>
      </c>
      <c r="H2421" s="149">
        <v>15.5</v>
      </c>
      <c r="I2421" s="149"/>
      <c r="J2421" s="149">
        <v>15.5</v>
      </c>
      <c r="K2421" s="250">
        <v>13.75</v>
      </c>
      <c r="L2421" s="37">
        <f t="shared" ref="L2421:L2484" si="148">ROUND(H2421*K2421,2)</f>
        <v>213.13</v>
      </c>
      <c r="M2421" s="149"/>
      <c r="N2421" s="149">
        <f t="shared" ref="N2421:N2484" si="149">L2421-M2421</f>
        <v>213.13</v>
      </c>
      <c r="O2421" s="246"/>
    </row>
    <row r="2422" spans="1:15">
      <c r="A2422" s="247" t="s">
        <v>2072</v>
      </c>
      <c r="B2422" s="25" t="s">
        <v>2149</v>
      </c>
      <c r="C2422" s="30">
        <v>8</v>
      </c>
      <c r="D2422" s="25" t="s">
        <v>2314</v>
      </c>
      <c r="E2422" s="149"/>
      <c r="F2422" s="149"/>
      <c r="G2422" s="249">
        <v>18.4</v>
      </c>
      <c r="H2422" s="149">
        <v>18.4</v>
      </c>
      <c r="I2422" s="149"/>
      <c r="J2422" s="149">
        <v>18.4</v>
      </c>
      <c r="K2422" s="249">
        <v>13.75</v>
      </c>
      <c r="L2422" s="37">
        <f t="shared" si="148"/>
        <v>253</v>
      </c>
      <c r="M2422" s="149"/>
      <c r="N2422" s="149">
        <f t="shared" si="149"/>
        <v>253</v>
      </c>
      <c r="O2422" s="247"/>
    </row>
    <row r="2423" spans="1:15">
      <c r="A2423" s="246" t="s">
        <v>2072</v>
      </c>
      <c r="B2423" s="25" t="s">
        <v>2149</v>
      </c>
      <c r="C2423" s="30">
        <v>8</v>
      </c>
      <c r="D2423" s="25" t="s">
        <v>2315</v>
      </c>
      <c r="E2423" s="149"/>
      <c r="F2423" s="149"/>
      <c r="G2423" s="250">
        <v>16.8</v>
      </c>
      <c r="H2423" s="149">
        <v>16.8</v>
      </c>
      <c r="I2423" s="149"/>
      <c r="J2423" s="149">
        <v>16.8</v>
      </c>
      <c r="K2423" s="250">
        <v>13.75</v>
      </c>
      <c r="L2423" s="37">
        <f t="shared" si="148"/>
        <v>231</v>
      </c>
      <c r="M2423" s="149"/>
      <c r="N2423" s="149">
        <f t="shared" si="149"/>
        <v>231</v>
      </c>
      <c r="O2423" s="246"/>
    </row>
    <row r="2424" spans="1:15">
      <c r="A2424" s="247" t="s">
        <v>2072</v>
      </c>
      <c r="B2424" s="25" t="s">
        <v>2149</v>
      </c>
      <c r="C2424" s="30">
        <v>9</v>
      </c>
      <c r="D2424" s="25" t="s">
        <v>2316</v>
      </c>
      <c r="E2424" s="149"/>
      <c r="F2424" s="149"/>
      <c r="G2424" s="249">
        <v>8</v>
      </c>
      <c r="H2424" s="149">
        <v>8</v>
      </c>
      <c r="I2424" s="149"/>
      <c r="J2424" s="149">
        <v>8</v>
      </c>
      <c r="K2424" s="249">
        <v>13.75</v>
      </c>
      <c r="L2424" s="37">
        <f t="shared" si="148"/>
        <v>110</v>
      </c>
      <c r="M2424" s="149"/>
      <c r="N2424" s="149">
        <f t="shared" si="149"/>
        <v>110</v>
      </c>
      <c r="O2424" s="247"/>
    </row>
    <row r="2425" spans="1:15">
      <c r="A2425" s="246" t="s">
        <v>2072</v>
      </c>
      <c r="B2425" s="25" t="s">
        <v>2149</v>
      </c>
      <c r="C2425" s="30">
        <v>9</v>
      </c>
      <c r="D2425" s="25" t="s">
        <v>2317</v>
      </c>
      <c r="E2425" s="149"/>
      <c r="F2425" s="149"/>
      <c r="G2425" s="250">
        <v>8</v>
      </c>
      <c r="H2425" s="149">
        <v>8</v>
      </c>
      <c r="I2425" s="149"/>
      <c r="J2425" s="149">
        <v>8</v>
      </c>
      <c r="K2425" s="250">
        <v>13.75</v>
      </c>
      <c r="L2425" s="37">
        <f t="shared" si="148"/>
        <v>110</v>
      </c>
      <c r="M2425" s="149"/>
      <c r="N2425" s="149">
        <f t="shared" si="149"/>
        <v>110</v>
      </c>
      <c r="O2425" s="246"/>
    </row>
    <row r="2426" spans="1:15">
      <c r="A2426" s="247" t="s">
        <v>2072</v>
      </c>
      <c r="B2426" s="25" t="s">
        <v>2149</v>
      </c>
      <c r="C2426" s="30">
        <v>9</v>
      </c>
      <c r="D2426" s="25" t="s">
        <v>2318</v>
      </c>
      <c r="E2426" s="149"/>
      <c r="F2426" s="149"/>
      <c r="G2426" s="249">
        <v>8</v>
      </c>
      <c r="H2426" s="149">
        <v>8</v>
      </c>
      <c r="I2426" s="149"/>
      <c r="J2426" s="149">
        <v>8</v>
      </c>
      <c r="K2426" s="249">
        <v>13.75</v>
      </c>
      <c r="L2426" s="37">
        <f t="shared" si="148"/>
        <v>110</v>
      </c>
      <c r="M2426" s="149"/>
      <c r="N2426" s="149">
        <f t="shared" si="149"/>
        <v>110</v>
      </c>
      <c r="O2426" s="247"/>
    </row>
    <row r="2427" spans="1:15">
      <c r="A2427" s="246" t="s">
        <v>2072</v>
      </c>
      <c r="B2427" s="25" t="s">
        <v>2149</v>
      </c>
      <c r="C2427" s="30">
        <v>9</v>
      </c>
      <c r="D2427" s="25" t="s">
        <v>2319</v>
      </c>
      <c r="E2427" s="149"/>
      <c r="F2427" s="149"/>
      <c r="G2427" s="250">
        <v>8</v>
      </c>
      <c r="H2427" s="149">
        <v>8</v>
      </c>
      <c r="I2427" s="149"/>
      <c r="J2427" s="149">
        <v>8</v>
      </c>
      <c r="K2427" s="250">
        <v>13.75</v>
      </c>
      <c r="L2427" s="37">
        <f t="shared" si="148"/>
        <v>110</v>
      </c>
      <c r="M2427" s="149"/>
      <c r="N2427" s="149">
        <f t="shared" si="149"/>
        <v>110</v>
      </c>
      <c r="O2427" s="246"/>
    </row>
    <row r="2428" spans="1:15">
      <c r="A2428" s="247" t="s">
        <v>2072</v>
      </c>
      <c r="B2428" s="25" t="s">
        <v>2149</v>
      </c>
      <c r="C2428" s="30">
        <v>9</v>
      </c>
      <c r="D2428" s="25" t="s">
        <v>2320</v>
      </c>
      <c r="E2428" s="149"/>
      <c r="F2428" s="149"/>
      <c r="G2428" s="249">
        <v>8</v>
      </c>
      <c r="H2428" s="149">
        <v>8</v>
      </c>
      <c r="I2428" s="149"/>
      <c r="J2428" s="149">
        <v>8</v>
      </c>
      <c r="K2428" s="249">
        <v>13.75</v>
      </c>
      <c r="L2428" s="37">
        <f t="shared" si="148"/>
        <v>110</v>
      </c>
      <c r="M2428" s="149"/>
      <c r="N2428" s="149">
        <f t="shared" si="149"/>
        <v>110</v>
      </c>
      <c r="O2428" s="247"/>
    </row>
    <row r="2429" spans="1:15">
      <c r="A2429" s="246" t="s">
        <v>2072</v>
      </c>
      <c r="B2429" s="25" t="s">
        <v>2149</v>
      </c>
      <c r="C2429" s="30">
        <v>9</v>
      </c>
      <c r="D2429" s="25" t="s">
        <v>2321</v>
      </c>
      <c r="E2429" s="149"/>
      <c r="F2429" s="149"/>
      <c r="G2429" s="250">
        <v>8</v>
      </c>
      <c r="H2429" s="149">
        <v>8</v>
      </c>
      <c r="I2429" s="149"/>
      <c r="J2429" s="149">
        <v>8</v>
      </c>
      <c r="K2429" s="250">
        <v>13.75</v>
      </c>
      <c r="L2429" s="37">
        <f t="shared" si="148"/>
        <v>110</v>
      </c>
      <c r="M2429" s="149"/>
      <c r="N2429" s="149">
        <f t="shared" si="149"/>
        <v>110</v>
      </c>
      <c r="O2429" s="246"/>
    </row>
    <row r="2430" spans="1:15">
      <c r="A2430" s="247" t="s">
        <v>2072</v>
      </c>
      <c r="B2430" s="25" t="s">
        <v>2149</v>
      </c>
      <c r="C2430" s="30">
        <v>9</v>
      </c>
      <c r="D2430" s="25" t="s">
        <v>2322</v>
      </c>
      <c r="E2430" s="149"/>
      <c r="F2430" s="149"/>
      <c r="G2430" s="249">
        <v>8</v>
      </c>
      <c r="H2430" s="149">
        <v>8</v>
      </c>
      <c r="I2430" s="149"/>
      <c r="J2430" s="149">
        <v>8</v>
      </c>
      <c r="K2430" s="249">
        <v>13.75</v>
      </c>
      <c r="L2430" s="37">
        <f t="shared" si="148"/>
        <v>110</v>
      </c>
      <c r="M2430" s="149"/>
      <c r="N2430" s="149">
        <f t="shared" si="149"/>
        <v>110</v>
      </c>
      <c r="O2430" s="247"/>
    </row>
    <row r="2431" spans="1:15">
      <c r="A2431" s="246" t="s">
        <v>2072</v>
      </c>
      <c r="B2431" s="25" t="s">
        <v>2149</v>
      </c>
      <c r="C2431" s="30">
        <v>9</v>
      </c>
      <c r="D2431" s="25" t="s">
        <v>2323</v>
      </c>
      <c r="E2431" s="149"/>
      <c r="F2431" s="149"/>
      <c r="G2431" s="250">
        <v>8</v>
      </c>
      <c r="H2431" s="149">
        <v>8</v>
      </c>
      <c r="I2431" s="149"/>
      <c r="J2431" s="149">
        <v>8</v>
      </c>
      <c r="K2431" s="250">
        <v>13.75</v>
      </c>
      <c r="L2431" s="37">
        <f t="shared" si="148"/>
        <v>110</v>
      </c>
      <c r="M2431" s="149"/>
      <c r="N2431" s="149">
        <f t="shared" si="149"/>
        <v>110</v>
      </c>
      <c r="O2431" s="246"/>
    </row>
    <row r="2432" spans="1:15">
      <c r="A2432" s="247" t="s">
        <v>2072</v>
      </c>
      <c r="B2432" s="25" t="s">
        <v>2149</v>
      </c>
      <c r="C2432" s="30">
        <v>9</v>
      </c>
      <c r="D2432" s="25" t="s">
        <v>2324</v>
      </c>
      <c r="E2432" s="149"/>
      <c r="F2432" s="149"/>
      <c r="G2432" s="249">
        <v>8</v>
      </c>
      <c r="H2432" s="149">
        <v>8</v>
      </c>
      <c r="I2432" s="149"/>
      <c r="J2432" s="149">
        <v>8</v>
      </c>
      <c r="K2432" s="249">
        <v>13.75</v>
      </c>
      <c r="L2432" s="37">
        <f t="shared" si="148"/>
        <v>110</v>
      </c>
      <c r="M2432" s="149"/>
      <c r="N2432" s="149">
        <f t="shared" si="149"/>
        <v>110</v>
      </c>
      <c r="O2432" s="247"/>
    </row>
    <row r="2433" spans="1:15">
      <c r="A2433" s="246" t="s">
        <v>2072</v>
      </c>
      <c r="B2433" s="25" t="s">
        <v>2149</v>
      </c>
      <c r="C2433" s="30">
        <v>9</v>
      </c>
      <c r="D2433" s="25" t="s">
        <v>2325</v>
      </c>
      <c r="E2433" s="149"/>
      <c r="F2433" s="149"/>
      <c r="G2433" s="250">
        <v>8</v>
      </c>
      <c r="H2433" s="149">
        <v>8</v>
      </c>
      <c r="I2433" s="149"/>
      <c r="J2433" s="149">
        <v>8</v>
      </c>
      <c r="K2433" s="250">
        <v>13.75</v>
      </c>
      <c r="L2433" s="37">
        <f t="shared" si="148"/>
        <v>110</v>
      </c>
      <c r="M2433" s="149"/>
      <c r="N2433" s="149">
        <f t="shared" si="149"/>
        <v>110</v>
      </c>
      <c r="O2433" s="246"/>
    </row>
    <row r="2434" spans="1:15">
      <c r="A2434" s="247" t="s">
        <v>2072</v>
      </c>
      <c r="B2434" s="25" t="s">
        <v>2149</v>
      </c>
      <c r="C2434" s="30">
        <v>9</v>
      </c>
      <c r="D2434" s="25" t="s">
        <v>2326</v>
      </c>
      <c r="E2434" s="149"/>
      <c r="F2434" s="149"/>
      <c r="G2434" s="249">
        <v>8</v>
      </c>
      <c r="H2434" s="149">
        <v>8</v>
      </c>
      <c r="I2434" s="149"/>
      <c r="J2434" s="149">
        <v>8</v>
      </c>
      <c r="K2434" s="249">
        <v>13.75</v>
      </c>
      <c r="L2434" s="37">
        <f t="shared" si="148"/>
        <v>110</v>
      </c>
      <c r="M2434" s="149"/>
      <c r="N2434" s="149">
        <f t="shared" si="149"/>
        <v>110</v>
      </c>
      <c r="O2434" s="247"/>
    </row>
    <row r="2435" spans="1:15">
      <c r="A2435" s="246" t="s">
        <v>2072</v>
      </c>
      <c r="B2435" s="25" t="s">
        <v>2149</v>
      </c>
      <c r="C2435" s="30">
        <v>9</v>
      </c>
      <c r="D2435" s="25" t="s">
        <v>2327</v>
      </c>
      <c r="E2435" s="149"/>
      <c r="F2435" s="149"/>
      <c r="G2435" s="250">
        <v>8</v>
      </c>
      <c r="H2435" s="149">
        <v>8</v>
      </c>
      <c r="I2435" s="149"/>
      <c r="J2435" s="149">
        <v>8</v>
      </c>
      <c r="K2435" s="250">
        <v>13.75</v>
      </c>
      <c r="L2435" s="37">
        <f t="shared" si="148"/>
        <v>110</v>
      </c>
      <c r="M2435" s="149"/>
      <c r="N2435" s="149">
        <f t="shared" si="149"/>
        <v>110</v>
      </c>
      <c r="O2435" s="246"/>
    </row>
    <row r="2436" spans="1:15">
      <c r="A2436" s="247" t="s">
        <v>2072</v>
      </c>
      <c r="B2436" s="25" t="s">
        <v>2149</v>
      </c>
      <c r="C2436" s="30">
        <v>9</v>
      </c>
      <c r="D2436" s="25" t="s">
        <v>2328</v>
      </c>
      <c r="E2436" s="149"/>
      <c r="F2436" s="149"/>
      <c r="G2436" s="249">
        <v>8</v>
      </c>
      <c r="H2436" s="149">
        <v>8</v>
      </c>
      <c r="I2436" s="149"/>
      <c r="J2436" s="149">
        <v>8</v>
      </c>
      <c r="K2436" s="249">
        <v>13.75</v>
      </c>
      <c r="L2436" s="37">
        <f t="shared" si="148"/>
        <v>110</v>
      </c>
      <c r="M2436" s="149"/>
      <c r="N2436" s="149">
        <f t="shared" si="149"/>
        <v>110</v>
      </c>
      <c r="O2436" s="247"/>
    </row>
    <row r="2437" spans="1:15">
      <c r="A2437" s="246" t="s">
        <v>2072</v>
      </c>
      <c r="B2437" s="25" t="s">
        <v>2149</v>
      </c>
      <c r="C2437" s="30">
        <v>9</v>
      </c>
      <c r="D2437" s="25" t="s">
        <v>2329</v>
      </c>
      <c r="E2437" s="149"/>
      <c r="F2437" s="149"/>
      <c r="G2437" s="250">
        <v>8</v>
      </c>
      <c r="H2437" s="149">
        <v>8</v>
      </c>
      <c r="I2437" s="149"/>
      <c r="J2437" s="149">
        <v>8</v>
      </c>
      <c r="K2437" s="250">
        <v>13.75</v>
      </c>
      <c r="L2437" s="37">
        <f t="shared" si="148"/>
        <v>110</v>
      </c>
      <c r="M2437" s="149"/>
      <c r="N2437" s="149">
        <f t="shared" si="149"/>
        <v>110</v>
      </c>
      <c r="O2437" s="246"/>
    </row>
    <row r="2438" spans="1:15">
      <c r="A2438" s="247" t="s">
        <v>2072</v>
      </c>
      <c r="B2438" s="25" t="s">
        <v>2149</v>
      </c>
      <c r="C2438" s="30">
        <v>9</v>
      </c>
      <c r="D2438" s="25" t="s">
        <v>2330</v>
      </c>
      <c r="E2438" s="149"/>
      <c r="F2438" s="149"/>
      <c r="G2438" s="249">
        <v>8</v>
      </c>
      <c r="H2438" s="149">
        <v>8</v>
      </c>
      <c r="I2438" s="149"/>
      <c r="J2438" s="149">
        <v>8</v>
      </c>
      <c r="K2438" s="249">
        <v>13.75</v>
      </c>
      <c r="L2438" s="37">
        <f t="shared" si="148"/>
        <v>110</v>
      </c>
      <c r="M2438" s="149"/>
      <c r="N2438" s="149">
        <f t="shared" si="149"/>
        <v>110</v>
      </c>
      <c r="O2438" s="247"/>
    </row>
    <row r="2439" spans="1:15">
      <c r="A2439" s="246" t="s">
        <v>2072</v>
      </c>
      <c r="B2439" s="25" t="s">
        <v>2149</v>
      </c>
      <c r="C2439" s="30">
        <v>9</v>
      </c>
      <c r="D2439" s="25" t="s">
        <v>2331</v>
      </c>
      <c r="E2439" s="149"/>
      <c r="F2439" s="149"/>
      <c r="G2439" s="250">
        <v>8</v>
      </c>
      <c r="H2439" s="149">
        <v>8</v>
      </c>
      <c r="I2439" s="149"/>
      <c r="J2439" s="149">
        <v>8</v>
      </c>
      <c r="K2439" s="250">
        <v>13.75</v>
      </c>
      <c r="L2439" s="37">
        <f t="shared" si="148"/>
        <v>110</v>
      </c>
      <c r="M2439" s="149"/>
      <c r="N2439" s="149">
        <f t="shared" si="149"/>
        <v>110</v>
      </c>
      <c r="O2439" s="246"/>
    </row>
    <row r="2440" spans="1:15">
      <c r="A2440" s="247" t="s">
        <v>2072</v>
      </c>
      <c r="B2440" s="25" t="s">
        <v>2149</v>
      </c>
      <c r="C2440" s="30">
        <v>9</v>
      </c>
      <c r="D2440" s="25" t="s">
        <v>2332</v>
      </c>
      <c r="E2440" s="149"/>
      <c r="F2440" s="149"/>
      <c r="G2440" s="249">
        <v>8</v>
      </c>
      <c r="H2440" s="149">
        <v>8</v>
      </c>
      <c r="I2440" s="149"/>
      <c r="J2440" s="149">
        <v>8</v>
      </c>
      <c r="K2440" s="249">
        <v>13.75</v>
      </c>
      <c r="L2440" s="37">
        <f t="shared" si="148"/>
        <v>110</v>
      </c>
      <c r="M2440" s="149"/>
      <c r="N2440" s="149">
        <f t="shared" si="149"/>
        <v>110</v>
      </c>
      <c r="O2440" s="247"/>
    </row>
    <row r="2441" spans="1:15">
      <c r="A2441" s="246" t="s">
        <v>2072</v>
      </c>
      <c r="B2441" s="25" t="s">
        <v>2149</v>
      </c>
      <c r="C2441" s="30">
        <v>9</v>
      </c>
      <c r="D2441" s="25" t="s">
        <v>2333</v>
      </c>
      <c r="E2441" s="149"/>
      <c r="F2441" s="149"/>
      <c r="G2441" s="250">
        <v>8</v>
      </c>
      <c r="H2441" s="149">
        <v>8</v>
      </c>
      <c r="I2441" s="149"/>
      <c r="J2441" s="149">
        <v>8</v>
      </c>
      <c r="K2441" s="250">
        <v>13.75</v>
      </c>
      <c r="L2441" s="37">
        <f t="shared" si="148"/>
        <v>110</v>
      </c>
      <c r="M2441" s="149"/>
      <c r="N2441" s="149">
        <f t="shared" si="149"/>
        <v>110</v>
      </c>
      <c r="O2441" s="246"/>
    </row>
    <row r="2442" spans="1:15">
      <c r="A2442" s="247" t="s">
        <v>2072</v>
      </c>
      <c r="B2442" s="25" t="s">
        <v>2149</v>
      </c>
      <c r="C2442" s="30">
        <v>9</v>
      </c>
      <c r="D2442" s="25" t="s">
        <v>2334</v>
      </c>
      <c r="E2442" s="149"/>
      <c r="F2442" s="149"/>
      <c r="G2442" s="249">
        <v>8</v>
      </c>
      <c r="H2442" s="149">
        <v>8</v>
      </c>
      <c r="I2442" s="149"/>
      <c r="J2442" s="149">
        <v>8</v>
      </c>
      <c r="K2442" s="249">
        <v>13.75</v>
      </c>
      <c r="L2442" s="37">
        <f t="shared" si="148"/>
        <v>110</v>
      </c>
      <c r="M2442" s="149"/>
      <c r="N2442" s="149">
        <f t="shared" si="149"/>
        <v>110</v>
      </c>
      <c r="O2442" s="247"/>
    </row>
    <row r="2443" spans="1:15">
      <c r="A2443" s="246" t="s">
        <v>2072</v>
      </c>
      <c r="B2443" s="25" t="s">
        <v>2149</v>
      </c>
      <c r="C2443" s="30">
        <v>9</v>
      </c>
      <c r="D2443" s="25" t="s">
        <v>2335</v>
      </c>
      <c r="E2443" s="149"/>
      <c r="F2443" s="149"/>
      <c r="G2443" s="250">
        <v>8</v>
      </c>
      <c r="H2443" s="149">
        <v>8</v>
      </c>
      <c r="I2443" s="149"/>
      <c r="J2443" s="149">
        <v>8</v>
      </c>
      <c r="K2443" s="250">
        <v>13.75</v>
      </c>
      <c r="L2443" s="37">
        <f t="shared" si="148"/>
        <v>110</v>
      </c>
      <c r="M2443" s="149"/>
      <c r="N2443" s="149">
        <f t="shared" si="149"/>
        <v>110</v>
      </c>
      <c r="O2443" s="246"/>
    </row>
    <row r="2444" spans="1:15">
      <c r="A2444" s="247" t="s">
        <v>2072</v>
      </c>
      <c r="B2444" s="25" t="s">
        <v>2149</v>
      </c>
      <c r="C2444" s="30">
        <v>9</v>
      </c>
      <c r="D2444" s="25" t="s">
        <v>2336</v>
      </c>
      <c r="E2444" s="149"/>
      <c r="F2444" s="149"/>
      <c r="G2444" s="249">
        <v>8</v>
      </c>
      <c r="H2444" s="149">
        <v>8</v>
      </c>
      <c r="I2444" s="149"/>
      <c r="J2444" s="149">
        <v>8</v>
      </c>
      <c r="K2444" s="249">
        <v>13.75</v>
      </c>
      <c r="L2444" s="37">
        <f t="shared" si="148"/>
        <v>110</v>
      </c>
      <c r="M2444" s="149"/>
      <c r="N2444" s="149">
        <f t="shared" si="149"/>
        <v>110</v>
      </c>
      <c r="O2444" s="247"/>
    </row>
    <row r="2445" spans="1:15">
      <c r="A2445" s="246" t="s">
        <v>2072</v>
      </c>
      <c r="B2445" s="25" t="s">
        <v>2149</v>
      </c>
      <c r="C2445" s="30">
        <v>9</v>
      </c>
      <c r="D2445" s="25" t="s">
        <v>2337</v>
      </c>
      <c r="E2445" s="149"/>
      <c r="F2445" s="149"/>
      <c r="G2445" s="250">
        <v>8</v>
      </c>
      <c r="H2445" s="149">
        <v>8</v>
      </c>
      <c r="I2445" s="149"/>
      <c r="J2445" s="149">
        <v>8</v>
      </c>
      <c r="K2445" s="250">
        <v>13.75</v>
      </c>
      <c r="L2445" s="37">
        <f t="shared" si="148"/>
        <v>110</v>
      </c>
      <c r="M2445" s="149"/>
      <c r="N2445" s="149">
        <f t="shared" si="149"/>
        <v>110</v>
      </c>
      <c r="O2445" s="246"/>
    </row>
    <row r="2446" spans="1:15">
      <c r="A2446" s="247" t="s">
        <v>2072</v>
      </c>
      <c r="B2446" s="25" t="s">
        <v>2149</v>
      </c>
      <c r="C2446" s="30">
        <v>9</v>
      </c>
      <c r="D2446" s="25" t="s">
        <v>2338</v>
      </c>
      <c r="E2446" s="149"/>
      <c r="F2446" s="149"/>
      <c r="G2446" s="249">
        <v>8</v>
      </c>
      <c r="H2446" s="149">
        <v>8</v>
      </c>
      <c r="I2446" s="149"/>
      <c r="J2446" s="149">
        <v>8</v>
      </c>
      <c r="K2446" s="249">
        <v>13.75</v>
      </c>
      <c r="L2446" s="37">
        <f t="shared" si="148"/>
        <v>110</v>
      </c>
      <c r="M2446" s="149"/>
      <c r="N2446" s="149">
        <f t="shared" si="149"/>
        <v>110</v>
      </c>
      <c r="O2446" s="247"/>
    </row>
    <row r="2447" spans="1:15">
      <c r="A2447" s="246" t="s">
        <v>2072</v>
      </c>
      <c r="B2447" s="25" t="s">
        <v>2149</v>
      </c>
      <c r="C2447" s="30">
        <v>9</v>
      </c>
      <c r="D2447" s="25" t="s">
        <v>2339</v>
      </c>
      <c r="E2447" s="149"/>
      <c r="F2447" s="149"/>
      <c r="G2447" s="250">
        <v>8</v>
      </c>
      <c r="H2447" s="149">
        <v>8</v>
      </c>
      <c r="I2447" s="149"/>
      <c r="J2447" s="149">
        <v>8</v>
      </c>
      <c r="K2447" s="250">
        <v>13.75</v>
      </c>
      <c r="L2447" s="37">
        <f t="shared" si="148"/>
        <v>110</v>
      </c>
      <c r="M2447" s="149"/>
      <c r="N2447" s="149">
        <f t="shared" si="149"/>
        <v>110</v>
      </c>
      <c r="O2447" s="246"/>
    </row>
    <row r="2448" spans="1:15">
      <c r="A2448" s="247" t="s">
        <v>2072</v>
      </c>
      <c r="B2448" s="25" t="s">
        <v>2149</v>
      </c>
      <c r="C2448" s="30">
        <v>9</v>
      </c>
      <c r="D2448" s="25" t="s">
        <v>2340</v>
      </c>
      <c r="E2448" s="149"/>
      <c r="F2448" s="149"/>
      <c r="G2448" s="249">
        <v>8</v>
      </c>
      <c r="H2448" s="149">
        <v>8</v>
      </c>
      <c r="I2448" s="149"/>
      <c r="J2448" s="149">
        <v>8</v>
      </c>
      <c r="K2448" s="249">
        <v>13.75</v>
      </c>
      <c r="L2448" s="37">
        <f t="shared" si="148"/>
        <v>110</v>
      </c>
      <c r="M2448" s="149"/>
      <c r="N2448" s="149">
        <f t="shared" si="149"/>
        <v>110</v>
      </c>
      <c r="O2448" s="247"/>
    </row>
    <row r="2449" spans="1:15">
      <c r="A2449" s="246" t="s">
        <v>2072</v>
      </c>
      <c r="B2449" s="25" t="s">
        <v>2149</v>
      </c>
      <c r="C2449" s="30">
        <v>9</v>
      </c>
      <c r="D2449" s="25" t="s">
        <v>2163</v>
      </c>
      <c r="E2449" s="149"/>
      <c r="F2449" s="149"/>
      <c r="G2449" s="250">
        <v>8</v>
      </c>
      <c r="H2449" s="149">
        <v>8</v>
      </c>
      <c r="I2449" s="149"/>
      <c r="J2449" s="149">
        <v>8</v>
      </c>
      <c r="K2449" s="250">
        <v>13.75</v>
      </c>
      <c r="L2449" s="37">
        <f t="shared" si="148"/>
        <v>110</v>
      </c>
      <c r="M2449" s="149"/>
      <c r="N2449" s="149">
        <f t="shared" si="149"/>
        <v>110</v>
      </c>
      <c r="O2449" s="246"/>
    </row>
    <row r="2450" spans="1:15">
      <c r="A2450" s="247" t="s">
        <v>2072</v>
      </c>
      <c r="B2450" s="25" t="s">
        <v>2149</v>
      </c>
      <c r="C2450" s="30">
        <v>9</v>
      </c>
      <c r="D2450" s="25" t="s">
        <v>2341</v>
      </c>
      <c r="E2450" s="149"/>
      <c r="F2450" s="149"/>
      <c r="G2450" s="249">
        <v>8</v>
      </c>
      <c r="H2450" s="149">
        <v>8</v>
      </c>
      <c r="I2450" s="149"/>
      <c r="J2450" s="149">
        <v>8</v>
      </c>
      <c r="K2450" s="249">
        <v>13.75</v>
      </c>
      <c r="L2450" s="37">
        <f t="shared" si="148"/>
        <v>110</v>
      </c>
      <c r="M2450" s="149"/>
      <c r="N2450" s="149">
        <f t="shared" si="149"/>
        <v>110</v>
      </c>
      <c r="O2450" s="247"/>
    </row>
    <row r="2451" spans="1:15">
      <c r="A2451" s="246" t="s">
        <v>2072</v>
      </c>
      <c r="B2451" s="25" t="s">
        <v>2149</v>
      </c>
      <c r="C2451" s="30">
        <v>9</v>
      </c>
      <c r="D2451" s="25" t="s">
        <v>2342</v>
      </c>
      <c r="E2451" s="149"/>
      <c r="F2451" s="149"/>
      <c r="G2451" s="250">
        <v>8</v>
      </c>
      <c r="H2451" s="149">
        <v>8</v>
      </c>
      <c r="I2451" s="149"/>
      <c r="J2451" s="149">
        <v>8</v>
      </c>
      <c r="K2451" s="250">
        <v>13.75</v>
      </c>
      <c r="L2451" s="37">
        <f t="shared" si="148"/>
        <v>110</v>
      </c>
      <c r="M2451" s="149"/>
      <c r="N2451" s="149">
        <f t="shared" si="149"/>
        <v>110</v>
      </c>
      <c r="O2451" s="246"/>
    </row>
    <row r="2452" spans="1:15">
      <c r="A2452" s="247" t="s">
        <v>2072</v>
      </c>
      <c r="B2452" s="25" t="s">
        <v>2149</v>
      </c>
      <c r="C2452" s="30">
        <v>9</v>
      </c>
      <c r="D2452" s="25" t="s">
        <v>2237</v>
      </c>
      <c r="E2452" s="149"/>
      <c r="F2452" s="149"/>
      <c r="G2452" s="249">
        <v>8</v>
      </c>
      <c r="H2452" s="149">
        <v>8</v>
      </c>
      <c r="I2452" s="149"/>
      <c r="J2452" s="149">
        <v>8</v>
      </c>
      <c r="K2452" s="249">
        <v>13.75</v>
      </c>
      <c r="L2452" s="37">
        <f t="shared" si="148"/>
        <v>110</v>
      </c>
      <c r="M2452" s="149"/>
      <c r="N2452" s="149">
        <f t="shared" si="149"/>
        <v>110</v>
      </c>
      <c r="O2452" s="247"/>
    </row>
    <row r="2453" spans="1:15">
      <c r="A2453" s="246" t="s">
        <v>2072</v>
      </c>
      <c r="B2453" s="25" t="s">
        <v>2149</v>
      </c>
      <c r="C2453" s="30">
        <v>9</v>
      </c>
      <c r="D2453" s="25" t="s">
        <v>2343</v>
      </c>
      <c r="E2453" s="149"/>
      <c r="F2453" s="149"/>
      <c r="G2453" s="250">
        <v>8</v>
      </c>
      <c r="H2453" s="149">
        <v>8</v>
      </c>
      <c r="I2453" s="149"/>
      <c r="J2453" s="149">
        <v>8</v>
      </c>
      <c r="K2453" s="250">
        <v>13.75</v>
      </c>
      <c r="L2453" s="37">
        <f t="shared" si="148"/>
        <v>110</v>
      </c>
      <c r="M2453" s="149"/>
      <c r="N2453" s="149">
        <f t="shared" si="149"/>
        <v>110</v>
      </c>
      <c r="O2453" s="246"/>
    </row>
    <row r="2454" spans="1:15">
      <c r="A2454" s="247" t="s">
        <v>2072</v>
      </c>
      <c r="B2454" s="25" t="s">
        <v>2149</v>
      </c>
      <c r="C2454" s="30">
        <v>9</v>
      </c>
      <c r="D2454" s="25" t="s">
        <v>2344</v>
      </c>
      <c r="E2454" s="149"/>
      <c r="F2454" s="149"/>
      <c r="G2454" s="249">
        <v>8</v>
      </c>
      <c r="H2454" s="149">
        <v>8</v>
      </c>
      <c r="I2454" s="149"/>
      <c r="J2454" s="149">
        <v>8</v>
      </c>
      <c r="K2454" s="249">
        <v>13.75</v>
      </c>
      <c r="L2454" s="37">
        <f t="shared" si="148"/>
        <v>110</v>
      </c>
      <c r="M2454" s="149"/>
      <c r="N2454" s="149">
        <f t="shared" si="149"/>
        <v>110</v>
      </c>
      <c r="O2454" s="247"/>
    </row>
    <row r="2455" spans="1:15">
      <c r="A2455" s="246" t="s">
        <v>2072</v>
      </c>
      <c r="B2455" s="25" t="s">
        <v>2149</v>
      </c>
      <c r="C2455" s="30">
        <v>9</v>
      </c>
      <c r="D2455" s="25" t="s">
        <v>2345</v>
      </c>
      <c r="E2455" s="149"/>
      <c r="F2455" s="149"/>
      <c r="G2455" s="250">
        <v>7.7</v>
      </c>
      <c r="H2455" s="149">
        <v>7.7</v>
      </c>
      <c r="I2455" s="149"/>
      <c r="J2455" s="149">
        <v>7.7</v>
      </c>
      <c r="K2455" s="250">
        <v>13.75</v>
      </c>
      <c r="L2455" s="37">
        <f t="shared" si="148"/>
        <v>105.88</v>
      </c>
      <c r="M2455" s="149"/>
      <c r="N2455" s="149">
        <f t="shared" si="149"/>
        <v>105.88</v>
      </c>
      <c r="O2455" s="246"/>
    </row>
    <row r="2456" spans="1:15">
      <c r="A2456" s="247" t="s">
        <v>2072</v>
      </c>
      <c r="B2456" s="25" t="s">
        <v>2149</v>
      </c>
      <c r="C2456" s="30">
        <v>9</v>
      </c>
      <c r="D2456" s="25" t="s">
        <v>2346</v>
      </c>
      <c r="E2456" s="149"/>
      <c r="F2456" s="149"/>
      <c r="G2456" s="249">
        <v>8</v>
      </c>
      <c r="H2456" s="149">
        <v>8</v>
      </c>
      <c r="I2456" s="149"/>
      <c r="J2456" s="149">
        <v>8</v>
      </c>
      <c r="K2456" s="249">
        <v>13.75</v>
      </c>
      <c r="L2456" s="37">
        <f t="shared" si="148"/>
        <v>110</v>
      </c>
      <c r="M2456" s="149"/>
      <c r="N2456" s="149">
        <f t="shared" si="149"/>
        <v>110</v>
      </c>
      <c r="O2456" s="247"/>
    </row>
    <row r="2457" spans="1:15">
      <c r="A2457" s="246" t="s">
        <v>2072</v>
      </c>
      <c r="B2457" s="25" t="s">
        <v>2149</v>
      </c>
      <c r="C2457" s="30">
        <v>9</v>
      </c>
      <c r="D2457" s="25" t="s">
        <v>2347</v>
      </c>
      <c r="E2457" s="149"/>
      <c r="F2457" s="149"/>
      <c r="G2457" s="250">
        <v>8</v>
      </c>
      <c r="H2457" s="149">
        <v>8</v>
      </c>
      <c r="I2457" s="149"/>
      <c r="J2457" s="149">
        <v>8</v>
      </c>
      <c r="K2457" s="250">
        <v>13.75</v>
      </c>
      <c r="L2457" s="37">
        <f t="shared" si="148"/>
        <v>110</v>
      </c>
      <c r="M2457" s="149"/>
      <c r="N2457" s="149">
        <f t="shared" si="149"/>
        <v>110</v>
      </c>
      <c r="O2457" s="246"/>
    </row>
    <row r="2458" spans="1:15">
      <c r="A2458" s="247" t="s">
        <v>2072</v>
      </c>
      <c r="B2458" s="25" t="s">
        <v>2149</v>
      </c>
      <c r="C2458" s="30">
        <v>9</v>
      </c>
      <c r="D2458" s="25" t="s">
        <v>2348</v>
      </c>
      <c r="E2458" s="149"/>
      <c r="F2458" s="149"/>
      <c r="G2458" s="249">
        <v>8</v>
      </c>
      <c r="H2458" s="149">
        <v>8</v>
      </c>
      <c r="I2458" s="149"/>
      <c r="J2458" s="149">
        <v>8</v>
      </c>
      <c r="K2458" s="249">
        <v>13.75</v>
      </c>
      <c r="L2458" s="37">
        <f t="shared" si="148"/>
        <v>110</v>
      </c>
      <c r="M2458" s="149"/>
      <c r="N2458" s="149">
        <f t="shared" si="149"/>
        <v>110</v>
      </c>
      <c r="O2458" s="247"/>
    </row>
    <row r="2459" spans="1:15">
      <c r="A2459" s="246" t="s">
        <v>2072</v>
      </c>
      <c r="B2459" s="25" t="s">
        <v>2149</v>
      </c>
      <c r="C2459" s="30">
        <v>9</v>
      </c>
      <c r="D2459" s="25" t="s">
        <v>2234</v>
      </c>
      <c r="E2459" s="149"/>
      <c r="F2459" s="149"/>
      <c r="G2459" s="250">
        <v>8</v>
      </c>
      <c r="H2459" s="149">
        <v>8</v>
      </c>
      <c r="I2459" s="149"/>
      <c r="J2459" s="149">
        <v>8</v>
      </c>
      <c r="K2459" s="250">
        <v>13.75</v>
      </c>
      <c r="L2459" s="37">
        <f t="shared" si="148"/>
        <v>110</v>
      </c>
      <c r="M2459" s="149"/>
      <c r="N2459" s="149">
        <f t="shared" si="149"/>
        <v>110</v>
      </c>
      <c r="O2459" s="246"/>
    </row>
    <row r="2460" spans="1:15">
      <c r="A2460" s="247" t="s">
        <v>2072</v>
      </c>
      <c r="B2460" s="25" t="s">
        <v>2149</v>
      </c>
      <c r="C2460" s="30">
        <v>9</v>
      </c>
      <c r="D2460" s="25" t="s">
        <v>2349</v>
      </c>
      <c r="E2460" s="149"/>
      <c r="F2460" s="149"/>
      <c r="G2460" s="249">
        <v>8</v>
      </c>
      <c r="H2460" s="149">
        <v>8</v>
      </c>
      <c r="I2460" s="149"/>
      <c r="J2460" s="149">
        <v>8</v>
      </c>
      <c r="K2460" s="249">
        <v>13.75</v>
      </c>
      <c r="L2460" s="37">
        <f t="shared" si="148"/>
        <v>110</v>
      </c>
      <c r="M2460" s="149"/>
      <c r="N2460" s="149">
        <f t="shared" si="149"/>
        <v>110</v>
      </c>
      <c r="O2460" s="247"/>
    </row>
    <row r="2461" spans="1:15">
      <c r="A2461" s="246" t="s">
        <v>2072</v>
      </c>
      <c r="B2461" s="25" t="s">
        <v>2149</v>
      </c>
      <c r="C2461" s="30">
        <v>9</v>
      </c>
      <c r="D2461" s="25" t="s">
        <v>2350</v>
      </c>
      <c r="E2461" s="149"/>
      <c r="F2461" s="149"/>
      <c r="G2461" s="250">
        <v>8</v>
      </c>
      <c r="H2461" s="149">
        <v>8</v>
      </c>
      <c r="I2461" s="149"/>
      <c r="J2461" s="149">
        <v>8</v>
      </c>
      <c r="K2461" s="250">
        <v>13.75</v>
      </c>
      <c r="L2461" s="37">
        <f t="shared" si="148"/>
        <v>110</v>
      </c>
      <c r="M2461" s="149"/>
      <c r="N2461" s="149">
        <f t="shared" si="149"/>
        <v>110</v>
      </c>
      <c r="O2461" s="246"/>
    </row>
    <row r="2462" spans="1:15">
      <c r="A2462" s="247" t="s">
        <v>2072</v>
      </c>
      <c r="B2462" s="25" t="s">
        <v>2149</v>
      </c>
      <c r="C2462" s="30">
        <v>10</v>
      </c>
      <c r="D2462" s="25" t="s">
        <v>2351</v>
      </c>
      <c r="E2462" s="149"/>
      <c r="F2462" s="149"/>
      <c r="G2462" s="249">
        <v>17.87</v>
      </c>
      <c r="H2462" s="149">
        <v>17.87</v>
      </c>
      <c r="I2462" s="149"/>
      <c r="J2462" s="149">
        <v>17.87</v>
      </c>
      <c r="K2462" s="249">
        <v>13.75</v>
      </c>
      <c r="L2462" s="37">
        <f t="shared" si="148"/>
        <v>245.71</v>
      </c>
      <c r="M2462" s="149"/>
      <c r="N2462" s="149">
        <f t="shared" si="149"/>
        <v>245.71</v>
      </c>
      <c r="O2462" s="247"/>
    </row>
    <row r="2463" spans="1:15">
      <c r="A2463" s="246" t="s">
        <v>2072</v>
      </c>
      <c r="B2463" s="25" t="s">
        <v>2149</v>
      </c>
      <c r="C2463" s="30">
        <v>10</v>
      </c>
      <c r="D2463" s="25" t="s">
        <v>2352</v>
      </c>
      <c r="E2463" s="149"/>
      <c r="F2463" s="149"/>
      <c r="G2463" s="250">
        <v>5.85</v>
      </c>
      <c r="H2463" s="149">
        <v>5.85</v>
      </c>
      <c r="I2463" s="149"/>
      <c r="J2463" s="149">
        <v>5.85</v>
      </c>
      <c r="K2463" s="250">
        <v>13.75</v>
      </c>
      <c r="L2463" s="37">
        <f t="shared" si="148"/>
        <v>80.44</v>
      </c>
      <c r="M2463" s="149"/>
      <c r="N2463" s="149">
        <f t="shared" si="149"/>
        <v>80.44</v>
      </c>
      <c r="O2463" s="246"/>
    </row>
    <row r="2464" spans="1:15">
      <c r="A2464" s="247" t="s">
        <v>2072</v>
      </c>
      <c r="B2464" s="25" t="s">
        <v>2149</v>
      </c>
      <c r="C2464" s="30">
        <v>10</v>
      </c>
      <c r="D2464" s="25" t="s">
        <v>2154</v>
      </c>
      <c r="E2464" s="149"/>
      <c r="F2464" s="149"/>
      <c r="G2464" s="249">
        <v>7.04</v>
      </c>
      <c r="H2464" s="149">
        <v>7.04</v>
      </c>
      <c r="I2464" s="149"/>
      <c r="J2464" s="149">
        <v>7.04</v>
      </c>
      <c r="K2464" s="249">
        <v>13.75</v>
      </c>
      <c r="L2464" s="37">
        <f t="shared" si="148"/>
        <v>96.8</v>
      </c>
      <c r="M2464" s="149"/>
      <c r="N2464" s="149">
        <f t="shared" si="149"/>
        <v>96.8</v>
      </c>
      <c r="O2464" s="247"/>
    </row>
    <row r="2465" spans="1:15">
      <c r="A2465" s="246" t="s">
        <v>2072</v>
      </c>
      <c r="B2465" s="25" t="s">
        <v>2149</v>
      </c>
      <c r="C2465" s="30">
        <v>10</v>
      </c>
      <c r="D2465" s="25" t="s">
        <v>2353</v>
      </c>
      <c r="E2465" s="149"/>
      <c r="F2465" s="149"/>
      <c r="G2465" s="250">
        <v>15.89</v>
      </c>
      <c r="H2465" s="149">
        <v>15.89</v>
      </c>
      <c r="I2465" s="149"/>
      <c r="J2465" s="149">
        <v>15.89</v>
      </c>
      <c r="K2465" s="250">
        <v>13.75</v>
      </c>
      <c r="L2465" s="37">
        <f t="shared" si="148"/>
        <v>218.49</v>
      </c>
      <c r="M2465" s="149"/>
      <c r="N2465" s="149">
        <f t="shared" si="149"/>
        <v>218.49</v>
      </c>
      <c r="O2465" s="246"/>
    </row>
    <row r="2466" spans="1:15">
      <c r="A2466" s="247" t="s">
        <v>2072</v>
      </c>
      <c r="B2466" s="25" t="s">
        <v>2149</v>
      </c>
      <c r="C2466" s="30">
        <v>10</v>
      </c>
      <c r="D2466" s="25" t="s">
        <v>2354</v>
      </c>
      <c r="E2466" s="149"/>
      <c r="F2466" s="149"/>
      <c r="G2466" s="249">
        <v>2.27</v>
      </c>
      <c r="H2466" s="149">
        <v>2.27</v>
      </c>
      <c r="I2466" s="149"/>
      <c r="J2466" s="149">
        <v>2.27</v>
      </c>
      <c r="K2466" s="249">
        <v>13.75</v>
      </c>
      <c r="L2466" s="37">
        <f t="shared" si="148"/>
        <v>31.21</v>
      </c>
      <c r="M2466" s="149"/>
      <c r="N2466" s="149">
        <f t="shared" si="149"/>
        <v>31.21</v>
      </c>
      <c r="O2466" s="247"/>
    </row>
    <row r="2467" spans="1:15">
      <c r="A2467" s="246" t="s">
        <v>2072</v>
      </c>
      <c r="B2467" s="25" t="s">
        <v>2149</v>
      </c>
      <c r="C2467" s="30">
        <v>10</v>
      </c>
      <c r="D2467" s="25" t="s">
        <v>2355</v>
      </c>
      <c r="E2467" s="149"/>
      <c r="F2467" s="149"/>
      <c r="G2467" s="250">
        <v>15.94</v>
      </c>
      <c r="H2467" s="149">
        <v>15.94</v>
      </c>
      <c r="I2467" s="149"/>
      <c r="J2467" s="149">
        <v>15.94</v>
      </c>
      <c r="K2467" s="250">
        <v>13.75</v>
      </c>
      <c r="L2467" s="37">
        <f t="shared" si="148"/>
        <v>219.18</v>
      </c>
      <c r="M2467" s="149"/>
      <c r="N2467" s="149">
        <f t="shared" si="149"/>
        <v>219.18</v>
      </c>
      <c r="O2467" s="246"/>
    </row>
    <row r="2468" spans="1:15">
      <c r="A2468" s="247" t="s">
        <v>2072</v>
      </c>
      <c r="B2468" s="25" t="s">
        <v>2149</v>
      </c>
      <c r="C2468" s="30">
        <v>10</v>
      </c>
      <c r="D2468" s="25" t="s">
        <v>2356</v>
      </c>
      <c r="E2468" s="149"/>
      <c r="F2468" s="149"/>
      <c r="G2468" s="249">
        <v>9.02</v>
      </c>
      <c r="H2468" s="149">
        <v>9.02</v>
      </c>
      <c r="I2468" s="149"/>
      <c r="J2468" s="149">
        <v>9.02</v>
      </c>
      <c r="K2468" s="249">
        <v>13.75</v>
      </c>
      <c r="L2468" s="37">
        <f t="shared" si="148"/>
        <v>124.03</v>
      </c>
      <c r="M2468" s="149"/>
      <c r="N2468" s="149">
        <f t="shared" si="149"/>
        <v>124.03</v>
      </c>
      <c r="O2468" s="247"/>
    </row>
    <row r="2469" spans="1:15">
      <c r="A2469" s="246" t="s">
        <v>2072</v>
      </c>
      <c r="B2469" s="25" t="s">
        <v>2149</v>
      </c>
      <c r="C2469" s="30">
        <v>10</v>
      </c>
      <c r="D2469" s="25" t="s">
        <v>2357</v>
      </c>
      <c r="E2469" s="149"/>
      <c r="F2469" s="149"/>
      <c r="G2469" s="250">
        <v>12.79</v>
      </c>
      <c r="H2469" s="149">
        <v>12.79</v>
      </c>
      <c r="I2469" s="149"/>
      <c r="J2469" s="149">
        <v>12.79</v>
      </c>
      <c r="K2469" s="250">
        <v>13.75</v>
      </c>
      <c r="L2469" s="37">
        <f t="shared" si="148"/>
        <v>175.86</v>
      </c>
      <c r="M2469" s="149"/>
      <c r="N2469" s="149">
        <f t="shared" si="149"/>
        <v>175.86</v>
      </c>
      <c r="O2469" s="246"/>
    </row>
    <row r="2470" spans="1:15">
      <c r="A2470" s="247" t="s">
        <v>2072</v>
      </c>
      <c r="B2470" s="25" t="s">
        <v>2149</v>
      </c>
      <c r="C2470" s="30">
        <v>10</v>
      </c>
      <c r="D2470" s="25" t="s">
        <v>2358</v>
      </c>
      <c r="E2470" s="149"/>
      <c r="F2470" s="149"/>
      <c r="G2470" s="249">
        <v>21.47</v>
      </c>
      <c r="H2470" s="149">
        <v>21.47</v>
      </c>
      <c r="I2470" s="149"/>
      <c r="J2470" s="149">
        <v>21.47</v>
      </c>
      <c r="K2470" s="249">
        <v>13.75</v>
      </c>
      <c r="L2470" s="37">
        <f t="shared" si="148"/>
        <v>295.21</v>
      </c>
      <c r="M2470" s="149"/>
      <c r="N2470" s="149">
        <f t="shared" si="149"/>
        <v>295.21</v>
      </c>
      <c r="O2470" s="247"/>
    </row>
    <row r="2471" spans="1:15">
      <c r="A2471" s="246" t="s">
        <v>2072</v>
      </c>
      <c r="B2471" s="25" t="s">
        <v>2149</v>
      </c>
      <c r="C2471" s="30">
        <v>10</v>
      </c>
      <c r="D2471" s="25" t="s">
        <v>2359</v>
      </c>
      <c r="E2471" s="149"/>
      <c r="F2471" s="149"/>
      <c r="G2471" s="250">
        <v>15.05</v>
      </c>
      <c r="H2471" s="149">
        <v>15.05</v>
      </c>
      <c r="I2471" s="149"/>
      <c r="J2471" s="149">
        <v>15.05</v>
      </c>
      <c r="K2471" s="250">
        <v>13.75</v>
      </c>
      <c r="L2471" s="37">
        <f t="shared" si="148"/>
        <v>206.94</v>
      </c>
      <c r="M2471" s="149"/>
      <c r="N2471" s="149">
        <f t="shared" si="149"/>
        <v>206.94</v>
      </c>
      <c r="O2471" s="246"/>
    </row>
    <row r="2472" spans="1:15">
      <c r="A2472" s="247" t="s">
        <v>2072</v>
      </c>
      <c r="B2472" s="25" t="s">
        <v>2149</v>
      </c>
      <c r="C2472" s="30">
        <v>10</v>
      </c>
      <c r="D2472" s="25" t="s">
        <v>2360</v>
      </c>
      <c r="E2472" s="149"/>
      <c r="F2472" s="149"/>
      <c r="G2472" s="249">
        <v>11.09</v>
      </c>
      <c r="H2472" s="149">
        <v>11.09</v>
      </c>
      <c r="I2472" s="149"/>
      <c r="J2472" s="149">
        <v>11.09</v>
      </c>
      <c r="K2472" s="249">
        <v>13.75</v>
      </c>
      <c r="L2472" s="37">
        <f t="shared" si="148"/>
        <v>152.49</v>
      </c>
      <c r="M2472" s="149"/>
      <c r="N2472" s="149">
        <f t="shared" si="149"/>
        <v>152.49</v>
      </c>
      <c r="O2472" s="247"/>
    </row>
    <row r="2473" spans="1:15">
      <c r="A2473" s="246" t="s">
        <v>2072</v>
      </c>
      <c r="B2473" s="25" t="s">
        <v>2149</v>
      </c>
      <c r="C2473" s="30">
        <v>10</v>
      </c>
      <c r="D2473" s="25" t="s">
        <v>2361</v>
      </c>
      <c r="E2473" s="149"/>
      <c r="F2473" s="149"/>
      <c r="G2473" s="250">
        <v>16.03</v>
      </c>
      <c r="H2473" s="149">
        <v>16.03</v>
      </c>
      <c r="I2473" s="149"/>
      <c r="J2473" s="149">
        <v>16.03</v>
      </c>
      <c r="K2473" s="250">
        <v>13.75</v>
      </c>
      <c r="L2473" s="37">
        <f t="shared" si="148"/>
        <v>220.41</v>
      </c>
      <c r="M2473" s="149"/>
      <c r="N2473" s="149">
        <f t="shared" si="149"/>
        <v>220.41</v>
      </c>
      <c r="O2473" s="246"/>
    </row>
    <row r="2474" spans="1:15">
      <c r="A2474" s="247" t="s">
        <v>2072</v>
      </c>
      <c r="B2474" s="25" t="s">
        <v>2149</v>
      </c>
      <c r="C2474" s="30">
        <v>10</v>
      </c>
      <c r="D2474" s="25" t="s">
        <v>2362</v>
      </c>
      <c r="E2474" s="149"/>
      <c r="F2474" s="149"/>
      <c r="G2474" s="249">
        <v>19.06</v>
      </c>
      <c r="H2474" s="149">
        <v>19.06</v>
      </c>
      <c r="I2474" s="149"/>
      <c r="J2474" s="149">
        <v>19.06</v>
      </c>
      <c r="K2474" s="249">
        <v>13.75</v>
      </c>
      <c r="L2474" s="37">
        <f t="shared" si="148"/>
        <v>262.08</v>
      </c>
      <c r="M2474" s="149"/>
      <c r="N2474" s="149">
        <f t="shared" si="149"/>
        <v>262.08</v>
      </c>
      <c r="O2474" s="247"/>
    </row>
    <row r="2475" spans="1:15">
      <c r="A2475" s="246" t="s">
        <v>2072</v>
      </c>
      <c r="B2475" s="25" t="s">
        <v>2149</v>
      </c>
      <c r="C2475" s="30">
        <v>10</v>
      </c>
      <c r="D2475" s="25" t="s">
        <v>2363</v>
      </c>
      <c r="E2475" s="149"/>
      <c r="F2475" s="149"/>
      <c r="G2475" s="250">
        <v>12.83</v>
      </c>
      <c r="H2475" s="149">
        <v>12.83</v>
      </c>
      <c r="I2475" s="149"/>
      <c r="J2475" s="149">
        <v>12.83</v>
      </c>
      <c r="K2475" s="250">
        <v>13.75</v>
      </c>
      <c r="L2475" s="37">
        <f t="shared" si="148"/>
        <v>176.41</v>
      </c>
      <c r="M2475" s="149"/>
      <c r="N2475" s="149">
        <f t="shared" si="149"/>
        <v>176.41</v>
      </c>
      <c r="O2475" s="246"/>
    </row>
    <row r="2476" spans="1:15">
      <c r="A2476" s="247" t="s">
        <v>2072</v>
      </c>
      <c r="B2476" s="25" t="s">
        <v>2149</v>
      </c>
      <c r="C2476" s="30">
        <v>11</v>
      </c>
      <c r="D2476" s="25" t="s">
        <v>2364</v>
      </c>
      <c r="E2476" s="149"/>
      <c r="F2476" s="149"/>
      <c r="G2476" s="249">
        <v>2.06</v>
      </c>
      <c r="H2476" s="149">
        <v>2.06</v>
      </c>
      <c r="I2476" s="149"/>
      <c r="J2476" s="149">
        <v>2.06</v>
      </c>
      <c r="K2476" s="249">
        <v>13.75</v>
      </c>
      <c r="L2476" s="37">
        <f t="shared" si="148"/>
        <v>28.33</v>
      </c>
      <c r="M2476" s="149"/>
      <c r="N2476" s="149">
        <f t="shared" si="149"/>
        <v>28.33</v>
      </c>
      <c r="O2476" s="247"/>
    </row>
    <row r="2477" spans="1:15">
      <c r="A2477" s="246" t="s">
        <v>2072</v>
      </c>
      <c r="B2477" s="25" t="s">
        <v>2149</v>
      </c>
      <c r="C2477" s="30">
        <v>11</v>
      </c>
      <c r="D2477" s="25" t="s">
        <v>2365</v>
      </c>
      <c r="E2477" s="149"/>
      <c r="F2477" s="149"/>
      <c r="G2477" s="250">
        <v>2.06</v>
      </c>
      <c r="H2477" s="149">
        <v>2.06</v>
      </c>
      <c r="I2477" s="149"/>
      <c r="J2477" s="149">
        <v>2.06</v>
      </c>
      <c r="K2477" s="250">
        <v>13.75</v>
      </c>
      <c r="L2477" s="37">
        <f t="shared" si="148"/>
        <v>28.33</v>
      </c>
      <c r="M2477" s="149"/>
      <c r="N2477" s="149">
        <f t="shared" si="149"/>
        <v>28.33</v>
      </c>
      <c r="O2477" s="246"/>
    </row>
    <row r="2478" spans="1:15">
      <c r="A2478" s="247" t="s">
        <v>2072</v>
      </c>
      <c r="B2478" s="25" t="s">
        <v>2149</v>
      </c>
      <c r="C2478" s="30">
        <v>11</v>
      </c>
      <c r="D2478" s="25" t="s">
        <v>2366</v>
      </c>
      <c r="E2478" s="149"/>
      <c r="F2478" s="149"/>
      <c r="G2478" s="249">
        <v>2.06</v>
      </c>
      <c r="H2478" s="149">
        <v>2.06</v>
      </c>
      <c r="I2478" s="149"/>
      <c r="J2478" s="149">
        <v>2.06</v>
      </c>
      <c r="K2478" s="249">
        <v>13.75</v>
      </c>
      <c r="L2478" s="37">
        <f t="shared" si="148"/>
        <v>28.33</v>
      </c>
      <c r="M2478" s="149"/>
      <c r="N2478" s="149">
        <f t="shared" si="149"/>
        <v>28.33</v>
      </c>
      <c r="O2478" s="247"/>
    </row>
    <row r="2479" spans="1:15">
      <c r="A2479" s="246" t="s">
        <v>2072</v>
      </c>
      <c r="B2479" s="25" t="s">
        <v>2149</v>
      </c>
      <c r="C2479" s="30">
        <v>11</v>
      </c>
      <c r="D2479" s="25" t="s">
        <v>2367</v>
      </c>
      <c r="E2479" s="149"/>
      <c r="F2479" s="149"/>
      <c r="G2479" s="250">
        <v>2.06</v>
      </c>
      <c r="H2479" s="149">
        <v>2.06</v>
      </c>
      <c r="I2479" s="149"/>
      <c r="J2479" s="149">
        <v>2.06</v>
      </c>
      <c r="K2479" s="250">
        <v>13.75</v>
      </c>
      <c r="L2479" s="37">
        <f t="shared" si="148"/>
        <v>28.33</v>
      </c>
      <c r="M2479" s="149"/>
      <c r="N2479" s="149">
        <f t="shared" si="149"/>
        <v>28.33</v>
      </c>
      <c r="O2479" s="246"/>
    </row>
    <row r="2480" spans="1:15">
      <c r="A2480" s="247" t="s">
        <v>2072</v>
      </c>
      <c r="B2480" s="25" t="s">
        <v>2149</v>
      </c>
      <c r="C2480" s="30">
        <v>11</v>
      </c>
      <c r="D2480" s="25" t="s">
        <v>2368</v>
      </c>
      <c r="E2480" s="149"/>
      <c r="F2480" s="149"/>
      <c r="G2480" s="249">
        <v>2.06</v>
      </c>
      <c r="H2480" s="149">
        <v>2.06</v>
      </c>
      <c r="I2480" s="149"/>
      <c r="J2480" s="149">
        <v>2.06</v>
      </c>
      <c r="K2480" s="249">
        <v>13.75</v>
      </c>
      <c r="L2480" s="37">
        <f t="shared" si="148"/>
        <v>28.33</v>
      </c>
      <c r="M2480" s="149"/>
      <c r="N2480" s="149">
        <f t="shared" si="149"/>
        <v>28.33</v>
      </c>
      <c r="O2480" s="247"/>
    </row>
    <row r="2481" spans="1:15">
      <c r="A2481" s="246" t="s">
        <v>2072</v>
      </c>
      <c r="B2481" s="25" t="s">
        <v>2149</v>
      </c>
      <c r="C2481" s="30">
        <v>11</v>
      </c>
      <c r="D2481" s="25" t="s">
        <v>2369</v>
      </c>
      <c r="E2481" s="149"/>
      <c r="F2481" s="149"/>
      <c r="G2481" s="250">
        <v>2.06</v>
      </c>
      <c r="H2481" s="149">
        <v>2.06</v>
      </c>
      <c r="I2481" s="149"/>
      <c r="J2481" s="149">
        <v>2.06</v>
      </c>
      <c r="K2481" s="250">
        <v>13.75</v>
      </c>
      <c r="L2481" s="37">
        <f t="shared" si="148"/>
        <v>28.33</v>
      </c>
      <c r="M2481" s="149"/>
      <c r="N2481" s="149">
        <f t="shared" si="149"/>
        <v>28.33</v>
      </c>
      <c r="O2481" s="246"/>
    </row>
    <row r="2482" spans="1:15">
      <c r="A2482" s="247" t="s">
        <v>2072</v>
      </c>
      <c r="B2482" s="25" t="s">
        <v>2149</v>
      </c>
      <c r="C2482" s="30">
        <v>11</v>
      </c>
      <c r="D2482" s="25" t="s">
        <v>2370</v>
      </c>
      <c r="E2482" s="149"/>
      <c r="F2482" s="149"/>
      <c r="G2482" s="249">
        <v>2.06</v>
      </c>
      <c r="H2482" s="149">
        <v>2.06</v>
      </c>
      <c r="I2482" s="149"/>
      <c r="J2482" s="149">
        <v>2.06</v>
      </c>
      <c r="K2482" s="249">
        <v>13.75</v>
      </c>
      <c r="L2482" s="37">
        <f t="shared" si="148"/>
        <v>28.33</v>
      </c>
      <c r="M2482" s="149"/>
      <c r="N2482" s="149">
        <f t="shared" si="149"/>
        <v>28.33</v>
      </c>
      <c r="O2482" s="247"/>
    </row>
    <row r="2483" spans="1:15">
      <c r="A2483" s="246" t="s">
        <v>2072</v>
      </c>
      <c r="B2483" s="25" t="s">
        <v>2149</v>
      </c>
      <c r="C2483" s="30">
        <v>11</v>
      </c>
      <c r="D2483" s="25" t="s">
        <v>2371</v>
      </c>
      <c r="E2483" s="149"/>
      <c r="F2483" s="149"/>
      <c r="G2483" s="250">
        <v>2.06</v>
      </c>
      <c r="H2483" s="149">
        <v>2.06</v>
      </c>
      <c r="I2483" s="149"/>
      <c r="J2483" s="149">
        <v>2.06</v>
      </c>
      <c r="K2483" s="250">
        <v>13.75</v>
      </c>
      <c r="L2483" s="37">
        <f t="shared" si="148"/>
        <v>28.33</v>
      </c>
      <c r="M2483" s="149"/>
      <c r="N2483" s="149">
        <f t="shared" si="149"/>
        <v>28.33</v>
      </c>
      <c r="O2483" s="246"/>
    </row>
    <row r="2484" spans="1:15">
      <c r="A2484" s="247" t="s">
        <v>2072</v>
      </c>
      <c r="B2484" s="25" t="s">
        <v>2149</v>
      </c>
      <c r="C2484" s="30">
        <v>11</v>
      </c>
      <c r="D2484" s="25" t="s">
        <v>2372</v>
      </c>
      <c r="E2484" s="149"/>
      <c r="F2484" s="149"/>
      <c r="G2484" s="249">
        <v>2.06</v>
      </c>
      <c r="H2484" s="149">
        <v>2.06</v>
      </c>
      <c r="I2484" s="149"/>
      <c r="J2484" s="149">
        <v>2.06</v>
      </c>
      <c r="K2484" s="249">
        <v>13.75</v>
      </c>
      <c r="L2484" s="37">
        <f t="shared" si="148"/>
        <v>28.33</v>
      </c>
      <c r="M2484" s="149"/>
      <c r="N2484" s="149">
        <f t="shared" si="149"/>
        <v>28.33</v>
      </c>
      <c r="O2484" s="247"/>
    </row>
    <row r="2485" spans="1:15">
      <c r="A2485" s="246" t="s">
        <v>2072</v>
      </c>
      <c r="B2485" s="25" t="s">
        <v>2149</v>
      </c>
      <c r="C2485" s="30">
        <v>11</v>
      </c>
      <c r="D2485" s="25" t="s">
        <v>2373</v>
      </c>
      <c r="E2485" s="149"/>
      <c r="F2485" s="149"/>
      <c r="G2485" s="250">
        <v>2.06</v>
      </c>
      <c r="H2485" s="149">
        <v>2.06</v>
      </c>
      <c r="I2485" s="149"/>
      <c r="J2485" s="149">
        <v>2.06</v>
      </c>
      <c r="K2485" s="250">
        <v>13.75</v>
      </c>
      <c r="L2485" s="37">
        <f t="shared" ref="L2485:L2548" si="150">ROUND(H2485*K2485,2)</f>
        <v>28.33</v>
      </c>
      <c r="M2485" s="149"/>
      <c r="N2485" s="149">
        <f t="shared" ref="N2485:N2548" si="151">L2485-M2485</f>
        <v>28.33</v>
      </c>
      <c r="O2485" s="246"/>
    </row>
    <row r="2486" spans="1:15">
      <c r="A2486" s="247" t="s">
        <v>2072</v>
      </c>
      <c r="B2486" s="25" t="s">
        <v>2149</v>
      </c>
      <c r="C2486" s="30">
        <v>11</v>
      </c>
      <c r="D2486" s="25" t="s">
        <v>2374</v>
      </c>
      <c r="E2486" s="149"/>
      <c r="F2486" s="149"/>
      <c r="G2486" s="249">
        <v>2.06</v>
      </c>
      <c r="H2486" s="149">
        <v>2.06</v>
      </c>
      <c r="I2486" s="149"/>
      <c r="J2486" s="149">
        <v>2.06</v>
      </c>
      <c r="K2486" s="249">
        <v>13.75</v>
      </c>
      <c r="L2486" s="37">
        <f t="shared" si="150"/>
        <v>28.33</v>
      </c>
      <c r="M2486" s="149"/>
      <c r="N2486" s="149">
        <f t="shared" si="151"/>
        <v>28.33</v>
      </c>
      <c r="O2486" s="247"/>
    </row>
    <row r="2487" spans="1:15">
      <c r="A2487" s="246" t="s">
        <v>2072</v>
      </c>
      <c r="B2487" s="25" t="s">
        <v>2149</v>
      </c>
      <c r="C2487" s="30">
        <v>11</v>
      </c>
      <c r="D2487" s="25" t="s">
        <v>2375</v>
      </c>
      <c r="E2487" s="149"/>
      <c r="F2487" s="149"/>
      <c r="G2487" s="250">
        <v>2.06</v>
      </c>
      <c r="H2487" s="149">
        <v>2.06</v>
      </c>
      <c r="I2487" s="149"/>
      <c r="J2487" s="149">
        <v>2.06</v>
      </c>
      <c r="K2487" s="250">
        <v>13.75</v>
      </c>
      <c r="L2487" s="37">
        <f t="shared" si="150"/>
        <v>28.33</v>
      </c>
      <c r="M2487" s="149"/>
      <c r="N2487" s="149">
        <f t="shared" si="151"/>
        <v>28.33</v>
      </c>
      <c r="O2487" s="246"/>
    </row>
    <row r="2488" spans="1:15">
      <c r="A2488" s="247" t="s">
        <v>2072</v>
      </c>
      <c r="B2488" s="25" t="s">
        <v>2149</v>
      </c>
      <c r="C2488" s="30">
        <v>11</v>
      </c>
      <c r="D2488" s="25" t="s">
        <v>2376</v>
      </c>
      <c r="E2488" s="149"/>
      <c r="F2488" s="149"/>
      <c r="G2488" s="249">
        <v>2.06</v>
      </c>
      <c r="H2488" s="149">
        <v>2.06</v>
      </c>
      <c r="I2488" s="149"/>
      <c r="J2488" s="149">
        <v>2.06</v>
      </c>
      <c r="K2488" s="249">
        <v>13.75</v>
      </c>
      <c r="L2488" s="37">
        <f t="shared" si="150"/>
        <v>28.33</v>
      </c>
      <c r="M2488" s="149"/>
      <c r="N2488" s="149">
        <f t="shared" si="151"/>
        <v>28.33</v>
      </c>
      <c r="O2488" s="247"/>
    </row>
    <row r="2489" spans="1:15">
      <c r="A2489" s="246" t="s">
        <v>2072</v>
      </c>
      <c r="B2489" s="25" t="s">
        <v>2149</v>
      </c>
      <c r="C2489" s="30">
        <v>11</v>
      </c>
      <c r="D2489" s="25" t="s">
        <v>2377</v>
      </c>
      <c r="E2489" s="149"/>
      <c r="F2489" s="149"/>
      <c r="G2489" s="250">
        <v>2.06</v>
      </c>
      <c r="H2489" s="149">
        <v>2.06</v>
      </c>
      <c r="I2489" s="149"/>
      <c r="J2489" s="149">
        <v>2.06</v>
      </c>
      <c r="K2489" s="250">
        <v>13.75</v>
      </c>
      <c r="L2489" s="37">
        <f t="shared" si="150"/>
        <v>28.33</v>
      </c>
      <c r="M2489" s="149"/>
      <c r="N2489" s="149">
        <f t="shared" si="151"/>
        <v>28.33</v>
      </c>
      <c r="O2489" s="246"/>
    </row>
    <row r="2490" spans="1:15">
      <c r="A2490" s="247" t="s">
        <v>2072</v>
      </c>
      <c r="B2490" s="25" t="s">
        <v>2149</v>
      </c>
      <c r="C2490" s="30">
        <v>11</v>
      </c>
      <c r="D2490" s="25" t="s">
        <v>2378</v>
      </c>
      <c r="E2490" s="149"/>
      <c r="F2490" s="149"/>
      <c r="G2490" s="249">
        <v>2.06</v>
      </c>
      <c r="H2490" s="149">
        <v>2.06</v>
      </c>
      <c r="I2490" s="149"/>
      <c r="J2490" s="149">
        <v>2.06</v>
      </c>
      <c r="K2490" s="249">
        <v>13.75</v>
      </c>
      <c r="L2490" s="37">
        <f t="shared" si="150"/>
        <v>28.33</v>
      </c>
      <c r="M2490" s="149"/>
      <c r="N2490" s="149">
        <f t="shared" si="151"/>
        <v>28.33</v>
      </c>
      <c r="O2490" s="247"/>
    </row>
    <row r="2491" spans="1:15">
      <c r="A2491" s="246" t="s">
        <v>2072</v>
      </c>
      <c r="B2491" s="25" t="s">
        <v>2149</v>
      </c>
      <c r="C2491" s="30">
        <v>11</v>
      </c>
      <c r="D2491" s="25" t="s">
        <v>2379</v>
      </c>
      <c r="E2491" s="149"/>
      <c r="F2491" s="149"/>
      <c r="G2491" s="250">
        <v>2.06</v>
      </c>
      <c r="H2491" s="149">
        <v>2.06</v>
      </c>
      <c r="I2491" s="149"/>
      <c r="J2491" s="149">
        <v>2.06</v>
      </c>
      <c r="K2491" s="250">
        <v>13.75</v>
      </c>
      <c r="L2491" s="37">
        <f t="shared" si="150"/>
        <v>28.33</v>
      </c>
      <c r="M2491" s="149"/>
      <c r="N2491" s="149">
        <f t="shared" si="151"/>
        <v>28.33</v>
      </c>
      <c r="O2491" s="246"/>
    </row>
    <row r="2492" spans="1:15">
      <c r="A2492" s="247" t="s">
        <v>2072</v>
      </c>
      <c r="B2492" s="25" t="s">
        <v>2149</v>
      </c>
      <c r="C2492" s="30">
        <v>11</v>
      </c>
      <c r="D2492" s="25" t="s">
        <v>2380</v>
      </c>
      <c r="E2492" s="149"/>
      <c r="F2492" s="149"/>
      <c r="G2492" s="249">
        <v>2.06</v>
      </c>
      <c r="H2492" s="149">
        <v>2.06</v>
      </c>
      <c r="I2492" s="149"/>
      <c r="J2492" s="149">
        <v>2.06</v>
      </c>
      <c r="K2492" s="249">
        <v>13.75</v>
      </c>
      <c r="L2492" s="37">
        <f t="shared" si="150"/>
        <v>28.33</v>
      </c>
      <c r="M2492" s="149"/>
      <c r="N2492" s="149">
        <f t="shared" si="151"/>
        <v>28.33</v>
      </c>
      <c r="O2492" s="247"/>
    </row>
    <row r="2493" spans="1:15">
      <c r="A2493" s="246" t="s">
        <v>2072</v>
      </c>
      <c r="B2493" s="25" t="s">
        <v>2149</v>
      </c>
      <c r="C2493" s="30">
        <v>11</v>
      </c>
      <c r="D2493" s="25" t="s">
        <v>2381</v>
      </c>
      <c r="E2493" s="149"/>
      <c r="F2493" s="149"/>
      <c r="G2493" s="250">
        <v>2.06</v>
      </c>
      <c r="H2493" s="149">
        <v>2.06</v>
      </c>
      <c r="I2493" s="149"/>
      <c r="J2493" s="149">
        <v>2.06</v>
      </c>
      <c r="K2493" s="250">
        <v>13.75</v>
      </c>
      <c r="L2493" s="37">
        <f t="shared" si="150"/>
        <v>28.33</v>
      </c>
      <c r="M2493" s="149"/>
      <c r="N2493" s="149">
        <f t="shared" si="151"/>
        <v>28.33</v>
      </c>
      <c r="O2493" s="246"/>
    </row>
    <row r="2494" spans="1:15">
      <c r="A2494" s="247" t="s">
        <v>2072</v>
      </c>
      <c r="B2494" s="25" t="s">
        <v>2149</v>
      </c>
      <c r="C2494" s="30">
        <v>11</v>
      </c>
      <c r="D2494" s="25" t="s">
        <v>2382</v>
      </c>
      <c r="E2494" s="149"/>
      <c r="F2494" s="149"/>
      <c r="G2494" s="249">
        <v>2.06</v>
      </c>
      <c r="H2494" s="149">
        <v>2.06</v>
      </c>
      <c r="I2494" s="149"/>
      <c r="J2494" s="149">
        <v>2.06</v>
      </c>
      <c r="K2494" s="249">
        <v>13.75</v>
      </c>
      <c r="L2494" s="37">
        <f t="shared" si="150"/>
        <v>28.33</v>
      </c>
      <c r="M2494" s="149"/>
      <c r="N2494" s="149">
        <f t="shared" si="151"/>
        <v>28.33</v>
      </c>
      <c r="O2494" s="247"/>
    </row>
    <row r="2495" spans="1:15">
      <c r="A2495" s="246" t="s">
        <v>2072</v>
      </c>
      <c r="B2495" s="25" t="s">
        <v>2149</v>
      </c>
      <c r="C2495" s="30">
        <v>11</v>
      </c>
      <c r="D2495" s="25" t="s">
        <v>2383</v>
      </c>
      <c r="E2495" s="149"/>
      <c r="F2495" s="149"/>
      <c r="G2495" s="250">
        <v>2.06</v>
      </c>
      <c r="H2495" s="149">
        <v>2.06</v>
      </c>
      <c r="I2495" s="149"/>
      <c r="J2495" s="149">
        <v>2.06</v>
      </c>
      <c r="K2495" s="250">
        <v>13.75</v>
      </c>
      <c r="L2495" s="37">
        <f t="shared" si="150"/>
        <v>28.33</v>
      </c>
      <c r="M2495" s="149"/>
      <c r="N2495" s="149">
        <f t="shared" si="151"/>
        <v>28.33</v>
      </c>
      <c r="O2495" s="246"/>
    </row>
    <row r="2496" spans="1:15">
      <c r="A2496" s="247" t="s">
        <v>2072</v>
      </c>
      <c r="B2496" s="25" t="s">
        <v>2149</v>
      </c>
      <c r="C2496" s="30">
        <v>11</v>
      </c>
      <c r="D2496" s="25" t="s">
        <v>2384</v>
      </c>
      <c r="E2496" s="149"/>
      <c r="F2496" s="149"/>
      <c r="G2496" s="249">
        <v>2.06</v>
      </c>
      <c r="H2496" s="149">
        <v>2.06</v>
      </c>
      <c r="I2496" s="149"/>
      <c r="J2496" s="149">
        <v>2.06</v>
      </c>
      <c r="K2496" s="249">
        <v>13.75</v>
      </c>
      <c r="L2496" s="37">
        <f t="shared" si="150"/>
        <v>28.33</v>
      </c>
      <c r="M2496" s="149"/>
      <c r="N2496" s="149">
        <f t="shared" si="151"/>
        <v>28.33</v>
      </c>
      <c r="O2496" s="247"/>
    </row>
    <row r="2497" spans="1:15">
      <c r="A2497" s="246" t="s">
        <v>2072</v>
      </c>
      <c r="B2497" s="25" t="s">
        <v>2149</v>
      </c>
      <c r="C2497" s="30">
        <v>11</v>
      </c>
      <c r="D2497" s="25" t="s">
        <v>2385</v>
      </c>
      <c r="E2497" s="149"/>
      <c r="F2497" s="149"/>
      <c r="G2497" s="250">
        <v>2.06</v>
      </c>
      <c r="H2497" s="149">
        <v>2.06</v>
      </c>
      <c r="I2497" s="149"/>
      <c r="J2497" s="149">
        <v>2.06</v>
      </c>
      <c r="K2497" s="250">
        <v>13.75</v>
      </c>
      <c r="L2497" s="37">
        <f t="shared" si="150"/>
        <v>28.33</v>
      </c>
      <c r="M2497" s="149"/>
      <c r="N2497" s="149">
        <f t="shared" si="151"/>
        <v>28.33</v>
      </c>
      <c r="O2497" s="246"/>
    </row>
    <row r="2498" spans="1:15">
      <c r="A2498" s="247" t="s">
        <v>2072</v>
      </c>
      <c r="B2498" s="25" t="s">
        <v>2149</v>
      </c>
      <c r="C2498" s="30">
        <v>11</v>
      </c>
      <c r="D2498" s="25" t="s">
        <v>2386</v>
      </c>
      <c r="E2498" s="149"/>
      <c r="F2498" s="149"/>
      <c r="G2498" s="249">
        <v>2.06</v>
      </c>
      <c r="H2498" s="149">
        <v>2.06</v>
      </c>
      <c r="I2498" s="149"/>
      <c r="J2498" s="149">
        <v>2.06</v>
      </c>
      <c r="K2498" s="249">
        <v>13.75</v>
      </c>
      <c r="L2498" s="37">
        <f t="shared" si="150"/>
        <v>28.33</v>
      </c>
      <c r="M2498" s="149"/>
      <c r="N2498" s="149">
        <f t="shared" si="151"/>
        <v>28.33</v>
      </c>
      <c r="O2498" s="247"/>
    </row>
    <row r="2499" spans="1:15">
      <c r="A2499" s="246" t="s">
        <v>2072</v>
      </c>
      <c r="B2499" s="25" t="s">
        <v>2149</v>
      </c>
      <c r="C2499" s="30">
        <v>11</v>
      </c>
      <c r="D2499" s="25" t="s">
        <v>2387</v>
      </c>
      <c r="E2499" s="149"/>
      <c r="F2499" s="149"/>
      <c r="G2499" s="250">
        <v>2.06</v>
      </c>
      <c r="H2499" s="149">
        <v>2.06</v>
      </c>
      <c r="I2499" s="149"/>
      <c r="J2499" s="149">
        <v>2.06</v>
      </c>
      <c r="K2499" s="250">
        <v>13.75</v>
      </c>
      <c r="L2499" s="37">
        <f t="shared" si="150"/>
        <v>28.33</v>
      </c>
      <c r="M2499" s="149"/>
      <c r="N2499" s="149">
        <f t="shared" si="151"/>
        <v>28.33</v>
      </c>
      <c r="O2499" s="246"/>
    </row>
    <row r="2500" spans="1:15">
      <c r="A2500" s="247" t="s">
        <v>2072</v>
      </c>
      <c r="B2500" s="25" t="s">
        <v>2149</v>
      </c>
      <c r="C2500" s="30">
        <v>11</v>
      </c>
      <c r="D2500" s="25" t="s">
        <v>2388</v>
      </c>
      <c r="E2500" s="149"/>
      <c r="F2500" s="149"/>
      <c r="G2500" s="249">
        <v>2.06</v>
      </c>
      <c r="H2500" s="149">
        <v>2.06</v>
      </c>
      <c r="I2500" s="149"/>
      <c r="J2500" s="149">
        <v>2.06</v>
      </c>
      <c r="K2500" s="249">
        <v>13.75</v>
      </c>
      <c r="L2500" s="37">
        <f t="shared" si="150"/>
        <v>28.33</v>
      </c>
      <c r="M2500" s="149"/>
      <c r="N2500" s="149">
        <f t="shared" si="151"/>
        <v>28.33</v>
      </c>
      <c r="O2500" s="247"/>
    </row>
    <row r="2501" spans="1:15">
      <c r="A2501" s="246" t="s">
        <v>2072</v>
      </c>
      <c r="B2501" s="25" t="s">
        <v>2149</v>
      </c>
      <c r="C2501" s="30">
        <v>11</v>
      </c>
      <c r="D2501" s="25" t="s">
        <v>2389</v>
      </c>
      <c r="E2501" s="149"/>
      <c r="F2501" s="149"/>
      <c r="G2501" s="250">
        <v>2.06</v>
      </c>
      <c r="H2501" s="149">
        <v>2.06</v>
      </c>
      <c r="I2501" s="149"/>
      <c r="J2501" s="149">
        <v>2.06</v>
      </c>
      <c r="K2501" s="250">
        <v>13.75</v>
      </c>
      <c r="L2501" s="37">
        <f t="shared" si="150"/>
        <v>28.33</v>
      </c>
      <c r="M2501" s="149"/>
      <c r="N2501" s="149">
        <f t="shared" si="151"/>
        <v>28.33</v>
      </c>
      <c r="O2501" s="246"/>
    </row>
    <row r="2502" spans="1:15">
      <c r="A2502" s="247" t="s">
        <v>2072</v>
      </c>
      <c r="B2502" s="25" t="s">
        <v>2149</v>
      </c>
      <c r="C2502" s="30">
        <v>11</v>
      </c>
      <c r="D2502" s="25" t="s">
        <v>2390</v>
      </c>
      <c r="E2502" s="149"/>
      <c r="F2502" s="149"/>
      <c r="G2502" s="249">
        <v>2.06</v>
      </c>
      <c r="H2502" s="149">
        <v>2.06</v>
      </c>
      <c r="I2502" s="149"/>
      <c r="J2502" s="149">
        <v>2.06</v>
      </c>
      <c r="K2502" s="249">
        <v>13.75</v>
      </c>
      <c r="L2502" s="37">
        <f t="shared" si="150"/>
        <v>28.33</v>
      </c>
      <c r="M2502" s="149"/>
      <c r="N2502" s="149">
        <f t="shared" si="151"/>
        <v>28.33</v>
      </c>
      <c r="O2502" s="247"/>
    </row>
    <row r="2503" spans="1:15">
      <c r="A2503" s="246" t="s">
        <v>2072</v>
      </c>
      <c r="B2503" s="25" t="s">
        <v>2149</v>
      </c>
      <c r="C2503" s="30">
        <v>11</v>
      </c>
      <c r="D2503" s="25" t="s">
        <v>2391</v>
      </c>
      <c r="E2503" s="149"/>
      <c r="F2503" s="149"/>
      <c r="G2503" s="250">
        <v>2.06</v>
      </c>
      <c r="H2503" s="149">
        <v>2.06</v>
      </c>
      <c r="I2503" s="149"/>
      <c r="J2503" s="149">
        <v>2.06</v>
      </c>
      <c r="K2503" s="250">
        <v>13.75</v>
      </c>
      <c r="L2503" s="37">
        <f t="shared" si="150"/>
        <v>28.33</v>
      </c>
      <c r="M2503" s="149"/>
      <c r="N2503" s="149">
        <f t="shared" si="151"/>
        <v>28.33</v>
      </c>
      <c r="O2503" s="246"/>
    </row>
    <row r="2504" spans="1:15">
      <c r="A2504" s="247" t="s">
        <v>2072</v>
      </c>
      <c r="B2504" s="25" t="s">
        <v>2149</v>
      </c>
      <c r="C2504" s="30">
        <v>11</v>
      </c>
      <c r="D2504" s="25" t="s">
        <v>2392</v>
      </c>
      <c r="E2504" s="149"/>
      <c r="F2504" s="149"/>
      <c r="G2504" s="249">
        <v>4.11</v>
      </c>
      <c r="H2504" s="149">
        <v>4.11</v>
      </c>
      <c r="I2504" s="149"/>
      <c r="J2504" s="149">
        <v>4.11</v>
      </c>
      <c r="K2504" s="249">
        <v>13.75</v>
      </c>
      <c r="L2504" s="37">
        <f t="shared" si="150"/>
        <v>56.51</v>
      </c>
      <c r="M2504" s="149"/>
      <c r="N2504" s="149">
        <f t="shared" si="151"/>
        <v>56.51</v>
      </c>
      <c r="O2504" s="247"/>
    </row>
    <row r="2505" spans="1:15">
      <c r="A2505" s="246" t="s">
        <v>2072</v>
      </c>
      <c r="B2505" s="25" t="s">
        <v>2149</v>
      </c>
      <c r="C2505" s="30">
        <v>11</v>
      </c>
      <c r="D2505" s="25" t="s">
        <v>2393</v>
      </c>
      <c r="E2505" s="149"/>
      <c r="F2505" s="149"/>
      <c r="G2505" s="250">
        <v>2.06</v>
      </c>
      <c r="H2505" s="149">
        <v>2.06</v>
      </c>
      <c r="I2505" s="149"/>
      <c r="J2505" s="149">
        <v>2.06</v>
      </c>
      <c r="K2505" s="250">
        <v>13.75</v>
      </c>
      <c r="L2505" s="37">
        <f t="shared" si="150"/>
        <v>28.33</v>
      </c>
      <c r="M2505" s="149"/>
      <c r="N2505" s="149">
        <f t="shared" si="151"/>
        <v>28.33</v>
      </c>
      <c r="O2505" s="246"/>
    </row>
    <row r="2506" spans="1:15">
      <c r="A2506" s="247" t="s">
        <v>2072</v>
      </c>
      <c r="B2506" s="25" t="s">
        <v>2149</v>
      </c>
      <c r="C2506" s="30">
        <v>11</v>
      </c>
      <c r="D2506" s="25" t="s">
        <v>2394</v>
      </c>
      <c r="E2506" s="149"/>
      <c r="F2506" s="149"/>
      <c r="G2506" s="249">
        <v>2.06</v>
      </c>
      <c r="H2506" s="149">
        <v>2.06</v>
      </c>
      <c r="I2506" s="149"/>
      <c r="J2506" s="149">
        <v>2.06</v>
      </c>
      <c r="K2506" s="249">
        <v>13.75</v>
      </c>
      <c r="L2506" s="37">
        <f t="shared" si="150"/>
        <v>28.33</v>
      </c>
      <c r="M2506" s="149"/>
      <c r="N2506" s="149">
        <f t="shared" si="151"/>
        <v>28.33</v>
      </c>
      <c r="O2506" s="247"/>
    </row>
    <row r="2507" spans="1:15">
      <c r="A2507" s="246" t="s">
        <v>2072</v>
      </c>
      <c r="B2507" s="25" t="s">
        <v>2149</v>
      </c>
      <c r="C2507" s="30">
        <v>11</v>
      </c>
      <c r="D2507" s="25" t="s">
        <v>2395</v>
      </c>
      <c r="E2507" s="149"/>
      <c r="F2507" s="149"/>
      <c r="G2507" s="250">
        <v>2.06</v>
      </c>
      <c r="H2507" s="149">
        <v>2.06</v>
      </c>
      <c r="I2507" s="149"/>
      <c r="J2507" s="149">
        <v>2.06</v>
      </c>
      <c r="K2507" s="250">
        <v>13.75</v>
      </c>
      <c r="L2507" s="37">
        <f t="shared" si="150"/>
        <v>28.33</v>
      </c>
      <c r="M2507" s="149"/>
      <c r="N2507" s="149">
        <f t="shared" si="151"/>
        <v>28.33</v>
      </c>
      <c r="O2507" s="246"/>
    </row>
    <row r="2508" spans="1:15">
      <c r="A2508" s="247" t="s">
        <v>2072</v>
      </c>
      <c r="B2508" s="25" t="s">
        <v>2149</v>
      </c>
      <c r="C2508" s="30">
        <v>11</v>
      </c>
      <c r="D2508" s="25" t="s">
        <v>2396</v>
      </c>
      <c r="E2508" s="149"/>
      <c r="F2508" s="149"/>
      <c r="G2508" s="249">
        <v>2.06</v>
      </c>
      <c r="H2508" s="149">
        <v>2.06</v>
      </c>
      <c r="I2508" s="149"/>
      <c r="J2508" s="149">
        <v>2.06</v>
      </c>
      <c r="K2508" s="249">
        <v>13.75</v>
      </c>
      <c r="L2508" s="37">
        <f t="shared" si="150"/>
        <v>28.33</v>
      </c>
      <c r="M2508" s="149"/>
      <c r="N2508" s="149">
        <f t="shared" si="151"/>
        <v>28.33</v>
      </c>
      <c r="O2508" s="247"/>
    </row>
    <row r="2509" spans="1:15">
      <c r="A2509" s="246" t="s">
        <v>2072</v>
      </c>
      <c r="B2509" s="25" t="s">
        <v>2149</v>
      </c>
      <c r="C2509" s="30">
        <v>14</v>
      </c>
      <c r="D2509" s="25" t="s">
        <v>2397</v>
      </c>
      <c r="E2509" s="149"/>
      <c r="F2509" s="149"/>
      <c r="G2509" s="250">
        <v>4.27</v>
      </c>
      <c r="H2509" s="149">
        <v>4.27</v>
      </c>
      <c r="I2509" s="149"/>
      <c r="J2509" s="149">
        <v>4.27</v>
      </c>
      <c r="K2509" s="250">
        <v>13.75</v>
      </c>
      <c r="L2509" s="37">
        <f t="shared" si="150"/>
        <v>58.71</v>
      </c>
      <c r="M2509" s="149"/>
      <c r="N2509" s="149">
        <f t="shared" si="151"/>
        <v>58.71</v>
      </c>
      <c r="O2509" s="246"/>
    </row>
    <row r="2510" spans="1:15">
      <c r="A2510" s="247" t="s">
        <v>2072</v>
      </c>
      <c r="B2510" s="25" t="s">
        <v>2149</v>
      </c>
      <c r="C2510" s="30">
        <v>14</v>
      </c>
      <c r="D2510" s="25" t="s">
        <v>2398</v>
      </c>
      <c r="E2510" s="149"/>
      <c r="F2510" s="149"/>
      <c r="G2510" s="249">
        <v>1.53</v>
      </c>
      <c r="H2510" s="149">
        <v>1.53</v>
      </c>
      <c r="I2510" s="149"/>
      <c r="J2510" s="149">
        <v>1.53</v>
      </c>
      <c r="K2510" s="249">
        <v>13.75</v>
      </c>
      <c r="L2510" s="37">
        <f t="shared" si="150"/>
        <v>21.04</v>
      </c>
      <c r="M2510" s="149"/>
      <c r="N2510" s="149">
        <f t="shared" si="151"/>
        <v>21.04</v>
      </c>
      <c r="O2510" s="247"/>
    </row>
    <row r="2511" spans="1:15">
      <c r="A2511" s="246" t="s">
        <v>2072</v>
      </c>
      <c r="B2511" s="25" t="s">
        <v>2149</v>
      </c>
      <c r="C2511" s="30">
        <v>14</v>
      </c>
      <c r="D2511" s="25" t="s">
        <v>2399</v>
      </c>
      <c r="E2511" s="149"/>
      <c r="F2511" s="149"/>
      <c r="G2511" s="250">
        <v>2.63</v>
      </c>
      <c r="H2511" s="149">
        <v>2.63</v>
      </c>
      <c r="I2511" s="149"/>
      <c r="J2511" s="149">
        <v>2.63</v>
      </c>
      <c r="K2511" s="250">
        <v>13.75</v>
      </c>
      <c r="L2511" s="37">
        <f t="shared" si="150"/>
        <v>36.16</v>
      </c>
      <c r="M2511" s="149"/>
      <c r="N2511" s="149">
        <f t="shared" si="151"/>
        <v>36.16</v>
      </c>
      <c r="O2511" s="246"/>
    </row>
    <row r="2512" spans="1:15">
      <c r="A2512" s="247" t="s">
        <v>2072</v>
      </c>
      <c r="B2512" s="25" t="s">
        <v>2149</v>
      </c>
      <c r="C2512" s="30">
        <v>14</v>
      </c>
      <c r="D2512" s="25" t="s">
        <v>2400</v>
      </c>
      <c r="E2512" s="149"/>
      <c r="F2512" s="149"/>
      <c r="G2512" s="249">
        <v>5.37</v>
      </c>
      <c r="H2512" s="149">
        <v>5.37</v>
      </c>
      <c r="I2512" s="149"/>
      <c r="J2512" s="149">
        <v>5.37</v>
      </c>
      <c r="K2512" s="249">
        <v>13.75</v>
      </c>
      <c r="L2512" s="37">
        <f t="shared" si="150"/>
        <v>73.84</v>
      </c>
      <c r="M2512" s="149"/>
      <c r="N2512" s="149">
        <f t="shared" si="151"/>
        <v>73.84</v>
      </c>
      <c r="O2512" s="247"/>
    </row>
    <row r="2513" spans="1:15">
      <c r="A2513" s="246" t="s">
        <v>2072</v>
      </c>
      <c r="B2513" s="25" t="s">
        <v>2149</v>
      </c>
      <c r="C2513" s="30">
        <v>14</v>
      </c>
      <c r="D2513" s="25" t="s">
        <v>2401</v>
      </c>
      <c r="E2513" s="149"/>
      <c r="F2513" s="149"/>
      <c r="G2513" s="250">
        <v>5.37</v>
      </c>
      <c r="H2513" s="149">
        <v>5.37</v>
      </c>
      <c r="I2513" s="149"/>
      <c r="J2513" s="149">
        <v>5.37</v>
      </c>
      <c r="K2513" s="250">
        <v>13.75</v>
      </c>
      <c r="L2513" s="37">
        <f t="shared" si="150"/>
        <v>73.84</v>
      </c>
      <c r="M2513" s="149"/>
      <c r="N2513" s="149">
        <f t="shared" si="151"/>
        <v>73.84</v>
      </c>
      <c r="O2513" s="246"/>
    </row>
    <row r="2514" spans="1:15">
      <c r="A2514" s="247" t="s">
        <v>2072</v>
      </c>
      <c r="B2514" s="25" t="s">
        <v>2149</v>
      </c>
      <c r="C2514" s="30">
        <v>14</v>
      </c>
      <c r="D2514" s="25" t="s">
        <v>2402</v>
      </c>
      <c r="E2514" s="149"/>
      <c r="F2514" s="149"/>
      <c r="G2514" s="249">
        <v>1.53</v>
      </c>
      <c r="H2514" s="149">
        <v>1.53</v>
      </c>
      <c r="I2514" s="149"/>
      <c r="J2514" s="149">
        <v>1.53</v>
      </c>
      <c r="K2514" s="249">
        <v>13.75</v>
      </c>
      <c r="L2514" s="37">
        <f t="shared" si="150"/>
        <v>21.04</v>
      </c>
      <c r="M2514" s="149"/>
      <c r="N2514" s="149">
        <f t="shared" si="151"/>
        <v>21.04</v>
      </c>
      <c r="O2514" s="247"/>
    </row>
    <row r="2515" spans="1:15">
      <c r="A2515" s="246" t="s">
        <v>2072</v>
      </c>
      <c r="B2515" s="25" t="s">
        <v>2149</v>
      </c>
      <c r="C2515" s="30">
        <v>14</v>
      </c>
      <c r="D2515" s="25" t="s">
        <v>2403</v>
      </c>
      <c r="E2515" s="149"/>
      <c r="F2515" s="149"/>
      <c r="G2515" s="250">
        <v>1.53</v>
      </c>
      <c r="H2515" s="149">
        <v>1.53</v>
      </c>
      <c r="I2515" s="149"/>
      <c r="J2515" s="149">
        <v>1.53</v>
      </c>
      <c r="K2515" s="250">
        <v>13.75</v>
      </c>
      <c r="L2515" s="37">
        <f t="shared" si="150"/>
        <v>21.04</v>
      </c>
      <c r="M2515" s="149"/>
      <c r="N2515" s="149">
        <f t="shared" si="151"/>
        <v>21.04</v>
      </c>
      <c r="O2515" s="246"/>
    </row>
    <row r="2516" spans="1:15">
      <c r="A2516" s="247" t="s">
        <v>2072</v>
      </c>
      <c r="B2516" s="25" t="s">
        <v>2149</v>
      </c>
      <c r="C2516" s="30">
        <v>14</v>
      </c>
      <c r="D2516" s="25" t="s">
        <v>2404</v>
      </c>
      <c r="E2516" s="149"/>
      <c r="F2516" s="149"/>
      <c r="G2516" s="249">
        <v>4.27</v>
      </c>
      <c r="H2516" s="149">
        <v>4.27</v>
      </c>
      <c r="I2516" s="149"/>
      <c r="J2516" s="149">
        <v>4.27</v>
      </c>
      <c r="K2516" s="249">
        <v>13.75</v>
      </c>
      <c r="L2516" s="37">
        <f t="shared" si="150"/>
        <v>58.71</v>
      </c>
      <c r="M2516" s="149"/>
      <c r="N2516" s="149">
        <f t="shared" si="151"/>
        <v>58.71</v>
      </c>
      <c r="O2516" s="247"/>
    </row>
    <row r="2517" spans="1:15">
      <c r="A2517" s="246" t="s">
        <v>2072</v>
      </c>
      <c r="B2517" s="25" t="s">
        <v>2149</v>
      </c>
      <c r="C2517" s="30">
        <v>14</v>
      </c>
      <c r="D2517" s="25" t="s">
        <v>2405</v>
      </c>
      <c r="E2517" s="149"/>
      <c r="F2517" s="149"/>
      <c r="G2517" s="250">
        <v>5.37</v>
      </c>
      <c r="H2517" s="149">
        <v>5.37</v>
      </c>
      <c r="I2517" s="149"/>
      <c r="J2517" s="149">
        <v>5.37</v>
      </c>
      <c r="K2517" s="250">
        <v>13.75</v>
      </c>
      <c r="L2517" s="37">
        <f t="shared" si="150"/>
        <v>73.84</v>
      </c>
      <c r="M2517" s="149"/>
      <c r="N2517" s="149">
        <f t="shared" si="151"/>
        <v>73.84</v>
      </c>
      <c r="O2517" s="246"/>
    </row>
    <row r="2518" spans="1:15">
      <c r="A2518" s="247" t="s">
        <v>2072</v>
      </c>
      <c r="B2518" s="25" t="s">
        <v>2149</v>
      </c>
      <c r="C2518" s="30">
        <v>14</v>
      </c>
      <c r="D2518" s="25" t="s">
        <v>2406</v>
      </c>
      <c r="E2518" s="149"/>
      <c r="F2518" s="149"/>
      <c r="G2518" s="249">
        <v>1.53</v>
      </c>
      <c r="H2518" s="149">
        <v>1.53</v>
      </c>
      <c r="I2518" s="149"/>
      <c r="J2518" s="149">
        <v>1.53</v>
      </c>
      <c r="K2518" s="249">
        <v>13.75</v>
      </c>
      <c r="L2518" s="37">
        <f t="shared" si="150"/>
        <v>21.04</v>
      </c>
      <c r="M2518" s="149"/>
      <c r="N2518" s="149">
        <f t="shared" si="151"/>
        <v>21.04</v>
      </c>
      <c r="O2518" s="247"/>
    </row>
    <row r="2519" spans="1:15">
      <c r="A2519" s="246" t="s">
        <v>2072</v>
      </c>
      <c r="B2519" s="25" t="s">
        <v>2149</v>
      </c>
      <c r="C2519" s="30">
        <v>14</v>
      </c>
      <c r="D2519" s="25" t="s">
        <v>2407</v>
      </c>
      <c r="E2519" s="149"/>
      <c r="F2519" s="149"/>
      <c r="G2519" s="250">
        <v>2.08</v>
      </c>
      <c r="H2519" s="149">
        <v>2.08</v>
      </c>
      <c r="I2519" s="149"/>
      <c r="J2519" s="149">
        <v>2.08</v>
      </c>
      <c r="K2519" s="250">
        <v>13.75</v>
      </c>
      <c r="L2519" s="37">
        <f t="shared" si="150"/>
        <v>28.6</v>
      </c>
      <c r="M2519" s="149"/>
      <c r="N2519" s="149">
        <f t="shared" si="151"/>
        <v>28.6</v>
      </c>
      <c r="O2519" s="246"/>
    </row>
    <row r="2520" spans="1:15">
      <c r="A2520" s="247" t="s">
        <v>2072</v>
      </c>
      <c r="B2520" s="25" t="s">
        <v>2149</v>
      </c>
      <c r="C2520" s="30">
        <v>14</v>
      </c>
      <c r="D2520" s="25" t="s">
        <v>2408</v>
      </c>
      <c r="E2520" s="149"/>
      <c r="F2520" s="149"/>
      <c r="G2520" s="249">
        <v>2.08</v>
      </c>
      <c r="H2520" s="149">
        <v>2.08</v>
      </c>
      <c r="I2520" s="149"/>
      <c r="J2520" s="149">
        <v>2.08</v>
      </c>
      <c r="K2520" s="249">
        <v>13.75</v>
      </c>
      <c r="L2520" s="37">
        <f t="shared" si="150"/>
        <v>28.6</v>
      </c>
      <c r="M2520" s="149"/>
      <c r="N2520" s="149">
        <f t="shared" si="151"/>
        <v>28.6</v>
      </c>
      <c r="O2520" s="247"/>
    </row>
    <row r="2521" spans="1:15">
      <c r="A2521" s="246" t="s">
        <v>2072</v>
      </c>
      <c r="B2521" s="25" t="s">
        <v>2149</v>
      </c>
      <c r="C2521" s="30">
        <v>14</v>
      </c>
      <c r="D2521" s="25" t="s">
        <v>2409</v>
      </c>
      <c r="E2521" s="149"/>
      <c r="F2521" s="149"/>
      <c r="G2521" s="250">
        <v>1.53</v>
      </c>
      <c r="H2521" s="149">
        <v>1.53</v>
      </c>
      <c r="I2521" s="149"/>
      <c r="J2521" s="149">
        <v>1.53</v>
      </c>
      <c r="K2521" s="250">
        <v>13.75</v>
      </c>
      <c r="L2521" s="37">
        <f t="shared" si="150"/>
        <v>21.04</v>
      </c>
      <c r="M2521" s="149"/>
      <c r="N2521" s="149">
        <f t="shared" si="151"/>
        <v>21.04</v>
      </c>
      <c r="O2521" s="246"/>
    </row>
    <row r="2522" spans="1:15">
      <c r="A2522" s="247" t="s">
        <v>2072</v>
      </c>
      <c r="B2522" s="25" t="s">
        <v>2149</v>
      </c>
      <c r="C2522" s="30">
        <v>14</v>
      </c>
      <c r="D2522" s="25" t="s">
        <v>2410</v>
      </c>
      <c r="E2522" s="149"/>
      <c r="F2522" s="149"/>
      <c r="G2522" s="249">
        <v>3.17</v>
      </c>
      <c r="H2522" s="149">
        <v>3.17</v>
      </c>
      <c r="I2522" s="149"/>
      <c r="J2522" s="149">
        <v>3.17</v>
      </c>
      <c r="K2522" s="249">
        <v>13.75</v>
      </c>
      <c r="L2522" s="37">
        <f t="shared" si="150"/>
        <v>43.59</v>
      </c>
      <c r="M2522" s="149"/>
      <c r="N2522" s="149">
        <f t="shared" si="151"/>
        <v>43.59</v>
      </c>
      <c r="O2522" s="247"/>
    </row>
    <row r="2523" spans="1:15">
      <c r="A2523" s="246" t="s">
        <v>2072</v>
      </c>
      <c r="B2523" s="25" t="s">
        <v>2149</v>
      </c>
      <c r="C2523" s="30">
        <v>14</v>
      </c>
      <c r="D2523" s="25" t="s">
        <v>2411</v>
      </c>
      <c r="E2523" s="149"/>
      <c r="F2523" s="149"/>
      <c r="G2523" s="250">
        <v>3.17</v>
      </c>
      <c r="H2523" s="149">
        <v>3.17</v>
      </c>
      <c r="I2523" s="149"/>
      <c r="J2523" s="149">
        <v>3.17</v>
      </c>
      <c r="K2523" s="250">
        <v>13.75</v>
      </c>
      <c r="L2523" s="37">
        <f t="shared" si="150"/>
        <v>43.59</v>
      </c>
      <c r="M2523" s="149"/>
      <c r="N2523" s="149">
        <f t="shared" si="151"/>
        <v>43.59</v>
      </c>
      <c r="O2523" s="246"/>
    </row>
    <row r="2524" spans="1:15">
      <c r="A2524" s="247" t="s">
        <v>2072</v>
      </c>
      <c r="B2524" s="25" t="s">
        <v>2149</v>
      </c>
      <c r="C2524" s="30">
        <v>14</v>
      </c>
      <c r="D2524" s="25" t="s">
        <v>2412</v>
      </c>
      <c r="E2524" s="149"/>
      <c r="F2524" s="149"/>
      <c r="G2524" s="249">
        <v>2.08</v>
      </c>
      <c r="H2524" s="149">
        <v>2.08</v>
      </c>
      <c r="I2524" s="149"/>
      <c r="J2524" s="149">
        <v>2.08</v>
      </c>
      <c r="K2524" s="249">
        <v>13.75</v>
      </c>
      <c r="L2524" s="37">
        <f t="shared" si="150"/>
        <v>28.6</v>
      </c>
      <c r="M2524" s="149"/>
      <c r="N2524" s="149">
        <f t="shared" si="151"/>
        <v>28.6</v>
      </c>
      <c r="O2524" s="247"/>
    </row>
    <row r="2525" spans="1:15">
      <c r="A2525" s="246" t="s">
        <v>2072</v>
      </c>
      <c r="B2525" s="25" t="s">
        <v>2149</v>
      </c>
      <c r="C2525" s="30">
        <v>14</v>
      </c>
      <c r="D2525" s="25" t="s">
        <v>2413</v>
      </c>
      <c r="E2525" s="149"/>
      <c r="F2525" s="149"/>
      <c r="G2525" s="250">
        <v>0.98</v>
      </c>
      <c r="H2525" s="149">
        <v>0.98</v>
      </c>
      <c r="I2525" s="149"/>
      <c r="J2525" s="149">
        <v>0.98</v>
      </c>
      <c r="K2525" s="250">
        <v>13.75</v>
      </c>
      <c r="L2525" s="37">
        <f t="shared" si="150"/>
        <v>13.48</v>
      </c>
      <c r="M2525" s="149"/>
      <c r="N2525" s="149">
        <f t="shared" si="151"/>
        <v>13.48</v>
      </c>
      <c r="O2525" s="246"/>
    </row>
    <row r="2526" spans="1:15">
      <c r="A2526" s="247" t="s">
        <v>2072</v>
      </c>
      <c r="B2526" s="25" t="s">
        <v>2149</v>
      </c>
      <c r="C2526" s="30">
        <v>14</v>
      </c>
      <c r="D2526" s="25" t="s">
        <v>2414</v>
      </c>
      <c r="E2526" s="149"/>
      <c r="F2526" s="149"/>
      <c r="G2526" s="249">
        <v>3.17</v>
      </c>
      <c r="H2526" s="149">
        <v>3.17</v>
      </c>
      <c r="I2526" s="149"/>
      <c r="J2526" s="149">
        <v>3.17</v>
      </c>
      <c r="K2526" s="249">
        <v>13.75</v>
      </c>
      <c r="L2526" s="37">
        <f t="shared" si="150"/>
        <v>43.59</v>
      </c>
      <c r="M2526" s="149"/>
      <c r="N2526" s="149">
        <f t="shared" si="151"/>
        <v>43.59</v>
      </c>
      <c r="O2526" s="247"/>
    </row>
    <row r="2527" spans="1:15">
      <c r="A2527" s="246" t="s">
        <v>2072</v>
      </c>
      <c r="B2527" s="25" t="s">
        <v>2149</v>
      </c>
      <c r="C2527" s="30">
        <v>14</v>
      </c>
      <c r="D2527" s="25" t="s">
        <v>2415</v>
      </c>
      <c r="E2527" s="149"/>
      <c r="F2527" s="149"/>
      <c r="G2527" s="250">
        <v>2.08</v>
      </c>
      <c r="H2527" s="149">
        <v>2.08</v>
      </c>
      <c r="I2527" s="149"/>
      <c r="J2527" s="149">
        <v>2.08</v>
      </c>
      <c r="K2527" s="250">
        <v>13.75</v>
      </c>
      <c r="L2527" s="37">
        <f t="shared" si="150"/>
        <v>28.6</v>
      </c>
      <c r="M2527" s="149"/>
      <c r="N2527" s="149">
        <f t="shared" si="151"/>
        <v>28.6</v>
      </c>
      <c r="O2527" s="246"/>
    </row>
    <row r="2528" spans="1:15">
      <c r="A2528" s="247" t="s">
        <v>2072</v>
      </c>
      <c r="B2528" s="25" t="s">
        <v>2149</v>
      </c>
      <c r="C2528" s="30">
        <v>14</v>
      </c>
      <c r="D2528" s="25" t="s">
        <v>2416</v>
      </c>
      <c r="E2528" s="149"/>
      <c r="F2528" s="149"/>
      <c r="G2528" s="249">
        <v>1.53</v>
      </c>
      <c r="H2528" s="149">
        <v>1.53</v>
      </c>
      <c r="I2528" s="149"/>
      <c r="J2528" s="149">
        <v>1.53</v>
      </c>
      <c r="K2528" s="249">
        <v>13.75</v>
      </c>
      <c r="L2528" s="37">
        <f t="shared" si="150"/>
        <v>21.04</v>
      </c>
      <c r="M2528" s="149"/>
      <c r="N2528" s="149">
        <f t="shared" si="151"/>
        <v>21.04</v>
      </c>
      <c r="O2528" s="247"/>
    </row>
    <row r="2529" spans="1:15">
      <c r="A2529" s="246" t="s">
        <v>2072</v>
      </c>
      <c r="B2529" s="25" t="s">
        <v>2149</v>
      </c>
      <c r="C2529" s="30">
        <v>14</v>
      </c>
      <c r="D2529" s="25" t="s">
        <v>2417</v>
      </c>
      <c r="E2529" s="149"/>
      <c r="F2529" s="149"/>
      <c r="G2529" s="250">
        <v>3.17</v>
      </c>
      <c r="H2529" s="149">
        <v>3.17</v>
      </c>
      <c r="I2529" s="149"/>
      <c r="J2529" s="149">
        <v>3.17</v>
      </c>
      <c r="K2529" s="250">
        <v>13.75</v>
      </c>
      <c r="L2529" s="37">
        <f t="shared" si="150"/>
        <v>43.59</v>
      </c>
      <c r="M2529" s="149"/>
      <c r="N2529" s="149">
        <f t="shared" si="151"/>
        <v>43.59</v>
      </c>
      <c r="O2529" s="246"/>
    </row>
    <row r="2530" spans="1:15">
      <c r="A2530" s="247" t="s">
        <v>2072</v>
      </c>
      <c r="B2530" s="25" t="s">
        <v>2149</v>
      </c>
      <c r="C2530" s="30">
        <v>14</v>
      </c>
      <c r="D2530" s="25" t="s">
        <v>2418</v>
      </c>
      <c r="E2530" s="149"/>
      <c r="F2530" s="149"/>
      <c r="G2530" s="249">
        <v>3.17</v>
      </c>
      <c r="H2530" s="149">
        <v>3.17</v>
      </c>
      <c r="I2530" s="149"/>
      <c r="J2530" s="149">
        <v>3.17</v>
      </c>
      <c r="K2530" s="249">
        <v>13.75</v>
      </c>
      <c r="L2530" s="37">
        <f t="shared" si="150"/>
        <v>43.59</v>
      </c>
      <c r="M2530" s="149"/>
      <c r="N2530" s="149">
        <f t="shared" si="151"/>
        <v>43.59</v>
      </c>
      <c r="O2530" s="247"/>
    </row>
    <row r="2531" spans="1:15">
      <c r="A2531" s="246" t="s">
        <v>2072</v>
      </c>
      <c r="B2531" s="25" t="s">
        <v>2149</v>
      </c>
      <c r="C2531" s="30">
        <v>14</v>
      </c>
      <c r="D2531" s="25" t="s">
        <v>2419</v>
      </c>
      <c r="E2531" s="149"/>
      <c r="F2531" s="149"/>
      <c r="G2531" s="250">
        <v>3.17</v>
      </c>
      <c r="H2531" s="149">
        <v>3.17</v>
      </c>
      <c r="I2531" s="149"/>
      <c r="J2531" s="149">
        <v>3.17</v>
      </c>
      <c r="K2531" s="250">
        <v>13.75</v>
      </c>
      <c r="L2531" s="37">
        <f t="shared" si="150"/>
        <v>43.59</v>
      </c>
      <c r="M2531" s="149"/>
      <c r="N2531" s="149">
        <f t="shared" si="151"/>
        <v>43.59</v>
      </c>
      <c r="O2531" s="246"/>
    </row>
    <row r="2532" spans="1:15">
      <c r="A2532" s="247" t="s">
        <v>2072</v>
      </c>
      <c r="B2532" s="25" t="s">
        <v>2149</v>
      </c>
      <c r="C2532" s="30">
        <v>14</v>
      </c>
      <c r="D2532" s="25" t="s">
        <v>2420</v>
      </c>
      <c r="E2532" s="149"/>
      <c r="F2532" s="149"/>
      <c r="G2532" s="249">
        <v>2.08</v>
      </c>
      <c r="H2532" s="149">
        <v>2.08</v>
      </c>
      <c r="I2532" s="149"/>
      <c r="J2532" s="149">
        <v>2.08</v>
      </c>
      <c r="K2532" s="249">
        <v>13.75</v>
      </c>
      <c r="L2532" s="37">
        <f t="shared" si="150"/>
        <v>28.6</v>
      </c>
      <c r="M2532" s="149"/>
      <c r="N2532" s="149">
        <f t="shared" si="151"/>
        <v>28.6</v>
      </c>
      <c r="O2532" s="247"/>
    </row>
    <row r="2533" spans="1:15">
      <c r="A2533" s="246" t="s">
        <v>2072</v>
      </c>
      <c r="B2533" s="25" t="s">
        <v>2149</v>
      </c>
      <c r="C2533" s="30">
        <v>14</v>
      </c>
      <c r="D2533" s="25" t="s">
        <v>2421</v>
      </c>
      <c r="E2533" s="149"/>
      <c r="F2533" s="149"/>
      <c r="G2533" s="250">
        <v>3.17</v>
      </c>
      <c r="H2533" s="149">
        <v>3.17</v>
      </c>
      <c r="I2533" s="149"/>
      <c r="J2533" s="149">
        <v>3.17</v>
      </c>
      <c r="K2533" s="250">
        <v>13.75</v>
      </c>
      <c r="L2533" s="37">
        <f t="shared" si="150"/>
        <v>43.59</v>
      </c>
      <c r="M2533" s="149"/>
      <c r="N2533" s="149">
        <f t="shared" si="151"/>
        <v>43.59</v>
      </c>
      <c r="O2533" s="246"/>
    </row>
    <row r="2534" spans="1:15">
      <c r="A2534" s="247" t="s">
        <v>2072</v>
      </c>
      <c r="B2534" s="25" t="s">
        <v>2149</v>
      </c>
      <c r="C2534" s="30">
        <v>14</v>
      </c>
      <c r="D2534" s="25" t="s">
        <v>2422</v>
      </c>
      <c r="E2534" s="149"/>
      <c r="F2534" s="149"/>
      <c r="G2534" s="249">
        <v>0.98</v>
      </c>
      <c r="H2534" s="149">
        <v>0.98</v>
      </c>
      <c r="I2534" s="149"/>
      <c r="J2534" s="149">
        <v>0.98</v>
      </c>
      <c r="K2534" s="249">
        <v>13.75</v>
      </c>
      <c r="L2534" s="37">
        <f t="shared" si="150"/>
        <v>13.48</v>
      </c>
      <c r="M2534" s="149"/>
      <c r="N2534" s="149">
        <f t="shared" si="151"/>
        <v>13.48</v>
      </c>
      <c r="O2534" s="247"/>
    </row>
    <row r="2535" spans="1:15">
      <c r="A2535" s="246" t="s">
        <v>2072</v>
      </c>
      <c r="B2535" s="25" t="s">
        <v>2149</v>
      </c>
      <c r="C2535" s="30">
        <v>14</v>
      </c>
      <c r="D2535" s="25" t="s">
        <v>2423</v>
      </c>
      <c r="E2535" s="149"/>
      <c r="F2535" s="149"/>
      <c r="G2535" s="250">
        <v>1.53</v>
      </c>
      <c r="H2535" s="149">
        <v>1.53</v>
      </c>
      <c r="I2535" s="149"/>
      <c r="J2535" s="149">
        <v>1.53</v>
      </c>
      <c r="K2535" s="250">
        <v>13.75</v>
      </c>
      <c r="L2535" s="37">
        <f t="shared" si="150"/>
        <v>21.04</v>
      </c>
      <c r="M2535" s="149"/>
      <c r="N2535" s="149">
        <f t="shared" si="151"/>
        <v>21.04</v>
      </c>
      <c r="O2535" s="246"/>
    </row>
    <row r="2536" spans="1:15">
      <c r="A2536" s="247" t="s">
        <v>2072</v>
      </c>
      <c r="B2536" s="25" t="s">
        <v>2149</v>
      </c>
      <c r="C2536" s="30">
        <v>14</v>
      </c>
      <c r="D2536" s="25" t="s">
        <v>2424</v>
      </c>
      <c r="E2536" s="149"/>
      <c r="F2536" s="149"/>
      <c r="G2536" s="249">
        <v>1.53</v>
      </c>
      <c r="H2536" s="149">
        <v>1.53</v>
      </c>
      <c r="I2536" s="149"/>
      <c r="J2536" s="149">
        <v>1.53</v>
      </c>
      <c r="K2536" s="249">
        <v>13.75</v>
      </c>
      <c r="L2536" s="37">
        <f t="shared" si="150"/>
        <v>21.04</v>
      </c>
      <c r="M2536" s="149"/>
      <c r="N2536" s="149">
        <f t="shared" si="151"/>
        <v>21.04</v>
      </c>
      <c r="O2536" s="247"/>
    </row>
    <row r="2537" spans="1:15">
      <c r="A2537" s="246" t="s">
        <v>2072</v>
      </c>
      <c r="B2537" s="25" t="s">
        <v>2149</v>
      </c>
      <c r="C2537" s="30">
        <v>14</v>
      </c>
      <c r="D2537" s="25" t="s">
        <v>2425</v>
      </c>
      <c r="E2537" s="149"/>
      <c r="F2537" s="149"/>
      <c r="G2537" s="250">
        <v>0.43</v>
      </c>
      <c r="H2537" s="149">
        <v>0.43</v>
      </c>
      <c r="I2537" s="149"/>
      <c r="J2537" s="149">
        <v>0.43</v>
      </c>
      <c r="K2537" s="250">
        <v>13.75</v>
      </c>
      <c r="L2537" s="37">
        <f t="shared" si="150"/>
        <v>5.91</v>
      </c>
      <c r="M2537" s="149"/>
      <c r="N2537" s="149">
        <f t="shared" si="151"/>
        <v>5.91</v>
      </c>
      <c r="O2537" s="246"/>
    </row>
    <row r="2538" spans="1:15">
      <c r="A2538" s="247" t="s">
        <v>2072</v>
      </c>
      <c r="B2538" s="25" t="s">
        <v>2149</v>
      </c>
      <c r="C2538" s="30">
        <v>14</v>
      </c>
      <c r="D2538" s="25" t="s">
        <v>2426</v>
      </c>
      <c r="E2538" s="149"/>
      <c r="F2538" s="149"/>
      <c r="G2538" s="249">
        <v>2.08</v>
      </c>
      <c r="H2538" s="149">
        <v>2.08</v>
      </c>
      <c r="I2538" s="149"/>
      <c r="J2538" s="149">
        <v>2.08</v>
      </c>
      <c r="K2538" s="249">
        <v>13.75</v>
      </c>
      <c r="L2538" s="37">
        <f t="shared" si="150"/>
        <v>28.6</v>
      </c>
      <c r="M2538" s="149"/>
      <c r="N2538" s="149">
        <f t="shared" si="151"/>
        <v>28.6</v>
      </c>
      <c r="O2538" s="247"/>
    </row>
    <row r="2539" spans="1:15">
      <c r="A2539" s="246" t="s">
        <v>2072</v>
      </c>
      <c r="B2539" s="25" t="s">
        <v>2149</v>
      </c>
      <c r="C2539" s="30">
        <v>14</v>
      </c>
      <c r="D2539" s="25" t="s">
        <v>2427</v>
      </c>
      <c r="E2539" s="149"/>
      <c r="F2539" s="149"/>
      <c r="G2539" s="250">
        <v>3.17</v>
      </c>
      <c r="H2539" s="149">
        <v>3.17</v>
      </c>
      <c r="I2539" s="149"/>
      <c r="J2539" s="149">
        <v>3.17</v>
      </c>
      <c r="K2539" s="250">
        <v>13.75</v>
      </c>
      <c r="L2539" s="37">
        <f t="shared" si="150"/>
        <v>43.59</v>
      </c>
      <c r="M2539" s="149"/>
      <c r="N2539" s="149">
        <f t="shared" si="151"/>
        <v>43.59</v>
      </c>
      <c r="O2539" s="246"/>
    </row>
    <row r="2540" spans="1:15">
      <c r="A2540" s="247" t="s">
        <v>2072</v>
      </c>
      <c r="B2540" s="25" t="s">
        <v>2149</v>
      </c>
      <c r="C2540" s="30">
        <v>14</v>
      </c>
      <c r="D2540" s="25" t="s">
        <v>2428</v>
      </c>
      <c r="E2540" s="149"/>
      <c r="F2540" s="149"/>
      <c r="G2540" s="249">
        <v>2.08</v>
      </c>
      <c r="H2540" s="149">
        <v>2.08</v>
      </c>
      <c r="I2540" s="149"/>
      <c r="J2540" s="149">
        <v>2.08</v>
      </c>
      <c r="K2540" s="249">
        <v>13.75</v>
      </c>
      <c r="L2540" s="37">
        <f t="shared" si="150"/>
        <v>28.6</v>
      </c>
      <c r="M2540" s="149"/>
      <c r="N2540" s="149">
        <f t="shared" si="151"/>
        <v>28.6</v>
      </c>
      <c r="O2540" s="247"/>
    </row>
    <row r="2541" spans="1:15">
      <c r="A2541" s="246" t="s">
        <v>2072</v>
      </c>
      <c r="B2541" s="25" t="s">
        <v>2149</v>
      </c>
      <c r="C2541" s="30">
        <v>14</v>
      </c>
      <c r="D2541" s="25" t="s">
        <v>2429</v>
      </c>
      <c r="E2541" s="149"/>
      <c r="F2541" s="149"/>
      <c r="G2541" s="250">
        <v>1.53</v>
      </c>
      <c r="H2541" s="149">
        <v>1.53</v>
      </c>
      <c r="I2541" s="149"/>
      <c r="J2541" s="149">
        <v>1.53</v>
      </c>
      <c r="K2541" s="250">
        <v>13.75</v>
      </c>
      <c r="L2541" s="37">
        <f t="shared" si="150"/>
        <v>21.04</v>
      </c>
      <c r="M2541" s="149"/>
      <c r="N2541" s="149">
        <f t="shared" si="151"/>
        <v>21.04</v>
      </c>
      <c r="O2541" s="246"/>
    </row>
    <row r="2542" spans="1:15">
      <c r="A2542" s="247" t="s">
        <v>2072</v>
      </c>
      <c r="B2542" s="25" t="s">
        <v>2149</v>
      </c>
      <c r="C2542" s="30">
        <v>14</v>
      </c>
      <c r="D2542" s="25" t="s">
        <v>2430</v>
      </c>
      <c r="E2542" s="149"/>
      <c r="F2542" s="149"/>
      <c r="G2542" s="249">
        <v>3.17</v>
      </c>
      <c r="H2542" s="149">
        <v>3.17</v>
      </c>
      <c r="I2542" s="149"/>
      <c r="J2542" s="149">
        <v>3.17</v>
      </c>
      <c r="K2542" s="249">
        <v>13.75</v>
      </c>
      <c r="L2542" s="37">
        <f t="shared" si="150"/>
        <v>43.59</v>
      </c>
      <c r="M2542" s="149"/>
      <c r="N2542" s="149">
        <f t="shared" si="151"/>
        <v>43.59</v>
      </c>
      <c r="O2542" s="247"/>
    </row>
    <row r="2543" spans="1:15">
      <c r="A2543" s="246" t="s">
        <v>2072</v>
      </c>
      <c r="B2543" s="25" t="s">
        <v>2149</v>
      </c>
      <c r="C2543" s="30">
        <v>14</v>
      </c>
      <c r="D2543" s="25" t="s">
        <v>2431</v>
      </c>
      <c r="E2543" s="149"/>
      <c r="F2543" s="149"/>
      <c r="G2543" s="250">
        <v>1.53</v>
      </c>
      <c r="H2543" s="149">
        <v>1.53</v>
      </c>
      <c r="I2543" s="149"/>
      <c r="J2543" s="149">
        <v>1.53</v>
      </c>
      <c r="K2543" s="250">
        <v>13.75</v>
      </c>
      <c r="L2543" s="37">
        <f t="shared" si="150"/>
        <v>21.04</v>
      </c>
      <c r="M2543" s="149"/>
      <c r="N2543" s="149">
        <f t="shared" si="151"/>
        <v>21.04</v>
      </c>
      <c r="O2543" s="246"/>
    </row>
    <row r="2544" spans="1:15">
      <c r="A2544" s="247" t="s">
        <v>2072</v>
      </c>
      <c r="B2544" s="25" t="s">
        <v>2149</v>
      </c>
      <c r="C2544" s="30">
        <v>14</v>
      </c>
      <c r="D2544" s="25" t="s">
        <v>2432</v>
      </c>
      <c r="E2544" s="149"/>
      <c r="F2544" s="149"/>
      <c r="G2544" s="249">
        <v>3.18</v>
      </c>
      <c r="H2544" s="149">
        <v>3.18</v>
      </c>
      <c r="I2544" s="149"/>
      <c r="J2544" s="149">
        <v>3.18</v>
      </c>
      <c r="K2544" s="249">
        <v>13.75</v>
      </c>
      <c r="L2544" s="37">
        <f t="shared" si="150"/>
        <v>43.73</v>
      </c>
      <c r="M2544" s="149"/>
      <c r="N2544" s="149">
        <f t="shared" si="151"/>
        <v>43.73</v>
      </c>
      <c r="O2544" s="247"/>
    </row>
    <row r="2545" spans="1:15">
      <c r="A2545" s="246" t="s">
        <v>2072</v>
      </c>
      <c r="B2545" s="25" t="s">
        <v>2149</v>
      </c>
      <c r="C2545" s="30">
        <v>14</v>
      </c>
      <c r="D2545" s="25" t="s">
        <v>2433</v>
      </c>
      <c r="E2545" s="149"/>
      <c r="F2545" s="149"/>
      <c r="G2545" s="250">
        <v>2.08</v>
      </c>
      <c r="H2545" s="149">
        <v>2.08</v>
      </c>
      <c r="I2545" s="149"/>
      <c r="J2545" s="149">
        <v>2.08</v>
      </c>
      <c r="K2545" s="250">
        <v>13.75</v>
      </c>
      <c r="L2545" s="37">
        <f t="shared" si="150"/>
        <v>28.6</v>
      </c>
      <c r="M2545" s="149"/>
      <c r="N2545" s="149">
        <f t="shared" si="151"/>
        <v>28.6</v>
      </c>
      <c r="O2545" s="246"/>
    </row>
    <row r="2546" spans="1:15">
      <c r="A2546" s="247" t="s">
        <v>2072</v>
      </c>
      <c r="B2546" s="25" t="s">
        <v>2149</v>
      </c>
      <c r="C2546" s="30">
        <v>14</v>
      </c>
      <c r="D2546" s="25" t="s">
        <v>2434</v>
      </c>
      <c r="E2546" s="149"/>
      <c r="F2546" s="149"/>
      <c r="G2546" s="249">
        <v>4.82</v>
      </c>
      <c r="H2546" s="149">
        <v>4.82</v>
      </c>
      <c r="I2546" s="149"/>
      <c r="J2546" s="149">
        <v>4.82</v>
      </c>
      <c r="K2546" s="249">
        <v>13.75</v>
      </c>
      <c r="L2546" s="37">
        <f t="shared" si="150"/>
        <v>66.28</v>
      </c>
      <c r="M2546" s="149"/>
      <c r="N2546" s="149">
        <f t="shared" si="151"/>
        <v>66.28</v>
      </c>
      <c r="O2546" s="247"/>
    </row>
    <row r="2547" spans="1:15">
      <c r="A2547" s="246" t="s">
        <v>2072</v>
      </c>
      <c r="B2547" s="25" t="s">
        <v>2149</v>
      </c>
      <c r="C2547" s="30">
        <v>14</v>
      </c>
      <c r="D2547" s="25" t="s">
        <v>2435</v>
      </c>
      <c r="E2547" s="149"/>
      <c r="F2547" s="149"/>
      <c r="G2547" s="250">
        <v>0.98</v>
      </c>
      <c r="H2547" s="149">
        <v>0.98</v>
      </c>
      <c r="I2547" s="149"/>
      <c r="J2547" s="149">
        <v>0.98</v>
      </c>
      <c r="K2547" s="250">
        <v>13.75</v>
      </c>
      <c r="L2547" s="37">
        <f t="shared" si="150"/>
        <v>13.48</v>
      </c>
      <c r="M2547" s="149"/>
      <c r="N2547" s="149">
        <f t="shared" si="151"/>
        <v>13.48</v>
      </c>
      <c r="O2547" s="246"/>
    </row>
    <row r="2548" spans="1:15">
      <c r="A2548" s="247" t="s">
        <v>2072</v>
      </c>
      <c r="B2548" s="25" t="s">
        <v>2149</v>
      </c>
      <c r="C2548" s="30">
        <v>14</v>
      </c>
      <c r="D2548" s="25" t="s">
        <v>2436</v>
      </c>
      <c r="E2548" s="149"/>
      <c r="F2548" s="149"/>
      <c r="G2548" s="249">
        <v>1.53</v>
      </c>
      <c r="H2548" s="149">
        <v>1.53</v>
      </c>
      <c r="I2548" s="149"/>
      <c r="J2548" s="149">
        <v>1.53</v>
      </c>
      <c r="K2548" s="249">
        <v>13.75</v>
      </c>
      <c r="L2548" s="37">
        <f t="shared" si="150"/>
        <v>21.04</v>
      </c>
      <c r="M2548" s="149"/>
      <c r="N2548" s="149">
        <f t="shared" si="151"/>
        <v>21.04</v>
      </c>
      <c r="O2548" s="247"/>
    </row>
    <row r="2549" spans="1:15">
      <c r="A2549" s="246" t="s">
        <v>2072</v>
      </c>
      <c r="B2549" s="25" t="s">
        <v>2149</v>
      </c>
      <c r="C2549" s="30">
        <v>14</v>
      </c>
      <c r="D2549" s="25" t="s">
        <v>2437</v>
      </c>
      <c r="E2549" s="149"/>
      <c r="F2549" s="149"/>
      <c r="G2549" s="250">
        <v>1.53</v>
      </c>
      <c r="H2549" s="149">
        <v>1.53</v>
      </c>
      <c r="I2549" s="149"/>
      <c r="J2549" s="149">
        <v>1.53</v>
      </c>
      <c r="K2549" s="250">
        <v>13.75</v>
      </c>
      <c r="L2549" s="37">
        <f t="shared" ref="L2549:L2612" si="152">ROUND(H2549*K2549,2)</f>
        <v>21.04</v>
      </c>
      <c r="M2549" s="149"/>
      <c r="N2549" s="149">
        <f t="shared" ref="N2549:N2612" si="153">L2549-M2549</f>
        <v>21.04</v>
      </c>
      <c r="O2549" s="246"/>
    </row>
    <row r="2550" spans="1:15">
      <c r="A2550" s="247" t="s">
        <v>2072</v>
      </c>
      <c r="B2550" s="25" t="s">
        <v>2149</v>
      </c>
      <c r="C2550" s="30">
        <v>14</v>
      </c>
      <c r="D2550" s="25" t="s">
        <v>2438</v>
      </c>
      <c r="E2550" s="149"/>
      <c r="F2550" s="149"/>
      <c r="G2550" s="249">
        <v>2.63</v>
      </c>
      <c r="H2550" s="149">
        <v>2.63</v>
      </c>
      <c r="I2550" s="149"/>
      <c r="J2550" s="149">
        <v>2.63</v>
      </c>
      <c r="K2550" s="249">
        <v>13.75</v>
      </c>
      <c r="L2550" s="37">
        <f t="shared" si="152"/>
        <v>36.16</v>
      </c>
      <c r="M2550" s="149"/>
      <c r="N2550" s="149">
        <f t="shared" si="153"/>
        <v>36.16</v>
      </c>
      <c r="O2550" s="247"/>
    </row>
    <row r="2551" spans="1:15">
      <c r="A2551" s="246" t="s">
        <v>2072</v>
      </c>
      <c r="B2551" s="25" t="s">
        <v>2149</v>
      </c>
      <c r="C2551" s="30">
        <v>14</v>
      </c>
      <c r="D2551" s="25" t="s">
        <v>2439</v>
      </c>
      <c r="E2551" s="149"/>
      <c r="F2551" s="149"/>
      <c r="G2551" s="250">
        <v>3.17</v>
      </c>
      <c r="H2551" s="149">
        <v>3.17</v>
      </c>
      <c r="I2551" s="149"/>
      <c r="J2551" s="149">
        <v>3.17</v>
      </c>
      <c r="K2551" s="250">
        <v>13.75</v>
      </c>
      <c r="L2551" s="37">
        <f t="shared" si="152"/>
        <v>43.59</v>
      </c>
      <c r="M2551" s="149"/>
      <c r="N2551" s="149">
        <f t="shared" si="153"/>
        <v>43.59</v>
      </c>
      <c r="O2551" s="246"/>
    </row>
    <row r="2552" spans="1:15">
      <c r="A2552" s="247" t="s">
        <v>2072</v>
      </c>
      <c r="B2552" s="25" t="s">
        <v>2149</v>
      </c>
      <c r="C2552" s="30">
        <v>14</v>
      </c>
      <c r="D2552" s="25" t="s">
        <v>2440</v>
      </c>
      <c r="E2552" s="149"/>
      <c r="F2552" s="149"/>
      <c r="G2552" s="249">
        <v>3.72</v>
      </c>
      <c r="H2552" s="149">
        <v>3.72</v>
      </c>
      <c r="I2552" s="149"/>
      <c r="J2552" s="149">
        <v>3.72</v>
      </c>
      <c r="K2552" s="249">
        <v>13.75</v>
      </c>
      <c r="L2552" s="37">
        <f t="shared" si="152"/>
        <v>51.15</v>
      </c>
      <c r="M2552" s="149"/>
      <c r="N2552" s="149">
        <f t="shared" si="153"/>
        <v>51.15</v>
      </c>
      <c r="O2552" s="247"/>
    </row>
    <row r="2553" spans="1:15">
      <c r="A2553" s="246" t="s">
        <v>2072</v>
      </c>
      <c r="B2553" s="25" t="s">
        <v>2149</v>
      </c>
      <c r="C2553" s="30">
        <v>14</v>
      </c>
      <c r="D2553" s="25" t="s">
        <v>2441</v>
      </c>
      <c r="E2553" s="149"/>
      <c r="F2553" s="149"/>
      <c r="G2553" s="250">
        <v>0.98</v>
      </c>
      <c r="H2553" s="149">
        <v>0.98</v>
      </c>
      <c r="I2553" s="149"/>
      <c r="J2553" s="149">
        <v>0.98</v>
      </c>
      <c r="K2553" s="250">
        <v>13.75</v>
      </c>
      <c r="L2553" s="37">
        <f t="shared" si="152"/>
        <v>13.48</v>
      </c>
      <c r="M2553" s="149"/>
      <c r="N2553" s="149">
        <f t="shared" si="153"/>
        <v>13.48</v>
      </c>
      <c r="O2553" s="246"/>
    </row>
    <row r="2554" spans="1:15">
      <c r="A2554" s="247" t="s">
        <v>2072</v>
      </c>
      <c r="B2554" s="25" t="s">
        <v>2149</v>
      </c>
      <c r="C2554" s="30">
        <v>14</v>
      </c>
      <c r="D2554" s="25" t="s">
        <v>2442</v>
      </c>
      <c r="E2554" s="149"/>
      <c r="F2554" s="149"/>
      <c r="G2554" s="249">
        <v>2.08</v>
      </c>
      <c r="H2554" s="149">
        <v>2.08</v>
      </c>
      <c r="I2554" s="149"/>
      <c r="J2554" s="149">
        <v>2.08</v>
      </c>
      <c r="K2554" s="249">
        <v>13.75</v>
      </c>
      <c r="L2554" s="37">
        <f t="shared" si="152"/>
        <v>28.6</v>
      </c>
      <c r="M2554" s="149"/>
      <c r="N2554" s="149">
        <f t="shared" si="153"/>
        <v>28.6</v>
      </c>
      <c r="O2554" s="247"/>
    </row>
    <row r="2555" spans="1:15">
      <c r="A2555" s="246" t="s">
        <v>2072</v>
      </c>
      <c r="B2555" s="25" t="s">
        <v>2149</v>
      </c>
      <c r="C2555" s="30">
        <v>14</v>
      </c>
      <c r="D2555" s="25" t="s">
        <v>2443</v>
      </c>
      <c r="E2555" s="149"/>
      <c r="F2555" s="149"/>
      <c r="G2555" s="250">
        <v>2.63</v>
      </c>
      <c r="H2555" s="149">
        <v>2.63</v>
      </c>
      <c r="I2555" s="149"/>
      <c r="J2555" s="149">
        <v>2.63</v>
      </c>
      <c r="K2555" s="250">
        <v>13.75</v>
      </c>
      <c r="L2555" s="37">
        <f t="shared" si="152"/>
        <v>36.16</v>
      </c>
      <c r="M2555" s="149"/>
      <c r="N2555" s="149">
        <f t="shared" si="153"/>
        <v>36.16</v>
      </c>
      <c r="O2555" s="246"/>
    </row>
    <row r="2556" spans="1:15">
      <c r="A2556" s="247" t="s">
        <v>2072</v>
      </c>
      <c r="B2556" s="25" t="s">
        <v>2149</v>
      </c>
      <c r="C2556" s="30">
        <v>14</v>
      </c>
      <c r="D2556" s="25" t="s">
        <v>2444</v>
      </c>
      <c r="E2556" s="149"/>
      <c r="F2556" s="149"/>
      <c r="G2556" s="249">
        <v>2.63</v>
      </c>
      <c r="H2556" s="149">
        <v>2.63</v>
      </c>
      <c r="I2556" s="149"/>
      <c r="J2556" s="149">
        <v>2.63</v>
      </c>
      <c r="K2556" s="249">
        <v>13.75</v>
      </c>
      <c r="L2556" s="37">
        <f t="shared" si="152"/>
        <v>36.16</v>
      </c>
      <c r="M2556" s="149"/>
      <c r="N2556" s="149">
        <f t="shared" si="153"/>
        <v>36.16</v>
      </c>
      <c r="O2556" s="247"/>
    </row>
    <row r="2557" spans="1:15">
      <c r="A2557" s="246" t="s">
        <v>2072</v>
      </c>
      <c r="B2557" s="25" t="s">
        <v>2149</v>
      </c>
      <c r="C2557" s="30">
        <v>14</v>
      </c>
      <c r="D2557" s="25" t="s">
        <v>2445</v>
      </c>
      <c r="E2557" s="149"/>
      <c r="F2557" s="149"/>
      <c r="G2557" s="250">
        <v>6.51</v>
      </c>
      <c r="H2557" s="149">
        <v>6.51</v>
      </c>
      <c r="I2557" s="149"/>
      <c r="J2557" s="149">
        <v>6.51</v>
      </c>
      <c r="K2557" s="250">
        <v>13.75</v>
      </c>
      <c r="L2557" s="37">
        <f t="shared" si="152"/>
        <v>89.51</v>
      </c>
      <c r="M2557" s="149"/>
      <c r="N2557" s="149">
        <f t="shared" si="153"/>
        <v>89.51</v>
      </c>
      <c r="O2557" s="246"/>
    </row>
    <row r="2558" spans="1:15">
      <c r="A2558" s="247" t="s">
        <v>2072</v>
      </c>
      <c r="B2558" s="25" t="s">
        <v>2149</v>
      </c>
      <c r="C2558" s="30">
        <v>14</v>
      </c>
      <c r="D2558" s="25" t="s">
        <v>2446</v>
      </c>
      <c r="E2558" s="149"/>
      <c r="F2558" s="149"/>
      <c r="G2558" s="249">
        <v>2.08</v>
      </c>
      <c r="H2558" s="149">
        <v>2.08</v>
      </c>
      <c r="I2558" s="149"/>
      <c r="J2558" s="149">
        <v>2.08</v>
      </c>
      <c r="K2558" s="249">
        <v>13.75</v>
      </c>
      <c r="L2558" s="37">
        <f t="shared" si="152"/>
        <v>28.6</v>
      </c>
      <c r="M2558" s="149"/>
      <c r="N2558" s="149">
        <f t="shared" si="153"/>
        <v>28.6</v>
      </c>
      <c r="O2558" s="247"/>
    </row>
    <row r="2559" spans="1:15">
      <c r="A2559" s="246" t="s">
        <v>2072</v>
      </c>
      <c r="B2559" s="25" t="s">
        <v>2149</v>
      </c>
      <c r="C2559" s="30">
        <v>14</v>
      </c>
      <c r="D2559" s="25" t="s">
        <v>2447</v>
      </c>
      <c r="E2559" s="149"/>
      <c r="F2559" s="149"/>
      <c r="G2559" s="250">
        <v>3.17</v>
      </c>
      <c r="H2559" s="149">
        <v>3.17</v>
      </c>
      <c r="I2559" s="149"/>
      <c r="J2559" s="149">
        <v>3.17</v>
      </c>
      <c r="K2559" s="250">
        <v>13.75</v>
      </c>
      <c r="L2559" s="37">
        <f t="shared" si="152"/>
        <v>43.59</v>
      </c>
      <c r="M2559" s="149"/>
      <c r="N2559" s="149">
        <f t="shared" si="153"/>
        <v>43.59</v>
      </c>
      <c r="O2559" s="246"/>
    </row>
    <row r="2560" spans="1:15">
      <c r="A2560" s="247" t="s">
        <v>2072</v>
      </c>
      <c r="B2560" s="25" t="s">
        <v>2448</v>
      </c>
      <c r="C2560" s="30">
        <v>15</v>
      </c>
      <c r="D2560" s="25" t="s">
        <v>2449</v>
      </c>
      <c r="E2560" s="149"/>
      <c r="F2560" s="149">
        <v>77.5</v>
      </c>
      <c r="G2560" s="249"/>
      <c r="H2560" s="149">
        <v>77.5</v>
      </c>
      <c r="I2560" s="149"/>
      <c r="J2560" s="149">
        <v>77.5</v>
      </c>
      <c r="K2560" s="249">
        <v>13.75</v>
      </c>
      <c r="L2560" s="37">
        <f t="shared" si="152"/>
        <v>1065.63</v>
      </c>
      <c r="M2560" s="149"/>
      <c r="N2560" s="149">
        <f t="shared" si="153"/>
        <v>1065.63</v>
      </c>
      <c r="O2560" s="247"/>
    </row>
    <row r="2561" spans="1:15">
      <c r="A2561" s="246" t="s">
        <v>2072</v>
      </c>
      <c r="B2561" s="25" t="s">
        <v>2149</v>
      </c>
      <c r="C2561" s="30">
        <v>19</v>
      </c>
      <c r="D2561" s="25" t="s">
        <v>2450</v>
      </c>
      <c r="E2561" s="149"/>
      <c r="F2561" s="149"/>
      <c r="G2561" s="250">
        <v>10.6</v>
      </c>
      <c r="H2561" s="149">
        <v>10.6</v>
      </c>
      <c r="I2561" s="149"/>
      <c r="J2561" s="149">
        <v>10.6</v>
      </c>
      <c r="K2561" s="250">
        <v>13.75</v>
      </c>
      <c r="L2561" s="37">
        <f t="shared" si="152"/>
        <v>145.75</v>
      </c>
      <c r="M2561" s="149"/>
      <c r="N2561" s="149">
        <f t="shared" si="153"/>
        <v>145.75</v>
      </c>
      <c r="O2561" s="246"/>
    </row>
    <row r="2562" spans="1:15">
      <c r="A2562" s="247" t="s">
        <v>2072</v>
      </c>
      <c r="B2562" s="25" t="s">
        <v>2149</v>
      </c>
      <c r="C2562" s="30">
        <v>19</v>
      </c>
      <c r="D2562" s="25" t="s">
        <v>2451</v>
      </c>
      <c r="E2562" s="149"/>
      <c r="F2562" s="149"/>
      <c r="G2562" s="249">
        <v>9.2</v>
      </c>
      <c r="H2562" s="149">
        <v>9.2</v>
      </c>
      <c r="I2562" s="149"/>
      <c r="J2562" s="149">
        <v>9.2</v>
      </c>
      <c r="K2562" s="249">
        <v>13.75</v>
      </c>
      <c r="L2562" s="37">
        <f t="shared" si="152"/>
        <v>126.5</v>
      </c>
      <c r="M2562" s="149"/>
      <c r="N2562" s="149">
        <f t="shared" si="153"/>
        <v>126.5</v>
      </c>
      <c r="O2562" s="247"/>
    </row>
    <row r="2563" spans="1:15">
      <c r="A2563" s="246" t="s">
        <v>2072</v>
      </c>
      <c r="B2563" s="25" t="s">
        <v>2149</v>
      </c>
      <c r="C2563" s="30">
        <v>19</v>
      </c>
      <c r="D2563" s="25" t="s">
        <v>2452</v>
      </c>
      <c r="E2563" s="149"/>
      <c r="F2563" s="149"/>
      <c r="G2563" s="250">
        <v>9.2</v>
      </c>
      <c r="H2563" s="149">
        <v>9.2</v>
      </c>
      <c r="I2563" s="149"/>
      <c r="J2563" s="149">
        <v>9.2</v>
      </c>
      <c r="K2563" s="250">
        <v>13.75</v>
      </c>
      <c r="L2563" s="37">
        <f t="shared" si="152"/>
        <v>126.5</v>
      </c>
      <c r="M2563" s="149"/>
      <c r="N2563" s="149">
        <f t="shared" si="153"/>
        <v>126.5</v>
      </c>
      <c r="O2563" s="246"/>
    </row>
    <row r="2564" spans="1:15">
      <c r="A2564" s="247" t="s">
        <v>2072</v>
      </c>
      <c r="B2564" s="25" t="s">
        <v>2149</v>
      </c>
      <c r="C2564" s="30">
        <v>19</v>
      </c>
      <c r="D2564" s="25" t="s">
        <v>2453</v>
      </c>
      <c r="E2564" s="149"/>
      <c r="F2564" s="149"/>
      <c r="G2564" s="249">
        <v>6.2</v>
      </c>
      <c r="H2564" s="149">
        <v>6.2</v>
      </c>
      <c r="I2564" s="149"/>
      <c r="J2564" s="149">
        <v>6.2</v>
      </c>
      <c r="K2564" s="249">
        <v>13.75</v>
      </c>
      <c r="L2564" s="37">
        <f t="shared" si="152"/>
        <v>85.25</v>
      </c>
      <c r="M2564" s="149"/>
      <c r="N2564" s="149">
        <f t="shared" si="153"/>
        <v>85.25</v>
      </c>
      <c r="O2564" s="247"/>
    </row>
    <row r="2565" spans="1:15">
      <c r="A2565" s="246" t="s">
        <v>2072</v>
      </c>
      <c r="B2565" s="25" t="s">
        <v>2149</v>
      </c>
      <c r="C2565" s="30">
        <v>19</v>
      </c>
      <c r="D2565" s="25" t="s">
        <v>2454</v>
      </c>
      <c r="E2565" s="149"/>
      <c r="F2565" s="149"/>
      <c r="G2565" s="250">
        <v>13.7</v>
      </c>
      <c r="H2565" s="149">
        <v>13.7</v>
      </c>
      <c r="I2565" s="149"/>
      <c r="J2565" s="149">
        <v>13.7</v>
      </c>
      <c r="K2565" s="250">
        <v>13.75</v>
      </c>
      <c r="L2565" s="37">
        <f t="shared" si="152"/>
        <v>188.38</v>
      </c>
      <c r="M2565" s="149"/>
      <c r="N2565" s="149">
        <f t="shared" si="153"/>
        <v>188.38</v>
      </c>
      <c r="O2565" s="246"/>
    </row>
    <row r="2566" spans="1:15">
      <c r="A2566" s="247" t="s">
        <v>2072</v>
      </c>
      <c r="B2566" s="25" t="s">
        <v>2149</v>
      </c>
      <c r="C2566" s="30">
        <v>19</v>
      </c>
      <c r="D2566" s="25" t="s">
        <v>2455</v>
      </c>
      <c r="E2566" s="149"/>
      <c r="F2566" s="149"/>
      <c r="G2566" s="249">
        <v>9.2</v>
      </c>
      <c r="H2566" s="149">
        <v>9.2</v>
      </c>
      <c r="I2566" s="149"/>
      <c r="J2566" s="149">
        <v>9.2</v>
      </c>
      <c r="K2566" s="249">
        <v>13.75</v>
      </c>
      <c r="L2566" s="37">
        <f t="shared" si="152"/>
        <v>126.5</v>
      </c>
      <c r="M2566" s="149"/>
      <c r="N2566" s="149">
        <f t="shared" si="153"/>
        <v>126.5</v>
      </c>
      <c r="O2566" s="247"/>
    </row>
    <row r="2567" spans="1:15">
      <c r="A2567" s="246" t="s">
        <v>2072</v>
      </c>
      <c r="B2567" s="25" t="s">
        <v>2149</v>
      </c>
      <c r="C2567" s="30">
        <v>19</v>
      </c>
      <c r="D2567" s="25" t="s">
        <v>2456</v>
      </c>
      <c r="E2567" s="149"/>
      <c r="F2567" s="149"/>
      <c r="G2567" s="250">
        <v>9.2</v>
      </c>
      <c r="H2567" s="149">
        <v>9.2</v>
      </c>
      <c r="I2567" s="149"/>
      <c r="J2567" s="149">
        <v>9.2</v>
      </c>
      <c r="K2567" s="250">
        <v>13.75</v>
      </c>
      <c r="L2567" s="37">
        <f t="shared" si="152"/>
        <v>126.5</v>
      </c>
      <c r="M2567" s="149"/>
      <c r="N2567" s="149">
        <f t="shared" si="153"/>
        <v>126.5</v>
      </c>
      <c r="O2567" s="246"/>
    </row>
    <row r="2568" spans="1:15">
      <c r="A2568" s="247" t="s">
        <v>2072</v>
      </c>
      <c r="B2568" s="25" t="s">
        <v>2149</v>
      </c>
      <c r="C2568" s="30">
        <v>19</v>
      </c>
      <c r="D2568" s="25" t="s">
        <v>2457</v>
      </c>
      <c r="E2568" s="149"/>
      <c r="F2568" s="149"/>
      <c r="G2568" s="249">
        <v>10.6</v>
      </c>
      <c r="H2568" s="149">
        <v>10.6</v>
      </c>
      <c r="I2568" s="149"/>
      <c r="J2568" s="149">
        <v>10.6</v>
      </c>
      <c r="K2568" s="249">
        <v>13.75</v>
      </c>
      <c r="L2568" s="37">
        <f t="shared" si="152"/>
        <v>145.75</v>
      </c>
      <c r="M2568" s="149"/>
      <c r="N2568" s="149">
        <f t="shared" si="153"/>
        <v>145.75</v>
      </c>
      <c r="O2568" s="247"/>
    </row>
    <row r="2569" spans="1:15">
      <c r="A2569" s="246" t="s">
        <v>2072</v>
      </c>
      <c r="B2569" s="25" t="s">
        <v>2149</v>
      </c>
      <c r="C2569" s="30">
        <v>19</v>
      </c>
      <c r="D2569" s="25" t="s">
        <v>2458</v>
      </c>
      <c r="E2569" s="149"/>
      <c r="F2569" s="149"/>
      <c r="G2569" s="250">
        <v>7.7</v>
      </c>
      <c r="H2569" s="149">
        <v>7.7</v>
      </c>
      <c r="I2569" s="149"/>
      <c r="J2569" s="149">
        <v>7.7</v>
      </c>
      <c r="K2569" s="250">
        <v>13.75</v>
      </c>
      <c r="L2569" s="37">
        <f t="shared" si="152"/>
        <v>105.88</v>
      </c>
      <c r="M2569" s="149"/>
      <c r="N2569" s="149">
        <f t="shared" si="153"/>
        <v>105.88</v>
      </c>
      <c r="O2569" s="246"/>
    </row>
    <row r="2570" spans="1:15">
      <c r="A2570" s="247" t="s">
        <v>2072</v>
      </c>
      <c r="B2570" s="25" t="s">
        <v>2149</v>
      </c>
      <c r="C2570" s="30">
        <v>19</v>
      </c>
      <c r="D2570" s="25" t="s">
        <v>2459</v>
      </c>
      <c r="E2570" s="149"/>
      <c r="F2570" s="149"/>
      <c r="G2570" s="249">
        <v>9.2</v>
      </c>
      <c r="H2570" s="149">
        <v>9.2</v>
      </c>
      <c r="I2570" s="149"/>
      <c r="J2570" s="149">
        <v>9.2</v>
      </c>
      <c r="K2570" s="249">
        <v>13.75</v>
      </c>
      <c r="L2570" s="37">
        <f t="shared" si="152"/>
        <v>126.5</v>
      </c>
      <c r="M2570" s="149"/>
      <c r="N2570" s="149">
        <f t="shared" si="153"/>
        <v>126.5</v>
      </c>
      <c r="O2570" s="247"/>
    </row>
    <row r="2571" spans="1:15">
      <c r="A2571" s="246" t="s">
        <v>2072</v>
      </c>
      <c r="B2571" s="25" t="s">
        <v>2149</v>
      </c>
      <c r="C2571" s="30">
        <v>19</v>
      </c>
      <c r="D2571" s="25" t="s">
        <v>2460</v>
      </c>
      <c r="E2571" s="149"/>
      <c r="F2571" s="149"/>
      <c r="G2571" s="250">
        <v>7.7</v>
      </c>
      <c r="H2571" s="149">
        <v>7.7</v>
      </c>
      <c r="I2571" s="149"/>
      <c r="J2571" s="149">
        <v>7.7</v>
      </c>
      <c r="K2571" s="250">
        <v>13.75</v>
      </c>
      <c r="L2571" s="37">
        <f t="shared" si="152"/>
        <v>105.88</v>
      </c>
      <c r="M2571" s="149"/>
      <c r="N2571" s="149">
        <f t="shared" si="153"/>
        <v>105.88</v>
      </c>
      <c r="O2571" s="246"/>
    </row>
    <row r="2572" spans="1:15">
      <c r="A2572" s="247" t="s">
        <v>2072</v>
      </c>
      <c r="B2572" s="25" t="s">
        <v>2149</v>
      </c>
      <c r="C2572" s="30">
        <v>19</v>
      </c>
      <c r="D2572" s="25" t="s">
        <v>2461</v>
      </c>
      <c r="E2572" s="149"/>
      <c r="F2572" s="149"/>
      <c r="G2572" s="249">
        <v>9.2</v>
      </c>
      <c r="H2572" s="149">
        <v>9.2</v>
      </c>
      <c r="I2572" s="149"/>
      <c r="J2572" s="149">
        <v>9.2</v>
      </c>
      <c r="K2572" s="249">
        <v>13.75</v>
      </c>
      <c r="L2572" s="37">
        <f t="shared" si="152"/>
        <v>126.5</v>
      </c>
      <c r="M2572" s="149"/>
      <c r="N2572" s="149">
        <f t="shared" si="153"/>
        <v>126.5</v>
      </c>
      <c r="O2572" s="247"/>
    </row>
    <row r="2573" spans="1:15">
      <c r="A2573" s="246" t="s">
        <v>2072</v>
      </c>
      <c r="B2573" s="25" t="s">
        <v>2149</v>
      </c>
      <c r="C2573" s="30">
        <v>19</v>
      </c>
      <c r="D2573" s="25" t="s">
        <v>2462</v>
      </c>
      <c r="E2573" s="149"/>
      <c r="F2573" s="149"/>
      <c r="G2573" s="250">
        <v>6.2</v>
      </c>
      <c r="H2573" s="149">
        <v>6.2</v>
      </c>
      <c r="I2573" s="149"/>
      <c r="J2573" s="149">
        <v>6.2</v>
      </c>
      <c r="K2573" s="250">
        <v>13.75</v>
      </c>
      <c r="L2573" s="37">
        <f t="shared" si="152"/>
        <v>85.25</v>
      </c>
      <c r="M2573" s="149"/>
      <c r="N2573" s="149">
        <f t="shared" si="153"/>
        <v>85.25</v>
      </c>
      <c r="O2573" s="246"/>
    </row>
    <row r="2574" spans="1:15">
      <c r="A2574" s="247" t="s">
        <v>2072</v>
      </c>
      <c r="B2574" s="25" t="s">
        <v>2149</v>
      </c>
      <c r="C2574" s="30">
        <v>19</v>
      </c>
      <c r="D2574" s="25" t="s">
        <v>2463</v>
      </c>
      <c r="E2574" s="149"/>
      <c r="F2574" s="149"/>
      <c r="G2574" s="249">
        <v>4.7</v>
      </c>
      <c r="H2574" s="149">
        <v>4.7</v>
      </c>
      <c r="I2574" s="149"/>
      <c r="J2574" s="149">
        <v>4.7</v>
      </c>
      <c r="K2574" s="249">
        <v>13.75</v>
      </c>
      <c r="L2574" s="37">
        <f t="shared" si="152"/>
        <v>64.63</v>
      </c>
      <c r="M2574" s="149"/>
      <c r="N2574" s="149">
        <f t="shared" si="153"/>
        <v>64.63</v>
      </c>
      <c r="O2574" s="247"/>
    </row>
    <row r="2575" spans="1:15">
      <c r="A2575" s="246" t="s">
        <v>2072</v>
      </c>
      <c r="B2575" s="25" t="s">
        <v>2149</v>
      </c>
      <c r="C2575" s="30">
        <v>19</v>
      </c>
      <c r="D2575" s="25" t="s">
        <v>2464</v>
      </c>
      <c r="E2575" s="149"/>
      <c r="F2575" s="149"/>
      <c r="G2575" s="250">
        <v>6.2</v>
      </c>
      <c r="H2575" s="149">
        <v>6.2</v>
      </c>
      <c r="I2575" s="149"/>
      <c r="J2575" s="149">
        <v>6.2</v>
      </c>
      <c r="K2575" s="250">
        <v>13.75</v>
      </c>
      <c r="L2575" s="37">
        <f t="shared" si="152"/>
        <v>85.25</v>
      </c>
      <c r="M2575" s="149"/>
      <c r="N2575" s="149">
        <f t="shared" si="153"/>
        <v>85.25</v>
      </c>
      <c r="O2575" s="246"/>
    </row>
    <row r="2576" spans="1:15">
      <c r="A2576" s="247" t="s">
        <v>2072</v>
      </c>
      <c r="B2576" s="25" t="s">
        <v>2149</v>
      </c>
      <c r="C2576" s="30">
        <v>19</v>
      </c>
      <c r="D2576" s="25" t="s">
        <v>2465</v>
      </c>
      <c r="E2576" s="149"/>
      <c r="F2576" s="149"/>
      <c r="G2576" s="249">
        <v>7.7</v>
      </c>
      <c r="H2576" s="149">
        <v>7.7</v>
      </c>
      <c r="I2576" s="149"/>
      <c r="J2576" s="149">
        <v>7.7</v>
      </c>
      <c r="K2576" s="249">
        <v>13.75</v>
      </c>
      <c r="L2576" s="37">
        <f t="shared" si="152"/>
        <v>105.88</v>
      </c>
      <c r="M2576" s="149"/>
      <c r="N2576" s="149">
        <f t="shared" si="153"/>
        <v>105.88</v>
      </c>
      <c r="O2576" s="247"/>
    </row>
    <row r="2577" spans="1:15">
      <c r="A2577" s="246" t="s">
        <v>2072</v>
      </c>
      <c r="B2577" s="25" t="s">
        <v>2149</v>
      </c>
      <c r="C2577" s="30">
        <v>19</v>
      </c>
      <c r="D2577" s="25" t="s">
        <v>2466</v>
      </c>
      <c r="E2577" s="149"/>
      <c r="F2577" s="149"/>
      <c r="G2577" s="250">
        <v>4.7</v>
      </c>
      <c r="H2577" s="149">
        <v>4.7</v>
      </c>
      <c r="I2577" s="149"/>
      <c r="J2577" s="149">
        <v>4.7</v>
      </c>
      <c r="K2577" s="250">
        <v>13.75</v>
      </c>
      <c r="L2577" s="37">
        <f t="shared" si="152"/>
        <v>64.63</v>
      </c>
      <c r="M2577" s="149"/>
      <c r="N2577" s="149">
        <f t="shared" si="153"/>
        <v>64.63</v>
      </c>
      <c r="O2577" s="246"/>
    </row>
    <row r="2578" spans="1:15">
      <c r="A2578" s="247" t="s">
        <v>2072</v>
      </c>
      <c r="B2578" s="25" t="s">
        <v>2149</v>
      </c>
      <c r="C2578" s="30">
        <v>19</v>
      </c>
      <c r="D2578" s="25" t="s">
        <v>2467</v>
      </c>
      <c r="E2578" s="149"/>
      <c r="F2578" s="149"/>
      <c r="G2578" s="249">
        <v>6.2</v>
      </c>
      <c r="H2578" s="149">
        <v>6.2</v>
      </c>
      <c r="I2578" s="149"/>
      <c r="J2578" s="149">
        <v>6.2</v>
      </c>
      <c r="K2578" s="249">
        <v>13.75</v>
      </c>
      <c r="L2578" s="37">
        <f t="shared" si="152"/>
        <v>85.25</v>
      </c>
      <c r="M2578" s="149"/>
      <c r="N2578" s="149">
        <f t="shared" si="153"/>
        <v>85.25</v>
      </c>
      <c r="O2578" s="247"/>
    </row>
    <row r="2579" spans="1:15">
      <c r="A2579" s="246" t="s">
        <v>2072</v>
      </c>
      <c r="B2579" s="25" t="s">
        <v>2149</v>
      </c>
      <c r="C2579" s="30">
        <v>19</v>
      </c>
      <c r="D2579" s="25" t="s">
        <v>2468</v>
      </c>
      <c r="E2579" s="149"/>
      <c r="F2579" s="149"/>
      <c r="G2579" s="250">
        <v>19.7</v>
      </c>
      <c r="H2579" s="149">
        <v>19.7</v>
      </c>
      <c r="I2579" s="149"/>
      <c r="J2579" s="149">
        <v>19.7</v>
      </c>
      <c r="K2579" s="250">
        <v>13.75</v>
      </c>
      <c r="L2579" s="37">
        <f t="shared" si="152"/>
        <v>270.88</v>
      </c>
      <c r="M2579" s="149"/>
      <c r="N2579" s="149">
        <f t="shared" si="153"/>
        <v>270.88</v>
      </c>
      <c r="O2579" s="246"/>
    </row>
    <row r="2580" spans="1:15">
      <c r="A2580" s="247" t="s">
        <v>2072</v>
      </c>
      <c r="B2580" s="25" t="s">
        <v>2149</v>
      </c>
      <c r="C2580" s="30">
        <v>19</v>
      </c>
      <c r="D2580" s="25" t="s">
        <v>2469</v>
      </c>
      <c r="E2580" s="149"/>
      <c r="F2580" s="149"/>
      <c r="G2580" s="249">
        <v>4.7</v>
      </c>
      <c r="H2580" s="149">
        <v>4.7</v>
      </c>
      <c r="I2580" s="149"/>
      <c r="J2580" s="149">
        <v>4.7</v>
      </c>
      <c r="K2580" s="249">
        <v>13.75</v>
      </c>
      <c r="L2580" s="37">
        <f t="shared" si="152"/>
        <v>64.63</v>
      </c>
      <c r="M2580" s="149"/>
      <c r="N2580" s="149">
        <f t="shared" si="153"/>
        <v>64.63</v>
      </c>
      <c r="O2580" s="247"/>
    </row>
    <row r="2581" spans="1:15">
      <c r="A2581" s="246" t="s">
        <v>2072</v>
      </c>
      <c r="B2581" s="25" t="s">
        <v>2149</v>
      </c>
      <c r="C2581" s="30">
        <v>19</v>
      </c>
      <c r="D2581" s="25" t="s">
        <v>2470</v>
      </c>
      <c r="E2581" s="149"/>
      <c r="F2581" s="149"/>
      <c r="G2581" s="250">
        <v>10.6</v>
      </c>
      <c r="H2581" s="149">
        <v>10.6</v>
      </c>
      <c r="I2581" s="149"/>
      <c r="J2581" s="149">
        <v>10.6</v>
      </c>
      <c r="K2581" s="250">
        <v>13.75</v>
      </c>
      <c r="L2581" s="37">
        <f t="shared" si="152"/>
        <v>145.75</v>
      </c>
      <c r="M2581" s="149"/>
      <c r="N2581" s="149">
        <f t="shared" si="153"/>
        <v>145.75</v>
      </c>
      <c r="O2581" s="246"/>
    </row>
    <row r="2582" spans="1:15">
      <c r="A2582" s="247" t="s">
        <v>2072</v>
      </c>
      <c r="B2582" s="25" t="s">
        <v>2149</v>
      </c>
      <c r="C2582" s="30">
        <v>19</v>
      </c>
      <c r="D2582" s="25" t="s">
        <v>2471</v>
      </c>
      <c r="E2582" s="149"/>
      <c r="F2582" s="149"/>
      <c r="G2582" s="249">
        <v>13.7</v>
      </c>
      <c r="H2582" s="149">
        <v>13.7</v>
      </c>
      <c r="I2582" s="149"/>
      <c r="J2582" s="149">
        <v>13.7</v>
      </c>
      <c r="K2582" s="249">
        <v>13.75</v>
      </c>
      <c r="L2582" s="37">
        <f t="shared" si="152"/>
        <v>188.38</v>
      </c>
      <c r="M2582" s="149"/>
      <c r="N2582" s="149">
        <f t="shared" si="153"/>
        <v>188.38</v>
      </c>
      <c r="O2582" s="247"/>
    </row>
    <row r="2583" spans="1:15">
      <c r="A2583" s="246" t="s">
        <v>2072</v>
      </c>
      <c r="B2583" s="25" t="s">
        <v>2149</v>
      </c>
      <c r="C2583" s="30">
        <v>19</v>
      </c>
      <c r="D2583" s="25" t="s">
        <v>2472</v>
      </c>
      <c r="E2583" s="149"/>
      <c r="F2583" s="149"/>
      <c r="G2583" s="250">
        <v>4.7</v>
      </c>
      <c r="H2583" s="149">
        <v>4.7</v>
      </c>
      <c r="I2583" s="149"/>
      <c r="J2583" s="149">
        <v>4.7</v>
      </c>
      <c r="K2583" s="250">
        <v>13.75</v>
      </c>
      <c r="L2583" s="37">
        <f t="shared" si="152"/>
        <v>64.63</v>
      </c>
      <c r="M2583" s="149"/>
      <c r="N2583" s="149">
        <f t="shared" si="153"/>
        <v>64.63</v>
      </c>
      <c r="O2583" s="246"/>
    </row>
    <row r="2584" spans="1:15">
      <c r="A2584" s="247" t="s">
        <v>2072</v>
      </c>
      <c r="B2584" s="25" t="s">
        <v>2149</v>
      </c>
      <c r="C2584" s="30">
        <v>19</v>
      </c>
      <c r="D2584" s="25" t="s">
        <v>2473</v>
      </c>
      <c r="E2584" s="149"/>
      <c r="F2584" s="149"/>
      <c r="G2584" s="249">
        <v>6.2</v>
      </c>
      <c r="H2584" s="149">
        <v>6.2</v>
      </c>
      <c r="I2584" s="149"/>
      <c r="J2584" s="149">
        <v>6.2</v>
      </c>
      <c r="K2584" s="249">
        <v>13.75</v>
      </c>
      <c r="L2584" s="37">
        <f t="shared" si="152"/>
        <v>85.25</v>
      </c>
      <c r="M2584" s="149"/>
      <c r="N2584" s="149">
        <f t="shared" si="153"/>
        <v>85.25</v>
      </c>
      <c r="O2584" s="247"/>
    </row>
    <row r="2585" spans="1:15">
      <c r="A2585" s="246" t="s">
        <v>2072</v>
      </c>
      <c r="B2585" s="25" t="s">
        <v>2149</v>
      </c>
      <c r="C2585" s="30">
        <v>19</v>
      </c>
      <c r="D2585" s="25" t="s">
        <v>2474</v>
      </c>
      <c r="E2585" s="149"/>
      <c r="F2585" s="149"/>
      <c r="G2585" s="250">
        <v>13.7</v>
      </c>
      <c r="H2585" s="149">
        <v>13.7</v>
      </c>
      <c r="I2585" s="149"/>
      <c r="J2585" s="149">
        <v>13.7</v>
      </c>
      <c r="K2585" s="250">
        <v>13.75</v>
      </c>
      <c r="L2585" s="37">
        <f t="shared" si="152"/>
        <v>188.38</v>
      </c>
      <c r="M2585" s="149"/>
      <c r="N2585" s="149">
        <f t="shared" si="153"/>
        <v>188.38</v>
      </c>
      <c r="O2585" s="246"/>
    </row>
    <row r="2586" spans="1:15">
      <c r="A2586" s="247" t="s">
        <v>2072</v>
      </c>
      <c r="B2586" s="25" t="s">
        <v>2149</v>
      </c>
      <c r="C2586" s="30">
        <v>20</v>
      </c>
      <c r="D2586" s="25" t="s">
        <v>2475</v>
      </c>
      <c r="E2586" s="149"/>
      <c r="F2586" s="149"/>
      <c r="G2586" s="249">
        <v>6.6</v>
      </c>
      <c r="H2586" s="149">
        <v>6.6</v>
      </c>
      <c r="I2586" s="149"/>
      <c r="J2586" s="149">
        <v>6.6</v>
      </c>
      <c r="K2586" s="249">
        <v>13.75</v>
      </c>
      <c r="L2586" s="37">
        <f t="shared" si="152"/>
        <v>90.75</v>
      </c>
      <c r="M2586" s="149"/>
      <c r="N2586" s="149">
        <f t="shared" si="153"/>
        <v>90.75</v>
      </c>
      <c r="O2586" s="247"/>
    </row>
    <row r="2587" spans="1:15">
      <c r="A2587" s="246" t="s">
        <v>2072</v>
      </c>
      <c r="B2587" s="25" t="s">
        <v>2149</v>
      </c>
      <c r="C2587" s="30">
        <v>20</v>
      </c>
      <c r="D2587" s="25" t="s">
        <v>2476</v>
      </c>
      <c r="E2587" s="149"/>
      <c r="F2587" s="149"/>
      <c r="G2587" s="250">
        <v>4.4</v>
      </c>
      <c r="H2587" s="149">
        <v>4.4</v>
      </c>
      <c r="I2587" s="149"/>
      <c r="J2587" s="149">
        <v>4.4</v>
      </c>
      <c r="K2587" s="250">
        <v>13.75</v>
      </c>
      <c r="L2587" s="37">
        <f t="shared" si="152"/>
        <v>60.5</v>
      </c>
      <c r="M2587" s="149"/>
      <c r="N2587" s="149">
        <f t="shared" si="153"/>
        <v>60.5</v>
      </c>
      <c r="O2587" s="246"/>
    </row>
    <row r="2588" spans="1:15">
      <c r="A2588" s="247" t="s">
        <v>2072</v>
      </c>
      <c r="B2588" s="25" t="s">
        <v>2149</v>
      </c>
      <c r="C2588" s="30">
        <v>20</v>
      </c>
      <c r="D2588" s="25" t="s">
        <v>2477</v>
      </c>
      <c r="E2588" s="149"/>
      <c r="F2588" s="149"/>
      <c r="G2588" s="249">
        <v>3.3</v>
      </c>
      <c r="H2588" s="149">
        <v>3.3</v>
      </c>
      <c r="I2588" s="149"/>
      <c r="J2588" s="149">
        <v>3.3</v>
      </c>
      <c r="K2588" s="249">
        <v>13.75</v>
      </c>
      <c r="L2588" s="37">
        <f t="shared" si="152"/>
        <v>45.38</v>
      </c>
      <c r="M2588" s="149"/>
      <c r="N2588" s="149">
        <f t="shared" si="153"/>
        <v>45.38</v>
      </c>
      <c r="O2588" s="247"/>
    </row>
    <row r="2589" spans="1:15">
      <c r="A2589" s="246" t="s">
        <v>2072</v>
      </c>
      <c r="B2589" s="25" t="s">
        <v>2149</v>
      </c>
      <c r="C2589" s="30">
        <v>20</v>
      </c>
      <c r="D2589" s="25" t="s">
        <v>2478</v>
      </c>
      <c r="E2589" s="149"/>
      <c r="F2589" s="149"/>
      <c r="G2589" s="250">
        <v>3.3</v>
      </c>
      <c r="H2589" s="149">
        <v>3.3</v>
      </c>
      <c r="I2589" s="149"/>
      <c r="J2589" s="149">
        <v>3.3</v>
      </c>
      <c r="K2589" s="250">
        <v>13.75</v>
      </c>
      <c r="L2589" s="37">
        <f t="shared" si="152"/>
        <v>45.38</v>
      </c>
      <c r="M2589" s="149"/>
      <c r="N2589" s="149">
        <f t="shared" si="153"/>
        <v>45.38</v>
      </c>
      <c r="O2589" s="246"/>
    </row>
    <row r="2590" spans="1:15">
      <c r="A2590" s="247" t="s">
        <v>2072</v>
      </c>
      <c r="B2590" s="25" t="s">
        <v>2149</v>
      </c>
      <c r="C2590" s="30">
        <v>20</v>
      </c>
      <c r="D2590" s="25" t="s">
        <v>2479</v>
      </c>
      <c r="E2590" s="149"/>
      <c r="F2590" s="149"/>
      <c r="G2590" s="249">
        <v>5.5</v>
      </c>
      <c r="H2590" s="149">
        <v>5.5</v>
      </c>
      <c r="I2590" s="149"/>
      <c r="J2590" s="149">
        <v>5.5</v>
      </c>
      <c r="K2590" s="249">
        <v>13.75</v>
      </c>
      <c r="L2590" s="37">
        <f t="shared" si="152"/>
        <v>75.63</v>
      </c>
      <c r="M2590" s="149"/>
      <c r="N2590" s="149">
        <f t="shared" si="153"/>
        <v>75.63</v>
      </c>
      <c r="O2590" s="247"/>
    </row>
    <row r="2591" spans="1:15">
      <c r="A2591" s="246" t="s">
        <v>2072</v>
      </c>
      <c r="B2591" s="25" t="s">
        <v>2149</v>
      </c>
      <c r="C2591" s="30">
        <v>20</v>
      </c>
      <c r="D2591" s="25" t="s">
        <v>2480</v>
      </c>
      <c r="E2591" s="149"/>
      <c r="F2591" s="149"/>
      <c r="G2591" s="250">
        <v>4.4</v>
      </c>
      <c r="H2591" s="149">
        <v>4.4</v>
      </c>
      <c r="I2591" s="149"/>
      <c r="J2591" s="149">
        <v>4.4</v>
      </c>
      <c r="K2591" s="250">
        <v>13.75</v>
      </c>
      <c r="L2591" s="37">
        <f t="shared" si="152"/>
        <v>60.5</v>
      </c>
      <c r="M2591" s="149"/>
      <c r="N2591" s="149">
        <f t="shared" si="153"/>
        <v>60.5</v>
      </c>
      <c r="O2591" s="246"/>
    </row>
    <row r="2592" spans="1:15">
      <c r="A2592" s="247" t="s">
        <v>2072</v>
      </c>
      <c r="B2592" s="25" t="s">
        <v>2149</v>
      </c>
      <c r="C2592" s="30">
        <v>20</v>
      </c>
      <c r="D2592" s="25" t="s">
        <v>2481</v>
      </c>
      <c r="E2592" s="149"/>
      <c r="F2592" s="149"/>
      <c r="G2592" s="249">
        <v>4.4</v>
      </c>
      <c r="H2592" s="149">
        <v>4.4</v>
      </c>
      <c r="I2592" s="149"/>
      <c r="J2592" s="149">
        <v>4.4</v>
      </c>
      <c r="K2592" s="249">
        <v>13.75</v>
      </c>
      <c r="L2592" s="37">
        <f t="shared" si="152"/>
        <v>60.5</v>
      </c>
      <c r="M2592" s="149"/>
      <c r="N2592" s="149">
        <f t="shared" si="153"/>
        <v>60.5</v>
      </c>
      <c r="O2592" s="247"/>
    </row>
    <row r="2593" spans="1:15">
      <c r="A2593" s="246" t="s">
        <v>2072</v>
      </c>
      <c r="B2593" s="25" t="s">
        <v>2149</v>
      </c>
      <c r="C2593" s="30">
        <v>20</v>
      </c>
      <c r="D2593" s="25" t="s">
        <v>2482</v>
      </c>
      <c r="E2593" s="149"/>
      <c r="F2593" s="149"/>
      <c r="G2593" s="250">
        <v>8</v>
      </c>
      <c r="H2593" s="149">
        <v>8</v>
      </c>
      <c r="I2593" s="149"/>
      <c r="J2593" s="149">
        <v>8</v>
      </c>
      <c r="K2593" s="250">
        <v>13.75</v>
      </c>
      <c r="L2593" s="37">
        <f t="shared" si="152"/>
        <v>110</v>
      </c>
      <c r="M2593" s="149"/>
      <c r="N2593" s="149">
        <f t="shared" si="153"/>
        <v>110</v>
      </c>
      <c r="O2593" s="246"/>
    </row>
    <row r="2594" spans="1:15">
      <c r="A2594" s="247" t="s">
        <v>2072</v>
      </c>
      <c r="B2594" s="25" t="s">
        <v>2149</v>
      </c>
      <c r="C2594" s="30">
        <v>20</v>
      </c>
      <c r="D2594" s="25" t="s">
        <v>2483</v>
      </c>
      <c r="E2594" s="149"/>
      <c r="F2594" s="149"/>
      <c r="G2594" s="249">
        <v>8</v>
      </c>
      <c r="H2594" s="149">
        <v>8</v>
      </c>
      <c r="I2594" s="149"/>
      <c r="J2594" s="149">
        <v>8</v>
      </c>
      <c r="K2594" s="249">
        <v>13.75</v>
      </c>
      <c r="L2594" s="37">
        <f t="shared" si="152"/>
        <v>110</v>
      </c>
      <c r="M2594" s="149"/>
      <c r="N2594" s="149">
        <f t="shared" si="153"/>
        <v>110</v>
      </c>
      <c r="O2594" s="247"/>
    </row>
    <row r="2595" spans="1:15">
      <c r="A2595" s="246" t="s">
        <v>2072</v>
      </c>
      <c r="B2595" s="25" t="s">
        <v>2149</v>
      </c>
      <c r="C2595" s="30">
        <v>20</v>
      </c>
      <c r="D2595" s="25" t="s">
        <v>2484</v>
      </c>
      <c r="E2595" s="149"/>
      <c r="F2595" s="149"/>
      <c r="G2595" s="250">
        <v>6.6</v>
      </c>
      <c r="H2595" s="149">
        <v>6.6</v>
      </c>
      <c r="I2595" s="149"/>
      <c r="J2595" s="149">
        <v>6.6</v>
      </c>
      <c r="K2595" s="250">
        <v>13.75</v>
      </c>
      <c r="L2595" s="37">
        <f t="shared" si="152"/>
        <v>90.75</v>
      </c>
      <c r="M2595" s="149"/>
      <c r="N2595" s="149">
        <f t="shared" si="153"/>
        <v>90.75</v>
      </c>
      <c r="O2595" s="246"/>
    </row>
    <row r="2596" spans="1:15">
      <c r="A2596" s="247" t="s">
        <v>2072</v>
      </c>
      <c r="B2596" s="25" t="s">
        <v>2149</v>
      </c>
      <c r="C2596" s="30">
        <v>20</v>
      </c>
      <c r="D2596" s="25" t="s">
        <v>2485</v>
      </c>
      <c r="E2596" s="149"/>
      <c r="F2596" s="149"/>
      <c r="G2596" s="249">
        <v>8</v>
      </c>
      <c r="H2596" s="149">
        <v>8</v>
      </c>
      <c r="I2596" s="149"/>
      <c r="J2596" s="149">
        <v>8</v>
      </c>
      <c r="K2596" s="249">
        <v>13.75</v>
      </c>
      <c r="L2596" s="37">
        <f t="shared" si="152"/>
        <v>110</v>
      </c>
      <c r="M2596" s="149"/>
      <c r="N2596" s="149">
        <f t="shared" si="153"/>
        <v>110</v>
      </c>
      <c r="O2596" s="247"/>
    </row>
    <row r="2597" spans="1:15">
      <c r="A2597" s="246" t="s">
        <v>2072</v>
      </c>
      <c r="B2597" s="25" t="s">
        <v>2149</v>
      </c>
      <c r="C2597" s="30">
        <v>20</v>
      </c>
      <c r="D2597" s="25" t="s">
        <v>2486</v>
      </c>
      <c r="E2597" s="149"/>
      <c r="F2597" s="149"/>
      <c r="G2597" s="250">
        <v>6.6</v>
      </c>
      <c r="H2597" s="149">
        <v>6.6</v>
      </c>
      <c r="I2597" s="149"/>
      <c r="J2597" s="149">
        <v>6.6</v>
      </c>
      <c r="K2597" s="250">
        <v>13.75</v>
      </c>
      <c r="L2597" s="37">
        <f t="shared" si="152"/>
        <v>90.75</v>
      </c>
      <c r="M2597" s="149"/>
      <c r="N2597" s="149">
        <f t="shared" si="153"/>
        <v>90.75</v>
      </c>
      <c r="O2597" s="246"/>
    </row>
    <row r="2598" spans="1:15">
      <c r="A2598" s="247" t="s">
        <v>2072</v>
      </c>
      <c r="B2598" s="25" t="s">
        <v>2149</v>
      </c>
      <c r="C2598" s="30">
        <v>20</v>
      </c>
      <c r="D2598" s="25" t="s">
        <v>2487</v>
      </c>
      <c r="E2598" s="149"/>
      <c r="F2598" s="149"/>
      <c r="G2598" s="249">
        <v>4.4</v>
      </c>
      <c r="H2598" s="149">
        <v>4.4</v>
      </c>
      <c r="I2598" s="149"/>
      <c r="J2598" s="149">
        <v>4.4</v>
      </c>
      <c r="K2598" s="249">
        <v>13.75</v>
      </c>
      <c r="L2598" s="37">
        <f t="shared" si="152"/>
        <v>60.5</v>
      </c>
      <c r="M2598" s="149"/>
      <c r="N2598" s="149">
        <f t="shared" si="153"/>
        <v>60.5</v>
      </c>
      <c r="O2598" s="247"/>
    </row>
    <row r="2599" spans="1:15">
      <c r="A2599" s="246" t="s">
        <v>2072</v>
      </c>
      <c r="B2599" s="25" t="s">
        <v>2149</v>
      </c>
      <c r="C2599" s="30">
        <v>20</v>
      </c>
      <c r="D2599" s="25" t="s">
        <v>2488</v>
      </c>
      <c r="E2599" s="149"/>
      <c r="F2599" s="149"/>
      <c r="G2599" s="250">
        <v>7</v>
      </c>
      <c r="H2599" s="149">
        <v>7</v>
      </c>
      <c r="I2599" s="149"/>
      <c r="J2599" s="149">
        <v>7</v>
      </c>
      <c r="K2599" s="250">
        <v>13.75</v>
      </c>
      <c r="L2599" s="37">
        <f t="shared" si="152"/>
        <v>96.25</v>
      </c>
      <c r="M2599" s="149"/>
      <c r="N2599" s="149">
        <f t="shared" si="153"/>
        <v>96.25</v>
      </c>
      <c r="O2599" s="246"/>
    </row>
    <row r="2600" spans="1:15">
      <c r="A2600" s="247" t="s">
        <v>2072</v>
      </c>
      <c r="B2600" s="25" t="s">
        <v>2149</v>
      </c>
      <c r="C2600" s="30">
        <v>20</v>
      </c>
      <c r="D2600" s="25" t="s">
        <v>2489</v>
      </c>
      <c r="E2600" s="149"/>
      <c r="F2600" s="149"/>
      <c r="G2600" s="249">
        <v>3.3</v>
      </c>
      <c r="H2600" s="149">
        <v>3.3</v>
      </c>
      <c r="I2600" s="149"/>
      <c r="J2600" s="149">
        <v>3.3</v>
      </c>
      <c r="K2600" s="249">
        <v>13.75</v>
      </c>
      <c r="L2600" s="37">
        <f t="shared" si="152"/>
        <v>45.38</v>
      </c>
      <c r="M2600" s="149"/>
      <c r="N2600" s="149">
        <f t="shared" si="153"/>
        <v>45.38</v>
      </c>
      <c r="O2600" s="247"/>
    </row>
    <row r="2601" spans="1:15">
      <c r="A2601" s="246" t="s">
        <v>2072</v>
      </c>
      <c r="B2601" s="25" t="s">
        <v>2149</v>
      </c>
      <c r="C2601" s="30">
        <v>20</v>
      </c>
      <c r="D2601" s="25" t="s">
        <v>2490</v>
      </c>
      <c r="E2601" s="149"/>
      <c r="F2601" s="149"/>
      <c r="G2601" s="250">
        <v>5.5</v>
      </c>
      <c r="H2601" s="149">
        <v>5.5</v>
      </c>
      <c r="I2601" s="149"/>
      <c r="J2601" s="149">
        <v>5.5</v>
      </c>
      <c r="K2601" s="250">
        <v>13.75</v>
      </c>
      <c r="L2601" s="37">
        <f t="shared" si="152"/>
        <v>75.63</v>
      </c>
      <c r="M2601" s="149"/>
      <c r="N2601" s="149">
        <f t="shared" si="153"/>
        <v>75.63</v>
      </c>
      <c r="O2601" s="246"/>
    </row>
    <row r="2602" spans="1:15">
      <c r="A2602" s="247" t="s">
        <v>2072</v>
      </c>
      <c r="B2602" s="25" t="s">
        <v>2149</v>
      </c>
      <c r="C2602" s="30">
        <v>20</v>
      </c>
      <c r="D2602" s="25" t="s">
        <v>2491</v>
      </c>
      <c r="E2602" s="149"/>
      <c r="F2602" s="149"/>
      <c r="G2602" s="249">
        <v>6.6</v>
      </c>
      <c r="H2602" s="149">
        <v>6.6</v>
      </c>
      <c r="I2602" s="149"/>
      <c r="J2602" s="149">
        <v>6.6</v>
      </c>
      <c r="K2602" s="249">
        <v>13.75</v>
      </c>
      <c r="L2602" s="37">
        <f t="shared" si="152"/>
        <v>90.75</v>
      </c>
      <c r="M2602" s="149"/>
      <c r="N2602" s="149">
        <f t="shared" si="153"/>
        <v>90.75</v>
      </c>
      <c r="O2602" s="247"/>
    </row>
    <row r="2603" spans="1:15">
      <c r="A2603" s="246" t="s">
        <v>2072</v>
      </c>
      <c r="B2603" s="25" t="s">
        <v>2149</v>
      </c>
      <c r="C2603" s="30">
        <v>20</v>
      </c>
      <c r="D2603" s="25" t="s">
        <v>2492</v>
      </c>
      <c r="E2603" s="149"/>
      <c r="F2603" s="149"/>
      <c r="G2603" s="250">
        <v>7</v>
      </c>
      <c r="H2603" s="149">
        <v>7</v>
      </c>
      <c r="I2603" s="149"/>
      <c r="J2603" s="149">
        <v>7</v>
      </c>
      <c r="K2603" s="250">
        <v>13.75</v>
      </c>
      <c r="L2603" s="37">
        <f t="shared" si="152"/>
        <v>96.25</v>
      </c>
      <c r="M2603" s="149"/>
      <c r="N2603" s="149">
        <f t="shared" si="153"/>
        <v>96.25</v>
      </c>
      <c r="O2603" s="246"/>
    </row>
    <row r="2604" spans="1:15">
      <c r="A2604" s="247" t="s">
        <v>2072</v>
      </c>
      <c r="B2604" s="25" t="s">
        <v>2149</v>
      </c>
      <c r="C2604" s="30">
        <v>20</v>
      </c>
      <c r="D2604" s="25" t="s">
        <v>2493</v>
      </c>
      <c r="E2604" s="149"/>
      <c r="F2604" s="149"/>
      <c r="G2604" s="249">
        <v>1.1</v>
      </c>
      <c r="H2604" s="149">
        <v>1.1</v>
      </c>
      <c r="I2604" s="149"/>
      <c r="J2604" s="149">
        <v>1.1</v>
      </c>
      <c r="K2604" s="249">
        <v>13.75</v>
      </c>
      <c r="L2604" s="37">
        <f t="shared" si="152"/>
        <v>15.13</v>
      </c>
      <c r="M2604" s="149"/>
      <c r="N2604" s="149">
        <f t="shared" si="153"/>
        <v>15.13</v>
      </c>
      <c r="O2604" s="247"/>
    </row>
    <row r="2605" spans="1:15">
      <c r="A2605" s="246" t="s">
        <v>2072</v>
      </c>
      <c r="B2605" s="25" t="s">
        <v>2149</v>
      </c>
      <c r="C2605" s="30">
        <v>20</v>
      </c>
      <c r="D2605" s="25" t="s">
        <v>2494</v>
      </c>
      <c r="E2605" s="149"/>
      <c r="F2605" s="149"/>
      <c r="G2605" s="250">
        <v>3.3</v>
      </c>
      <c r="H2605" s="149">
        <v>3.3</v>
      </c>
      <c r="I2605" s="149"/>
      <c r="J2605" s="149">
        <v>3.3</v>
      </c>
      <c r="K2605" s="250">
        <v>13.75</v>
      </c>
      <c r="L2605" s="37">
        <f t="shared" si="152"/>
        <v>45.38</v>
      </c>
      <c r="M2605" s="149"/>
      <c r="N2605" s="149">
        <f t="shared" si="153"/>
        <v>45.38</v>
      </c>
      <c r="O2605" s="246"/>
    </row>
    <row r="2606" spans="1:15">
      <c r="A2606" s="247" t="s">
        <v>2072</v>
      </c>
      <c r="B2606" s="25" t="s">
        <v>2149</v>
      </c>
      <c r="C2606" s="30">
        <v>20</v>
      </c>
      <c r="D2606" s="25" t="s">
        <v>2495</v>
      </c>
      <c r="E2606" s="149"/>
      <c r="F2606" s="149"/>
      <c r="G2606" s="249">
        <v>5.5</v>
      </c>
      <c r="H2606" s="149">
        <v>5.5</v>
      </c>
      <c r="I2606" s="149"/>
      <c r="J2606" s="149">
        <v>5.5</v>
      </c>
      <c r="K2606" s="249">
        <v>13.75</v>
      </c>
      <c r="L2606" s="37">
        <f t="shared" si="152"/>
        <v>75.63</v>
      </c>
      <c r="M2606" s="149"/>
      <c r="N2606" s="149">
        <f t="shared" si="153"/>
        <v>75.63</v>
      </c>
      <c r="O2606" s="247"/>
    </row>
    <row r="2607" spans="1:15">
      <c r="A2607" s="246" t="s">
        <v>2072</v>
      </c>
      <c r="B2607" s="25" t="s">
        <v>2149</v>
      </c>
      <c r="C2607" s="30">
        <v>20</v>
      </c>
      <c r="D2607" s="25" t="s">
        <v>2496</v>
      </c>
      <c r="E2607" s="149"/>
      <c r="F2607" s="149"/>
      <c r="G2607" s="250">
        <v>6.6</v>
      </c>
      <c r="H2607" s="149">
        <v>6.6</v>
      </c>
      <c r="I2607" s="149"/>
      <c r="J2607" s="149">
        <v>6.6</v>
      </c>
      <c r="K2607" s="250">
        <v>13.75</v>
      </c>
      <c r="L2607" s="37">
        <f t="shared" si="152"/>
        <v>90.75</v>
      </c>
      <c r="M2607" s="149"/>
      <c r="N2607" s="149">
        <f t="shared" si="153"/>
        <v>90.75</v>
      </c>
      <c r="O2607" s="246"/>
    </row>
    <row r="2608" spans="1:15">
      <c r="A2608" s="247" t="s">
        <v>2072</v>
      </c>
      <c r="B2608" s="25" t="s">
        <v>2149</v>
      </c>
      <c r="C2608" s="30">
        <v>20</v>
      </c>
      <c r="D2608" s="25" t="s">
        <v>2497</v>
      </c>
      <c r="E2608" s="149"/>
      <c r="F2608" s="149"/>
      <c r="G2608" s="249">
        <v>3.3</v>
      </c>
      <c r="H2608" s="149">
        <v>3.3</v>
      </c>
      <c r="I2608" s="149"/>
      <c r="J2608" s="149">
        <v>3.3</v>
      </c>
      <c r="K2608" s="249">
        <v>13.75</v>
      </c>
      <c r="L2608" s="37">
        <f t="shared" si="152"/>
        <v>45.38</v>
      </c>
      <c r="M2608" s="149"/>
      <c r="N2608" s="149">
        <f t="shared" si="153"/>
        <v>45.38</v>
      </c>
      <c r="O2608" s="247"/>
    </row>
    <row r="2609" spans="1:15">
      <c r="A2609" s="246" t="s">
        <v>2072</v>
      </c>
      <c r="B2609" s="25" t="s">
        <v>2149</v>
      </c>
      <c r="C2609" s="30">
        <v>20</v>
      </c>
      <c r="D2609" s="25" t="s">
        <v>2498</v>
      </c>
      <c r="E2609" s="149"/>
      <c r="F2609" s="149"/>
      <c r="G2609" s="250">
        <v>3.3</v>
      </c>
      <c r="H2609" s="149">
        <v>3.3</v>
      </c>
      <c r="I2609" s="149"/>
      <c r="J2609" s="149">
        <v>3.3</v>
      </c>
      <c r="K2609" s="250">
        <v>13.75</v>
      </c>
      <c r="L2609" s="37">
        <f t="shared" si="152"/>
        <v>45.38</v>
      </c>
      <c r="M2609" s="149"/>
      <c r="N2609" s="149">
        <f t="shared" si="153"/>
        <v>45.38</v>
      </c>
      <c r="O2609" s="246"/>
    </row>
    <row r="2610" spans="1:15">
      <c r="A2610" s="247" t="s">
        <v>2072</v>
      </c>
      <c r="B2610" s="25" t="s">
        <v>2149</v>
      </c>
      <c r="C2610" s="30">
        <v>20</v>
      </c>
      <c r="D2610" s="25" t="s">
        <v>2499</v>
      </c>
      <c r="E2610" s="149"/>
      <c r="F2610" s="149"/>
      <c r="G2610" s="249">
        <v>5.5</v>
      </c>
      <c r="H2610" s="149">
        <v>5.5</v>
      </c>
      <c r="I2610" s="149"/>
      <c r="J2610" s="149">
        <v>5.5</v>
      </c>
      <c r="K2610" s="249">
        <v>13.75</v>
      </c>
      <c r="L2610" s="37">
        <f t="shared" si="152"/>
        <v>75.63</v>
      </c>
      <c r="M2610" s="149"/>
      <c r="N2610" s="149">
        <f t="shared" si="153"/>
        <v>75.63</v>
      </c>
      <c r="O2610" s="247"/>
    </row>
    <row r="2611" spans="1:15">
      <c r="A2611" s="246" t="s">
        <v>2072</v>
      </c>
      <c r="B2611" s="25" t="s">
        <v>2149</v>
      </c>
      <c r="C2611" s="30">
        <v>20</v>
      </c>
      <c r="D2611" s="25" t="s">
        <v>2500</v>
      </c>
      <c r="E2611" s="149"/>
      <c r="F2611" s="149"/>
      <c r="G2611" s="250">
        <v>3.3</v>
      </c>
      <c r="H2611" s="149">
        <v>3.3</v>
      </c>
      <c r="I2611" s="149"/>
      <c r="J2611" s="149">
        <v>3.3</v>
      </c>
      <c r="K2611" s="250">
        <v>13.75</v>
      </c>
      <c r="L2611" s="37">
        <f t="shared" si="152"/>
        <v>45.38</v>
      </c>
      <c r="M2611" s="149"/>
      <c r="N2611" s="149">
        <f t="shared" si="153"/>
        <v>45.38</v>
      </c>
      <c r="O2611" s="246"/>
    </row>
    <row r="2612" spans="1:15">
      <c r="A2612" s="247" t="s">
        <v>2072</v>
      </c>
      <c r="B2612" s="25" t="s">
        <v>2149</v>
      </c>
      <c r="C2612" s="30">
        <v>20</v>
      </c>
      <c r="D2612" s="25" t="s">
        <v>2501</v>
      </c>
      <c r="E2612" s="149"/>
      <c r="F2612" s="149"/>
      <c r="G2612" s="249">
        <v>6.6</v>
      </c>
      <c r="H2612" s="149">
        <v>6.6</v>
      </c>
      <c r="I2612" s="149"/>
      <c r="J2612" s="149">
        <v>6.6</v>
      </c>
      <c r="K2612" s="249">
        <v>13.75</v>
      </c>
      <c r="L2612" s="37">
        <f t="shared" si="152"/>
        <v>90.75</v>
      </c>
      <c r="M2612" s="149"/>
      <c r="N2612" s="149">
        <f t="shared" si="153"/>
        <v>90.75</v>
      </c>
      <c r="O2612" s="247"/>
    </row>
    <row r="2613" spans="1:15">
      <c r="A2613" s="246" t="s">
        <v>2072</v>
      </c>
      <c r="B2613" s="25" t="s">
        <v>2149</v>
      </c>
      <c r="C2613" s="30">
        <v>20</v>
      </c>
      <c r="D2613" s="25" t="s">
        <v>2502</v>
      </c>
      <c r="E2613" s="149"/>
      <c r="F2613" s="149"/>
      <c r="G2613" s="250">
        <v>8</v>
      </c>
      <c r="H2613" s="149">
        <v>8</v>
      </c>
      <c r="I2613" s="149"/>
      <c r="J2613" s="149">
        <v>8</v>
      </c>
      <c r="K2613" s="250">
        <v>13.75</v>
      </c>
      <c r="L2613" s="37">
        <f t="shared" ref="L2613:L2676" si="154">ROUND(H2613*K2613,2)</f>
        <v>110</v>
      </c>
      <c r="M2613" s="149"/>
      <c r="N2613" s="149">
        <f t="shared" ref="N2613:N2676" si="155">L2613-M2613</f>
        <v>110</v>
      </c>
      <c r="O2613" s="246"/>
    </row>
    <row r="2614" spans="1:15">
      <c r="A2614" s="247" t="s">
        <v>2072</v>
      </c>
      <c r="B2614" s="25" t="s">
        <v>2149</v>
      </c>
      <c r="C2614" s="30">
        <v>20</v>
      </c>
      <c r="D2614" s="25" t="s">
        <v>2503</v>
      </c>
      <c r="E2614" s="149"/>
      <c r="F2614" s="149"/>
      <c r="G2614" s="249">
        <v>4.4</v>
      </c>
      <c r="H2614" s="149">
        <v>4.4</v>
      </c>
      <c r="I2614" s="149"/>
      <c r="J2614" s="149">
        <v>4.4</v>
      </c>
      <c r="K2614" s="249">
        <v>13.75</v>
      </c>
      <c r="L2614" s="37">
        <f t="shared" si="154"/>
        <v>60.5</v>
      </c>
      <c r="M2614" s="149"/>
      <c r="N2614" s="149">
        <f t="shared" si="155"/>
        <v>60.5</v>
      </c>
      <c r="O2614" s="247"/>
    </row>
    <row r="2615" spans="1:15">
      <c r="A2615" s="246" t="s">
        <v>2072</v>
      </c>
      <c r="B2615" s="25" t="s">
        <v>2149</v>
      </c>
      <c r="C2615" s="30">
        <v>20</v>
      </c>
      <c r="D2615" s="25" t="s">
        <v>2504</v>
      </c>
      <c r="E2615" s="149"/>
      <c r="F2615" s="149"/>
      <c r="G2615" s="250">
        <v>8</v>
      </c>
      <c r="H2615" s="149">
        <v>8</v>
      </c>
      <c r="I2615" s="149"/>
      <c r="J2615" s="149">
        <v>8</v>
      </c>
      <c r="K2615" s="250">
        <v>13.75</v>
      </c>
      <c r="L2615" s="37">
        <f t="shared" si="154"/>
        <v>110</v>
      </c>
      <c r="M2615" s="149"/>
      <c r="N2615" s="149">
        <f t="shared" si="155"/>
        <v>110</v>
      </c>
      <c r="O2615" s="246"/>
    </row>
    <row r="2616" spans="1:15">
      <c r="A2616" s="247" t="s">
        <v>2072</v>
      </c>
      <c r="B2616" s="25" t="s">
        <v>2149</v>
      </c>
      <c r="C2616" s="30">
        <v>20</v>
      </c>
      <c r="D2616" s="25" t="s">
        <v>2505</v>
      </c>
      <c r="E2616" s="149"/>
      <c r="F2616" s="149"/>
      <c r="G2616" s="249">
        <v>2.2</v>
      </c>
      <c r="H2616" s="149">
        <v>2.2</v>
      </c>
      <c r="I2616" s="149"/>
      <c r="J2616" s="149">
        <v>2.2</v>
      </c>
      <c r="K2616" s="249">
        <v>13.75</v>
      </c>
      <c r="L2616" s="37">
        <f t="shared" si="154"/>
        <v>30.25</v>
      </c>
      <c r="M2616" s="149"/>
      <c r="N2616" s="149">
        <f t="shared" si="155"/>
        <v>30.25</v>
      </c>
      <c r="O2616" s="247"/>
    </row>
    <row r="2617" spans="1:15">
      <c r="A2617" s="246" t="s">
        <v>2072</v>
      </c>
      <c r="B2617" s="25" t="s">
        <v>2149</v>
      </c>
      <c r="C2617" s="30">
        <v>20</v>
      </c>
      <c r="D2617" s="25" t="s">
        <v>2506</v>
      </c>
      <c r="E2617" s="149"/>
      <c r="F2617" s="149"/>
      <c r="G2617" s="250">
        <v>4.4</v>
      </c>
      <c r="H2617" s="149">
        <v>4.4</v>
      </c>
      <c r="I2617" s="149"/>
      <c r="J2617" s="149">
        <v>4.4</v>
      </c>
      <c r="K2617" s="250">
        <v>13.75</v>
      </c>
      <c r="L2617" s="37">
        <f t="shared" si="154"/>
        <v>60.5</v>
      </c>
      <c r="M2617" s="149"/>
      <c r="N2617" s="149">
        <f t="shared" si="155"/>
        <v>60.5</v>
      </c>
      <c r="O2617" s="246"/>
    </row>
    <row r="2618" spans="1:15">
      <c r="A2618" s="247" t="s">
        <v>2072</v>
      </c>
      <c r="B2618" s="25" t="s">
        <v>2149</v>
      </c>
      <c r="C2618" s="30">
        <v>20</v>
      </c>
      <c r="D2618" s="25" t="s">
        <v>2507</v>
      </c>
      <c r="E2618" s="149"/>
      <c r="F2618" s="149"/>
      <c r="G2618" s="249">
        <v>2.2</v>
      </c>
      <c r="H2618" s="149">
        <v>2.2</v>
      </c>
      <c r="I2618" s="149"/>
      <c r="J2618" s="149">
        <v>2.2</v>
      </c>
      <c r="K2618" s="249">
        <v>13.75</v>
      </c>
      <c r="L2618" s="37">
        <f t="shared" si="154"/>
        <v>30.25</v>
      </c>
      <c r="M2618" s="149"/>
      <c r="N2618" s="149">
        <f t="shared" si="155"/>
        <v>30.25</v>
      </c>
      <c r="O2618" s="247"/>
    </row>
    <row r="2619" spans="1:15">
      <c r="A2619" s="246" t="s">
        <v>2072</v>
      </c>
      <c r="B2619" s="25" t="s">
        <v>2149</v>
      </c>
      <c r="C2619" s="30">
        <v>20</v>
      </c>
      <c r="D2619" s="25" t="s">
        <v>2508</v>
      </c>
      <c r="E2619" s="149"/>
      <c r="F2619" s="149"/>
      <c r="G2619" s="250">
        <v>5.5</v>
      </c>
      <c r="H2619" s="149">
        <v>5.5</v>
      </c>
      <c r="I2619" s="149"/>
      <c r="J2619" s="149">
        <v>5.5</v>
      </c>
      <c r="K2619" s="250">
        <v>13.75</v>
      </c>
      <c r="L2619" s="37">
        <f t="shared" si="154"/>
        <v>75.63</v>
      </c>
      <c r="M2619" s="149"/>
      <c r="N2619" s="149">
        <f t="shared" si="155"/>
        <v>75.63</v>
      </c>
      <c r="O2619" s="246"/>
    </row>
    <row r="2620" spans="1:15">
      <c r="A2620" s="247" t="s">
        <v>2072</v>
      </c>
      <c r="B2620" s="25" t="s">
        <v>2149</v>
      </c>
      <c r="C2620" s="30">
        <v>20</v>
      </c>
      <c r="D2620" s="25" t="s">
        <v>2509</v>
      </c>
      <c r="E2620" s="149"/>
      <c r="F2620" s="149"/>
      <c r="G2620" s="249">
        <v>6.6</v>
      </c>
      <c r="H2620" s="149">
        <v>6.6</v>
      </c>
      <c r="I2620" s="149"/>
      <c r="J2620" s="149">
        <v>6.6</v>
      </c>
      <c r="K2620" s="249">
        <v>13.75</v>
      </c>
      <c r="L2620" s="37">
        <f t="shared" si="154"/>
        <v>90.75</v>
      </c>
      <c r="M2620" s="149"/>
      <c r="N2620" s="149">
        <f t="shared" si="155"/>
        <v>90.75</v>
      </c>
      <c r="O2620" s="247"/>
    </row>
    <row r="2621" spans="1:15">
      <c r="A2621" s="246" t="s">
        <v>2072</v>
      </c>
      <c r="B2621" s="25" t="s">
        <v>2149</v>
      </c>
      <c r="C2621" s="30">
        <v>20</v>
      </c>
      <c r="D2621" s="25" t="s">
        <v>2510</v>
      </c>
      <c r="E2621" s="149"/>
      <c r="F2621" s="149"/>
      <c r="G2621" s="250">
        <v>5.5</v>
      </c>
      <c r="H2621" s="149">
        <v>5.5</v>
      </c>
      <c r="I2621" s="149"/>
      <c r="J2621" s="149">
        <v>5.5</v>
      </c>
      <c r="K2621" s="250">
        <v>13.75</v>
      </c>
      <c r="L2621" s="37">
        <f t="shared" si="154"/>
        <v>75.63</v>
      </c>
      <c r="M2621" s="149"/>
      <c r="N2621" s="149">
        <f t="shared" si="155"/>
        <v>75.63</v>
      </c>
      <c r="O2621" s="246"/>
    </row>
    <row r="2622" spans="1:15">
      <c r="A2622" s="247" t="s">
        <v>2072</v>
      </c>
      <c r="B2622" s="25" t="s">
        <v>2149</v>
      </c>
      <c r="C2622" s="30">
        <v>20</v>
      </c>
      <c r="D2622" s="25" t="s">
        <v>2511</v>
      </c>
      <c r="E2622" s="149"/>
      <c r="F2622" s="149"/>
      <c r="G2622" s="249">
        <v>2.2</v>
      </c>
      <c r="H2622" s="149">
        <v>2.2</v>
      </c>
      <c r="I2622" s="149"/>
      <c r="J2622" s="149">
        <v>2.2</v>
      </c>
      <c r="K2622" s="249">
        <v>13.75</v>
      </c>
      <c r="L2622" s="37">
        <f t="shared" si="154"/>
        <v>30.25</v>
      </c>
      <c r="M2622" s="149"/>
      <c r="N2622" s="149">
        <f t="shared" si="155"/>
        <v>30.25</v>
      </c>
      <c r="O2622" s="247"/>
    </row>
    <row r="2623" spans="1:15">
      <c r="A2623" s="246" t="s">
        <v>2072</v>
      </c>
      <c r="B2623" s="25" t="s">
        <v>2149</v>
      </c>
      <c r="C2623" s="30">
        <v>20</v>
      </c>
      <c r="D2623" s="25" t="s">
        <v>2512</v>
      </c>
      <c r="E2623" s="149"/>
      <c r="F2623" s="149"/>
      <c r="G2623" s="250">
        <v>5.5</v>
      </c>
      <c r="H2623" s="149">
        <v>5.5</v>
      </c>
      <c r="I2623" s="149"/>
      <c r="J2623" s="149">
        <v>5.5</v>
      </c>
      <c r="K2623" s="250">
        <v>13.75</v>
      </c>
      <c r="L2623" s="37">
        <f t="shared" si="154"/>
        <v>75.63</v>
      </c>
      <c r="M2623" s="149"/>
      <c r="N2623" s="149">
        <f t="shared" si="155"/>
        <v>75.63</v>
      </c>
      <c r="O2623" s="246"/>
    </row>
    <row r="2624" spans="1:15">
      <c r="A2624" s="247" t="s">
        <v>2072</v>
      </c>
      <c r="B2624" s="25" t="s">
        <v>2149</v>
      </c>
      <c r="C2624" s="30">
        <v>20</v>
      </c>
      <c r="D2624" s="25" t="s">
        <v>2513</v>
      </c>
      <c r="E2624" s="149"/>
      <c r="F2624" s="149"/>
      <c r="G2624" s="249">
        <v>3.3</v>
      </c>
      <c r="H2624" s="149">
        <v>3.3</v>
      </c>
      <c r="I2624" s="149"/>
      <c r="J2624" s="149">
        <v>3.3</v>
      </c>
      <c r="K2624" s="249">
        <v>13.75</v>
      </c>
      <c r="L2624" s="37">
        <f t="shared" si="154"/>
        <v>45.38</v>
      </c>
      <c r="M2624" s="149"/>
      <c r="N2624" s="149">
        <f t="shared" si="155"/>
        <v>45.38</v>
      </c>
      <c r="O2624" s="247"/>
    </row>
    <row r="2625" spans="1:15">
      <c r="A2625" s="246" t="s">
        <v>2072</v>
      </c>
      <c r="B2625" s="25" t="s">
        <v>2149</v>
      </c>
      <c r="C2625" s="30">
        <v>20</v>
      </c>
      <c r="D2625" s="25" t="s">
        <v>2090</v>
      </c>
      <c r="E2625" s="149"/>
      <c r="F2625" s="149"/>
      <c r="G2625" s="250">
        <v>5.5</v>
      </c>
      <c r="H2625" s="149">
        <v>5.5</v>
      </c>
      <c r="I2625" s="149"/>
      <c r="J2625" s="149">
        <v>5.5</v>
      </c>
      <c r="K2625" s="250">
        <v>13.75</v>
      </c>
      <c r="L2625" s="37">
        <f t="shared" si="154"/>
        <v>75.63</v>
      </c>
      <c r="M2625" s="149"/>
      <c r="N2625" s="149">
        <f t="shared" si="155"/>
        <v>75.63</v>
      </c>
      <c r="O2625" s="246"/>
    </row>
    <row r="2626" spans="1:15">
      <c r="A2626" s="247" t="s">
        <v>2072</v>
      </c>
      <c r="B2626" s="25" t="s">
        <v>2149</v>
      </c>
      <c r="C2626" s="30">
        <v>20</v>
      </c>
      <c r="D2626" s="25" t="s">
        <v>2514</v>
      </c>
      <c r="E2626" s="149"/>
      <c r="F2626" s="149"/>
      <c r="G2626" s="249">
        <v>4.4</v>
      </c>
      <c r="H2626" s="149">
        <v>4.4</v>
      </c>
      <c r="I2626" s="149"/>
      <c r="J2626" s="149">
        <v>4.4</v>
      </c>
      <c r="K2626" s="249">
        <v>13.75</v>
      </c>
      <c r="L2626" s="37">
        <f t="shared" si="154"/>
        <v>60.5</v>
      </c>
      <c r="M2626" s="149"/>
      <c r="N2626" s="149">
        <f t="shared" si="155"/>
        <v>60.5</v>
      </c>
      <c r="O2626" s="247"/>
    </row>
    <row r="2627" spans="1:15">
      <c r="A2627" s="246" t="s">
        <v>2072</v>
      </c>
      <c r="B2627" s="25" t="s">
        <v>2515</v>
      </c>
      <c r="C2627" s="30">
        <v>1</v>
      </c>
      <c r="D2627" s="25" t="s">
        <v>2516</v>
      </c>
      <c r="E2627" s="149"/>
      <c r="F2627" s="149"/>
      <c r="G2627" s="250">
        <v>5.87</v>
      </c>
      <c r="H2627" s="149">
        <v>5.87</v>
      </c>
      <c r="I2627" s="149"/>
      <c r="J2627" s="149">
        <v>5.87</v>
      </c>
      <c r="K2627" s="250">
        <v>13.75</v>
      </c>
      <c r="L2627" s="37">
        <f t="shared" si="154"/>
        <v>80.71</v>
      </c>
      <c r="M2627" s="149"/>
      <c r="N2627" s="149">
        <f t="shared" si="155"/>
        <v>80.71</v>
      </c>
      <c r="O2627" s="246"/>
    </row>
    <row r="2628" spans="1:15">
      <c r="A2628" s="247" t="s">
        <v>2072</v>
      </c>
      <c r="B2628" s="25" t="s">
        <v>2515</v>
      </c>
      <c r="C2628" s="30">
        <v>1</v>
      </c>
      <c r="D2628" s="25" t="s">
        <v>2517</v>
      </c>
      <c r="E2628" s="149"/>
      <c r="F2628" s="149"/>
      <c r="G2628" s="249">
        <v>3.52</v>
      </c>
      <c r="H2628" s="149">
        <v>3.52</v>
      </c>
      <c r="I2628" s="149"/>
      <c r="J2628" s="149">
        <v>3.52</v>
      </c>
      <c r="K2628" s="249">
        <v>13.75</v>
      </c>
      <c r="L2628" s="37">
        <f t="shared" si="154"/>
        <v>48.4</v>
      </c>
      <c r="M2628" s="149"/>
      <c r="N2628" s="149">
        <f t="shared" si="155"/>
        <v>48.4</v>
      </c>
      <c r="O2628" s="247"/>
    </row>
    <row r="2629" spans="1:15">
      <c r="A2629" s="246" t="s">
        <v>2072</v>
      </c>
      <c r="B2629" s="25" t="s">
        <v>2515</v>
      </c>
      <c r="C2629" s="30">
        <v>1</v>
      </c>
      <c r="D2629" s="25" t="s">
        <v>2518</v>
      </c>
      <c r="E2629" s="149"/>
      <c r="F2629" s="149"/>
      <c r="G2629" s="250">
        <v>2.35</v>
      </c>
      <c r="H2629" s="149">
        <v>2.35</v>
      </c>
      <c r="I2629" s="149"/>
      <c r="J2629" s="149">
        <v>2.35</v>
      </c>
      <c r="K2629" s="250">
        <v>13.75</v>
      </c>
      <c r="L2629" s="37">
        <f t="shared" si="154"/>
        <v>32.31</v>
      </c>
      <c r="M2629" s="149"/>
      <c r="N2629" s="149">
        <f t="shared" si="155"/>
        <v>32.31</v>
      </c>
      <c r="O2629" s="246"/>
    </row>
    <row r="2630" spans="1:15">
      <c r="A2630" s="247" t="s">
        <v>2072</v>
      </c>
      <c r="B2630" s="25" t="s">
        <v>2515</v>
      </c>
      <c r="C2630" s="30">
        <v>1</v>
      </c>
      <c r="D2630" s="25" t="s">
        <v>2519</v>
      </c>
      <c r="E2630" s="149"/>
      <c r="F2630" s="149"/>
      <c r="G2630" s="249">
        <v>4.69</v>
      </c>
      <c r="H2630" s="149">
        <v>4.69</v>
      </c>
      <c r="I2630" s="149"/>
      <c r="J2630" s="149">
        <v>4.69</v>
      </c>
      <c r="K2630" s="249">
        <v>13.75</v>
      </c>
      <c r="L2630" s="37">
        <f t="shared" si="154"/>
        <v>64.49</v>
      </c>
      <c r="M2630" s="149"/>
      <c r="N2630" s="149">
        <f t="shared" si="155"/>
        <v>64.49</v>
      </c>
      <c r="O2630" s="247"/>
    </row>
    <row r="2631" spans="1:15">
      <c r="A2631" s="246" t="s">
        <v>2072</v>
      </c>
      <c r="B2631" s="25" t="s">
        <v>2515</v>
      </c>
      <c r="C2631" s="30">
        <v>1</v>
      </c>
      <c r="D2631" s="25" t="s">
        <v>2520</v>
      </c>
      <c r="E2631" s="149"/>
      <c r="F2631" s="149"/>
      <c r="G2631" s="250">
        <v>5.87</v>
      </c>
      <c r="H2631" s="149">
        <v>5.87</v>
      </c>
      <c r="I2631" s="149"/>
      <c r="J2631" s="149">
        <v>5.87</v>
      </c>
      <c r="K2631" s="250">
        <v>13.75</v>
      </c>
      <c r="L2631" s="37">
        <f t="shared" si="154"/>
        <v>80.71</v>
      </c>
      <c r="M2631" s="149"/>
      <c r="N2631" s="149">
        <f t="shared" si="155"/>
        <v>80.71</v>
      </c>
      <c r="O2631" s="246"/>
    </row>
    <row r="2632" spans="1:15">
      <c r="A2632" s="247" t="s">
        <v>2072</v>
      </c>
      <c r="B2632" s="25" t="s">
        <v>2515</v>
      </c>
      <c r="C2632" s="30">
        <v>1</v>
      </c>
      <c r="D2632" s="25" t="s">
        <v>2521</v>
      </c>
      <c r="E2632" s="149"/>
      <c r="F2632" s="149"/>
      <c r="G2632" s="249">
        <v>3.52</v>
      </c>
      <c r="H2632" s="149">
        <v>3.52</v>
      </c>
      <c r="I2632" s="149"/>
      <c r="J2632" s="149">
        <v>3.52</v>
      </c>
      <c r="K2632" s="249">
        <v>13.75</v>
      </c>
      <c r="L2632" s="37">
        <f t="shared" si="154"/>
        <v>48.4</v>
      </c>
      <c r="M2632" s="149"/>
      <c r="N2632" s="149">
        <f t="shared" si="155"/>
        <v>48.4</v>
      </c>
      <c r="O2632" s="247"/>
    </row>
    <row r="2633" spans="1:15">
      <c r="A2633" s="246" t="s">
        <v>2072</v>
      </c>
      <c r="B2633" s="25" t="s">
        <v>2515</v>
      </c>
      <c r="C2633" s="30">
        <v>1</v>
      </c>
      <c r="D2633" s="25" t="s">
        <v>2522</v>
      </c>
      <c r="E2633" s="149"/>
      <c r="F2633" s="149"/>
      <c r="G2633" s="250">
        <v>7.04</v>
      </c>
      <c r="H2633" s="149">
        <v>7.04</v>
      </c>
      <c r="I2633" s="149"/>
      <c r="J2633" s="149">
        <v>7.04</v>
      </c>
      <c r="K2633" s="250">
        <v>13.75</v>
      </c>
      <c r="L2633" s="37">
        <f t="shared" si="154"/>
        <v>96.8</v>
      </c>
      <c r="M2633" s="149"/>
      <c r="N2633" s="149">
        <f t="shared" si="155"/>
        <v>96.8</v>
      </c>
      <c r="O2633" s="246"/>
    </row>
    <row r="2634" spans="1:15">
      <c r="A2634" s="247" t="s">
        <v>2072</v>
      </c>
      <c r="B2634" s="25" t="s">
        <v>2515</v>
      </c>
      <c r="C2634" s="30">
        <v>1</v>
      </c>
      <c r="D2634" s="25" t="s">
        <v>2523</v>
      </c>
      <c r="E2634" s="149"/>
      <c r="F2634" s="149"/>
      <c r="G2634" s="249">
        <v>7.04</v>
      </c>
      <c r="H2634" s="149">
        <v>7.04</v>
      </c>
      <c r="I2634" s="149"/>
      <c r="J2634" s="149">
        <v>7.04</v>
      </c>
      <c r="K2634" s="249">
        <v>13.75</v>
      </c>
      <c r="L2634" s="37">
        <f t="shared" si="154"/>
        <v>96.8</v>
      </c>
      <c r="M2634" s="149"/>
      <c r="N2634" s="149">
        <f t="shared" si="155"/>
        <v>96.8</v>
      </c>
      <c r="O2634" s="247"/>
    </row>
    <row r="2635" spans="1:15">
      <c r="A2635" s="246" t="s">
        <v>2072</v>
      </c>
      <c r="B2635" s="25" t="s">
        <v>2515</v>
      </c>
      <c r="C2635" s="30">
        <v>1</v>
      </c>
      <c r="D2635" s="25" t="s">
        <v>2524</v>
      </c>
      <c r="E2635" s="149"/>
      <c r="F2635" s="149"/>
      <c r="G2635" s="250">
        <v>2.35</v>
      </c>
      <c r="H2635" s="149">
        <v>2.35</v>
      </c>
      <c r="I2635" s="149"/>
      <c r="J2635" s="149">
        <v>2.35</v>
      </c>
      <c r="K2635" s="250">
        <v>13.75</v>
      </c>
      <c r="L2635" s="37">
        <f t="shared" si="154"/>
        <v>32.31</v>
      </c>
      <c r="M2635" s="149"/>
      <c r="N2635" s="149">
        <f t="shared" si="155"/>
        <v>32.31</v>
      </c>
      <c r="O2635" s="246"/>
    </row>
    <row r="2636" spans="1:15">
      <c r="A2636" s="247" t="s">
        <v>2072</v>
      </c>
      <c r="B2636" s="25" t="s">
        <v>2515</v>
      </c>
      <c r="C2636" s="30">
        <v>1</v>
      </c>
      <c r="D2636" s="25" t="s">
        <v>2525</v>
      </c>
      <c r="E2636" s="149"/>
      <c r="F2636" s="149"/>
      <c r="G2636" s="249">
        <v>3.52</v>
      </c>
      <c r="H2636" s="149">
        <v>3.52</v>
      </c>
      <c r="I2636" s="149"/>
      <c r="J2636" s="149">
        <v>3.52</v>
      </c>
      <c r="K2636" s="249">
        <v>13.75</v>
      </c>
      <c r="L2636" s="37">
        <f t="shared" si="154"/>
        <v>48.4</v>
      </c>
      <c r="M2636" s="149"/>
      <c r="N2636" s="149">
        <f t="shared" si="155"/>
        <v>48.4</v>
      </c>
      <c r="O2636" s="247"/>
    </row>
    <row r="2637" spans="1:15">
      <c r="A2637" s="246" t="s">
        <v>2072</v>
      </c>
      <c r="B2637" s="25" t="s">
        <v>2515</v>
      </c>
      <c r="C2637" s="30">
        <v>1</v>
      </c>
      <c r="D2637" s="25" t="s">
        <v>2526</v>
      </c>
      <c r="E2637" s="149"/>
      <c r="F2637" s="149"/>
      <c r="G2637" s="250">
        <v>3.52</v>
      </c>
      <c r="H2637" s="149">
        <v>3.52</v>
      </c>
      <c r="I2637" s="149"/>
      <c r="J2637" s="149">
        <v>3.52</v>
      </c>
      <c r="K2637" s="250">
        <v>13.75</v>
      </c>
      <c r="L2637" s="37">
        <f t="shared" si="154"/>
        <v>48.4</v>
      </c>
      <c r="M2637" s="149"/>
      <c r="N2637" s="149">
        <f t="shared" si="155"/>
        <v>48.4</v>
      </c>
      <c r="O2637" s="246"/>
    </row>
    <row r="2638" spans="1:15">
      <c r="A2638" s="247" t="s">
        <v>2072</v>
      </c>
      <c r="B2638" s="25" t="s">
        <v>2515</v>
      </c>
      <c r="C2638" s="30">
        <v>1</v>
      </c>
      <c r="D2638" s="25" t="s">
        <v>2527</v>
      </c>
      <c r="E2638" s="149"/>
      <c r="F2638" s="149"/>
      <c r="G2638" s="249">
        <v>9.39</v>
      </c>
      <c r="H2638" s="149">
        <v>9.39</v>
      </c>
      <c r="I2638" s="149"/>
      <c r="J2638" s="149">
        <v>9.39</v>
      </c>
      <c r="K2638" s="249">
        <v>13.75</v>
      </c>
      <c r="L2638" s="37">
        <f t="shared" si="154"/>
        <v>129.11</v>
      </c>
      <c r="M2638" s="149"/>
      <c r="N2638" s="149">
        <f t="shared" si="155"/>
        <v>129.11</v>
      </c>
      <c r="O2638" s="247"/>
    </row>
    <row r="2639" spans="1:15">
      <c r="A2639" s="246" t="s">
        <v>2072</v>
      </c>
      <c r="B2639" s="25" t="s">
        <v>2515</v>
      </c>
      <c r="C2639" s="30">
        <v>1</v>
      </c>
      <c r="D2639" s="25" t="s">
        <v>2528</v>
      </c>
      <c r="E2639" s="149"/>
      <c r="F2639" s="149"/>
      <c r="G2639" s="250">
        <v>5.87</v>
      </c>
      <c r="H2639" s="149">
        <v>5.87</v>
      </c>
      <c r="I2639" s="149"/>
      <c r="J2639" s="149">
        <v>5.87</v>
      </c>
      <c r="K2639" s="250">
        <v>13.75</v>
      </c>
      <c r="L2639" s="37">
        <f t="shared" si="154"/>
        <v>80.71</v>
      </c>
      <c r="M2639" s="149"/>
      <c r="N2639" s="149">
        <f t="shared" si="155"/>
        <v>80.71</v>
      </c>
      <c r="O2639" s="246"/>
    </row>
    <row r="2640" spans="1:15">
      <c r="A2640" s="247" t="s">
        <v>2072</v>
      </c>
      <c r="B2640" s="25" t="s">
        <v>2515</v>
      </c>
      <c r="C2640" s="30">
        <v>1</v>
      </c>
      <c r="D2640" s="25" t="s">
        <v>2529</v>
      </c>
      <c r="E2640" s="149"/>
      <c r="F2640" s="149"/>
      <c r="G2640" s="249">
        <v>4.69</v>
      </c>
      <c r="H2640" s="149">
        <v>4.69</v>
      </c>
      <c r="I2640" s="149"/>
      <c r="J2640" s="149">
        <v>4.69</v>
      </c>
      <c r="K2640" s="249">
        <v>13.75</v>
      </c>
      <c r="L2640" s="37">
        <f t="shared" si="154"/>
        <v>64.49</v>
      </c>
      <c r="M2640" s="149"/>
      <c r="N2640" s="149">
        <f t="shared" si="155"/>
        <v>64.49</v>
      </c>
      <c r="O2640" s="247"/>
    </row>
    <row r="2641" spans="1:15">
      <c r="A2641" s="246" t="s">
        <v>2072</v>
      </c>
      <c r="B2641" s="25" t="s">
        <v>2515</v>
      </c>
      <c r="C2641" s="30">
        <v>1</v>
      </c>
      <c r="D2641" s="25" t="s">
        <v>2530</v>
      </c>
      <c r="E2641" s="149"/>
      <c r="F2641" s="149"/>
      <c r="G2641" s="250">
        <v>3.52</v>
      </c>
      <c r="H2641" s="149">
        <v>3.52</v>
      </c>
      <c r="I2641" s="149"/>
      <c r="J2641" s="149">
        <v>3.52</v>
      </c>
      <c r="K2641" s="250">
        <v>13.75</v>
      </c>
      <c r="L2641" s="37">
        <f t="shared" si="154"/>
        <v>48.4</v>
      </c>
      <c r="M2641" s="149"/>
      <c r="N2641" s="149">
        <f t="shared" si="155"/>
        <v>48.4</v>
      </c>
      <c r="O2641" s="246"/>
    </row>
    <row r="2642" spans="1:15">
      <c r="A2642" s="247" t="s">
        <v>2072</v>
      </c>
      <c r="B2642" s="25" t="s">
        <v>2515</v>
      </c>
      <c r="C2642" s="30">
        <v>1</v>
      </c>
      <c r="D2642" s="25" t="s">
        <v>2531</v>
      </c>
      <c r="E2642" s="149"/>
      <c r="F2642" s="149"/>
      <c r="G2642" s="249">
        <v>5.87</v>
      </c>
      <c r="H2642" s="149">
        <v>5.87</v>
      </c>
      <c r="I2642" s="149"/>
      <c r="J2642" s="149">
        <v>5.87</v>
      </c>
      <c r="K2642" s="249">
        <v>13.75</v>
      </c>
      <c r="L2642" s="37">
        <f t="shared" si="154"/>
        <v>80.71</v>
      </c>
      <c r="M2642" s="149"/>
      <c r="N2642" s="149">
        <f t="shared" si="155"/>
        <v>80.71</v>
      </c>
      <c r="O2642" s="247"/>
    </row>
    <row r="2643" spans="1:15">
      <c r="A2643" s="246" t="s">
        <v>2072</v>
      </c>
      <c r="B2643" s="25" t="s">
        <v>2515</v>
      </c>
      <c r="C2643" s="30">
        <v>1</v>
      </c>
      <c r="D2643" s="25" t="s">
        <v>2532</v>
      </c>
      <c r="E2643" s="149"/>
      <c r="F2643" s="149"/>
      <c r="G2643" s="250">
        <v>4.69</v>
      </c>
      <c r="H2643" s="149">
        <v>4.69</v>
      </c>
      <c r="I2643" s="149"/>
      <c r="J2643" s="149">
        <v>4.69</v>
      </c>
      <c r="K2643" s="250">
        <v>13.75</v>
      </c>
      <c r="L2643" s="37">
        <f t="shared" si="154"/>
        <v>64.49</v>
      </c>
      <c r="M2643" s="149"/>
      <c r="N2643" s="149">
        <f t="shared" si="155"/>
        <v>64.49</v>
      </c>
      <c r="O2643" s="246"/>
    </row>
    <row r="2644" spans="1:15">
      <c r="A2644" s="247" t="s">
        <v>2072</v>
      </c>
      <c r="B2644" s="25" t="s">
        <v>2515</v>
      </c>
      <c r="C2644" s="30">
        <v>1</v>
      </c>
      <c r="D2644" s="25" t="s">
        <v>2533</v>
      </c>
      <c r="E2644" s="149"/>
      <c r="F2644" s="149"/>
      <c r="G2644" s="249">
        <v>7.04</v>
      </c>
      <c r="H2644" s="149">
        <v>7.04</v>
      </c>
      <c r="I2644" s="149"/>
      <c r="J2644" s="149">
        <v>7.04</v>
      </c>
      <c r="K2644" s="249">
        <v>13.75</v>
      </c>
      <c r="L2644" s="37">
        <f t="shared" si="154"/>
        <v>96.8</v>
      </c>
      <c r="M2644" s="149"/>
      <c r="N2644" s="149">
        <f t="shared" si="155"/>
        <v>96.8</v>
      </c>
      <c r="O2644" s="247"/>
    </row>
    <row r="2645" spans="1:15">
      <c r="A2645" s="246" t="s">
        <v>2072</v>
      </c>
      <c r="B2645" s="25" t="s">
        <v>2515</v>
      </c>
      <c r="C2645" s="30">
        <v>1</v>
      </c>
      <c r="D2645" s="25" t="s">
        <v>2534</v>
      </c>
      <c r="E2645" s="149"/>
      <c r="F2645" s="149"/>
      <c r="G2645" s="250">
        <v>11.73</v>
      </c>
      <c r="H2645" s="149">
        <v>11.73</v>
      </c>
      <c r="I2645" s="149"/>
      <c r="J2645" s="149">
        <v>11.73</v>
      </c>
      <c r="K2645" s="250">
        <v>13.75</v>
      </c>
      <c r="L2645" s="37">
        <f t="shared" si="154"/>
        <v>161.29</v>
      </c>
      <c r="M2645" s="149"/>
      <c r="N2645" s="149">
        <f t="shared" si="155"/>
        <v>161.29</v>
      </c>
      <c r="O2645" s="246"/>
    </row>
    <row r="2646" spans="1:15">
      <c r="A2646" s="247" t="s">
        <v>2072</v>
      </c>
      <c r="B2646" s="25" t="s">
        <v>2515</v>
      </c>
      <c r="C2646" s="30">
        <v>1</v>
      </c>
      <c r="D2646" s="25" t="s">
        <v>2535</v>
      </c>
      <c r="E2646" s="149"/>
      <c r="F2646" s="149"/>
      <c r="G2646" s="249">
        <v>4.69</v>
      </c>
      <c r="H2646" s="149">
        <v>4.69</v>
      </c>
      <c r="I2646" s="149"/>
      <c r="J2646" s="149">
        <v>4.69</v>
      </c>
      <c r="K2646" s="249">
        <v>13.75</v>
      </c>
      <c r="L2646" s="37">
        <f t="shared" si="154"/>
        <v>64.49</v>
      </c>
      <c r="M2646" s="149"/>
      <c r="N2646" s="149">
        <f t="shared" si="155"/>
        <v>64.49</v>
      </c>
      <c r="O2646" s="247"/>
    </row>
    <row r="2647" spans="1:15">
      <c r="A2647" s="246" t="s">
        <v>2072</v>
      </c>
      <c r="B2647" s="25" t="s">
        <v>2515</v>
      </c>
      <c r="C2647" s="30">
        <v>1</v>
      </c>
      <c r="D2647" s="25" t="s">
        <v>2536</v>
      </c>
      <c r="E2647" s="149"/>
      <c r="F2647" s="149"/>
      <c r="G2647" s="250">
        <v>3.52</v>
      </c>
      <c r="H2647" s="149">
        <v>3.52</v>
      </c>
      <c r="I2647" s="149"/>
      <c r="J2647" s="149">
        <v>3.52</v>
      </c>
      <c r="K2647" s="250">
        <v>13.75</v>
      </c>
      <c r="L2647" s="37">
        <f t="shared" si="154"/>
        <v>48.4</v>
      </c>
      <c r="M2647" s="149"/>
      <c r="N2647" s="149">
        <f t="shared" si="155"/>
        <v>48.4</v>
      </c>
      <c r="O2647" s="246"/>
    </row>
    <row r="2648" spans="1:15">
      <c r="A2648" s="247" t="s">
        <v>2072</v>
      </c>
      <c r="B2648" s="25" t="s">
        <v>2515</v>
      </c>
      <c r="C2648" s="30">
        <v>1</v>
      </c>
      <c r="D2648" s="25" t="s">
        <v>2537</v>
      </c>
      <c r="E2648" s="149"/>
      <c r="F2648" s="149"/>
      <c r="G2648" s="249">
        <v>3.52</v>
      </c>
      <c r="H2648" s="149">
        <v>3.52</v>
      </c>
      <c r="I2648" s="149"/>
      <c r="J2648" s="149">
        <v>3.52</v>
      </c>
      <c r="K2648" s="249">
        <v>13.75</v>
      </c>
      <c r="L2648" s="37">
        <f t="shared" si="154"/>
        <v>48.4</v>
      </c>
      <c r="M2648" s="149"/>
      <c r="N2648" s="149">
        <f t="shared" si="155"/>
        <v>48.4</v>
      </c>
      <c r="O2648" s="247"/>
    </row>
    <row r="2649" spans="1:15">
      <c r="A2649" s="246" t="s">
        <v>2072</v>
      </c>
      <c r="B2649" s="25" t="s">
        <v>2515</v>
      </c>
      <c r="C2649" s="30">
        <v>1</v>
      </c>
      <c r="D2649" s="25" t="s">
        <v>2538</v>
      </c>
      <c r="E2649" s="149"/>
      <c r="F2649" s="149"/>
      <c r="G2649" s="250">
        <v>3.52</v>
      </c>
      <c r="H2649" s="149">
        <v>3.52</v>
      </c>
      <c r="I2649" s="149"/>
      <c r="J2649" s="149">
        <v>3.52</v>
      </c>
      <c r="K2649" s="250">
        <v>13.75</v>
      </c>
      <c r="L2649" s="37">
        <f t="shared" si="154"/>
        <v>48.4</v>
      </c>
      <c r="M2649" s="149"/>
      <c r="N2649" s="149">
        <f t="shared" si="155"/>
        <v>48.4</v>
      </c>
      <c r="O2649" s="246"/>
    </row>
    <row r="2650" spans="1:15">
      <c r="A2650" s="247" t="s">
        <v>2072</v>
      </c>
      <c r="B2650" s="25" t="s">
        <v>2515</v>
      </c>
      <c r="C2650" s="30">
        <v>1</v>
      </c>
      <c r="D2650" s="25" t="s">
        <v>2539</v>
      </c>
      <c r="E2650" s="149"/>
      <c r="F2650" s="149"/>
      <c r="G2650" s="249">
        <v>4.69</v>
      </c>
      <c r="H2650" s="149">
        <v>4.69</v>
      </c>
      <c r="I2650" s="149"/>
      <c r="J2650" s="149">
        <v>4.69</v>
      </c>
      <c r="K2650" s="249">
        <v>13.75</v>
      </c>
      <c r="L2650" s="37">
        <f t="shared" si="154"/>
        <v>64.49</v>
      </c>
      <c r="M2650" s="149"/>
      <c r="N2650" s="149">
        <f t="shared" si="155"/>
        <v>64.49</v>
      </c>
      <c r="O2650" s="247"/>
    </row>
    <row r="2651" spans="1:15">
      <c r="A2651" s="246" t="s">
        <v>2072</v>
      </c>
      <c r="B2651" s="25" t="s">
        <v>2515</v>
      </c>
      <c r="C2651" s="30">
        <v>1</v>
      </c>
      <c r="D2651" s="25" t="s">
        <v>2540</v>
      </c>
      <c r="E2651" s="149"/>
      <c r="F2651" s="149"/>
      <c r="G2651" s="250">
        <v>4.69</v>
      </c>
      <c r="H2651" s="149">
        <v>4.69</v>
      </c>
      <c r="I2651" s="149"/>
      <c r="J2651" s="149">
        <v>4.69</v>
      </c>
      <c r="K2651" s="250">
        <v>13.75</v>
      </c>
      <c r="L2651" s="37">
        <f t="shared" si="154"/>
        <v>64.49</v>
      </c>
      <c r="M2651" s="149"/>
      <c r="N2651" s="149">
        <f t="shared" si="155"/>
        <v>64.49</v>
      </c>
      <c r="O2651" s="246"/>
    </row>
    <row r="2652" spans="1:15">
      <c r="A2652" s="247" t="s">
        <v>2072</v>
      </c>
      <c r="B2652" s="25" t="s">
        <v>2515</v>
      </c>
      <c r="C2652" s="30">
        <v>1</v>
      </c>
      <c r="D2652" s="25" t="s">
        <v>2541</v>
      </c>
      <c r="E2652" s="149"/>
      <c r="F2652" s="149"/>
      <c r="G2652" s="249">
        <v>3.52</v>
      </c>
      <c r="H2652" s="149">
        <v>3.52</v>
      </c>
      <c r="I2652" s="149"/>
      <c r="J2652" s="149">
        <v>3.52</v>
      </c>
      <c r="K2652" s="249">
        <v>13.75</v>
      </c>
      <c r="L2652" s="37">
        <f t="shared" si="154"/>
        <v>48.4</v>
      </c>
      <c r="M2652" s="149"/>
      <c r="N2652" s="149">
        <f t="shared" si="155"/>
        <v>48.4</v>
      </c>
      <c r="O2652" s="247"/>
    </row>
    <row r="2653" spans="1:15">
      <c r="A2653" s="246" t="s">
        <v>2072</v>
      </c>
      <c r="B2653" s="25" t="s">
        <v>2515</v>
      </c>
      <c r="C2653" s="30">
        <v>1</v>
      </c>
      <c r="D2653" s="25" t="s">
        <v>2542</v>
      </c>
      <c r="E2653" s="149"/>
      <c r="F2653" s="149"/>
      <c r="G2653" s="250">
        <v>4.69</v>
      </c>
      <c r="H2653" s="149">
        <v>4.69</v>
      </c>
      <c r="I2653" s="149"/>
      <c r="J2653" s="149">
        <v>4.69</v>
      </c>
      <c r="K2653" s="250">
        <v>13.75</v>
      </c>
      <c r="L2653" s="37">
        <f t="shared" si="154"/>
        <v>64.49</v>
      </c>
      <c r="M2653" s="149"/>
      <c r="N2653" s="149">
        <f t="shared" si="155"/>
        <v>64.49</v>
      </c>
      <c r="O2653" s="246"/>
    </row>
    <row r="2654" spans="1:15">
      <c r="A2654" s="247" t="s">
        <v>2072</v>
      </c>
      <c r="B2654" s="25" t="s">
        <v>2515</v>
      </c>
      <c r="C2654" s="30">
        <v>1</v>
      </c>
      <c r="D2654" s="25" t="s">
        <v>2543</v>
      </c>
      <c r="E2654" s="149"/>
      <c r="F2654" s="149"/>
      <c r="G2654" s="249">
        <v>4.69</v>
      </c>
      <c r="H2654" s="149">
        <v>4.69</v>
      </c>
      <c r="I2654" s="149"/>
      <c r="J2654" s="149">
        <v>4.69</v>
      </c>
      <c r="K2654" s="249">
        <v>13.75</v>
      </c>
      <c r="L2654" s="37">
        <f t="shared" si="154"/>
        <v>64.49</v>
      </c>
      <c r="M2654" s="149"/>
      <c r="N2654" s="149">
        <f t="shared" si="155"/>
        <v>64.49</v>
      </c>
      <c r="O2654" s="247"/>
    </row>
    <row r="2655" spans="1:15">
      <c r="A2655" s="246" t="s">
        <v>2072</v>
      </c>
      <c r="B2655" s="25" t="s">
        <v>2515</v>
      </c>
      <c r="C2655" s="30">
        <v>1</v>
      </c>
      <c r="D2655" s="25" t="s">
        <v>2544</v>
      </c>
      <c r="E2655" s="149"/>
      <c r="F2655" s="149"/>
      <c r="G2655" s="250">
        <v>14.08</v>
      </c>
      <c r="H2655" s="149">
        <v>14.08</v>
      </c>
      <c r="I2655" s="149"/>
      <c r="J2655" s="149">
        <v>14.08</v>
      </c>
      <c r="K2655" s="250">
        <v>13.75</v>
      </c>
      <c r="L2655" s="37">
        <f t="shared" si="154"/>
        <v>193.6</v>
      </c>
      <c r="M2655" s="149"/>
      <c r="N2655" s="149">
        <f t="shared" si="155"/>
        <v>193.6</v>
      </c>
      <c r="O2655" s="246"/>
    </row>
    <row r="2656" spans="1:15">
      <c r="A2656" s="247" t="s">
        <v>2072</v>
      </c>
      <c r="B2656" s="25" t="s">
        <v>2515</v>
      </c>
      <c r="C2656" s="30">
        <v>1</v>
      </c>
      <c r="D2656" s="25" t="s">
        <v>2545</v>
      </c>
      <c r="E2656" s="149"/>
      <c r="F2656" s="149"/>
      <c r="G2656" s="249">
        <v>2.35</v>
      </c>
      <c r="H2656" s="149">
        <v>2.35</v>
      </c>
      <c r="I2656" s="149"/>
      <c r="J2656" s="149">
        <v>2.35</v>
      </c>
      <c r="K2656" s="249">
        <v>13.75</v>
      </c>
      <c r="L2656" s="37">
        <f t="shared" si="154"/>
        <v>32.31</v>
      </c>
      <c r="M2656" s="149"/>
      <c r="N2656" s="149">
        <f t="shared" si="155"/>
        <v>32.31</v>
      </c>
      <c r="O2656" s="247"/>
    </row>
    <row r="2657" spans="1:15">
      <c r="A2657" s="246" t="s">
        <v>2072</v>
      </c>
      <c r="B2657" s="25" t="s">
        <v>2515</v>
      </c>
      <c r="C2657" s="30">
        <v>1</v>
      </c>
      <c r="D2657" s="25" t="s">
        <v>2546</v>
      </c>
      <c r="E2657" s="149"/>
      <c r="F2657" s="149"/>
      <c r="G2657" s="250">
        <v>5.87</v>
      </c>
      <c r="H2657" s="149">
        <v>5.87</v>
      </c>
      <c r="I2657" s="149"/>
      <c r="J2657" s="149">
        <v>5.87</v>
      </c>
      <c r="K2657" s="250">
        <v>13.75</v>
      </c>
      <c r="L2657" s="37">
        <f t="shared" si="154"/>
        <v>80.71</v>
      </c>
      <c r="M2657" s="149"/>
      <c r="N2657" s="149">
        <f t="shared" si="155"/>
        <v>80.71</v>
      </c>
      <c r="O2657" s="246"/>
    </row>
    <row r="2658" spans="1:15">
      <c r="A2658" s="247" t="s">
        <v>2072</v>
      </c>
      <c r="B2658" s="25" t="s">
        <v>2515</v>
      </c>
      <c r="C2658" s="30">
        <v>1</v>
      </c>
      <c r="D2658" s="25" t="s">
        <v>2547</v>
      </c>
      <c r="E2658" s="149"/>
      <c r="F2658" s="149"/>
      <c r="G2658" s="249">
        <v>3.52</v>
      </c>
      <c r="H2658" s="149">
        <v>3.52</v>
      </c>
      <c r="I2658" s="149"/>
      <c r="J2658" s="149">
        <v>3.52</v>
      </c>
      <c r="K2658" s="249">
        <v>13.75</v>
      </c>
      <c r="L2658" s="37">
        <f t="shared" si="154"/>
        <v>48.4</v>
      </c>
      <c r="M2658" s="149"/>
      <c r="N2658" s="149">
        <f t="shared" si="155"/>
        <v>48.4</v>
      </c>
      <c r="O2658" s="247"/>
    </row>
    <row r="2659" spans="1:15">
      <c r="A2659" s="246" t="s">
        <v>2072</v>
      </c>
      <c r="B2659" s="25" t="s">
        <v>2515</v>
      </c>
      <c r="C2659" s="30">
        <v>1</v>
      </c>
      <c r="D2659" s="25" t="s">
        <v>2548</v>
      </c>
      <c r="E2659" s="149"/>
      <c r="F2659" s="149"/>
      <c r="G2659" s="250">
        <v>5.87</v>
      </c>
      <c r="H2659" s="149">
        <v>5.87</v>
      </c>
      <c r="I2659" s="149"/>
      <c r="J2659" s="149">
        <v>5.87</v>
      </c>
      <c r="K2659" s="250">
        <v>13.75</v>
      </c>
      <c r="L2659" s="37">
        <f t="shared" si="154"/>
        <v>80.71</v>
      </c>
      <c r="M2659" s="149"/>
      <c r="N2659" s="149">
        <f t="shared" si="155"/>
        <v>80.71</v>
      </c>
      <c r="O2659" s="246"/>
    </row>
    <row r="2660" spans="1:15">
      <c r="A2660" s="247" t="s">
        <v>2072</v>
      </c>
      <c r="B2660" s="25" t="s">
        <v>2515</v>
      </c>
      <c r="C2660" s="30">
        <v>1</v>
      </c>
      <c r="D2660" s="25" t="s">
        <v>2549</v>
      </c>
      <c r="E2660" s="149"/>
      <c r="F2660" s="149"/>
      <c r="G2660" s="249">
        <v>4.69</v>
      </c>
      <c r="H2660" s="149">
        <v>4.69</v>
      </c>
      <c r="I2660" s="149"/>
      <c r="J2660" s="149">
        <v>4.69</v>
      </c>
      <c r="K2660" s="249">
        <v>13.75</v>
      </c>
      <c r="L2660" s="37">
        <f t="shared" si="154"/>
        <v>64.49</v>
      </c>
      <c r="M2660" s="149"/>
      <c r="N2660" s="149">
        <f t="shared" si="155"/>
        <v>64.49</v>
      </c>
      <c r="O2660" s="247"/>
    </row>
    <row r="2661" spans="1:15">
      <c r="A2661" s="246" t="s">
        <v>2072</v>
      </c>
      <c r="B2661" s="25" t="s">
        <v>2515</v>
      </c>
      <c r="C2661" s="30">
        <v>1</v>
      </c>
      <c r="D2661" s="25" t="s">
        <v>2550</v>
      </c>
      <c r="E2661" s="149"/>
      <c r="F2661" s="149"/>
      <c r="G2661" s="250">
        <v>3.52</v>
      </c>
      <c r="H2661" s="149">
        <v>3.52</v>
      </c>
      <c r="I2661" s="149"/>
      <c r="J2661" s="149">
        <v>3.52</v>
      </c>
      <c r="K2661" s="250">
        <v>13.75</v>
      </c>
      <c r="L2661" s="37">
        <f t="shared" si="154"/>
        <v>48.4</v>
      </c>
      <c r="M2661" s="149"/>
      <c r="N2661" s="149">
        <f t="shared" si="155"/>
        <v>48.4</v>
      </c>
      <c r="O2661" s="246"/>
    </row>
    <row r="2662" spans="1:15">
      <c r="A2662" s="247" t="s">
        <v>2072</v>
      </c>
      <c r="B2662" s="25" t="s">
        <v>2515</v>
      </c>
      <c r="C2662" s="30">
        <v>1</v>
      </c>
      <c r="D2662" s="25" t="s">
        <v>2551</v>
      </c>
      <c r="E2662" s="149"/>
      <c r="F2662" s="149"/>
      <c r="G2662" s="249">
        <v>10.56</v>
      </c>
      <c r="H2662" s="149">
        <v>10.56</v>
      </c>
      <c r="I2662" s="149"/>
      <c r="J2662" s="149">
        <v>10.56</v>
      </c>
      <c r="K2662" s="249">
        <v>13.75</v>
      </c>
      <c r="L2662" s="37">
        <f t="shared" si="154"/>
        <v>145.2</v>
      </c>
      <c r="M2662" s="149"/>
      <c r="N2662" s="149">
        <f t="shared" si="155"/>
        <v>145.2</v>
      </c>
      <c r="O2662" s="247"/>
    </row>
    <row r="2663" spans="1:15">
      <c r="A2663" s="246" t="s">
        <v>2072</v>
      </c>
      <c r="B2663" s="25" t="s">
        <v>2515</v>
      </c>
      <c r="C2663" s="30">
        <v>1</v>
      </c>
      <c r="D2663" s="25" t="s">
        <v>2552</v>
      </c>
      <c r="E2663" s="149"/>
      <c r="F2663" s="149"/>
      <c r="G2663" s="250">
        <v>5.87</v>
      </c>
      <c r="H2663" s="149">
        <v>5.87</v>
      </c>
      <c r="I2663" s="149"/>
      <c r="J2663" s="149">
        <v>5.87</v>
      </c>
      <c r="K2663" s="250">
        <v>13.75</v>
      </c>
      <c r="L2663" s="37">
        <f t="shared" si="154"/>
        <v>80.71</v>
      </c>
      <c r="M2663" s="149"/>
      <c r="N2663" s="149">
        <f t="shared" si="155"/>
        <v>80.71</v>
      </c>
      <c r="O2663" s="246"/>
    </row>
    <row r="2664" spans="1:15">
      <c r="A2664" s="247" t="s">
        <v>2072</v>
      </c>
      <c r="B2664" s="25" t="s">
        <v>2515</v>
      </c>
      <c r="C2664" s="30">
        <v>1</v>
      </c>
      <c r="D2664" s="25" t="s">
        <v>2553</v>
      </c>
      <c r="E2664" s="149"/>
      <c r="F2664" s="149"/>
      <c r="G2664" s="249">
        <v>7.04</v>
      </c>
      <c r="H2664" s="149">
        <v>7.04</v>
      </c>
      <c r="I2664" s="149"/>
      <c r="J2664" s="149">
        <v>7.04</v>
      </c>
      <c r="K2664" s="249">
        <v>13.75</v>
      </c>
      <c r="L2664" s="37">
        <f t="shared" si="154"/>
        <v>96.8</v>
      </c>
      <c r="M2664" s="149"/>
      <c r="N2664" s="149">
        <f t="shared" si="155"/>
        <v>96.8</v>
      </c>
      <c r="O2664" s="247"/>
    </row>
    <row r="2665" spans="1:15">
      <c r="A2665" s="246" t="s">
        <v>2072</v>
      </c>
      <c r="B2665" s="25" t="s">
        <v>2515</v>
      </c>
      <c r="C2665" s="30">
        <v>1</v>
      </c>
      <c r="D2665" s="25" t="s">
        <v>2554</v>
      </c>
      <c r="E2665" s="149"/>
      <c r="F2665" s="149"/>
      <c r="G2665" s="250">
        <v>3.52</v>
      </c>
      <c r="H2665" s="149">
        <v>3.52</v>
      </c>
      <c r="I2665" s="149"/>
      <c r="J2665" s="149">
        <v>3.52</v>
      </c>
      <c r="K2665" s="250">
        <v>13.75</v>
      </c>
      <c r="L2665" s="37">
        <f t="shared" si="154"/>
        <v>48.4</v>
      </c>
      <c r="M2665" s="149"/>
      <c r="N2665" s="149">
        <f t="shared" si="155"/>
        <v>48.4</v>
      </c>
      <c r="O2665" s="246"/>
    </row>
    <row r="2666" spans="1:15">
      <c r="A2666" s="247" t="s">
        <v>2072</v>
      </c>
      <c r="B2666" s="25" t="s">
        <v>2515</v>
      </c>
      <c r="C2666" s="30">
        <v>1</v>
      </c>
      <c r="D2666" s="25" t="s">
        <v>2555</v>
      </c>
      <c r="E2666" s="149"/>
      <c r="F2666" s="149"/>
      <c r="G2666" s="249">
        <v>8.21</v>
      </c>
      <c r="H2666" s="149">
        <v>8.21</v>
      </c>
      <c r="I2666" s="149"/>
      <c r="J2666" s="149">
        <v>8.21</v>
      </c>
      <c r="K2666" s="249">
        <v>13.75</v>
      </c>
      <c r="L2666" s="37">
        <f t="shared" si="154"/>
        <v>112.89</v>
      </c>
      <c r="M2666" s="149"/>
      <c r="N2666" s="149">
        <f t="shared" si="155"/>
        <v>112.89</v>
      </c>
      <c r="O2666" s="247"/>
    </row>
    <row r="2667" spans="1:15">
      <c r="A2667" s="246" t="s">
        <v>2072</v>
      </c>
      <c r="B2667" s="25" t="s">
        <v>2515</v>
      </c>
      <c r="C2667" s="30">
        <v>1</v>
      </c>
      <c r="D2667" s="25" t="s">
        <v>2556</v>
      </c>
      <c r="E2667" s="149"/>
      <c r="F2667" s="149"/>
      <c r="G2667" s="250">
        <v>3.52</v>
      </c>
      <c r="H2667" s="149">
        <v>3.52</v>
      </c>
      <c r="I2667" s="149"/>
      <c r="J2667" s="149">
        <v>3.52</v>
      </c>
      <c r="K2667" s="250">
        <v>13.75</v>
      </c>
      <c r="L2667" s="37">
        <f t="shared" si="154"/>
        <v>48.4</v>
      </c>
      <c r="M2667" s="149"/>
      <c r="N2667" s="149">
        <f t="shared" si="155"/>
        <v>48.4</v>
      </c>
      <c r="O2667" s="246"/>
    </row>
    <row r="2668" spans="1:15">
      <c r="A2668" s="247" t="s">
        <v>2072</v>
      </c>
      <c r="B2668" s="25" t="s">
        <v>2515</v>
      </c>
      <c r="C2668" s="30">
        <v>1</v>
      </c>
      <c r="D2668" s="25" t="s">
        <v>2557</v>
      </c>
      <c r="E2668" s="149"/>
      <c r="F2668" s="149"/>
      <c r="G2668" s="249">
        <v>3.52</v>
      </c>
      <c r="H2668" s="149">
        <v>3.52</v>
      </c>
      <c r="I2668" s="149"/>
      <c r="J2668" s="149">
        <v>3.52</v>
      </c>
      <c r="K2668" s="249">
        <v>13.75</v>
      </c>
      <c r="L2668" s="37">
        <f t="shared" si="154"/>
        <v>48.4</v>
      </c>
      <c r="M2668" s="149"/>
      <c r="N2668" s="149">
        <f t="shared" si="155"/>
        <v>48.4</v>
      </c>
      <c r="O2668" s="247"/>
    </row>
    <row r="2669" spans="1:15">
      <c r="A2669" s="246" t="s">
        <v>2072</v>
      </c>
      <c r="B2669" s="25" t="s">
        <v>2515</v>
      </c>
      <c r="C2669" s="30">
        <v>1</v>
      </c>
      <c r="D2669" s="25" t="s">
        <v>2558</v>
      </c>
      <c r="E2669" s="149"/>
      <c r="F2669" s="149"/>
      <c r="G2669" s="250">
        <v>4.71</v>
      </c>
      <c r="H2669" s="149">
        <v>4.71</v>
      </c>
      <c r="I2669" s="149"/>
      <c r="J2669" s="149">
        <v>4.71</v>
      </c>
      <c r="K2669" s="250">
        <v>13.75</v>
      </c>
      <c r="L2669" s="37">
        <f t="shared" si="154"/>
        <v>64.76</v>
      </c>
      <c r="M2669" s="149"/>
      <c r="N2669" s="149">
        <f t="shared" si="155"/>
        <v>64.76</v>
      </c>
      <c r="O2669" s="246"/>
    </row>
    <row r="2670" spans="1:15">
      <c r="A2670" s="247" t="s">
        <v>2072</v>
      </c>
      <c r="B2670" s="25" t="s">
        <v>2515</v>
      </c>
      <c r="C2670" s="30">
        <v>1</v>
      </c>
      <c r="D2670" s="25" t="s">
        <v>2559</v>
      </c>
      <c r="E2670" s="149"/>
      <c r="F2670" s="149"/>
      <c r="G2670" s="249">
        <v>10.56</v>
      </c>
      <c r="H2670" s="149">
        <v>10.56</v>
      </c>
      <c r="I2670" s="149"/>
      <c r="J2670" s="149">
        <v>10.56</v>
      </c>
      <c r="K2670" s="249">
        <v>13.75</v>
      </c>
      <c r="L2670" s="37">
        <f t="shared" si="154"/>
        <v>145.2</v>
      </c>
      <c r="M2670" s="149"/>
      <c r="N2670" s="149">
        <f t="shared" si="155"/>
        <v>145.2</v>
      </c>
      <c r="O2670" s="247"/>
    </row>
    <row r="2671" spans="1:15">
      <c r="A2671" s="246" t="s">
        <v>2072</v>
      </c>
      <c r="B2671" s="25" t="s">
        <v>2515</v>
      </c>
      <c r="C2671" s="30">
        <v>1</v>
      </c>
      <c r="D2671" s="25" t="s">
        <v>2560</v>
      </c>
      <c r="E2671" s="149"/>
      <c r="F2671" s="149"/>
      <c r="G2671" s="250">
        <v>7.04</v>
      </c>
      <c r="H2671" s="149">
        <v>7.04</v>
      </c>
      <c r="I2671" s="149"/>
      <c r="J2671" s="149">
        <v>7.04</v>
      </c>
      <c r="K2671" s="250">
        <v>13.75</v>
      </c>
      <c r="L2671" s="37">
        <f t="shared" si="154"/>
        <v>96.8</v>
      </c>
      <c r="M2671" s="149"/>
      <c r="N2671" s="149">
        <f t="shared" si="155"/>
        <v>96.8</v>
      </c>
      <c r="O2671" s="246"/>
    </row>
    <row r="2672" spans="1:15">
      <c r="A2672" s="247" t="s">
        <v>2072</v>
      </c>
      <c r="B2672" s="25" t="s">
        <v>2515</v>
      </c>
      <c r="C2672" s="30">
        <v>1</v>
      </c>
      <c r="D2672" s="25" t="s">
        <v>2561</v>
      </c>
      <c r="E2672" s="149"/>
      <c r="F2672" s="149"/>
      <c r="G2672" s="249">
        <v>4.69</v>
      </c>
      <c r="H2672" s="149">
        <v>4.69</v>
      </c>
      <c r="I2672" s="149"/>
      <c r="J2672" s="149">
        <v>4.69</v>
      </c>
      <c r="K2672" s="249">
        <v>13.75</v>
      </c>
      <c r="L2672" s="37">
        <f t="shared" si="154"/>
        <v>64.49</v>
      </c>
      <c r="M2672" s="149"/>
      <c r="N2672" s="149">
        <f t="shared" si="155"/>
        <v>64.49</v>
      </c>
      <c r="O2672" s="247"/>
    </row>
    <row r="2673" spans="1:15">
      <c r="A2673" s="246" t="s">
        <v>2072</v>
      </c>
      <c r="B2673" s="25" t="s">
        <v>2515</v>
      </c>
      <c r="C2673" s="30">
        <v>1</v>
      </c>
      <c r="D2673" s="25" t="s">
        <v>2562</v>
      </c>
      <c r="E2673" s="149"/>
      <c r="F2673" s="149"/>
      <c r="G2673" s="250">
        <v>5.87</v>
      </c>
      <c r="H2673" s="149">
        <v>5.87</v>
      </c>
      <c r="I2673" s="149"/>
      <c r="J2673" s="149">
        <v>5.87</v>
      </c>
      <c r="K2673" s="250">
        <v>13.75</v>
      </c>
      <c r="L2673" s="37">
        <f t="shared" si="154"/>
        <v>80.71</v>
      </c>
      <c r="M2673" s="149"/>
      <c r="N2673" s="149">
        <f t="shared" si="155"/>
        <v>80.71</v>
      </c>
      <c r="O2673" s="246"/>
    </row>
    <row r="2674" spans="1:15">
      <c r="A2674" s="247" t="s">
        <v>2072</v>
      </c>
      <c r="B2674" s="25" t="s">
        <v>2515</v>
      </c>
      <c r="C2674" s="30">
        <v>1</v>
      </c>
      <c r="D2674" s="25" t="s">
        <v>2563</v>
      </c>
      <c r="E2674" s="149"/>
      <c r="F2674" s="149"/>
      <c r="G2674" s="249">
        <v>5.87</v>
      </c>
      <c r="H2674" s="149">
        <v>5.87</v>
      </c>
      <c r="I2674" s="149"/>
      <c r="J2674" s="149">
        <v>5.87</v>
      </c>
      <c r="K2674" s="249">
        <v>13.75</v>
      </c>
      <c r="L2674" s="37">
        <f t="shared" si="154"/>
        <v>80.71</v>
      </c>
      <c r="M2674" s="149"/>
      <c r="N2674" s="149">
        <f t="shared" si="155"/>
        <v>80.71</v>
      </c>
      <c r="O2674" s="247"/>
    </row>
    <row r="2675" spans="1:15">
      <c r="A2675" s="246" t="s">
        <v>2072</v>
      </c>
      <c r="B2675" s="25" t="s">
        <v>2515</v>
      </c>
      <c r="C2675" s="30">
        <v>2</v>
      </c>
      <c r="D2675" s="25" t="s">
        <v>2564</v>
      </c>
      <c r="E2675" s="149"/>
      <c r="F2675" s="149"/>
      <c r="G2675" s="250">
        <v>10.4</v>
      </c>
      <c r="H2675" s="149">
        <v>10.4</v>
      </c>
      <c r="I2675" s="149"/>
      <c r="J2675" s="149">
        <v>10.4</v>
      </c>
      <c r="K2675" s="250">
        <v>13.75</v>
      </c>
      <c r="L2675" s="37">
        <f t="shared" si="154"/>
        <v>143</v>
      </c>
      <c r="M2675" s="149"/>
      <c r="N2675" s="149">
        <f t="shared" si="155"/>
        <v>143</v>
      </c>
      <c r="O2675" s="246"/>
    </row>
    <row r="2676" spans="1:15">
      <c r="A2676" s="247" t="s">
        <v>2072</v>
      </c>
      <c r="B2676" s="25" t="s">
        <v>2515</v>
      </c>
      <c r="C2676" s="30">
        <v>2</v>
      </c>
      <c r="D2676" s="25" t="s">
        <v>2565</v>
      </c>
      <c r="E2676" s="149"/>
      <c r="F2676" s="149"/>
      <c r="G2676" s="249">
        <v>5.8</v>
      </c>
      <c r="H2676" s="149">
        <v>5.8</v>
      </c>
      <c r="I2676" s="149"/>
      <c r="J2676" s="149">
        <v>5.8</v>
      </c>
      <c r="K2676" s="249">
        <v>13.75</v>
      </c>
      <c r="L2676" s="37">
        <f t="shared" si="154"/>
        <v>79.75</v>
      </c>
      <c r="M2676" s="149"/>
      <c r="N2676" s="149">
        <f t="shared" si="155"/>
        <v>79.75</v>
      </c>
      <c r="O2676" s="247"/>
    </row>
    <row r="2677" spans="1:15">
      <c r="A2677" s="246" t="s">
        <v>2072</v>
      </c>
      <c r="B2677" s="25" t="s">
        <v>2515</v>
      </c>
      <c r="C2677" s="30">
        <v>2</v>
      </c>
      <c r="D2677" s="25" t="s">
        <v>2566</v>
      </c>
      <c r="E2677" s="149"/>
      <c r="F2677" s="149"/>
      <c r="G2677" s="250">
        <v>9.3</v>
      </c>
      <c r="H2677" s="149">
        <v>9.3</v>
      </c>
      <c r="I2677" s="149"/>
      <c r="J2677" s="149">
        <v>9.3</v>
      </c>
      <c r="K2677" s="250">
        <v>13.75</v>
      </c>
      <c r="L2677" s="37">
        <f t="shared" ref="L2677:L2740" si="156">ROUND(H2677*K2677,2)</f>
        <v>127.88</v>
      </c>
      <c r="M2677" s="149"/>
      <c r="N2677" s="149">
        <f t="shared" ref="N2677:N2740" si="157">L2677-M2677</f>
        <v>127.88</v>
      </c>
      <c r="O2677" s="246"/>
    </row>
    <row r="2678" spans="1:15">
      <c r="A2678" s="247" t="s">
        <v>2072</v>
      </c>
      <c r="B2678" s="25" t="s">
        <v>2515</v>
      </c>
      <c r="C2678" s="30">
        <v>2</v>
      </c>
      <c r="D2678" s="25" t="s">
        <v>2567</v>
      </c>
      <c r="E2678" s="149"/>
      <c r="F2678" s="149"/>
      <c r="G2678" s="249">
        <v>6.9</v>
      </c>
      <c r="H2678" s="149">
        <v>6.9</v>
      </c>
      <c r="I2678" s="149"/>
      <c r="J2678" s="149">
        <v>6.9</v>
      </c>
      <c r="K2678" s="249">
        <v>13.75</v>
      </c>
      <c r="L2678" s="37">
        <f t="shared" si="156"/>
        <v>94.88</v>
      </c>
      <c r="M2678" s="149"/>
      <c r="N2678" s="149">
        <f t="shared" si="157"/>
        <v>94.88</v>
      </c>
      <c r="O2678" s="247"/>
    </row>
    <row r="2679" spans="1:15">
      <c r="A2679" s="246" t="s">
        <v>2072</v>
      </c>
      <c r="B2679" s="25" t="s">
        <v>2515</v>
      </c>
      <c r="C2679" s="30">
        <v>2</v>
      </c>
      <c r="D2679" s="25" t="s">
        <v>2568</v>
      </c>
      <c r="E2679" s="149"/>
      <c r="F2679" s="149"/>
      <c r="G2679" s="250">
        <v>8.1</v>
      </c>
      <c r="H2679" s="149">
        <v>8.1</v>
      </c>
      <c r="I2679" s="149"/>
      <c r="J2679" s="149">
        <v>8.1</v>
      </c>
      <c r="K2679" s="250">
        <v>13.75</v>
      </c>
      <c r="L2679" s="37">
        <f t="shared" si="156"/>
        <v>111.38</v>
      </c>
      <c r="M2679" s="149"/>
      <c r="N2679" s="149">
        <f t="shared" si="157"/>
        <v>111.38</v>
      </c>
      <c r="O2679" s="246"/>
    </row>
    <row r="2680" spans="1:15">
      <c r="A2680" s="247" t="s">
        <v>2072</v>
      </c>
      <c r="B2680" s="25" t="s">
        <v>2515</v>
      </c>
      <c r="C2680" s="30">
        <v>2</v>
      </c>
      <c r="D2680" s="25" t="s">
        <v>2569</v>
      </c>
      <c r="E2680" s="149"/>
      <c r="F2680" s="149"/>
      <c r="G2680" s="249">
        <v>4.6</v>
      </c>
      <c r="H2680" s="149">
        <v>4.6</v>
      </c>
      <c r="I2680" s="149"/>
      <c r="J2680" s="149">
        <v>4.6</v>
      </c>
      <c r="K2680" s="249">
        <v>13.75</v>
      </c>
      <c r="L2680" s="37">
        <f t="shared" si="156"/>
        <v>63.25</v>
      </c>
      <c r="M2680" s="149"/>
      <c r="N2680" s="149">
        <f t="shared" si="157"/>
        <v>63.25</v>
      </c>
      <c r="O2680" s="247"/>
    </row>
    <row r="2681" spans="1:15">
      <c r="A2681" s="246" t="s">
        <v>2072</v>
      </c>
      <c r="B2681" s="25" t="s">
        <v>2515</v>
      </c>
      <c r="C2681" s="30">
        <v>2</v>
      </c>
      <c r="D2681" s="25" t="s">
        <v>1097</v>
      </c>
      <c r="E2681" s="149"/>
      <c r="F2681" s="149"/>
      <c r="G2681" s="250">
        <v>5.8</v>
      </c>
      <c r="H2681" s="149">
        <v>5.8</v>
      </c>
      <c r="I2681" s="149"/>
      <c r="J2681" s="149">
        <v>5.8</v>
      </c>
      <c r="K2681" s="250">
        <v>13.75</v>
      </c>
      <c r="L2681" s="37">
        <f t="shared" si="156"/>
        <v>79.75</v>
      </c>
      <c r="M2681" s="149"/>
      <c r="N2681" s="149">
        <f t="shared" si="157"/>
        <v>79.75</v>
      </c>
      <c r="O2681" s="246"/>
    </row>
    <row r="2682" spans="1:15">
      <c r="A2682" s="247" t="s">
        <v>2072</v>
      </c>
      <c r="B2682" s="25" t="s">
        <v>2515</v>
      </c>
      <c r="C2682" s="30">
        <v>2</v>
      </c>
      <c r="D2682" s="25" t="s">
        <v>2570</v>
      </c>
      <c r="E2682" s="149"/>
      <c r="F2682" s="149"/>
      <c r="G2682" s="249">
        <v>4.6</v>
      </c>
      <c r="H2682" s="149">
        <v>4.6</v>
      </c>
      <c r="I2682" s="149"/>
      <c r="J2682" s="149">
        <v>4.6</v>
      </c>
      <c r="K2682" s="249">
        <v>13.75</v>
      </c>
      <c r="L2682" s="37">
        <f t="shared" si="156"/>
        <v>63.25</v>
      </c>
      <c r="M2682" s="149"/>
      <c r="N2682" s="149">
        <f t="shared" si="157"/>
        <v>63.25</v>
      </c>
      <c r="O2682" s="247"/>
    </row>
    <row r="2683" spans="1:15">
      <c r="A2683" s="246" t="s">
        <v>2072</v>
      </c>
      <c r="B2683" s="25" t="s">
        <v>2515</v>
      </c>
      <c r="C2683" s="30">
        <v>2</v>
      </c>
      <c r="D2683" s="25" t="s">
        <v>2571</v>
      </c>
      <c r="E2683" s="149"/>
      <c r="F2683" s="149"/>
      <c r="G2683" s="250">
        <v>4.6</v>
      </c>
      <c r="H2683" s="149">
        <v>4.6</v>
      </c>
      <c r="I2683" s="149"/>
      <c r="J2683" s="149">
        <v>4.6</v>
      </c>
      <c r="K2683" s="250">
        <v>13.75</v>
      </c>
      <c r="L2683" s="37">
        <f t="shared" si="156"/>
        <v>63.25</v>
      </c>
      <c r="M2683" s="149"/>
      <c r="N2683" s="149">
        <f t="shared" si="157"/>
        <v>63.25</v>
      </c>
      <c r="O2683" s="246"/>
    </row>
    <row r="2684" spans="1:15">
      <c r="A2684" s="247" t="s">
        <v>2072</v>
      </c>
      <c r="B2684" s="25" t="s">
        <v>2515</v>
      </c>
      <c r="C2684" s="30">
        <v>2</v>
      </c>
      <c r="D2684" s="25" t="s">
        <v>2572</v>
      </c>
      <c r="E2684" s="149"/>
      <c r="F2684" s="149"/>
      <c r="G2684" s="249">
        <v>10.3</v>
      </c>
      <c r="H2684" s="149">
        <v>10.3</v>
      </c>
      <c r="I2684" s="149"/>
      <c r="J2684" s="149">
        <v>10.3</v>
      </c>
      <c r="K2684" s="249">
        <v>13.75</v>
      </c>
      <c r="L2684" s="37">
        <f t="shared" si="156"/>
        <v>141.63</v>
      </c>
      <c r="M2684" s="149"/>
      <c r="N2684" s="149">
        <f t="shared" si="157"/>
        <v>141.63</v>
      </c>
      <c r="O2684" s="247"/>
    </row>
    <row r="2685" spans="1:15">
      <c r="A2685" s="246" t="s">
        <v>2072</v>
      </c>
      <c r="B2685" s="25" t="s">
        <v>2515</v>
      </c>
      <c r="C2685" s="30">
        <v>2</v>
      </c>
      <c r="D2685" s="25" t="s">
        <v>1193</v>
      </c>
      <c r="E2685" s="149"/>
      <c r="F2685" s="149"/>
      <c r="G2685" s="250">
        <v>7</v>
      </c>
      <c r="H2685" s="149">
        <v>7</v>
      </c>
      <c r="I2685" s="149"/>
      <c r="J2685" s="149">
        <v>7</v>
      </c>
      <c r="K2685" s="250">
        <v>13.75</v>
      </c>
      <c r="L2685" s="37">
        <f t="shared" si="156"/>
        <v>96.25</v>
      </c>
      <c r="M2685" s="149"/>
      <c r="N2685" s="149">
        <f t="shared" si="157"/>
        <v>96.25</v>
      </c>
      <c r="O2685" s="246"/>
    </row>
    <row r="2686" spans="1:15">
      <c r="A2686" s="247" t="s">
        <v>2072</v>
      </c>
      <c r="B2686" s="25" t="s">
        <v>2515</v>
      </c>
      <c r="C2686" s="30">
        <v>2</v>
      </c>
      <c r="D2686" s="25" t="s">
        <v>2573</v>
      </c>
      <c r="E2686" s="149"/>
      <c r="F2686" s="149"/>
      <c r="G2686" s="249">
        <v>11.5</v>
      </c>
      <c r="H2686" s="149">
        <v>11.5</v>
      </c>
      <c r="I2686" s="149"/>
      <c r="J2686" s="149">
        <v>11.5</v>
      </c>
      <c r="K2686" s="249">
        <v>13.75</v>
      </c>
      <c r="L2686" s="37">
        <f t="shared" si="156"/>
        <v>158.13</v>
      </c>
      <c r="M2686" s="149"/>
      <c r="N2686" s="149">
        <f t="shared" si="157"/>
        <v>158.13</v>
      </c>
      <c r="O2686" s="247"/>
    </row>
    <row r="2687" spans="1:15">
      <c r="A2687" s="246" t="s">
        <v>2072</v>
      </c>
      <c r="B2687" s="25" t="s">
        <v>2515</v>
      </c>
      <c r="C2687" s="30">
        <v>2</v>
      </c>
      <c r="D2687" s="25" t="s">
        <v>2574</v>
      </c>
      <c r="E2687" s="149"/>
      <c r="F2687" s="149"/>
      <c r="G2687" s="250">
        <v>5.8</v>
      </c>
      <c r="H2687" s="149">
        <v>5.8</v>
      </c>
      <c r="I2687" s="149"/>
      <c r="J2687" s="149">
        <v>5.8</v>
      </c>
      <c r="K2687" s="250">
        <v>13.75</v>
      </c>
      <c r="L2687" s="37">
        <f t="shared" si="156"/>
        <v>79.75</v>
      </c>
      <c r="M2687" s="149"/>
      <c r="N2687" s="149">
        <f t="shared" si="157"/>
        <v>79.75</v>
      </c>
      <c r="O2687" s="246"/>
    </row>
    <row r="2688" spans="1:15">
      <c r="A2688" s="247" t="s">
        <v>2072</v>
      </c>
      <c r="B2688" s="25" t="s">
        <v>2515</v>
      </c>
      <c r="C2688" s="30">
        <v>2</v>
      </c>
      <c r="D2688" s="25" t="s">
        <v>2575</v>
      </c>
      <c r="E2688" s="149"/>
      <c r="F2688" s="149"/>
      <c r="G2688" s="249">
        <v>3.5</v>
      </c>
      <c r="H2688" s="149">
        <v>3.5</v>
      </c>
      <c r="I2688" s="149"/>
      <c r="J2688" s="149">
        <v>3.5</v>
      </c>
      <c r="K2688" s="249">
        <v>13.75</v>
      </c>
      <c r="L2688" s="37">
        <f t="shared" si="156"/>
        <v>48.13</v>
      </c>
      <c r="M2688" s="149"/>
      <c r="N2688" s="149">
        <f t="shared" si="157"/>
        <v>48.13</v>
      </c>
      <c r="O2688" s="247"/>
    </row>
    <row r="2689" spans="1:15">
      <c r="A2689" s="246" t="s">
        <v>2072</v>
      </c>
      <c r="B2689" s="25" t="s">
        <v>2515</v>
      </c>
      <c r="C2689" s="30">
        <v>2</v>
      </c>
      <c r="D2689" s="25" t="s">
        <v>2576</v>
      </c>
      <c r="E2689" s="149"/>
      <c r="F2689" s="149"/>
      <c r="G2689" s="250">
        <v>6.9</v>
      </c>
      <c r="H2689" s="149">
        <v>6.9</v>
      </c>
      <c r="I2689" s="149"/>
      <c r="J2689" s="149">
        <v>6.9</v>
      </c>
      <c r="K2689" s="250">
        <v>13.75</v>
      </c>
      <c r="L2689" s="37">
        <f t="shared" si="156"/>
        <v>94.88</v>
      </c>
      <c r="M2689" s="149"/>
      <c r="N2689" s="149">
        <f t="shared" si="157"/>
        <v>94.88</v>
      </c>
      <c r="O2689" s="246"/>
    </row>
    <row r="2690" spans="1:15">
      <c r="A2690" s="247" t="s">
        <v>2072</v>
      </c>
      <c r="B2690" s="25" t="s">
        <v>2515</v>
      </c>
      <c r="C2690" s="30">
        <v>2</v>
      </c>
      <c r="D2690" s="25" t="s">
        <v>2577</v>
      </c>
      <c r="E2690" s="149"/>
      <c r="F2690" s="149"/>
      <c r="G2690" s="249">
        <v>6.9</v>
      </c>
      <c r="H2690" s="149">
        <v>6.9</v>
      </c>
      <c r="I2690" s="149"/>
      <c r="J2690" s="149">
        <v>6.9</v>
      </c>
      <c r="K2690" s="249">
        <v>13.75</v>
      </c>
      <c r="L2690" s="37">
        <f t="shared" si="156"/>
        <v>94.88</v>
      </c>
      <c r="M2690" s="149"/>
      <c r="N2690" s="149">
        <f t="shared" si="157"/>
        <v>94.88</v>
      </c>
      <c r="O2690" s="247"/>
    </row>
    <row r="2691" spans="1:15">
      <c r="A2691" s="246" t="s">
        <v>2072</v>
      </c>
      <c r="B2691" s="25" t="s">
        <v>2515</v>
      </c>
      <c r="C2691" s="30">
        <v>2</v>
      </c>
      <c r="D2691" s="25" t="s">
        <v>2578</v>
      </c>
      <c r="E2691" s="149"/>
      <c r="F2691" s="149"/>
      <c r="G2691" s="250">
        <v>10.4</v>
      </c>
      <c r="H2691" s="149">
        <v>10.4</v>
      </c>
      <c r="I2691" s="149"/>
      <c r="J2691" s="149">
        <v>10.4</v>
      </c>
      <c r="K2691" s="250">
        <v>13.75</v>
      </c>
      <c r="L2691" s="37">
        <f t="shared" si="156"/>
        <v>143</v>
      </c>
      <c r="M2691" s="149"/>
      <c r="N2691" s="149">
        <f t="shared" si="157"/>
        <v>143</v>
      </c>
      <c r="O2691" s="246"/>
    </row>
    <row r="2692" spans="1:15">
      <c r="A2692" s="247" t="s">
        <v>2072</v>
      </c>
      <c r="B2692" s="25" t="s">
        <v>2515</v>
      </c>
      <c r="C2692" s="30">
        <v>2</v>
      </c>
      <c r="D2692" s="25" t="s">
        <v>2579</v>
      </c>
      <c r="E2692" s="149"/>
      <c r="F2692" s="149"/>
      <c r="G2692" s="249">
        <v>5.8</v>
      </c>
      <c r="H2692" s="149">
        <v>5.8</v>
      </c>
      <c r="I2692" s="149"/>
      <c r="J2692" s="149">
        <v>5.8</v>
      </c>
      <c r="K2692" s="249">
        <v>13.75</v>
      </c>
      <c r="L2692" s="37">
        <f t="shared" si="156"/>
        <v>79.75</v>
      </c>
      <c r="M2692" s="149"/>
      <c r="N2692" s="149">
        <f t="shared" si="157"/>
        <v>79.75</v>
      </c>
      <c r="O2692" s="247"/>
    </row>
    <row r="2693" spans="1:15">
      <c r="A2693" s="246" t="s">
        <v>2072</v>
      </c>
      <c r="B2693" s="25" t="s">
        <v>2515</v>
      </c>
      <c r="C2693" s="30">
        <v>2</v>
      </c>
      <c r="D2693" s="25" t="s">
        <v>2580</v>
      </c>
      <c r="E2693" s="149"/>
      <c r="F2693" s="149"/>
      <c r="G2693" s="250">
        <v>10.4</v>
      </c>
      <c r="H2693" s="149">
        <v>10.4</v>
      </c>
      <c r="I2693" s="149"/>
      <c r="J2693" s="149">
        <v>10.4</v>
      </c>
      <c r="K2693" s="250">
        <v>13.75</v>
      </c>
      <c r="L2693" s="37">
        <f t="shared" si="156"/>
        <v>143</v>
      </c>
      <c r="M2693" s="149"/>
      <c r="N2693" s="149">
        <f t="shared" si="157"/>
        <v>143</v>
      </c>
      <c r="O2693" s="246"/>
    </row>
    <row r="2694" spans="1:15">
      <c r="A2694" s="247" t="s">
        <v>2072</v>
      </c>
      <c r="B2694" s="25" t="s">
        <v>2515</v>
      </c>
      <c r="C2694" s="30">
        <v>2</v>
      </c>
      <c r="D2694" s="25" t="s">
        <v>2581</v>
      </c>
      <c r="E2694" s="149"/>
      <c r="F2694" s="149"/>
      <c r="G2694" s="249">
        <v>5.8</v>
      </c>
      <c r="H2694" s="149">
        <v>5.8</v>
      </c>
      <c r="I2694" s="149"/>
      <c r="J2694" s="149">
        <v>5.8</v>
      </c>
      <c r="K2694" s="249">
        <v>13.75</v>
      </c>
      <c r="L2694" s="37">
        <f t="shared" si="156"/>
        <v>79.75</v>
      </c>
      <c r="M2694" s="149"/>
      <c r="N2694" s="149">
        <f t="shared" si="157"/>
        <v>79.75</v>
      </c>
      <c r="O2694" s="247"/>
    </row>
    <row r="2695" spans="1:15">
      <c r="A2695" s="246" t="s">
        <v>2072</v>
      </c>
      <c r="B2695" s="25" t="s">
        <v>2515</v>
      </c>
      <c r="C2695" s="30">
        <v>2</v>
      </c>
      <c r="D2695" s="25" t="s">
        <v>2582</v>
      </c>
      <c r="E2695" s="149"/>
      <c r="F2695" s="149"/>
      <c r="G2695" s="250">
        <v>6.9</v>
      </c>
      <c r="H2695" s="149">
        <v>6.9</v>
      </c>
      <c r="I2695" s="149"/>
      <c r="J2695" s="149">
        <v>6.9</v>
      </c>
      <c r="K2695" s="250">
        <v>13.75</v>
      </c>
      <c r="L2695" s="37">
        <f t="shared" si="156"/>
        <v>94.88</v>
      </c>
      <c r="M2695" s="149"/>
      <c r="N2695" s="149">
        <f t="shared" si="157"/>
        <v>94.88</v>
      </c>
      <c r="O2695" s="246"/>
    </row>
    <row r="2696" spans="1:15">
      <c r="A2696" s="247" t="s">
        <v>2072</v>
      </c>
      <c r="B2696" s="25" t="s">
        <v>2515</v>
      </c>
      <c r="C2696" s="30">
        <v>2</v>
      </c>
      <c r="D2696" s="25" t="s">
        <v>2583</v>
      </c>
      <c r="E2696" s="149"/>
      <c r="F2696" s="149"/>
      <c r="G2696" s="249">
        <v>6.9</v>
      </c>
      <c r="H2696" s="149">
        <v>6.9</v>
      </c>
      <c r="I2696" s="149"/>
      <c r="J2696" s="149">
        <v>6.9</v>
      </c>
      <c r="K2696" s="249">
        <v>13.75</v>
      </c>
      <c r="L2696" s="37">
        <f t="shared" si="156"/>
        <v>94.88</v>
      </c>
      <c r="M2696" s="149"/>
      <c r="N2696" s="149">
        <f t="shared" si="157"/>
        <v>94.88</v>
      </c>
      <c r="O2696" s="247"/>
    </row>
    <row r="2697" spans="1:15">
      <c r="A2697" s="246" t="s">
        <v>2072</v>
      </c>
      <c r="B2697" s="25" t="s">
        <v>2515</v>
      </c>
      <c r="C2697" s="30">
        <v>2</v>
      </c>
      <c r="D2697" s="25" t="s">
        <v>2584</v>
      </c>
      <c r="E2697" s="149"/>
      <c r="F2697" s="149"/>
      <c r="G2697" s="250">
        <v>3.5</v>
      </c>
      <c r="H2697" s="149">
        <v>3.5</v>
      </c>
      <c r="I2697" s="149"/>
      <c r="J2697" s="149">
        <v>3.5</v>
      </c>
      <c r="K2697" s="250">
        <v>13.75</v>
      </c>
      <c r="L2697" s="37">
        <f t="shared" si="156"/>
        <v>48.13</v>
      </c>
      <c r="M2697" s="149"/>
      <c r="N2697" s="149">
        <f t="shared" si="157"/>
        <v>48.13</v>
      </c>
      <c r="O2697" s="246"/>
    </row>
    <row r="2698" spans="1:15">
      <c r="A2698" s="247" t="s">
        <v>2072</v>
      </c>
      <c r="B2698" s="25" t="s">
        <v>2515</v>
      </c>
      <c r="C2698" s="30">
        <v>2</v>
      </c>
      <c r="D2698" s="25" t="s">
        <v>2585</v>
      </c>
      <c r="E2698" s="149"/>
      <c r="F2698" s="149"/>
      <c r="G2698" s="249">
        <v>5.8</v>
      </c>
      <c r="H2698" s="149">
        <v>5.8</v>
      </c>
      <c r="I2698" s="149"/>
      <c r="J2698" s="149">
        <v>5.8</v>
      </c>
      <c r="K2698" s="249">
        <v>13.75</v>
      </c>
      <c r="L2698" s="37">
        <f t="shared" si="156"/>
        <v>79.75</v>
      </c>
      <c r="M2698" s="149"/>
      <c r="N2698" s="149">
        <f t="shared" si="157"/>
        <v>79.75</v>
      </c>
      <c r="O2698" s="247"/>
    </row>
    <row r="2699" spans="1:15">
      <c r="A2699" s="246" t="s">
        <v>2072</v>
      </c>
      <c r="B2699" s="25" t="s">
        <v>2515</v>
      </c>
      <c r="C2699" s="30">
        <v>2</v>
      </c>
      <c r="D2699" s="25" t="s">
        <v>2586</v>
      </c>
      <c r="E2699" s="149"/>
      <c r="F2699" s="149"/>
      <c r="G2699" s="250">
        <v>4.6</v>
      </c>
      <c r="H2699" s="149">
        <v>4.6</v>
      </c>
      <c r="I2699" s="149"/>
      <c r="J2699" s="149">
        <v>4.6</v>
      </c>
      <c r="K2699" s="250">
        <v>13.75</v>
      </c>
      <c r="L2699" s="37">
        <f t="shared" si="156"/>
        <v>63.25</v>
      </c>
      <c r="M2699" s="149"/>
      <c r="N2699" s="149">
        <f t="shared" si="157"/>
        <v>63.25</v>
      </c>
      <c r="O2699" s="246"/>
    </row>
    <row r="2700" spans="1:15">
      <c r="A2700" s="247" t="s">
        <v>2072</v>
      </c>
      <c r="B2700" s="25" t="s">
        <v>2515</v>
      </c>
      <c r="C2700" s="30">
        <v>2</v>
      </c>
      <c r="D2700" s="25" t="s">
        <v>2587</v>
      </c>
      <c r="E2700" s="149"/>
      <c r="F2700" s="149"/>
      <c r="G2700" s="249">
        <v>10.4</v>
      </c>
      <c r="H2700" s="149">
        <v>10.4</v>
      </c>
      <c r="I2700" s="149"/>
      <c r="J2700" s="149">
        <v>10.4</v>
      </c>
      <c r="K2700" s="249">
        <v>13.75</v>
      </c>
      <c r="L2700" s="37">
        <f t="shared" si="156"/>
        <v>143</v>
      </c>
      <c r="M2700" s="149"/>
      <c r="N2700" s="149">
        <f t="shared" si="157"/>
        <v>143</v>
      </c>
      <c r="O2700" s="247"/>
    </row>
    <row r="2701" spans="1:15">
      <c r="A2701" s="246" t="s">
        <v>2072</v>
      </c>
      <c r="B2701" s="25" t="s">
        <v>2515</v>
      </c>
      <c r="C2701" s="30">
        <v>2</v>
      </c>
      <c r="D2701" s="25" t="s">
        <v>2588</v>
      </c>
      <c r="E2701" s="149"/>
      <c r="F2701" s="149"/>
      <c r="G2701" s="250">
        <v>9.3</v>
      </c>
      <c r="H2701" s="149">
        <v>9.3</v>
      </c>
      <c r="I2701" s="149"/>
      <c r="J2701" s="149">
        <v>9.3</v>
      </c>
      <c r="K2701" s="250">
        <v>13.75</v>
      </c>
      <c r="L2701" s="37">
        <f t="shared" si="156"/>
        <v>127.88</v>
      </c>
      <c r="M2701" s="149"/>
      <c r="N2701" s="149">
        <f t="shared" si="157"/>
        <v>127.88</v>
      </c>
      <c r="O2701" s="246"/>
    </row>
    <row r="2702" spans="1:15">
      <c r="A2702" s="247" t="s">
        <v>2072</v>
      </c>
      <c r="B2702" s="25" t="s">
        <v>2515</v>
      </c>
      <c r="C2702" s="30">
        <v>2</v>
      </c>
      <c r="D2702" s="25" t="s">
        <v>2589</v>
      </c>
      <c r="E2702" s="149"/>
      <c r="F2702" s="149"/>
      <c r="G2702" s="249">
        <v>4.6</v>
      </c>
      <c r="H2702" s="149">
        <v>4.6</v>
      </c>
      <c r="I2702" s="149"/>
      <c r="J2702" s="149">
        <v>4.6</v>
      </c>
      <c r="K2702" s="249">
        <v>13.75</v>
      </c>
      <c r="L2702" s="37">
        <f t="shared" si="156"/>
        <v>63.25</v>
      </c>
      <c r="M2702" s="149"/>
      <c r="N2702" s="149">
        <f t="shared" si="157"/>
        <v>63.25</v>
      </c>
      <c r="O2702" s="247"/>
    </row>
    <row r="2703" spans="1:15">
      <c r="A2703" s="246" t="s">
        <v>2072</v>
      </c>
      <c r="B2703" s="25" t="s">
        <v>2515</v>
      </c>
      <c r="C2703" s="30">
        <v>2</v>
      </c>
      <c r="D2703" s="25" t="s">
        <v>2590</v>
      </c>
      <c r="E2703" s="149"/>
      <c r="F2703" s="149"/>
      <c r="G2703" s="250">
        <v>10.4</v>
      </c>
      <c r="H2703" s="149">
        <v>10.4</v>
      </c>
      <c r="I2703" s="149"/>
      <c r="J2703" s="149">
        <v>10.4</v>
      </c>
      <c r="K2703" s="250">
        <v>13.75</v>
      </c>
      <c r="L2703" s="37">
        <f t="shared" si="156"/>
        <v>143</v>
      </c>
      <c r="M2703" s="149"/>
      <c r="N2703" s="149">
        <f t="shared" si="157"/>
        <v>143</v>
      </c>
      <c r="O2703" s="246"/>
    </row>
    <row r="2704" spans="1:15">
      <c r="A2704" s="247" t="s">
        <v>2072</v>
      </c>
      <c r="B2704" s="25" t="s">
        <v>2515</v>
      </c>
      <c r="C2704" s="30">
        <v>2</v>
      </c>
      <c r="D2704" s="25" t="s">
        <v>2591</v>
      </c>
      <c r="E2704" s="149"/>
      <c r="F2704" s="149"/>
      <c r="G2704" s="249">
        <v>4.6</v>
      </c>
      <c r="H2704" s="149">
        <v>4.6</v>
      </c>
      <c r="I2704" s="149"/>
      <c r="J2704" s="149">
        <v>4.6</v>
      </c>
      <c r="K2704" s="249">
        <v>13.75</v>
      </c>
      <c r="L2704" s="37">
        <f t="shared" si="156"/>
        <v>63.25</v>
      </c>
      <c r="M2704" s="149"/>
      <c r="N2704" s="149">
        <f t="shared" si="157"/>
        <v>63.25</v>
      </c>
      <c r="O2704" s="247"/>
    </row>
    <row r="2705" spans="1:15">
      <c r="A2705" s="246" t="s">
        <v>2072</v>
      </c>
      <c r="B2705" s="25" t="s">
        <v>2515</v>
      </c>
      <c r="C2705" s="30">
        <v>2</v>
      </c>
      <c r="D2705" s="25" t="s">
        <v>2592</v>
      </c>
      <c r="E2705" s="149"/>
      <c r="F2705" s="149"/>
      <c r="G2705" s="250">
        <v>4.6</v>
      </c>
      <c r="H2705" s="149">
        <v>4.6</v>
      </c>
      <c r="I2705" s="149"/>
      <c r="J2705" s="149">
        <v>4.6</v>
      </c>
      <c r="K2705" s="250">
        <v>13.75</v>
      </c>
      <c r="L2705" s="37">
        <f t="shared" si="156"/>
        <v>63.25</v>
      </c>
      <c r="M2705" s="149"/>
      <c r="N2705" s="149">
        <f t="shared" si="157"/>
        <v>63.25</v>
      </c>
      <c r="O2705" s="246"/>
    </row>
    <row r="2706" spans="1:15">
      <c r="A2706" s="247" t="s">
        <v>2072</v>
      </c>
      <c r="B2706" s="25" t="s">
        <v>2515</v>
      </c>
      <c r="C2706" s="30">
        <v>19</v>
      </c>
      <c r="D2706" s="25" t="s">
        <v>2593</v>
      </c>
      <c r="E2706" s="149"/>
      <c r="F2706" s="149"/>
      <c r="G2706" s="249">
        <v>1.55</v>
      </c>
      <c r="H2706" s="149">
        <v>1.55</v>
      </c>
      <c r="I2706" s="149"/>
      <c r="J2706" s="149">
        <v>1.55</v>
      </c>
      <c r="K2706" s="249">
        <v>13.75</v>
      </c>
      <c r="L2706" s="37">
        <f t="shared" si="156"/>
        <v>21.31</v>
      </c>
      <c r="M2706" s="149"/>
      <c r="N2706" s="149">
        <f t="shared" si="157"/>
        <v>21.31</v>
      </c>
      <c r="O2706" s="247"/>
    </row>
    <row r="2707" spans="1:15">
      <c r="A2707" s="246" t="s">
        <v>2072</v>
      </c>
      <c r="B2707" s="25" t="s">
        <v>2515</v>
      </c>
      <c r="C2707" s="30">
        <v>19</v>
      </c>
      <c r="D2707" s="25" t="s">
        <v>2594</v>
      </c>
      <c r="E2707" s="149"/>
      <c r="F2707" s="149"/>
      <c r="G2707" s="250">
        <v>3.61</v>
      </c>
      <c r="H2707" s="149">
        <v>3.61</v>
      </c>
      <c r="I2707" s="149"/>
      <c r="J2707" s="149">
        <v>3.61</v>
      </c>
      <c r="K2707" s="250">
        <v>13.75</v>
      </c>
      <c r="L2707" s="37">
        <f t="shared" si="156"/>
        <v>49.64</v>
      </c>
      <c r="M2707" s="149"/>
      <c r="N2707" s="149">
        <f t="shared" si="157"/>
        <v>49.64</v>
      </c>
      <c r="O2707" s="246"/>
    </row>
    <row r="2708" spans="1:15">
      <c r="A2708" s="247" t="s">
        <v>2072</v>
      </c>
      <c r="B2708" s="25" t="s">
        <v>2515</v>
      </c>
      <c r="C2708" s="30">
        <v>19</v>
      </c>
      <c r="D2708" s="25" t="s">
        <v>2595</v>
      </c>
      <c r="E2708" s="149"/>
      <c r="F2708" s="149"/>
      <c r="G2708" s="249">
        <v>3.61</v>
      </c>
      <c r="H2708" s="149">
        <v>3.61</v>
      </c>
      <c r="I2708" s="149"/>
      <c r="J2708" s="149">
        <v>3.61</v>
      </c>
      <c r="K2708" s="249">
        <v>13.75</v>
      </c>
      <c r="L2708" s="37">
        <f t="shared" si="156"/>
        <v>49.64</v>
      </c>
      <c r="M2708" s="149"/>
      <c r="N2708" s="149">
        <f t="shared" si="157"/>
        <v>49.64</v>
      </c>
      <c r="O2708" s="247"/>
    </row>
    <row r="2709" spans="1:15">
      <c r="A2709" s="246" t="s">
        <v>2072</v>
      </c>
      <c r="B2709" s="25" t="s">
        <v>2515</v>
      </c>
      <c r="C2709" s="30">
        <v>19</v>
      </c>
      <c r="D2709" s="25" t="s">
        <v>2596</v>
      </c>
      <c r="E2709" s="149"/>
      <c r="F2709" s="149"/>
      <c r="G2709" s="250">
        <v>5.15</v>
      </c>
      <c r="H2709" s="149">
        <v>5.15</v>
      </c>
      <c r="I2709" s="149"/>
      <c r="J2709" s="149">
        <v>5.15</v>
      </c>
      <c r="K2709" s="250">
        <v>13.75</v>
      </c>
      <c r="L2709" s="37">
        <f t="shared" si="156"/>
        <v>70.81</v>
      </c>
      <c r="M2709" s="149"/>
      <c r="N2709" s="149">
        <f t="shared" si="157"/>
        <v>70.81</v>
      </c>
      <c r="O2709" s="246"/>
    </row>
    <row r="2710" spans="1:15">
      <c r="A2710" s="247" t="s">
        <v>2072</v>
      </c>
      <c r="B2710" s="25" t="s">
        <v>2515</v>
      </c>
      <c r="C2710" s="30">
        <v>19</v>
      </c>
      <c r="D2710" s="25" t="s">
        <v>2597</v>
      </c>
      <c r="E2710" s="149"/>
      <c r="F2710" s="149"/>
      <c r="G2710" s="249">
        <v>2.06</v>
      </c>
      <c r="H2710" s="149">
        <v>2.06</v>
      </c>
      <c r="I2710" s="149"/>
      <c r="J2710" s="149">
        <v>2.06</v>
      </c>
      <c r="K2710" s="249">
        <v>13.75</v>
      </c>
      <c r="L2710" s="37">
        <f t="shared" si="156"/>
        <v>28.33</v>
      </c>
      <c r="M2710" s="149"/>
      <c r="N2710" s="149">
        <f t="shared" si="157"/>
        <v>28.33</v>
      </c>
      <c r="O2710" s="247"/>
    </row>
    <row r="2711" spans="1:15">
      <c r="A2711" s="246" t="s">
        <v>2072</v>
      </c>
      <c r="B2711" s="25" t="s">
        <v>2515</v>
      </c>
      <c r="C2711" s="30">
        <v>19</v>
      </c>
      <c r="D2711" s="25" t="s">
        <v>2598</v>
      </c>
      <c r="E2711" s="149"/>
      <c r="F2711" s="149"/>
      <c r="G2711" s="250">
        <v>4.64</v>
      </c>
      <c r="H2711" s="149">
        <v>4.64</v>
      </c>
      <c r="I2711" s="149"/>
      <c r="J2711" s="149">
        <v>4.64</v>
      </c>
      <c r="K2711" s="250">
        <v>13.75</v>
      </c>
      <c r="L2711" s="37">
        <f t="shared" si="156"/>
        <v>63.8</v>
      </c>
      <c r="M2711" s="149"/>
      <c r="N2711" s="149">
        <f t="shared" si="157"/>
        <v>63.8</v>
      </c>
      <c r="O2711" s="246"/>
    </row>
    <row r="2712" spans="1:15">
      <c r="A2712" s="247" t="s">
        <v>2072</v>
      </c>
      <c r="B2712" s="25" t="s">
        <v>2515</v>
      </c>
      <c r="C2712" s="30">
        <v>19</v>
      </c>
      <c r="D2712" s="25" t="s">
        <v>2599</v>
      </c>
      <c r="E2712" s="149"/>
      <c r="F2712" s="149"/>
      <c r="G2712" s="249">
        <v>5.17</v>
      </c>
      <c r="H2712" s="149">
        <v>5.17</v>
      </c>
      <c r="I2712" s="149"/>
      <c r="J2712" s="149">
        <v>5.17</v>
      </c>
      <c r="K2712" s="249">
        <v>13.75</v>
      </c>
      <c r="L2712" s="37">
        <f t="shared" si="156"/>
        <v>71.09</v>
      </c>
      <c r="M2712" s="149"/>
      <c r="N2712" s="149">
        <f t="shared" si="157"/>
        <v>71.09</v>
      </c>
      <c r="O2712" s="247"/>
    </row>
    <row r="2713" spans="1:15">
      <c r="A2713" s="246" t="s">
        <v>2072</v>
      </c>
      <c r="B2713" s="25" t="s">
        <v>2515</v>
      </c>
      <c r="C2713" s="30">
        <v>19</v>
      </c>
      <c r="D2713" s="25" t="s">
        <v>2600</v>
      </c>
      <c r="E2713" s="149"/>
      <c r="F2713" s="149"/>
      <c r="G2713" s="250">
        <v>3.61</v>
      </c>
      <c r="H2713" s="149">
        <v>3.61</v>
      </c>
      <c r="I2713" s="149"/>
      <c r="J2713" s="149">
        <v>3.61</v>
      </c>
      <c r="K2713" s="250">
        <v>13.75</v>
      </c>
      <c r="L2713" s="37">
        <f t="shared" si="156"/>
        <v>49.64</v>
      </c>
      <c r="M2713" s="149"/>
      <c r="N2713" s="149">
        <f t="shared" si="157"/>
        <v>49.64</v>
      </c>
      <c r="O2713" s="246"/>
    </row>
    <row r="2714" spans="1:15">
      <c r="A2714" s="247" t="s">
        <v>2072</v>
      </c>
      <c r="B2714" s="25" t="s">
        <v>2515</v>
      </c>
      <c r="C2714" s="30">
        <v>19</v>
      </c>
      <c r="D2714" s="25" t="s">
        <v>2601</v>
      </c>
      <c r="E2714" s="149"/>
      <c r="F2714" s="149"/>
      <c r="G2714" s="249">
        <v>2.58</v>
      </c>
      <c r="H2714" s="149">
        <v>2.58</v>
      </c>
      <c r="I2714" s="149"/>
      <c r="J2714" s="149">
        <v>2.58</v>
      </c>
      <c r="K2714" s="249">
        <v>13.75</v>
      </c>
      <c r="L2714" s="37">
        <f t="shared" si="156"/>
        <v>35.48</v>
      </c>
      <c r="M2714" s="149"/>
      <c r="N2714" s="149">
        <f t="shared" si="157"/>
        <v>35.48</v>
      </c>
      <c r="O2714" s="247"/>
    </row>
    <row r="2715" spans="1:15">
      <c r="A2715" s="246" t="s">
        <v>2072</v>
      </c>
      <c r="B2715" s="25" t="s">
        <v>2515</v>
      </c>
      <c r="C2715" s="30">
        <v>19</v>
      </c>
      <c r="D2715" s="25" t="s">
        <v>2602</v>
      </c>
      <c r="E2715" s="149"/>
      <c r="F2715" s="149"/>
      <c r="G2715" s="250">
        <v>1.55</v>
      </c>
      <c r="H2715" s="149">
        <v>1.55</v>
      </c>
      <c r="I2715" s="149"/>
      <c r="J2715" s="149">
        <v>1.55</v>
      </c>
      <c r="K2715" s="250">
        <v>13.75</v>
      </c>
      <c r="L2715" s="37">
        <f t="shared" si="156"/>
        <v>21.31</v>
      </c>
      <c r="M2715" s="149"/>
      <c r="N2715" s="149">
        <f t="shared" si="157"/>
        <v>21.31</v>
      </c>
      <c r="O2715" s="246"/>
    </row>
    <row r="2716" spans="1:15">
      <c r="A2716" s="247" t="s">
        <v>2072</v>
      </c>
      <c r="B2716" s="25" t="s">
        <v>2515</v>
      </c>
      <c r="C2716" s="30">
        <v>19</v>
      </c>
      <c r="D2716" s="25" t="s">
        <v>2603</v>
      </c>
      <c r="E2716" s="149"/>
      <c r="F2716" s="149"/>
      <c r="G2716" s="249">
        <v>3.09</v>
      </c>
      <c r="H2716" s="149">
        <v>3.09</v>
      </c>
      <c r="I2716" s="149"/>
      <c r="J2716" s="149">
        <v>3.09</v>
      </c>
      <c r="K2716" s="249">
        <v>13.75</v>
      </c>
      <c r="L2716" s="37">
        <f t="shared" si="156"/>
        <v>42.49</v>
      </c>
      <c r="M2716" s="149"/>
      <c r="N2716" s="149">
        <f t="shared" si="157"/>
        <v>42.49</v>
      </c>
      <c r="O2716" s="247"/>
    </row>
    <row r="2717" spans="1:15">
      <c r="A2717" s="246" t="s">
        <v>2072</v>
      </c>
      <c r="B2717" s="25" t="s">
        <v>2515</v>
      </c>
      <c r="C2717" s="30">
        <v>19</v>
      </c>
      <c r="D2717" s="25" t="s">
        <v>2604</v>
      </c>
      <c r="E2717" s="149"/>
      <c r="F2717" s="149"/>
      <c r="G2717" s="250">
        <v>2.06</v>
      </c>
      <c r="H2717" s="149">
        <v>2.06</v>
      </c>
      <c r="I2717" s="149"/>
      <c r="J2717" s="149">
        <v>2.06</v>
      </c>
      <c r="K2717" s="250">
        <v>13.75</v>
      </c>
      <c r="L2717" s="37">
        <f t="shared" si="156"/>
        <v>28.33</v>
      </c>
      <c r="M2717" s="149"/>
      <c r="N2717" s="149">
        <f t="shared" si="157"/>
        <v>28.33</v>
      </c>
      <c r="O2717" s="246"/>
    </row>
    <row r="2718" spans="1:15">
      <c r="A2718" s="247" t="s">
        <v>2072</v>
      </c>
      <c r="B2718" s="25" t="s">
        <v>2515</v>
      </c>
      <c r="C2718" s="30">
        <v>19</v>
      </c>
      <c r="D2718" s="25" t="s">
        <v>2605</v>
      </c>
      <c r="E2718" s="149"/>
      <c r="F2718" s="149"/>
      <c r="G2718" s="249">
        <v>4.64</v>
      </c>
      <c r="H2718" s="149">
        <v>4.64</v>
      </c>
      <c r="I2718" s="149"/>
      <c r="J2718" s="149">
        <v>4.64</v>
      </c>
      <c r="K2718" s="249">
        <v>13.75</v>
      </c>
      <c r="L2718" s="37">
        <f t="shared" si="156"/>
        <v>63.8</v>
      </c>
      <c r="M2718" s="149"/>
      <c r="N2718" s="149">
        <f t="shared" si="157"/>
        <v>63.8</v>
      </c>
      <c r="O2718" s="247"/>
    </row>
    <row r="2719" spans="1:15">
      <c r="A2719" s="246" t="s">
        <v>2072</v>
      </c>
      <c r="B2719" s="25" t="s">
        <v>2515</v>
      </c>
      <c r="C2719" s="30">
        <v>19</v>
      </c>
      <c r="D2719" s="25" t="s">
        <v>2606</v>
      </c>
      <c r="E2719" s="149"/>
      <c r="F2719" s="149"/>
      <c r="G2719" s="250">
        <v>2.58</v>
      </c>
      <c r="H2719" s="149">
        <v>2.58</v>
      </c>
      <c r="I2719" s="149"/>
      <c r="J2719" s="149">
        <v>2.58</v>
      </c>
      <c r="K2719" s="250">
        <v>13.75</v>
      </c>
      <c r="L2719" s="37">
        <f t="shared" si="156"/>
        <v>35.48</v>
      </c>
      <c r="M2719" s="149"/>
      <c r="N2719" s="149">
        <f t="shared" si="157"/>
        <v>35.48</v>
      </c>
      <c r="O2719" s="246"/>
    </row>
    <row r="2720" spans="1:15">
      <c r="A2720" s="247" t="s">
        <v>2072</v>
      </c>
      <c r="B2720" s="25" t="s">
        <v>2515</v>
      </c>
      <c r="C2720" s="30">
        <v>19</v>
      </c>
      <c r="D2720" s="25" t="s">
        <v>2607</v>
      </c>
      <c r="E2720" s="149"/>
      <c r="F2720" s="149"/>
      <c r="G2720" s="249">
        <v>1.03</v>
      </c>
      <c r="H2720" s="149">
        <v>1.03</v>
      </c>
      <c r="I2720" s="149"/>
      <c r="J2720" s="149">
        <v>1.03</v>
      </c>
      <c r="K2720" s="249">
        <v>13.75</v>
      </c>
      <c r="L2720" s="37">
        <f t="shared" si="156"/>
        <v>14.16</v>
      </c>
      <c r="M2720" s="149"/>
      <c r="N2720" s="149">
        <f t="shared" si="157"/>
        <v>14.16</v>
      </c>
      <c r="O2720" s="247"/>
    </row>
    <row r="2721" spans="1:15">
      <c r="A2721" s="246" t="s">
        <v>2072</v>
      </c>
      <c r="B2721" s="25" t="s">
        <v>2515</v>
      </c>
      <c r="C2721" s="30">
        <v>19</v>
      </c>
      <c r="D2721" s="25" t="s">
        <v>2608</v>
      </c>
      <c r="E2721" s="149"/>
      <c r="F2721" s="149"/>
      <c r="G2721" s="250">
        <v>3.61</v>
      </c>
      <c r="H2721" s="149">
        <v>3.61</v>
      </c>
      <c r="I2721" s="149"/>
      <c r="J2721" s="149">
        <v>3.61</v>
      </c>
      <c r="K2721" s="250">
        <v>13.75</v>
      </c>
      <c r="L2721" s="37">
        <f t="shared" si="156"/>
        <v>49.64</v>
      </c>
      <c r="M2721" s="149"/>
      <c r="N2721" s="149">
        <f t="shared" si="157"/>
        <v>49.64</v>
      </c>
      <c r="O2721" s="246"/>
    </row>
    <row r="2722" spans="1:15">
      <c r="A2722" s="247" t="s">
        <v>2072</v>
      </c>
      <c r="B2722" s="25" t="s">
        <v>2515</v>
      </c>
      <c r="C2722" s="30">
        <v>19</v>
      </c>
      <c r="D2722" s="25" t="s">
        <v>2609</v>
      </c>
      <c r="E2722" s="149"/>
      <c r="F2722" s="149"/>
      <c r="G2722" s="249">
        <v>3.09</v>
      </c>
      <c r="H2722" s="149">
        <v>3.09</v>
      </c>
      <c r="I2722" s="149"/>
      <c r="J2722" s="149">
        <v>3.09</v>
      </c>
      <c r="K2722" s="249">
        <v>13.75</v>
      </c>
      <c r="L2722" s="37">
        <f t="shared" si="156"/>
        <v>42.49</v>
      </c>
      <c r="M2722" s="149"/>
      <c r="N2722" s="149">
        <f t="shared" si="157"/>
        <v>42.49</v>
      </c>
      <c r="O2722" s="247"/>
    </row>
    <row r="2723" spans="1:15">
      <c r="A2723" s="246" t="s">
        <v>2072</v>
      </c>
      <c r="B2723" s="25" t="s">
        <v>2515</v>
      </c>
      <c r="C2723" s="30">
        <v>19</v>
      </c>
      <c r="D2723" s="25" t="s">
        <v>2610</v>
      </c>
      <c r="E2723" s="149"/>
      <c r="F2723" s="149"/>
      <c r="G2723" s="250">
        <v>3.09</v>
      </c>
      <c r="H2723" s="149">
        <v>3.09</v>
      </c>
      <c r="I2723" s="149"/>
      <c r="J2723" s="149">
        <v>3.09</v>
      </c>
      <c r="K2723" s="250">
        <v>13.75</v>
      </c>
      <c r="L2723" s="37">
        <f t="shared" si="156"/>
        <v>42.49</v>
      </c>
      <c r="M2723" s="149"/>
      <c r="N2723" s="149">
        <f t="shared" si="157"/>
        <v>42.49</v>
      </c>
      <c r="O2723" s="246"/>
    </row>
    <row r="2724" spans="1:15">
      <c r="A2724" s="247" t="s">
        <v>2072</v>
      </c>
      <c r="B2724" s="25" t="s">
        <v>2515</v>
      </c>
      <c r="C2724" s="30">
        <v>19</v>
      </c>
      <c r="D2724" s="25" t="s">
        <v>2611</v>
      </c>
      <c r="E2724" s="149"/>
      <c r="F2724" s="149"/>
      <c r="G2724" s="249">
        <v>3.09</v>
      </c>
      <c r="H2724" s="149">
        <v>3.09</v>
      </c>
      <c r="I2724" s="149"/>
      <c r="J2724" s="149">
        <v>3.09</v>
      </c>
      <c r="K2724" s="249">
        <v>13.75</v>
      </c>
      <c r="L2724" s="37">
        <f t="shared" si="156"/>
        <v>42.49</v>
      </c>
      <c r="M2724" s="149"/>
      <c r="N2724" s="149">
        <f t="shared" si="157"/>
        <v>42.49</v>
      </c>
      <c r="O2724" s="247"/>
    </row>
    <row r="2725" spans="1:15">
      <c r="A2725" s="246" t="s">
        <v>2072</v>
      </c>
      <c r="B2725" s="25" t="s">
        <v>2515</v>
      </c>
      <c r="C2725" s="30">
        <v>19</v>
      </c>
      <c r="D2725" s="25" t="s">
        <v>2612</v>
      </c>
      <c r="E2725" s="149"/>
      <c r="F2725" s="149"/>
      <c r="G2725" s="250">
        <v>2.58</v>
      </c>
      <c r="H2725" s="149">
        <v>2.58</v>
      </c>
      <c r="I2725" s="149"/>
      <c r="J2725" s="149">
        <v>2.58</v>
      </c>
      <c r="K2725" s="250">
        <v>13.75</v>
      </c>
      <c r="L2725" s="37">
        <f t="shared" si="156"/>
        <v>35.48</v>
      </c>
      <c r="M2725" s="149"/>
      <c r="N2725" s="149">
        <f t="shared" si="157"/>
        <v>35.48</v>
      </c>
      <c r="O2725" s="246"/>
    </row>
    <row r="2726" spans="1:15">
      <c r="A2726" s="247" t="s">
        <v>2072</v>
      </c>
      <c r="B2726" s="25" t="s">
        <v>2515</v>
      </c>
      <c r="C2726" s="30">
        <v>19</v>
      </c>
      <c r="D2726" s="25" t="s">
        <v>2613</v>
      </c>
      <c r="E2726" s="149"/>
      <c r="F2726" s="149"/>
      <c r="G2726" s="249">
        <v>3.09</v>
      </c>
      <c r="H2726" s="149">
        <v>3.09</v>
      </c>
      <c r="I2726" s="149"/>
      <c r="J2726" s="149">
        <v>3.09</v>
      </c>
      <c r="K2726" s="249">
        <v>13.75</v>
      </c>
      <c r="L2726" s="37">
        <f t="shared" si="156"/>
        <v>42.49</v>
      </c>
      <c r="M2726" s="149"/>
      <c r="N2726" s="149">
        <f t="shared" si="157"/>
        <v>42.49</v>
      </c>
      <c r="O2726" s="247"/>
    </row>
    <row r="2727" spans="1:15">
      <c r="A2727" s="246" t="s">
        <v>2072</v>
      </c>
      <c r="B2727" s="25" t="s">
        <v>2515</v>
      </c>
      <c r="C2727" s="30">
        <v>19</v>
      </c>
      <c r="D2727" s="25" t="s">
        <v>2614</v>
      </c>
      <c r="E2727" s="149"/>
      <c r="F2727" s="149"/>
      <c r="G2727" s="250">
        <v>2.06</v>
      </c>
      <c r="H2727" s="149">
        <v>2.06</v>
      </c>
      <c r="I2727" s="149"/>
      <c r="J2727" s="149">
        <v>2.06</v>
      </c>
      <c r="K2727" s="250">
        <v>13.75</v>
      </c>
      <c r="L2727" s="37">
        <f t="shared" si="156"/>
        <v>28.33</v>
      </c>
      <c r="M2727" s="149"/>
      <c r="N2727" s="149">
        <f t="shared" si="157"/>
        <v>28.33</v>
      </c>
      <c r="O2727" s="246"/>
    </row>
    <row r="2728" spans="1:15">
      <c r="A2728" s="247" t="s">
        <v>2072</v>
      </c>
      <c r="B2728" s="25" t="s">
        <v>2515</v>
      </c>
      <c r="C2728" s="30">
        <v>19</v>
      </c>
      <c r="D2728" s="25" t="s">
        <v>2615</v>
      </c>
      <c r="E2728" s="149"/>
      <c r="F2728" s="149"/>
      <c r="G2728" s="249">
        <v>1.55</v>
      </c>
      <c r="H2728" s="149">
        <v>1.55</v>
      </c>
      <c r="I2728" s="149"/>
      <c r="J2728" s="149">
        <v>1.55</v>
      </c>
      <c r="K2728" s="249">
        <v>13.75</v>
      </c>
      <c r="L2728" s="37">
        <f t="shared" si="156"/>
        <v>21.31</v>
      </c>
      <c r="M2728" s="149"/>
      <c r="N2728" s="149">
        <f t="shared" si="157"/>
        <v>21.31</v>
      </c>
      <c r="O2728" s="247"/>
    </row>
    <row r="2729" spans="1:15">
      <c r="A2729" s="246" t="s">
        <v>2072</v>
      </c>
      <c r="B2729" s="25" t="s">
        <v>2515</v>
      </c>
      <c r="C2729" s="30">
        <v>19</v>
      </c>
      <c r="D2729" s="25" t="s">
        <v>2616</v>
      </c>
      <c r="E2729" s="149"/>
      <c r="F2729" s="149"/>
      <c r="G2729" s="250">
        <v>2.06</v>
      </c>
      <c r="H2729" s="149">
        <v>2.06</v>
      </c>
      <c r="I2729" s="149"/>
      <c r="J2729" s="149">
        <v>2.06</v>
      </c>
      <c r="K2729" s="250">
        <v>13.75</v>
      </c>
      <c r="L2729" s="37">
        <f t="shared" si="156"/>
        <v>28.33</v>
      </c>
      <c r="M2729" s="149"/>
      <c r="N2729" s="149">
        <f t="shared" si="157"/>
        <v>28.33</v>
      </c>
      <c r="O2729" s="246"/>
    </row>
    <row r="2730" spans="1:15">
      <c r="A2730" s="247" t="s">
        <v>2072</v>
      </c>
      <c r="B2730" s="25" t="s">
        <v>2515</v>
      </c>
      <c r="C2730" s="30">
        <v>19</v>
      </c>
      <c r="D2730" s="25" t="s">
        <v>2617</v>
      </c>
      <c r="E2730" s="149"/>
      <c r="F2730" s="149"/>
      <c r="G2730" s="249">
        <v>2.58</v>
      </c>
      <c r="H2730" s="149">
        <v>2.58</v>
      </c>
      <c r="I2730" s="149"/>
      <c r="J2730" s="149">
        <v>2.58</v>
      </c>
      <c r="K2730" s="249">
        <v>13.75</v>
      </c>
      <c r="L2730" s="37">
        <f t="shared" si="156"/>
        <v>35.48</v>
      </c>
      <c r="M2730" s="149"/>
      <c r="N2730" s="149">
        <f t="shared" si="157"/>
        <v>35.48</v>
      </c>
      <c r="O2730" s="247"/>
    </row>
    <row r="2731" spans="1:15">
      <c r="A2731" s="246" t="s">
        <v>2072</v>
      </c>
      <c r="B2731" s="25" t="s">
        <v>2515</v>
      </c>
      <c r="C2731" s="30">
        <v>19</v>
      </c>
      <c r="D2731" s="25" t="s">
        <v>2618</v>
      </c>
      <c r="E2731" s="149"/>
      <c r="F2731" s="149"/>
      <c r="G2731" s="250">
        <v>2.58</v>
      </c>
      <c r="H2731" s="149">
        <v>2.58</v>
      </c>
      <c r="I2731" s="149"/>
      <c r="J2731" s="149">
        <v>2.58</v>
      </c>
      <c r="K2731" s="250">
        <v>13.75</v>
      </c>
      <c r="L2731" s="37">
        <f t="shared" si="156"/>
        <v>35.48</v>
      </c>
      <c r="M2731" s="149"/>
      <c r="N2731" s="149">
        <f t="shared" si="157"/>
        <v>35.48</v>
      </c>
      <c r="O2731" s="246"/>
    </row>
    <row r="2732" spans="1:15">
      <c r="A2732" s="247" t="s">
        <v>2072</v>
      </c>
      <c r="B2732" s="25" t="s">
        <v>2515</v>
      </c>
      <c r="C2732" s="30">
        <v>19</v>
      </c>
      <c r="D2732" s="25" t="s">
        <v>2619</v>
      </c>
      <c r="E2732" s="149"/>
      <c r="F2732" s="149"/>
      <c r="G2732" s="249">
        <v>2.06</v>
      </c>
      <c r="H2732" s="149">
        <v>2.06</v>
      </c>
      <c r="I2732" s="149"/>
      <c r="J2732" s="149">
        <v>2.06</v>
      </c>
      <c r="K2732" s="249">
        <v>13.75</v>
      </c>
      <c r="L2732" s="37">
        <f t="shared" si="156"/>
        <v>28.33</v>
      </c>
      <c r="M2732" s="149"/>
      <c r="N2732" s="149">
        <f t="shared" si="157"/>
        <v>28.33</v>
      </c>
      <c r="O2732" s="247"/>
    </row>
    <row r="2733" spans="1:15">
      <c r="A2733" s="246" t="s">
        <v>2072</v>
      </c>
      <c r="B2733" s="25" t="s">
        <v>2515</v>
      </c>
      <c r="C2733" s="30">
        <v>19</v>
      </c>
      <c r="D2733" s="25" t="s">
        <v>2620</v>
      </c>
      <c r="E2733" s="149"/>
      <c r="F2733" s="149"/>
      <c r="G2733" s="250">
        <v>2.58</v>
      </c>
      <c r="H2733" s="149">
        <v>2.58</v>
      </c>
      <c r="I2733" s="149"/>
      <c r="J2733" s="149">
        <v>2.58</v>
      </c>
      <c r="K2733" s="250">
        <v>13.75</v>
      </c>
      <c r="L2733" s="37">
        <f t="shared" si="156"/>
        <v>35.48</v>
      </c>
      <c r="M2733" s="149"/>
      <c r="N2733" s="149">
        <f t="shared" si="157"/>
        <v>35.48</v>
      </c>
      <c r="O2733" s="246"/>
    </row>
    <row r="2734" spans="1:15">
      <c r="A2734" s="247" t="s">
        <v>2072</v>
      </c>
      <c r="B2734" s="25" t="s">
        <v>2515</v>
      </c>
      <c r="C2734" s="30">
        <v>19</v>
      </c>
      <c r="D2734" s="25" t="s">
        <v>2621</v>
      </c>
      <c r="E2734" s="149"/>
      <c r="F2734" s="149"/>
      <c r="G2734" s="249">
        <v>2.06</v>
      </c>
      <c r="H2734" s="149">
        <v>2.06</v>
      </c>
      <c r="I2734" s="149"/>
      <c r="J2734" s="149">
        <v>2.06</v>
      </c>
      <c r="K2734" s="249">
        <v>13.75</v>
      </c>
      <c r="L2734" s="37">
        <f t="shared" si="156"/>
        <v>28.33</v>
      </c>
      <c r="M2734" s="149"/>
      <c r="N2734" s="149">
        <f t="shared" si="157"/>
        <v>28.33</v>
      </c>
      <c r="O2734" s="247"/>
    </row>
    <row r="2735" spans="1:15">
      <c r="A2735" s="246" t="s">
        <v>2072</v>
      </c>
      <c r="B2735" s="25" t="s">
        <v>2515</v>
      </c>
      <c r="C2735" s="30">
        <v>19</v>
      </c>
      <c r="D2735" s="25" t="s">
        <v>2622</v>
      </c>
      <c r="E2735" s="149"/>
      <c r="F2735" s="149"/>
      <c r="G2735" s="250">
        <v>3.09</v>
      </c>
      <c r="H2735" s="149">
        <v>3.09</v>
      </c>
      <c r="I2735" s="149"/>
      <c r="J2735" s="149">
        <v>3.09</v>
      </c>
      <c r="K2735" s="250">
        <v>13.75</v>
      </c>
      <c r="L2735" s="37">
        <f t="shared" si="156"/>
        <v>42.49</v>
      </c>
      <c r="M2735" s="149"/>
      <c r="N2735" s="149">
        <f t="shared" si="157"/>
        <v>42.49</v>
      </c>
      <c r="O2735" s="246"/>
    </row>
    <row r="2736" spans="1:15">
      <c r="A2736" s="247" t="s">
        <v>2072</v>
      </c>
      <c r="B2736" s="25" t="s">
        <v>2515</v>
      </c>
      <c r="C2736" s="30">
        <v>19</v>
      </c>
      <c r="D2736" s="25" t="s">
        <v>2623</v>
      </c>
      <c r="E2736" s="149"/>
      <c r="F2736" s="149"/>
      <c r="G2736" s="249">
        <v>2.58</v>
      </c>
      <c r="H2736" s="149">
        <v>2.58</v>
      </c>
      <c r="I2736" s="149"/>
      <c r="J2736" s="149">
        <v>2.58</v>
      </c>
      <c r="K2736" s="249">
        <v>13.75</v>
      </c>
      <c r="L2736" s="37">
        <f t="shared" si="156"/>
        <v>35.48</v>
      </c>
      <c r="M2736" s="149"/>
      <c r="N2736" s="149">
        <f t="shared" si="157"/>
        <v>35.48</v>
      </c>
      <c r="O2736" s="247"/>
    </row>
    <row r="2737" spans="1:15">
      <c r="A2737" s="246" t="s">
        <v>2072</v>
      </c>
      <c r="B2737" s="25" t="s">
        <v>2515</v>
      </c>
      <c r="C2737" s="30">
        <v>19</v>
      </c>
      <c r="D2737" s="25" t="s">
        <v>2624</v>
      </c>
      <c r="E2737" s="149"/>
      <c r="F2737" s="149"/>
      <c r="G2737" s="250">
        <v>2.58</v>
      </c>
      <c r="H2737" s="149">
        <v>2.58</v>
      </c>
      <c r="I2737" s="149"/>
      <c r="J2737" s="149">
        <v>2.58</v>
      </c>
      <c r="K2737" s="250">
        <v>13.75</v>
      </c>
      <c r="L2737" s="37">
        <f t="shared" si="156"/>
        <v>35.48</v>
      </c>
      <c r="M2737" s="149"/>
      <c r="N2737" s="149">
        <f t="shared" si="157"/>
        <v>35.48</v>
      </c>
      <c r="O2737" s="246"/>
    </row>
    <row r="2738" spans="1:15">
      <c r="A2738" s="247" t="s">
        <v>2072</v>
      </c>
      <c r="B2738" s="25" t="s">
        <v>2515</v>
      </c>
      <c r="C2738" s="30">
        <v>19</v>
      </c>
      <c r="D2738" s="25" t="s">
        <v>2625</v>
      </c>
      <c r="E2738" s="149"/>
      <c r="F2738" s="149"/>
      <c r="G2738" s="249">
        <v>3.09</v>
      </c>
      <c r="H2738" s="149">
        <v>3.09</v>
      </c>
      <c r="I2738" s="149"/>
      <c r="J2738" s="149">
        <v>3.09</v>
      </c>
      <c r="K2738" s="249">
        <v>13.75</v>
      </c>
      <c r="L2738" s="37">
        <f t="shared" si="156"/>
        <v>42.49</v>
      </c>
      <c r="M2738" s="149"/>
      <c r="N2738" s="149">
        <f t="shared" si="157"/>
        <v>42.49</v>
      </c>
      <c r="O2738" s="247"/>
    </row>
    <row r="2739" spans="1:15">
      <c r="A2739" s="246" t="s">
        <v>2072</v>
      </c>
      <c r="B2739" s="25" t="s">
        <v>2515</v>
      </c>
      <c r="C2739" s="30">
        <v>19</v>
      </c>
      <c r="D2739" s="25" t="s">
        <v>2626</v>
      </c>
      <c r="E2739" s="149"/>
      <c r="F2739" s="149"/>
      <c r="G2739" s="250">
        <v>3.09</v>
      </c>
      <c r="H2739" s="149">
        <v>3.09</v>
      </c>
      <c r="I2739" s="149"/>
      <c r="J2739" s="149">
        <v>3.09</v>
      </c>
      <c r="K2739" s="250">
        <v>13.75</v>
      </c>
      <c r="L2739" s="37">
        <f t="shared" si="156"/>
        <v>42.49</v>
      </c>
      <c r="M2739" s="149"/>
      <c r="N2739" s="149">
        <f t="shared" si="157"/>
        <v>42.49</v>
      </c>
      <c r="O2739" s="246"/>
    </row>
    <row r="2740" spans="1:15">
      <c r="A2740" s="247" t="s">
        <v>2072</v>
      </c>
      <c r="B2740" s="25" t="s">
        <v>2515</v>
      </c>
      <c r="C2740" s="30">
        <v>19</v>
      </c>
      <c r="D2740" s="25" t="s">
        <v>2627</v>
      </c>
      <c r="E2740" s="149"/>
      <c r="F2740" s="149"/>
      <c r="G2740" s="249">
        <v>1.55</v>
      </c>
      <c r="H2740" s="149">
        <v>1.55</v>
      </c>
      <c r="I2740" s="149"/>
      <c r="J2740" s="149">
        <v>1.55</v>
      </c>
      <c r="K2740" s="249">
        <v>13.75</v>
      </c>
      <c r="L2740" s="37">
        <f t="shared" si="156"/>
        <v>21.31</v>
      </c>
      <c r="M2740" s="149"/>
      <c r="N2740" s="149">
        <f t="shared" si="157"/>
        <v>21.31</v>
      </c>
      <c r="O2740" s="247"/>
    </row>
    <row r="2741" spans="1:15">
      <c r="A2741" s="246" t="s">
        <v>2072</v>
      </c>
      <c r="B2741" s="25" t="s">
        <v>2515</v>
      </c>
      <c r="C2741" s="30">
        <v>19</v>
      </c>
      <c r="D2741" s="25" t="s">
        <v>2628</v>
      </c>
      <c r="E2741" s="149"/>
      <c r="F2741" s="149"/>
      <c r="G2741" s="250">
        <v>2.58</v>
      </c>
      <c r="H2741" s="149">
        <v>2.58</v>
      </c>
      <c r="I2741" s="149"/>
      <c r="J2741" s="149">
        <v>2.58</v>
      </c>
      <c r="K2741" s="250">
        <v>13.75</v>
      </c>
      <c r="L2741" s="37">
        <f t="shared" ref="L2741:L2804" si="158">ROUND(H2741*K2741,2)</f>
        <v>35.48</v>
      </c>
      <c r="M2741" s="149"/>
      <c r="N2741" s="149">
        <f t="shared" ref="N2741:N2804" si="159">L2741-M2741</f>
        <v>35.48</v>
      </c>
      <c r="O2741" s="246"/>
    </row>
    <row r="2742" spans="1:15">
      <c r="A2742" s="247" t="s">
        <v>2072</v>
      </c>
      <c r="B2742" s="25" t="s">
        <v>2515</v>
      </c>
      <c r="C2742" s="30">
        <v>19</v>
      </c>
      <c r="D2742" s="25" t="s">
        <v>2629</v>
      </c>
      <c r="E2742" s="149"/>
      <c r="F2742" s="149"/>
      <c r="G2742" s="249">
        <v>3.61</v>
      </c>
      <c r="H2742" s="149">
        <v>3.61</v>
      </c>
      <c r="I2742" s="149"/>
      <c r="J2742" s="149">
        <v>3.61</v>
      </c>
      <c r="K2742" s="249">
        <v>13.75</v>
      </c>
      <c r="L2742" s="37">
        <f t="shared" si="158"/>
        <v>49.64</v>
      </c>
      <c r="M2742" s="149"/>
      <c r="N2742" s="149">
        <f t="shared" si="159"/>
        <v>49.64</v>
      </c>
      <c r="O2742" s="247"/>
    </row>
    <row r="2743" spans="1:15">
      <c r="A2743" s="246" t="s">
        <v>2072</v>
      </c>
      <c r="B2743" s="25" t="s">
        <v>2515</v>
      </c>
      <c r="C2743" s="30">
        <v>19</v>
      </c>
      <c r="D2743" s="25" t="s">
        <v>2630</v>
      </c>
      <c r="E2743" s="149"/>
      <c r="F2743" s="149"/>
      <c r="G2743" s="250">
        <v>0.52</v>
      </c>
      <c r="H2743" s="149">
        <v>0.52</v>
      </c>
      <c r="I2743" s="149"/>
      <c r="J2743" s="149">
        <v>0.52</v>
      </c>
      <c r="K2743" s="250">
        <v>13.75</v>
      </c>
      <c r="L2743" s="37">
        <f t="shared" si="158"/>
        <v>7.15</v>
      </c>
      <c r="M2743" s="149"/>
      <c r="N2743" s="149">
        <f t="shared" si="159"/>
        <v>7.15</v>
      </c>
      <c r="O2743" s="246"/>
    </row>
    <row r="2744" spans="1:15">
      <c r="A2744" s="247" t="s">
        <v>2072</v>
      </c>
      <c r="B2744" s="25" t="s">
        <v>2515</v>
      </c>
      <c r="C2744" s="30">
        <v>19</v>
      </c>
      <c r="D2744" s="25" t="s">
        <v>2631</v>
      </c>
      <c r="E2744" s="149"/>
      <c r="F2744" s="149"/>
      <c r="G2744" s="249">
        <v>2.58</v>
      </c>
      <c r="H2744" s="149">
        <v>2.58</v>
      </c>
      <c r="I2744" s="149"/>
      <c r="J2744" s="149">
        <v>2.58</v>
      </c>
      <c r="K2744" s="249">
        <v>13.75</v>
      </c>
      <c r="L2744" s="37">
        <f t="shared" si="158"/>
        <v>35.48</v>
      </c>
      <c r="M2744" s="149"/>
      <c r="N2744" s="149">
        <f t="shared" si="159"/>
        <v>35.48</v>
      </c>
      <c r="O2744" s="247"/>
    </row>
    <row r="2745" spans="1:15">
      <c r="A2745" s="246" t="s">
        <v>2072</v>
      </c>
      <c r="B2745" s="25" t="s">
        <v>2515</v>
      </c>
      <c r="C2745" s="30">
        <v>19</v>
      </c>
      <c r="D2745" s="25" t="s">
        <v>2632</v>
      </c>
      <c r="E2745" s="149"/>
      <c r="F2745" s="149"/>
      <c r="G2745" s="250">
        <v>1.03</v>
      </c>
      <c r="H2745" s="149">
        <v>1.03</v>
      </c>
      <c r="I2745" s="149"/>
      <c r="J2745" s="149">
        <v>1.03</v>
      </c>
      <c r="K2745" s="250">
        <v>13.75</v>
      </c>
      <c r="L2745" s="37">
        <f t="shared" si="158"/>
        <v>14.16</v>
      </c>
      <c r="M2745" s="149"/>
      <c r="N2745" s="149">
        <f t="shared" si="159"/>
        <v>14.16</v>
      </c>
      <c r="O2745" s="246"/>
    </row>
    <row r="2746" spans="1:15">
      <c r="A2746" s="247" t="s">
        <v>2072</v>
      </c>
      <c r="B2746" s="25" t="s">
        <v>2515</v>
      </c>
      <c r="C2746" s="30">
        <v>19</v>
      </c>
      <c r="D2746" s="25" t="s">
        <v>2633</v>
      </c>
      <c r="E2746" s="149"/>
      <c r="F2746" s="149"/>
      <c r="G2746" s="249">
        <v>2.06</v>
      </c>
      <c r="H2746" s="149">
        <v>2.06</v>
      </c>
      <c r="I2746" s="149"/>
      <c r="J2746" s="149">
        <v>2.06</v>
      </c>
      <c r="K2746" s="249">
        <v>13.75</v>
      </c>
      <c r="L2746" s="37">
        <f t="shared" si="158"/>
        <v>28.33</v>
      </c>
      <c r="M2746" s="149"/>
      <c r="N2746" s="149">
        <f t="shared" si="159"/>
        <v>28.33</v>
      </c>
      <c r="O2746" s="247"/>
    </row>
    <row r="2747" spans="1:15">
      <c r="A2747" s="246" t="s">
        <v>2072</v>
      </c>
      <c r="B2747" s="25" t="s">
        <v>2515</v>
      </c>
      <c r="C2747" s="30">
        <v>20</v>
      </c>
      <c r="D2747" s="25" t="s">
        <v>2634</v>
      </c>
      <c r="E2747" s="149"/>
      <c r="F2747" s="149"/>
      <c r="G2747" s="250">
        <v>3.56</v>
      </c>
      <c r="H2747" s="149">
        <v>3.56</v>
      </c>
      <c r="I2747" s="149"/>
      <c r="J2747" s="149">
        <v>3.56</v>
      </c>
      <c r="K2747" s="250">
        <v>13.75</v>
      </c>
      <c r="L2747" s="37">
        <f t="shared" si="158"/>
        <v>48.95</v>
      </c>
      <c r="M2747" s="149"/>
      <c r="N2747" s="149">
        <f t="shared" si="159"/>
        <v>48.95</v>
      </c>
      <c r="O2747" s="246"/>
    </row>
    <row r="2748" spans="1:15">
      <c r="A2748" s="247" t="s">
        <v>2072</v>
      </c>
      <c r="B2748" s="25" t="s">
        <v>2515</v>
      </c>
      <c r="C2748" s="30">
        <v>20</v>
      </c>
      <c r="D2748" s="25" t="s">
        <v>2635</v>
      </c>
      <c r="E2748" s="149"/>
      <c r="F2748" s="149"/>
      <c r="G2748" s="249">
        <v>3.56</v>
      </c>
      <c r="H2748" s="149">
        <v>3.56</v>
      </c>
      <c r="I2748" s="149"/>
      <c r="J2748" s="149">
        <v>3.56</v>
      </c>
      <c r="K2748" s="249">
        <v>13.75</v>
      </c>
      <c r="L2748" s="37">
        <f t="shared" si="158"/>
        <v>48.95</v>
      </c>
      <c r="M2748" s="149"/>
      <c r="N2748" s="149">
        <f t="shared" si="159"/>
        <v>48.95</v>
      </c>
      <c r="O2748" s="247"/>
    </row>
    <row r="2749" spans="1:15">
      <c r="A2749" s="246" t="s">
        <v>2072</v>
      </c>
      <c r="B2749" s="25" t="s">
        <v>2515</v>
      </c>
      <c r="C2749" s="30">
        <v>20</v>
      </c>
      <c r="D2749" s="25" t="s">
        <v>2636</v>
      </c>
      <c r="E2749" s="149"/>
      <c r="F2749" s="149"/>
      <c r="G2749" s="250">
        <v>3.56</v>
      </c>
      <c r="H2749" s="149">
        <v>3.56</v>
      </c>
      <c r="I2749" s="149"/>
      <c r="J2749" s="149">
        <v>3.56</v>
      </c>
      <c r="K2749" s="250">
        <v>13.75</v>
      </c>
      <c r="L2749" s="37">
        <f t="shared" si="158"/>
        <v>48.95</v>
      </c>
      <c r="M2749" s="149"/>
      <c r="N2749" s="149">
        <f t="shared" si="159"/>
        <v>48.95</v>
      </c>
      <c r="O2749" s="246"/>
    </row>
    <row r="2750" spans="1:15">
      <c r="A2750" s="247" t="s">
        <v>2072</v>
      </c>
      <c r="B2750" s="25" t="s">
        <v>2515</v>
      </c>
      <c r="C2750" s="30">
        <v>20</v>
      </c>
      <c r="D2750" s="25" t="s">
        <v>2552</v>
      </c>
      <c r="E2750" s="149"/>
      <c r="F2750" s="149"/>
      <c r="G2750" s="249">
        <v>3.56</v>
      </c>
      <c r="H2750" s="149">
        <v>3.56</v>
      </c>
      <c r="I2750" s="149"/>
      <c r="J2750" s="149">
        <v>3.56</v>
      </c>
      <c r="K2750" s="249">
        <v>13.75</v>
      </c>
      <c r="L2750" s="37">
        <f t="shared" si="158"/>
        <v>48.95</v>
      </c>
      <c r="M2750" s="149"/>
      <c r="N2750" s="149">
        <f t="shared" si="159"/>
        <v>48.95</v>
      </c>
      <c r="O2750" s="247"/>
    </row>
    <row r="2751" spans="1:15">
      <c r="A2751" s="246" t="s">
        <v>2072</v>
      </c>
      <c r="B2751" s="25" t="s">
        <v>2515</v>
      </c>
      <c r="C2751" s="30">
        <v>20</v>
      </c>
      <c r="D2751" s="25" t="s">
        <v>2637</v>
      </c>
      <c r="E2751" s="149"/>
      <c r="F2751" s="149"/>
      <c r="G2751" s="250">
        <v>3.56</v>
      </c>
      <c r="H2751" s="149">
        <v>3.56</v>
      </c>
      <c r="I2751" s="149"/>
      <c r="J2751" s="149">
        <v>3.56</v>
      </c>
      <c r="K2751" s="250">
        <v>13.75</v>
      </c>
      <c r="L2751" s="37">
        <f t="shared" si="158"/>
        <v>48.95</v>
      </c>
      <c r="M2751" s="149"/>
      <c r="N2751" s="149">
        <f t="shared" si="159"/>
        <v>48.95</v>
      </c>
      <c r="O2751" s="246"/>
    </row>
    <row r="2752" spans="1:15">
      <c r="A2752" s="247" t="s">
        <v>2072</v>
      </c>
      <c r="B2752" s="25" t="s">
        <v>2515</v>
      </c>
      <c r="C2752" s="30">
        <v>20</v>
      </c>
      <c r="D2752" s="25" t="s">
        <v>2638</v>
      </c>
      <c r="E2752" s="149"/>
      <c r="F2752" s="149"/>
      <c r="G2752" s="249">
        <v>3.56</v>
      </c>
      <c r="H2752" s="149">
        <v>3.56</v>
      </c>
      <c r="I2752" s="149"/>
      <c r="J2752" s="149">
        <v>3.56</v>
      </c>
      <c r="K2752" s="249">
        <v>13.75</v>
      </c>
      <c r="L2752" s="37">
        <f t="shared" si="158"/>
        <v>48.95</v>
      </c>
      <c r="M2752" s="149"/>
      <c r="N2752" s="149">
        <f t="shared" si="159"/>
        <v>48.95</v>
      </c>
      <c r="O2752" s="247"/>
    </row>
    <row r="2753" spans="1:15">
      <c r="A2753" s="246" t="s">
        <v>2072</v>
      </c>
      <c r="B2753" s="25" t="s">
        <v>2515</v>
      </c>
      <c r="C2753" s="30">
        <v>20</v>
      </c>
      <c r="D2753" s="25" t="s">
        <v>2639</v>
      </c>
      <c r="E2753" s="149"/>
      <c r="F2753" s="149"/>
      <c r="G2753" s="250">
        <v>3.56</v>
      </c>
      <c r="H2753" s="149">
        <v>3.56</v>
      </c>
      <c r="I2753" s="149"/>
      <c r="J2753" s="149">
        <v>3.56</v>
      </c>
      <c r="K2753" s="250">
        <v>13.75</v>
      </c>
      <c r="L2753" s="37">
        <f t="shared" si="158"/>
        <v>48.95</v>
      </c>
      <c r="M2753" s="149"/>
      <c r="N2753" s="149">
        <f t="shared" si="159"/>
        <v>48.95</v>
      </c>
      <c r="O2753" s="246"/>
    </row>
    <row r="2754" spans="1:15">
      <c r="A2754" s="247" t="s">
        <v>2072</v>
      </c>
      <c r="B2754" s="25" t="s">
        <v>2515</v>
      </c>
      <c r="C2754" s="30">
        <v>20</v>
      </c>
      <c r="D2754" s="25" t="s">
        <v>2640</v>
      </c>
      <c r="E2754" s="149"/>
      <c r="F2754" s="149"/>
      <c r="G2754" s="249">
        <v>7.11</v>
      </c>
      <c r="H2754" s="149">
        <v>7.11</v>
      </c>
      <c r="I2754" s="149"/>
      <c r="J2754" s="149">
        <v>7.11</v>
      </c>
      <c r="K2754" s="249">
        <v>13.75</v>
      </c>
      <c r="L2754" s="37">
        <f t="shared" si="158"/>
        <v>97.76</v>
      </c>
      <c r="M2754" s="149"/>
      <c r="N2754" s="149">
        <f t="shared" si="159"/>
        <v>97.76</v>
      </c>
      <c r="O2754" s="247"/>
    </row>
    <row r="2755" spans="1:15">
      <c r="A2755" s="246" t="s">
        <v>2072</v>
      </c>
      <c r="B2755" s="25" t="s">
        <v>2515</v>
      </c>
      <c r="C2755" s="30">
        <v>20</v>
      </c>
      <c r="D2755" s="25" t="s">
        <v>2641</v>
      </c>
      <c r="E2755" s="149"/>
      <c r="F2755" s="149"/>
      <c r="G2755" s="250">
        <v>3.56</v>
      </c>
      <c r="H2755" s="149">
        <v>3.56</v>
      </c>
      <c r="I2755" s="149"/>
      <c r="J2755" s="149">
        <v>3.56</v>
      </c>
      <c r="K2755" s="250">
        <v>13.75</v>
      </c>
      <c r="L2755" s="37">
        <f t="shared" si="158"/>
        <v>48.95</v>
      </c>
      <c r="M2755" s="149"/>
      <c r="N2755" s="149">
        <f t="shared" si="159"/>
        <v>48.95</v>
      </c>
      <c r="O2755" s="246"/>
    </row>
    <row r="2756" spans="1:15">
      <c r="A2756" s="247" t="s">
        <v>2072</v>
      </c>
      <c r="B2756" s="25" t="s">
        <v>2515</v>
      </c>
      <c r="C2756" s="30">
        <v>20</v>
      </c>
      <c r="D2756" s="25" t="s">
        <v>2642</v>
      </c>
      <c r="E2756" s="149"/>
      <c r="F2756" s="149"/>
      <c r="G2756" s="249">
        <v>3.56</v>
      </c>
      <c r="H2756" s="149">
        <v>3.56</v>
      </c>
      <c r="I2756" s="149"/>
      <c r="J2756" s="149">
        <v>3.56</v>
      </c>
      <c r="K2756" s="249">
        <v>13.75</v>
      </c>
      <c r="L2756" s="37">
        <f t="shared" si="158"/>
        <v>48.95</v>
      </c>
      <c r="M2756" s="149"/>
      <c r="N2756" s="149">
        <f t="shared" si="159"/>
        <v>48.95</v>
      </c>
      <c r="O2756" s="247"/>
    </row>
    <row r="2757" spans="1:15">
      <c r="A2757" s="246" t="s">
        <v>2072</v>
      </c>
      <c r="B2757" s="25" t="s">
        <v>2515</v>
      </c>
      <c r="C2757" s="30">
        <v>20</v>
      </c>
      <c r="D2757" s="25" t="s">
        <v>2643</v>
      </c>
      <c r="E2757" s="149"/>
      <c r="F2757" s="149"/>
      <c r="G2757" s="250">
        <v>3.56</v>
      </c>
      <c r="H2757" s="149">
        <v>3.56</v>
      </c>
      <c r="I2757" s="149"/>
      <c r="J2757" s="149">
        <v>3.56</v>
      </c>
      <c r="K2757" s="250">
        <v>13.75</v>
      </c>
      <c r="L2757" s="37">
        <f t="shared" si="158"/>
        <v>48.95</v>
      </c>
      <c r="M2757" s="149"/>
      <c r="N2757" s="149">
        <f t="shared" si="159"/>
        <v>48.95</v>
      </c>
      <c r="O2757" s="246"/>
    </row>
    <row r="2758" spans="1:15">
      <c r="A2758" s="247" t="s">
        <v>2072</v>
      </c>
      <c r="B2758" s="25" t="s">
        <v>2515</v>
      </c>
      <c r="C2758" s="30">
        <v>20</v>
      </c>
      <c r="D2758" s="25" t="s">
        <v>2644</v>
      </c>
      <c r="E2758" s="149"/>
      <c r="F2758" s="149"/>
      <c r="G2758" s="249">
        <v>3.56</v>
      </c>
      <c r="H2758" s="149">
        <v>3.56</v>
      </c>
      <c r="I2758" s="149"/>
      <c r="J2758" s="149">
        <v>3.56</v>
      </c>
      <c r="K2758" s="249">
        <v>13.75</v>
      </c>
      <c r="L2758" s="37">
        <f t="shared" si="158"/>
        <v>48.95</v>
      </c>
      <c r="M2758" s="149"/>
      <c r="N2758" s="149">
        <f t="shared" si="159"/>
        <v>48.95</v>
      </c>
      <c r="O2758" s="247"/>
    </row>
    <row r="2759" spans="1:15">
      <c r="A2759" s="246" t="s">
        <v>2072</v>
      </c>
      <c r="B2759" s="25" t="s">
        <v>2515</v>
      </c>
      <c r="C2759" s="30">
        <v>20</v>
      </c>
      <c r="D2759" s="25" t="s">
        <v>2645</v>
      </c>
      <c r="E2759" s="149"/>
      <c r="F2759" s="149"/>
      <c r="G2759" s="250">
        <v>3.56</v>
      </c>
      <c r="H2759" s="149">
        <v>3.56</v>
      </c>
      <c r="I2759" s="149"/>
      <c r="J2759" s="149">
        <v>3.56</v>
      </c>
      <c r="K2759" s="250">
        <v>13.75</v>
      </c>
      <c r="L2759" s="37">
        <f t="shared" si="158"/>
        <v>48.95</v>
      </c>
      <c r="M2759" s="149"/>
      <c r="N2759" s="149">
        <f t="shared" si="159"/>
        <v>48.95</v>
      </c>
      <c r="O2759" s="246"/>
    </row>
    <row r="2760" spans="1:15">
      <c r="A2760" s="247" t="s">
        <v>2072</v>
      </c>
      <c r="B2760" s="25" t="s">
        <v>2515</v>
      </c>
      <c r="C2760" s="30">
        <v>20</v>
      </c>
      <c r="D2760" s="25" t="s">
        <v>2646</v>
      </c>
      <c r="E2760" s="149"/>
      <c r="F2760" s="149"/>
      <c r="G2760" s="249">
        <v>3.56</v>
      </c>
      <c r="H2760" s="149">
        <v>3.56</v>
      </c>
      <c r="I2760" s="149"/>
      <c r="J2760" s="149">
        <v>3.56</v>
      </c>
      <c r="K2760" s="249">
        <v>13.75</v>
      </c>
      <c r="L2760" s="37">
        <f t="shared" si="158"/>
        <v>48.95</v>
      </c>
      <c r="M2760" s="149"/>
      <c r="N2760" s="149">
        <f t="shared" si="159"/>
        <v>48.95</v>
      </c>
      <c r="O2760" s="247"/>
    </row>
    <row r="2761" spans="1:15">
      <c r="A2761" s="246" t="s">
        <v>2072</v>
      </c>
      <c r="B2761" s="25" t="s">
        <v>2515</v>
      </c>
      <c r="C2761" s="30">
        <v>20</v>
      </c>
      <c r="D2761" s="25" t="s">
        <v>2647</v>
      </c>
      <c r="E2761" s="149"/>
      <c r="F2761" s="149"/>
      <c r="G2761" s="250">
        <v>3.56</v>
      </c>
      <c r="H2761" s="149">
        <v>3.56</v>
      </c>
      <c r="I2761" s="149"/>
      <c r="J2761" s="149">
        <v>3.56</v>
      </c>
      <c r="K2761" s="250">
        <v>13.75</v>
      </c>
      <c r="L2761" s="37">
        <f t="shared" si="158"/>
        <v>48.95</v>
      </c>
      <c r="M2761" s="149"/>
      <c r="N2761" s="149">
        <f t="shared" si="159"/>
        <v>48.95</v>
      </c>
      <c r="O2761" s="246"/>
    </row>
    <row r="2762" spans="1:15">
      <c r="A2762" s="247" t="s">
        <v>2072</v>
      </c>
      <c r="B2762" s="25" t="s">
        <v>2515</v>
      </c>
      <c r="C2762" s="30">
        <v>20</v>
      </c>
      <c r="D2762" s="25" t="s">
        <v>2648</v>
      </c>
      <c r="E2762" s="149"/>
      <c r="F2762" s="149"/>
      <c r="G2762" s="249">
        <v>3.56</v>
      </c>
      <c r="H2762" s="149">
        <v>3.56</v>
      </c>
      <c r="I2762" s="149"/>
      <c r="J2762" s="149">
        <v>3.56</v>
      </c>
      <c r="K2762" s="249">
        <v>13.75</v>
      </c>
      <c r="L2762" s="37">
        <f t="shared" si="158"/>
        <v>48.95</v>
      </c>
      <c r="M2762" s="149"/>
      <c r="N2762" s="149">
        <f t="shared" si="159"/>
        <v>48.95</v>
      </c>
      <c r="O2762" s="247"/>
    </row>
    <row r="2763" spans="1:15">
      <c r="A2763" s="246" t="s">
        <v>2072</v>
      </c>
      <c r="B2763" s="25" t="s">
        <v>2515</v>
      </c>
      <c r="C2763" s="30">
        <v>20</v>
      </c>
      <c r="D2763" s="25" t="s">
        <v>2649</v>
      </c>
      <c r="E2763" s="149"/>
      <c r="F2763" s="149"/>
      <c r="G2763" s="250">
        <v>3.56</v>
      </c>
      <c r="H2763" s="149">
        <v>3.56</v>
      </c>
      <c r="I2763" s="149"/>
      <c r="J2763" s="149">
        <v>3.56</v>
      </c>
      <c r="K2763" s="250">
        <v>13.75</v>
      </c>
      <c r="L2763" s="37">
        <f t="shared" si="158"/>
        <v>48.95</v>
      </c>
      <c r="M2763" s="149"/>
      <c r="N2763" s="149">
        <f t="shared" si="159"/>
        <v>48.95</v>
      </c>
      <c r="O2763" s="246"/>
    </row>
    <row r="2764" spans="1:15">
      <c r="A2764" s="247" t="s">
        <v>2072</v>
      </c>
      <c r="B2764" s="25" t="s">
        <v>2515</v>
      </c>
      <c r="C2764" s="30">
        <v>20</v>
      </c>
      <c r="D2764" s="25" t="s">
        <v>2650</v>
      </c>
      <c r="E2764" s="149"/>
      <c r="F2764" s="149"/>
      <c r="G2764" s="249">
        <v>3.56</v>
      </c>
      <c r="H2764" s="149">
        <v>3.56</v>
      </c>
      <c r="I2764" s="149"/>
      <c r="J2764" s="149">
        <v>3.56</v>
      </c>
      <c r="K2764" s="249">
        <v>13.75</v>
      </c>
      <c r="L2764" s="37">
        <f t="shared" si="158"/>
        <v>48.95</v>
      </c>
      <c r="M2764" s="149"/>
      <c r="N2764" s="149">
        <f t="shared" si="159"/>
        <v>48.95</v>
      </c>
      <c r="O2764" s="247"/>
    </row>
    <row r="2765" spans="1:15">
      <c r="A2765" s="246" t="s">
        <v>2072</v>
      </c>
      <c r="B2765" s="25" t="s">
        <v>2515</v>
      </c>
      <c r="C2765" s="30">
        <v>20</v>
      </c>
      <c r="D2765" s="25" t="s">
        <v>2651</v>
      </c>
      <c r="E2765" s="149"/>
      <c r="F2765" s="149"/>
      <c r="G2765" s="250">
        <v>3.56</v>
      </c>
      <c r="H2765" s="149">
        <v>3.56</v>
      </c>
      <c r="I2765" s="149"/>
      <c r="J2765" s="149">
        <v>3.56</v>
      </c>
      <c r="K2765" s="250">
        <v>13.75</v>
      </c>
      <c r="L2765" s="37">
        <f t="shared" si="158"/>
        <v>48.95</v>
      </c>
      <c r="M2765" s="149"/>
      <c r="N2765" s="149">
        <f t="shared" si="159"/>
        <v>48.95</v>
      </c>
      <c r="O2765" s="246"/>
    </row>
    <row r="2766" spans="1:15">
      <c r="A2766" s="247" t="s">
        <v>2072</v>
      </c>
      <c r="B2766" s="25" t="s">
        <v>2515</v>
      </c>
      <c r="C2766" s="30">
        <v>20</v>
      </c>
      <c r="D2766" s="25" t="s">
        <v>2652</v>
      </c>
      <c r="E2766" s="149"/>
      <c r="F2766" s="149"/>
      <c r="G2766" s="249">
        <v>3.56</v>
      </c>
      <c r="H2766" s="149">
        <v>3.56</v>
      </c>
      <c r="I2766" s="149"/>
      <c r="J2766" s="149">
        <v>3.56</v>
      </c>
      <c r="K2766" s="249">
        <v>13.75</v>
      </c>
      <c r="L2766" s="37">
        <f t="shared" si="158"/>
        <v>48.95</v>
      </c>
      <c r="M2766" s="149"/>
      <c r="N2766" s="149">
        <f t="shared" si="159"/>
        <v>48.95</v>
      </c>
      <c r="O2766" s="247"/>
    </row>
    <row r="2767" spans="1:15">
      <c r="A2767" s="246" t="s">
        <v>2072</v>
      </c>
      <c r="B2767" s="25" t="s">
        <v>2515</v>
      </c>
      <c r="C2767" s="30">
        <v>20</v>
      </c>
      <c r="D2767" s="25" t="s">
        <v>2653</v>
      </c>
      <c r="E2767" s="149"/>
      <c r="F2767" s="149"/>
      <c r="G2767" s="250">
        <v>3.56</v>
      </c>
      <c r="H2767" s="149">
        <v>3.56</v>
      </c>
      <c r="I2767" s="149"/>
      <c r="J2767" s="149">
        <v>3.56</v>
      </c>
      <c r="K2767" s="250">
        <v>13.75</v>
      </c>
      <c r="L2767" s="37">
        <f t="shared" si="158"/>
        <v>48.95</v>
      </c>
      <c r="M2767" s="149"/>
      <c r="N2767" s="149">
        <f t="shared" si="159"/>
        <v>48.95</v>
      </c>
      <c r="O2767" s="246"/>
    </row>
    <row r="2768" spans="1:15">
      <c r="A2768" s="247" t="s">
        <v>2072</v>
      </c>
      <c r="B2768" s="25" t="s">
        <v>2515</v>
      </c>
      <c r="C2768" s="30">
        <v>20</v>
      </c>
      <c r="D2768" s="25" t="s">
        <v>2654</v>
      </c>
      <c r="E2768" s="149"/>
      <c r="F2768" s="149"/>
      <c r="G2768" s="249">
        <v>3.56</v>
      </c>
      <c r="H2768" s="149">
        <v>3.56</v>
      </c>
      <c r="I2768" s="149"/>
      <c r="J2768" s="149">
        <v>3.56</v>
      </c>
      <c r="K2768" s="249">
        <v>13.75</v>
      </c>
      <c r="L2768" s="37">
        <f t="shared" si="158"/>
        <v>48.95</v>
      </c>
      <c r="M2768" s="149"/>
      <c r="N2768" s="149">
        <f t="shared" si="159"/>
        <v>48.95</v>
      </c>
      <c r="O2768" s="247"/>
    </row>
    <row r="2769" spans="1:15">
      <c r="A2769" s="246" t="s">
        <v>2072</v>
      </c>
      <c r="B2769" s="25" t="s">
        <v>2515</v>
      </c>
      <c r="C2769" s="30">
        <v>20</v>
      </c>
      <c r="D2769" s="25" t="s">
        <v>2655</v>
      </c>
      <c r="E2769" s="149"/>
      <c r="F2769" s="149"/>
      <c r="G2769" s="250">
        <v>7.11</v>
      </c>
      <c r="H2769" s="149">
        <v>7.11</v>
      </c>
      <c r="I2769" s="149"/>
      <c r="J2769" s="149">
        <v>7.11</v>
      </c>
      <c r="K2769" s="250">
        <v>13.75</v>
      </c>
      <c r="L2769" s="37">
        <f t="shared" si="158"/>
        <v>97.76</v>
      </c>
      <c r="M2769" s="149"/>
      <c r="N2769" s="149">
        <f t="shared" si="159"/>
        <v>97.76</v>
      </c>
      <c r="O2769" s="246"/>
    </row>
    <row r="2770" spans="1:15">
      <c r="A2770" s="247" t="s">
        <v>2072</v>
      </c>
      <c r="B2770" s="25" t="s">
        <v>2515</v>
      </c>
      <c r="C2770" s="30">
        <v>21</v>
      </c>
      <c r="D2770" s="25" t="s">
        <v>2656</v>
      </c>
      <c r="E2770" s="149"/>
      <c r="F2770" s="149"/>
      <c r="G2770" s="249">
        <v>0.71</v>
      </c>
      <c r="H2770" s="149">
        <v>0.71</v>
      </c>
      <c r="I2770" s="149"/>
      <c r="J2770" s="149">
        <v>0.71</v>
      </c>
      <c r="K2770" s="249">
        <v>13.75</v>
      </c>
      <c r="L2770" s="37">
        <f t="shared" si="158"/>
        <v>9.76</v>
      </c>
      <c r="M2770" s="149"/>
      <c r="N2770" s="149">
        <f t="shared" si="159"/>
        <v>9.76</v>
      </c>
      <c r="O2770" s="247"/>
    </row>
    <row r="2771" spans="1:15">
      <c r="A2771" s="246" t="s">
        <v>2072</v>
      </c>
      <c r="B2771" s="25" t="s">
        <v>2515</v>
      </c>
      <c r="C2771" s="30">
        <v>21</v>
      </c>
      <c r="D2771" s="25" t="s">
        <v>2657</v>
      </c>
      <c r="E2771" s="149"/>
      <c r="F2771" s="149"/>
      <c r="G2771" s="250">
        <v>1.18</v>
      </c>
      <c r="H2771" s="149">
        <v>1.18</v>
      </c>
      <c r="I2771" s="149"/>
      <c r="J2771" s="149">
        <v>1.18</v>
      </c>
      <c r="K2771" s="250">
        <v>13.75</v>
      </c>
      <c r="L2771" s="37">
        <f t="shared" si="158"/>
        <v>16.23</v>
      </c>
      <c r="M2771" s="149"/>
      <c r="N2771" s="149">
        <f t="shared" si="159"/>
        <v>16.23</v>
      </c>
      <c r="O2771" s="246"/>
    </row>
    <row r="2772" spans="1:15">
      <c r="A2772" s="247" t="s">
        <v>2072</v>
      </c>
      <c r="B2772" s="25" t="s">
        <v>2515</v>
      </c>
      <c r="C2772" s="30">
        <v>21</v>
      </c>
      <c r="D2772" s="25" t="s">
        <v>2658</v>
      </c>
      <c r="E2772" s="149"/>
      <c r="F2772" s="149"/>
      <c r="G2772" s="249">
        <v>1.18</v>
      </c>
      <c r="H2772" s="149">
        <v>1.18</v>
      </c>
      <c r="I2772" s="149"/>
      <c r="J2772" s="149">
        <v>1.18</v>
      </c>
      <c r="K2772" s="249">
        <v>13.75</v>
      </c>
      <c r="L2772" s="37">
        <f t="shared" si="158"/>
        <v>16.23</v>
      </c>
      <c r="M2772" s="149"/>
      <c r="N2772" s="149">
        <f t="shared" si="159"/>
        <v>16.23</v>
      </c>
      <c r="O2772" s="247"/>
    </row>
    <row r="2773" spans="1:15">
      <c r="A2773" s="246" t="s">
        <v>2072</v>
      </c>
      <c r="B2773" s="25" t="s">
        <v>2515</v>
      </c>
      <c r="C2773" s="30">
        <v>21</v>
      </c>
      <c r="D2773" s="25" t="s">
        <v>2659</v>
      </c>
      <c r="E2773" s="149"/>
      <c r="F2773" s="149"/>
      <c r="G2773" s="250">
        <v>1.65</v>
      </c>
      <c r="H2773" s="149">
        <v>1.65</v>
      </c>
      <c r="I2773" s="149"/>
      <c r="J2773" s="149">
        <v>1.65</v>
      </c>
      <c r="K2773" s="250">
        <v>13.75</v>
      </c>
      <c r="L2773" s="37">
        <f t="shared" si="158"/>
        <v>22.69</v>
      </c>
      <c r="M2773" s="149"/>
      <c r="N2773" s="149">
        <f t="shared" si="159"/>
        <v>22.69</v>
      </c>
      <c r="O2773" s="246"/>
    </row>
    <row r="2774" spans="1:15">
      <c r="A2774" s="247" t="s">
        <v>2072</v>
      </c>
      <c r="B2774" s="25" t="s">
        <v>2515</v>
      </c>
      <c r="C2774" s="30">
        <v>21</v>
      </c>
      <c r="D2774" s="25" t="s">
        <v>2660</v>
      </c>
      <c r="E2774" s="149"/>
      <c r="F2774" s="149"/>
      <c r="G2774" s="249">
        <v>1.18</v>
      </c>
      <c r="H2774" s="149">
        <v>1.18</v>
      </c>
      <c r="I2774" s="149"/>
      <c r="J2774" s="149">
        <v>1.18</v>
      </c>
      <c r="K2774" s="249">
        <v>13.75</v>
      </c>
      <c r="L2774" s="37">
        <f t="shared" si="158"/>
        <v>16.23</v>
      </c>
      <c r="M2774" s="149"/>
      <c r="N2774" s="149">
        <f t="shared" si="159"/>
        <v>16.23</v>
      </c>
      <c r="O2774" s="247"/>
    </row>
    <row r="2775" spans="1:15">
      <c r="A2775" s="246" t="s">
        <v>2072</v>
      </c>
      <c r="B2775" s="25" t="s">
        <v>2515</v>
      </c>
      <c r="C2775" s="30">
        <v>21</v>
      </c>
      <c r="D2775" s="25" t="s">
        <v>2661</v>
      </c>
      <c r="E2775" s="149"/>
      <c r="F2775" s="149"/>
      <c r="G2775" s="250">
        <v>2.12</v>
      </c>
      <c r="H2775" s="149">
        <v>2.12</v>
      </c>
      <c r="I2775" s="149"/>
      <c r="J2775" s="149">
        <v>2.12</v>
      </c>
      <c r="K2775" s="250">
        <v>13.75</v>
      </c>
      <c r="L2775" s="37">
        <f t="shared" si="158"/>
        <v>29.15</v>
      </c>
      <c r="M2775" s="149"/>
      <c r="N2775" s="149">
        <f t="shared" si="159"/>
        <v>29.15</v>
      </c>
      <c r="O2775" s="246"/>
    </row>
    <row r="2776" spans="1:15">
      <c r="A2776" s="247" t="s">
        <v>2072</v>
      </c>
      <c r="B2776" s="25" t="s">
        <v>2515</v>
      </c>
      <c r="C2776" s="30">
        <v>21</v>
      </c>
      <c r="D2776" s="25" t="s">
        <v>2662</v>
      </c>
      <c r="E2776" s="149"/>
      <c r="F2776" s="149"/>
      <c r="G2776" s="249">
        <v>2.6</v>
      </c>
      <c r="H2776" s="149">
        <v>2.6</v>
      </c>
      <c r="I2776" s="149"/>
      <c r="J2776" s="149">
        <v>2.6</v>
      </c>
      <c r="K2776" s="249">
        <v>13.75</v>
      </c>
      <c r="L2776" s="37">
        <f t="shared" si="158"/>
        <v>35.75</v>
      </c>
      <c r="M2776" s="149"/>
      <c r="N2776" s="149">
        <f t="shared" si="159"/>
        <v>35.75</v>
      </c>
      <c r="O2776" s="247"/>
    </row>
    <row r="2777" spans="1:15">
      <c r="A2777" s="246" t="s">
        <v>2072</v>
      </c>
      <c r="B2777" s="25" t="s">
        <v>2515</v>
      </c>
      <c r="C2777" s="30">
        <v>21</v>
      </c>
      <c r="D2777" s="25" t="s">
        <v>2663</v>
      </c>
      <c r="E2777" s="149"/>
      <c r="F2777" s="149"/>
      <c r="G2777" s="250">
        <v>1.18</v>
      </c>
      <c r="H2777" s="149">
        <v>1.18</v>
      </c>
      <c r="I2777" s="149"/>
      <c r="J2777" s="149">
        <v>1.18</v>
      </c>
      <c r="K2777" s="250">
        <v>13.75</v>
      </c>
      <c r="L2777" s="37">
        <f t="shared" si="158"/>
        <v>16.23</v>
      </c>
      <c r="M2777" s="149"/>
      <c r="N2777" s="149">
        <f t="shared" si="159"/>
        <v>16.23</v>
      </c>
      <c r="O2777" s="246"/>
    </row>
    <row r="2778" spans="1:15">
      <c r="A2778" s="247" t="s">
        <v>2072</v>
      </c>
      <c r="B2778" s="25" t="s">
        <v>2515</v>
      </c>
      <c r="C2778" s="30">
        <v>21</v>
      </c>
      <c r="D2778" s="25" t="s">
        <v>2664</v>
      </c>
      <c r="E2778" s="149"/>
      <c r="F2778" s="149"/>
      <c r="G2778" s="249">
        <v>2.12</v>
      </c>
      <c r="H2778" s="149">
        <v>2.12</v>
      </c>
      <c r="I2778" s="149"/>
      <c r="J2778" s="149">
        <v>2.12</v>
      </c>
      <c r="K2778" s="249">
        <v>13.75</v>
      </c>
      <c r="L2778" s="37">
        <f t="shared" si="158"/>
        <v>29.15</v>
      </c>
      <c r="M2778" s="149"/>
      <c r="N2778" s="149">
        <f t="shared" si="159"/>
        <v>29.15</v>
      </c>
      <c r="O2778" s="247"/>
    </row>
    <row r="2779" spans="1:15">
      <c r="A2779" s="246" t="s">
        <v>2072</v>
      </c>
      <c r="B2779" s="25" t="s">
        <v>2515</v>
      </c>
      <c r="C2779" s="30">
        <v>21</v>
      </c>
      <c r="D2779" s="25" t="s">
        <v>2665</v>
      </c>
      <c r="E2779" s="149"/>
      <c r="F2779" s="149"/>
      <c r="G2779" s="250">
        <v>1.18</v>
      </c>
      <c r="H2779" s="149">
        <v>1.18</v>
      </c>
      <c r="I2779" s="149"/>
      <c r="J2779" s="149">
        <v>1.18</v>
      </c>
      <c r="K2779" s="250">
        <v>13.75</v>
      </c>
      <c r="L2779" s="37">
        <f t="shared" si="158"/>
        <v>16.23</v>
      </c>
      <c r="M2779" s="149"/>
      <c r="N2779" s="149">
        <f t="shared" si="159"/>
        <v>16.23</v>
      </c>
      <c r="O2779" s="246"/>
    </row>
    <row r="2780" spans="1:15">
      <c r="A2780" s="247" t="s">
        <v>2072</v>
      </c>
      <c r="B2780" s="25" t="s">
        <v>2515</v>
      </c>
      <c r="C2780" s="30">
        <v>21</v>
      </c>
      <c r="D2780" s="25" t="s">
        <v>2666</v>
      </c>
      <c r="E2780" s="149"/>
      <c r="F2780" s="149"/>
      <c r="G2780" s="249">
        <v>1.96</v>
      </c>
      <c r="H2780" s="149">
        <v>1.96</v>
      </c>
      <c r="I2780" s="149"/>
      <c r="J2780" s="149">
        <v>1.96</v>
      </c>
      <c r="K2780" s="249">
        <v>13.75</v>
      </c>
      <c r="L2780" s="37">
        <f t="shared" si="158"/>
        <v>26.95</v>
      </c>
      <c r="M2780" s="149"/>
      <c r="N2780" s="149">
        <f t="shared" si="159"/>
        <v>26.95</v>
      </c>
      <c r="O2780" s="247"/>
    </row>
    <row r="2781" spans="1:15">
      <c r="A2781" s="246" t="s">
        <v>2072</v>
      </c>
      <c r="B2781" s="25" t="s">
        <v>2515</v>
      </c>
      <c r="C2781" s="30">
        <v>21</v>
      </c>
      <c r="D2781" s="25" t="s">
        <v>2667</v>
      </c>
      <c r="E2781" s="149"/>
      <c r="F2781" s="149"/>
      <c r="G2781" s="250">
        <v>2.36</v>
      </c>
      <c r="H2781" s="149">
        <v>2.36</v>
      </c>
      <c r="I2781" s="149"/>
      <c r="J2781" s="149">
        <v>2.36</v>
      </c>
      <c r="K2781" s="250">
        <v>13.75</v>
      </c>
      <c r="L2781" s="37">
        <f t="shared" si="158"/>
        <v>32.45</v>
      </c>
      <c r="M2781" s="149"/>
      <c r="N2781" s="149">
        <f t="shared" si="159"/>
        <v>32.45</v>
      </c>
      <c r="O2781" s="246"/>
    </row>
    <row r="2782" spans="1:15">
      <c r="A2782" s="247" t="s">
        <v>2072</v>
      </c>
      <c r="B2782" s="25" t="s">
        <v>2515</v>
      </c>
      <c r="C2782" s="30">
        <v>21</v>
      </c>
      <c r="D2782" s="25" t="s">
        <v>2668</v>
      </c>
      <c r="E2782" s="149"/>
      <c r="F2782" s="149"/>
      <c r="G2782" s="249">
        <v>1.42</v>
      </c>
      <c r="H2782" s="149">
        <v>1.42</v>
      </c>
      <c r="I2782" s="149"/>
      <c r="J2782" s="149">
        <v>1.42</v>
      </c>
      <c r="K2782" s="249">
        <v>13.75</v>
      </c>
      <c r="L2782" s="37">
        <f t="shared" si="158"/>
        <v>19.53</v>
      </c>
      <c r="M2782" s="149"/>
      <c r="N2782" s="149">
        <f t="shared" si="159"/>
        <v>19.53</v>
      </c>
      <c r="O2782" s="247"/>
    </row>
    <row r="2783" spans="1:15">
      <c r="A2783" s="246" t="s">
        <v>2072</v>
      </c>
      <c r="B2783" s="25" t="s">
        <v>2515</v>
      </c>
      <c r="C2783" s="30">
        <v>21</v>
      </c>
      <c r="D2783" s="25" t="s">
        <v>2669</v>
      </c>
      <c r="E2783" s="149"/>
      <c r="F2783" s="149"/>
      <c r="G2783" s="250">
        <v>0.47</v>
      </c>
      <c r="H2783" s="149">
        <v>0.47</v>
      </c>
      <c r="I2783" s="149"/>
      <c r="J2783" s="149">
        <v>0.47</v>
      </c>
      <c r="K2783" s="250">
        <v>13.75</v>
      </c>
      <c r="L2783" s="37">
        <f t="shared" si="158"/>
        <v>6.46</v>
      </c>
      <c r="M2783" s="149"/>
      <c r="N2783" s="149">
        <f t="shared" si="159"/>
        <v>6.46</v>
      </c>
      <c r="O2783" s="246"/>
    </row>
    <row r="2784" spans="1:15">
      <c r="A2784" s="247" t="s">
        <v>2072</v>
      </c>
      <c r="B2784" s="25" t="s">
        <v>2515</v>
      </c>
      <c r="C2784" s="30">
        <v>21</v>
      </c>
      <c r="D2784" s="25" t="s">
        <v>2670</v>
      </c>
      <c r="E2784" s="149"/>
      <c r="F2784" s="149"/>
      <c r="G2784" s="249">
        <v>0.94</v>
      </c>
      <c r="H2784" s="149">
        <v>0.94</v>
      </c>
      <c r="I2784" s="149"/>
      <c r="J2784" s="149">
        <v>0.94</v>
      </c>
      <c r="K2784" s="249">
        <v>13.75</v>
      </c>
      <c r="L2784" s="37">
        <f t="shared" si="158"/>
        <v>12.93</v>
      </c>
      <c r="M2784" s="149"/>
      <c r="N2784" s="149">
        <f t="shared" si="159"/>
        <v>12.93</v>
      </c>
      <c r="O2784" s="247"/>
    </row>
    <row r="2785" spans="1:15">
      <c r="A2785" s="246" t="s">
        <v>2072</v>
      </c>
      <c r="B2785" s="25" t="s">
        <v>2515</v>
      </c>
      <c r="C2785" s="30">
        <v>21</v>
      </c>
      <c r="D2785" s="25" t="s">
        <v>2671</v>
      </c>
      <c r="E2785" s="149"/>
      <c r="F2785" s="149"/>
      <c r="G2785" s="250">
        <v>1.42</v>
      </c>
      <c r="H2785" s="149">
        <v>1.42</v>
      </c>
      <c r="I2785" s="149"/>
      <c r="J2785" s="149">
        <v>1.42</v>
      </c>
      <c r="K2785" s="250">
        <v>13.75</v>
      </c>
      <c r="L2785" s="37">
        <f t="shared" si="158"/>
        <v>19.53</v>
      </c>
      <c r="M2785" s="149"/>
      <c r="N2785" s="149">
        <f t="shared" si="159"/>
        <v>19.53</v>
      </c>
      <c r="O2785" s="246"/>
    </row>
    <row r="2786" spans="1:15">
      <c r="A2786" s="247" t="s">
        <v>2072</v>
      </c>
      <c r="B2786" s="25" t="s">
        <v>2515</v>
      </c>
      <c r="C2786" s="30">
        <v>21</v>
      </c>
      <c r="D2786" s="25" t="s">
        <v>2672</v>
      </c>
      <c r="E2786" s="149"/>
      <c r="F2786" s="149"/>
      <c r="G2786" s="249">
        <v>1.42</v>
      </c>
      <c r="H2786" s="149">
        <v>1.42</v>
      </c>
      <c r="I2786" s="149"/>
      <c r="J2786" s="149">
        <v>1.42</v>
      </c>
      <c r="K2786" s="249">
        <v>13.75</v>
      </c>
      <c r="L2786" s="37">
        <f t="shared" si="158"/>
        <v>19.53</v>
      </c>
      <c r="M2786" s="149"/>
      <c r="N2786" s="149">
        <f t="shared" si="159"/>
        <v>19.53</v>
      </c>
      <c r="O2786" s="247"/>
    </row>
    <row r="2787" spans="1:15">
      <c r="A2787" s="246" t="s">
        <v>2072</v>
      </c>
      <c r="B2787" s="25" t="s">
        <v>2515</v>
      </c>
      <c r="C2787" s="30">
        <v>21</v>
      </c>
      <c r="D2787" s="25" t="s">
        <v>2673</v>
      </c>
      <c r="E2787" s="149"/>
      <c r="F2787" s="149"/>
      <c r="G2787" s="250">
        <v>1.18</v>
      </c>
      <c r="H2787" s="149">
        <v>1.18</v>
      </c>
      <c r="I2787" s="149"/>
      <c r="J2787" s="149">
        <v>1.18</v>
      </c>
      <c r="K2787" s="250">
        <v>13.75</v>
      </c>
      <c r="L2787" s="37">
        <f t="shared" si="158"/>
        <v>16.23</v>
      </c>
      <c r="M2787" s="149"/>
      <c r="N2787" s="149">
        <f t="shared" si="159"/>
        <v>16.23</v>
      </c>
      <c r="O2787" s="246"/>
    </row>
    <row r="2788" spans="1:15">
      <c r="A2788" s="247" t="s">
        <v>2072</v>
      </c>
      <c r="B2788" s="25" t="s">
        <v>2515</v>
      </c>
      <c r="C2788" s="30">
        <v>21</v>
      </c>
      <c r="D2788" s="25" t="s">
        <v>2674</v>
      </c>
      <c r="E2788" s="149"/>
      <c r="F2788" s="149"/>
      <c r="G2788" s="249">
        <v>1.18</v>
      </c>
      <c r="H2788" s="149">
        <v>1.18</v>
      </c>
      <c r="I2788" s="149"/>
      <c r="J2788" s="149">
        <v>1.18</v>
      </c>
      <c r="K2788" s="249">
        <v>13.75</v>
      </c>
      <c r="L2788" s="37">
        <f t="shared" si="158"/>
        <v>16.23</v>
      </c>
      <c r="M2788" s="149"/>
      <c r="N2788" s="149">
        <f t="shared" si="159"/>
        <v>16.23</v>
      </c>
      <c r="O2788" s="247"/>
    </row>
    <row r="2789" spans="1:15">
      <c r="A2789" s="246" t="s">
        <v>2072</v>
      </c>
      <c r="B2789" s="25" t="s">
        <v>2515</v>
      </c>
      <c r="C2789" s="30">
        <v>21</v>
      </c>
      <c r="D2789" s="25" t="s">
        <v>2675</v>
      </c>
      <c r="E2789" s="149"/>
      <c r="F2789" s="149"/>
      <c r="G2789" s="250">
        <v>0.94</v>
      </c>
      <c r="H2789" s="149">
        <v>0.94</v>
      </c>
      <c r="I2789" s="149"/>
      <c r="J2789" s="149">
        <v>0.94</v>
      </c>
      <c r="K2789" s="250">
        <v>13.75</v>
      </c>
      <c r="L2789" s="37">
        <f t="shared" si="158"/>
        <v>12.93</v>
      </c>
      <c r="M2789" s="149"/>
      <c r="N2789" s="149">
        <f t="shared" si="159"/>
        <v>12.93</v>
      </c>
      <c r="O2789" s="246"/>
    </row>
    <row r="2790" spans="1:15">
      <c r="A2790" s="247" t="s">
        <v>2072</v>
      </c>
      <c r="B2790" s="25" t="s">
        <v>2515</v>
      </c>
      <c r="C2790" s="30">
        <v>21</v>
      </c>
      <c r="D2790" s="25" t="s">
        <v>2676</v>
      </c>
      <c r="E2790" s="149"/>
      <c r="F2790" s="149"/>
      <c r="G2790" s="249">
        <v>0.71</v>
      </c>
      <c r="H2790" s="149">
        <v>0.71</v>
      </c>
      <c r="I2790" s="149"/>
      <c r="J2790" s="149">
        <v>0.71</v>
      </c>
      <c r="K2790" s="249">
        <v>13.75</v>
      </c>
      <c r="L2790" s="37">
        <f t="shared" si="158"/>
        <v>9.76</v>
      </c>
      <c r="M2790" s="149"/>
      <c r="N2790" s="149">
        <f t="shared" si="159"/>
        <v>9.76</v>
      </c>
      <c r="O2790" s="247"/>
    </row>
    <row r="2791" spans="1:15">
      <c r="A2791" s="246" t="s">
        <v>2072</v>
      </c>
      <c r="B2791" s="25" t="s">
        <v>2515</v>
      </c>
      <c r="C2791" s="30">
        <v>21</v>
      </c>
      <c r="D2791" s="25" t="s">
        <v>2677</v>
      </c>
      <c r="E2791" s="149"/>
      <c r="F2791" s="149"/>
      <c r="G2791" s="250">
        <v>0.94</v>
      </c>
      <c r="H2791" s="149">
        <v>0.94</v>
      </c>
      <c r="I2791" s="149"/>
      <c r="J2791" s="149">
        <v>0.94</v>
      </c>
      <c r="K2791" s="250">
        <v>13.75</v>
      </c>
      <c r="L2791" s="37">
        <f t="shared" si="158"/>
        <v>12.93</v>
      </c>
      <c r="M2791" s="149"/>
      <c r="N2791" s="149">
        <f t="shared" si="159"/>
        <v>12.93</v>
      </c>
      <c r="O2791" s="246"/>
    </row>
    <row r="2792" spans="1:15">
      <c r="A2792" s="247" t="s">
        <v>2072</v>
      </c>
      <c r="B2792" s="25" t="s">
        <v>2515</v>
      </c>
      <c r="C2792" s="30">
        <v>21</v>
      </c>
      <c r="D2792" s="25" t="s">
        <v>2678</v>
      </c>
      <c r="E2792" s="149"/>
      <c r="F2792" s="149"/>
      <c r="G2792" s="249">
        <v>0.94</v>
      </c>
      <c r="H2792" s="149">
        <v>0.94</v>
      </c>
      <c r="I2792" s="149"/>
      <c r="J2792" s="149">
        <v>0.94</v>
      </c>
      <c r="K2792" s="249">
        <v>13.75</v>
      </c>
      <c r="L2792" s="37">
        <f t="shared" si="158"/>
        <v>12.93</v>
      </c>
      <c r="M2792" s="149"/>
      <c r="N2792" s="149">
        <f t="shared" si="159"/>
        <v>12.93</v>
      </c>
      <c r="O2792" s="247"/>
    </row>
    <row r="2793" spans="1:15">
      <c r="A2793" s="246" t="s">
        <v>2072</v>
      </c>
      <c r="B2793" s="25" t="s">
        <v>2515</v>
      </c>
      <c r="C2793" s="30">
        <v>21</v>
      </c>
      <c r="D2793" s="25" t="s">
        <v>2679</v>
      </c>
      <c r="E2793" s="149"/>
      <c r="F2793" s="149"/>
      <c r="G2793" s="250">
        <v>1.18</v>
      </c>
      <c r="H2793" s="149">
        <v>1.18</v>
      </c>
      <c r="I2793" s="149"/>
      <c r="J2793" s="149">
        <v>1.18</v>
      </c>
      <c r="K2793" s="250">
        <v>13.75</v>
      </c>
      <c r="L2793" s="37">
        <f t="shared" si="158"/>
        <v>16.23</v>
      </c>
      <c r="M2793" s="149"/>
      <c r="N2793" s="149">
        <f t="shared" si="159"/>
        <v>16.23</v>
      </c>
      <c r="O2793" s="246"/>
    </row>
    <row r="2794" spans="1:15">
      <c r="A2794" s="247" t="s">
        <v>2072</v>
      </c>
      <c r="B2794" s="25" t="s">
        <v>2515</v>
      </c>
      <c r="C2794" s="30">
        <v>21</v>
      </c>
      <c r="D2794" s="25" t="s">
        <v>2680</v>
      </c>
      <c r="E2794" s="149"/>
      <c r="F2794" s="149"/>
      <c r="G2794" s="249">
        <v>1.18</v>
      </c>
      <c r="H2794" s="149">
        <v>1.18</v>
      </c>
      <c r="I2794" s="149"/>
      <c r="J2794" s="149">
        <v>1.18</v>
      </c>
      <c r="K2794" s="249">
        <v>13.75</v>
      </c>
      <c r="L2794" s="37">
        <f t="shared" si="158"/>
        <v>16.23</v>
      </c>
      <c r="M2794" s="149"/>
      <c r="N2794" s="149">
        <f t="shared" si="159"/>
        <v>16.23</v>
      </c>
      <c r="O2794" s="247"/>
    </row>
    <row r="2795" spans="1:15">
      <c r="A2795" s="246" t="s">
        <v>2072</v>
      </c>
      <c r="B2795" s="25" t="s">
        <v>2515</v>
      </c>
      <c r="C2795" s="30">
        <v>21</v>
      </c>
      <c r="D2795" s="25" t="s">
        <v>2681</v>
      </c>
      <c r="E2795" s="149"/>
      <c r="F2795" s="149"/>
      <c r="G2795" s="250">
        <v>0.94</v>
      </c>
      <c r="H2795" s="149">
        <v>0.94</v>
      </c>
      <c r="I2795" s="149"/>
      <c r="J2795" s="149">
        <v>0.94</v>
      </c>
      <c r="K2795" s="250">
        <v>13.75</v>
      </c>
      <c r="L2795" s="37">
        <f t="shared" si="158"/>
        <v>12.93</v>
      </c>
      <c r="M2795" s="149"/>
      <c r="N2795" s="149">
        <f t="shared" si="159"/>
        <v>12.93</v>
      </c>
      <c r="O2795" s="246"/>
    </row>
    <row r="2796" spans="1:15">
      <c r="A2796" s="247" t="s">
        <v>2072</v>
      </c>
      <c r="B2796" s="25" t="s">
        <v>2515</v>
      </c>
      <c r="C2796" s="30">
        <v>21</v>
      </c>
      <c r="D2796" s="25" t="s">
        <v>2682</v>
      </c>
      <c r="E2796" s="149"/>
      <c r="F2796" s="149"/>
      <c r="G2796" s="249">
        <v>0.24</v>
      </c>
      <c r="H2796" s="149">
        <v>0.24</v>
      </c>
      <c r="I2796" s="149"/>
      <c r="J2796" s="149">
        <v>0.24</v>
      </c>
      <c r="K2796" s="249">
        <v>13.75</v>
      </c>
      <c r="L2796" s="37">
        <f t="shared" si="158"/>
        <v>3.3</v>
      </c>
      <c r="M2796" s="149"/>
      <c r="N2796" s="149">
        <f t="shared" si="159"/>
        <v>3.3</v>
      </c>
      <c r="O2796" s="247"/>
    </row>
    <row r="2797" spans="1:15">
      <c r="A2797" s="246" t="s">
        <v>2072</v>
      </c>
      <c r="B2797" s="25" t="s">
        <v>2515</v>
      </c>
      <c r="C2797" s="30">
        <v>21</v>
      </c>
      <c r="D2797" s="25" t="s">
        <v>2683</v>
      </c>
      <c r="E2797" s="149"/>
      <c r="F2797" s="149"/>
      <c r="G2797" s="250">
        <v>0.94</v>
      </c>
      <c r="H2797" s="149">
        <v>0.94</v>
      </c>
      <c r="I2797" s="149"/>
      <c r="J2797" s="149">
        <v>0.94</v>
      </c>
      <c r="K2797" s="250">
        <v>13.75</v>
      </c>
      <c r="L2797" s="37">
        <f t="shared" si="158"/>
        <v>12.93</v>
      </c>
      <c r="M2797" s="149"/>
      <c r="N2797" s="149">
        <f t="shared" si="159"/>
        <v>12.93</v>
      </c>
      <c r="O2797" s="246"/>
    </row>
    <row r="2798" spans="1:15">
      <c r="A2798" s="247" t="s">
        <v>2072</v>
      </c>
      <c r="B2798" s="25" t="s">
        <v>2515</v>
      </c>
      <c r="C2798" s="30">
        <v>21</v>
      </c>
      <c r="D2798" s="25" t="s">
        <v>2684</v>
      </c>
      <c r="E2798" s="149"/>
      <c r="F2798" s="149"/>
      <c r="G2798" s="249">
        <v>1.65</v>
      </c>
      <c r="H2798" s="149">
        <v>1.65</v>
      </c>
      <c r="I2798" s="149"/>
      <c r="J2798" s="149">
        <v>1.65</v>
      </c>
      <c r="K2798" s="249">
        <v>13.75</v>
      </c>
      <c r="L2798" s="37">
        <f t="shared" si="158"/>
        <v>22.69</v>
      </c>
      <c r="M2798" s="149"/>
      <c r="N2798" s="149">
        <f t="shared" si="159"/>
        <v>22.69</v>
      </c>
      <c r="O2798" s="247"/>
    </row>
    <row r="2799" spans="1:15">
      <c r="A2799" s="246" t="s">
        <v>2072</v>
      </c>
      <c r="B2799" s="25" t="s">
        <v>2515</v>
      </c>
      <c r="C2799" s="30">
        <v>21</v>
      </c>
      <c r="D2799" s="25" t="s">
        <v>2685</v>
      </c>
      <c r="E2799" s="149"/>
      <c r="F2799" s="149"/>
      <c r="G2799" s="250">
        <v>1.18</v>
      </c>
      <c r="H2799" s="149">
        <v>1.18</v>
      </c>
      <c r="I2799" s="149"/>
      <c r="J2799" s="149">
        <v>1.18</v>
      </c>
      <c r="K2799" s="250">
        <v>13.75</v>
      </c>
      <c r="L2799" s="37">
        <f t="shared" si="158"/>
        <v>16.23</v>
      </c>
      <c r="M2799" s="149"/>
      <c r="N2799" s="149">
        <f t="shared" si="159"/>
        <v>16.23</v>
      </c>
      <c r="O2799" s="246"/>
    </row>
    <row r="2800" spans="1:15">
      <c r="A2800" s="247" t="s">
        <v>2072</v>
      </c>
      <c r="B2800" s="25" t="s">
        <v>2515</v>
      </c>
      <c r="C2800" s="30">
        <v>21</v>
      </c>
      <c r="D2800" s="25" t="s">
        <v>2686</v>
      </c>
      <c r="E2800" s="149"/>
      <c r="F2800" s="149"/>
      <c r="G2800" s="249">
        <v>0.94</v>
      </c>
      <c r="H2800" s="149">
        <v>0.94</v>
      </c>
      <c r="I2800" s="149"/>
      <c r="J2800" s="149">
        <v>0.94</v>
      </c>
      <c r="K2800" s="249">
        <v>13.75</v>
      </c>
      <c r="L2800" s="37">
        <f t="shared" si="158"/>
        <v>12.93</v>
      </c>
      <c r="M2800" s="149"/>
      <c r="N2800" s="149">
        <f t="shared" si="159"/>
        <v>12.93</v>
      </c>
      <c r="O2800" s="247"/>
    </row>
    <row r="2801" spans="1:15">
      <c r="A2801" s="246" t="s">
        <v>2072</v>
      </c>
      <c r="B2801" s="25" t="s">
        <v>2515</v>
      </c>
      <c r="C2801" s="30">
        <v>21</v>
      </c>
      <c r="D2801" s="25" t="s">
        <v>2687</v>
      </c>
      <c r="E2801" s="149"/>
      <c r="F2801" s="149"/>
      <c r="G2801" s="250">
        <v>1.42</v>
      </c>
      <c r="H2801" s="149">
        <v>1.42</v>
      </c>
      <c r="I2801" s="149"/>
      <c r="J2801" s="149">
        <v>1.42</v>
      </c>
      <c r="K2801" s="250">
        <v>13.75</v>
      </c>
      <c r="L2801" s="37">
        <f t="shared" si="158"/>
        <v>19.53</v>
      </c>
      <c r="M2801" s="149"/>
      <c r="N2801" s="149">
        <f t="shared" si="159"/>
        <v>19.53</v>
      </c>
      <c r="O2801" s="246"/>
    </row>
    <row r="2802" spans="1:15">
      <c r="A2802" s="247" t="s">
        <v>2072</v>
      </c>
      <c r="B2802" s="25" t="s">
        <v>2515</v>
      </c>
      <c r="C2802" s="30">
        <v>21</v>
      </c>
      <c r="D2802" s="25" t="s">
        <v>2688</v>
      </c>
      <c r="E2802" s="149"/>
      <c r="F2802" s="149"/>
      <c r="G2802" s="249">
        <v>0.71</v>
      </c>
      <c r="H2802" s="149">
        <v>0.71</v>
      </c>
      <c r="I2802" s="149"/>
      <c r="J2802" s="149">
        <v>0.71</v>
      </c>
      <c r="K2802" s="249">
        <v>13.75</v>
      </c>
      <c r="L2802" s="37">
        <f t="shared" si="158"/>
        <v>9.76</v>
      </c>
      <c r="M2802" s="149"/>
      <c r="N2802" s="149">
        <f t="shared" si="159"/>
        <v>9.76</v>
      </c>
      <c r="O2802" s="247"/>
    </row>
    <row r="2803" spans="1:15">
      <c r="A2803" s="246" t="s">
        <v>2072</v>
      </c>
      <c r="B2803" s="25" t="s">
        <v>2515</v>
      </c>
      <c r="C2803" s="30">
        <v>21</v>
      </c>
      <c r="D2803" s="25" t="s">
        <v>2689</v>
      </c>
      <c r="E2803" s="149"/>
      <c r="F2803" s="149"/>
      <c r="G2803" s="250">
        <v>0.71</v>
      </c>
      <c r="H2803" s="149">
        <v>0.71</v>
      </c>
      <c r="I2803" s="149"/>
      <c r="J2803" s="149">
        <v>0.71</v>
      </c>
      <c r="K2803" s="250">
        <v>13.75</v>
      </c>
      <c r="L2803" s="37">
        <f t="shared" si="158"/>
        <v>9.76</v>
      </c>
      <c r="M2803" s="149"/>
      <c r="N2803" s="149">
        <f t="shared" si="159"/>
        <v>9.76</v>
      </c>
      <c r="O2803" s="246"/>
    </row>
    <row r="2804" spans="1:15">
      <c r="A2804" s="247" t="s">
        <v>2072</v>
      </c>
      <c r="B2804" s="25" t="s">
        <v>2515</v>
      </c>
      <c r="C2804" s="30">
        <v>21</v>
      </c>
      <c r="D2804" s="25" t="s">
        <v>2690</v>
      </c>
      <c r="E2804" s="149"/>
      <c r="F2804" s="149"/>
      <c r="G2804" s="249">
        <v>3.07</v>
      </c>
      <c r="H2804" s="149">
        <v>3.07</v>
      </c>
      <c r="I2804" s="149"/>
      <c r="J2804" s="149">
        <v>3.07</v>
      </c>
      <c r="K2804" s="249">
        <v>13.75</v>
      </c>
      <c r="L2804" s="37">
        <f t="shared" si="158"/>
        <v>42.21</v>
      </c>
      <c r="M2804" s="149"/>
      <c r="N2804" s="149">
        <f t="shared" si="159"/>
        <v>42.21</v>
      </c>
      <c r="O2804" s="247"/>
    </row>
    <row r="2805" spans="1:15">
      <c r="A2805" s="246" t="s">
        <v>2072</v>
      </c>
      <c r="B2805" s="25" t="s">
        <v>2515</v>
      </c>
      <c r="C2805" s="30">
        <v>21</v>
      </c>
      <c r="D2805" s="25" t="s">
        <v>2691</v>
      </c>
      <c r="E2805" s="149"/>
      <c r="F2805" s="149"/>
      <c r="G2805" s="250">
        <v>1.42</v>
      </c>
      <c r="H2805" s="149">
        <v>1.42</v>
      </c>
      <c r="I2805" s="149"/>
      <c r="J2805" s="149">
        <v>1.42</v>
      </c>
      <c r="K2805" s="250">
        <v>13.75</v>
      </c>
      <c r="L2805" s="37">
        <f t="shared" ref="L2805:L2868" si="160">ROUND(H2805*K2805,2)</f>
        <v>19.53</v>
      </c>
      <c r="M2805" s="149"/>
      <c r="N2805" s="149">
        <f t="shared" ref="N2805:N2868" si="161">L2805-M2805</f>
        <v>19.53</v>
      </c>
      <c r="O2805" s="246"/>
    </row>
    <row r="2806" spans="1:15">
      <c r="A2806" s="247" t="s">
        <v>2072</v>
      </c>
      <c r="B2806" s="25" t="s">
        <v>2515</v>
      </c>
      <c r="C2806" s="30">
        <v>21</v>
      </c>
      <c r="D2806" s="25" t="s">
        <v>2692</v>
      </c>
      <c r="E2806" s="149"/>
      <c r="F2806" s="149"/>
      <c r="G2806" s="249">
        <v>0.71</v>
      </c>
      <c r="H2806" s="149">
        <v>0.71</v>
      </c>
      <c r="I2806" s="149"/>
      <c r="J2806" s="149">
        <v>0.71</v>
      </c>
      <c r="K2806" s="249">
        <v>13.75</v>
      </c>
      <c r="L2806" s="37">
        <f t="shared" si="160"/>
        <v>9.76</v>
      </c>
      <c r="M2806" s="149"/>
      <c r="N2806" s="149">
        <f t="shared" si="161"/>
        <v>9.76</v>
      </c>
      <c r="O2806" s="247"/>
    </row>
    <row r="2807" spans="1:15">
      <c r="A2807" s="246" t="s">
        <v>2072</v>
      </c>
      <c r="B2807" s="25" t="s">
        <v>2515</v>
      </c>
      <c r="C2807" s="30">
        <v>21</v>
      </c>
      <c r="D2807" s="25" t="s">
        <v>2693</v>
      </c>
      <c r="E2807" s="149"/>
      <c r="F2807" s="149"/>
      <c r="G2807" s="250">
        <v>1.18</v>
      </c>
      <c r="H2807" s="149">
        <v>1.18</v>
      </c>
      <c r="I2807" s="149"/>
      <c r="J2807" s="149">
        <v>1.18</v>
      </c>
      <c r="K2807" s="250">
        <v>13.75</v>
      </c>
      <c r="L2807" s="37">
        <f t="shared" si="160"/>
        <v>16.23</v>
      </c>
      <c r="M2807" s="149"/>
      <c r="N2807" s="149">
        <f t="shared" si="161"/>
        <v>16.23</v>
      </c>
      <c r="O2807" s="246"/>
    </row>
    <row r="2808" spans="1:15">
      <c r="A2808" s="247" t="s">
        <v>2072</v>
      </c>
      <c r="B2808" s="25" t="s">
        <v>2515</v>
      </c>
      <c r="C2808" s="30">
        <v>21</v>
      </c>
      <c r="D2808" s="25" t="s">
        <v>2694</v>
      </c>
      <c r="E2808" s="149"/>
      <c r="F2808" s="149"/>
      <c r="G2808" s="249">
        <v>0.94</v>
      </c>
      <c r="H2808" s="149">
        <v>0.94</v>
      </c>
      <c r="I2808" s="149"/>
      <c r="J2808" s="149">
        <v>0.94</v>
      </c>
      <c r="K2808" s="249">
        <v>13.75</v>
      </c>
      <c r="L2808" s="37">
        <f t="shared" si="160"/>
        <v>12.93</v>
      </c>
      <c r="M2808" s="149"/>
      <c r="N2808" s="149">
        <f t="shared" si="161"/>
        <v>12.93</v>
      </c>
      <c r="O2808" s="247"/>
    </row>
    <row r="2809" spans="1:15">
      <c r="A2809" s="246" t="s">
        <v>2072</v>
      </c>
      <c r="B2809" s="25" t="s">
        <v>2515</v>
      </c>
      <c r="C2809" s="30">
        <v>21</v>
      </c>
      <c r="D2809" s="25" t="s">
        <v>2695</v>
      </c>
      <c r="E2809" s="149"/>
      <c r="F2809" s="149"/>
      <c r="G2809" s="250">
        <v>1.65</v>
      </c>
      <c r="H2809" s="149">
        <v>1.65</v>
      </c>
      <c r="I2809" s="149"/>
      <c r="J2809" s="149">
        <v>1.65</v>
      </c>
      <c r="K2809" s="250">
        <v>13.75</v>
      </c>
      <c r="L2809" s="37">
        <f t="shared" si="160"/>
        <v>22.69</v>
      </c>
      <c r="M2809" s="149"/>
      <c r="N2809" s="149">
        <f t="shared" si="161"/>
        <v>22.69</v>
      </c>
      <c r="O2809" s="246"/>
    </row>
    <row r="2810" spans="1:15">
      <c r="A2810" s="247" t="s">
        <v>2072</v>
      </c>
      <c r="B2810" s="25" t="s">
        <v>2515</v>
      </c>
      <c r="C2810" s="30">
        <v>21</v>
      </c>
      <c r="D2810" s="25" t="s">
        <v>2696</v>
      </c>
      <c r="E2810" s="149"/>
      <c r="F2810" s="149"/>
      <c r="G2810" s="249">
        <v>1.65</v>
      </c>
      <c r="H2810" s="149">
        <v>1.65</v>
      </c>
      <c r="I2810" s="149"/>
      <c r="J2810" s="149">
        <v>1.65</v>
      </c>
      <c r="K2810" s="249">
        <v>13.75</v>
      </c>
      <c r="L2810" s="37">
        <f t="shared" si="160"/>
        <v>22.69</v>
      </c>
      <c r="M2810" s="149"/>
      <c r="N2810" s="149">
        <f t="shared" si="161"/>
        <v>22.69</v>
      </c>
      <c r="O2810" s="247"/>
    </row>
    <row r="2811" spans="1:15">
      <c r="A2811" s="246" t="s">
        <v>2072</v>
      </c>
      <c r="B2811" s="25" t="s">
        <v>2515</v>
      </c>
      <c r="C2811" s="30">
        <v>22</v>
      </c>
      <c r="D2811" s="25" t="s">
        <v>2697</v>
      </c>
      <c r="E2811" s="149"/>
      <c r="F2811" s="149"/>
      <c r="G2811" s="250">
        <v>4.38</v>
      </c>
      <c r="H2811" s="149">
        <v>4.38</v>
      </c>
      <c r="I2811" s="149"/>
      <c r="J2811" s="149">
        <v>4.38</v>
      </c>
      <c r="K2811" s="250">
        <v>13.75</v>
      </c>
      <c r="L2811" s="37">
        <f t="shared" si="160"/>
        <v>60.23</v>
      </c>
      <c r="M2811" s="149"/>
      <c r="N2811" s="149">
        <f t="shared" si="161"/>
        <v>60.23</v>
      </c>
      <c r="O2811" s="246"/>
    </row>
    <row r="2812" spans="1:15">
      <c r="A2812" s="247" t="s">
        <v>2072</v>
      </c>
      <c r="B2812" s="25" t="s">
        <v>2515</v>
      </c>
      <c r="C2812" s="30">
        <v>22</v>
      </c>
      <c r="D2812" s="25" t="s">
        <v>2698</v>
      </c>
      <c r="E2812" s="149"/>
      <c r="F2812" s="149"/>
      <c r="G2812" s="249">
        <v>3.46</v>
      </c>
      <c r="H2812" s="149">
        <v>3.46</v>
      </c>
      <c r="I2812" s="149"/>
      <c r="J2812" s="149">
        <v>3.46</v>
      </c>
      <c r="K2812" s="249">
        <v>13.75</v>
      </c>
      <c r="L2812" s="37">
        <f t="shared" si="160"/>
        <v>47.58</v>
      </c>
      <c r="M2812" s="149"/>
      <c r="N2812" s="149">
        <f t="shared" si="161"/>
        <v>47.58</v>
      </c>
      <c r="O2812" s="247"/>
    </row>
    <row r="2813" spans="1:15">
      <c r="A2813" s="246" t="s">
        <v>2072</v>
      </c>
      <c r="B2813" s="25" t="s">
        <v>2515</v>
      </c>
      <c r="C2813" s="30">
        <v>22</v>
      </c>
      <c r="D2813" s="25" t="s">
        <v>2699</v>
      </c>
      <c r="E2813" s="149"/>
      <c r="F2813" s="149"/>
      <c r="G2813" s="250">
        <v>3.92</v>
      </c>
      <c r="H2813" s="149">
        <v>3.92</v>
      </c>
      <c r="I2813" s="149"/>
      <c r="J2813" s="149">
        <v>3.92</v>
      </c>
      <c r="K2813" s="250">
        <v>13.75</v>
      </c>
      <c r="L2813" s="37">
        <f t="shared" si="160"/>
        <v>53.9</v>
      </c>
      <c r="M2813" s="149"/>
      <c r="N2813" s="149">
        <f t="shared" si="161"/>
        <v>53.9</v>
      </c>
      <c r="O2813" s="246"/>
    </row>
    <row r="2814" spans="1:15">
      <c r="A2814" s="247" t="s">
        <v>2072</v>
      </c>
      <c r="B2814" s="25" t="s">
        <v>2515</v>
      </c>
      <c r="C2814" s="30">
        <v>22</v>
      </c>
      <c r="D2814" s="25" t="s">
        <v>2700</v>
      </c>
      <c r="E2814" s="149"/>
      <c r="F2814" s="149"/>
      <c r="G2814" s="249">
        <v>6.45</v>
      </c>
      <c r="H2814" s="149">
        <v>6.45</v>
      </c>
      <c r="I2814" s="149"/>
      <c r="J2814" s="149">
        <v>6.45</v>
      </c>
      <c r="K2814" s="249">
        <v>13.75</v>
      </c>
      <c r="L2814" s="37">
        <f t="shared" si="160"/>
        <v>88.69</v>
      </c>
      <c r="M2814" s="149"/>
      <c r="N2814" s="149">
        <f t="shared" si="161"/>
        <v>88.69</v>
      </c>
      <c r="O2814" s="247"/>
    </row>
    <row r="2815" spans="1:15">
      <c r="A2815" s="246" t="s">
        <v>2072</v>
      </c>
      <c r="B2815" s="25" t="s">
        <v>2515</v>
      </c>
      <c r="C2815" s="30">
        <v>22</v>
      </c>
      <c r="D2815" s="25" t="s">
        <v>2701</v>
      </c>
      <c r="E2815" s="149"/>
      <c r="F2815" s="149"/>
      <c r="G2815" s="250">
        <v>9.11</v>
      </c>
      <c r="H2815" s="149">
        <v>9.11</v>
      </c>
      <c r="I2815" s="149"/>
      <c r="J2815" s="149">
        <v>9.11</v>
      </c>
      <c r="K2815" s="250">
        <v>13.75</v>
      </c>
      <c r="L2815" s="37">
        <f t="shared" si="160"/>
        <v>125.26</v>
      </c>
      <c r="M2815" s="149"/>
      <c r="N2815" s="149">
        <f t="shared" si="161"/>
        <v>125.26</v>
      </c>
      <c r="O2815" s="246"/>
    </row>
    <row r="2816" spans="1:15">
      <c r="A2816" s="247" t="s">
        <v>2072</v>
      </c>
      <c r="B2816" s="25" t="s">
        <v>2515</v>
      </c>
      <c r="C2816" s="30">
        <v>22</v>
      </c>
      <c r="D2816" s="25" t="s">
        <v>2702</v>
      </c>
      <c r="E2816" s="149"/>
      <c r="F2816" s="149"/>
      <c r="G2816" s="249">
        <v>13.3</v>
      </c>
      <c r="H2816" s="149">
        <v>13.3</v>
      </c>
      <c r="I2816" s="149"/>
      <c r="J2816" s="149">
        <v>13.3</v>
      </c>
      <c r="K2816" s="249">
        <v>13.75</v>
      </c>
      <c r="L2816" s="37">
        <f t="shared" si="160"/>
        <v>182.88</v>
      </c>
      <c r="M2816" s="149"/>
      <c r="N2816" s="149">
        <f t="shared" si="161"/>
        <v>182.88</v>
      </c>
      <c r="O2816" s="247"/>
    </row>
    <row r="2817" spans="1:15">
      <c r="A2817" s="246" t="s">
        <v>2072</v>
      </c>
      <c r="B2817" s="25" t="s">
        <v>2515</v>
      </c>
      <c r="C2817" s="30">
        <v>22</v>
      </c>
      <c r="D2817" s="25" t="s">
        <v>2703</v>
      </c>
      <c r="E2817" s="149"/>
      <c r="F2817" s="149"/>
      <c r="G2817" s="250">
        <v>4.99</v>
      </c>
      <c r="H2817" s="149">
        <v>4.99</v>
      </c>
      <c r="I2817" s="149"/>
      <c r="J2817" s="149">
        <v>4.99</v>
      </c>
      <c r="K2817" s="250">
        <v>13.75</v>
      </c>
      <c r="L2817" s="37">
        <f t="shared" si="160"/>
        <v>68.61</v>
      </c>
      <c r="M2817" s="149"/>
      <c r="N2817" s="149">
        <f t="shared" si="161"/>
        <v>68.61</v>
      </c>
      <c r="O2817" s="246"/>
    </row>
    <row r="2818" spans="1:15">
      <c r="A2818" s="247" t="s">
        <v>2072</v>
      </c>
      <c r="B2818" s="25" t="s">
        <v>2515</v>
      </c>
      <c r="C2818" s="30">
        <v>22</v>
      </c>
      <c r="D2818" s="25" t="s">
        <v>2704</v>
      </c>
      <c r="E2818" s="149"/>
      <c r="F2818" s="149"/>
      <c r="G2818" s="249">
        <v>3.12</v>
      </c>
      <c r="H2818" s="149">
        <v>3.12</v>
      </c>
      <c r="I2818" s="149"/>
      <c r="J2818" s="149">
        <v>3.12</v>
      </c>
      <c r="K2818" s="249">
        <v>13.75</v>
      </c>
      <c r="L2818" s="37">
        <f t="shared" si="160"/>
        <v>42.9</v>
      </c>
      <c r="M2818" s="149"/>
      <c r="N2818" s="149">
        <f t="shared" si="161"/>
        <v>42.9</v>
      </c>
      <c r="O2818" s="247"/>
    </row>
    <row r="2819" spans="1:15">
      <c r="A2819" s="246" t="s">
        <v>2072</v>
      </c>
      <c r="B2819" s="25" t="s">
        <v>2515</v>
      </c>
      <c r="C2819" s="30">
        <v>22</v>
      </c>
      <c r="D2819" s="25" t="s">
        <v>2705</v>
      </c>
      <c r="E2819" s="149"/>
      <c r="F2819" s="149"/>
      <c r="G2819" s="250">
        <v>3.01</v>
      </c>
      <c r="H2819" s="149">
        <v>3.01</v>
      </c>
      <c r="I2819" s="149"/>
      <c r="J2819" s="149">
        <v>3.01</v>
      </c>
      <c r="K2819" s="250">
        <v>13.75</v>
      </c>
      <c r="L2819" s="37">
        <f t="shared" si="160"/>
        <v>41.39</v>
      </c>
      <c r="M2819" s="149"/>
      <c r="N2819" s="149">
        <f t="shared" si="161"/>
        <v>41.39</v>
      </c>
      <c r="O2819" s="246"/>
    </row>
    <row r="2820" spans="1:15">
      <c r="A2820" s="247" t="s">
        <v>2072</v>
      </c>
      <c r="B2820" s="25" t="s">
        <v>2515</v>
      </c>
      <c r="C2820" s="30">
        <v>22</v>
      </c>
      <c r="D2820" s="25" t="s">
        <v>2706</v>
      </c>
      <c r="E2820" s="149"/>
      <c r="F2820" s="149"/>
      <c r="G2820" s="249">
        <v>2.12</v>
      </c>
      <c r="H2820" s="149">
        <v>2.12</v>
      </c>
      <c r="I2820" s="149"/>
      <c r="J2820" s="149">
        <v>2.12</v>
      </c>
      <c r="K2820" s="249">
        <v>13.75</v>
      </c>
      <c r="L2820" s="37">
        <f t="shared" si="160"/>
        <v>29.15</v>
      </c>
      <c r="M2820" s="149"/>
      <c r="N2820" s="149">
        <f t="shared" si="161"/>
        <v>29.15</v>
      </c>
      <c r="O2820" s="247"/>
    </row>
    <row r="2821" spans="1:15">
      <c r="A2821" s="246" t="s">
        <v>2072</v>
      </c>
      <c r="B2821" s="25" t="s">
        <v>2515</v>
      </c>
      <c r="C2821" s="30">
        <v>22</v>
      </c>
      <c r="D2821" s="25" t="s">
        <v>2707</v>
      </c>
      <c r="E2821" s="149"/>
      <c r="F2821" s="149"/>
      <c r="G2821" s="250">
        <v>3.03</v>
      </c>
      <c r="H2821" s="149">
        <v>3.03</v>
      </c>
      <c r="I2821" s="149"/>
      <c r="J2821" s="149">
        <v>3.03</v>
      </c>
      <c r="K2821" s="250">
        <v>13.75</v>
      </c>
      <c r="L2821" s="37">
        <f t="shared" si="160"/>
        <v>41.66</v>
      </c>
      <c r="M2821" s="149"/>
      <c r="N2821" s="149">
        <f t="shared" si="161"/>
        <v>41.66</v>
      </c>
      <c r="O2821" s="246"/>
    </row>
    <row r="2822" spans="1:15">
      <c r="A2822" s="247" t="s">
        <v>2072</v>
      </c>
      <c r="B2822" s="25" t="s">
        <v>2515</v>
      </c>
      <c r="C2822" s="30">
        <v>22</v>
      </c>
      <c r="D2822" s="25" t="s">
        <v>2708</v>
      </c>
      <c r="E2822" s="149"/>
      <c r="F2822" s="149"/>
      <c r="G2822" s="249">
        <v>7.61</v>
      </c>
      <c r="H2822" s="149">
        <v>7.61</v>
      </c>
      <c r="I2822" s="149"/>
      <c r="J2822" s="149">
        <v>7.61</v>
      </c>
      <c r="K2822" s="249">
        <v>13.75</v>
      </c>
      <c r="L2822" s="37">
        <f t="shared" si="160"/>
        <v>104.64</v>
      </c>
      <c r="M2822" s="149"/>
      <c r="N2822" s="149">
        <f t="shared" si="161"/>
        <v>104.64</v>
      </c>
      <c r="O2822" s="247"/>
    </row>
    <row r="2823" spans="1:15">
      <c r="A2823" s="246" t="s">
        <v>2072</v>
      </c>
      <c r="B2823" s="25" t="s">
        <v>2515</v>
      </c>
      <c r="C2823" s="30">
        <v>22</v>
      </c>
      <c r="D2823" s="25" t="s">
        <v>2709</v>
      </c>
      <c r="E2823" s="149"/>
      <c r="F2823" s="149"/>
      <c r="G2823" s="250">
        <v>8.65</v>
      </c>
      <c r="H2823" s="149">
        <v>8.65</v>
      </c>
      <c r="I2823" s="149"/>
      <c r="J2823" s="149">
        <v>8.65</v>
      </c>
      <c r="K2823" s="250">
        <v>13.75</v>
      </c>
      <c r="L2823" s="37">
        <f t="shared" si="160"/>
        <v>118.94</v>
      </c>
      <c r="M2823" s="149"/>
      <c r="N2823" s="149">
        <f t="shared" si="161"/>
        <v>118.94</v>
      </c>
      <c r="O2823" s="246"/>
    </row>
    <row r="2824" spans="1:15">
      <c r="A2824" s="247" t="s">
        <v>2072</v>
      </c>
      <c r="B2824" s="25" t="s">
        <v>2515</v>
      </c>
      <c r="C2824" s="30">
        <v>22</v>
      </c>
      <c r="D2824" s="25" t="s">
        <v>2710</v>
      </c>
      <c r="E2824" s="149"/>
      <c r="F2824" s="149"/>
      <c r="G2824" s="249">
        <v>5.46</v>
      </c>
      <c r="H2824" s="149">
        <v>5.46</v>
      </c>
      <c r="I2824" s="149"/>
      <c r="J2824" s="149">
        <v>5.46</v>
      </c>
      <c r="K2824" s="249">
        <v>13.75</v>
      </c>
      <c r="L2824" s="37">
        <f t="shared" si="160"/>
        <v>75.08</v>
      </c>
      <c r="M2824" s="149"/>
      <c r="N2824" s="149">
        <f t="shared" si="161"/>
        <v>75.08</v>
      </c>
      <c r="O2824" s="247"/>
    </row>
    <row r="2825" spans="1:15">
      <c r="A2825" s="246" t="s">
        <v>2072</v>
      </c>
      <c r="B2825" s="25" t="s">
        <v>2515</v>
      </c>
      <c r="C2825" s="30">
        <v>22</v>
      </c>
      <c r="D2825" s="25" t="s">
        <v>2711</v>
      </c>
      <c r="E2825" s="149"/>
      <c r="F2825" s="149"/>
      <c r="G2825" s="250">
        <v>1.39</v>
      </c>
      <c r="H2825" s="149">
        <v>1.39</v>
      </c>
      <c r="I2825" s="149"/>
      <c r="J2825" s="149">
        <v>1.39</v>
      </c>
      <c r="K2825" s="250">
        <v>13.75</v>
      </c>
      <c r="L2825" s="37">
        <f t="shared" si="160"/>
        <v>19.11</v>
      </c>
      <c r="M2825" s="149"/>
      <c r="N2825" s="149">
        <f t="shared" si="161"/>
        <v>19.11</v>
      </c>
      <c r="O2825" s="246"/>
    </row>
    <row r="2826" spans="1:15">
      <c r="A2826" s="247" t="s">
        <v>2072</v>
      </c>
      <c r="B2826" s="25" t="s">
        <v>2515</v>
      </c>
      <c r="C2826" s="30">
        <v>22</v>
      </c>
      <c r="D2826" s="25" t="s">
        <v>2712</v>
      </c>
      <c r="E2826" s="149"/>
      <c r="F2826" s="149"/>
      <c r="G2826" s="249">
        <v>2.41</v>
      </c>
      <c r="H2826" s="149">
        <v>2.41</v>
      </c>
      <c r="I2826" s="149"/>
      <c r="J2826" s="149">
        <v>2.41</v>
      </c>
      <c r="K2826" s="249">
        <v>13.75</v>
      </c>
      <c r="L2826" s="37">
        <f t="shared" si="160"/>
        <v>33.14</v>
      </c>
      <c r="M2826" s="149"/>
      <c r="N2826" s="149">
        <f t="shared" si="161"/>
        <v>33.14</v>
      </c>
      <c r="O2826" s="247"/>
    </row>
    <row r="2827" spans="1:15">
      <c r="A2827" s="246" t="s">
        <v>2072</v>
      </c>
      <c r="B2827" s="25" t="s">
        <v>2515</v>
      </c>
      <c r="C2827" s="30">
        <v>22</v>
      </c>
      <c r="D2827" s="25" t="s">
        <v>2713</v>
      </c>
      <c r="E2827" s="149"/>
      <c r="F2827" s="149"/>
      <c r="G2827" s="250">
        <v>4.82</v>
      </c>
      <c r="H2827" s="149">
        <v>4.82</v>
      </c>
      <c r="I2827" s="149"/>
      <c r="J2827" s="149">
        <v>4.82</v>
      </c>
      <c r="K2827" s="250">
        <v>13.75</v>
      </c>
      <c r="L2827" s="37">
        <f t="shared" si="160"/>
        <v>66.28</v>
      </c>
      <c r="M2827" s="149"/>
      <c r="N2827" s="149">
        <f t="shared" si="161"/>
        <v>66.28</v>
      </c>
      <c r="O2827" s="246"/>
    </row>
    <row r="2828" spans="1:15">
      <c r="A2828" s="247" t="s">
        <v>2072</v>
      </c>
      <c r="B2828" s="25" t="s">
        <v>2515</v>
      </c>
      <c r="C2828" s="30">
        <v>22</v>
      </c>
      <c r="D2828" s="25" t="s">
        <v>2714</v>
      </c>
      <c r="E2828" s="149"/>
      <c r="F2828" s="149"/>
      <c r="G2828" s="249">
        <v>3.22</v>
      </c>
      <c r="H2828" s="149">
        <v>3.22</v>
      </c>
      <c r="I2828" s="149"/>
      <c r="J2828" s="149">
        <v>3.22</v>
      </c>
      <c r="K2828" s="249">
        <v>13.75</v>
      </c>
      <c r="L2828" s="37">
        <f t="shared" si="160"/>
        <v>44.28</v>
      </c>
      <c r="M2828" s="149"/>
      <c r="N2828" s="149">
        <f t="shared" si="161"/>
        <v>44.28</v>
      </c>
      <c r="O2828" s="247"/>
    </row>
    <row r="2829" spans="1:15">
      <c r="A2829" s="246" t="s">
        <v>2072</v>
      </c>
      <c r="B2829" s="25" t="s">
        <v>2515</v>
      </c>
      <c r="C2829" s="30">
        <v>22</v>
      </c>
      <c r="D2829" s="25" t="s">
        <v>2715</v>
      </c>
      <c r="E2829" s="149"/>
      <c r="F2829" s="149"/>
      <c r="G2829" s="250">
        <v>4.82</v>
      </c>
      <c r="H2829" s="149">
        <v>4.82</v>
      </c>
      <c r="I2829" s="149"/>
      <c r="J2829" s="149">
        <v>4.82</v>
      </c>
      <c r="K2829" s="250">
        <v>13.75</v>
      </c>
      <c r="L2829" s="37">
        <f t="shared" si="160"/>
        <v>66.28</v>
      </c>
      <c r="M2829" s="149"/>
      <c r="N2829" s="149">
        <f t="shared" si="161"/>
        <v>66.28</v>
      </c>
      <c r="O2829" s="246"/>
    </row>
    <row r="2830" spans="1:15">
      <c r="A2830" s="247" t="s">
        <v>2072</v>
      </c>
      <c r="B2830" s="25" t="s">
        <v>2515</v>
      </c>
      <c r="C2830" s="30">
        <v>22</v>
      </c>
      <c r="D2830" s="25" t="s">
        <v>2716</v>
      </c>
      <c r="E2830" s="149"/>
      <c r="F2830" s="149"/>
      <c r="G2830" s="249">
        <v>4.82</v>
      </c>
      <c r="H2830" s="149">
        <v>4.82</v>
      </c>
      <c r="I2830" s="149"/>
      <c r="J2830" s="149">
        <v>4.82</v>
      </c>
      <c r="K2830" s="249">
        <v>13.75</v>
      </c>
      <c r="L2830" s="37">
        <f t="shared" si="160"/>
        <v>66.28</v>
      </c>
      <c r="M2830" s="149"/>
      <c r="N2830" s="149">
        <f t="shared" si="161"/>
        <v>66.28</v>
      </c>
      <c r="O2830" s="247"/>
    </row>
    <row r="2831" spans="1:15">
      <c r="A2831" s="246" t="s">
        <v>2072</v>
      </c>
      <c r="B2831" s="25" t="s">
        <v>2515</v>
      </c>
      <c r="C2831" s="30">
        <v>22</v>
      </c>
      <c r="D2831" s="25" t="s">
        <v>2717</v>
      </c>
      <c r="E2831" s="149"/>
      <c r="F2831" s="149"/>
      <c r="G2831" s="250">
        <v>3.22</v>
      </c>
      <c r="H2831" s="149">
        <v>3.22</v>
      </c>
      <c r="I2831" s="149"/>
      <c r="J2831" s="149">
        <v>3.22</v>
      </c>
      <c r="K2831" s="250">
        <v>13.75</v>
      </c>
      <c r="L2831" s="37">
        <f t="shared" si="160"/>
        <v>44.28</v>
      </c>
      <c r="M2831" s="149"/>
      <c r="N2831" s="149">
        <f t="shared" si="161"/>
        <v>44.28</v>
      </c>
      <c r="O2831" s="246"/>
    </row>
    <row r="2832" spans="1:15">
      <c r="A2832" s="247" t="s">
        <v>2072</v>
      </c>
      <c r="B2832" s="25" t="s">
        <v>2515</v>
      </c>
      <c r="C2832" s="30">
        <v>22</v>
      </c>
      <c r="D2832" s="25" t="s">
        <v>2718</v>
      </c>
      <c r="E2832" s="149"/>
      <c r="F2832" s="149"/>
      <c r="G2832" s="249">
        <v>11.26</v>
      </c>
      <c r="H2832" s="149">
        <v>11.26</v>
      </c>
      <c r="I2832" s="149"/>
      <c r="J2832" s="149">
        <v>11.26</v>
      </c>
      <c r="K2832" s="249">
        <v>13.75</v>
      </c>
      <c r="L2832" s="37">
        <f t="shared" si="160"/>
        <v>154.83</v>
      </c>
      <c r="M2832" s="149"/>
      <c r="N2832" s="149">
        <f t="shared" si="161"/>
        <v>154.83</v>
      </c>
      <c r="O2832" s="247"/>
    </row>
    <row r="2833" spans="1:15">
      <c r="A2833" s="246" t="s">
        <v>2072</v>
      </c>
      <c r="B2833" s="25" t="s">
        <v>2515</v>
      </c>
      <c r="C2833" s="30">
        <v>22</v>
      </c>
      <c r="D2833" s="25" t="s">
        <v>2719</v>
      </c>
      <c r="E2833" s="149"/>
      <c r="F2833" s="149"/>
      <c r="G2833" s="250">
        <v>5.63</v>
      </c>
      <c r="H2833" s="149">
        <v>5.63</v>
      </c>
      <c r="I2833" s="149"/>
      <c r="J2833" s="149">
        <v>5.63</v>
      </c>
      <c r="K2833" s="250">
        <v>13.75</v>
      </c>
      <c r="L2833" s="37">
        <f t="shared" si="160"/>
        <v>77.41</v>
      </c>
      <c r="M2833" s="149"/>
      <c r="N2833" s="149">
        <f t="shared" si="161"/>
        <v>77.41</v>
      </c>
      <c r="O2833" s="246"/>
    </row>
    <row r="2834" spans="1:15">
      <c r="A2834" s="247" t="s">
        <v>2072</v>
      </c>
      <c r="B2834" s="25" t="s">
        <v>2515</v>
      </c>
      <c r="C2834" s="30">
        <v>22</v>
      </c>
      <c r="D2834" s="25" t="s">
        <v>2720</v>
      </c>
      <c r="E2834" s="149"/>
      <c r="F2834" s="149"/>
      <c r="G2834" s="249">
        <v>3.22</v>
      </c>
      <c r="H2834" s="149">
        <v>3.22</v>
      </c>
      <c r="I2834" s="149"/>
      <c r="J2834" s="149">
        <v>3.22</v>
      </c>
      <c r="K2834" s="249">
        <v>13.75</v>
      </c>
      <c r="L2834" s="37">
        <f t="shared" si="160"/>
        <v>44.28</v>
      </c>
      <c r="M2834" s="149"/>
      <c r="N2834" s="149">
        <f t="shared" si="161"/>
        <v>44.28</v>
      </c>
      <c r="O2834" s="247"/>
    </row>
    <row r="2835" spans="1:15">
      <c r="A2835" s="246" t="s">
        <v>2072</v>
      </c>
      <c r="B2835" s="25" t="s">
        <v>2515</v>
      </c>
      <c r="C2835" s="30">
        <v>22</v>
      </c>
      <c r="D2835" s="25" t="s">
        <v>2721</v>
      </c>
      <c r="E2835" s="149"/>
      <c r="F2835" s="149"/>
      <c r="G2835" s="250">
        <v>6.43</v>
      </c>
      <c r="H2835" s="149">
        <v>6.43</v>
      </c>
      <c r="I2835" s="149"/>
      <c r="J2835" s="149">
        <v>6.43</v>
      </c>
      <c r="K2835" s="250">
        <v>13.75</v>
      </c>
      <c r="L2835" s="37">
        <f t="shared" si="160"/>
        <v>88.41</v>
      </c>
      <c r="M2835" s="149"/>
      <c r="N2835" s="149">
        <f t="shared" si="161"/>
        <v>88.41</v>
      </c>
      <c r="O2835" s="246"/>
    </row>
    <row r="2836" spans="1:15">
      <c r="A2836" s="247" t="s">
        <v>2072</v>
      </c>
      <c r="B2836" s="25" t="s">
        <v>2515</v>
      </c>
      <c r="C2836" s="30">
        <v>22</v>
      </c>
      <c r="D2836" s="25" t="s">
        <v>2722</v>
      </c>
      <c r="E2836" s="149"/>
      <c r="F2836" s="149"/>
      <c r="G2836" s="249">
        <v>3.26</v>
      </c>
      <c r="H2836" s="149">
        <v>3.26</v>
      </c>
      <c r="I2836" s="149"/>
      <c r="J2836" s="149">
        <v>3.26</v>
      </c>
      <c r="K2836" s="249">
        <v>13.75</v>
      </c>
      <c r="L2836" s="37">
        <f t="shared" si="160"/>
        <v>44.83</v>
      </c>
      <c r="M2836" s="149"/>
      <c r="N2836" s="149">
        <f t="shared" si="161"/>
        <v>44.83</v>
      </c>
      <c r="O2836" s="247"/>
    </row>
    <row r="2837" spans="1:15">
      <c r="A2837" s="246" t="s">
        <v>2072</v>
      </c>
      <c r="B2837" s="25" t="s">
        <v>2515</v>
      </c>
      <c r="C2837" s="30">
        <v>22</v>
      </c>
      <c r="D2837" s="25" t="s">
        <v>2723</v>
      </c>
      <c r="E2837" s="149"/>
      <c r="F2837" s="149"/>
      <c r="G2837" s="250">
        <v>2.41</v>
      </c>
      <c r="H2837" s="149">
        <v>2.41</v>
      </c>
      <c r="I2837" s="149"/>
      <c r="J2837" s="149">
        <v>2.41</v>
      </c>
      <c r="K2837" s="250">
        <v>13.75</v>
      </c>
      <c r="L2837" s="37">
        <f t="shared" si="160"/>
        <v>33.14</v>
      </c>
      <c r="M2837" s="149"/>
      <c r="N2837" s="149">
        <f t="shared" si="161"/>
        <v>33.14</v>
      </c>
      <c r="O2837" s="246"/>
    </row>
    <row r="2838" spans="1:15">
      <c r="A2838" s="247" t="s">
        <v>2072</v>
      </c>
      <c r="B2838" s="25" t="s">
        <v>2515</v>
      </c>
      <c r="C2838" s="30">
        <v>22</v>
      </c>
      <c r="D2838" s="25" t="s">
        <v>2724</v>
      </c>
      <c r="E2838" s="149"/>
      <c r="F2838" s="149"/>
      <c r="G2838" s="249">
        <v>3.22</v>
      </c>
      <c r="H2838" s="149">
        <v>3.22</v>
      </c>
      <c r="I2838" s="149"/>
      <c r="J2838" s="149">
        <v>3.22</v>
      </c>
      <c r="K2838" s="249">
        <v>13.75</v>
      </c>
      <c r="L2838" s="37">
        <f t="shared" si="160"/>
        <v>44.28</v>
      </c>
      <c r="M2838" s="149"/>
      <c r="N2838" s="149">
        <f t="shared" si="161"/>
        <v>44.28</v>
      </c>
      <c r="O2838" s="247"/>
    </row>
    <row r="2839" spans="1:15">
      <c r="A2839" s="246" t="s">
        <v>2072</v>
      </c>
      <c r="B2839" s="25" t="s">
        <v>2515</v>
      </c>
      <c r="C2839" s="30">
        <v>22</v>
      </c>
      <c r="D2839" s="25" t="s">
        <v>2725</v>
      </c>
      <c r="E2839" s="149"/>
      <c r="F2839" s="149"/>
      <c r="G2839" s="250">
        <v>3.22</v>
      </c>
      <c r="H2839" s="149">
        <v>3.22</v>
      </c>
      <c r="I2839" s="149"/>
      <c r="J2839" s="149">
        <v>3.22</v>
      </c>
      <c r="K2839" s="250">
        <v>13.75</v>
      </c>
      <c r="L2839" s="37">
        <f t="shared" si="160"/>
        <v>44.28</v>
      </c>
      <c r="M2839" s="149"/>
      <c r="N2839" s="149">
        <f t="shared" si="161"/>
        <v>44.28</v>
      </c>
      <c r="O2839" s="246"/>
    </row>
    <row r="2840" spans="1:15">
      <c r="A2840" s="247" t="s">
        <v>2072</v>
      </c>
      <c r="B2840" s="25" t="s">
        <v>2515</v>
      </c>
      <c r="C2840" s="30">
        <v>22</v>
      </c>
      <c r="D2840" s="25" t="s">
        <v>2726</v>
      </c>
      <c r="E2840" s="149"/>
      <c r="F2840" s="149"/>
      <c r="G2840" s="249">
        <v>2.41</v>
      </c>
      <c r="H2840" s="149">
        <v>2.41</v>
      </c>
      <c r="I2840" s="149"/>
      <c r="J2840" s="149">
        <v>2.41</v>
      </c>
      <c r="K2840" s="249">
        <v>13.75</v>
      </c>
      <c r="L2840" s="37">
        <f t="shared" si="160"/>
        <v>33.14</v>
      </c>
      <c r="M2840" s="149"/>
      <c r="N2840" s="149">
        <f t="shared" si="161"/>
        <v>33.14</v>
      </c>
      <c r="O2840" s="247"/>
    </row>
    <row r="2841" spans="1:15">
      <c r="A2841" s="246" t="s">
        <v>2072</v>
      </c>
      <c r="B2841" s="25" t="s">
        <v>2515</v>
      </c>
      <c r="C2841" s="30">
        <v>22</v>
      </c>
      <c r="D2841" s="25" t="s">
        <v>2727</v>
      </c>
      <c r="E2841" s="149"/>
      <c r="F2841" s="149"/>
      <c r="G2841" s="250">
        <v>3.22</v>
      </c>
      <c r="H2841" s="149">
        <v>3.22</v>
      </c>
      <c r="I2841" s="149"/>
      <c r="J2841" s="149">
        <v>3.22</v>
      </c>
      <c r="K2841" s="250">
        <v>13.75</v>
      </c>
      <c r="L2841" s="37">
        <f t="shared" si="160"/>
        <v>44.28</v>
      </c>
      <c r="M2841" s="149"/>
      <c r="N2841" s="149">
        <f t="shared" si="161"/>
        <v>44.28</v>
      </c>
      <c r="O2841" s="246"/>
    </row>
    <row r="2842" spans="1:15">
      <c r="A2842" s="247" t="s">
        <v>2072</v>
      </c>
      <c r="B2842" s="25" t="s">
        <v>2515</v>
      </c>
      <c r="C2842" s="30">
        <v>22</v>
      </c>
      <c r="D2842" s="25" t="s">
        <v>2728</v>
      </c>
      <c r="E2842" s="149"/>
      <c r="F2842" s="149"/>
      <c r="G2842" s="249">
        <v>3.22</v>
      </c>
      <c r="H2842" s="149">
        <v>3.22</v>
      </c>
      <c r="I2842" s="149"/>
      <c r="J2842" s="149">
        <v>3.22</v>
      </c>
      <c r="K2842" s="249">
        <v>13.75</v>
      </c>
      <c r="L2842" s="37">
        <f t="shared" si="160"/>
        <v>44.28</v>
      </c>
      <c r="M2842" s="149"/>
      <c r="N2842" s="149">
        <f t="shared" si="161"/>
        <v>44.28</v>
      </c>
      <c r="O2842" s="247"/>
    </row>
    <row r="2843" spans="1:15">
      <c r="A2843" s="246" t="s">
        <v>2072</v>
      </c>
      <c r="B2843" s="25" t="s">
        <v>2515</v>
      </c>
      <c r="C2843" s="30">
        <v>23</v>
      </c>
      <c r="D2843" s="25" t="s">
        <v>2729</v>
      </c>
      <c r="E2843" s="149"/>
      <c r="F2843" s="149"/>
      <c r="G2843" s="250">
        <v>7.68</v>
      </c>
      <c r="H2843" s="149">
        <v>7.68</v>
      </c>
      <c r="I2843" s="149"/>
      <c r="J2843" s="149">
        <v>7.68</v>
      </c>
      <c r="K2843" s="250">
        <v>13.75</v>
      </c>
      <c r="L2843" s="37">
        <f t="shared" si="160"/>
        <v>105.6</v>
      </c>
      <c r="M2843" s="149"/>
      <c r="N2843" s="149">
        <f t="shared" si="161"/>
        <v>105.6</v>
      </c>
      <c r="O2843" s="246"/>
    </row>
    <row r="2844" spans="1:15">
      <c r="A2844" s="247" t="s">
        <v>2072</v>
      </c>
      <c r="B2844" s="25" t="s">
        <v>2515</v>
      </c>
      <c r="C2844" s="30">
        <v>23</v>
      </c>
      <c r="D2844" s="25" t="s">
        <v>2730</v>
      </c>
      <c r="E2844" s="149"/>
      <c r="F2844" s="149"/>
      <c r="G2844" s="249">
        <v>7.68</v>
      </c>
      <c r="H2844" s="149">
        <v>7.68</v>
      </c>
      <c r="I2844" s="149"/>
      <c r="J2844" s="149">
        <v>7.68</v>
      </c>
      <c r="K2844" s="249">
        <v>13.75</v>
      </c>
      <c r="L2844" s="37">
        <f t="shared" si="160"/>
        <v>105.6</v>
      </c>
      <c r="M2844" s="149"/>
      <c r="N2844" s="149">
        <f t="shared" si="161"/>
        <v>105.6</v>
      </c>
      <c r="O2844" s="247"/>
    </row>
    <row r="2845" spans="1:15">
      <c r="A2845" s="246" t="s">
        <v>2072</v>
      </c>
      <c r="B2845" s="25" t="s">
        <v>2515</v>
      </c>
      <c r="C2845" s="30">
        <v>23</v>
      </c>
      <c r="D2845" s="25" t="s">
        <v>2731</v>
      </c>
      <c r="E2845" s="149"/>
      <c r="F2845" s="149"/>
      <c r="G2845" s="250">
        <v>6.25</v>
      </c>
      <c r="H2845" s="149">
        <v>6.25</v>
      </c>
      <c r="I2845" s="149"/>
      <c r="J2845" s="149">
        <v>6.25</v>
      </c>
      <c r="K2845" s="250">
        <v>13.75</v>
      </c>
      <c r="L2845" s="37">
        <f t="shared" si="160"/>
        <v>85.94</v>
      </c>
      <c r="M2845" s="149"/>
      <c r="N2845" s="149">
        <f t="shared" si="161"/>
        <v>85.94</v>
      </c>
      <c r="O2845" s="246"/>
    </row>
    <row r="2846" spans="1:15">
      <c r="A2846" s="247" t="s">
        <v>2072</v>
      </c>
      <c r="B2846" s="25" t="s">
        <v>2515</v>
      </c>
      <c r="C2846" s="30">
        <v>23</v>
      </c>
      <c r="D2846" s="25" t="s">
        <v>2732</v>
      </c>
      <c r="E2846" s="149"/>
      <c r="F2846" s="149"/>
      <c r="G2846" s="249">
        <v>4.61</v>
      </c>
      <c r="H2846" s="149">
        <v>4.61</v>
      </c>
      <c r="I2846" s="149"/>
      <c r="J2846" s="149">
        <v>4.61</v>
      </c>
      <c r="K2846" s="249">
        <v>13.75</v>
      </c>
      <c r="L2846" s="37">
        <f t="shared" si="160"/>
        <v>63.39</v>
      </c>
      <c r="M2846" s="149"/>
      <c r="N2846" s="149">
        <f t="shared" si="161"/>
        <v>63.39</v>
      </c>
      <c r="O2846" s="247"/>
    </row>
    <row r="2847" spans="1:15">
      <c r="A2847" s="246" t="s">
        <v>2072</v>
      </c>
      <c r="B2847" s="25" t="s">
        <v>2515</v>
      </c>
      <c r="C2847" s="30">
        <v>23</v>
      </c>
      <c r="D2847" s="25" t="s">
        <v>2733</v>
      </c>
      <c r="E2847" s="149"/>
      <c r="F2847" s="149"/>
      <c r="G2847" s="250">
        <v>6.14</v>
      </c>
      <c r="H2847" s="149">
        <v>6.14</v>
      </c>
      <c r="I2847" s="149"/>
      <c r="J2847" s="149">
        <v>6.14</v>
      </c>
      <c r="K2847" s="250">
        <v>13.75</v>
      </c>
      <c r="L2847" s="37">
        <f t="shared" si="160"/>
        <v>84.43</v>
      </c>
      <c r="M2847" s="149"/>
      <c r="N2847" s="149">
        <f t="shared" si="161"/>
        <v>84.43</v>
      </c>
      <c r="O2847" s="246"/>
    </row>
    <row r="2848" spans="1:15">
      <c r="A2848" s="247" t="s">
        <v>2072</v>
      </c>
      <c r="B2848" s="25" t="s">
        <v>2515</v>
      </c>
      <c r="C2848" s="30">
        <v>23</v>
      </c>
      <c r="D2848" s="25" t="s">
        <v>2734</v>
      </c>
      <c r="E2848" s="149"/>
      <c r="F2848" s="149"/>
      <c r="G2848" s="249">
        <v>9.22</v>
      </c>
      <c r="H2848" s="149">
        <v>9.22</v>
      </c>
      <c r="I2848" s="149"/>
      <c r="J2848" s="149">
        <v>9.22</v>
      </c>
      <c r="K2848" s="249">
        <v>13.75</v>
      </c>
      <c r="L2848" s="37">
        <f t="shared" si="160"/>
        <v>126.78</v>
      </c>
      <c r="M2848" s="149"/>
      <c r="N2848" s="149">
        <f t="shared" si="161"/>
        <v>126.78</v>
      </c>
      <c r="O2848" s="247"/>
    </row>
    <row r="2849" spans="1:15">
      <c r="A2849" s="246" t="s">
        <v>2072</v>
      </c>
      <c r="B2849" s="25" t="s">
        <v>2515</v>
      </c>
      <c r="C2849" s="30">
        <v>23</v>
      </c>
      <c r="D2849" s="25" t="s">
        <v>2735</v>
      </c>
      <c r="E2849" s="149"/>
      <c r="F2849" s="149"/>
      <c r="G2849" s="250">
        <v>7.68</v>
      </c>
      <c r="H2849" s="149">
        <v>7.68</v>
      </c>
      <c r="I2849" s="149"/>
      <c r="J2849" s="149">
        <v>7.68</v>
      </c>
      <c r="K2849" s="250">
        <v>13.75</v>
      </c>
      <c r="L2849" s="37">
        <f t="shared" si="160"/>
        <v>105.6</v>
      </c>
      <c r="M2849" s="149"/>
      <c r="N2849" s="149">
        <f t="shared" si="161"/>
        <v>105.6</v>
      </c>
      <c r="O2849" s="246"/>
    </row>
    <row r="2850" spans="1:15">
      <c r="A2850" s="247" t="s">
        <v>2072</v>
      </c>
      <c r="B2850" s="25" t="s">
        <v>2515</v>
      </c>
      <c r="C2850" s="30">
        <v>23</v>
      </c>
      <c r="D2850" s="25" t="s">
        <v>2736</v>
      </c>
      <c r="E2850" s="149"/>
      <c r="F2850" s="149"/>
      <c r="G2850" s="249">
        <v>7.68</v>
      </c>
      <c r="H2850" s="149">
        <v>7.68</v>
      </c>
      <c r="I2850" s="149"/>
      <c r="J2850" s="149">
        <v>7.68</v>
      </c>
      <c r="K2850" s="249">
        <v>13.75</v>
      </c>
      <c r="L2850" s="37">
        <f t="shared" si="160"/>
        <v>105.6</v>
      </c>
      <c r="M2850" s="149"/>
      <c r="N2850" s="149">
        <f t="shared" si="161"/>
        <v>105.6</v>
      </c>
      <c r="O2850" s="247"/>
    </row>
    <row r="2851" spans="1:15">
      <c r="A2851" s="246" t="s">
        <v>2072</v>
      </c>
      <c r="B2851" s="25" t="s">
        <v>2515</v>
      </c>
      <c r="C2851" s="30">
        <v>23</v>
      </c>
      <c r="D2851" s="25" t="s">
        <v>615</v>
      </c>
      <c r="E2851" s="149"/>
      <c r="F2851" s="149"/>
      <c r="G2851" s="250">
        <v>9.22</v>
      </c>
      <c r="H2851" s="149">
        <v>9.22</v>
      </c>
      <c r="I2851" s="149"/>
      <c r="J2851" s="149">
        <v>9.22</v>
      </c>
      <c r="K2851" s="250">
        <v>13.75</v>
      </c>
      <c r="L2851" s="37">
        <f t="shared" si="160"/>
        <v>126.78</v>
      </c>
      <c r="M2851" s="149"/>
      <c r="N2851" s="149">
        <f t="shared" si="161"/>
        <v>126.78</v>
      </c>
      <c r="O2851" s="246"/>
    </row>
    <row r="2852" spans="1:15">
      <c r="A2852" s="247" t="s">
        <v>2072</v>
      </c>
      <c r="B2852" s="25" t="s">
        <v>2515</v>
      </c>
      <c r="C2852" s="30">
        <v>23</v>
      </c>
      <c r="D2852" s="25" t="s">
        <v>2737</v>
      </c>
      <c r="E2852" s="149"/>
      <c r="F2852" s="149"/>
      <c r="G2852" s="249">
        <v>15.36</v>
      </c>
      <c r="H2852" s="149">
        <v>15.36</v>
      </c>
      <c r="I2852" s="149"/>
      <c r="J2852" s="149">
        <v>15.36</v>
      </c>
      <c r="K2852" s="249">
        <v>13.75</v>
      </c>
      <c r="L2852" s="37">
        <f t="shared" si="160"/>
        <v>211.2</v>
      </c>
      <c r="M2852" s="149"/>
      <c r="N2852" s="149">
        <f t="shared" si="161"/>
        <v>211.2</v>
      </c>
      <c r="O2852" s="247"/>
    </row>
    <row r="2853" spans="1:15">
      <c r="A2853" s="246" t="s">
        <v>2072</v>
      </c>
      <c r="B2853" s="25" t="s">
        <v>2515</v>
      </c>
      <c r="C2853" s="30">
        <v>23</v>
      </c>
      <c r="D2853" s="25" t="s">
        <v>2738</v>
      </c>
      <c r="E2853" s="149"/>
      <c r="F2853" s="149"/>
      <c r="G2853" s="250">
        <v>6.14</v>
      </c>
      <c r="H2853" s="149">
        <v>6.14</v>
      </c>
      <c r="I2853" s="149"/>
      <c r="J2853" s="149">
        <v>6.14</v>
      </c>
      <c r="K2853" s="250">
        <v>13.75</v>
      </c>
      <c r="L2853" s="37">
        <f t="shared" si="160"/>
        <v>84.43</v>
      </c>
      <c r="M2853" s="149"/>
      <c r="N2853" s="149">
        <f t="shared" si="161"/>
        <v>84.43</v>
      </c>
      <c r="O2853" s="246"/>
    </row>
    <row r="2854" spans="1:15">
      <c r="A2854" s="247" t="s">
        <v>2072</v>
      </c>
      <c r="B2854" s="25" t="s">
        <v>2515</v>
      </c>
      <c r="C2854" s="30">
        <v>23</v>
      </c>
      <c r="D2854" s="25" t="s">
        <v>740</v>
      </c>
      <c r="E2854" s="149"/>
      <c r="F2854" s="149"/>
      <c r="G2854" s="249">
        <v>6.14</v>
      </c>
      <c r="H2854" s="149">
        <v>6.14</v>
      </c>
      <c r="I2854" s="149"/>
      <c r="J2854" s="149">
        <v>6.14</v>
      </c>
      <c r="K2854" s="249">
        <v>13.75</v>
      </c>
      <c r="L2854" s="37">
        <f t="shared" si="160"/>
        <v>84.43</v>
      </c>
      <c r="M2854" s="149"/>
      <c r="N2854" s="149">
        <f t="shared" si="161"/>
        <v>84.43</v>
      </c>
      <c r="O2854" s="247"/>
    </row>
    <row r="2855" spans="1:15">
      <c r="A2855" s="246" t="s">
        <v>2072</v>
      </c>
      <c r="B2855" s="25" t="s">
        <v>2515</v>
      </c>
      <c r="C2855" s="30">
        <v>23</v>
      </c>
      <c r="D2855" s="25" t="s">
        <v>2739</v>
      </c>
      <c r="E2855" s="149"/>
      <c r="F2855" s="149"/>
      <c r="G2855" s="250">
        <v>10.75</v>
      </c>
      <c r="H2855" s="149">
        <v>10.75</v>
      </c>
      <c r="I2855" s="149"/>
      <c r="J2855" s="149">
        <v>10.75</v>
      </c>
      <c r="K2855" s="250">
        <v>13.75</v>
      </c>
      <c r="L2855" s="37">
        <f t="shared" si="160"/>
        <v>147.81</v>
      </c>
      <c r="M2855" s="149"/>
      <c r="N2855" s="149">
        <f t="shared" si="161"/>
        <v>147.81</v>
      </c>
      <c r="O2855" s="246"/>
    </row>
    <row r="2856" spans="1:15">
      <c r="A2856" s="247" t="s">
        <v>2072</v>
      </c>
      <c r="B2856" s="25" t="s">
        <v>2515</v>
      </c>
      <c r="C2856" s="30">
        <v>23</v>
      </c>
      <c r="D2856" s="25" t="s">
        <v>2740</v>
      </c>
      <c r="E2856" s="149"/>
      <c r="F2856" s="149"/>
      <c r="G2856" s="249">
        <v>7.68</v>
      </c>
      <c r="H2856" s="149">
        <v>7.68</v>
      </c>
      <c r="I2856" s="149"/>
      <c r="J2856" s="149">
        <v>7.68</v>
      </c>
      <c r="K2856" s="249">
        <v>13.75</v>
      </c>
      <c r="L2856" s="37">
        <f t="shared" si="160"/>
        <v>105.6</v>
      </c>
      <c r="M2856" s="149"/>
      <c r="N2856" s="149">
        <f t="shared" si="161"/>
        <v>105.6</v>
      </c>
      <c r="O2856" s="247"/>
    </row>
    <row r="2857" spans="1:15">
      <c r="A2857" s="246" t="s">
        <v>2072</v>
      </c>
      <c r="B2857" s="25" t="s">
        <v>2515</v>
      </c>
      <c r="C2857" s="30">
        <v>23</v>
      </c>
      <c r="D2857" s="25" t="s">
        <v>2741</v>
      </c>
      <c r="E2857" s="149"/>
      <c r="F2857" s="149"/>
      <c r="G2857" s="250">
        <v>6.14</v>
      </c>
      <c r="H2857" s="149">
        <v>6.14</v>
      </c>
      <c r="I2857" s="149"/>
      <c r="J2857" s="149">
        <v>6.14</v>
      </c>
      <c r="K2857" s="250">
        <v>13.75</v>
      </c>
      <c r="L2857" s="37">
        <f t="shared" si="160"/>
        <v>84.43</v>
      </c>
      <c r="M2857" s="149"/>
      <c r="N2857" s="149">
        <f t="shared" si="161"/>
        <v>84.43</v>
      </c>
      <c r="O2857" s="246"/>
    </row>
    <row r="2858" spans="1:15">
      <c r="A2858" s="247" t="s">
        <v>2072</v>
      </c>
      <c r="B2858" s="25" t="s">
        <v>2515</v>
      </c>
      <c r="C2858" s="30">
        <v>23</v>
      </c>
      <c r="D2858" s="25" t="s">
        <v>2742</v>
      </c>
      <c r="E2858" s="149"/>
      <c r="F2858" s="149"/>
      <c r="G2858" s="249">
        <v>7.68</v>
      </c>
      <c r="H2858" s="149">
        <v>7.68</v>
      </c>
      <c r="I2858" s="149"/>
      <c r="J2858" s="149">
        <v>7.68</v>
      </c>
      <c r="K2858" s="249">
        <v>13.75</v>
      </c>
      <c r="L2858" s="37">
        <f t="shared" si="160"/>
        <v>105.6</v>
      </c>
      <c r="M2858" s="149"/>
      <c r="N2858" s="149">
        <f t="shared" si="161"/>
        <v>105.6</v>
      </c>
      <c r="O2858" s="247"/>
    </row>
    <row r="2859" spans="1:15">
      <c r="A2859" s="246" t="s">
        <v>2072</v>
      </c>
      <c r="B2859" s="25" t="s">
        <v>2515</v>
      </c>
      <c r="C2859" s="30">
        <v>23</v>
      </c>
      <c r="D2859" s="25" t="s">
        <v>2743</v>
      </c>
      <c r="E2859" s="149"/>
      <c r="F2859" s="149"/>
      <c r="G2859" s="250">
        <v>9.22</v>
      </c>
      <c r="H2859" s="149">
        <v>9.22</v>
      </c>
      <c r="I2859" s="149"/>
      <c r="J2859" s="149">
        <v>9.22</v>
      </c>
      <c r="K2859" s="250">
        <v>13.75</v>
      </c>
      <c r="L2859" s="37">
        <f t="shared" si="160"/>
        <v>126.78</v>
      </c>
      <c r="M2859" s="149"/>
      <c r="N2859" s="149">
        <f t="shared" si="161"/>
        <v>126.78</v>
      </c>
      <c r="O2859" s="246"/>
    </row>
    <row r="2860" spans="1:15">
      <c r="A2860" s="247" t="s">
        <v>2072</v>
      </c>
      <c r="B2860" s="25" t="s">
        <v>2515</v>
      </c>
      <c r="C2860" s="30">
        <v>23</v>
      </c>
      <c r="D2860" s="25" t="s">
        <v>2744</v>
      </c>
      <c r="E2860" s="149"/>
      <c r="F2860" s="149"/>
      <c r="G2860" s="249">
        <v>7.68</v>
      </c>
      <c r="H2860" s="149">
        <v>7.68</v>
      </c>
      <c r="I2860" s="149"/>
      <c r="J2860" s="149">
        <v>7.68</v>
      </c>
      <c r="K2860" s="249">
        <v>13.75</v>
      </c>
      <c r="L2860" s="37">
        <f t="shared" si="160"/>
        <v>105.6</v>
      </c>
      <c r="M2860" s="149"/>
      <c r="N2860" s="149">
        <f t="shared" si="161"/>
        <v>105.6</v>
      </c>
      <c r="O2860" s="247"/>
    </row>
    <row r="2861" spans="1:15">
      <c r="A2861" s="246" t="s">
        <v>2072</v>
      </c>
      <c r="B2861" s="25" t="s">
        <v>2515</v>
      </c>
      <c r="C2861" s="30">
        <v>23</v>
      </c>
      <c r="D2861" s="25" t="s">
        <v>2745</v>
      </c>
      <c r="E2861" s="149"/>
      <c r="F2861" s="149"/>
      <c r="G2861" s="250">
        <v>9.22</v>
      </c>
      <c r="H2861" s="149">
        <v>9.22</v>
      </c>
      <c r="I2861" s="149"/>
      <c r="J2861" s="149">
        <v>9.22</v>
      </c>
      <c r="K2861" s="250">
        <v>13.75</v>
      </c>
      <c r="L2861" s="37">
        <f t="shared" si="160"/>
        <v>126.78</v>
      </c>
      <c r="M2861" s="149"/>
      <c r="N2861" s="149">
        <f t="shared" si="161"/>
        <v>126.78</v>
      </c>
      <c r="O2861" s="246"/>
    </row>
    <row r="2862" spans="1:15">
      <c r="A2862" s="247" t="s">
        <v>2072</v>
      </c>
      <c r="B2862" s="25" t="s">
        <v>2515</v>
      </c>
      <c r="C2862" s="30">
        <v>23</v>
      </c>
      <c r="D2862" s="25" t="s">
        <v>2746</v>
      </c>
      <c r="E2862" s="149"/>
      <c r="F2862" s="149"/>
      <c r="G2862" s="249">
        <v>3.07</v>
      </c>
      <c r="H2862" s="149">
        <v>3.07</v>
      </c>
      <c r="I2862" s="149"/>
      <c r="J2862" s="149">
        <v>3.07</v>
      </c>
      <c r="K2862" s="249">
        <v>13.75</v>
      </c>
      <c r="L2862" s="37">
        <f t="shared" si="160"/>
        <v>42.21</v>
      </c>
      <c r="M2862" s="149"/>
      <c r="N2862" s="149">
        <f t="shared" si="161"/>
        <v>42.21</v>
      </c>
      <c r="O2862" s="247"/>
    </row>
    <row r="2863" spans="1:15">
      <c r="A2863" s="246" t="s">
        <v>2072</v>
      </c>
      <c r="B2863" s="25" t="s">
        <v>2515</v>
      </c>
      <c r="C2863" s="30">
        <v>23</v>
      </c>
      <c r="D2863" s="25" t="s">
        <v>2747</v>
      </c>
      <c r="E2863" s="149"/>
      <c r="F2863" s="149"/>
      <c r="G2863" s="250">
        <v>7.68</v>
      </c>
      <c r="H2863" s="149">
        <v>7.68</v>
      </c>
      <c r="I2863" s="149"/>
      <c r="J2863" s="149">
        <v>7.68</v>
      </c>
      <c r="K2863" s="250">
        <v>13.75</v>
      </c>
      <c r="L2863" s="37">
        <f t="shared" si="160"/>
        <v>105.6</v>
      </c>
      <c r="M2863" s="149"/>
      <c r="N2863" s="149">
        <f t="shared" si="161"/>
        <v>105.6</v>
      </c>
      <c r="O2863" s="246"/>
    </row>
    <row r="2864" spans="1:15">
      <c r="A2864" s="247" t="s">
        <v>2072</v>
      </c>
      <c r="B2864" s="25" t="s">
        <v>2515</v>
      </c>
      <c r="C2864" s="30">
        <v>23</v>
      </c>
      <c r="D2864" s="25" t="s">
        <v>2748</v>
      </c>
      <c r="E2864" s="149"/>
      <c r="F2864" s="149"/>
      <c r="G2864" s="249">
        <v>7.68</v>
      </c>
      <c r="H2864" s="149">
        <v>7.68</v>
      </c>
      <c r="I2864" s="149"/>
      <c r="J2864" s="149">
        <v>7.68</v>
      </c>
      <c r="K2864" s="249">
        <v>13.75</v>
      </c>
      <c r="L2864" s="37">
        <f t="shared" si="160"/>
        <v>105.6</v>
      </c>
      <c r="M2864" s="149"/>
      <c r="N2864" s="149">
        <f t="shared" si="161"/>
        <v>105.6</v>
      </c>
      <c r="O2864" s="247"/>
    </row>
    <row r="2865" spans="1:15">
      <c r="A2865" s="246" t="s">
        <v>2072</v>
      </c>
      <c r="B2865" s="25" t="s">
        <v>2515</v>
      </c>
      <c r="C2865" s="30">
        <v>23</v>
      </c>
      <c r="D2865" s="25" t="s">
        <v>2749</v>
      </c>
      <c r="E2865" s="149"/>
      <c r="F2865" s="149"/>
      <c r="G2865" s="250">
        <v>9.22</v>
      </c>
      <c r="H2865" s="149">
        <v>9.22</v>
      </c>
      <c r="I2865" s="149"/>
      <c r="J2865" s="149">
        <v>9.22</v>
      </c>
      <c r="K2865" s="250">
        <v>13.75</v>
      </c>
      <c r="L2865" s="37">
        <f t="shared" si="160"/>
        <v>126.78</v>
      </c>
      <c r="M2865" s="149"/>
      <c r="N2865" s="149">
        <f t="shared" si="161"/>
        <v>126.78</v>
      </c>
      <c r="O2865" s="246"/>
    </row>
    <row r="2866" spans="1:15">
      <c r="A2866" s="247" t="s">
        <v>2072</v>
      </c>
      <c r="B2866" s="25" t="s">
        <v>2515</v>
      </c>
      <c r="C2866" s="30">
        <v>23</v>
      </c>
      <c r="D2866" s="25" t="s">
        <v>2750</v>
      </c>
      <c r="E2866" s="149"/>
      <c r="F2866" s="149"/>
      <c r="G2866" s="249">
        <v>6.14</v>
      </c>
      <c r="H2866" s="149">
        <v>6.14</v>
      </c>
      <c r="I2866" s="149"/>
      <c r="J2866" s="149">
        <v>6.14</v>
      </c>
      <c r="K2866" s="249">
        <v>13.75</v>
      </c>
      <c r="L2866" s="37">
        <f t="shared" si="160"/>
        <v>84.43</v>
      </c>
      <c r="M2866" s="149"/>
      <c r="N2866" s="149">
        <f t="shared" si="161"/>
        <v>84.43</v>
      </c>
      <c r="O2866" s="247"/>
    </row>
    <row r="2867" spans="1:15">
      <c r="A2867" s="246" t="s">
        <v>2072</v>
      </c>
      <c r="B2867" s="25" t="s">
        <v>2515</v>
      </c>
      <c r="C2867" s="30">
        <v>23</v>
      </c>
      <c r="D2867" s="25" t="s">
        <v>741</v>
      </c>
      <c r="E2867" s="149"/>
      <c r="F2867" s="149"/>
      <c r="G2867" s="250">
        <v>3.07</v>
      </c>
      <c r="H2867" s="149">
        <v>3.07</v>
      </c>
      <c r="I2867" s="149"/>
      <c r="J2867" s="149">
        <v>3.07</v>
      </c>
      <c r="K2867" s="250">
        <v>13.75</v>
      </c>
      <c r="L2867" s="37">
        <f t="shared" si="160"/>
        <v>42.21</v>
      </c>
      <c r="M2867" s="149"/>
      <c r="N2867" s="149">
        <f t="shared" si="161"/>
        <v>42.21</v>
      </c>
      <c r="O2867" s="246"/>
    </row>
    <row r="2868" spans="1:15">
      <c r="A2868" s="247" t="s">
        <v>2072</v>
      </c>
      <c r="B2868" s="25" t="s">
        <v>2515</v>
      </c>
      <c r="C2868" s="30">
        <v>23</v>
      </c>
      <c r="D2868" s="25" t="s">
        <v>2751</v>
      </c>
      <c r="E2868" s="149"/>
      <c r="F2868" s="149"/>
      <c r="G2868" s="249">
        <v>4.61</v>
      </c>
      <c r="H2868" s="149">
        <v>4.61</v>
      </c>
      <c r="I2868" s="149"/>
      <c r="J2868" s="149">
        <v>4.61</v>
      </c>
      <c r="K2868" s="249">
        <v>13.75</v>
      </c>
      <c r="L2868" s="37">
        <f t="shared" si="160"/>
        <v>63.39</v>
      </c>
      <c r="M2868" s="149"/>
      <c r="N2868" s="149">
        <f t="shared" si="161"/>
        <v>63.39</v>
      </c>
      <c r="O2868" s="247"/>
    </row>
    <row r="2869" spans="1:15">
      <c r="A2869" s="246" t="s">
        <v>2072</v>
      </c>
      <c r="B2869" s="25" t="s">
        <v>2515</v>
      </c>
      <c r="C2869" s="30">
        <v>23</v>
      </c>
      <c r="D2869" s="25" t="s">
        <v>2752</v>
      </c>
      <c r="E2869" s="149"/>
      <c r="F2869" s="149"/>
      <c r="G2869" s="250">
        <v>4.61</v>
      </c>
      <c r="H2869" s="149">
        <v>4.61</v>
      </c>
      <c r="I2869" s="149"/>
      <c r="J2869" s="149">
        <v>4.61</v>
      </c>
      <c r="K2869" s="250">
        <v>13.75</v>
      </c>
      <c r="L2869" s="37">
        <f t="shared" ref="L2869:L2932" si="162">ROUND(H2869*K2869,2)</f>
        <v>63.39</v>
      </c>
      <c r="M2869" s="149"/>
      <c r="N2869" s="149">
        <f t="shared" ref="N2869:N2932" si="163">L2869-M2869</f>
        <v>63.39</v>
      </c>
      <c r="O2869" s="246"/>
    </row>
    <row r="2870" spans="1:15">
      <c r="A2870" s="247" t="s">
        <v>2072</v>
      </c>
      <c r="B2870" s="25" t="s">
        <v>2515</v>
      </c>
      <c r="C2870" s="30">
        <v>23</v>
      </c>
      <c r="D2870" s="25" t="s">
        <v>2753</v>
      </c>
      <c r="E2870" s="149"/>
      <c r="F2870" s="149"/>
      <c r="G2870" s="249">
        <v>3.07</v>
      </c>
      <c r="H2870" s="149">
        <v>3.07</v>
      </c>
      <c r="I2870" s="149"/>
      <c r="J2870" s="149">
        <v>3.07</v>
      </c>
      <c r="K2870" s="249">
        <v>13.75</v>
      </c>
      <c r="L2870" s="37">
        <f t="shared" si="162"/>
        <v>42.21</v>
      </c>
      <c r="M2870" s="149"/>
      <c r="N2870" s="149">
        <f t="shared" si="163"/>
        <v>42.21</v>
      </c>
      <c r="O2870" s="247"/>
    </row>
    <row r="2871" spans="1:15">
      <c r="A2871" s="246" t="s">
        <v>2072</v>
      </c>
      <c r="B2871" s="25" t="s">
        <v>2515</v>
      </c>
      <c r="C2871" s="30">
        <v>23</v>
      </c>
      <c r="D2871" s="25" t="s">
        <v>1381</v>
      </c>
      <c r="E2871" s="149"/>
      <c r="F2871" s="149"/>
      <c r="G2871" s="250">
        <v>4.61</v>
      </c>
      <c r="H2871" s="149">
        <v>4.61</v>
      </c>
      <c r="I2871" s="149"/>
      <c r="J2871" s="149">
        <v>4.61</v>
      </c>
      <c r="K2871" s="250">
        <v>13.75</v>
      </c>
      <c r="L2871" s="37">
        <f t="shared" si="162"/>
        <v>63.39</v>
      </c>
      <c r="M2871" s="149"/>
      <c r="N2871" s="149">
        <f t="shared" si="163"/>
        <v>63.39</v>
      </c>
      <c r="O2871" s="246"/>
    </row>
    <row r="2872" spans="1:15">
      <c r="A2872" s="247" t="s">
        <v>2072</v>
      </c>
      <c r="B2872" s="25" t="s">
        <v>2515</v>
      </c>
      <c r="C2872" s="30">
        <v>23</v>
      </c>
      <c r="D2872" s="25" t="s">
        <v>2754</v>
      </c>
      <c r="E2872" s="149"/>
      <c r="F2872" s="149"/>
      <c r="G2872" s="249">
        <v>6.14</v>
      </c>
      <c r="H2872" s="149">
        <v>6.14</v>
      </c>
      <c r="I2872" s="149"/>
      <c r="J2872" s="149">
        <v>6.14</v>
      </c>
      <c r="K2872" s="249">
        <v>13.75</v>
      </c>
      <c r="L2872" s="37">
        <f t="shared" si="162"/>
        <v>84.43</v>
      </c>
      <c r="M2872" s="149"/>
      <c r="N2872" s="149">
        <f t="shared" si="163"/>
        <v>84.43</v>
      </c>
      <c r="O2872" s="247"/>
    </row>
    <row r="2873" spans="1:15">
      <c r="A2873" s="246" t="s">
        <v>2072</v>
      </c>
      <c r="B2873" s="25" t="s">
        <v>2515</v>
      </c>
      <c r="C2873" s="30">
        <v>23</v>
      </c>
      <c r="D2873" s="25" t="s">
        <v>2755</v>
      </c>
      <c r="E2873" s="149"/>
      <c r="F2873" s="149"/>
      <c r="G2873" s="250">
        <v>10.75</v>
      </c>
      <c r="H2873" s="149">
        <v>10.75</v>
      </c>
      <c r="I2873" s="149"/>
      <c r="J2873" s="149">
        <v>10.75</v>
      </c>
      <c r="K2873" s="250">
        <v>13.75</v>
      </c>
      <c r="L2873" s="37">
        <f t="shared" si="162"/>
        <v>147.81</v>
      </c>
      <c r="M2873" s="149"/>
      <c r="N2873" s="149">
        <f t="shared" si="163"/>
        <v>147.81</v>
      </c>
      <c r="O2873" s="246"/>
    </row>
    <row r="2874" spans="1:15">
      <c r="A2874" s="247" t="s">
        <v>2072</v>
      </c>
      <c r="B2874" s="25" t="s">
        <v>2515</v>
      </c>
      <c r="C2874" s="30">
        <v>23</v>
      </c>
      <c r="D2874" s="25" t="s">
        <v>2756</v>
      </c>
      <c r="E2874" s="149"/>
      <c r="F2874" s="149"/>
      <c r="G2874" s="249">
        <v>3.07</v>
      </c>
      <c r="H2874" s="149">
        <v>3.07</v>
      </c>
      <c r="I2874" s="149"/>
      <c r="J2874" s="149">
        <v>3.07</v>
      </c>
      <c r="K2874" s="249">
        <v>13.75</v>
      </c>
      <c r="L2874" s="37">
        <f t="shared" si="162"/>
        <v>42.21</v>
      </c>
      <c r="M2874" s="149"/>
      <c r="N2874" s="149">
        <f t="shared" si="163"/>
        <v>42.21</v>
      </c>
      <c r="O2874" s="247"/>
    </row>
    <row r="2875" spans="1:15">
      <c r="A2875" s="246" t="s">
        <v>2072</v>
      </c>
      <c r="B2875" s="25" t="s">
        <v>2515</v>
      </c>
      <c r="C2875" s="30">
        <v>24</v>
      </c>
      <c r="D2875" s="25" t="s">
        <v>2757</v>
      </c>
      <c r="E2875" s="149"/>
      <c r="F2875" s="149"/>
      <c r="G2875" s="250">
        <v>8.79</v>
      </c>
      <c r="H2875" s="149">
        <v>8.79</v>
      </c>
      <c r="I2875" s="149"/>
      <c r="J2875" s="149">
        <v>8.79</v>
      </c>
      <c r="K2875" s="250">
        <v>13.75</v>
      </c>
      <c r="L2875" s="37">
        <f t="shared" si="162"/>
        <v>120.86</v>
      </c>
      <c r="M2875" s="149"/>
      <c r="N2875" s="149">
        <f t="shared" si="163"/>
        <v>120.86</v>
      </c>
      <c r="O2875" s="246"/>
    </row>
    <row r="2876" spans="1:15">
      <c r="A2876" s="247" t="s">
        <v>2072</v>
      </c>
      <c r="B2876" s="25" t="s">
        <v>2515</v>
      </c>
      <c r="C2876" s="30">
        <v>24</v>
      </c>
      <c r="D2876" s="25" t="s">
        <v>2758</v>
      </c>
      <c r="E2876" s="149"/>
      <c r="F2876" s="149"/>
      <c r="G2876" s="249">
        <v>3.9</v>
      </c>
      <c r="H2876" s="149">
        <v>3.9</v>
      </c>
      <c r="I2876" s="149"/>
      <c r="J2876" s="149">
        <v>3.9</v>
      </c>
      <c r="K2876" s="249">
        <v>13.75</v>
      </c>
      <c r="L2876" s="37">
        <f t="shared" si="162"/>
        <v>53.63</v>
      </c>
      <c r="M2876" s="149"/>
      <c r="N2876" s="149">
        <f t="shared" si="163"/>
        <v>53.63</v>
      </c>
      <c r="O2876" s="247"/>
    </row>
    <row r="2877" spans="1:15">
      <c r="A2877" s="246" t="s">
        <v>2072</v>
      </c>
      <c r="B2877" s="25" t="s">
        <v>2515</v>
      </c>
      <c r="C2877" s="30">
        <v>24</v>
      </c>
      <c r="D2877" s="25" t="s">
        <v>2759</v>
      </c>
      <c r="E2877" s="149"/>
      <c r="F2877" s="149"/>
      <c r="G2877" s="250">
        <v>7.16</v>
      </c>
      <c r="H2877" s="149">
        <v>7.16</v>
      </c>
      <c r="I2877" s="149"/>
      <c r="J2877" s="149">
        <v>7.16</v>
      </c>
      <c r="K2877" s="250">
        <v>13.75</v>
      </c>
      <c r="L2877" s="37">
        <f t="shared" si="162"/>
        <v>98.45</v>
      </c>
      <c r="M2877" s="149"/>
      <c r="N2877" s="149">
        <f t="shared" si="163"/>
        <v>98.45</v>
      </c>
      <c r="O2877" s="246"/>
    </row>
    <row r="2878" spans="1:15">
      <c r="A2878" s="247" t="s">
        <v>2072</v>
      </c>
      <c r="B2878" s="25" t="s">
        <v>2515</v>
      </c>
      <c r="C2878" s="30">
        <v>24</v>
      </c>
      <c r="D2878" s="25" t="s">
        <v>2760</v>
      </c>
      <c r="E2878" s="149"/>
      <c r="F2878" s="149"/>
      <c r="G2878" s="249">
        <v>7.16</v>
      </c>
      <c r="H2878" s="149">
        <v>7.16</v>
      </c>
      <c r="I2878" s="149"/>
      <c r="J2878" s="149">
        <v>7.16</v>
      </c>
      <c r="K2878" s="249">
        <v>13.75</v>
      </c>
      <c r="L2878" s="37">
        <f t="shared" si="162"/>
        <v>98.45</v>
      </c>
      <c r="M2878" s="149"/>
      <c r="N2878" s="149">
        <f t="shared" si="163"/>
        <v>98.45</v>
      </c>
      <c r="O2878" s="247"/>
    </row>
    <row r="2879" spans="1:15">
      <c r="A2879" s="246" t="s">
        <v>2072</v>
      </c>
      <c r="B2879" s="25" t="s">
        <v>2515</v>
      </c>
      <c r="C2879" s="30">
        <v>24</v>
      </c>
      <c r="D2879" s="25" t="s">
        <v>2761</v>
      </c>
      <c r="E2879" s="149"/>
      <c r="F2879" s="149"/>
      <c r="G2879" s="250">
        <v>3.9</v>
      </c>
      <c r="H2879" s="149">
        <v>3.9</v>
      </c>
      <c r="I2879" s="149"/>
      <c r="J2879" s="149">
        <v>3.9</v>
      </c>
      <c r="K2879" s="250">
        <v>13.75</v>
      </c>
      <c r="L2879" s="37">
        <f t="shared" si="162"/>
        <v>53.63</v>
      </c>
      <c r="M2879" s="149"/>
      <c r="N2879" s="149">
        <f t="shared" si="163"/>
        <v>53.63</v>
      </c>
      <c r="O2879" s="246"/>
    </row>
    <row r="2880" spans="1:15">
      <c r="A2880" s="247" t="s">
        <v>2072</v>
      </c>
      <c r="B2880" s="25" t="s">
        <v>2515</v>
      </c>
      <c r="C2880" s="30">
        <v>24</v>
      </c>
      <c r="D2880" s="25" t="s">
        <v>2762</v>
      </c>
      <c r="E2880" s="149"/>
      <c r="F2880" s="149"/>
      <c r="G2880" s="249">
        <v>5.53</v>
      </c>
      <c r="H2880" s="149">
        <v>5.53</v>
      </c>
      <c r="I2880" s="149"/>
      <c r="J2880" s="149">
        <v>5.53</v>
      </c>
      <c r="K2880" s="249">
        <v>13.75</v>
      </c>
      <c r="L2880" s="37">
        <f t="shared" si="162"/>
        <v>76.04</v>
      </c>
      <c r="M2880" s="149"/>
      <c r="N2880" s="149">
        <f t="shared" si="163"/>
        <v>76.04</v>
      </c>
      <c r="O2880" s="247"/>
    </row>
    <row r="2881" spans="1:15">
      <c r="A2881" s="246" t="s">
        <v>2072</v>
      </c>
      <c r="B2881" s="25" t="s">
        <v>2515</v>
      </c>
      <c r="C2881" s="30">
        <v>24</v>
      </c>
      <c r="D2881" s="25" t="s">
        <v>2763</v>
      </c>
      <c r="E2881" s="149"/>
      <c r="F2881" s="149"/>
      <c r="G2881" s="250">
        <v>14.32</v>
      </c>
      <c r="H2881" s="149">
        <v>14.32</v>
      </c>
      <c r="I2881" s="149"/>
      <c r="J2881" s="149">
        <v>14.32</v>
      </c>
      <c r="K2881" s="250">
        <v>13.75</v>
      </c>
      <c r="L2881" s="37">
        <f t="shared" si="162"/>
        <v>196.9</v>
      </c>
      <c r="M2881" s="149"/>
      <c r="N2881" s="149">
        <f t="shared" si="163"/>
        <v>196.9</v>
      </c>
      <c r="O2881" s="246"/>
    </row>
    <row r="2882" spans="1:15">
      <c r="A2882" s="247" t="s">
        <v>2072</v>
      </c>
      <c r="B2882" s="25" t="s">
        <v>2515</v>
      </c>
      <c r="C2882" s="30">
        <v>24</v>
      </c>
      <c r="D2882" s="25" t="s">
        <v>2764</v>
      </c>
      <c r="E2882" s="149"/>
      <c r="F2882" s="149"/>
      <c r="G2882" s="249">
        <v>5.53</v>
      </c>
      <c r="H2882" s="149">
        <v>5.53</v>
      </c>
      <c r="I2882" s="149"/>
      <c r="J2882" s="149">
        <v>5.53</v>
      </c>
      <c r="K2882" s="249">
        <v>13.75</v>
      </c>
      <c r="L2882" s="37">
        <f t="shared" si="162"/>
        <v>76.04</v>
      </c>
      <c r="M2882" s="149"/>
      <c r="N2882" s="149">
        <f t="shared" si="163"/>
        <v>76.04</v>
      </c>
      <c r="O2882" s="247"/>
    </row>
    <row r="2883" spans="1:15">
      <c r="A2883" s="246" t="s">
        <v>2072</v>
      </c>
      <c r="B2883" s="25" t="s">
        <v>2515</v>
      </c>
      <c r="C2883" s="30">
        <v>24</v>
      </c>
      <c r="D2883" s="25" t="s">
        <v>2765</v>
      </c>
      <c r="E2883" s="149"/>
      <c r="F2883" s="149"/>
      <c r="G2883" s="250">
        <v>7.16</v>
      </c>
      <c r="H2883" s="149">
        <v>7.16</v>
      </c>
      <c r="I2883" s="149"/>
      <c r="J2883" s="149">
        <v>7.16</v>
      </c>
      <c r="K2883" s="250">
        <v>13.75</v>
      </c>
      <c r="L2883" s="37">
        <f t="shared" si="162"/>
        <v>98.45</v>
      </c>
      <c r="M2883" s="149"/>
      <c r="N2883" s="149">
        <f t="shared" si="163"/>
        <v>98.45</v>
      </c>
      <c r="O2883" s="246"/>
    </row>
    <row r="2884" spans="1:15">
      <c r="A2884" s="247" t="s">
        <v>2072</v>
      </c>
      <c r="B2884" s="25" t="s">
        <v>2515</v>
      </c>
      <c r="C2884" s="30">
        <v>24</v>
      </c>
      <c r="D2884" s="25" t="s">
        <v>2766</v>
      </c>
      <c r="E2884" s="149"/>
      <c r="F2884" s="149"/>
      <c r="G2884" s="249">
        <v>3.9</v>
      </c>
      <c r="H2884" s="149">
        <v>3.9</v>
      </c>
      <c r="I2884" s="149"/>
      <c r="J2884" s="149">
        <v>3.9</v>
      </c>
      <c r="K2884" s="249">
        <v>13.75</v>
      </c>
      <c r="L2884" s="37">
        <f t="shared" si="162"/>
        <v>53.63</v>
      </c>
      <c r="M2884" s="149"/>
      <c r="N2884" s="149">
        <f t="shared" si="163"/>
        <v>53.63</v>
      </c>
      <c r="O2884" s="247"/>
    </row>
    <row r="2885" spans="1:15">
      <c r="A2885" s="246" t="s">
        <v>2072</v>
      </c>
      <c r="B2885" s="25" t="s">
        <v>2515</v>
      </c>
      <c r="C2885" s="30">
        <v>24</v>
      </c>
      <c r="D2885" s="25" t="s">
        <v>2767</v>
      </c>
      <c r="E2885" s="149"/>
      <c r="F2885" s="149"/>
      <c r="G2885" s="250">
        <v>3.05</v>
      </c>
      <c r="H2885" s="149">
        <v>3.05</v>
      </c>
      <c r="I2885" s="149"/>
      <c r="J2885" s="149">
        <v>3.05</v>
      </c>
      <c r="K2885" s="250">
        <v>13.75</v>
      </c>
      <c r="L2885" s="37">
        <f t="shared" si="162"/>
        <v>41.94</v>
      </c>
      <c r="M2885" s="149"/>
      <c r="N2885" s="149">
        <f t="shared" si="163"/>
        <v>41.94</v>
      </c>
      <c r="O2885" s="246"/>
    </row>
    <row r="2886" spans="1:15">
      <c r="A2886" s="247" t="s">
        <v>2072</v>
      </c>
      <c r="B2886" s="25" t="s">
        <v>2515</v>
      </c>
      <c r="C2886" s="30">
        <v>24</v>
      </c>
      <c r="D2886" s="25" t="s">
        <v>2768</v>
      </c>
      <c r="E2886" s="149"/>
      <c r="F2886" s="149"/>
      <c r="G2886" s="249">
        <v>8.16</v>
      </c>
      <c r="H2886" s="149">
        <v>8.16</v>
      </c>
      <c r="I2886" s="149"/>
      <c r="J2886" s="149">
        <v>8.16</v>
      </c>
      <c r="K2886" s="249">
        <v>13.75</v>
      </c>
      <c r="L2886" s="37">
        <f t="shared" si="162"/>
        <v>112.2</v>
      </c>
      <c r="M2886" s="149"/>
      <c r="N2886" s="149">
        <f t="shared" si="163"/>
        <v>112.2</v>
      </c>
      <c r="O2886" s="247"/>
    </row>
    <row r="2887" spans="1:15">
      <c r="A2887" s="246" t="s">
        <v>2072</v>
      </c>
      <c r="B2887" s="25" t="s">
        <v>2515</v>
      </c>
      <c r="C2887" s="30">
        <v>24</v>
      </c>
      <c r="D2887" s="25" t="s">
        <v>2769</v>
      </c>
      <c r="E2887" s="149"/>
      <c r="F2887" s="149"/>
      <c r="G2887" s="250">
        <v>3.26</v>
      </c>
      <c r="H2887" s="149">
        <v>3.26</v>
      </c>
      <c r="I2887" s="149"/>
      <c r="J2887" s="149">
        <v>3.26</v>
      </c>
      <c r="K2887" s="250">
        <v>13.75</v>
      </c>
      <c r="L2887" s="37">
        <f t="shared" si="162"/>
        <v>44.83</v>
      </c>
      <c r="M2887" s="149"/>
      <c r="N2887" s="149">
        <f t="shared" si="163"/>
        <v>44.83</v>
      </c>
      <c r="O2887" s="246"/>
    </row>
    <row r="2888" spans="1:15">
      <c r="A2888" s="247" t="s">
        <v>2072</v>
      </c>
      <c r="B2888" s="25" t="s">
        <v>2515</v>
      </c>
      <c r="C2888" s="30">
        <v>24</v>
      </c>
      <c r="D2888" s="25" t="s">
        <v>2770</v>
      </c>
      <c r="E2888" s="149"/>
      <c r="F2888" s="149"/>
      <c r="G2888" s="249">
        <v>6.53</v>
      </c>
      <c r="H2888" s="149">
        <v>6.53</v>
      </c>
      <c r="I2888" s="149"/>
      <c r="J2888" s="149">
        <v>6.53</v>
      </c>
      <c r="K2888" s="249">
        <v>13.75</v>
      </c>
      <c r="L2888" s="37">
        <f t="shared" si="162"/>
        <v>89.79</v>
      </c>
      <c r="M2888" s="149"/>
      <c r="N2888" s="149">
        <f t="shared" si="163"/>
        <v>89.79</v>
      </c>
      <c r="O2888" s="247"/>
    </row>
    <row r="2889" spans="1:15">
      <c r="A2889" s="246" t="s">
        <v>2072</v>
      </c>
      <c r="B2889" s="25" t="s">
        <v>2515</v>
      </c>
      <c r="C2889" s="30">
        <v>24</v>
      </c>
      <c r="D2889" s="25" t="s">
        <v>2771</v>
      </c>
      <c r="E2889" s="149"/>
      <c r="F2889" s="149"/>
      <c r="G2889" s="250">
        <v>4.9</v>
      </c>
      <c r="H2889" s="149">
        <v>4.9</v>
      </c>
      <c r="I2889" s="149"/>
      <c r="J2889" s="149">
        <v>4.9</v>
      </c>
      <c r="K2889" s="250">
        <v>13.75</v>
      </c>
      <c r="L2889" s="37">
        <f t="shared" si="162"/>
        <v>67.38</v>
      </c>
      <c r="M2889" s="149"/>
      <c r="N2889" s="149">
        <f t="shared" si="163"/>
        <v>67.38</v>
      </c>
      <c r="O2889" s="246"/>
    </row>
    <row r="2890" spans="1:15">
      <c r="A2890" s="247" t="s">
        <v>2072</v>
      </c>
      <c r="B2890" s="25" t="s">
        <v>2515</v>
      </c>
      <c r="C2890" s="30">
        <v>24</v>
      </c>
      <c r="D2890" s="25" t="s">
        <v>2772</v>
      </c>
      <c r="E2890" s="149"/>
      <c r="F2890" s="149"/>
      <c r="G2890" s="249">
        <v>9.8</v>
      </c>
      <c r="H2890" s="149">
        <v>9.8</v>
      </c>
      <c r="I2890" s="149"/>
      <c r="J2890" s="149">
        <v>9.8</v>
      </c>
      <c r="K2890" s="249">
        <v>13.75</v>
      </c>
      <c r="L2890" s="37">
        <f t="shared" si="162"/>
        <v>134.75</v>
      </c>
      <c r="M2890" s="149"/>
      <c r="N2890" s="149">
        <f t="shared" si="163"/>
        <v>134.75</v>
      </c>
      <c r="O2890" s="247"/>
    </row>
    <row r="2891" spans="1:15">
      <c r="A2891" s="246" t="s">
        <v>2072</v>
      </c>
      <c r="B2891" s="25" t="s">
        <v>2515</v>
      </c>
      <c r="C2891" s="30">
        <v>24</v>
      </c>
      <c r="D2891" s="25" t="s">
        <v>2773</v>
      </c>
      <c r="E2891" s="149"/>
      <c r="F2891" s="149"/>
      <c r="G2891" s="250">
        <v>4.9</v>
      </c>
      <c r="H2891" s="149">
        <v>4.9</v>
      </c>
      <c r="I2891" s="149"/>
      <c r="J2891" s="149">
        <v>4.9</v>
      </c>
      <c r="K2891" s="250">
        <v>13.75</v>
      </c>
      <c r="L2891" s="37">
        <f t="shared" si="162"/>
        <v>67.38</v>
      </c>
      <c r="M2891" s="149"/>
      <c r="N2891" s="149">
        <f t="shared" si="163"/>
        <v>67.38</v>
      </c>
      <c r="O2891" s="246"/>
    </row>
    <row r="2892" spans="1:15">
      <c r="A2892" s="247" t="s">
        <v>2072</v>
      </c>
      <c r="B2892" s="25" t="s">
        <v>2515</v>
      </c>
      <c r="C2892" s="30">
        <v>24</v>
      </c>
      <c r="D2892" s="25" t="s">
        <v>2774</v>
      </c>
      <c r="E2892" s="149"/>
      <c r="F2892" s="149"/>
      <c r="G2892" s="249">
        <v>14.69</v>
      </c>
      <c r="H2892" s="149">
        <v>14.69</v>
      </c>
      <c r="I2892" s="149"/>
      <c r="J2892" s="149">
        <v>14.69</v>
      </c>
      <c r="K2892" s="249">
        <v>13.75</v>
      </c>
      <c r="L2892" s="37">
        <f t="shared" si="162"/>
        <v>201.99</v>
      </c>
      <c r="M2892" s="149"/>
      <c r="N2892" s="149">
        <f t="shared" si="163"/>
        <v>201.99</v>
      </c>
      <c r="O2892" s="247"/>
    </row>
    <row r="2893" spans="1:15">
      <c r="A2893" s="246" t="s">
        <v>2072</v>
      </c>
      <c r="B2893" s="25" t="s">
        <v>2515</v>
      </c>
      <c r="C2893" s="30">
        <v>24</v>
      </c>
      <c r="D2893" s="25" t="s">
        <v>2775</v>
      </c>
      <c r="E2893" s="149"/>
      <c r="F2893" s="149"/>
      <c r="G2893" s="250">
        <v>8.53</v>
      </c>
      <c r="H2893" s="149">
        <v>8.53</v>
      </c>
      <c r="I2893" s="149"/>
      <c r="J2893" s="149">
        <v>8.53</v>
      </c>
      <c r="K2893" s="250">
        <v>13.75</v>
      </c>
      <c r="L2893" s="37">
        <f t="shared" si="162"/>
        <v>117.29</v>
      </c>
      <c r="M2893" s="149"/>
      <c r="N2893" s="149">
        <f t="shared" si="163"/>
        <v>117.29</v>
      </c>
      <c r="O2893" s="246"/>
    </row>
    <row r="2894" spans="1:15">
      <c r="A2894" s="247" t="s">
        <v>2072</v>
      </c>
      <c r="B2894" s="25" t="s">
        <v>2515</v>
      </c>
      <c r="C2894" s="30">
        <v>24</v>
      </c>
      <c r="D2894" s="25" t="s">
        <v>2776</v>
      </c>
      <c r="E2894" s="149"/>
      <c r="F2894" s="149"/>
      <c r="G2894" s="249">
        <v>4.9</v>
      </c>
      <c r="H2894" s="149">
        <v>4.9</v>
      </c>
      <c r="I2894" s="149"/>
      <c r="J2894" s="149">
        <v>4.9</v>
      </c>
      <c r="K2894" s="249">
        <v>13.75</v>
      </c>
      <c r="L2894" s="37">
        <f t="shared" si="162"/>
        <v>67.38</v>
      </c>
      <c r="M2894" s="149"/>
      <c r="N2894" s="149">
        <f t="shared" si="163"/>
        <v>67.38</v>
      </c>
      <c r="O2894" s="247"/>
    </row>
    <row r="2895" spans="1:15">
      <c r="A2895" s="246" t="s">
        <v>2072</v>
      </c>
      <c r="B2895" s="25" t="s">
        <v>2515</v>
      </c>
      <c r="C2895" s="30">
        <v>24</v>
      </c>
      <c r="D2895" s="25" t="s">
        <v>2777</v>
      </c>
      <c r="E2895" s="149"/>
      <c r="F2895" s="149"/>
      <c r="G2895" s="250">
        <v>9.79</v>
      </c>
      <c r="H2895" s="149">
        <v>9.79</v>
      </c>
      <c r="I2895" s="149"/>
      <c r="J2895" s="149">
        <v>9.79</v>
      </c>
      <c r="K2895" s="250">
        <v>13.75</v>
      </c>
      <c r="L2895" s="37">
        <f t="shared" si="162"/>
        <v>134.61</v>
      </c>
      <c r="M2895" s="149"/>
      <c r="N2895" s="149">
        <f t="shared" si="163"/>
        <v>134.61</v>
      </c>
      <c r="O2895" s="246"/>
    </row>
    <row r="2896" spans="1:15">
      <c r="A2896" s="247" t="s">
        <v>2072</v>
      </c>
      <c r="B2896" s="25" t="s">
        <v>2515</v>
      </c>
      <c r="C2896" s="30">
        <v>24</v>
      </c>
      <c r="D2896" s="25" t="s">
        <v>2778</v>
      </c>
      <c r="E2896" s="149"/>
      <c r="F2896" s="149"/>
      <c r="G2896" s="249">
        <v>11.42</v>
      </c>
      <c r="H2896" s="149">
        <v>11.42</v>
      </c>
      <c r="I2896" s="149"/>
      <c r="J2896" s="149">
        <v>11.42</v>
      </c>
      <c r="K2896" s="249">
        <v>13.75</v>
      </c>
      <c r="L2896" s="37">
        <f t="shared" si="162"/>
        <v>157.03</v>
      </c>
      <c r="M2896" s="149"/>
      <c r="N2896" s="149">
        <f t="shared" si="163"/>
        <v>157.03</v>
      </c>
      <c r="O2896" s="247"/>
    </row>
    <row r="2897" spans="1:15">
      <c r="A2897" s="246" t="s">
        <v>2072</v>
      </c>
      <c r="B2897" s="25" t="s">
        <v>2515</v>
      </c>
      <c r="C2897" s="30">
        <v>24</v>
      </c>
      <c r="D2897" s="25" t="s">
        <v>2779</v>
      </c>
      <c r="E2897" s="149"/>
      <c r="F2897" s="149"/>
      <c r="G2897" s="250">
        <v>17.95</v>
      </c>
      <c r="H2897" s="149">
        <v>17.95</v>
      </c>
      <c r="I2897" s="149"/>
      <c r="J2897" s="149">
        <v>17.95</v>
      </c>
      <c r="K2897" s="250">
        <v>13.75</v>
      </c>
      <c r="L2897" s="37">
        <f t="shared" si="162"/>
        <v>246.81</v>
      </c>
      <c r="M2897" s="149"/>
      <c r="N2897" s="149">
        <f t="shared" si="163"/>
        <v>246.81</v>
      </c>
      <c r="O2897" s="246"/>
    </row>
    <row r="2898" spans="1:15">
      <c r="A2898" s="247" t="s">
        <v>2072</v>
      </c>
      <c r="B2898" s="25" t="s">
        <v>2515</v>
      </c>
      <c r="C2898" s="30">
        <v>24</v>
      </c>
      <c r="D2898" s="25" t="s">
        <v>2780</v>
      </c>
      <c r="E2898" s="149"/>
      <c r="F2898" s="149"/>
      <c r="G2898" s="249">
        <v>9.7</v>
      </c>
      <c r="H2898" s="149">
        <v>9.7</v>
      </c>
      <c r="I2898" s="149"/>
      <c r="J2898" s="149">
        <v>9.7</v>
      </c>
      <c r="K2898" s="249">
        <v>13.75</v>
      </c>
      <c r="L2898" s="37">
        <f t="shared" si="162"/>
        <v>133.38</v>
      </c>
      <c r="M2898" s="149"/>
      <c r="N2898" s="149">
        <f t="shared" si="163"/>
        <v>133.38</v>
      </c>
      <c r="O2898" s="247"/>
    </row>
    <row r="2899" spans="1:15">
      <c r="A2899" s="246" t="s">
        <v>2072</v>
      </c>
      <c r="B2899" s="25" t="s">
        <v>2515</v>
      </c>
      <c r="C2899" s="30">
        <v>24</v>
      </c>
      <c r="D2899" s="25" t="s">
        <v>2781</v>
      </c>
      <c r="E2899" s="149"/>
      <c r="F2899" s="149"/>
      <c r="G2899" s="250">
        <v>4.9</v>
      </c>
      <c r="H2899" s="149">
        <v>4.9</v>
      </c>
      <c r="I2899" s="149"/>
      <c r="J2899" s="149">
        <v>4.9</v>
      </c>
      <c r="K2899" s="250">
        <v>13.75</v>
      </c>
      <c r="L2899" s="37">
        <f t="shared" si="162"/>
        <v>67.38</v>
      </c>
      <c r="M2899" s="149"/>
      <c r="N2899" s="149">
        <f t="shared" si="163"/>
        <v>67.38</v>
      </c>
      <c r="O2899" s="246"/>
    </row>
    <row r="2900" spans="1:15">
      <c r="A2900" s="247" t="s">
        <v>2072</v>
      </c>
      <c r="B2900" s="25" t="s">
        <v>2515</v>
      </c>
      <c r="C2900" s="30">
        <v>24</v>
      </c>
      <c r="D2900" s="25" t="s">
        <v>2782</v>
      </c>
      <c r="E2900" s="149"/>
      <c r="F2900" s="149"/>
      <c r="G2900" s="249">
        <v>8.16</v>
      </c>
      <c r="H2900" s="149">
        <v>8.16</v>
      </c>
      <c r="I2900" s="149"/>
      <c r="J2900" s="149">
        <v>8.16</v>
      </c>
      <c r="K2900" s="249">
        <v>13.75</v>
      </c>
      <c r="L2900" s="37">
        <f t="shared" si="162"/>
        <v>112.2</v>
      </c>
      <c r="M2900" s="149"/>
      <c r="N2900" s="149">
        <f t="shared" si="163"/>
        <v>112.2</v>
      </c>
      <c r="O2900" s="247"/>
    </row>
    <row r="2901" spans="1:15">
      <c r="A2901" s="246" t="s">
        <v>2072</v>
      </c>
      <c r="B2901" s="25" t="s">
        <v>2515</v>
      </c>
      <c r="C2901" s="30">
        <v>24</v>
      </c>
      <c r="D2901" s="25" t="s">
        <v>2783</v>
      </c>
      <c r="E2901" s="149"/>
      <c r="F2901" s="149"/>
      <c r="G2901" s="250">
        <v>6.53</v>
      </c>
      <c r="H2901" s="149">
        <v>6.53</v>
      </c>
      <c r="I2901" s="149"/>
      <c r="J2901" s="149">
        <v>6.53</v>
      </c>
      <c r="K2901" s="250">
        <v>13.75</v>
      </c>
      <c r="L2901" s="37">
        <f t="shared" si="162"/>
        <v>89.79</v>
      </c>
      <c r="M2901" s="149"/>
      <c r="N2901" s="149">
        <f t="shared" si="163"/>
        <v>89.79</v>
      </c>
      <c r="O2901" s="246"/>
    </row>
    <row r="2902" spans="1:15">
      <c r="A2902" s="247" t="s">
        <v>2072</v>
      </c>
      <c r="B2902" s="25" t="s">
        <v>2515</v>
      </c>
      <c r="C2902" s="30">
        <v>24</v>
      </c>
      <c r="D2902" s="25" t="s">
        <v>2784</v>
      </c>
      <c r="E2902" s="149"/>
      <c r="F2902" s="149"/>
      <c r="G2902" s="249">
        <v>11.42</v>
      </c>
      <c r="H2902" s="149">
        <v>11.42</v>
      </c>
      <c r="I2902" s="149"/>
      <c r="J2902" s="149">
        <v>11.42</v>
      </c>
      <c r="K2902" s="249">
        <v>13.75</v>
      </c>
      <c r="L2902" s="37">
        <f t="shared" si="162"/>
        <v>157.03</v>
      </c>
      <c r="M2902" s="149"/>
      <c r="N2902" s="149">
        <f t="shared" si="163"/>
        <v>157.03</v>
      </c>
      <c r="O2902" s="247"/>
    </row>
    <row r="2903" spans="1:15">
      <c r="A2903" s="246" t="s">
        <v>2072</v>
      </c>
      <c r="B2903" s="25" t="s">
        <v>2515</v>
      </c>
      <c r="C2903" s="30">
        <v>24</v>
      </c>
      <c r="D2903" s="25" t="s">
        <v>2785</v>
      </c>
      <c r="E2903" s="149"/>
      <c r="F2903" s="149"/>
      <c r="G2903" s="250">
        <v>6.53</v>
      </c>
      <c r="H2903" s="149">
        <v>6.53</v>
      </c>
      <c r="I2903" s="149"/>
      <c r="J2903" s="149">
        <v>6.53</v>
      </c>
      <c r="K2903" s="250">
        <v>13.75</v>
      </c>
      <c r="L2903" s="37">
        <f t="shared" si="162"/>
        <v>89.79</v>
      </c>
      <c r="M2903" s="149"/>
      <c r="N2903" s="149">
        <f t="shared" si="163"/>
        <v>89.79</v>
      </c>
      <c r="O2903" s="246"/>
    </row>
    <row r="2904" spans="1:15">
      <c r="A2904" s="247" t="s">
        <v>2072</v>
      </c>
      <c r="B2904" s="25" t="s">
        <v>2515</v>
      </c>
      <c r="C2904" s="30">
        <v>24</v>
      </c>
      <c r="D2904" s="25" t="s">
        <v>2786</v>
      </c>
      <c r="E2904" s="149"/>
      <c r="F2904" s="149"/>
      <c r="G2904" s="249">
        <v>8.16</v>
      </c>
      <c r="H2904" s="149">
        <v>8.16</v>
      </c>
      <c r="I2904" s="149"/>
      <c r="J2904" s="149">
        <v>8.16</v>
      </c>
      <c r="K2904" s="249">
        <v>13.75</v>
      </c>
      <c r="L2904" s="37">
        <f t="shared" si="162"/>
        <v>112.2</v>
      </c>
      <c r="M2904" s="149"/>
      <c r="N2904" s="149">
        <f t="shared" si="163"/>
        <v>112.2</v>
      </c>
      <c r="O2904" s="247"/>
    </row>
    <row r="2905" spans="1:15">
      <c r="A2905" s="246" t="s">
        <v>2072</v>
      </c>
      <c r="B2905" s="25" t="s">
        <v>2515</v>
      </c>
      <c r="C2905" s="30">
        <v>24</v>
      </c>
      <c r="D2905" s="25" t="s">
        <v>2787</v>
      </c>
      <c r="E2905" s="149"/>
      <c r="F2905" s="149"/>
      <c r="G2905" s="250">
        <v>14.69</v>
      </c>
      <c r="H2905" s="149">
        <v>14.69</v>
      </c>
      <c r="I2905" s="149"/>
      <c r="J2905" s="149">
        <v>14.69</v>
      </c>
      <c r="K2905" s="250">
        <v>13.75</v>
      </c>
      <c r="L2905" s="37">
        <f t="shared" si="162"/>
        <v>201.99</v>
      </c>
      <c r="M2905" s="149"/>
      <c r="N2905" s="149">
        <f t="shared" si="163"/>
        <v>201.99</v>
      </c>
      <c r="O2905" s="246"/>
    </row>
    <row r="2906" spans="1:15">
      <c r="A2906" s="247" t="s">
        <v>2072</v>
      </c>
      <c r="B2906" s="25" t="s">
        <v>2515</v>
      </c>
      <c r="C2906" s="30">
        <v>24</v>
      </c>
      <c r="D2906" s="25" t="s">
        <v>2788</v>
      </c>
      <c r="E2906" s="149"/>
      <c r="F2906" s="149"/>
      <c r="G2906" s="249">
        <v>4.9</v>
      </c>
      <c r="H2906" s="149">
        <v>4.9</v>
      </c>
      <c r="I2906" s="149"/>
      <c r="J2906" s="149">
        <v>4.9</v>
      </c>
      <c r="K2906" s="249">
        <v>13.75</v>
      </c>
      <c r="L2906" s="37">
        <f t="shared" si="162"/>
        <v>67.38</v>
      </c>
      <c r="M2906" s="149"/>
      <c r="N2906" s="149">
        <f t="shared" si="163"/>
        <v>67.38</v>
      </c>
      <c r="O2906" s="247"/>
    </row>
    <row r="2907" spans="1:15">
      <c r="A2907" s="246" t="s">
        <v>2072</v>
      </c>
      <c r="B2907" s="25" t="s">
        <v>2515</v>
      </c>
      <c r="C2907" s="30">
        <v>24</v>
      </c>
      <c r="D2907" s="25" t="s">
        <v>2789</v>
      </c>
      <c r="E2907" s="149"/>
      <c r="F2907" s="149"/>
      <c r="G2907" s="250">
        <v>3.26</v>
      </c>
      <c r="H2907" s="149">
        <v>3.26</v>
      </c>
      <c r="I2907" s="149"/>
      <c r="J2907" s="149">
        <v>3.26</v>
      </c>
      <c r="K2907" s="250">
        <v>13.75</v>
      </c>
      <c r="L2907" s="37">
        <f t="shared" si="162"/>
        <v>44.83</v>
      </c>
      <c r="M2907" s="149"/>
      <c r="N2907" s="149">
        <f t="shared" si="163"/>
        <v>44.83</v>
      </c>
      <c r="O2907" s="246"/>
    </row>
    <row r="2908" spans="1:15">
      <c r="A2908" s="247" t="s">
        <v>2072</v>
      </c>
      <c r="B2908" s="25" t="s">
        <v>2515</v>
      </c>
      <c r="C2908" s="30">
        <v>24</v>
      </c>
      <c r="D2908" s="25" t="s">
        <v>2790</v>
      </c>
      <c r="E2908" s="149"/>
      <c r="F2908" s="149"/>
      <c r="G2908" s="249">
        <v>4.9</v>
      </c>
      <c r="H2908" s="149">
        <v>4.9</v>
      </c>
      <c r="I2908" s="149"/>
      <c r="J2908" s="149">
        <v>4.9</v>
      </c>
      <c r="K2908" s="249">
        <v>13.75</v>
      </c>
      <c r="L2908" s="37">
        <f t="shared" si="162"/>
        <v>67.38</v>
      </c>
      <c r="M2908" s="149"/>
      <c r="N2908" s="149">
        <f t="shared" si="163"/>
        <v>67.38</v>
      </c>
      <c r="O2908" s="247"/>
    </row>
    <row r="2909" spans="1:15">
      <c r="A2909" s="246" t="s">
        <v>2072</v>
      </c>
      <c r="B2909" s="25" t="s">
        <v>2515</v>
      </c>
      <c r="C2909" s="30">
        <v>24</v>
      </c>
      <c r="D2909" s="25" t="s">
        <v>2791</v>
      </c>
      <c r="E2909" s="149"/>
      <c r="F2909" s="149"/>
      <c r="G2909" s="250">
        <v>3.26</v>
      </c>
      <c r="H2909" s="149">
        <v>3.26</v>
      </c>
      <c r="I2909" s="149"/>
      <c r="J2909" s="149">
        <v>3.26</v>
      </c>
      <c r="K2909" s="250">
        <v>13.75</v>
      </c>
      <c r="L2909" s="37">
        <f t="shared" si="162"/>
        <v>44.83</v>
      </c>
      <c r="M2909" s="149"/>
      <c r="N2909" s="149">
        <f t="shared" si="163"/>
        <v>44.83</v>
      </c>
      <c r="O2909" s="246"/>
    </row>
    <row r="2910" spans="1:15">
      <c r="A2910" s="247" t="s">
        <v>2072</v>
      </c>
      <c r="B2910" s="25" t="s">
        <v>2515</v>
      </c>
      <c r="C2910" s="30">
        <v>24</v>
      </c>
      <c r="D2910" s="25" t="s">
        <v>2792</v>
      </c>
      <c r="E2910" s="149"/>
      <c r="F2910" s="149"/>
      <c r="G2910" s="249">
        <v>11.42</v>
      </c>
      <c r="H2910" s="149">
        <v>11.42</v>
      </c>
      <c r="I2910" s="149"/>
      <c r="J2910" s="149">
        <v>11.42</v>
      </c>
      <c r="K2910" s="249">
        <v>13.75</v>
      </c>
      <c r="L2910" s="37">
        <f t="shared" si="162"/>
        <v>157.03</v>
      </c>
      <c r="M2910" s="149"/>
      <c r="N2910" s="149">
        <f t="shared" si="163"/>
        <v>157.03</v>
      </c>
      <c r="O2910" s="247"/>
    </row>
    <row r="2911" spans="1:15">
      <c r="A2911" s="246" t="s">
        <v>2072</v>
      </c>
      <c r="B2911" s="25" t="s">
        <v>2515</v>
      </c>
      <c r="C2911" s="30">
        <v>24</v>
      </c>
      <c r="D2911" s="25" t="s">
        <v>2793</v>
      </c>
      <c r="E2911" s="149"/>
      <c r="F2911" s="149"/>
      <c r="G2911" s="250">
        <v>4.9</v>
      </c>
      <c r="H2911" s="149">
        <v>4.9</v>
      </c>
      <c r="I2911" s="149"/>
      <c r="J2911" s="149">
        <v>4.9</v>
      </c>
      <c r="K2911" s="250">
        <v>13.75</v>
      </c>
      <c r="L2911" s="37">
        <f t="shared" si="162"/>
        <v>67.38</v>
      </c>
      <c r="M2911" s="149"/>
      <c r="N2911" s="149">
        <f t="shared" si="163"/>
        <v>67.38</v>
      </c>
      <c r="O2911" s="246"/>
    </row>
    <row r="2912" spans="1:15">
      <c r="A2912" s="247" t="s">
        <v>2072</v>
      </c>
      <c r="B2912" s="25" t="s">
        <v>2515</v>
      </c>
      <c r="C2912" s="30">
        <v>24</v>
      </c>
      <c r="D2912" s="25" t="s">
        <v>2794</v>
      </c>
      <c r="E2912" s="149"/>
      <c r="F2912" s="149"/>
      <c r="G2912" s="249">
        <v>8.16</v>
      </c>
      <c r="H2912" s="149">
        <v>8.16</v>
      </c>
      <c r="I2912" s="149"/>
      <c r="J2912" s="149">
        <v>8.16</v>
      </c>
      <c r="K2912" s="249">
        <v>13.75</v>
      </c>
      <c r="L2912" s="37">
        <f t="shared" si="162"/>
        <v>112.2</v>
      </c>
      <c r="M2912" s="149"/>
      <c r="N2912" s="149">
        <f t="shared" si="163"/>
        <v>112.2</v>
      </c>
      <c r="O2912" s="247"/>
    </row>
    <row r="2913" spans="1:15">
      <c r="A2913" s="246" t="s">
        <v>2072</v>
      </c>
      <c r="B2913" s="25" t="s">
        <v>2515</v>
      </c>
      <c r="C2913" s="30">
        <v>24</v>
      </c>
      <c r="D2913" s="25" t="s">
        <v>2795</v>
      </c>
      <c r="E2913" s="149"/>
      <c r="F2913" s="149"/>
      <c r="G2913" s="250">
        <v>8.16</v>
      </c>
      <c r="H2913" s="149">
        <v>8.16</v>
      </c>
      <c r="I2913" s="149"/>
      <c r="J2913" s="149">
        <v>8.16</v>
      </c>
      <c r="K2913" s="250">
        <v>13.75</v>
      </c>
      <c r="L2913" s="37">
        <f t="shared" si="162"/>
        <v>112.2</v>
      </c>
      <c r="M2913" s="149"/>
      <c r="N2913" s="149">
        <f t="shared" si="163"/>
        <v>112.2</v>
      </c>
      <c r="O2913" s="246"/>
    </row>
    <row r="2914" spans="1:15">
      <c r="A2914" s="247" t="s">
        <v>2072</v>
      </c>
      <c r="B2914" s="25" t="s">
        <v>2515</v>
      </c>
      <c r="C2914" s="30">
        <v>24</v>
      </c>
      <c r="D2914" s="25" t="s">
        <v>2796</v>
      </c>
      <c r="E2914" s="149"/>
      <c r="F2914" s="149"/>
      <c r="G2914" s="249">
        <v>1.63</v>
      </c>
      <c r="H2914" s="149">
        <v>1.63</v>
      </c>
      <c r="I2914" s="149"/>
      <c r="J2914" s="149">
        <v>1.63</v>
      </c>
      <c r="K2914" s="249">
        <v>13.75</v>
      </c>
      <c r="L2914" s="37">
        <f t="shared" si="162"/>
        <v>22.41</v>
      </c>
      <c r="M2914" s="149"/>
      <c r="N2914" s="149">
        <f t="shared" si="163"/>
        <v>22.41</v>
      </c>
      <c r="O2914" s="247"/>
    </row>
    <row r="2915" spans="1:15">
      <c r="A2915" s="246" t="s">
        <v>2072</v>
      </c>
      <c r="B2915" s="25" t="s">
        <v>2515</v>
      </c>
      <c r="C2915" s="30">
        <v>24</v>
      </c>
      <c r="D2915" s="25" t="s">
        <v>2797</v>
      </c>
      <c r="E2915" s="149"/>
      <c r="F2915" s="149"/>
      <c r="G2915" s="250">
        <v>6.53</v>
      </c>
      <c r="H2915" s="149">
        <v>6.53</v>
      </c>
      <c r="I2915" s="149"/>
      <c r="J2915" s="149">
        <v>6.53</v>
      </c>
      <c r="K2915" s="250">
        <v>13.75</v>
      </c>
      <c r="L2915" s="37">
        <f t="shared" si="162"/>
        <v>89.79</v>
      </c>
      <c r="M2915" s="149"/>
      <c r="N2915" s="149">
        <f t="shared" si="163"/>
        <v>89.79</v>
      </c>
      <c r="O2915" s="246"/>
    </row>
    <row r="2916" spans="1:15">
      <c r="A2916" s="247" t="s">
        <v>2072</v>
      </c>
      <c r="B2916" s="25" t="s">
        <v>2515</v>
      </c>
      <c r="C2916" s="30">
        <v>24</v>
      </c>
      <c r="D2916" s="25" t="s">
        <v>2798</v>
      </c>
      <c r="E2916" s="149"/>
      <c r="F2916" s="149"/>
      <c r="G2916" s="249">
        <v>6.53</v>
      </c>
      <c r="H2916" s="149">
        <v>6.53</v>
      </c>
      <c r="I2916" s="149"/>
      <c r="J2916" s="149">
        <v>6.53</v>
      </c>
      <c r="K2916" s="249">
        <v>13.75</v>
      </c>
      <c r="L2916" s="37">
        <f t="shared" si="162"/>
        <v>89.79</v>
      </c>
      <c r="M2916" s="149"/>
      <c r="N2916" s="149">
        <f t="shared" si="163"/>
        <v>89.79</v>
      </c>
      <c r="O2916" s="247"/>
    </row>
    <row r="2917" spans="1:15">
      <c r="A2917" s="246" t="s">
        <v>2072</v>
      </c>
      <c r="B2917" s="25" t="s">
        <v>2515</v>
      </c>
      <c r="C2917" s="30">
        <v>24</v>
      </c>
      <c r="D2917" s="25" t="s">
        <v>2799</v>
      </c>
      <c r="E2917" s="149"/>
      <c r="F2917" s="149"/>
      <c r="G2917" s="250">
        <v>24.48</v>
      </c>
      <c r="H2917" s="149">
        <v>24.48</v>
      </c>
      <c r="I2917" s="149"/>
      <c r="J2917" s="149">
        <v>24.48</v>
      </c>
      <c r="K2917" s="250">
        <v>13.75</v>
      </c>
      <c r="L2917" s="37">
        <f t="shared" si="162"/>
        <v>336.6</v>
      </c>
      <c r="M2917" s="149"/>
      <c r="N2917" s="149">
        <f t="shared" si="163"/>
        <v>336.6</v>
      </c>
      <c r="O2917" s="246"/>
    </row>
    <row r="2918" spans="1:15">
      <c r="A2918" s="247" t="s">
        <v>2072</v>
      </c>
      <c r="B2918" s="25" t="s">
        <v>2515</v>
      </c>
      <c r="C2918" s="30">
        <v>24</v>
      </c>
      <c r="D2918" s="25" t="s">
        <v>2800</v>
      </c>
      <c r="E2918" s="149"/>
      <c r="F2918" s="149"/>
      <c r="G2918" s="249">
        <v>9.79</v>
      </c>
      <c r="H2918" s="149">
        <v>9.79</v>
      </c>
      <c r="I2918" s="149"/>
      <c r="J2918" s="149">
        <v>9.79</v>
      </c>
      <c r="K2918" s="249">
        <v>13.75</v>
      </c>
      <c r="L2918" s="37">
        <f t="shared" si="162"/>
        <v>134.61</v>
      </c>
      <c r="M2918" s="149"/>
      <c r="N2918" s="149">
        <f t="shared" si="163"/>
        <v>134.61</v>
      </c>
      <c r="O2918" s="247"/>
    </row>
    <row r="2919" spans="1:15">
      <c r="A2919" s="246" t="s">
        <v>2072</v>
      </c>
      <c r="B2919" s="25" t="s">
        <v>2515</v>
      </c>
      <c r="C2919" s="30">
        <v>24</v>
      </c>
      <c r="D2919" s="25" t="s">
        <v>2797</v>
      </c>
      <c r="E2919" s="149"/>
      <c r="F2919" s="149"/>
      <c r="G2919" s="250">
        <v>8.16</v>
      </c>
      <c r="H2919" s="149">
        <v>8.16</v>
      </c>
      <c r="I2919" s="149"/>
      <c r="J2919" s="149">
        <v>8.16</v>
      </c>
      <c r="K2919" s="250">
        <v>13.75</v>
      </c>
      <c r="L2919" s="37">
        <f t="shared" si="162"/>
        <v>112.2</v>
      </c>
      <c r="M2919" s="149"/>
      <c r="N2919" s="149">
        <f t="shared" si="163"/>
        <v>112.2</v>
      </c>
      <c r="O2919" s="246"/>
    </row>
    <row r="2920" spans="1:15">
      <c r="A2920" s="247" t="s">
        <v>2072</v>
      </c>
      <c r="B2920" s="25" t="s">
        <v>2515</v>
      </c>
      <c r="C2920" s="30">
        <v>24</v>
      </c>
      <c r="D2920" s="25" t="s">
        <v>2801</v>
      </c>
      <c r="E2920" s="149"/>
      <c r="F2920" s="149"/>
      <c r="G2920" s="249">
        <v>1.63</v>
      </c>
      <c r="H2920" s="149">
        <v>1.63</v>
      </c>
      <c r="I2920" s="149"/>
      <c r="J2920" s="149">
        <v>1.63</v>
      </c>
      <c r="K2920" s="249">
        <v>13.75</v>
      </c>
      <c r="L2920" s="37">
        <f t="shared" si="162"/>
        <v>22.41</v>
      </c>
      <c r="M2920" s="149"/>
      <c r="N2920" s="149">
        <f t="shared" si="163"/>
        <v>22.41</v>
      </c>
      <c r="O2920" s="247"/>
    </row>
    <row r="2921" spans="1:15">
      <c r="A2921" s="246" t="s">
        <v>2072</v>
      </c>
      <c r="B2921" s="25" t="s">
        <v>2515</v>
      </c>
      <c r="C2921" s="30">
        <v>24</v>
      </c>
      <c r="D2921" s="25" t="s">
        <v>2802</v>
      </c>
      <c r="E2921" s="149"/>
      <c r="F2921" s="149"/>
      <c r="G2921" s="250">
        <v>8.16</v>
      </c>
      <c r="H2921" s="149">
        <v>8.16</v>
      </c>
      <c r="I2921" s="149"/>
      <c r="J2921" s="149">
        <v>8.16</v>
      </c>
      <c r="K2921" s="250">
        <v>13.75</v>
      </c>
      <c r="L2921" s="37">
        <f t="shared" si="162"/>
        <v>112.2</v>
      </c>
      <c r="M2921" s="149"/>
      <c r="N2921" s="149">
        <f t="shared" si="163"/>
        <v>112.2</v>
      </c>
      <c r="O2921" s="246"/>
    </row>
    <row r="2922" spans="1:15">
      <c r="A2922" s="247" t="s">
        <v>2072</v>
      </c>
      <c r="B2922" s="25" t="s">
        <v>2515</v>
      </c>
      <c r="C2922" s="30">
        <v>24</v>
      </c>
      <c r="D2922" s="25" t="s">
        <v>2803</v>
      </c>
      <c r="E2922" s="149"/>
      <c r="F2922" s="149"/>
      <c r="G2922" s="249">
        <v>8.16</v>
      </c>
      <c r="H2922" s="149">
        <v>8.16</v>
      </c>
      <c r="I2922" s="149"/>
      <c r="J2922" s="149">
        <v>8.16</v>
      </c>
      <c r="K2922" s="249">
        <v>13.75</v>
      </c>
      <c r="L2922" s="37">
        <f t="shared" si="162"/>
        <v>112.2</v>
      </c>
      <c r="M2922" s="149"/>
      <c r="N2922" s="149">
        <f t="shared" si="163"/>
        <v>112.2</v>
      </c>
      <c r="O2922" s="247"/>
    </row>
    <row r="2923" spans="1:15">
      <c r="A2923" s="246" t="s">
        <v>2072</v>
      </c>
      <c r="B2923" s="25" t="s">
        <v>2515</v>
      </c>
      <c r="C2923" s="30">
        <v>24</v>
      </c>
      <c r="D2923" s="25" t="s">
        <v>2804</v>
      </c>
      <c r="E2923" s="149"/>
      <c r="F2923" s="149"/>
      <c r="G2923" s="250">
        <v>9.79</v>
      </c>
      <c r="H2923" s="149">
        <v>9.79</v>
      </c>
      <c r="I2923" s="149"/>
      <c r="J2923" s="149">
        <v>9.79</v>
      </c>
      <c r="K2923" s="250">
        <v>13.75</v>
      </c>
      <c r="L2923" s="37">
        <f t="shared" si="162"/>
        <v>134.61</v>
      </c>
      <c r="M2923" s="149"/>
      <c r="N2923" s="149">
        <f t="shared" si="163"/>
        <v>134.61</v>
      </c>
      <c r="O2923" s="246"/>
    </row>
    <row r="2924" spans="1:15">
      <c r="A2924" s="247" t="s">
        <v>2072</v>
      </c>
      <c r="B2924" s="25" t="s">
        <v>2515</v>
      </c>
      <c r="C2924" s="30">
        <v>24</v>
      </c>
      <c r="D2924" s="25" t="s">
        <v>2805</v>
      </c>
      <c r="E2924" s="149"/>
      <c r="F2924" s="149"/>
      <c r="G2924" s="249">
        <v>16.32</v>
      </c>
      <c r="H2924" s="149">
        <v>16.32</v>
      </c>
      <c r="I2924" s="149"/>
      <c r="J2924" s="149">
        <v>16.32</v>
      </c>
      <c r="K2924" s="249">
        <v>13.75</v>
      </c>
      <c r="L2924" s="37">
        <f t="shared" si="162"/>
        <v>224.4</v>
      </c>
      <c r="M2924" s="149"/>
      <c r="N2924" s="149">
        <f t="shared" si="163"/>
        <v>224.4</v>
      </c>
      <c r="O2924" s="247"/>
    </row>
    <row r="2925" spans="1:15">
      <c r="A2925" s="246" t="s">
        <v>2072</v>
      </c>
      <c r="B2925" s="25" t="s">
        <v>2515</v>
      </c>
      <c r="C2925" s="30">
        <v>24</v>
      </c>
      <c r="D2925" s="25" t="s">
        <v>2806</v>
      </c>
      <c r="E2925" s="149"/>
      <c r="F2925" s="149"/>
      <c r="G2925" s="250">
        <v>6.53</v>
      </c>
      <c r="H2925" s="149">
        <v>6.53</v>
      </c>
      <c r="I2925" s="149"/>
      <c r="J2925" s="149">
        <v>6.53</v>
      </c>
      <c r="K2925" s="250">
        <v>13.75</v>
      </c>
      <c r="L2925" s="37">
        <f t="shared" si="162"/>
        <v>89.79</v>
      </c>
      <c r="M2925" s="149"/>
      <c r="N2925" s="149">
        <f t="shared" si="163"/>
        <v>89.79</v>
      </c>
      <c r="O2925" s="246"/>
    </row>
    <row r="2926" spans="1:15">
      <c r="A2926" s="247" t="s">
        <v>2072</v>
      </c>
      <c r="B2926" s="25" t="s">
        <v>2515</v>
      </c>
      <c r="C2926" s="30">
        <v>24</v>
      </c>
      <c r="D2926" s="25" t="s">
        <v>2807</v>
      </c>
      <c r="E2926" s="149"/>
      <c r="F2926" s="149"/>
      <c r="G2926" s="249">
        <v>3.27</v>
      </c>
      <c r="H2926" s="149">
        <v>3.27</v>
      </c>
      <c r="I2926" s="149"/>
      <c r="J2926" s="149">
        <v>3.27</v>
      </c>
      <c r="K2926" s="249">
        <v>13.75</v>
      </c>
      <c r="L2926" s="37">
        <f t="shared" si="162"/>
        <v>44.96</v>
      </c>
      <c r="M2926" s="149"/>
      <c r="N2926" s="149">
        <f t="shared" si="163"/>
        <v>44.96</v>
      </c>
      <c r="O2926" s="247"/>
    </row>
    <row r="2927" spans="1:15">
      <c r="A2927" s="246" t="s">
        <v>2072</v>
      </c>
      <c r="B2927" s="25" t="s">
        <v>2515</v>
      </c>
      <c r="C2927" s="30">
        <v>24</v>
      </c>
      <c r="D2927" s="25" t="s">
        <v>2808</v>
      </c>
      <c r="E2927" s="149"/>
      <c r="F2927" s="149"/>
      <c r="G2927" s="250">
        <v>6.53</v>
      </c>
      <c r="H2927" s="149">
        <v>6.53</v>
      </c>
      <c r="I2927" s="149"/>
      <c r="J2927" s="149">
        <v>6.53</v>
      </c>
      <c r="K2927" s="250">
        <v>13.75</v>
      </c>
      <c r="L2927" s="37">
        <f t="shared" si="162"/>
        <v>89.79</v>
      </c>
      <c r="M2927" s="149"/>
      <c r="N2927" s="149">
        <f t="shared" si="163"/>
        <v>89.79</v>
      </c>
      <c r="O2927" s="246"/>
    </row>
    <row r="2928" spans="1:15">
      <c r="A2928" s="247" t="s">
        <v>2072</v>
      </c>
      <c r="B2928" s="25" t="s">
        <v>2515</v>
      </c>
      <c r="C2928" s="30">
        <v>24</v>
      </c>
      <c r="D2928" s="25" t="s">
        <v>2809</v>
      </c>
      <c r="E2928" s="149"/>
      <c r="F2928" s="149"/>
      <c r="G2928" s="249">
        <v>6.53</v>
      </c>
      <c r="H2928" s="149">
        <v>6.53</v>
      </c>
      <c r="I2928" s="149"/>
      <c r="J2928" s="149">
        <v>6.53</v>
      </c>
      <c r="K2928" s="249">
        <v>13.75</v>
      </c>
      <c r="L2928" s="37">
        <f t="shared" si="162"/>
        <v>89.79</v>
      </c>
      <c r="M2928" s="149"/>
      <c r="N2928" s="149">
        <f t="shared" si="163"/>
        <v>89.79</v>
      </c>
      <c r="O2928" s="247"/>
    </row>
    <row r="2929" spans="1:15">
      <c r="A2929" s="246" t="s">
        <v>2072</v>
      </c>
      <c r="B2929" s="25" t="s">
        <v>2515</v>
      </c>
      <c r="C2929" s="30">
        <v>24</v>
      </c>
      <c r="D2929" s="25" t="s">
        <v>2810</v>
      </c>
      <c r="E2929" s="149"/>
      <c r="F2929" s="149"/>
      <c r="G2929" s="250">
        <v>4.9</v>
      </c>
      <c r="H2929" s="149">
        <v>4.9</v>
      </c>
      <c r="I2929" s="149"/>
      <c r="J2929" s="149">
        <v>4.9</v>
      </c>
      <c r="K2929" s="250">
        <v>13.75</v>
      </c>
      <c r="L2929" s="37">
        <f t="shared" si="162"/>
        <v>67.38</v>
      </c>
      <c r="M2929" s="149"/>
      <c r="N2929" s="149">
        <f t="shared" si="163"/>
        <v>67.38</v>
      </c>
      <c r="O2929" s="246"/>
    </row>
    <row r="2930" spans="1:15">
      <c r="A2930" s="247" t="s">
        <v>2072</v>
      </c>
      <c r="B2930" s="25" t="s">
        <v>2515</v>
      </c>
      <c r="C2930" s="30">
        <v>24</v>
      </c>
      <c r="D2930" s="25" t="s">
        <v>2811</v>
      </c>
      <c r="E2930" s="149"/>
      <c r="F2930" s="149"/>
      <c r="G2930" s="249">
        <v>6.53</v>
      </c>
      <c r="H2930" s="149">
        <v>6.53</v>
      </c>
      <c r="I2930" s="149"/>
      <c r="J2930" s="149">
        <v>6.53</v>
      </c>
      <c r="K2930" s="249">
        <v>13.75</v>
      </c>
      <c r="L2930" s="37">
        <f t="shared" si="162"/>
        <v>89.79</v>
      </c>
      <c r="M2930" s="149"/>
      <c r="N2930" s="149">
        <f t="shared" si="163"/>
        <v>89.79</v>
      </c>
      <c r="O2930" s="247"/>
    </row>
    <row r="2931" spans="1:15">
      <c r="A2931" s="246" t="s">
        <v>2072</v>
      </c>
      <c r="B2931" s="25" t="s">
        <v>2515</v>
      </c>
      <c r="C2931" s="30">
        <v>24</v>
      </c>
      <c r="D2931" s="25" t="s">
        <v>2812</v>
      </c>
      <c r="E2931" s="149"/>
      <c r="F2931" s="149"/>
      <c r="G2931" s="250">
        <v>8.16</v>
      </c>
      <c r="H2931" s="149">
        <v>8.16</v>
      </c>
      <c r="I2931" s="149"/>
      <c r="J2931" s="149">
        <v>8.16</v>
      </c>
      <c r="K2931" s="250">
        <v>13.75</v>
      </c>
      <c r="L2931" s="37">
        <f t="shared" si="162"/>
        <v>112.2</v>
      </c>
      <c r="M2931" s="149"/>
      <c r="N2931" s="149">
        <f t="shared" si="163"/>
        <v>112.2</v>
      </c>
      <c r="O2931" s="246"/>
    </row>
    <row r="2932" spans="1:15">
      <c r="A2932" s="247" t="s">
        <v>2072</v>
      </c>
      <c r="B2932" s="25" t="s">
        <v>2515</v>
      </c>
      <c r="C2932" s="30">
        <v>24</v>
      </c>
      <c r="D2932" s="25" t="s">
        <v>2813</v>
      </c>
      <c r="E2932" s="149"/>
      <c r="F2932" s="149"/>
      <c r="G2932" s="249">
        <v>8.16</v>
      </c>
      <c r="H2932" s="149">
        <v>8.16</v>
      </c>
      <c r="I2932" s="149"/>
      <c r="J2932" s="149">
        <v>8.16</v>
      </c>
      <c r="K2932" s="249">
        <v>13.75</v>
      </c>
      <c r="L2932" s="37">
        <f t="shared" si="162"/>
        <v>112.2</v>
      </c>
      <c r="M2932" s="149"/>
      <c r="N2932" s="149">
        <f t="shared" si="163"/>
        <v>112.2</v>
      </c>
      <c r="O2932" s="247"/>
    </row>
    <row r="2933" spans="1:15">
      <c r="A2933" s="246" t="s">
        <v>2072</v>
      </c>
      <c r="B2933" s="25" t="s">
        <v>2515</v>
      </c>
      <c r="C2933" s="30">
        <v>24</v>
      </c>
      <c r="D2933" s="25" t="s">
        <v>2814</v>
      </c>
      <c r="E2933" s="149"/>
      <c r="F2933" s="149"/>
      <c r="G2933" s="250">
        <v>8.16</v>
      </c>
      <c r="H2933" s="149">
        <v>8.16</v>
      </c>
      <c r="I2933" s="149"/>
      <c r="J2933" s="149">
        <v>8.16</v>
      </c>
      <c r="K2933" s="250">
        <v>13.75</v>
      </c>
      <c r="L2933" s="37">
        <f t="shared" ref="L2933:L2996" si="164">ROUND(H2933*K2933,2)</f>
        <v>112.2</v>
      </c>
      <c r="M2933" s="149"/>
      <c r="N2933" s="149">
        <f t="shared" ref="N2933:N2996" si="165">L2933-M2933</f>
        <v>112.2</v>
      </c>
      <c r="O2933" s="246"/>
    </row>
    <row r="2934" spans="1:15">
      <c r="A2934" s="247" t="s">
        <v>2072</v>
      </c>
      <c r="B2934" s="25" t="s">
        <v>2515</v>
      </c>
      <c r="C2934" s="30">
        <v>25</v>
      </c>
      <c r="D2934" s="25" t="s">
        <v>2815</v>
      </c>
      <c r="E2934" s="149"/>
      <c r="F2934" s="149"/>
      <c r="G2934" s="249">
        <v>9.26</v>
      </c>
      <c r="H2934" s="149">
        <v>9.26</v>
      </c>
      <c r="I2934" s="149"/>
      <c r="J2934" s="149">
        <v>9.26</v>
      </c>
      <c r="K2934" s="249">
        <v>13.75</v>
      </c>
      <c r="L2934" s="37">
        <f t="shared" si="164"/>
        <v>127.33</v>
      </c>
      <c r="M2934" s="149"/>
      <c r="N2934" s="149">
        <f t="shared" si="165"/>
        <v>127.33</v>
      </c>
      <c r="O2934" s="247"/>
    </row>
    <row r="2935" spans="1:15">
      <c r="A2935" s="246" t="s">
        <v>2072</v>
      </c>
      <c r="B2935" s="25" t="s">
        <v>2515</v>
      </c>
      <c r="C2935" s="30">
        <v>25</v>
      </c>
      <c r="D2935" s="25" t="s">
        <v>2816</v>
      </c>
      <c r="E2935" s="149"/>
      <c r="F2935" s="149"/>
      <c r="G2935" s="250">
        <v>2.77</v>
      </c>
      <c r="H2935" s="149">
        <v>2.77</v>
      </c>
      <c r="I2935" s="149"/>
      <c r="J2935" s="149">
        <v>2.77</v>
      </c>
      <c r="K2935" s="250">
        <v>13.75</v>
      </c>
      <c r="L2935" s="37">
        <f t="shared" si="164"/>
        <v>38.09</v>
      </c>
      <c r="M2935" s="149"/>
      <c r="N2935" s="149">
        <f t="shared" si="165"/>
        <v>38.09</v>
      </c>
      <c r="O2935" s="246"/>
    </row>
    <row r="2936" spans="1:15">
      <c r="A2936" s="247" t="s">
        <v>2072</v>
      </c>
      <c r="B2936" s="25" t="s">
        <v>2515</v>
      </c>
      <c r="C2936" s="30">
        <v>25</v>
      </c>
      <c r="D2936" s="25" t="s">
        <v>2441</v>
      </c>
      <c r="E2936" s="149"/>
      <c r="F2936" s="149"/>
      <c r="G2936" s="249">
        <v>2.77</v>
      </c>
      <c r="H2936" s="149">
        <v>2.77</v>
      </c>
      <c r="I2936" s="149"/>
      <c r="J2936" s="149">
        <v>2.77</v>
      </c>
      <c r="K2936" s="249">
        <v>13.75</v>
      </c>
      <c r="L2936" s="37">
        <f t="shared" si="164"/>
        <v>38.09</v>
      </c>
      <c r="M2936" s="149"/>
      <c r="N2936" s="149">
        <f t="shared" si="165"/>
        <v>38.09</v>
      </c>
      <c r="O2936" s="247"/>
    </row>
    <row r="2937" spans="1:15">
      <c r="A2937" s="246" t="s">
        <v>2072</v>
      </c>
      <c r="B2937" s="25" t="s">
        <v>2515</v>
      </c>
      <c r="C2937" s="30">
        <v>25</v>
      </c>
      <c r="D2937" s="25" t="s">
        <v>2817</v>
      </c>
      <c r="E2937" s="149"/>
      <c r="F2937" s="149"/>
      <c r="G2937" s="250">
        <v>2.77</v>
      </c>
      <c r="H2937" s="149">
        <v>2.77</v>
      </c>
      <c r="I2937" s="149"/>
      <c r="J2937" s="149">
        <v>2.77</v>
      </c>
      <c r="K2937" s="250">
        <v>13.75</v>
      </c>
      <c r="L2937" s="37">
        <f t="shared" si="164"/>
        <v>38.09</v>
      </c>
      <c r="M2937" s="149"/>
      <c r="N2937" s="149">
        <f t="shared" si="165"/>
        <v>38.09</v>
      </c>
      <c r="O2937" s="246"/>
    </row>
    <row r="2938" spans="1:15">
      <c r="A2938" s="247" t="s">
        <v>2072</v>
      </c>
      <c r="B2938" s="25" t="s">
        <v>2515</v>
      </c>
      <c r="C2938" s="30">
        <v>25</v>
      </c>
      <c r="D2938" s="25" t="s">
        <v>2818</v>
      </c>
      <c r="E2938" s="149"/>
      <c r="F2938" s="149"/>
      <c r="G2938" s="249">
        <v>5.55</v>
      </c>
      <c r="H2938" s="149">
        <v>5.55</v>
      </c>
      <c r="I2938" s="149"/>
      <c r="J2938" s="149">
        <v>5.55</v>
      </c>
      <c r="K2938" s="249">
        <v>13.75</v>
      </c>
      <c r="L2938" s="37">
        <f t="shared" si="164"/>
        <v>76.31</v>
      </c>
      <c r="M2938" s="149"/>
      <c r="N2938" s="149">
        <f t="shared" si="165"/>
        <v>76.31</v>
      </c>
      <c r="O2938" s="247"/>
    </row>
    <row r="2939" spans="1:15">
      <c r="A2939" s="246" t="s">
        <v>2072</v>
      </c>
      <c r="B2939" s="25" t="s">
        <v>2515</v>
      </c>
      <c r="C2939" s="30">
        <v>25</v>
      </c>
      <c r="D2939" s="25" t="s">
        <v>2819</v>
      </c>
      <c r="E2939" s="149"/>
      <c r="F2939" s="149"/>
      <c r="G2939" s="250">
        <v>8.33</v>
      </c>
      <c r="H2939" s="149">
        <v>8.33</v>
      </c>
      <c r="I2939" s="149"/>
      <c r="J2939" s="149">
        <v>8.33</v>
      </c>
      <c r="K2939" s="250">
        <v>13.75</v>
      </c>
      <c r="L2939" s="37">
        <f t="shared" si="164"/>
        <v>114.54</v>
      </c>
      <c r="M2939" s="149"/>
      <c r="N2939" s="149">
        <f t="shared" si="165"/>
        <v>114.54</v>
      </c>
      <c r="O2939" s="246"/>
    </row>
    <row r="2940" spans="1:15">
      <c r="A2940" s="247" t="s">
        <v>2072</v>
      </c>
      <c r="B2940" s="25" t="s">
        <v>2515</v>
      </c>
      <c r="C2940" s="30">
        <v>25</v>
      </c>
      <c r="D2940" s="25" t="s">
        <v>2820</v>
      </c>
      <c r="E2940" s="149"/>
      <c r="F2940" s="149"/>
      <c r="G2940" s="249">
        <v>3.7</v>
      </c>
      <c r="H2940" s="149">
        <v>3.7</v>
      </c>
      <c r="I2940" s="149"/>
      <c r="J2940" s="149">
        <v>3.7</v>
      </c>
      <c r="K2940" s="249">
        <v>13.75</v>
      </c>
      <c r="L2940" s="37">
        <f t="shared" si="164"/>
        <v>50.88</v>
      </c>
      <c r="M2940" s="149"/>
      <c r="N2940" s="149">
        <f t="shared" si="165"/>
        <v>50.88</v>
      </c>
      <c r="O2940" s="247"/>
    </row>
    <row r="2941" spans="1:15">
      <c r="A2941" s="246" t="s">
        <v>2072</v>
      </c>
      <c r="B2941" s="25" t="s">
        <v>2515</v>
      </c>
      <c r="C2941" s="30">
        <v>25</v>
      </c>
      <c r="D2941" s="25" t="s">
        <v>2821</v>
      </c>
      <c r="E2941" s="149"/>
      <c r="F2941" s="149"/>
      <c r="G2941" s="250">
        <v>3.7</v>
      </c>
      <c r="H2941" s="149">
        <v>3.7</v>
      </c>
      <c r="I2941" s="149"/>
      <c r="J2941" s="149">
        <v>3.7</v>
      </c>
      <c r="K2941" s="250">
        <v>13.75</v>
      </c>
      <c r="L2941" s="37">
        <f t="shared" si="164"/>
        <v>50.88</v>
      </c>
      <c r="M2941" s="149"/>
      <c r="N2941" s="149">
        <f t="shared" si="165"/>
        <v>50.88</v>
      </c>
      <c r="O2941" s="246"/>
    </row>
    <row r="2942" spans="1:15">
      <c r="A2942" s="247" t="s">
        <v>2072</v>
      </c>
      <c r="B2942" s="25" t="s">
        <v>2515</v>
      </c>
      <c r="C2942" s="30">
        <v>25</v>
      </c>
      <c r="D2942" s="25" t="s">
        <v>2822</v>
      </c>
      <c r="E2942" s="149"/>
      <c r="F2942" s="149"/>
      <c r="G2942" s="249">
        <v>5.91</v>
      </c>
      <c r="H2942" s="149">
        <v>5.91</v>
      </c>
      <c r="I2942" s="149"/>
      <c r="J2942" s="149">
        <v>5.91</v>
      </c>
      <c r="K2942" s="249">
        <v>13.75</v>
      </c>
      <c r="L2942" s="37">
        <f t="shared" si="164"/>
        <v>81.26</v>
      </c>
      <c r="M2942" s="149"/>
      <c r="N2942" s="149">
        <f t="shared" si="165"/>
        <v>81.26</v>
      </c>
      <c r="O2942" s="247"/>
    </row>
    <row r="2943" spans="1:15">
      <c r="A2943" s="246" t="s">
        <v>2072</v>
      </c>
      <c r="B2943" s="25" t="s">
        <v>2515</v>
      </c>
      <c r="C2943" s="30">
        <v>25</v>
      </c>
      <c r="D2943" s="25" t="s">
        <v>2823</v>
      </c>
      <c r="E2943" s="149"/>
      <c r="F2943" s="149"/>
      <c r="G2943" s="250">
        <v>3.69</v>
      </c>
      <c r="H2943" s="149">
        <v>3.69</v>
      </c>
      <c r="I2943" s="149"/>
      <c r="J2943" s="149">
        <v>3.69</v>
      </c>
      <c r="K2943" s="250">
        <v>13.75</v>
      </c>
      <c r="L2943" s="37">
        <f t="shared" si="164"/>
        <v>50.74</v>
      </c>
      <c r="M2943" s="149"/>
      <c r="N2943" s="149">
        <f t="shared" si="165"/>
        <v>50.74</v>
      </c>
      <c r="O2943" s="246"/>
    </row>
    <row r="2944" spans="1:15">
      <c r="A2944" s="247" t="s">
        <v>2072</v>
      </c>
      <c r="B2944" s="25" t="s">
        <v>2515</v>
      </c>
      <c r="C2944" s="30">
        <v>25</v>
      </c>
      <c r="D2944" s="25" t="s">
        <v>2824</v>
      </c>
      <c r="E2944" s="149"/>
      <c r="F2944" s="149"/>
      <c r="G2944" s="249">
        <v>7.4</v>
      </c>
      <c r="H2944" s="149">
        <v>7.4</v>
      </c>
      <c r="I2944" s="149"/>
      <c r="J2944" s="149">
        <v>7.4</v>
      </c>
      <c r="K2944" s="249">
        <v>13.75</v>
      </c>
      <c r="L2944" s="37">
        <f t="shared" si="164"/>
        <v>101.75</v>
      </c>
      <c r="M2944" s="149"/>
      <c r="N2944" s="149">
        <f t="shared" si="165"/>
        <v>101.75</v>
      </c>
      <c r="O2944" s="247"/>
    </row>
    <row r="2945" spans="1:15">
      <c r="A2945" s="246" t="s">
        <v>2072</v>
      </c>
      <c r="B2945" s="25" t="s">
        <v>2515</v>
      </c>
      <c r="C2945" s="30">
        <v>25</v>
      </c>
      <c r="D2945" s="25" t="s">
        <v>2825</v>
      </c>
      <c r="E2945" s="149"/>
      <c r="F2945" s="149"/>
      <c r="G2945" s="250">
        <v>1.85</v>
      </c>
      <c r="H2945" s="149">
        <v>1.85</v>
      </c>
      <c r="I2945" s="149"/>
      <c r="J2945" s="149">
        <v>1.85</v>
      </c>
      <c r="K2945" s="250">
        <v>13.75</v>
      </c>
      <c r="L2945" s="37">
        <f t="shared" si="164"/>
        <v>25.44</v>
      </c>
      <c r="M2945" s="149"/>
      <c r="N2945" s="149">
        <f t="shared" si="165"/>
        <v>25.44</v>
      </c>
      <c r="O2945" s="246"/>
    </row>
    <row r="2946" spans="1:15">
      <c r="A2946" s="247" t="s">
        <v>2072</v>
      </c>
      <c r="B2946" s="25" t="s">
        <v>2515</v>
      </c>
      <c r="C2946" s="30">
        <v>25</v>
      </c>
      <c r="D2946" s="25" t="s">
        <v>2826</v>
      </c>
      <c r="E2946" s="149"/>
      <c r="F2946" s="149"/>
      <c r="G2946" s="249">
        <v>3.7</v>
      </c>
      <c r="H2946" s="149">
        <v>3.7</v>
      </c>
      <c r="I2946" s="149"/>
      <c r="J2946" s="149">
        <v>3.7</v>
      </c>
      <c r="K2946" s="249">
        <v>13.75</v>
      </c>
      <c r="L2946" s="37">
        <f t="shared" si="164"/>
        <v>50.88</v>
      </c>
      <c r="M2946" s="149"/>
      <c r="N2946" s="149">
        <f t="shared" si="165"/>
        <v>50.88</v>
      </c>
      <c r="O2946" s="247"/>
    </row>
    <row r="2947" spans="1:15">
      <c r="A2947" s="246" t="s">
        <v>2072</v>
      </c>
      <c r="B2947" s="25" t="s">
        <v>2515</v>
      </c>
      <c r="C2947" s="30">
        <v>25</v>
      </c>
      <c r="D2947" s="25" t="s">
        <v>2827</v>
      </c>
      <c r="E2947" s="149"/>
      <c r="F2947" s="149"/>
      <c r="G2947" s="250">
        <v>7.4</v>
      </c>
      <c r="H2947" s="149">
        <v>7.4</v>
      </c>
      <c r="I2947" s="149"/>
      <c r="J2947" s="149">
        <v>7.4</v>
      </c>
      <c r="K2947" s="250">
        <v>13.75</v>
      </c>
      <c r="L2947" s="37">
        <f t="shared" si="164"/>
        <v>101.75</v>
      </c>
      <c r="M2947" s="149"/>
      <c r="N2947" s="149">
        <f t="shared" si="165"/>
        <v>101.75</v>
      </c>
      <c r="O2947" s="246"/>
    </row>
    <row r="2948" spans="1:15">
      <c r="A2948" s="247" t="s">
        <v>2072</v>
      </c>
      <c r="B2948" s="25" t="s">
        <v>2515</v>
      </c>
      <c r="C2948" s="30">
        <v>25</v>
      </c>
      <c r="D2948" s="25" t="s">
        <v>2828</v>
      </c>
      <c r="E2948" s="149"/>
      <c r="F2948" s="149"/>
      <c r="G2948" s="249">
        <v>1.85</v>
      </c>
      <c r="H2948" s="149">
        <v>1.85</v>
      </c>
      <c r="I2948" s="149"/>
      <c r="J2948" s="149">
        <v>1.85</v>
      </c>
      <c r="K2948" s="249">
        <v>13.75</v>
      </c>
      <c r="L2948" s="37">
        <f t="shared" si="164"/>
        <v>25.44</v>
      </c>
      <c r="M2948" s="149"/>
      <c r="N2948" s="149">
        <f t="shared" si="165"/>
        <v>25.44</v>
      </c>
      <c r="O2948" s="247"/>
    </row>
    <row r="2949" spans="1:15">
      <c r="A2949" s="246" t="s">
        <v>2072</v>
      </c>
      <c r="B2949" s="25" t="s">
        <v>2515</v>
      </c>
      <c r="C2949" s="30">
        <v>25</v>
      </c>
      <c r="D2949" s="25" t="s">
        <v>2829</v>
      </c>
      <c r="E2949" s="149"/>
      <c r="F2949" s="149"/>
      <c r="G2949" s="250">
        <v>4.63</v>
      </c>
      <c r="H2949" s="149">
        <v>4.63</v>
      </c>
      <c r="I2949" s="149"/>
      <c r="J2949" s="149">
        <v>4.63</v>
      </c>
      <c r="K2949" s="250">
        <v>13.75</v>
      </c>
      <c r="L2949" s="37">
        <f t="shared" si="164"/>
        <v>63.66</v>
      </c>
      <c r="M2949" s="149"/>
      <c r="N2949" s="149">
        <f t="shared" si="165"/>
        <v>63.66</v>
      </c>
      <c r="O2949" s="246"/>
    </row>
    <row r="2950" spans="1:15">
      <c r="A2950" s="247" t="s">
        <v>2072</v>
      </c>
      <c r="B2950" s="25" t="s">
        <v>2515</v>
      </c>
      <c r="C2950" s="30">
        <v>25</v>
      </c>
      <c r="D2950" s="25" t="s">
        <v>2830</v>
      </c>
      <c r="E2950" s="149"/>
      <c r="F2950" s="149"/>
      <c r="G2950" s="249">
        <v>0.92</v>
      </c>
      <c r="H2950" s="149">
        <v>0.92</v>
      </c>
      <c r="I2950" s="149"/>
      <c r="J2950" s="149">
        <v>0.92</v>
      </c>
      <c r="K2950" s="249">
        <v>13.75</v>
      </c>
      <c r="L2950" s="37">
        <f t="shared" si="164"/>
        <v>12.65</v>
      </c>
      <c r="M2950" s="149"/>
      <c r="N2950" s="149">
        <f t="shared" si="165"/>
        <v>12.65</v>
      </c>
      <c r="O2950" s="247"/>
    </row>
    <row r="2951" spans="1:15">
      <c r="A2951" s="246" t="s">
        <v>2072</v>
      </c>
      <c r="B2951" s="25" t="s">
        <v>2515</v>
      </c>
      <c r="C2951" s="30">
        <v>25</v>
      </c>
      <c r="D2951" s="25" t="s">
        <v>2831</v>
      </c>
      <c r="E2951" s="149"/>
      <c r="F2951" s="149"/>
      <c r="G2951" s="250">
        <v>2.77</v>
      </c>
      <c r="H2951" s="149">
        <v>2.77</v>
      </c>
      <c r="I2951" s="149"/>
      <c r="J2951" s="149">
        <v>2.77</v>
      </c>
      <c r="K2951" s="250">
        <v>13.75</v>
      </c>
      <c r="L2951" s="37">
        <f t="shared" si="164"/>
        <v>38.09</v>
      </c>
      <c r="M2951" s="149"/>
      <c r="N2951" s="149">
        <f t="shared" si="165"/>
        <v>38.09</v>
      </c>
      <c r="O2951" s="246"/>
    </row>
    <row r="2952" spans="1:15">
      <c r="A2952" s="247" t="s">
        <v>2072</v>
      </c>
      <c r="B2952" s="25" t="s">
        <v>2515</v>
      </c>
      <c r="C2952" s="30">
        <v>25</v>
      </c>
      <c r="D2952" s="25" t="s">
        <v>2832</v>
      </c>
      <c r="E2952" s="149"/>
      <c r="F2952" s="149"/>
      <c r="G2952" s="249">
        <v>2.77</v>
      </c>
      <c r="H2952" s="149">
        <v>2.77</v>
      </c>
      <c r="I2952" s="149"/>
      <c r="J2952" s="149">
        <v>2.77</v>
      </c>
      <c r="K2952" s="249">
        <v>13.75</v>
      </c>
      <c r="L2952" s="37">
        <f t="shared" si="164"/>
        <v>38.09</v>
      </c>
      <c r="M2952" s="149"/>
      <c r="N2952" s="149">
        <f t="shared" si="165"/>
        <v>38.09</v>
      </c>
      <c r="O2952" s="247"/>
    </row>
    <row r="2953" spans="1:15">
      <c r="A2953" s="246" t="s">
        <v>2072</v>
      </c>
      <c r="B2953" s="25" t="s">
        <v>2515</v>
      </c>
      <c r="C2953" s="30">
        <v>25</v>
      </c>
      <c r="D2953" s="25" t="s">
        <v>2833</v>
      </c>
      <c r="E2953" s="149"/>
      <c r="F2953" s="149"/>
      <c r="G2953" s="250">
        <v>5.55</v>
      </c>
      <c r="H2953" s="149">
        <v>5.55</v>
      </c>
      <c r="I2953" s="149"/>
      <c r="J2953" s="149">
        <v>5.55</v>
      </c>
      <c r="K2953" s="250">
        <v>13.75</v>
      </c>
      <c r="L2953" s="37">
        <f t="shared" si="164"/>
        <v>76.31</v>
      </c>
      <c r="M2953" s="149"/>
      <c r="N2953" s="149">
        <f t="shared" si="165"/>
        <v>76.31</v>
      </c>
      <c r="O2953" s="246"/>
    </row>
    <row r="2954" spans="1:15">
      <c r="A2954" s="247" t="s">
        <v>2072</v>
      </c>
      <c r="B2954" s="25" t="s">
        <v>2515</v>
      </c>
      <c r="C2954" s="30">
        <v>25</v>
      </c>
      <c r="D2954" s="25" t="s">
        <v>2834</v>
      </c>
      <c r="E2954" s="149"/>
      <c r="F2954" s="149"/>
      <c r="G2954" s="249">
        <v>3.7</v>
      </c>
      <c r="H2954" s="149">
        <v>3.7</v>
      </c>
      <c r="I2954" s="149"/>
      <c r="J2954" s="149">
        <v>3.7</v>
      </c>
      <c r="K2954" s="249">
        <v>13.75</v>
      </c>
      <c r="L2954" s="37">
        <f t="shared" si="164"/>
        <v>50.88</v>
      </c>
      <c r="M2954" s="149"/>
      <c r="N2954" s="149">
        <f t="shared" si="165"/>
        <v>50.88</v>
      </c>
      <c r="O2954" s="247"/>
    </row>
    <row r="2955" spans="1:15">
      <c r="A2955" s="246" t="s">
        <v>2072</v>
      </c>
      <c r="B2955" s="25" t="s">
        <v>2515</v>
      </c>
      <c r="C2955" s="30">
        <v>25</v>
      </c>
      <c r="D2955" s="25" t="s">
        <v>2835</v>
      </c>
      <c r="E2955" s="149"/>
      <c r="F2955" s="149"/>
      <c r="G2955" s="250">
        <v>4.63</v>
      </c>
      <c r="H2955" s="149">
        <v>4.63</v>
      </c>
      <c r="I2955" s="149"/>
      <c r="J2955" s="149">
        <v>4.63</v>
      </c>
      <c r="K2955" s="250">
        <v>13.75</v>
      </c>
      <c r="L2955" s="37">
        <f t="shared" si="164"/>
        <v>63.66</v>
      </c>
      <c r="M2955" s="149"/>
      <c r="N2955" s="149">
        <f t="shared" si="165"/>
        <v>63.66</v>
      </c>
      <c r="O2955" s="246"/>
    </row>
    <row r="2956" spans="1:15">
      <c r="A2956" s="247" t="s">
        <v>2072</v>
      </c>
      <c r="B2956" s="25" t="s">
        <v>2515</v>
      </c>
      <c r="C2956" s="30">
        <v>25</v>
      </c>
      <c r="D2956" s="25" t="s">
        <v>2836</v>
      </c>
      <c r="E2956" s="149"/>
      <c r="F2956" s="149"/>
      <c r="G2956" s="249">
        <v>5.55</v>
      </c>
      <c r="H2956" s="149">
        <v>5.55</v>
      </c>
      <c r="I2956" s="149"/>
      <c r="J2956" s="149">
        <v>5.55</v>
      </c>
      <c r="K2956" s="249">
        <v>13.75</v>
      </c>
      <c r="L2956" s="37">
        <f t="shared" si="164"/>
        <v>76.31</v>
      </c>
      <c r="M2956" s="149"/>
      <c r="N2956" s="149">
        <f t="shared" si="165"/>
        <v>76.31</v>
      </c>
      <c r="O2956" s="247"/>
    </row>
    <row r="2957" spans="1:15">
      <c r="A2957" s="246" t="s">
        <v>2072</v>
      </c>
      <c r="B2957" s="25" t="s">
        <v>2515</v>
      </c>
      <c r="C2957" s="30">
        <v>25</v>
      </c>
      <c r="D2957" s="25" t="s">
        <v>2837</v>
      </c>
      <c r="E2957" s="149"/>
      <c r="F2957" s="149"/>
      <c r="G2957" s="250">
        <v>4.63</v>
      </c>
      <c r="H2957" s="149">
        <v>4.63</v>
      </c>
      <c r="I2957" s="149"/>
      <c r="J2957" s="149">
        <v>4.63</v>
      </c>
      <c r="K2957" s="250">
        <v>13.75</v>
      </c>
      <c r="L2957" s="37">
        <f t="shared" si="164"/>
        <v>63.66</v>
      </c>
      <c r="M2957" s="149"/>
      <c r="N2957" s="149">
        <f t="shared" si="165"/>
        <v>63.66</v>
      </c>
      <c r="O2957" s="246"/>
    </row>
    <row r="2958" spans="1:15">
      <c r="A2958" s="247" t="s">
        <v>2072</v>
      </c>
      <c r="B2958" s="25" t="s">
        <v>2515</v>
      </c>
      <c r="C2958" s="30">
        <v>25</v>
      </c>
      <c r="D2958" s="25" t="s">
        <v>2838</v>
      </c>
      <c r="E2958" s="149"/>
      <c r="F2958" s="149"/>
      <c r="G2958" s="249">
        <v>6.48</v>
      </c>
      <c r="H2958" s="149">
        <v>6.48</v>
      </c>
      <c r="I2958" s="149"/>
      <c r="J2958" s="149">
        <v>6.48</v>
      </c>
      <c r="K2958" s="249">
        <v>13.75</v>
      </c>
      <c r="L2958" s="37">
        <f t="shared" si="164"/>
        <v>89.1</v>
      </c>
      <c r="M2958" s="149"/>
      <c r="N2958" s="149">
        <f t="shared" si="165"/>
        <v>89.1</v>
      </c>
      <c r="O2958" s="247"/>
    </row>
    <row r="2959" spans="1:15">
      <c r="A2959" s="246" t="s">
        <v>2072</v>
      </c>
      <c r="B2959" s="25" t="s">
        <v>2515</v>
      </c>
      <c r="C2959" s="30">
        <v>25</v>
      </c>
      <c r="D2959" s="25" t="s">
        <v>2839</v>
      </c>
      <c r="E2959" s="149"/>
      <c r="F2959" s="149"/>
      <c r="G2959" s="250">
        <v>7.4</v>
      </c>
      <c r="H2959" s="149">
        <v>7.4</v>
      </c>
      <c r="I2959" s="149"/>
      <c r="J2959" s="149">
        <v>7.4</v>
      </c>
      <c r="K2959" s="250">
        <v>13.75</v>
      </c>
      <c r="L2959" s="37">
        <f t="shared" si="164"/>
        <v>101.75</v>
      </c>
      <c r="M2959" s="149"/>
      <c r="N2959" s="149">
        <f t="shared" si="165"/>
        <v>101.75</v>
      </c>
      <c r="O2959" s="246"/>
    </row>
    <row r="2960" spans="1:15">
      <c r="A2960" s="247" t="s">
        <v>2072</v>
      </c>
      <c r="B2960" s="25" t="s">
        <v>2515</v>
      </c>
      <c r="C2960" s="30">
        <v>25</v>
      </c>
      <c r="D2960" s="25" t="s">
        <v>2834</v>
      </c>
      <c r="E2960" s="149"/>
      <c r="F2960" s="149"/>
      <c r="G2960" s="249">
        <v>4.63</v>
      </c>
      <c r="H2960" s="149">
        <v>4.63</v>
      </c>
      <c r="I2960" s="149"/>
      <c r="J2960" s="149">
        <v>4.63</v>
      </c>
      <c r="K2960" s="249">
        <v>13.75</v>
      </c>
      <c r="L2960" s="37">
        <f t="shared" si="164"/>
        <v>63.66</v>
      </c>
      <c r="M2960" s="149"/>
      <c r="N2960" s="149">
        <f t="shared" si="165"/>
        <v>63.66</v>
      </c>
      <c r="O2960" s="247"/>
    </row>
    <row r="2961" spans="1:15">
      <c r="A2961" s="246" t="s">
        <v>2072</v>
      </c>
      <c r="B2961" s="25" t="s">
        <v>2515</v>
      </c>
      <c r="C2961" s="30">
        <v>25</v>
      </c>
      <c r="D2961" s="25" t="s">
        <v>2840</v>
      </c>
      <c r="E2961" s="149"/>
      <c r="F2961" s="149"/>
      <c r="G2961" s="250">
        <v>6.48</v>
      </c>
      <c r="H2961" s="149">
        <v>6.48</v>
      </c>
      <c r="I2961" s="149"/>
      <c r="J2961" s="149">
        <v>6.48</v>
      </c>
      <c r="K2961" s="250">
        <v>13.75</v>
      </c>
      <c r="L2961" s="37">
        <f t="shared" si="164"/>
        <v>89.1</v>
      </c>
      <c r="M2961" s="149"/>
      <c r="N2961" s="149">
        <f t="shared" si="165"/>
        <v>89.1</v>
      </c>
      <c r="O2961" s="246"/>
    </row>
    <row r="2962" spans="1:15">
      <c r="A2962" s="247" t="s">
        <v>2072</v>
      </c>
      <c r="B2962" s="25" t="s">
        <v>2515</v>
      </c>
      <c r="C2962" s="30">
        <v>26</v>
      </c>
      <c r="D2962" s="25" t="s">
        <v>2841</v>
      </c>
      <c r="E2962" s="149"/>
      <c r="F2962" s="149"/>
      <c r="G2962" s="249">
        <v>4.6</v>
      </c>
      <c r="H2962" s="149">
        <v>4.6</v>
      </c>
      <c r="I2962" s="149"/>
      <c r="J2962" s="149">
        <v>4.6</v>
      </c>
      <c r="K2962" s="249">
        <v>13.75</v>
      </c>
      <c r="L2962" s="37">
        <f t="shared" si="164"/>
        <v>63.25</v>
      </c>
      <c r="M2962" s="149"/>
      <c r="N2962" s="149">
        <f t="shared" si="165"/>
        <v>63.25</v>
      </c>
      <c r="O2962" s="247"/>
    </row>
    <row r="2963" spans="1:15">
      <c r="A2963" s="246" t="s">
        <v>2072</v>
      </c>
      <c r="B2963" s="25" t="s">
        <v>2515</v>
      </c>
      <c r="C2963" s="30">
        <v>26</v>
      </c>
      <c r="D2963" s="25" t="s">
        <v>2842</v>
      </c>
      <c r="E2963" s="149"/>
      <c r="F2963" s="149"/>
      <c r="G2963" s="250">
        <v>6.6</v>
      </c>
      <c r="H2963" s="149">
        <v>6.6</v>
      </c>
      <c r="I2963" s="149"/>
      <c r="J2963" s="149">
        <v>6.6</v>
      </c>
      <c r="K2963" s="250">
        <v>13.75</v>
      </c>
      <c r="L2963" s="37">
        <f t="shared" si="164"/>
        <v>90.75</v>
      </c>
      <c r="M2963" s="149"/>
      <c r="N2963" s="149">
        <f t="shared" si="165"/>
        <v>90.75</v>
      </c>
      <c r="O2963" s="246"/>
    </row>
    <row r="2964" spans="1:15">
      <c r="A2964" s="247" t="s">
        <v>2072</v>
      </c>
      <c r="B2964" s="25" t="s">
        <v>2515</v>
      </c>
      <c r="C2964" s="30">
        <v>26</v>
      </c>
      <c r="D2964" s="25" t="s">
        <v>2843</v>
      </c>
      <c r="E2964" s="149"/>
      <c r="F2964" s="149"/>
      <c r="G2964" s="249">
        <v>1.98</v>
      </c>
      <c r="H2964" s="149">
        <v>1.98</v>
      </c>
      <c r="I2964" s="149"/>
      <c r="J2964" s="149">
        <v>1.98</v>
      </c>
      <c r="K2964" s="249">
        <v>13.75</v>
      </c>
      <c r="L2964" s="37">
        <f t="shared" si="164"/>
        <v>27.23</v>
      </c>
      <c r="M2964" s="149"/>
      <c r="N2964" s="149">
        <f t="shared" si="165"/>
        <v>27.23</v>
      </c>
      <c r="O2964" s="247"/>
    </row>
    <row r="2965" spans="1:15">
      <c r="A2965" s="246" t="s">
        <v>2072</v>
      </c>
      <c r="B2965" s="25" t="s">
        <v>2515</v>
      </c>
      <c r="C2965" s="30">
        <v>26</v>
      </c>
      <c r="D2965" s="25" t="s">
        <v>2844</v>
      </c>
      <c r="E2965" s="149"/>
      <c r="F2965" s="149"/>
      <c r="G2965" s="250">
        <v>4.6</v>
      </c>
      <c r="H2965" s="149">
        <v>4.6</v>
      </c>
      <c r="I2965" s="149"/>
      <c r="J2965" s="149">
        <v>4.6</v>
      </c>
      <c r="K2965" s="250">
        <v>13.75</v>
      </c>
      <c r="L2965" s="37">
        <f t="shared" si="164"/>
        <v>63.25</v>
      </c>
      <c r="M2965" s="149"/>
      <c r="N2965" s="149">
        <f t="shared" si="165"/>
        <v>63.25</v>
      </c>
      <c r="O2965" s="246"/>
    </row>
    <row r="2966" spans="1:15">
      <c r="A2966" s="247" t="s">
        <v>2072</v>
      </c>
      <c r="B2966" s="25" t="s">
        <v>2515</v>
      </c>
      <c r="C2966" s="30">
        <v>26</v>
      </c>
      <c r="D2966" s="25" t="s">
        <v>2845</v>
      </c>
      <c r="E2966" s="149"/>
      <c r="F2966" s="149"/>
      <c r="G2966" s="249">
        <v>4.6</v>
      </c>
      <c r="H2966" s="149">
        <v>4.6</v>
      </c>
      <c r="I2966" s="149"/>
      <c r="J2966" s="149">
        <v>4.6</v>
      </c>
      <c r="K2966" s="249">
        <v>13.75</v>
      </c>
      <c r="L2966" s="37">
        <f t="shared" si="164"/>
        <v>63.25</v>
      </c>
      <c r="M2966" s="149"/>
      <c r="N2966" s="149">
        <f t="shared" si="165"/>
        <v>63.25</v>
      </c>
      <c r="O2966" s="247"/>
    </row>
    <row r="2967" spans="1:15">
      <c r="A2967" s="246" t="s">
        <v>2072</v>
      </c>
      <c r="B2967" s="25" t="s">
        <v>2515</v>
      </c>
      <c r="C2967" s="30">
        <v>26</v>
      </c>
      <c r="D2967" s="25" t="s">
        <v>2846</v>
      </c>
      <c r="E2967" s="149"/>
      <c r="F2967" s="149"/>
      <c r="G2967" s="250">
        <v>3.96</v>
      </c>
      <c r="H2967" s="149">
        <v>3.96</v>
      </c>
      <c r="I2967" s="149"/>
      <c r="J2967" s="149">
        <v>3.96</v>
      </c>
      <c r="K2967" s="250">
        <v>13.75</v>
      </c>
      <c r="L2967" s="37">
        <f t="shared" si="164"/>
        <v>54.45</v>
      </c>
      <c r="M2967" s="149"/>
      <c r="N2967" s="149">
        <f t="shared" si="165"/>
        <v>54.45</v>
      </c>
      <c r="O2967" s="246"/>
    </row>
    <row r="2968" spans="1:15">
      <c r="A2968" s="247" t="s">
        <v>2072</v>
      </c>
      <c r="B2968" s="25" t="s">
        <v>2515</v>
      </c>
      <c r="C2968" s="30">
        <v>26</v>
      </c>
      <c r="D2968" s="25" t="s">
        <v>2847</v>
      </c>
      <c r="E2968" s="149"/>
      <c r="F2968" s="149"/>
      <c r="G2968" s="249">
        <v>2.64</v>
      </c>
      <c r="H2968" s="149">
        <v>2.64</v>
      </c>
      <c r="I2968" s="149"/>
      <c r="J2968" s="149">
        <v>2.64</v>
      </c>
      <c r="K2968" s="249">
        <v>13.75</v>
      </c>
      <c r="L2968" s="37">
        <f t="shared" si="164"/>
        <v>36.3</v>
      </c>
      <c r="M2968" s="149"/>
      <c r="N2968" s="149">
        <f t="shared" si="165"/>
        <v>36.3</v>
      </c>
      <c r="O2968" s="247"/>
    </row>
    <row r="2969" spans="1:15">
      <c r="A2969" s="246" t="s">
        <v>2072</v>
      </c>
      <c r="B2969" s="25" t="s">
        <v>2515</v>
      </c>
      <c r="C2969" s="30">
        <v>26</v>
      </c>
      <c r="D2969" s="25" t="s">
        <v>2848</v>
      </c>
      <c r="E2969" s="149"/>
      <c r="F2969" s="149"/>
      <c r="G2969" s="250">
        <v>3.64</v>
      </c>
      <c r="H2969" s="149">
        <v>3.64</v>
      </c>
      <c r="I2969" s="149"/>
      <c r="J2969" s="149">
        <v>3.64</v>
      </c>
      <c r="K2969" s="250">
        <v>13.75</v>
      </c>
      <c r="L2969" s="37">
        <f t="shared" si="164"/>
        <v>50.05</v>
      </c>
      <c r="M2969" s="149"/>
      <c r="N2969" s="149">
        <f t="shared" si="165"/>
        <v>50.05</v>
      </c>
      <c r="O2969" s="246"/>
    </row>
    <row r="2970" spans="1:15">
      <c r="A2970" s="247" t="s">
        <v>2072</v>
      </c>
      <c r="B2970" s="25" t="s">
        <v>2515</v>
      </c>
      <c r="C2970" s="30">
        <v>26</v>
      </c>
      <c r="D2970" s="25" t="s">
        <v>2849</v>
      </c>
      <c r="E2970" s="149"/>
      <c r="F2970" s="149"/>
      <c r="G2970" s="249">
        <v>5.28</v>
      </c>
      <c r="H2970" s="149">
        <v>5.28</v>
      </c>
      <c r="I2970" s="149"/>
      <c r="J2970" s="149">
        <v>5.28</v>
      </c>
      <c r="K2970" s="249">
        <v>13.75</v>
      </c>
      <c r="L2970" s="37">
        <f t="shared" si="164"/>
        <v>72.6</v>
      </c>
      <c r="M2970" s="149"/>
      <c r="N2970" s="149">
        <f t="shared" si="165"/>
        <v>72.6</v>
      </c>
      <c r="O2970" s="247"/>
    </row>
    <row r="2971" spans="1:15">
      <c r="A2971" s="246" t="s">
        <v>2072</v>
      </c>
      <c r="B2971" s="25" t="s">
        <v>2515</v>
      </c>
      <c r="C2971" s="30">
        <v>26</v>
      </c>
      <c r="D2971" s="25" t="s">
        <v>2850</v>
      </c>
      <c r="E2971" s="149"/>
      <c r="F2971" s="149"/>
      <c r="G2971" s="250">
        <v>2.64</v>
      </c>
      <c r="H2971" s="149">
        <v>2.64</v>
      </c>
      <c r="I2971" s="149"/>
      <c r="J2971" s="149">
        <v>2.64</v>
      </c>
      <c r="K2971" s="250">
        <v>13.75</v>
      </c>
      <c r="L2971" s="37">
        <f t="shared" si="164"/>
        <v>36.3</v>
      </c>
      <c r="M2971" s="149"/>
      <c r="N2971" s="149">
        <f t="shared" si="165"/>
        <v>36.3</v>
      </c>
      <c r="O2971" s="246"/>
    </row>
    <row r="2972" spans="1:15">
      <c r="A2972" s="247" t="s">
        <v>2072</v>
      </c>
      <c r="B2972" s="25" t="s">
        <v>2515</v>
      </c>
      <c r="C2972" s="30">
        <v>26</v>
      </c>
      <c r="D2972" s="25" t="s">
        <v>2851</v>
      </c>
      <c r="E2972" s="149"/>
      <c r="F2972" s="149"/>
      <c r="G2972" s="249">
        <v>5.28</v>
      </c>
      <c r="H2972" s="149">
        <v>5.28</v>
      </c>
      <c r="I2972" s="149"/>
      <c r="J2972" s="149">
        <v>5.28</v>
      </c>
      <c r="K2972" s="249">
        <v>13.75</v>
      </c>
      <c r="L2972" s="37">
        <f t="shared" si="164"/>
        <v>72.6</v>
      </c>
      <c r="M2972" s="149"/>
      <c r="N2972" s="149">
        <f t="shared" si="165"/>
        <v>72.6</v>
      </c>
      <c r="O2972" s="247"/>
    </row>
    <row r="2973" spans="1:15">
      <c r="A2973" s="246" t="s">
        <v>2072</v>
      </c>
      <c r="B2973" s="25" t="s">
        <v>2515</v>
      </c>
      <c r="C2973" s="30">
        <v>26</v>
      </c>
      <c r="D2973" s="25" t="s">
        <v>2852</v>
      </c>
      <c r="E2973" s="149"/>
      <c r="F2973" s="149"/>
      <c r="G2973" s="250">
        <v>1.98</v>
      </c>
      <c r="H2973" s="149">
        <v>1.98</v>
      </c>
      <c r="I2973" s="149"/>
      <c r="J2973" s="149">
        <v>1.98</v>
      </c>
      <c r="K2973" s="250">
        <v>13.75</v>
      </c>
      <c r="L2973" s="37">
        <f t="shared" si="164"/>
        <v>27.23</v>
      </c>
      <c r="M2973" s="149"/>
      <c r="N2973" s="149">
        <f t="shared" si="165"/>
        <v>27.23</v>
      </c>
      <c r="O2973" s="246"/>
    </row>
    <row r="2974" spans="1:15">
      <c r="A2974" s="247" t="s">
        <v>2072</v>
      </c>
      <c r="B2974" s="25" t="s">
        <v>2515</v>
      </c>
      <c r="C2974" s="30">
        <v>26</v>
      </c>
      <c r="D2974" s="25" t="s">
        <v>2426</v>
      </c>
      <c r="E2974" s="149"/>
      <c r="F2974" s="149"/>
      <c r="G2974" s="249">
        <v>5.28</v>
      </c>
      <c r="H2974" s="149">
        <v>5.28</v>
      </c>
      <c r="I2974" s="149"/>
      <c r="J2974" s="149">
        <v>5.28</v>
      </c>
      <c r="K2974" s="249">
        <v>13.75</v>
      </c>
      <c r="L2974" s="37">
        <f t="shared" si="164"/>
        <v>72.6</v>
      </c>
      <c r="M2974" s="149"/>
      <c r="N2974" s="149">
        <f t="shared" si="165"/>
        <v>72.6</v>
      </c>
      <c r="O2974" s="247"/>
    </row>
    <row r="2975" spans="1:15">
      <c r="A2975" s="246" t="s">
        <v>2072</v>
      </c>
      <c r="B2975" s="25" t="s">
        <v>2515</v>
      </c>
      <c r="C2975" s="30">
        <v>26</v>
      </c>
      <c r="D2975" s="25" t="s">
        <v>2842</v>
      </c>
      <c r="E2975" s="149"/>
      <c r="F2975" s="149"/>
      <c r="G2975" s="250">
        <v>4.6</v>
      </c>
      <c r="H2975" s="149">
        <v>4.6</v>
      </c>
      <c r="I2975" s="149"/>
      <c r="J2975" s="149">
        <v>4.6</v>
      </c>
      <c r="K2975" s="250">
        <v>13.75</v>
      </c>
      <c r="L2975" s="37">
        <f t="shared" si="164"/>
        <v>63.25</v>
      </c>
      <c r="M2975" s="149"/>
      <c r="N2975" s="149">
        <f t="shared" si="165"/>
        <v>63.25</v>
      </c>
      <c r="O2975" s="246"/>
    </row>
    <row r="2976" spans="1:15">
      <c r="A2976" s="247" t="s">
        <v>2072</v>
      </c>
      <c r="B2976" s="25" t="s">
        <v>2515</v>
      </c>
      <c r="C2976" s="30">
        <v>26</v>
      </c>
      <c r="D2976" s="25" t="s">
        <v>2853</v>
      </c>
      <c r="E2976" s="149"/>
      <c r="F2976" s="149"/>
      <c r="G2976" s="249">
        <v>1.98</v>
      </c>
      <c r="H2976" s="149">
        <v>1.98</v>
      </c>
      <c r="I2976" s="149"/>
      <c r="J2976" s="149">
        <v>1.98</v>
      </c>
      <c r="K2976" s="249">
        <v>13.75</v>
      </c>
      <c r="L2976" s="37">
        <f t="shared" si="164"/>
        <v>27.23</v>
      </c>
      <c r="M2976" s="149"/>
      <c r="N2976" s="149">
        <f t="shared" si="165"/>
        <v>27.23</v>
      </c>
      <c r="O2976" s="247"/>
    </row>
    <row r="2977" spans="1:15">
      <c r="A2977" s="246" t="s">
        <v>2072</v>
      </c>
      <c r="B2977" s="25" t="s">
        <v>2515</v>
      </c>
      <c r="C2977" s="30">
        <v>26</v>
      </c>
      <c r="D2977" s="25" t="s">
        <v>2854</v>
      </c>
      <c r="E2977" s="149"/>
      <c r="F2977" s="149"/>
      <c r="G2977" s="250">
        <v>3.3</v>
      </c>
      <c r="H2977" s="149">
        <v>3.3</v>
      </c>
      <c r="I2977" s="149"/>
      <c r="J2977" s="149">
        <v>3.3</v>
      </c>
      <c r="K2977" s="250">
        <v>13.75</v>
      </c>
      <c r="L2977" s="37">
        <f t="shared" si="164"/>
        <v>45.38</v>
      </c>
      <c r="M2977" s="149"/>
      <c r="N2977" s="149">
        <f t="shared" si="165"/>
        <v>45.38</v>
      </c>
      <c r="O2977" s="246"/>
    </row>
    <row r="2978" spans="1:15">
      <c r="A2978" s="247" t="s">
        <v>2072</v>
      </c>
      <c r="B2978" s="25" t="s">
        <v>2515</v>
      </c>
      <c r="C2978" s="30">
        <v>26</v>
      </c>
      <c r="D2978" s="25" t="s">
        <v>2855</v>
      </c>
      <c r="E2978" s="149"/>
      <c r="F2978" s="149"/>
      <c r="G2978" s="249">
        <v>1.98</v>
      </c>
      <c r="H2978" s="149">
        <v>1.98</v>
      </c>
      <c r="I2978" s="149"/>
      <c r="J2978" s="149">
        <v>1.98</v>
      </c>
      <c r="K2978" s="249">
        <v>13.75</v>
      </c>
      <c r="L2978" s="37">
        <f t="shared" si="164"/>
        <v>27.23</v>
      </c>
      <c r="M2978" s="149"/>
      <c r="N2978" s="149">
        <f t="shared" si="165"/>
        <v>27.23</v>
      </c>
      <c r="O2978" s="247"/>
    </row>
    <row r="2979" spans="1:15">
      <c r="A2979" s="246" t="s">
        <v>2072</v>
      </c>
      <c r="B2979" s="25" t="s">
        <v>2515</v>
      </c>
      <c r="C2979" s="30">
        <v>26</v>
      </c>
      <c r="D2979" s="25" t="s">
        <v>2856</v>
      </c>
      <c r="E2979" s="149"/>
      <c r="F2979" s="149"/>
      <c r="G2979" s="250">
        <v>1.98</v>
      </c>
      <c r="H2979" s="149">
        <v>1.98</v>
      </c>
      <c r="I2979" s="149"/>
      <c r="J2979" s="149">
        <v>1.98</v>
      </c>
      <c r="K2979" s="250">
        <v>13.75</v>
      </c>
      <c r="L2979" s="37">
        <f t="shared" si="164"/>
        <v>27.23</v>
      </c>
      <c r="M2979" s="149"/>
      <c r="N2979" s="149">
        <f t="shared" si="165"/>
        <v>27.23</v>
      </c>
      <c r="O2979" s="246"/>
    </row>
    <row r="2980" spans="1:15">
      <c r="A2980" s="247" t="s">
        <v>2072</v>
      </c>
      <c r="B2980" s="25" t="s">
        <v>2515</v>
      </c>
      <c r="C2980" s="30">
        <v>26</v>
      </c>
      <c r="D2980" s="25" t="s">
        <v>2857</v>
      </c>
      <c r="E2980" s="149"/>
      <c r="F2980" s="149"/>
      <c r="G2980" s="249">
        <v>2</v>
      </c>
      <c r="H2980" s="149">
        <v>2</v>
      </c>
      <c r="I2980" s="149"/>
      <c r="J2980" s="149">
        <v>2</v>
      </c>
      <c r="K2980" s="249">
        <v>13.75</v>
      </c>
      <c r="L2980" s="37">
        <f t="shared" si="164"/>
        <v>27.5</v>
      </c>
      <c r="M2980" s="149"/>
      <c r="N2980" s="149">
        <f t="shared" si="165"/>
        <v>27.5</v>
      </c>
      <c r="O2980" s="247"/>
    </row>
    <row r="2981" spans="1:15">
      <c r="A2981" s="246" t="s">
        <v>2072</v>
      </c>
      <c r="B2981" s="25" t="s">
        <v>2515</v>
      </c>
      <c r="C2981" s="30">
        <v>26</v>
      </c>
      <c r="D2981" s="25" t="s">
        <v>2858</v>
      </c>
      <c r="E2981" s="149"/>
      <c r="F2981" s="149"/>
      <c r="G2981" s="250">
        <v>5.28</v>
      </c>
      <c r="H2981" s="149">
        <v>5.28</v>
      </c>
      <c r="I2981" s="149"/>
      <c r="J2981" s="149">
        <v>5.28</v>
      </c>
      <c r="K2981" s="250">
        <v>13.75</v>
      </c>
      <c r="L2981" s="37">
        <f t="shared" si="164"/>
        <v>72.6</v>
      </c>
      <c r="M2981" s="149"/>
      <c r="N2981" s="149">
        <f t="shared" si="165"/>
        <v>72.6</v>
      </c>
      <c r="O2981" s="246"/>
    </row>
    <row r="2982" spans="1:15">
      <c r="A2982" s="247" t="s">
        <v>2072</v>
      </c>
      <c r="B2982" s="25" t="s">
        <v>2515</v>
      </c>
      <c r="C2982" s="30">
        <v>26</v>
      </c>
      <c r="D2982" s="25" t="s">
        <v>2859</v>
      </c>
      <c r="E2982" s="149"/>
      <c r="F2982" s="149"/>
      <c r="G2982" s="249">
        <v>5.46</v>
      </c>
      <c r="H2982" s="149">
        <v>5.46</v>
      </c>
      <c r="I2982" s="149"/>
      <c r="J2982" s="149">
        <v>5.46</v>
      </c>
      <c r="K2982" s="249">
        <v>13.75</v>
      </c>
      <c r="L2982" s="37">
        <f t="shared" si="164"/>
        <v>75.08</v>
      </c>
      <c r="M2982" s="149"/>
      <c r="N2982" s="149">
        <f t="shared" si="165"/>
        <v>75.08</v>
      </c>
      <c r="O2982" s="247"/>
    </row>
    <row r="2983" spans="1:15">
      <c r="A2983" s="246" t="s">
        <v>2072</v>
      </c>
      <c r="B2983" s="25" t="s">
        <v>2515</v>
      </c>
      <c r="C2983" s="30">
        <v>26</v>
      </c>
      <c r="D2983" s="25" t="s">
        <v>2860</v>
      </c>
      <c r="E2983" s="149"/>
      <c r="F2983" s="149"/>
      <c r="G2983" s="250">
        <v>3.96</v>
      </c>
      <c r="H2983" s="149">
        <v>3.96</v>
      </c>
      <c r="I2983" s="149"/>
      <c r="J2983" s="149">
        <v>3.96</v>
      </c>
      <c r="K2983" s="250">
        <v>13.75</v>
      </c>
      <c r="L2983" s="37">
        <f t="shared" si="164"/>
        <v>54.45</v>
      </c>
      <c r="M2983" s="149"/>
      <c r="N2983" s="149">
        <f t="shared" si="165"/>
        <v>54.45</v>
      </c>
      <c r="O2983" s="246"/>
    </row>
    <row r="2984" spans="1:15">
      <c r="A2984" s="247" t="s">
        <v>2072</v>
      </c>
      <c r="B2984" s="25" t="s">
        <v>2515</v>
      </c>
      <c r="C2984" s="30">
        <v>26</v>
      </c>
      <c r="D2984" s="25" t="s">
        <v>2861</v>
      </c>
      <c r="E2984" s="149"/>
      <c r="F2984" s="149"/>
      <c r="G2984" s="249">
        <v>2.64</v>
      </c>
      <c r="H2984" s="149">
        <v>2.64</v>
      </c>
      <c r="I2984" s="149"/>
      <c r="J2984" s="149">
        <v>2.64</v>
      </c>
      <c r="K2984" s="249">
        <v>13.75</v>
      </c>
      <c r="L2984" s="37">
        <f t="shared" si="164"/>
        <v>36.3</v>
      </c>
      <c r="M2984" s="149"/>
      <c r="N2984" s="149">
        <f t="shared" si="165"/>
        <v>36.3</v>
      </c>
      <c r="O2984" s="247"/>
    </row>
    <row r="2985" spans="1:15">
      <c r="A2985" s="246" t="s">
        <v>2072</v>
      </c>
      <c r="B2985" s="25" t="s">
        <v>2515</v>
      </c>
      <c r="C2985" s="30">
        <v>26</v>
      </c>
      <c r="D2985" s="25" t="s">
        <v>2862</v>
      </c>
      <c r="E2985" s="149"/>
      <c r="F2985" s="149"/>
      <c r="G2985" s="250">
        <v>2.64</v>
      </c>
      <c r="H2985" s="149">
        <v>2.64</v>
      </c>
      <c r="I2985" s="149"/>
      <c r="J2985" s="149">
        <v>2.64</v>
      </c>
      <c r="K2985" s="250">
        <v>13.75</v>
      </c>
      <c r="L2985" s="37">
        <f t="shared" si="164"/>
        <v>36.3</v>
      </c>
      <c r="M2985" s="149"/>
      <c r="N2985" s="149">
        <f t="shared" si="165"/>
        <v>36.3</v>
      </c>
      <c r="O2985" s="246"/>
    </row>
    <row r="2986" spans="1:15">
      <c r="A2986" s="247" t="s">
        <v>2072</v>
      </c>
      <c r="B2986" s="25" t="s">
        <v>2515</v>
      </c>
      <c r="C2986" s="30">
        <v>26</v>
      </c>
      <c r="D2986" s="25" t="s">
        <v>2863</v>
      </c>
      <c r="E2986" s="149"/>
      <c r="F2986" s="149"/>
      <c r="G2986" s="249">
        <v>3.3</v>
      </c>
      <c r="H2986" s="149">
        <v>3.3</v>
      </c>
      <c r="I2986" s="149"/>
      <c r="J2986" s="149">
        <v>3.3</v>
      </c>
      <c r="K2986" s="249">
        <v>13.75</v>
      </c>
      <c r="L2986" s="37">
        <f t="shared" si="164"/>
        <v>45.38</v>
      </c>
      <c r="M2986" s="149"/>
      <c r="N2986" s="149">
        <f t="shared" si="165"/>
        <v>45.38</v>
      </c>
      <c r="O2986" s="247"/>
    </row>
    <row r="2987" spans="1:15">
      <c r="A2987" s="246" t="s">
        <v>2072</v>
      </c>
      <c r="B2987" s="25" t="s">
        <v>2515</v>
      </c>
      <c r="C2987" s="30">
        <v>26</v>
      </c>
      <c r="D2987" s="25" t="s">
        <v>2864</v>
      </c>
      <c r="E2987" s="149"/>
      <c r="F2987" s="149"/>
      <c r="G2987" s="250">
        <v>2.64</v>
      </c>
      <c r="H2987" s="149">
        <v>2.64</v>
      </c>
      <c r="I2987" s="149"/>
      <c r="J2987" s="149">
        <v>2.64</v>
      </c>
      <c r="K2987" s="250">
        <v>13.75</v>
      </c>
      <c r="L2987" s="37">
        <f t="shared" si="164"/>
        <v>36.3</v>
      </c>
      <c r="M2987" s="149"/>
      <c r="N2987" s="149">
        <f t="shared" si="165"/>
        <v>36.3</v>
      </c>
      <c r="O2987" s="246"/>
    </row>
    <row r="2988" spans="1:15">
      <c r="A2988" s="247" t="s">
        <v>2072</v>
      </c>
      <c r="B2988" s="25" t="s">
        <v>2515</v>
      </c>
      <c r="C2988" s="30">
        <v>26</v>
      </c>
      <c r="D2988" s="25" t="s">
        <v>2865</v>
      </c>
      <c r="E2988" s="149"/>
      <c r="F2988" s="149"/>
      <c r="G2988" s="249">
        <v>5.77</v>
      </c>
      <c r="H2988" s="149">
        <v>5.77</v>
      </c>
      <c r="I2988" s="149"/>
      <c r="J2988" s="149">
        <v>5.77</v>
      </c>
      <c r="K2988" s="249">
        <v>13.75</v>
      </c>
      <c r="L2988" s="37">
        <f t="shared" si="164"/>
        <v>79.34</v>
      </c>
      <c r="M2988" s="149"/>
      <c r="N2988" s="149">
        <f t="shared" si="165"/>
        <v>79.34</v>
      </c>
      <c r="O2988" s="247"/>
    </row>
    <row r="2989" spans="1:15">
      <c r="A2989" s="246" t="s">
        <v>2072</v>
      </c>
      <c r="B2989" s="25" t="s">
        <v>2515</v>
      </c>
      <c r="C2989" s="30">
        <v>26</v>
      </c>
      <c r="D2989" s="25" t="s">
        <v>2866</v>
      </c>
      <c r="E2989" s="149"/>
      <c r="F2989" s="149"/>
      <c r="G2989" s="250">
        <v>3.3</v>
      </c>
      <c r="H2989" s="149">
        <v>3.3</v>
      </c>
      <c r="I2989" s="149"/>
      <c r="J2989" s="149">
        <v>3.3</v>
      </c>
      <c r="K2989" s="250">
        <v>13.75</v>
      </c>
      <c r="L2989" s="37">
        <f t="shared" si="164"/>
        <v>45.38</v>
      </c>
      <c r="M2989" s="149"/>
      <c r="N2989" s="149">
        <f t="shared" si="165"/>
        <v>45.38</v>
      </c>
      <c r="O2989" s="246"/>
    </row>
    <row r="2990" spans="1:15">
      <c r="A2990" s="247" t="s">
        <v>2072</v>
      </c>
      <c r="B2990" s="25" t="s">
        <v>2515</v>
      </c>
      <c r="C2990" s="30">
        <v>26</v>
      </c>
      <c r="D2990" s="25" t="s">
        <v>2867</v>
      </c>
      <c r="E2990" s="149"/>
      <c r="F2990" s="149"/>
      <c r="G2990" s="249">
        <v>1.98</v>
      </c>
      <c r="H2990" s="149">
        <v>1.98</v>
      </c>
      <c r="I2990" s="149"/>
      <c r="J2990" s="149">
        <v>1.98</v>
      </c>
      <c r="K2990" s="249">
        <v>13.75</v>
      </c>
      <c r="L2990" s="37">
        <f t="shared" si="164"/>
        <v>27.23</v>
      </c>
      <c r="M2990" s="149"/>
      <c r="N2990" s="149">
        <f t="shared" si="165"/>
        <v>27.23</v>
      </c>
      <c r="O2990" s="247"/>
    </row>
    <row r="2991" spans="1:15">
      <c r="A2991" s="246" t="s">
        <v>2072</v>
      </c>
      <c r="B2991" s="25" t="s">
        <v>2515</v>
      </c>
      <c r="C2991" s="30">
        <v>26</v>
      </c>
      <c r="D2991" s="25" t="s">
        <v>2868</v>
      </c>
      <c r="E2991" s="149"/>
      <c r="F2991" s="149"/>
      <c r="G2991" s="250">
        <v>1.98</v>
      </c>
      <c r="H2991" s="149">
        <v>1.98</v>
      </c>
      <c r="I2991" s="149"/>
      <c r="J2991" s="149">
        <v>1.98</v>
      </c>
      <c r="K2991" s="250">
        <v>13.75</v>
      </c>
      <c r="L2991" s="37">
        <f t="shared" si="164"/>
        <v>27.23</v>
      </c>
      <c r="M2991" s="149"/>
      <c r="N2991" s="149">
        <f t="shared" si="165"/>
        <v>27.23</v>
      </c>
      <c r="O2991" s="246"/>
    </row>
    <row r="2992" spans="1:15">
      <c r="A2992" s="247" t="s">
        <v>2072</v>
      </c>
      <c r="B2992" s="25" t="s">
        <v>2515</v>
      </c>
      <c r="C2992" s="30">
        <v>26</v>
      </c>
      <c r="D2992" s="25" t="s">
        <v>2869</v>
      </c>
      <c r="E2992" s="149"/>
      <c r="F2992" s="149"/>
      <c r="G2992" s="249">
        <v>3.3</v>
      </c>
      <c r="H2992" s="149">
        <v>3.3</v>
      </c>
      <c r="I2992" s="149"/>
      <c r="J2992" s="149">
        <v>3.3</v>
      </c>
      <c r="K2992" s="249">
        <v>13.75</v>
      </c>
      <c r="L2992" s="37">
        <f t="shared" si="164"/>
        <v>45.38</v>
      </c>
      <c r="M2992" s="149"/>
      <c r="N2992" s="149">
        <f t="shared" si="165"/>
        <v>45.38</v>
      </c>
      <c r="O2992" s="247"/>
    </row>
    <row r="2993" spans="1:15">
      <c r="A2993" s="246" t="s">
        <v>2072</v>
      </c>
      <c r="B2993" s="25" t="s">
        <v>2515</v>
      </c>
      <c r="C2993" s="30">
        <v>26</v>
      </c>
      <c r="D2993" s="25" t="s">
        <v>2425</v>
      </c>
      <c r="E2993" s="149"/>
      <c r="F2993" s="149"/>
      <c r="G2993" s="250">
        <v>3.96</v>
      </c>
      <c r="H2993" s="149">
        <v>3.96</v>
      </c>
      <c r="I2993" s="149"/>
      <c r="J2993" s="149">
        <v>3.96</v>
      </c>
      <c r="K2993" s="250">
        <v>13.75</v>
      </c>
      <c r="L2993" s="37">
        <f t="shared" si="164"/>
        <v>54.45</v>
      </c>
      <c r="M2993" s="149"/>
      <c r="N2993" s="149">
        <f t="shared" si="165"/>
        <v>54.45</v>
      </c>
      <c r="O2993" s="246"/>
    </row>
    <row r="2994" spans="1:15">
      <c r="A2994" s="247" t="s">
        <v>2072</v>
      </c>
      <c r="B2994" s="25" t="s">
        <v>2515</v>
      </c>
      <c r="C2994" s="30">
        <v>26</v>
      </c>
      <c r="D2994" s="25" t="s">
        <v>2870</v>
      </c>
      <c r="E2994" s="149"/>
      <c r="F2994" s="149"/>
      <c r="G2994" s="249">
        <v>3.3</v>
      </c>
      <c r="H2994" s="149">
        <v>3.3</v>
      </c>
      <c r="I2994" s="149"/>
      <c r="J2994" s="149">
        <v>3.3</v>
      </c>
      <c r="K2994" s="249">
        <v>13.75</v>
      </c>
      <c r="L2994" s="37">
        <f t="shared" si="164"/>
        <v>45.38</v>
      </c>
      <c r="M2994" s="149"/>
      <c r="N2994" s="149">
        <f t="shared" si="165"/>
        <v>45.38</v>
      </c>
      <c r="O2994" s="247"/>
    </row>
    <row r="2995" spans="1:15">
      <c r="A2995" s="246" t="s">
        <v>2072</v>
      </c>
      <c r="B2995" s="25" t="s">
        <v>2515</v>
      </c>
      <c r="C2995" s="30">
        <v>26</v>
      </c>
      <c r="D2995" s="25" t="s">
        <v>2871</v>
      </c>
      <c r="E2995" s="149"/>
      <c r="F2995" s="149"/>
      <c r="G2995" s="250">
        <v>3.96</v>
      </c>
      <c r="H2995" s="149">
        <v>3.96</v>
      </c>
      <c r="I2995" s="149"/>
      <c r="J2995" s="149">
        <v>3.96</v>
      </c>
      <c r="K2995" s="250">
        <v>13.75</v>
      </c>
      <c r="L2995" s="37">
        <f t="shared" si="164"/>
        <v>54.45</v>
      </c>
      <c r="M2995" s="149"/>
      <c r="N2995" s="149">
        <f t="shared" si="165"/>
        <v>54.45</v>
      </c>
      <c r="O2995" s="246"/>
    </row>
    <row r="2996" spans="1:15">
      <c r="A2996" s="247" t="s">
        <v>2072</v>
      </c>
      <c r="B2996" s="25" t="s">
        <v>2515</v>
      </c>
      <c r="C2996" s="30">
        <v>26</v>
      </c>
      <c r="D2996" s="25" t="s">
        <v>2872</v>
      </c>
      <c r="E2996" s="149"/>
      <c r="F2996" s="149"/>
      <c r="G2996" s="249">
        <v>3.3</v>
      </c>
      <c r="H2996" s="149">
        <v>3.3</v>
      </c>
      <c r="I2996" s="149"/>
      <c r="J2996" s="149">
        <v>3.3</v>
      </c>
      <c r="K2996" s="249">
        <v>13.75</v>
      </c>
      <c r="L2996" s="37">
        <f t="shared" si="164"/>
        <v>45.38</v>
      </c>
      <c r="M2996" s="149"/>
      <c r="N2996" s="149">
        <f t="shared" si="165"/>
        <v>45.38</v>
      </c>
      <c r="O2996" s="247"/>
    </row>
    <row r="2997" spans="1:15">
      <c r="A2997" s="246" t="s">
        <v>2072</v>
      </c>
      <c r="B2997" s="25" t="s">
        <v>2515</v>
      </c>
      <c r="C2997" s="30">
        <v>26</v>
      </c>
      <c r="D2997" s="25" t="s">
        <v>2873</v>
      </c>
      <c r="E2997" s="149"/>
      <c r="F2997" s="149"/>
      <c r="G2997" s="250">
        <v>3.96</v>
      </c>
      <c r="H2997" s="149">
        <v>3.96</v>
      </c>
      <c r="I2997" s="149"/>
      <c r="J2997" s="149">
        <v>3.96</v>
      </c>
      <c r="K2997" s="250">
        <v>13.75</v>
      </c>
      <c r="L2997" s="37">
        <f t="shared" ref="L2997:L3060" si="166">ROUND(H2997*K2997,2)</f>
        <v>54.45</v>
      </c>
      <c r="M2997" s="149"/>
      <c r="N2997" s="149">
        <f t="shared" ref="N2997:N3060" si="167">L2997-M2997</f>
        <v>54.45</v>
      </c>
      <c r="O2997" s="246"/>
    </row>
    <row r="2998" spans="1:15">
      <c r="A2998" s="247" t="s">
        <v>2072</v>
      </c>
      <c r="B2998" s="25" t="s">
        <v>2515</v>
      </c>
      <c r="C2998" s="30">
        <v>26</v>
      </c>
      <c r="D2998" s="25" t="s">
        <v>2874</v>
      </c>
      <c r="E2998" s="149"/>
      <c r="F2998" s="149"/>
      <c r="G2998" s="249">
        <v>1.98</v>
      </c>
      <c r="H2998" s="149">
        <v>1.98</v>
      </c>
      <c r="I2998" s="149"/>
      <c r="J2998" s="149">
        <v>1.98</v>
      </c>
      <c r="K2998" s="249">
        <v>13.75</v>
      </c>
      <c r="L2998" s="37">
        <f t="shared" si="166"/>
        <v>27.23</v>
      </c>
      <c r="M2998" s="149"/>
      <c r="N2998" s="149">
        <f t="shared" si="167"/>
        <v>27.23</v>
      </c>
      <c r="O2998" s="247"/>
    </row>
    <row r="2999" spans="1:15">
      <c r="A2999" s="246" t="s">
        <v>2072</v>
      </c>
      <c r="B2999" s="25" t="s">
        <v>2875</v>
      </c>
      <c r="C2999" s="30">
        <v>4</v>
      </c>
      <c r="D2999" s="25" t="s">
        <v>2876</v>
      </c>
      <c r="E2999" s="149"/>
      <c r="F2999" s="149"/>
      <c r="G2999" s="250">
        <v>14.85</v>
      </c>
      <c r="H2999" s="149">
        <v>14.85</v>
      </c>
      <c r="I2999" s="149"/>
      <c r="J2999" s="149">
        <v>14.85</v>
      </c>
      <c r="K2999" s="250">
        <v>13.75</v>
      </c>
      <c r="L2999" s="37">
        <f t="shared" si="166"/>
        <v>204.19</v>
      </c>
      <c r="M2999" s="149"/>
      <c r="N2999" s="149">
        <f t="shared" si="167"/>
        <v>204.19</v>
      </c>
      <c r="O2999" s="246"/>
    </row>
    <row r="3000" spans="1:15">
      <c r="A3000" s="247" t="s">
        <v>2072</v>
      </c>
      <c r="B3000" s="25" t="s">
        <v>2875</v>
      </c>
      <c r="C3000" s="30">
        <v>4</v>
      </c>
      <c r="D3000" s="25" t="s">
        <v>2877</v>
      </c>
      <c r="E3000" s="149"/>
      <c r="F3000" s="149"/>
      <c r="G3000" s="249">
        <v>29.7</v>
      </c>
      <c r="H3000" s="149">
        <v>29.7</v>
      </c>
      <c r="I3000" s="149"/>
      <c r="J3000" s="149">
        <v>29.7</v>
      </c>
      <c r="K3000" s="249">
        <v>13.75</v>
      </c>
      <c r="L3000" s="37">
        <f t="shared" si="166"/>
        <v>408.38</v>
      </c>
      <c r="M3000" s="149"/>
      <c r="N3000" s="149">
        <f t="shared" si="167"/>
        <v>408.38</v>
      </c>
      <c r="O3000" s="247"/>
    </row>
    <row r="3001" spans="1:15">
      <c r="A3001" s="246" t="s">
        <v>2072</v>
      </c>
      <c r="B3001" s="25" t="s">
        <v>2875</v>
      </c>
      <c r="C3001" s="30">
        <v>4</v>
      </c>
      <c r="D3001" s="25" t="s">
        <v>2878</v>
      </c>
      <c r="E3001" s="149"/>
      <c r="F3001" s="149"/>
      <c r="G3001" s="250">
        <v>19.8</v>
      </c>
      <c r="H3001" s="149">
        <v>19.8</v>
      </c>
      <c r="I3001" s="149"/>
      <c r="J3001" s="149">
        <v>19.8</v>
      </c>
      <c r="K3001" s="250">
        <v>13.75</v>
      </c>
      <c r="L3001" s="37">
        <f t="shared" si="166"/>
        <v>272.25</v>
      </c>
      <c r="M3001" s="149"/>
      <c r="N3001" s="149">
        <f t="shared" si="167"/>
        <v>272.25</v>
      </c>
      <c r="O3001" s="246"/>
    </row>
    <row r="3002" spans="1:15">
      <c r="A3002" s="247" t="s">
        <v>2072</v>
      </c>
      <c r="B3002" s="25" t="s">
        <v>2875</v>
      </c>
      <c r="C3002" s="30">
        <v>4</v>
      </c>
      <c r="D3002" s="25" t="s">
        <v>2879</v>
      </c>
      <c r="E3002" s="149"/>
      <c r="F3002" s="149"/>
      <c r="G3002" s="249">
        <v>19.8</v>
      </c>
      <c r="H3002" s="149">
        <v>19.8</v>
      </c>
      <c r="I3002" s="149"/>
      <c r="J3002" s="149">
        <v>19.8</v>
      </c>
      <c r="K3002" s="249">
        <v>13.75</v>
      </c>
      <c r="L3002" s="37">
        <f t="shared" si="166"/>
        <v>272.25</v>
      </c>
      <c r="M3002" s="149"/>
      <c r="N3002" s="149">
        <f t="shared" si="167"/>
        <v>272.25</v>
      </c>
      <c r="O3002" s="247"/>
    </row>
    <row r="3003" spans="1:15">
      <c r="A3003" s="246" t="s">
        <v>2072</v>
      </c>
      <c r="B3003" s="25" t="s">
        <v>2875</v>
      </c>
      <c r="C3003" s="30">
        <v>4</v>
      </c>
      <c r="D3003" s="25" t="s">
        <v>2880</v>
      </c>
      <c r="E3003" s="149"/>
      <c r="F3003" s="149"/>
      <c r="G3003" s="250">
        <v>44.55</v>
      </c>
      <c r="H3003" s="149">
        <v>44.55</v>
      </c>
      <c r="I3003" s="149"/>
      <c r="J3003" s="149">
        <v>44.55</v>
      </c>
      <c r="K3003" s="250">
        <v>13.75</v>
      </c>
      <c r="L3003" s="37">
        <f t="shared" si="166"/>
        <v>612.56</v>
      </c>
      <c r="M3003" s="149"/>
      <c r="N3003" s="149">
        <f t="shared" si="167"/>
        <v>612.56</v>
      </c>
      <c r="O3003" s="246"/>
    </row>
    <row r="3004" spans="1:15">
      <c r="A3004" s="247" t="s">
        <v>2072</v>
      </c>
      <c r="B3004" s="25" t="s">
        <v>2875</v>
      </c>
      <c r="C3004" s="30">
        <v>4</v>
      </c>
      <c r="D3004" s="25" t="s">
        <v>2881</v>
      </c>
      <c r="E3004" s="149"/>
      <c r="F3004" s="149"/>
      <c r="G3004" s="249">
        <v>19.8</v>
      </c>
      <c r="H3004" s="149">
        <v>19.8</v>
      </c>
      <c r="I3004" s="149"/>
      <c r="J3004" s="149">
        <v>19.8</v>
      </c>
      <c r="K3004" s="249">
        <v>13.75</v>
      </c>
      <c r="L3004" s="37">
        <f t="shared" si="166"/>
        <v>272.25</v>
      </c>
      <c r="M3004" s="149"/>
      <c r="N3004" s="149">
        <f t="shared" si="167"/>
        <v>272.25</v>
      </c>
      <c r="O3004" s="247"/>
    </row>
    <row r="3005" spans="1:15">
      <c r="A3005" s="246" t="s">
        <v>2072</v>
      </c>
      <c r="B3005" s="25" t="s">
        <v>2875</v>
      </c>
      <c r="C3005" s="30">
        <v>4</v>
      </c>
      <c r="D3005" s="25" t="s">
        <v>2882</v>
      </c>
      <c r="E3005" s="149"/>
      <c r="F3005" s="149"/>
      <c r="G3005" s="250">
        <v>34.65</v>
      </c>
      <c r="H3005" s="149">
        <v>34.65</v>
      </c>
      <c r="I3005" s="149"/>
      <c r="J3005" s="149">
        <v>34.65</v>
      </c>
      <c r="K3005" s="250">
        <v>13.75</v>
      </c>
      <c r="L3005" s="37">
        <f t="shared" si="166"/>
        <v>476.44</v>
      </c>
      <c r="M3005" s="149"/>
      <c r="N3005" s="149">
        <f t="shared" si="167"/>
        <v>476.44</v>
      </c>
      <c r="O3005" s="246"/>
    </row>
    <row r="3006" spans="1:15">
      <c r="A3006" s="247" t="s">
        <v>2072</v>
      </c>
      <c r="B3006" s="25" t="s">
        <v>2875</v>
      </c>
      <c r="C3006" s="30">
        <v>4</v>
      </c>
      <c r="D3006" s="25" t="s">
        <v>2883</v>
      </c>
      <c r="E3006" s="149"/>
      <c r="F3006" s="149"/>
      <c r="G3006" s="249">
        <v>9.9</v>
      </c>
      <c r="H3006" s="149">
        <v>9.9</v>
      </c>
      <c r="I3006" s="149"/>
      <c r="J3006" s="149">
        <v>9.9</v>
      </c>
      <c r="K3006" s="249">
        <v>13.75</v>
      </c>
      <c r="L3006" s="37">
        <f t="shared" si="166"/>
        <v>136.13</v>
      </c>
      <c r="M3006" s="149"/>
      <c r="N3006" s="149">
        <f t="shared" si="167"/>
        <v>136.13</v>
      </c>
      <c r="O3006" s="247"/>
    </row>
    <row r="3007" spans="1:15">
      <c r="A3007" s="246" t="s">
        <v>2072</v>
      </c>
      <c r="B3007" s="25" t="s">
        <v>2875</v>
      </c>
      <c r="C3007" s="30">
        <v>4</v>
      </c>
      <c r="D3007" s="25" t="s">
        <v>2884</v>
      </c>
      <c r="E3007" s="149"/>
      <c r="F3007" s="149"/>
      <c r="G3007" s="250">
        <v>24.75</v>
      </c>
      <c r="H3007" s="149">
        <v>24.75</v>
      </c>
      <c r="I3007" s="149"/>
      <c r="J3007" s="149">
        <v>24.75</v>
      </c>
      <c r="K3007" s="250">
        <v>13.75</v>
      </c>
      <c r="L3007" s="37">
        <f t="shared" si="166"/>
        <v>340.31</v>
      </c>
      <c r="M3007" s="149"/>
      <c r="N3007" s="149">
        <f t="shared" si="167"/>
        <v>340.31</v>
      </c>
      <c r="O3007" s="246"/>
    </row>
    <row r="3008" spans="1:15">
      <c r="A3008" s="247" t="s">
        <v>2072</v>
      </c>
      <c r="B3008" s="25" t="s">
        <v>2875</v>
      </c>
      <c r="C3008" s="30">
        <v>4</v>
      </c>
      <c r="D3008" s="25" t="s">
        <v>2885</v>
      </c>
      <c r="E3008" s="149"/>
      <c r="F3008" s="149"/>
      <c r="G3008" s="249">
        <v>34.65</v>
      </c>
      <c r="H3008" s="149">
        <v>34.65</v>
      </c>
      <c r="I3008" s="149"/>
      <c r="J3008" s="149">
        <v>34.65</v>
      </c>
      <c r="K3008" s="249">
        <v>13.75</v>
      </c>
      <c r="L3008" s="37">
        <f t="shared" si="166"/>
        <v>476.44</v>
      </c>
      <c r="M3008" s="149"/>
      <c r="N3008" s="149">
        <f t="shared" si="167"/>
        <v>476.44</v>
      </c>
      <c r="O3008" s="247"/>
    </row>
    <row r="3009" spans="1:15">
      <c r="A3009" s="246" t="s">
        <v>2072</v>
      </c>
      <c r="B3009" s="25" t="s">
        <v>2875</v>
      </c>
      <c r="C3009" s="30">
        <v>4</v>
      </c>
      <c r="D3009" s="25" t="s">
        <v>2886</v>
      </c>
      <c r="E3009" s="149"/>
      <c r="F3009" s="149"/>
      <c r="G3009" s="250">
        <v>24.75</v>
      </c>
      <c r="H3009" s="149">
        <v>24.75</v>
      </c>
      <c r="I3009" s="149"/>
      <c r="J3009" s="149">
        <v>24.75</v>
      </c>
      <c r="K3009" s="250">
        <v>13.75</v>
      </c>
      <c r="L3009" s="37">
        <f t="shared" si="166"/>
        <v>340.31</v>
      </c>
      <c r="M3009" s="149"/>
      <c r="N3009" s="149">
        <f t="shared" si="167"/>
        <v>340.31</v>
      </c>
      <c r="O3009" s="246"/>
    </row>
    <row r="3010" spans="1:15">
      <c r="A3010" s="247" t="s">
        <v>2072</v>
      </c>
      <c r="B3010" s="25" t="s">
        <v>2875</v>
      </c>
      <c r="C3010" s="30">
        <v>4</v>
      </c>
      <c r="D3010" s="25" t="s">
        <v>2887</v>
      </c>
      <c r="E3010" s="149"/>
      <c r="F3010" s="149"/>
      <c r="G3010" s="249">
        <v>29.7</v>
      </c>
      <c r="H3010" s="149">
        <v>29.7</v>
      </c>
      <c r="I3010" s="149"/>
      <c r="J3010" s="149">
        <v>29.7</v>
      </c>
      <c r="K3010" s="249">
        <v>13.75</v>
      </c>
      <c r="L3010" s="37">
        <f t="shared" si="166"/>
        <v>408.38</v>
      </c>
      <c r="M3010" s="149"/>
      <c r="N3010" s="149">
        <f t="shared" si="167"/>
        <v>408.38</v>
      </c>
      <c r="O3010" s="247"/>
    </row>
    <row r="3011" spans="1:15">
      <c r="A3011" s="246" t="s">
        <v>2072</v>
      </c>
      <c r="B3011" s="25" t="s">
        <v>2875</v>
      </c>
      <c r="C3011" s="30">
        <v>4</v>
      </c>
      <c r="D3011" s="25" t="s">
        <v>2888</v>
      </c>
      <c r="E3011" s="149"/>
      <c r="F3011" s="149"/>
      <c r="G3011" s="250">
        <v>14.85</v>
      </c>
      <c r="H3011" s="149">
        <v>14.85</v>
      </c>
      <c r="I3011" s="149"/>
      <c r="J3011" s="149">
        <v>14.85</v>
      </c>
      <c r="K3011" s="250">
        <v>13.75</v>
      </c>
      <c r="L3011" s="37">
        <f t="shared" si="166"/>
        <v>204.19</v>
      </c>
      <c r="M3011" s="149"/>
      <c r="N3011" s="149">
        <f t="shared" si="167"/>
        <v>204.19</v>
      </c>
      <c r="O3011" s="246"/>
    </row>
    <row r="3012" spans="1:15">
      <c r="A3012" s="247" t="s">
        <v>2072</v>
      </c>
      <c r="B3012" s="25" t="s">
        <v>2875</v>
      </c>
      <c r="C3012" s="30">
        <v>4</v>
      </c>
      <c r="D3012" s="25" t="s">
        <v>2889</v>
      </c>
      <c r="E3012" s="149"/>
      <c r="F3012" s="149"/>
      <c r="G3012" s="249">
        <v>14.85</v>
      </c>
      <c r="H3012" s="149">
        <v>14.85</v>
      </c>
      <c r="I3012" s="149"/>
      <c r="J3012" s="149">
        <v>14.85</v>
      </c>
      <c r="K3012" s="249">
        <v>13.75</v>
      </c>
      <c r="L3012" s="37">
        <f t="shared" si="166"/>
        <v>204.19</v>
      </c>
      <c r="M3012" s="149"/>
      <c r="N3012" s="149">
        <f t="shared" si="167"/>
        <v>204.19</v>
      </c>
      <c r="O3012" s="247"/>
    </row>
    <row r="3013" spans="1:15">
      <c r="A3013" s="246" t="s">
        <v>2072</v>
      </c>
      <c r="B3013" s="25" t="s">
        <v>2875</v>
      </c>
      <c r="C3013" s="30">
        <v>4</v>
      </c>
      <c r="D3013" s="25" t="s">
        <v>2890</v>
      </c>
      <c r="E3013" s="149"/>
      <c r="F3013" s="149"/>
      <c r="G3013" s="250">
        <v>49.5</v>
      </c>
      <c r="H3013" s="149">
        <v>49.5</v>
      </c>
      <c r="I3013" s="149"/>
      <c r="J3013" s="149">
        <v>49.5</v>
      </c>
      <c r="K3013" s="250">
        <v>13.75</v>
      </c>
      <c r="L3013" s="37">
        <f t="shared" si="166"/>
        <v>680.63</v>
      </c>
      <c r="M3013" s="149"/>
      <c r="N3013" s="149">
        <f t="shared" si="167"/>
        <v>680.63</v>
      </c>
      <c r="O3013" s="246"/>
    </row>
    <row r="3014" spans="1:15">
      <c r="A3014" s="247" t="s">
        <v>2072</v>
      </c>
      <c r="B3014" s="25" t="s">
        <v>2875</v>
      </c>
      <c r="C3014" s="30">
        <v>4</v>
      </c>
      <c r="D3014" s="25" t="s">
        <v>2891</v>
      </c>
      <c r="E3014" s="149"/>
      <c r="F3014" s="149"/>
      <c r="G3014" s="249">
        <v>44.55</v>
      </c>
      <c r="H3014" s="149">
        <v>44.55</v>
      </c>
      <c r="I3014" s="149"/>
      <c r="J3014" s="149">
        <v>44.55</v>
      </c>
      <c r="K3014" s="249">
        <v>13.75</v>
      </c>
      <c r="L3014" s="37">
        <f t="shared" si="166"/>
        <v>612.56</v>
      </c>
      <c r="M3014" s="149"/>
      <c r="N3014" s="149">
        <f t="shared" si="167"/>
        <v>612.56</v>
      </c>
      <c r="O3014" s="247"/>
    </row>
    <row r="3015" spans="1:15">
      <c r="A3015" s="246" t="s">
        <v>2072</v>
      </c>
      <c r="B3015" s="25" t="s">
        <v>2875</v>
      </c>
      <c r="C3015" s="30">
        <v>4</v>
      </c>
      <c r="D3015" s="25" t="s">
        <v>2892</v>
      </c>
      <c r="E3015" s="149"/>
      <c r="F3015" s="149"/>
      <c r="G3015" s="250">
        <v>34.65</v>
      </c>
      <c r="H3015" s="149">
        <v>34.65</v>
      </c>
      <c r="I3015" s="149"/>
      <c r="J3015" s="149">
        <v>34.65</v>
      </c>
      <c r="K3015" s="250">
        <v>13.75</v>
      </c>
      <c r="L3015" s="37">
        <f t="shared" si="166"/>
        <v>476.44</v>
      </c>
      <c r="M3015" s="149"/>
      <c r="N3015" s="149">
        <f t="shared" si="167"/>
        <v>476.44</v>
      </c>
      <c r="O3015" s="246"/>
    </row>
    <row r="3016" spans="1:15">
      <c r="A3016" s="247" t="s">
        <v>2072</v>
      </c>
      <c r="B3016" s="25" t="s">
        <v>2875</v>
      </c>
      <c r="C3016" s="30">
        <v>4</v>
      </c>
      <c r="D3016" s="25" t="s">
        <v>233</v>
      </c>
      <c r="E3016" s="149"/>
      <c r="F3016" s="149"/>
      <c r="G3016" s="249">
        <v>29.7</v>
      </c>
      <c r="H3016" s="149">
        <v>29.7</v>
      </c>
      <c r="I3016" s="149"/>
      <c r="J3016" s="149">
        <v>29.7</v>
      </c>
      <c r="K3016" s="249">
        <v>13.75</v>
      </c>
      <c r="L3016" s="37">
        <f t="shared" si="166"/>
        <v>408.38</v>
      </c>
      <c r="M3016" s="149"/>
      <c r="N3016" s="149">
        <f t="shared" si="167"/>
        <v>408.38</v>
      </c>
      <c r="O3016" s="247"/>
    </row>
    <row r="3017" spans="1:15">
      <c r="A3017" s="246" t="s">
        <v>2072</v>
      </c>
      <c r="B3017" s="25" t="s">
        <v>2875</v>
      </c>
      <c r="C3017" s="30">
        <v>4</v>
      </c>
      <c r="D3017" s="25" t="s">
        <v>2893</v>
      </c>
      <c r="E3017" s="149"/>
      <c r="F3017" s="149"/>
      <c r="G3017" s="250">
        <v>19.8</v>
      </c>
      <c r="H3017" s="149">
        <v>19.8</v>
      </c>
      <c r="I3017" s="149"/>
      <c r="J3017" s="149">
        <v>19.8</v>
      </c>
      <c r="K3017" s="250">
        <v>13.75</v>
      </c>
      <c r="L3017" s="37">
        <f t="shared" si="166"/>
        <v>272.25</v>
      </c>
      <c r="M3017" s="149"/>
      <c r="N3017" s="149">
        <f t="shared" si="167"/>
        <v>272.25</v>
      </c>
      <c r="O3017" s="246"/>
    </row>
    <row r="3018" spans="1:15">
      <c r="A3018" s="247" t="s">
        <v>2072</v>
      </c>
      <c r="B3018" s="25" t="s">
        <v>2875</v>
      </c>
      <c r="C3018" s="30">
        <v>4</v>
      </c>
      <c r="D3018" s="25" t="s">
        <v>2894</v>
      </c>
      <c r="E3018" s="149"/>
      <c r="F3018" s="149"/>
      <c r="G3018" s="249">
        <v>14.85</v>
      </c>
      <c r="H3018" s="149">
        <v>14.85</v>
      </c>
      <c r="I3018" s="149"/>
      <c r="J3018" s="149">
        <v>14.85</v>
      </c>
      <c r="K3018" s="249">
        <v>13.75</v>
      </c>
      <c r="L3018" s="37">
        <f t="shared" si="166"/>
        <v>204.19</v>
      </c>
      <c r="M3018" s="149"/>
      <c r="N3018" s="149">
        <f t="shared" si="167"/>
        <v>204.19</v>
      </c>
      <c r="O3018" s="247"/>
    </row>
    <row r="3019" spans="1:15">
      <c r="A3019" s="246" t="s">
        <v>2072</v>
      </c>
      <c r="B3019" s="25" t="s">
        <v>2875</v>
      </c>
      <c r="C3019" s="30">
        <v>4</v>
      </c>
      <c r="D3019" s="25" t="s">
        <v>2895</v>
      </c>
      <c r="E3019" s="149"/>
      <c r="F3019" s="149"/>
      <c r="G3019" s="250">
        <v>14.85</v>
      </c>
      <c r="H3019" s="149">
        <v>14.85</v>
      </c>
      <c r="I3019" s="149"/>
      <c r="J3019" s="149">
        <v>14.85</v>
      </c>
      <c r="K3019" s="250">
        <v>13.75</v>
      </c>
      <c r="L3019" s="37">
        <f t="shared" si="166"/>
        <v>204.19</v>
      </c>
      <c r="M3019" s="149"/>
      <c r="N3019" s="149">
        <f t="shared" si="167"/>
        <v>204.19</v>
      </c>
      <c r="O3019" s="246"/>
    </row>
    <row r="3020" spans="1:15">
      <c r="A3020" s="247" t="s">
        <v>2072</v>
      </c>
      <c r="B3020" s="25" t="s">
        <v>2875</v>
      </c>
      <c r="C3020" s="30">
        <v>4</v>
      </c>
      <c r="D3020" s="25" t="s">
        <v>2896</v>
      </c>
      <c r="E3020" s="149"/>
      <c r="F3020" s="149"/>
      <c r="G3020" s="249">
        <v>24.75</v>
      </c>
      <c r="H3020" s="149">
        <v>24.75</v>
      </c>
      <c r="I3020" s="149"/>
      <c r="J3020" s="149">
        <v>24.75</v>
      </c>
      <c r="K3020" s="249">
        <v>13.75</v>
      </c>
      <c r="L3020" s="37">
        <f t="shared" si="166"/>
        <v>340.31</v>
      </c>
      <c r="M3020" s="149"/>
      <c r="N3020" s="149">
        <f t="shared" si="167"/>
        <v>340.31</v>
      </c>
      <c r="O3020" s="247"/>
    </row>
    <row r="3021" spans="1:15">
      <c r="A3021" s="246" t="s">
        <v>2072</v>
      </c>
      <c r="B3021" s="25" t="s">
        <v>2875</v>
      </c>
      <c r="C3021" s="30">
        <v>4</v>
      </c>
      <c r="D3021" s="25" t="s">
        <v>2897</v>
      </c>
      <c r="E3021" s="149"/>
      <c r="F3021" s="149"/>
      <c r="G3021" s="250">
        <v>9.9</v>
      </c>
      <c r="H3021" s="149">
        <v>9.9</v>
      </c>
      <c r="I3021" s="149"/>
      <c r="J3021" s="149">
        <v>9.9</v>
      </c>
      <c r="K3021" s="250">
        <v>13.75</v>
      </c>
      <c r="L3021" s="37">
        <f t="shared" si="166"/>
        <v>136.13</v>
      </c>
      <c r="M3021" s="149"/>
      <c r="N3021" s="149">
        <f t="shared" si="167"/>
        <v>136.13</v>
      </c>
      <c r="O3021" s="246"/>
    </row>
    <row r="3022" spans="1:15">
      <c r="A3022" s="247" t="s">
        <v>2072</v>
      </c>
      <c r="B3022" s="25" t="s">
        <v>2875</v>
      </c>
      <c r="C3022" s="30">
        <v>4</v>
      </c>
      <c r="D3022" s="25" t="s">
        <v>2898</v>
      </c>
      <c r="E3022" s="149"/>
      <c r="F3022" s="149"/>
      <c r="G3022" s="249">
        <v>24.75</v>
      </c>
      <c r="H3022" s="149">
        <v>24.75</v>
      </c>
      <c r="I3022" s="149"/>
      <c r="J3022" s="149">
        <v>24.75</v>
      </c>
      <c r="K3022" s="249">
        <v>13.75</v>
      </c>
      <c r="L3022" s="37">
        <f t="shared" si="166"/>
        <v>340.31</v>
      </c>
      <c r="M3022" s="149"/>
      <c r="N3022" s="149">
        <f t="shared" si="167"/>
        <v>340.31</v>
      </c>
      <c r="O3022" s="247"/>
    </row>
    <row r="3023" spans="1:15">
      <c r="A3023" s="246" t="s">
        <v>2072</v>
      </c>
      <c r="B3023" s="25" t="s">
        <v>2875</v>
      </c>
      <c r="C3023" s="30">
        <v>4</v>
      </c>
      <c r="D3023" s="25" t="s">
        <v>2899</v>
      </c>
      <c r="E3023" s="149"/>
      <c r="F3023" s="149"/>
      <c r="G3023" s="250">
        <v>29.7</v>
      </c>
      <c r="H3023" s="149">
        <v>29.7</v>
      </c>
      <c r="I3023" s="149"/>
      <c r="J3023" s="149">
        <v>29.7</v>
      </c>
      <c r="K3023" s="250">
        <v>13.75</v>
      </c>
      <c r="L3023" s="37">
        <f t="shared" si="166"/>
        <v>408.38</v>
      </c>
      <c r="M3023" s="149"/>
      <c r="N3023" s="149">
        <f t="shared" si="167"/>
        <v>408.38</v>
      </c>
      <c r="O3023" s="246"/>
    </row>
    <row r="3024" spans="1:15">
      <c r="A3024" s="247" t="s">
        <v>2072</v>
      </c>
      <c r="B3024" s="25" t="s">
        <v>2875</v>
      </c>
      <c r="C3024" s="30">
        <v>4</v>
      </c>
      <c r="D3024" s="25" t="s">
        <v>2900</v>
      </c>
      <c r="E3024" s="149"/>
      <c r="F3024" s="149"/>
      <c r="G3024" s="249">
        <v>49.5</v>
      </c>
      <c r="H3024" s="149">
        <v>49.5</v>
      </c>
      <c r="I3024" s="149"/>
      <c r="J3024" s="149">
        <v>49.5</v>
      </c>
      <c r="K3024" s="249">
        <v>13.75</v>
      </c>
      <c r="L3024" s="37">
        <f t="shared" si="166"/>
        <v>680.63</v>
      </c>
      <c r="M3024" s="149"/>
      <c r="N3024" s="149">
        <f t="shared" si="167"/>
        <v>680.63</v>
      </c>
      <c r="O3024" s="247"/>
    </row>
    <row r="3025" spans="1:15">
      <c r="A3025" s="246" t="s">
        <v>2072</v>
      </c>
      <c r="B3025" s="25" t="s">
        <v>2875</v>
      </c>
      <c r="C3025" s="30">
        <v>4</v>
      </c>
      <c r="D3025" s="25" t="s">
        <v>2901</v>
      </c>
      <c r="E3025" s="149"/>
      <c r="F3025" s="149"/>
      <c r="G3025" s="250">
        <v>19.8</v>
      </c>
      <c r="H3025" s="149">
        <v>19.8</v>
      </c>
      <c r="I3025" s="149"/>
      <c r="J3025" s="149">
        <v>19.8</v>
      </c>
      <c r="K3025" s="250">
        <v>13.75</v>
      </c>
      <c r="L3025" s="37">
        <f t="shared" si="166"/>
        <v>272.25</v>
      </c>
      <c r="M3025" s="149"/>
      <c r="N3025" s="149">
        <f t="shared" si="167"/>
        <v>272.25</v>
      </c>
      <c r="O3025" s="246"/>
    </row>
    <row r="3026" spans="1:15">
      <c r="A3026" s="247" t="s">
        <v>2072</v>
      </c>
      <c r="B3026" s="25" t="s">
        <v>2875</v>
      </c>
      <c r="C3026" s="30">
        <v>4</v>
      </c>
      <c r="D3026" s="25" t="s">
        <v>2902</v>
      </c>
      <c r="E3026" s="149"/>
      <c r="F3026" s="149"/>
      <c r="G3026" s="249">
        <v>9.9</v>
      </c>
      <c r="H3026" s="149">
        <v>9.9</v>
      </c>
      <c r="I3026" s="149"/>
      <c r="J3026" s="149">
        <v>9.9</v>
      </c>
      <c r="K3026" s="249">
        <v>13.75</v>
      </c>
      <c r="L3026" s="37">
        <f t="shared" si="166"/>
        <v>136.13</v>
      </c>
      <c r="M3026" s="149"/>
      <c r="N3026" s="149">
        <f t="shared" si="167"/>
        <v>136.13</v>
      </c>
      <c r="O3026" s="247"/>
    </row>
    <row r="3027" spans="1:15">
      <c r="A3027" s="246" t="s">
        <v>2072</v>
      </c>
      <c r="B3027" s="25" t="s">
        <v>2875</v>
      </c>
      <c r="C3027" s="30">
        <v>4</v>
      </c>
      <c r="D3027" s="25" t="s">
        <v>2903</v>
      </c>
      <c r="E3027" s="149"/>
      <c r="F3027" s="149"/>
      <c r="G3027" s="250">
        <v>14.85</v>
      </c>
      <c r="H3027" s="149">
        <v>14.85</v>
      </c>
      <c r="I3027" s="149"/>
      <c r="J3027" s="149">
        <v>14.85</v>
      </c>
      <c r="K3027" s="250">
        <v>13.75</v>
      </c>
      <c r="L3027" s="37">
        <f t="shared" si="166"/>
        <v>204.19</v>
      </c>
      <c r="M3027" s="149"/>
      <c r="N3027" s="149">
        <f t="shared" si="167"/>
        <v>204.19</v>
      </c>
      <c r="O3027" s="246"/>
    </row>
    <row r="3028" spans="1:15">
      <c r="A3028" s="247" t="s">
        <v>2072</v>
      </c>
      <c r="B3028" s="25" t="s">
        <v>2875</v>
      </c>
      <c r="C3028" s="30">
        <v>4</v>
      </c>
      <c r="D3028" s="25" t="s">
        <v>2904</v>
      </c>
      <c r="E3028" s="149"/>
      <c r="F3028" s="149"/>
      <c r="G3028" s="249">
        <v>19.8</v>
      </c>
      <c r="H3028" s="149">
        <v>19.8</v>
      </c>
      <c r="I3028" s="149"/>
      <c r="J3028" s="149">
        <v>19.8</v>
      </c>
      <c r="K3028" s="249">
        <v>13.75</v>
      </c>
      <c r="L3028" s="37">
        <f t="shared" si="166"/>
        <v>272.25</v>
      </c>
      <c r="M3028" s="149"/>
      <c r="N3028" s="149">
        <f t="shared" si="167"/>
        <v>272.25</v>
      </c>
      <c r="O3028" s="247"/>
    </row>
    <row r="3029" spans="1:15">
      <c r="A3029" s="246" t="s">
        <v>2072</v>
      </c>
      <c r="B3029" s="25" t="s">
        <v>2875</v>
      </c>
      <c r="C3029" s="30">
        <v>4</v>
      </c>
      <c r="D3029" s="25" t="s">
        <v>2905</v>
      </c>
      <c r="E3029" s="149"/>
      <c r="F3029" s="149"/>
      <c r="G3029" s="250">
        <v>14.85</v>
      </c>
      <c r="H3029" s="149">
        <v>14.85</v>
      </c>
      <c r="I3029" s="149"/>
      <c r="J3029" s="149">
        <v>14.85</v>
      </c>
      <c r="K3029" s="250">
        <v>13.75</v>
      </c>
      <c r="L3029" s="37">
        <f t="shared" si="166"/>
        <v>204.19</v>
      </c>
      <c r="M3029" s="149"/>
      <c r="N3029" s="149">
        <f t="shared" si="167"/>
        <v>204.19</v>
      </c>
      <c r="O3029" s="246"/>
    </row>
    <row r="3030" spans="1:15">
      <c r="A3030" s="247" t="s">
        <v>2072</v>
      </c>
      <c r="B3030" s="25" t="s">
        <v>2875</v>
      </c>
      <c r="C3030" s="30">
        <v>4</v>
      </c>
      <c r="D3030" s="25" t="s">
        <v>2906</v>
      </c>
      <c r="E3030" s="149"/>
      <c r="F3030" s="149"/>
      <c r="G3030" s="249">
        <v>34.65</v>
      </c>
      <c r="H3030" s="149">
        <v>34.65</v>
      </c>
      <c r="I3030" s="149"/>
      <c r="J3030" s="149">
        <v>34.65</v>
      </c>
      <c r="K3030" s="249">
        <v>13.75</v>
      </c>
      <c r="L3030" s="37">
        <f t="shared" si="166"/>
        <v>476.44</v>
      </c>
      <c r="M3030" s="149"/>
      <c r="N3030" s="149">
        <f t="shared" si="167"/>
        <v>476.44</v>
      </c>
      <c r="O3030" s="247"/>
    </row>
    <row r="3031" spans="1:15">
      <c r="A3031" s="246" t="s">
        <v>2072</v>
      </c>
      <c r="B3031" s="25" t="s">
        <v>2875</v>
      </c>
      <c r="C3031" s="30">
        <v>4</v>
      </c>
      <c r="D3031" s="25" t="s">
        <v>2907</v>
      </c>
      <c r="E3031" s="149"/>
      <c r="F3031" s="149"/>
      <c r="G3031" s="250">
        <v>14.85</v>
      </c>
      <c r="H3031" s="149">
        <v>14.85</v>
      </c>
      <c r="I3031" s="149"/>
      <c r="J3031" s="149">
        <v>14.85</v>
      </c>
      <c r="K3031" s="250">
        <v>13.75</v>
      </c>
      <c r="L3031" s="37">
        <f t="shared" si="166"/>
        <v>204.19</v>
      </c>
      <c r="M3031" s="149"/>
      <c r="N3031" s="149">
        <f t="shared" si="167"/>
        <v>204.19</v>
      </c>
      <c r="O3031" s="246"/>
    </row>
    <row r="3032" spans="1:15">
      <c r="A3032" s="247" t="s">
        <v>2072</v>
      </c>
      <c r="B3032" s="25" t="s">
        <v>2875</v>
      </c>
      <c r="C3032" s="30">
        <v>4</v>
      </c>
      <c r="D3032" s="25" t="s">
        <v>2908</v>
      </c>
      <c r="E3032" s="149"/>
      <c r="F3032" s="149"/>
      <c r="G3032" s="249">
        <v>9.9</v>
      </c>
      <c r="H3032" s="149">
        <v>9.9</v>
      </c>
      <c r="I3032" s="149"/>
      <c r="J3032" s="149">
        <v>9.9</v>
      </c>
      <c r="K3032" s="249">
        <v>13.75</v>
      </c>
      <c r="L3032" s="37">
        <f t="shared" si="166"/>
        <v>136.13</v>
      </c>
      <c r="M3032" s="149"/>
      <c r="N3032" s="149">
        <f t="shared" si="167"/>
        <v>136.13</v>
      </c>
      <c r="O3032" s="247"/>
    </row>
    <row r="3033" spans="1:15">
      <c r="A3033" s="246" t="s">
        <v>2072</v>
      </c>
      <c r="B3033" s="25" t="s">
        <v>2875</v>
      </c>
      <c r="C3033" s="30">
        <v>4</v>
      </c>
      <c r="D3033" s="25" t="s">
        <v>2909</v>
      </c>
      <c r="E3033" s="149"/>
      <c r="F3033" s="149"/>
      <c r="G3033" s="250">
        <v>10.15</v>
      </c>
      <c r="H3033" s="149">
        <v>10.15</v>
      </c>
      <c r="I3033" s="149"/>
      <c r="J3033" s="149">
        <v>10.15</v>
      </c>
      <c r="K3033" s="250">
        <v>13.75</v>
      </c>
      <c r="L3033" s="37">
        <f t="shared" si="166"/>
        <v>139.56</v>
      </c>
      <c r="M3033" s="149"/>
      <c r="N3033" s="149">
        <f t="shared" si="167"/>
        <v>139.56</v>
      </c>
      <c r="O3033" s="246"/>
    </row>
    <row r="3034" spans="1:15">
      <c r="A3034" s="247" t="s">
        <v>2072</v>
      </c>
      <c r="B3034" s="25" t="s">
        <v>2875</v>
      </c>
      <c r="C3034" s="30">
        <v>4</v>
      </c>
      <c r="D3034" s="25" t="s">
        <v>2910</v>
      </c>
      <c r="E3034" s="149"/>
      <c r="F3034" s="149"/>
      <c r="G3034" s="249">
        <v>29.7</v>
      </c>
      <c r="H3034" s="149">
        <v>29.7</v>
      </c>
      <c r="I3034" s="149"/>
      <c r="J3034" s="149">
        <v>29.7</v>
      </c>
      <c r="K3034" s="249">
        <v>13.75</v>
      </c>
      <c r="L3034" s="37">
        <f t="shared" si="166"/>
        <v>408.38</v>
      </c>
      <c r="M3034" s="149"/>
      <c r="N3034" s="149">
        <f t="shared" si="167"/>
        <v>408.38</v>
      </c>
      <c r="O3034" s="247"/>
    </row>
    <row r="3035" spans="1:15">
      <c r="A3035" s="246" t="s">
        <v>2072</v>
      </c>
      <c r="B3035" s="25" t="s">
        <v>2875</v>
      </c>
      <c r="C3035" s="30">
        <v>4</v>
      </c>
      <c r="D3035" s="25" t="s">
        <v>2911</v>
      </c>
      <c r="E3035" s="149"/>
      <c r="F3035" s="149"/>
      <c r="G3035" s="250">
        <v>9.9</v>
      </c>
      <c r="H3035" s="149">
        <v>9.9</v>
      </c>
      <c r="I3035" s="149"/>
      <c r="J3035" s="149">
        <v>9.9</v>
      </c>
      <c r="K3035" s="250">
        <v>13.75</v>
      </c>
      <c r="L3035" s="37">
        <f t="shared" si="166"/>
        <v>136.13</v>
      </c>
      <c r="M3035" s="149"/>
      <c r="N3035" s="149">
        <f t="shared" si="167"/>
        <v>136.13</v>
      </c>
      <c r="O3035" s="246"/>
    </row>
    <row r="3036" spans="1:15">
      <c r="A3036" s="247" t="s">
        <v>2072</v>
      </c>
      <c r="B3036" s="25" t="s">
        <v>2875</v>
      </c>
      <c r="C3036" s="30">
        <v>4</v>
      </c>
      <c r="D3036" s="25" t="s">
        <v>2912</v>
      </c>
      <c r="E3036" s="149"/>
      <c r="F3036" s="149"/>
      <c r="G3036" s="249">
        <v>44.55</v>
      </c>
      <c r="H3036" s="149">
        <v>44.55</v>
      </c>
      <c r="I3036" s="149"/>
      <c r="J3036" s="149">
        <v>44.55</v>
      </c>
      <c r="K3036" s="249">
        <v>13.75</v>
      </c>
      <c r="L3036" s="37">
        <f t="shared" si="166"/>
        <v>612.56</v>
      </c>
      <c r="M3036" s="149"/>
      <c r="N3036" s="149">
        <f t="shared" si="167"/>
        <v>612.56</v>
      </c>
      <c r="O3036" s="247"/>
    </row>
    <row r="3037" spans="1:15">
      <c r="A3037" s="246" t="s">
        <v>2072</v>
      </c>
      <c r="B3037" s="25" t="s">
        <v>2875</v>
      </c>
      <c r="C3037" s="30">
        <v>5</v>
      </c>
      <c r="D3037" s="25" t="s">
        <v>2913</v>
      </c>
      <c r="E3037" s="149"/>
      <c r="F3037" s="149"/>
      <c r="G3037" s="250">
        <v>18.64</v>
      </c>
      <c r="H3037" s="149">
        <v>18.64</v>
      </c>
      <c r="I3037" s="149"/>
      <c r="J3037" s="149">
        <v>18.64</v>
      </c>
      <c r="K3037" s="250">
        <v>13.75</v>
      </c>
      <c r="L3037" s="37">
        <f t="shared" si="166"/>
        <v>256.3</v>
      </c>
      <c r="M3037" s="149"/>
      <c r="N3037" s="149">
        <f t="shared" si="167"/>
        <v>256.3</v>
      </c>
      <c r="O3037" s="246"/>
    </row>
    <row r="3038" spans="1:15">
      <c r="A3038" s="247" t="s">
        <v>2072</v>
      </c>
      <c r="B3038" s="25" t="s">
        <v>2875</v>
      </c>
      <c r="C3038" s="30">
        <v>5</v>
      </c>
      <c r="D3038" s="25" t="s">
        <v>2914</v>
      </c>
      <c r="E3038" s="149"/>
      <c r="F3038" s="149"/>
      <c r="G3038" s="249">
        <v>15.53</v>
      </c>
      <c r="H3038" s="149">
        <v>15.53</v>
      </c>
      <c r="I3038" s="149"/>
      <c r="J3038" s="149">
        <v>15.53</v>
      </c>
      <c r="K3038" s="249">
        <v>13.75</v>
      </c>
      <c r="L3038" s="37">
        <f t="shared" si="166"/>
        <v>213.54</v>
      </c>
      <c r="M3038" s="149"/>
      <c r="N3038" s="149">
        <f t="shared" si="167"/>
        <v>213.54</v>
      </c>
      <c r="O3038" s="247"/>
    </row>
    <row r="3039" spans="1:15">
      <c r="A3039" s="246" t="s">
        <v>2072</v>
      </c>
      <c r="B3039" s="25" t="s">
        <v>2875</v>
      </c>
      <c r="C3039" s="30">
        <v>5</v>
      </c>
      <c r="D3039" s="25" t="s">
        <v>2915</v>
      </c>
      <c r="E3039" s="149"/>
      <c r="F3039" s="149"/>
      <c r="G3039" s="250">
        <v>18.64</v>
      </c>
      <c r="H3039" s="149">
        <v>18.64</v>
      </c>
      <c r="I3039" s="149"/>
      <c r="J3039" s="149">
        <v>18.64</v>
      </c>
      <c r="K3039" s="250">
        <v>13.75</v>
      </c>
      <c r="L3039" s="37">
        <f t="shared" si="166"/>
        <v>256.3</v>
      </c>
      <c r="M3039" s="149"/>
      <c r="N3039" s="149">
        <f t="shared" si="167"/>
        <v>256.3</v>
      </c>
      <c r="O3039" s="246"/>
    </row>
    <row r="3040" spans="1:15">
      <c r="A3040" s="247" t="s">
        <v>2072</v>
      </c>
      <c r="B3040" s="25" t="s">
        <v>2875</v>
      </c>
      <c r="C3040" s="30">
        <v>5</v>
      </c>
      <c r="D3040" s="25" t="s">
        <v>2916</v>
      </c>
      <c r="E3040" s="149"/>
      <c r="F3040" s="149"/>
      <c r="G3040" s="249">
        <v>6.21</v>
      </c>
      <c r="H3040" s="149">
        <v>6.21</v>
      </c>
      <c r="I3040" s="149"/>
      <c r="J3040" s="149">
        <v>6.21</v>
      </c>
      <c r="K3040" s="249">
        <v>13.75</v>
      </c>
      <c r="L3040" s="37">
        <f t="shared" si="166"/>
        <v>85.39</v>
      </c>
      <c r="M3040" s="149"/>
      <c r="N3040" s="149">
        <f t="shared" si="167"/>
        <v>85.39</v>
      </c>
      <c r="O3040" s="247"/>
    </row>
    <row r="3041" spans="1:15">
      <c r="A3041" s="246" t="s">
        <v>2072</v>
      </c>
      <c r="B3041" s="25" t="s">
        <v>2875</v>
      </c>
      <c r="C3041" s="30">
        <v>5</v>
      </c>
      <c r="D3041" s="25" t="s">
        <v>2917</v>
      </c>
      <c r="E3041" s="149"/>
      <c r="F3041" s="149"/>
      <c r="G3041" s="250">
        <v>18.64</v>
      </c>
      <c r="H3041" s="149">
        <v>18.64</v>
      </c>
      <c r="I3041" s="149"/>
      <c r="J3041" s="149">
        <v>18.64</v>
      </c>
      <c r="K3041" s="250">
        <v>13.75</v>
      </c>
      <c r="L3041" s="37">
        <f t="shared" si="166"/>
        <v>256.3</v>
      </c>
      <c r="M3041" s="149"/>
      <c r="N3041" s="149">
        <f t="shared" si="167"/>
        <v>256.3</v>
      </c>
      <c r="O3041" s="246"/>
    </row>
    <row r="3042" spans="1:15">
      <c r="A3042" s="247" t="s">
        <v>2072</v>
      </c>
      <c r="B3042" s="25" t="s">
        <v>2875</v>
      </c>
      <c r="C3042" s="30">
        <v>5</v>
      </c>
      <c r="D3042" s="25" t="s">
        <v>2918</v>
      </c>
      <c r="E3042" s="149"/>
      <c r="F3042" s="149"/>
      <c r="G3042" s="249">
        <v>18.64</v>
      </c>
      <c r="H3042" s="149">
        <v>18.64</v>
      </c>
      <c r="I3042" s="149"/>
      <c r="J3042" s="149">
        <v>18.64</v>
      </c>
      <c r="K3042" s="249">
        <v>13.75</v>
      </c>
      <c r="L3042" s="37">
        <f t="shared" si="166"/>
        <v>256.3</v>
      </c>
      <c r="M3042" s="149"/>
      <c r="N3042" s="149">
        <f t="shared" si="167"/>
        <v>256.3</v>
      </c>
      <c r="O3042" s="247"/>
    </row>
    <row r="3043" spans="1:15">
      <c r="A3043" s="246" t="s">
        <v>2072</v>
      </c>
      <c r="B3043" s="25" t="s">
        <v>2875</v>
      </c>
      <c r="C3043" s="30">
        <v>5</v>
      </c>
      <c r="D3043" s="25" t="s">
        <v>2919</v>
      </c>
      <c r="E3043" s="149"/>
      <c r="F3043" s="149"/>
      <c r="G3043" s="250">
        <v>12.43</v>
      </c>
      <c r="H3043" s="149">
        <v>12.43</v>
      </c>
      <c r="I3043" s="149"/>
      <c r="J3043" s="149">
        <v>12.43</v>
      </c>
      <c r="K3043" s="250">
        <v>13.75</v>
      </c>
      <c r="L3043" s="37">
        <f t="shared" si="166"/>
        <v>170.91</v>
      </c>
      <c r="M3043" s="149"/>
      <c r="N3043" s="149">
        <f t="shared" si="167"/>
        <v>170.91</v>
      </c>
      <c r="O3043" s="246"/>
    </row>
    <row r="3044" spans="1:15">
      <c r="A3044" s="247" t="s">
        <v>2072</v>
      </c>
      <c r="B3044" s="25" t="s">
        <v>2875</v>
      </c>
      <c r="C3044" s="30">
        <v>5</v>
      </c>
      <c r="D3044" s="25" t="s">
        <v>363</v>
      </c>
      <c r="E3044" s="149"/>
      <c r="F3044" s="149"/>
      <c r="G3044" s="249">
        <v>12.43</v>
      </c>
      <c r="H3044" s="149">
        <v>12.43</v>
      </c>
      <c r="I3044" s="149"/>
      <c r="J3044" s="149">
        <v>12.43</v>
      </c>
      <c r="K3044" s="249">
        <v>13.75</v>
      </c>
      <c r="L3044" s="37">
        <f t="shared" si="166"/>
        <v>170.91</v>
      </c>
      <c r="M3044" s="149"/>
      <c r="N3044" s="149">
        <f t="shared" si="167"/>
        <v>170.91</v>
      </c>
      <c r="O3044" s="247"/>
    </row>
    <row r="3045" spans="1:15">
      <c r="A3045" s="246" t="s">
        <v>2072</v>
      </c>
      <c r="B3045" s="25" t="s">
        <v>2875</v>
      </c>
      <c r="C3045" s="30">
        <v>5</v>
      </c>
      <c r="D3045" s="25" t="s">
        <v>2920</v>
      </c>
      <c r="E3045" s="149"/>
      <c r="F3045" s="149"/>
      <c r="G3045" s="250">
        <v>31.05</v>
      </c>
      <c r="H3045" s="149">
        <v>31.05</v>
      </c>
      <c r="I3045" s="149"/>
      <c r="J3045" s="149">
        <v>31.05</v>
      </c>
      <c r="K3045" s="250">
        <v>13.75</v>
      </c>
      <c r="L3045" s="37">
        <f t="shared" si="166"/>
        <v>426.94</v>
      </c>
      <c r="M3045" s="149"/>
      <c r="N3045" s="149">
        <f t="shared" si="167"/>
        <v>426.94</v>
      </c>
      <c r="O3045" s="246"/>
    </row>
    <row r="3046" spans="1:15">
      <c r="A3046" s="247" t="s">
        <v>2072</v>
      </c>
      <c r="B3046" s="25" t="s">
        <v>2875</v>
      </c>
      <c r="C3046" s="30">
        <v>5</v>
      </c>
      <c r="D3046" s="25" t="s">
        <v>2921</v>
      </c>
      <c r="E3046" s="149"/>
      <c r="F3046" s="149"/>
      <c r="G3046" s="249">
        <v>27.96</v>
      </c>
      <c r="H3046" s="149">
        <v>27.96</v>
      </c>
      <c r="I3046" s="149"/>
      <c r="J3046" s="149">
        <v>27.96</v>
      </c>
      <c r="K3046" s="249">
        <v>13.75</v>
      </c>
      <c r="L3046" s="37">
        <f t="shared" si="166"/>
        <v>384.45</v>
      </c>
      <c r="M3046" s="149"/>
      <c r="N3046" s="149">
        <f t="shared" si="167"/>
        <v>384.45</v>
      </c>
      <c r="O3046" s="247"/>
    </row>
    <row r="3047" spans="1:15">
      <c r="A3047" s="246" t="s">
        <v>2072</v>
      </c>
      <c r="B3047" s="25" t="s">
        <v>2875</v>
      </c>
      <c r="C3047" s="30">
        <v>5</v>
      </c>
      <c r="D3047" s="25" t="s">
        <v>2922</v>
      </c>
      <c r="E3047" s="149"/>
      <c r="F3047" s="149"/>
      <c r="G3047" s="250">
        <v>31.05</v>
      </c>
      <c r="H3047" s="149">
        <v>31.05</v>
      </c>
      <c r="I3047" s="149"/>
      <c r="J3047" s="149">
        <v>31.05</v>
      </c>
      <c r="K3047" s="250">
        <v>13.75</v>
      </c>
      <c r="L3047" s="37">
        <f t="shared" si="166"/>
        <v>426.94</v>
      </c>
      <c r="M3047" s="149"/>
      <c r="N3047" s="149">
        <f t="shared" si="167"/>
        <v>426.94</v>
      </c>
      <c r="O3047" s="246"/>
    </row>
    <row r="3048" spans="1:15">
      <c r="A3048" s="247" t="s">
        <v>2072</v>
      </c>
      <c r="B3048" s="25" t="s">
        <v>2875</v>
      </c>
      <c r="C3048" s="30">
        <v>5</v>
      </c>
      <c r="D3048" s="25" t="s">
        <v>2923</v>
      </c>
      <c r="E3048" s="149"/>
      <c r="F3048" s="149"/>
      <c r="G3048" s="249">
        <v>15.53</v>
      </c>
      <c r="H3048" s="149">
        <v>15.53</v>
      </c>
      <c r="I3048" s="149"/>
      <c r="J3048" s="149">
        <v>15.53</v>
      </c>
      <c r="K3048" s="249">
        <v>13.75</v>
      </c>
      <c r="L3048" s="37">
        <f t="shared" si="166"/>
        <v>213.54</v>
      </c>
      <c r="M3048" s="149"/>
      <c r="N3048" s="149">
        <f t="shared" si="167"/>
        <v>213.54</v>
      </c>
      <c r="O3048" s="247"/>
    </row>
    <row r="3049" spans="1:15">
      <c r="A3049" s="246" t="s">
        <v>2072</v>
      </c>
      <c r="B3049" s="25" t="s">
        <v>2875</v>
      </c>
      <c r="C3049" s="30">
        <v>5</v>
      </c>
      <c r="D3049" s="25" t="s">
        <v>2924</v>
      </c>
      <c r="E3049" s="149"/>
      <c r="F3049" s="149"/>
      <c r="G3049" s="250">
        <v>18.64</v>
      </c>
      <c r="H3049" s="149">
        <v>18.64</v>
      </c>
      <c r="I3049" s="149"/>
      <c r="J3049" s="149">
        <v>18.64</v>
      </c>
      <c r="K3049" s="250">
        <v>13.75</v>
      </c>
      <c r="L3049" s="37">
        <f t="shared" si="166"/>
        <v>256.3</v>
      </c>
      <c r="M3049" s="149"/>
      <c r="N3049" s="149">
        <f t="shared" si="167"/>
        <v>256.3</v>
      </c>
      <c r="O3049" s="246"/>
    </row>
    <row r="3050" spans="1:15">
      <c r="A3050" s="247" t="s">
        <v>2072</v>
      </c>
      <c r="B3050" s="25" t="s">
        <v>2875</v>
      </c>
      <c r="C3050" s="30">
        <v>5</v>
      </c>
      <c r="D3050" s="25" t="s">
        <v>2925</v>
      </c>
      <c r="E3050" s="149"/>
      <c r="F3050" s="149"/>
      <c r="G3050" s="249">
        <v>15.53</v>
      </c>
      <c r="H3050" s="149">
        <v>15.53</v>
      </c>
      <c r="I3050" s="149"/>
      <c r="J3050" s="149">
        <v>15.53</v>
      </c>
      <c r="K3050" s="249">
        <v>13.75</v>
      </c>
      <c r="L3050" s="37">
        <f t="shared" si="166"/>
        <v>213.54</v>
      </c>
      <c r="M3050" s="149"/>
      <c r="N3050" s="149">
        <f t="shared" si="167"/>
        <v>213.54</v>
      </c>
      <c r="O3050" s="247"/>
    </row>
    <row r="3051" spans="1:15">
      <c r="A3051" s="246" t="s">
        <v>2072</v>
      </c>
      <c r="B3051" s="25" t="s">
        <v>2875</v>
      </c>
      <c r="C3051" s="30">
        <v>5</v>
      </c>
      <c r="D3051" s="25" t="s">
        <v>2926</v>
      </c>
      <c r="E3051" s="149"/>
      <c r="F3051" s="149"/>
      <c r="G3051" s="250">
        <v>6.21</v>
      </c>
      <c r="H3051" s="149">
        <v>6.21</v>
      </c>
      <c r="I3051" s="149"/>
      <c r="J3051" s="149">
        <v>6.21</v>
      </c>
      <c r="K3051" s="250">
        <v>13.75</v>
      </c>
      <c r="L3051" s="37">
        <f t="shared" si="166"/>
        <v>85.39</v>
      </c>
      <c r="M3051" s="149"/>
      <c r="N3051" s="149">
        <f t="shared" si="167"/>
        <v>85.39</v>
      </c>
      <c r="O3051" s="246"/>
    </row>
    <row r="3052" spans="1:15">
      <c r="A3052" s="247" t="s">
        <v>2072</v>
      </c>
      <c r="B3052" s="25" t="s">
        <v>2875</v>
      </c>
      <c r="C3052" s="30">
        <v>5</v>
      </c>
      <c r="D3052" s="25" t="s">
        <v>2927</v>
      </c>
      <c r="E3052" s="149"/>
      <c r="F3052" s="149"/>
      <c r="G3052" s="249">
        <v>6.21</v>
      </c>
      <c r="H3052" s="149">
        <v>6.21</v>
      </c>
      <c r="I3052" s="149"/>
      <c r="J3052" s="149">
        <v>6.21</v>
      </c>
      <c r="K3052" s="249">
        <v>13.75</v>
      </c>
      <c r="L3052" s="37">
        <f t="shared" si="166"/>
        <v>85.39</v>
      </c>
      <c r="M3052" s="149"/>
      <c r="N3052" s="149">
        <f t="shared" si="167"/>
        <v>85.39</v>
      </c>
      <c r="O3052" s="247"/>
    </row>
    <row r="3053" spans="1:15">
      <c r="A3053" s="246" t="s">
        <v>2072</v>
      </c>
      <c r="B3053" s="25" t="s">
        <v>2875</v>
      </c>
      <c r="C3053" s="30">
        <v>5</v>
      </c>
      <c r="D3053" s="25" t="s">
        <v>2928</v>
      </c>
      <c r="E3053" s="149"/>
      <c r="F3053" s="149"/>
      <c r="G3053" s="250">
        <v>12.43</v>
      </c>
      <c r="H3053" s="149">
        <v>12.43</v>
      </c>
      <c r="I3053" s="149"/>
      <c r="J3053" s="149">
        <v>12.43</v>
      </c>
      <c r="K3053" s="250">
        <v>13.75</v>
      </c>
      <c r="L3053" s="37">
        <f t="shared" si="166"/>
        <v>170.91</v>
      </c>
      <c r="M3053" s="149"/>
      <c r="N3053" s="149">
        <f t="shared" si="167"/>
        <v>170.91</v>
      </c>
      <c r="O3053" s="246"/>
    </row>
    <row r="3054" spans="1:15">
      <c r="A3054" s="247" t="s">
        <v>2072</v>
      </c>
      <c r="B3054" s="25" t="s">
        <v>2875</v>
      </c>
      <c r="C3054" s="30">
        <v>5</v>
      </c>
      <c r="D3054" s="25" t="s">
        <v>2929</v>
      </c>
      <c r="E3054" s="149"/>
      <c r="F3054" s="149"/>
      <c r="G3054" s="249">
        <v>6.21</v>
      </c>
      <c r="H3054" s="149">
        <v>6.21</v>
      </c>
      <c r="I3054" s="149"/>
      <c r="J3054" s="149">
        <v>6.21</v>
      </c>
      <c r="K3054" s="249">
        <v>13.75</v>
      </c>
      <c r="L3054" s="37">
        <f t="shared" si="166"/>
        <v>85.39</v>
      </c>
      <c r="M3054" s="149"/>
      <c r="N3054" s="149">
        <f t="shared" si="167"/>
        <v>85.39</v>
      </c>
      <c r="O3054" s="247"/>
    </row>
    <row r="3055" spans="1:15">
      <c r="A3055" s="246" t="s">
        <v>2072</v>
      </c>
      <c r="B3055" s="25" t="s">
        <v>2875</v>
      </c>
      <c r="C3055" s="30">
        <v>5</v>
      </c>
      <c r="D3055" s="25" t="s">
        <v>2930</v>
      </c>
      <c r="E3055" s="149"/>
      <c r="F3055" s="149"/>
      <c r="G3055" s="250">
        <v>9.32</v>
      </c>
      <c r="H3055" s="149">
        <v>9.32</v>
      </c>
      <c r="I3055" s="149"/>
      <c r="J3055" s="149">
        <v>9.32</v>
      </c>
      <c r="K3055" s="250">
        <v>13.75</v>
      </c>
      <c r="L3055" s="37">
        <f t="shared" si="166"/>
        <v>128.15</v>
      </c>
      <c r="M3055" s="149"/>
      <c r="N3055" s="149">
        <f t="shared" si="167"/>
        <v>128.15</v>
      </c>
      <c r="O3055" s="246"/>
    </row>
    <row r="3056" spans="1:15">
      <c r="A3056" s="247" t="s">
        <v>2072</v>
      </c>
      <c r="B3056" s="25" t="s">
        <v>2875</v>
      </c>
      <c r="C3056" s="30">
        <v>5</v>
      </c>
      <c r="D3056" s="25" t="s">
        <v>2931</v>
      </c>
      <c r="E3056" s="149"/>
      <c r="F3056" s="149"/>
      <c r="G3056" s="249">
        <v>6.21</v>
      </c>
      <c r="H3056" s="149">
        <v>6.21</v>
      </c>
      <c r="I3056" s="149"/>
      <c r="J3056" s="149">
        <v>6.21</v>
      </c>
      <c r="K3056" s="249">
        <v>13.75</v>
      </c>
      <c r="L3056" s="37">
        <f t="shared" si="166"/>
        <v>85.39</v>
      </c>
      <c r="M3056" s="149"/>
      <c r="N3056" s="149">
        <f t="shared" si="167"/>
        <v>85.39</v>
      </c>
      <c r="O3056" s="247"/>
    </row>
    <row r="3057" spans="1:15">
      <c r="A3057" s="246" t="s">
        <v>2072</v>
      </c>
      <c r="B3057" s="25" t="s">
        <v>2875</v>
      </c>
      <c r="C3057" s="30">
        <v>5</v>
      </c>
      <c r="D3057" s="25" t="s">
        <v>2932</v>
      </c>
      <c r="E3057" s="149"/>
      <c r="F3057" s="149"/>
      <c r="G3057" s="250">
        <v>9.32</v>
      </c>
      <c r="H3057" s="149">
        <v>9.32</v>
      </c>
      <c r="I3057" s="149"/>
      <c r="J3057" s="149">
        <v>9.32</v>
      </c>
      <c r="K3057" s="250">
        <v>13.75</v>
      </c>
      <c r="L3057" s="37">
        <f t="shared" si="166"/>
        <v>128.15</v>
      </c>
      <c r="M3057" s="149"/>
      <c r="N3057" s="149">
        <f t="shared" si="167"/>
        <v>128.15</v>
      </c>
      <c r="O3057" s="246"/>
    </row>
    <row r="3058" spans="1:15">
      <c r="A3058" s="247" t="s">
        <v>2072</v>
      </c>
      <c r="B3058" s="25" t="s">
        <v>2875</v>
      </c>
      <c r="C3058" s="30">
        <v>5</v>
      </c>
      <c r="D3058" s="25" t="s">
        <v>2933</v>
      </c>
      <c r="E3058" s="149"/>
      <c r="F3058" s="149"/>
      <c r="G3058" s="249">
        <v>6.21</v>
      </c>
      <c r="H3058" s="149">
        <v>6.21</v>
      </c>
      <c r="I3058" s="149"/>
      <c r="J3058" s="149">
        <v>6.21</v>
      </c>
      <c r="K3058" s="249">
        <v>13.75</v>
      </c>
      <c r="L3058" s="37">
        <f t="shared" si="166"/>
        <v>85.39</v>
      </c>
      <c r="M3058" s="149"/>
      <c r="N3058" s="149">
        <f t="shared" si="167"/>
        <v>85.39</v>
      </c>
      <c r="O3058" s="247"/>
    </row>
    <row r="3059" spans="1:15">
      <c r="A3059" s="246" t="s">
        <v>2072</v>
      </c>
      <c r="B3059" s="25" t="s">
        <v>2875</v>
      </c>
      <c r="C3059" s="30">
        <v>5</v>
      </c>
      <c r="D3059" s="25" t="s">
        <v>2934</v>
      </c>
      <c r="E3059" s="149"/>
      <c r="F3059" s="149"/>
      <c r="G3059" s="250">
        <v>15.53</v>
      </c>
      <c r="H3059" s="149">
        <v>15.53</v>
      </c>
      <c r="I3059" s="149"/>
      <c r="J3059" s="149">
        <v>15.53</v>
      </c>
      <c r="K3059" s="250">
        <v>13.75</v>
      </c>
      <c r="L3059" s="37">
        <f t="shared" si="166"/>
        <v>213.54</v>
      </c>
      <c r="M3059" s="149"/>
      <c r="N3059" s="149">
        <f t="shared" si="167"/>
        <v>213.54</v>
      </c>
      <c r="O3059" s="246"/>
    </row>
    <row r="3060" spans="1:15">
      <c r="A3060" s="247" t="s">
        <v>2072</v>
      </c>
      <c r="B3060" s="25" t="s">
        <v>2875</v>
      </c>
      <c r="C3060" s="30">
        <v>5</v>
      </c>
      <c r="D3060" s="25" t="s">
        <v>2935</v>
      </c>
      <c r="E3060" s="149"/>
      <c r="F3060" s="149"/>
      <c r="G3060" s="249">
        <v>15.53</v>
      </c>
      <c r="H3060" s="149">
        <v>15.53</v>
      </c>
      <c r="I3060" s="149"/>
      <c r="J3060" s="149">
        <v>15.53</v>
      </c>
      <c r="K3060" s="249">
        <v>13.75</v>
      </c>
      <c r="L3060" s="37">
        <f t="shared" si="166"/>
        <v>213.54</v>
      </c>
      <c r="M3060" s="149"/>
      <c r="N3060" s="149">
        <f t="shared" si="167"/>
        <v>213.54</v>
      </c>
      <c r="O3060" s="247"/>
    </row>
    <row r="3061" spans="1:15">
      <c r="A3061" s="246" t="s">
        <v>2072</v>
      </c>
      <c r="B3061" s="25" t="s">
        <v>2875</v>
      </c>
      <c r="C3061" s="30">
        <v>5</v>
      </c>
      <c r="D3061" s="25" t="s">
        <v>2936</v>
      </c>
      <c r="E3061" s="149"/>
      <c r="F3061" s="149"/>
      <c r="G3061" s="250">
        <v>9.32</v>
      </c>
      <c r="H3061" s="149">
        <v>9.32</v>
      </c>
      <c r="I3061" s="149"/>
      <c r="J3061" s="149">
        <v>9.32</v>
      </c>
      <c r="K3061" s="250">
        <v>13.75</v>
      </c>
      <c r="L3061" s="37">
        <f t="shared" ref="L3061:L3124" si="168">ROUND(H3061*K3061,2)</f>
        <v>128.15</v>
      </c>
      <c r="M3061" s="149"/>
      <c r="N3061" s="149">
        <f t="shared" ref="N3061:N3124" si="169">L3061-M3061</f>
        <v>128.15</v>
      </c>
      <c r="O3061" s="246"/>
    </row>
    <row r="3062" spans="1:15">
      <c r="A3062" s="247" t="s">
        <v>2072</v>
      </c>
      <c r="B3062" s="25" t="s">
        <v>2875</v>
      </c>
      <c r="C3062" s="30">
        <v>5</v>
      </c>
      <c r="D3062" s="25" t="s">
        <v>2937</v>
      </c>
      <c r="E3062" s="149"/>
      <c r="F3062" s="149"/>
      <c r="G3062" s="249">
        <v>6.21</v>
      </c>
      <c r="H3062" s="149">
        <v>6.21</v>
      </c>
      <c r="I3062" s="149"/>
      <c r="J3062" s="149">
        <v>6.21</v>
      </c>
      <c r="K3062" s="249">
        <v>13.75</v>
      </c>
      <c r="L3062" s="37">
        <f t="shared" si="168"/>
        <v>85.39</v>
      </c>
      <c r="M3062" s="149"/>
      <c r="N3062" s="149">
        <f t="shared" si="169"/>
        <v>85.39</v>
      </c>
      <c r="O3062" s="247"/>
    </row>
    <row r="3063" spans="1:15">
      <c r="A3063" s="246" t="s">
        <v>2072</v>
      </c>
      <c r="B3063" s="25" t="s">
        <v>2875</v>
      </c>
      <c r="C3063" s="30">
        <v>5</v>
      </c>
      <c r="D3063" s="25" t="s">
        <v>2938</v>
      </c>
      <c r="E3063" s="149"/>
      <c r="F3063" s="149"/>
      <c r="G3063" s="250">
        <v>15.53</v>
      </c>
      <c r="H3063" s="149">
        <v>15.53</v>
      </c>
      <c r="I3063" s="149"/>
      <c r="J3063" s="149">
        <v>15.53</v>
      </c>
      <c r="K3063" s="250">
        <v>13.75</v>
      </c>
      <c r="L3063" s="37">
        <f t="shared" si="168"/>
        <v>213.54</v>
      </c>
      <c r="M3063" s="149"/>
      <c r="N3063" s="149">
        <f t="shared" si="169"/>
        <v>213.54</v>
      </c>
      <c r="O3063" s="246"/>
    </row>
    <row r="3064" spans="1:15">
      <c r="A3064" s="247" t="s">
        <v>2072</v>
      </c>
      <c r="B3064" s="25" t="s">
        <v>2875</v>
      </c>
      <c r="C3064" s="30">
        <v>5</v>
      </c>
      <c r="D3064" s="25" t="s">
        <v>2939</v>
      </c>
      <c r="E3064" s="149"/>
      <c r="F3064" s="149"/>
      <c r="G3064" s="249">
        <v>9.32</v>
      </c>
      <c r="H3064" s="149">
        <v>9.32</v>
      </c>
      <c r="I3064" s="149"/>
      <c r="J3064" s="149">
        <v>9.32</v>
      </c>
      <c r="K3064" s="249">
        <v>13.75</v>
      </c>
      <c r="L3064" s="37">
        <f t="shared" si="168"/>
        <v>128.15</v>
      </c>
      <c r="M3064" s="149"/>
      <c r="N3064" s="149">
        <f t="shared" si="169"/>
        <v>128.15</v>
      </c>
      <c r="O3064" s="247"/>
    </row>
    <row r="3065" spans="1:15">
      <c r="A3065" s="246" t="s">
        <v>2072</v>
      </c>
      <c r="B3065" s="25" t="s">
        <v>2875</v>
      </c>
      <c r="C3065" s="30">
        <v>5</v>
      </c>
      <c r="D3065" s="25" t="s">
        <v>2940</v>
      </c>
      <c r="E3065" s="149"/>
      <c r="F3065" s="149"/>
      <c r="G3065" s="250">
        <v>21.74</v>
      </c>
      <c r="H3065" s="149">
        <v>21.74</v>
      </c>
      <c r="I3065" s="149"/>
      <c r="J3065" s="149">
        <v>21.74</v>
      </c>
      <c r="K3065" s="250">
        <v>13.75</v>
      </c>
      <c r="L3065" s="37">
        <f t="shared" si="168"/>
        <v>298.93</v>
      </c>
      <c r="M3065" s="149"/>
      <c r="N3065" s="149">
        <f t="shared" si="169"/>
        <v>298.93</v>
      </c>
      <c r="O3065" s="246"/>
    </row>
    <row r="3066" spans="1:15">
      <c r="A3066" s="247" t="s">
        <v>2072</v>
      </c>
      <c r="B3066" s="25" t="s">
        <v>2875</v>
      </c>
      <c r="C3066" s="30">
        <v>5</v>
      </c>
      <c r="D3066" s="25" t="s">
        <v>2941</v>
      </c>
      <c r="E3066" s="149"/>
      <c r="F3066" s="149"/>
      <c r="G3066" s="249">
        <v>12.43</v>
      </c>
      <c r="H3066" s="149">
        <v>12.43</v>
      </c>
      <c r="I3066" s="149"/>
      <c r="J3066" s="149">
        <v>12.43</v>
      </c>
      <c r="K3066" s="249">
        <v>13.75</v>
      </c>
      <c r="L3066" s="37">
        <f t="shared" si="168"/>
        <v>170.91</v>
      </c>
      <c r="M3066" s="149"/>
      <c r="N3066" s="149">
        <f t="shared" si="169"/>
        <v>170.91</v>
      </c>
      <c r="O3066" s="247"/>
    </row>
    <row r="3067" spans="1:15">
      <c r="A3067" s="246" t="s">
        <v>2072</v>
      </c>
      <c r="B3067" s="25" t="s">
        <v>2875</v>
      </c>
      <c r="C3067" s="30">
        <v>5</v>
      </c>
      <c r="D3067" s="25" t="s">
        <v>2942</v>
      </c>
      <c r="E3067" s="149"/>
      <c r="F3067" s="149"/>
      <c r="G3067" s="250">
        <v>9.32</v>
      </c>
      <c r="H3067" s="149">
        <v>9.32</v>
      </c>
      <c r="I3067" s="149"/>
      <c r="J3067" s="149">
        <v>9.32</v>
      </c>
      <c r="K3067" s="250">
        <v>13.75</v>
      </c>
      <c r="L3067" s="37">
        <f t="shared" si="168"/>
        <v>128.15</v>
      </c>
      <c r="M3067" s="149"/>
      <c r="N3067" s="149">
        <f t="shared" si="169"/>
        <v>128.15</v>
      </c>
      <c r="O3067" s="246"/>
    </row>
    <row r="3068" spans="1:15">
      <c r="A3068" s="247" t="s">
        <v>2072</v>
      </c>
      <c r="B3068" s="25" t="s">
        <v>2875</v>
      </c>
      <c r="C3068" s="30">
        <v>5</v>
      </c>
      <c r="D3068" s="25" t="s">
        <v>2943</v>
      </c>
      <c r="E3068" s="149"/>
      <c r="F3068" s="149"/>
      <c r="G3068" s="249">
        <v>18.64</v>
      </c>
      <c r="H3068" s="149">
        <v>18.64</v>
      </c>
      <c r="I3068" s="149"/>
      <c r="J3068" s="149">
        <v>18.64</v>
      </c>
      <c r="K3068" s="249">
        <v>13.75</v>
      </c>
      <c r="L3068" s="37">
        <f t="shared" si="168"/>
        <v>256.3</v>
      </c>
      <c r="M3068" s="149"/>
      <c r="N3068" s="149">
        <f t="shared" si="169"/>
        <v>256.3</v>
      </c>
      <c r="O3068" s="247"/>
    </row>
    <row r="3069" spans="1:15">
      <c r="A3069" s="246" t="s">
        <v>2072</v>
      </c>
      <c r="B3069" s="25" t="s">
        <v>2875</v>
      </c>
      <c r="C3069" s="30">
        <v>5</v>
      </c>
      <c r="D3069" s="25" t="s">
        <v>2944</v>
      </c>
      <c r="E3069" s="149"/>
      <c r="F3069" s="149"/>
      <c r="G3069" s="250">
        <v>12.43</v>
      </c>
      <c r="H3069" s="149">
        <v>12.43</v>
      </c>
      <c r="I3069" s="149"/>
      <c r="J3069" s="149">
        <v>12.43</v>
      </c>
      <c r="K3069" s="250">
        <v>13.75</v>
      </c>
      <c r="L3069" s="37">
        <f t="shared" si="168"/>
        <v>170.91</v>
      </c>
      <c r="M3069" s="149"/>
      <c r="N3069" s="149">
        <f t="shared" si="169"/>
        <v>170.91</v>
      </c>
      <c r="O3069" s="246"/>
    </row>
    <row r="3070" spans="1:15">
      <c r="A3070" s="247" t="s">
        <v>2072</v>
      </c>
      <c r="B3070" s="25" t="s">
        <v>2875</v>
      </c>
      <c r="C3070" s="30">
        <v>5</v>
      </c>
      <c r="D3070" s="25" t="s">
        <v>2945</v>
      </c>
      <c r="E3070" s="149"/>
      <c r="F3070" s="149"/>
      <c r="G3070" s="249">
        <v>18.64</v>
      </c>
      <c r="H3070" s="149">
        <v>18.64</v>
      </c>
      <c r="I3070" s="149"/>
      <c r="J3070" s="149">
        <v>18.64</v>
      </c>
      <c r="K3070" s="249">
        <v>13.75</v>
      </c>
      <c r="L3070" s="37">
        <f t="shared" si="168"/>
        <v>256.3</v>
      </c>
      <c r="M3070" s="149"/>
      <c r="N3070" s="149">
        <f t="shared" si="169"/>
        <v>256.3</v>
      </c>
      <c r="O3070" s="247"/>
    </row>
    <row r="3071" spans="1:15">
      <c r="A3071" s="246" t="s">
        <v>2072</v>
      </c>
      <c r="B3071" s="25" t="s">
        <v>2875</v>
      </c>
      <c r="C3071" s="30">
        <v>5</v>
      </c>
      <c r="D3071" s="25" t="s">
        <v>192</v>
      </c>
      <c r="E3071" s="149"/>
      <c r="F3071" s="149"/>
      <c r="G3071" s="250">
        <v>15.53</v>
      </c>
      <c r="H3071" s="149">
        <v>15.53</v>
      </c>
      <c r="I3071" s="149"/>
      <c r="J3071" s="149">
        <v>15.53</v>
      </c>
      <c r="K3071" s="250">
        <v>13.75</v>
      </c>
      <c r="L3071" s="37">
        <f t="shared" si="168"/>
        <v>213.54</v>
      </c>
      <c r="M3071" s="149"/>
      <c r="N3071" s="149">
        <f t="shared" si="169"/>
        <v>213.54</v>
      </c>
      <c r="O3071" s="246"/>
    </row>
    <row r="3072" spans="1:15">
      <c r="A3072" s="247" t="s">
        <v>2072</v>
      </c>
      <c r="B3072" s="25" t="s">
        <v>2875</v>
      </c>
      <c r="C3072" s="30">
        <v>5</v>
      </c>
      <c r="D3072" s="25" t="s">
        <v>2946</v>
      </c>
      <c r="E3072" s="149"/>
      <c r="F3072" s="149"/>
      <c r="G3072" s="249">
        <v>6.21</v>
      </c>
      <c r="H3072" s="149">
        <v>6.21</v>
      </c>
      <c r="I3072" s="149"/>
      <c r="J3072" s="149">
        <v>6.21</v>
      </c>
      <c r="K3072" s="249">
        <v>13.75</v>
      </c>
      <c r="L3072" s="37">
        <f t="shared" si="168"/>
        <v>85.39</v>
      </c>
      <c r="M3072" s="149"/>
      <c r="N3072" s="149">
        <f t="shared" si="169"/>
        <v>85.39</v>
      </c>
      <c r="O3072" s="247"/>
    </row>
    <row r="3073" spans="1:15">
      <c r="A3073" s="246" t="s">
        <v>2072</v>
      </c>
      <c r="B3073" s="25" t="s">
        <v>2875</v>
      </c>
      <c r="C3073" s="30">
        <v>5</v>
      </c>
      <c r="D3073" s="25" t="s">
        <v>2947</v>
      </c>
      <c r="E3073" s="149"/>
      <c r="F3073" s="149"/>
      <c r="G3073" s="250">
        <v>18.64</v>
      </c>
      <c r="H3073" s="149">
        <v>18.64</v>
      </c>
      <c r="I3073" s="149"/>
      <c r="J3073" s="149">
        <v>18.64</v>
      </c>
      <c r="K3073" s="250">
        <v>13.75</v>
      </c>
      <c r="L3073" s="37">
        <f t="shared" si="168"/>
        <v>256.3</v>
      </c>
      <c r="M3073" s="149"/>
      <c r="N3073" s="149">
        <f t="shared" si="169"/>
        <v>256.3</v>
      </c>
      <c r="O3073" s="246"/>
    </row>
    <row r="3074" spans="1:15">
      <c r="A3074" s="247" t="s">
        <v>2072</v>
      </c>
      <c r="B3074" s="25" t="s">
        <v>2875</v>
      </c>
      <c r="C3074" s="30">
        <v>5</v>
      </c>
      <c r="D3074" s="25" t="s">
        <v>2948</v>
      </c>
      <c r="E3074" s="149"/>
      <c r="F3074" s="149"/>
      <c r="G3074" s="249">
        <v>9.32</v>
      </c>
      <c r="H3074" s="149">
        <v>9.32</v>
      </c>
      <c r="I3074" s="149"/>
      <c r="J3074" s="149">
        <v>9.32</v>
      </c>
      <c r="K3074" s="249">
        <v>13.75</v>
      </c>
      <c r="L3074" s="37">
        <f t="shared" si="168"/>
        <v>128.15</v>
      </c>
      <c r="M3074" s="149"/>
      <c r="N3074" s="149">
        <f t="shared" si="169"/>
        <v>128.15</v>
      </c>
      <c r="O3074" s="247"/>
    </row>
    <row r="3075" spans="1:15">
      <c r="A3075" s="246" t="s">
        <v>2072</v>
      </c>
      <c r="B3075" s="25" t="s">
        <v>2875</v>
      </c>
      <c r="C3075" s="30">
        <v>5</v>
      </c>
      <c r="D3075" s="25" t="s">
        <v>2949</v>
      </c>
      <c r="E3075" s="149"/>
      <c r="F3075" s="149"/>
      <c r="G3075" s="250">
        <v>12.43</v>
      </c>
      <c r="H3075" s="149">
        <v>12.43</v>
      </c>
      <c r="I3075" s="149"/>
      <c r="J3075" s="149">
        <v>12.43</v>
      </c>
      <c r="K3075" s="250">
        <v>13.75</v>
      </c>
      <c r="L3075" s="37">
        <f t="shared" si="168"/>
        <v>170.91</v>
      </c>
      <c r="M3075" s="149"/>
      <c r="N3075" s="149">
        <f t="shared" si="169"/>
        <v>170.91</v>
      </c>
      <c r="O3075" s="246"/>
    </row>
    <row r="3076" spans="1:15">
      <c r="A3076" s="247" t="s">
        <v>2072</v>
      </c>
      <c r="B3076" s="25" t="s">
        <v>2875</v>
      </c>
      <c r="C3076" s="30">
        <v>5</v>
      </c>
      <c r="D3076" s="25" t="s">
        <v>2950</v>
      </c>
      <c r="E3076" s="149"/>
      <c r="F3076" s="149"/>
      <c r="G3076" s="249">
        <v>18.64</v>
      </c>
      <c r="H3076" s="149">
        <v>18.64</v>
      </c>
      <c r="I3076" s="149"/>
      <c r="J3076" s="149">
        <v>18.64</v>
      </c>
      <c r="K3076" s="249">
        <v>13.75</v>
      </c>
      <c r="L3076" s="37">
        <f t="shared" si="168"/>
        <v>256.3</v>
      </c>
      <c r="M3076" s="149"/>
      <c r="N3076" s="149">
        <f t="shared" si="169"/>
        <v>256.3</v>
      </c>
      <c r="O3076" s="247"/>
    </row>
    <row r="3077" spans="1:15">
      <c r="A3077" s="246" t="s">
        <v>2072</v>
      </c>
      <c r="B3077" s="25" t="s">
        <v>2875</v>
      </c>
      <c r="C3077" s="30">
        <v>5</v>
      </c>
      <c r="D3077" s="25" t="s">
        <v>2951</v>
      </c>
      <c r="E3077" s="149"/>
      <c r="F3077" s="149"/>
      <c r="G3077" s="250">
        <v>6.21</v>
      </c>
      <c r="H3077" s="149">
        <v>6.21</v>
      </c>
      <c r="I3077" s="149"/>
      <c r="J3077" s="149">
        <v>6.21</v>
      </c>
      <c r="K3077" s="250">
        <v>13.75</v>
      </c>
      <c r="L3077" s="37">
        <f t="shared" si="168"/>
        <v>85.39</v>
      </c>
      <c r="M3077" s="149"/>
      <c r="N3077" s="149">
        <f t="shared" si="169"/>
        <v>85.39</v>
      </c>
      <c r="O3077" s="246"/>
    </row>
    <row r="3078" spans="1:15">
      <c r="A3078" s="247" t="s">
        <v>2072</v>
      </c>
      <c r="B3078" s="25" t="s">
        <v>2875</v>
      </c>
      <c r="C3078" s="30">
        <v>5</v>
      </c>
      <c r="D3078" s="25" t="s">
        <v>2952</v>
      </c>
      <c r="E3078" s="149"/>
      <c r="F3078" s="149"/>
      <c r="G3078" s="249">
        <v>6.21</v>
      </c>
      <c r="H3078" s="149">
        <v>6.21</v>
      </c>
      <c r="I3078" s="149"/>
      <c r="J3078" s="149">
        <v>6.21</v>
      </c>
      <c r="K3078" s="249">
        <v>13.75</v>
      </c>
      <c r="L3078" s="37">
        <f t="shared" si="168"/>
        <v>85.39</v>
      </c>
      <c r="M3078" s="149"/>
      <c r="N3078" s="149">
        <f t="shared" si="169"/>
        <v>85.39</v>
      </c>
      <c r="O3078" s="247"/>
    </row>
    <row r="3079" spans="1:15">
      <c r="A3079" s="246" t="s">
        <v>2072</v>
      </c>
      <c r="B3079" s="25" t="s">
        <v>2875</v>
      </c>
      <c r="C3079" s="30">
        <v>5</v>
      </c>
      <c r="D3079" s="25" t="s">
        <v>2953</v>
      </c>
      <c r="E3079" s="149"/>
      <c r="F3079" s="149"/>
      <c r="G3079" s="250">
        <v>3.11</v>
      </c>
      <c r="H3079" s="149">
        <v>3.11</v>
      </c>
      <c r="I3079" s="149"/>
      <c r="J3079" s="149">
        <v>3.11</v>
      </c>
      <c r="K3079" s="250">
        <v>13.75</v>
      </c>
      <c r="L3079" s="37">
        <f t="shared" si="168"/>
        <v>42.76</v>
      </c>
      <c r="M3079" s="149"/>
      <c r="N3079" s="149">
        <f t="shared" si="169"/>
        <v>42.76</v>
      </c>
      <c r="O3079" s="246"/>
    </row>
    <row r="3080" spans="1:15">
      <c r="A3080" s="247" t="s">
        <v>2072</v>
      </c>
      <c r="B3080" s="25" t="s">
        <v>2875</v>
      </c>
      <c r="C3080" s="30">
        <v>5</v>
      </c>
      <c r="D3080" s="25" t="s">
        <v>2954</v>
      </c>
      <c r="E3080" s="149"/>
      <c r="F3080" s="149"/>
      <c r="G3080" s="249">
        <v>18.64</v>
      </c>
      <c r="H3080" s="149">
        <v>18.64</v>
      </c>
      <c r="I3080" s="149"/>
      <c r="J3080" s="149">
        <v>18.64</v>
      </c>
      <c r="K3080" s="249">
        <v>13.75</v>
      </c>
      <c r="L3080" s="37">
        <f t="shared" si="168"/>
        <v>256.3</v>
      </c>
      <c r="M3080" s="149"/>
      <c r="N3080" s="149">
        <f t="shared" si="169"/>
        <v>256.3</v>
      </c>
      <c r="O3080" s="247"/>
    </row>
    <row r="3081" spans="1:15">
      <c r="A3081" s="246" t="s">
        <v>2072</v>
      </c>
      <c r="B3081" s="25" t="s">
        <v>2875</v>
      </c>
      <c r="C3081" s="30">
        <v>5</v>
      </c>
      <c r="D3081" s="25" t="s">
        <v>2955</v>
      </c>
      <c r="E3081" s="149"/>
      <c r="F3081" s="149"/>
      <c r="G3081" s="250">
        <v>9.32</v>
      </c>
      <c r="H3081" s="149">
        <v>9.32</v>
      </c>
      <c r="I3081" s="149"/>
      <c r="J3081" s="149">
        <v>9.32</v>
      </c>
      <c r="K3081" s="250">
        <v>13.75</v>
      </c>
      <c r="L3081" s="37">
        <f t="shared" si="168"/>
        <v>128.15</v>
      </c>
      <c r="M3081" s="149"/>
      <c r="N3081" s="149">
        <f t="shared" si="169"/>
        <v>128.15</v>
      </c>
      <c r="O3081" s="246"/>
    </row>
    <row r="3082" spans="1:15">
      <c r="A3082" s="247" t="s">
        <v>2072</v>
      </c>
      <c r="B3082" s="25" t="s">
        <v>2875</v>
      </c>
      <c r="C3082" s="30">
        <v>5</v>
      </c>
      <c r="D3082" s="25" t="s">
        <v>2956</v>
      </c>
      <c r="E3082" s="149"/>
      <c r="F3082" s="149"/>
      <c r="G3082" s="249">
        <v>6.21</v>
      </c>
      <c r="H3082" s="149">
        <v>6.21</v>
      </c>
      <c r="I3082" s="149"/>
      <c r="J3082" s="149">
        <v>6.21</v>
      </c>
      <c r="K3082" s="249">
        <v>13.75</v>
      </c>
      <c r="L3082" s="37">
        <f t="shared" si="168"/>
        <v>85.39</v>
      </c>
      <c r="M3082" s="149"/>
      <c r="N3082" s="149">
        <f t="shared" si="169"/>
        <v>85.39</v>
      </c>
      <c r="O3082" s="247"/>
    </row>
    <row r="3083" spans="1:15">
      <c r="A3083" s="246" t="s">
        <v>2072</v>
      </c>
      <c r="B3083" s="25" t="s">
        <v>2875</v>
      </c>
      <c r="C3083" s="30">
        <v>5</v>
      </c>
      <c r="D3083" s="25" t="s">
        <v>2957</v>
      </c>
      <c r="E3083" s="149"/>
      <c r="F3083" s="149"/>
      <c r="G3083" s="250">
        <v>12.43</v>
      </c>
      <c r="H3083" s="149">
        <v>12.43</v>
      </c>
      <c r="I3083" s="149"/>
      <c r="J3083" s="149">
        <v>12.43</v>
      </c>
      <c r="K3083" s="250">
        <v>13.75</v>
      </c>
      <c r="L3083" s="37">
        <f t="shared" si="168"/>
        <v>170.91</v>
      </c>
      <c r="M3083" s="149"/>
      <c r="N3083" s="149">
        <f t="shared" si="169"/>
        <v>170.91</v>
      </c>
      <c r="O3083" s="246"/>
    </row>
    <row r="3084" spans="1:15">
      <c r="A3084" s="247" t="s">
        <v>2072</v>
      </c>
      <c r="B3084" s="25" t="s">
        <v>2875</v>
      </c>
      <c r="C3084" s="30">
        <v>5</v>
      </c>
      <c r="D3084" s="25" t="s">
        <v>2958</v>
      </c>
      <c r="E3084" s="149"/>
      <c r="F3084" s="149"/>
      <c r="G3084" s="249">
        <v>43.49</v>
      </c>
      <c r="H3084" s="149">
        <v>43.49</v>
      </c>
      <c r="I3084" s="149"/>
      <c r="J3084" s="149">
        <v>43.49</v>
      </c>
      <c r="K3084" s="249">
        <v>13.75</v>
      </c>
      <c r="L3084" s="37">
        <f t="shared" si="168"/>
        <v>597.99</v>
      </c>
      <c r="M3084" s="149"/>
      <c r="N3084" s="149">
        <f t="shared" si="169"/>
        <v>597.99</v>
      </c>
      <c r="O3084" s="247"/>
    </row>
    <row r="3085" spans="1:15">
      <c r="A3085" s="246" t="s">
        <v>2072</v>
      </c>
      <c r="B3085" s="25" t="s">
        <v>2875</v>
      </c>
      <c r="C3085" s="30">
        <v>5</v>
      </c>
      <c r="D3085" s="25" t="s">
        <v>2959</v>
      </c>
      <c r="E3085" s="149"/>
      <c r="F3085" s="149"/>
      <c r="G3085" s="250">
        <v>12.43</v>
      </c>
      <c r="H3085" s="149">
        <v>12.43</v>
      </c>
      <c r="I3085" s="149"/>
      <c r="J3085" s="149">
        <v>12.43</v>
      </c>
      <c r="K3085" s="250">
        <v>13.75</v>
      </c>
      <c r="L3085" s="37">
        <f t="shared" si="168"/>
        <v>170.91</v>
      </c>
      <c r="M3085" s="149"/>
      <c r="N3085" s="149">
        <f t="shared" si="169"/>
        <v>170.91</v>
      </c>
      <c r="O3085" s="246"/>
    </row>
    <row r="3086" spans="1:15">
      <c r="A3086" s="247" t="s">
        <v>2072</v>
      </c>
      <c r="B3086" s="25" t="s">
        <v>2875</v>
      </c>
      <c r="C3086" s="30">
        <v>5</v>
      </c>
      <c r="D3086" s="25" t="s">
        <v>2960</v>
      </c>
      <c r="E3086" s="149"/>
      <c r="F3086" s="149"/>
      <c r="G3086" s="249">
        <v>15.53</v>
      </c>
      <c r="H3086" s="149">
        <v>15.53</v>
      </c>
      <c r="I3086" s="149"/>
      <c r="J3086" s="149">
        <v>15.53</v>
      </c>
      <c r="K3086" s="249">
        <v>13.75</v>
      </c>
      <c r="L3086" s="37">
        <f t="shared" si="168"/>
        <v>213.54</v>
      </c>
      <c r="M3086" s="149"/>
      <c r="N3086" s="149">
        <f t="shared" si="169"/>
        <v>213.54</v>
      </c>
      <c r="O3086" s="247"/>
    </row>
    <row r="3087" spans="1:15">
      <c r="A3087" s="246" t="s">
        <v>2072</v>
      </c>
      <c r="B3087" s="25" t="s">
        <v>2875</v>
      </c>
      <c r="C3087" s="30">
        <v>5</v>
      </c>
      <c r="D3087" s="25" t="s">
        <v>2961</v>
      </c>
      <c r="E3087" s="149"/>
      <c r="F3087" s="149"/>
      <c r="G3087" s="250">
        <v>12.43</v>
      </c>
      <c r="H3087" s="149">
        <v>12.43</v>
      </c>
      <c r="I3087" s="149"/>
      <c r="J3087" s="149">
        <v>12.43</v>
      </c>
      <c r="K3087" s="250">
        <v>13.75</v>
      </c>
      <c r="L3087" s="37">
        <f t="shared" si="168"/>
        <v>170.91</v>
      </c>
      <c r="M3087" s="149"/>
      <c r="N3087" s="149">
        <f t="shared" si="169"/>
        <v>170.91</v>
      </c>
      <c r="O3087" s="246"/>
    </row>
    <row r="3088" spans="1:15">
      <c r="A3088" s="247" t="s">
        <v>2072</v>
      </c>
      <c r="B3088" s="25" t="s">
        <v>2875</v>
      </c>
      <c r="C3088" s="30">
        <v>5</v>
      </c>
      <c r="D3088" s="25" t="s">
        <v>2962</v>
      </c>
      <c r="E3088" s="149"/>
      <c r="F3088" s="149"/>
      <c r="G3088" s="249">
        <v>12.43</v>
      </c>
      <c r="H3088" s="149">
        <v>12.43</v>
      </c>
      <c r="I3088" s="149"/>
      <c r="J3088" s="149">
        <v>12.43</v>
      </c>
      <c r="K3088" s="249">
        <v>13.75</v>
      </c>
      <c r="L3088" s="37">
        <f t="shared" si="168"/>
        <v>170.91</v>
      </c>
      <c r="M3088" s="149"/>
      <c r="N3088" s="149">
        <f t="shared" si="169"/>
        <v>170.91</v>
      </c>
      <c r="O3088" s="247"/>
    </row>
    <row r="3089" spans="1:15">
      <c r="A3089" s="246" t="s">
        <v>2072</v>
      </c>
      <c r="B3089" s="25" t="s">
        <v>2875</v>
      </c>
      <c r="C3089" s="30">
        <v>5</v>
      </c>
      <c r="D3089" s="25" t="s">
        <v>2963</v>
      </c>
      <c r="E3089" s="149"/>
      <c r="F3089" s="149"/>
      <c r="G3089" s="250">
        <v>6.21</v>
      </c>
      <c r="H3089" s="149">
        <v>6.21</v>
      </c>
      <c r="I3089" s="149"/>
      <c r="J3089" s="149">
        <v>6.21</v>
      </c>
      <c r="K3089" s="250">
        <v>13.75</v>
      </c>
      <c r="L3089" s="37">
        <f t="shared" si="168"/>
        <v>85.39</v>
      </c>
      <c r="M3089" s="149"/>
      <c r="N3089" s="149">
        <f t="shared" si="169"/>
        <v>85.39</v>
      </c>
      <c r="O3089" s="246"/>
    </row>
    <row r="3090" spans="1:15">
      <c r="A3090" s="247" t="s">
        <v>2072</v>
      </c>
      <c r="B3090" s="25" t="s">
        <v>2875</v>
      </c>
      <c r="C3090" s="30">
        <v>5</v>
      </c>
      <c r="D3090" s="25" t="s">
        <v>2964</v>
      </c>
      <c r="E3090" s="149"/>
      <c r="F3090" s="149"/>
      <c r="G3090" s="249">
        <v>18.64</v>
      </c>
      <c r="H3090" s="149">
        <v>18.64</v>
      </c>
      <c r="I3090" s="149"/>
      <c r="J3090" s="149">
        <v>18.64</v>
      </c>
      <c r="K3090" s="249">
        <v>13.75</v>
      </c>
      <c r="L3090" s="37">
        <f t="shared" si="168"/>
        <v>256.3</v>
      </c>
      <c r="M3090" s="149"/>
      <c r="N3090" s="149">
        <f t="shared" si="169"/>
        <v>256.3</v>
      </c>
      <c r="O3090" s="247"/>
    </row>
    <row r="3091" spans="1:15">
      <c r="A3091" s="246" t="s">
        <v>2072</v>
      </c>
      <c r="B3091" s="25" t="s">
        <v>2875</v>
      </c>
      <c r="C3091" s="30">
        <v>5</v>
      </c>
      <c r="D3091" s="25" t="s">
        <v>2965</v>
      </c>
      <c r="E3091" s="149"/>
      <c r="F3091" s="149"/>
      <c r="G3091" s="250">
        <v>6.21</v>
      </c>
      <c r="H3091" s="149">
        <v>6.21</v>
      </c>
      <c r="I3091" s="149"/>
      <c r="J3091" s="149">
        <v>6.21</v>
      </c>
      <c r="K3091" s="250">
        <v>13.75</v>
      </c>
      <c r="L3091" s="37">
        <f t="shared" si="168"/>
        <v>85.39</v>
      </c>
      <c r="M3091" s="149"/>
      <c r="N3091" s="149">
        <f t="shared" si="169"/>
        <v>85.39</v>
      </c>
      <c r="O3091" s="246"/>
    </row>
    <row r="3092" spans="1:15">
      <c r="A3092" s="247" t="s">
        <v>2072</v>
      </c>
      <c r="B3092" s="25" t="s">
        <v>2875</v>
      </c>
      <c r="C3092" s="30">
        <v>5</v>
      </c>
      <c r="D3092" s="25" t="s">
        <v>2966</v>
      </c>
      <c r="E3092" s="149"/>
      <c r="F3092" s="149"/>
      <c r="G3092" s="249">
        <v>9.32</v>
      </c>
      <c r="H3092" s="149">
        <v>9.32</v>
      </c>
      <c r="I3092" s="149"/>
      <c r="J3092" s="149">
        <v>9.32</v>
      </c>
      <c r="K3092" s="249">
        <v>13.75</v>
      </c>
      <c r="L3092" s="37">
        <f t="shared" si="168"/>
        <v>128.15</v>
      </c>
      <c r="M3092" s="149"/>
      <c r="N3092" s="149">
        <f t="shared" si="169"/>
        <v>128.15</v>
      </c>
      <c r="O3092" s="247"/>
    </row>
    <row r="3093" spans="1:15">
      <c r="A3093" s="246" t="s">
        <v>2072</v>
      </c>
      <c r="B3093" s="25" t="s">
        <v>2875</v>
      </c>
      <c r="C3093" s="30">
        <v>5</v>
      </c>
      <c r="D3093" s="25" t="s">
        <v>2967</v>
      </c>
      <c r="E3093" s="149"/>
      <c r="F3093" s="149"/>
      <c r="G3093" s="250">
        <v>12.43</v>
      </c>
      <c r="H3093" s="149">
        <v>12.43</v>
      </c>
      <c r="I3093" s="149"/>
      <c r="J3093" s="149">
        <v>12.43</v>
      </c>
      <c r="K3093" s="250">
        <v>13.75</v>
      </c>
      <c r="L3093" s="37">
        <f t="shared" si="168"/>
        <v>170.91</v>
      </c>
      <c r="M3093" s="149"/>
      <c r="N3093" s="149">
        <f t="shared" si="169"/>
        <v>170.91</v>
      </c>
      <c r="O3093" s="246"/>
    </row>
    <row r="3094" spans="1:15">
      <c r="A3094" s="247" t="s">
        <v>2072</v>
      </c>
      <c r="B3094" s="25" t="s">
        <v>2875</v>
      </c>
      <c r="C3094" s="30">
        <v>5</v>
      </c>
      <c r="D3094" s="25" t="s">
        <v>2968</v>
      </c>
      <c r="E3094" s="149"/>
      <c r="F3094" s="149"/>
      <c r="G3094" s="249">
        <v>31.05</v>
      </c>
      <c r="H3094" s="149">
        <v>31.05</v>
      </c>
      <c r="I3094" s="149"/>
      <c r="J3094" s="149">
        <v>31.05</v>
      </c>
      <c r="K3094" s="249">
        <v>13.75</v>
      </c>
      <c r="L3094" s="37">
        <f t="shared" si="168"/>
        <v>426.94</v>
      </c>
      <c r="M3094" s="149"/>
      <c r="N3094" s="149">
        <f t="shared" si="169"/>
        <v>426.94</v>
      </c>
      <c r="O3094" s="247"/>
    </row>
    <row r="3095" spans="1:15">
      <c r="A3095" s="246" t="s">
        <v>2072</v>
      </c>
      <c r="B3095" s="25" t="s">
        <v>2875</v>
      </c>
      <c r="C3095" s="30">
        <v>5</v>
      </c>
      <c r="D3095" s="25" t="s">
        <v>2969</v>
      </c>
      <c r="E3095" s="149"/>
      <c r="F3095" s="149"/>
      <c r="G3095" s="250">
        <v>15.53</v>
      </c>
      <c r="H3095" s="149">
        <v>15.53</v>
      </c>
      <c r="I3095" s="149"/>
      <c r="J3095" s="149">
        <v>15.53</v>
      </c>
      <c r="K3095" s="250">
        <v>13.75</v>
      </c>
      <c r="L3095" s="37">
        <f t="shared" si="168"/>
        <v>213.54</v>
      </c>
      <c r="M3095" s="149"/>
      <c r="N3095" s="149">
        <f t="shared" si="169"/>
        <v>213.54</v>
      </c>
      <c r="O3095" s="246"/>
    </row>
    <row r="3096" spans="1:15">
      <c r="A3096" s="247" t="s">
        <v>2072</v>
      </c>
      <c r="B3096" s="25" t="s">
        <v>2875</v>
      </c>
      <c r="C3096" s="30">
        <v>5</v>
      </c>
      <c r="D3096" s="25" t="s">
        <v>2970</v>
      </c>
      <c r="E3096" s="149"/>
      <c r="F3096" s="149"/>
      <c r="G3096" s="249">
        <v>12.43</v>
      </c>
      <c r="H3096" s="149">
        <v>12.43</v>
      </c>
      <c r="I3096" s="149"/>
      <c r="J3096" s="149">
        <v>12.43</v>
      </c>
      <c r="K3096" s="249">
        <v>13.75</v>
      </c>
      <c r="L3096" s="37">
        <f t="shared" si="168"/>
        <v>170.91</v>
      </c>
      <c r="M3096" s="149"/>
      <c r="N3096" s="149">
        <f t="shared" si="169"/>
        <v>170.91</v>
      </c>
      <c r="O3096" s="247"/>
    </row>
    <row r="3097" spans="1:15">
      <c r="A3097" s="246" t="s">
        <v>2072</v>
      </c>
      <c r="B3097" s="25" t="s">
        <v>2875</v>
      </c>
      <c r="C3097" s="30">
        <v>5</v>
      </c>
      <c r="D3097" s="25" t="s">
        <v>2971</v>
      </c>
      <c r="E3097" s="149"/>
      <c r="F3097" s="149"/>
      <c r="G3097" s="250">
        <v>18.64</v>
      </c>
      <c r="H3097" s="149">
        <v>18.64</v>
      </c>
      <c r="I3097" s="149"/>
      <c r="J3097" s="149">
        <v>18.64</v>
      </c>
      <c r="K3097" s="250">
        <v>13.75</v>
      </c>
      <c r="L3097" s="37">
        <f t="shared" si="168"/>
        <v>256.3</v>
      </c>
      <c r="M3097" s="149"/>
      <c r="N3097" s="149">
        <f t="shared" si="169"/>
        <v>256.3</v>
      </c>
      <c r="O3097" s="246"/>
    </row>
    <row r="3098" spans="1:15">
      <c r="A3098" s="247" t="s">
        <v>2072</v>
      </c>
      <c r="B3098" s="25" t="s">
        <v>2875</v>
      </c>
      <c r="C3098" s="30">
        <v>5</v>
      </c>
      <c r="D3098" s="25" t="s">
        <v>2972</v>
      </c>
      <c r="E3098" s="149"/>
      <c r="F3098" s="149"/>
      <c r="G3098" s="249">
        <v>12.43</v>
      </c>
      <c r="H3098" s="149">
        <v>12.43</v>
      </c>
      <c r="I3098" s="149"/>
      <c r="J3098" s="149">
        <v>12.43</v>
      </c>
      <c r="K3098" s="249">
        <v>13.75</v>
      </c>
      <c r="L3098" s="37">
        <f t="shared" si="168"/>
        <v>170.91</v>
      </c>
      <c r="M3098" s="149"/>
      <c r="N3098" s="149">
        <f t="shared" si="169"/>
        <v>170.91</v>
      </c>
      <c r="O3098" s="247"/>
    </row>
    <row r="3099" spans="1:15">
      <c r="A3099" s="246" t="s">
        <v>2072</v>
      </c>
      <c r="B3099" s="25" t="s">
        <v>2875</v>
      </c>
      <c r="C3099" s="30">
        <v>5</v>
      </c>
      <c r="D3099" s="25" t="s">
        <v>2973</v>
      </c>
      <c r="E3099" s="149"/>
      <c r="F3099" s="149"/>
      <c r="G3099" s="250">
        <v>12.43</v>
      </c>
      <c r="H3099" s="149">
        <v>12.43</v>
      </c>
      <c r="I3099" s="149"/>
      <c r="J3099" s="149">
        <v>12.43</v>
      </c>
      <c r="K3099" s="250">
        <v>13.75</v>
      </c>
      <c r="L3099" s="37">
        <f t="shared" si="168"/>
        <v>170.91</v>
      </c>
      <c r="M3099" s="149"/>
      <c r="N3099" s="149">
        <f t="shared" si="169"/>
        <v>170.91</v>
      </c>
      <c r="O3099" s="246"/>
    </row>
    <row r="3100" spans="1:15">
      <c r="A3100" s="247" t="s">
        <v>2072</v>
      </c>
      <c r="B3100" s="25" t="s">
        <v>2875</v>
      </c>
      <c r="C3100" s="30">
        <v>5</v>
      </c>
      <c r="D3100" s="25" t="s">
        <v>2974</v>
      </c>
      <c r="E3100" s="149"/>
      <c r="F3100" s="149"/>
      <c r="G3100" s="249">
        <v>6.21</v>
      </c>
      <c r="H3100" s="149">
        <v>6.21</v>
      </c>
      <c r="I3100" s="149"/>
      <c r="J3100" s="149">
        <v>6.21</v>
      </c>
      <c r="K3100" s="249">
        <v>13.75</v>
      </c>
      <c r="L3100" s="37">
        <f t="shared" si="168"/>
        <v>85.39</v>
      </c>
      <c r="M3100" s="149"/>
      <c r="N3100" s="149">
        <f t="shared" si="169"/>
        <v>85.39</v>
      </c>
      <c r="O3100" s="247"/>
    </row>
    <row r="3101" spans="1:15">
      <c r="A3101" s="246" t="s">
        <v>2072</v>
      </c>
      <c r="B3101" s="25" t="s">
        <v>2875</v>
      </c>
      <c r="C3101" s="30">
        <v>6</v>
      </c>
      <c r="D3101" s="25" t="s">
        <v>2975</v>
      </c>
      <c r="E3101" s="149"/>
      <c r="F3101" s="149"/>
      <c r="G3101" s="250">
        <v>3.18</v>
      </c>
      <c r="H3101" s="149">
        <v>3.18</v>
      </c>
      <c r="I3101" s="149"/>
      <c r="J3101" s="149">
        <v>3.18</v>
      </c>
      <c r="K3101" s="250">
        <v>13.75</v>
      </c>
      <c r="L3101" s="37">
        <f t="shared" si="168"/>
        <v>43.73</v>
      </c>
      <c r="M3101" s="149"/>
      <c r="N3101" s="149">
        <f t="shared" si="169"/>
        <v>43.73</v>
      </c>
      <c r="O3101" s="246"/>
    </row>
    <row r="3102" spans="1:15">
      <c r="A3102" s="247" t="s">
        <v>2072</v>
      </c>
      <c r="B3102" s="25" t="s">
        <v>2875</v>
      </c>
      <c r="C3102" s="30">
        <v>6</v>
      </c>
      <c r="D3102" s="25" t="s">
        <v>2976</v>
      </c>
      <c r="E3102" s="149"/>
      <c r="F3102" s="149"/>
      <c r="G3102" s="249">
        <v>22.27</v>
      </c>
      <c r="H3102" s="149">
        <v>22.27</v>
      </c>
      <c r="I3102" s="149"/>
      <c r="J3102" s="149">
        <v>22.27</v>
      </c>
      <c r="K3102" s="249">
        <v>13.75</v>
      </c>
      <c r="L3102" s="37">
        <f t="shared" si="168"/>
        <v>306.21</v>
      </c>
      <c r="M3102" s="149"/>
      <c r="N3102" s="149">
        <f t="shared" si="169"/>
        <v>306.21</v>
      </c>
      <c r="O3102" s="247"/>
    </row>
    <row r="3103" spans="1:15">
      <c r="A3103" s="246" t="s">
        <v>2072</v>
      </c>
      <c r="B3103" s="25" t="s">
        <v>2875</v>
      </c>
      <c r="C3103" s="30">
        <v>6</v>
      </c>
      <c r="D3103" s="25" t="s">
        <v>2977</v>
      </c>
      <c r="E3103" s="149"/>
      <c r="F3103" s="149"/>
      <c r="G3103" s="250">
        <v>6.36</v>
      </c>
      <c r="H3103" s="149">
        <v>6.36</v>
      </c>
      <c r="I3103" s="149"/>
      <c r="J3103" s="149">
        <v>6.36</v>
      </c>
      <c r="K3103" s="250">
        <v>13.75</v>
      </c>
      <c r="L3103" s="37">
        <f t="shared" si="168"/>
        <v>87.45</v>
      </c>
      <c r="M3103" s="149"/>
      <c r="N3103" s="149">
        <f t="shared" si="169"/>
        <v>87.45</v>
      </c>
      <c r="O3103" s="246"/>
    </row>
    <row r="3104" spans="1:15">
      <c r="A3104" s="247" t="s">
        <v>2072</v>
      </c>
      <c r="B3104" s="25" t="s">
        <v>2875</v>
      </c>
      <c r="C3104" s="30">
        <v>6</v>
      </c>
      <c r="D3104" s="25" t="s">
        <v>2978</v>
      </c>
      <c r="E3104" s="149"/>
      <c r="F3104" s="149"/>
      <c r="G3104" s="249">
        <v>11.13</v>
      </c>
      <c r="H3104" s="149">
        <v>11.13</v>
      </c>
      <c r="I3104" s="149"/>
      <c r="J3104" s="149">
        <v>11.13</v>
      </c>
      <c r="K3104" s="249">
        <v>13.75</v>
      </c>
      <c r="L3104" s="37">
        <f t="shared" si="168"/>
        <v>153.04</v>
      </c>
      <c r="M3104" s="149"/>
      <c r="N3104" s="149">
        <f t="shared" si="169"/>
        <v>153.04</v>
      </c>
      <c r="O3104" s="247"/>
    </row>
    <row r="3105" spans="1:15">
      <c r="A3105" s="246" t="s">
        <v>2072</v>
      </c>
      <c r="B3105" s="25" t="s">
        <v>2875</v>
      </c>
      <c r="C3105" s="30">
        <v>6</v>
      </c>
      <c r="D3105" s="25" t="s">
        <v>2979</v>
      </c>
      <c r="E3105" s="149"/>
      <c r="F3105" s="149"/>
      <c r="G3105" s="250">
        <v>4.81</v>
      </c>
      <c r="H3105" s="149">
        <v>4.81</v>
      </c>
      <c r="I3105" s="149"/>
      <c r="J3105" s="149">
        <v>4.81</v>
      </c>
      <c r="K3105" s="250">
        <v>13.75</v>
      </c>
      <c r="L3105" s="37">
        <f t="shared" si="168"/>
        <v>66.14</v>
      </c>
      <c r="M3105" s="149"/>
      <c r="N3105" s="149">
        <f t="shared" si="169"/>
        <v>66.14</v>
      </c>
      <c r="O3105" s="246"/>
    </row>
    <row r="3106" spans="1:15">
      <c r="A3106" s="247" t="s">
        <v>2072</v>
      </c>
      <c r="B3106" s="25" t="s">
        <v>2875</v>
      </c>
      <c r="C3106" s="30">
        <v>6</v>
      </c>
      <c r="D3106" s="25" t="s">
        <v>2980</v>
      </c>
      <c r="E3106" s="149"/>
      <c r="F3106" s="149"/>
      <c r="G3106" s="249">
        <v>6.36</v>
      </c>
      <c r="H3106" s="149">
        <v>6.36</v>
      </c>
      <c r="I3106" s="149"/>
      <c r="J3106" s="149">
        <v>6.36</v>
      </c>
      <c r="K3106" s="249">
        <v>13.75</v>
      </c>
      <c r="L3106" s="37">
        <f t="shared" si="168"/>
        <v>87.45</v>
      </c>
      <c r="M3106" s="149"/>
      <c r="N3106" s="149">
        <f t="shared" si="169"/>
        <v>87.45</v>
      </c>
      <c r="O3106" s="247"/>
    </row>
    <row r="3107" spans="1:15">
      <c r="A3107" s="246" t="s">
        <v>2072</v>
      </c>
      <c r="B3107" s="25" t="s">
        <v>2875</v>
      </c>
      <c r="C3107" s="30">
        <v>6</v>
      </c>
      <c r="D3107" s="25" t="s">
        <v>2981</v>
      </c>
      <c r="E3107" s="149"/>
      <c r="F3107" s="149"/>
      <c r="G3107" s="250">
        <v>6.36</v>
      </c>
      <c r="H3107" s="149">
        <v>6.36</v>
      </c>
      <c r="I3107" s="149"/>
      <c r="J3107" s="149">
        <v>6.36</v>
      </c>
      <c r="K3107" s="250">
        <v>13.75</v>
      </c>
      <c r="L3107" s="37">
        <f t="shared" si="168"/>
        <v>87.45</v>
      </c>
      <c r="M3107" s="149"/>
      <c r="N3107" s="149">
        <f t="shared" si="169"/>
        <v>87.45</v>
      </c>
      <c r="O3107" s="246"/>
    </row>
    <row r="3108" spans="1:15">
      <c r="A3108" s="247" t="s">
        <v>2072</v>
      </c>
      <c r="B3108" s="25" t="s">
        <v>2875</v>
      </c>
      <c r="C3108" s="30">
        <v>6</v>
      </c>
      <c r="D3108" s="25" t="s">
        <v>2982</v>
      </c>
      <c r="E3108" s="149"/>
      <c r="F3108" s="149"/>
      <c r="G3108" s="249">
        <v>20.68</v>
      </c>
      <c r="H3108" s="149">
        <v>20.68</v>
      </c>
      <c r="I3108" s="149"/>
      <c r="J3108" s="149">
        <v>20.68</v>
      </c>
      <c r="K3108" s="249">
        <v>13.75</v>
      </c>
      <c r="L3108" s="37">
        <f t="shared" si="168"/>
        <v>284.35</v>
      </c>
      <c r="M3108" s="149"/>
      <c r="N3108" s="149">
        <f t="shared" si="169"/>
        <v>284.35</v>
      </c>
      <c r="O3108" s="247"/>
    </row>
    <row r="3109" spans="1:15">
      <c r="A3109" s="246" t="s">
        <v>2072</v>
      </c>
      <c r="B3109" s="25" t="s">
        <v>2875</v>
      </c>
      <c r="C3109" s="30">
        <v>6</v>
      </c>
      <c r="D3109" s="25" t="s">
        <v>2983</v>
      </c>
      <c r="E3109" s="149"/>
      <c r="F3109" s="149"/>
      <c r="G3109" s="250">
        <v>9.54</v>
      </c>
      <c r="H3109" s="149">
        <v>9.54</v>
      </c>
      <c r="I3109" s="149"/>
      <c r="J3109" s="149">
        <v>9.54</v>
      </c>
      <c r="K3109" s="250">
        <v>13.75</v>
      </c>
      <c r="L3109" s="37">
        <f t="shared" si="168"/>
        <v>131.18</v>
      </c>
      <c r="M3109" s="149"/>
      <c r="N3109" s="149">
        <f t="shared" si="169"/>
        <v>131.18</v>
      </c>
      <c r="O3109" s="246"/>
    </row>
    <row r="3110" spans="1:15">
      <c r="A3110" s="247" t="s">
        <v>2072</v>
      </c>
      <c r="B3110" s="25" t="s">
        <v>2875</v>
      </c>
      <c r="C3110" s="30">
        <v>6</v>
      </c>
      <c r="D3110" s="25" t="s">
        <v>2984</v>
      </c>
      <c r="E3110" s="149"/>
      <c r="F3110" s="149"/>
      <c r="G3110" s="249">
        <v>7.95</v>
      </c>
      <c r="H3110" s="149">
        <v>7.95</v>
      </c>
      <c r="I3110" s="149"/>
      <c r="J3110" s="149">
        <v>7.95</v>
      </c>
      <c r="K3110" s="249">
        <v>13.75</v>
      </c>
      <c r="L3110" s="37">
        <f t="shared" si="168"/>
        <v>109.31</v>
      </c>
      <c r="M3110" s="149"/>
      <c r="N3110" s="149">
        <f t="shared" si="169"/>
        <v>109.31</v>
      </c>
      <c r="O3110" s="247"/>
    </row>
    <row r="3111" spans="1:15">
      <c r="A3111" s="246" t="s">
        <v>2072</v>
      </c>
      <c r="B3111" s="25" t="s">
        <v>2875</v>
      </c>
      <c r="C3111" s="30">
        <v>6</v>
      </c>
      <c r="D3111" s="25" t="s">
        <v>2985</v>
      </c>
      <c r="E3111" s="149"/>
      <c r="F3111" s="149"/>
      <c r="G3111" s="250">
        <v>1.59</v>
      </c>
      <c r="H3111" s="149">
        <v>1.59</v>
      </c>
      <c r="I3111" s="149"/>
      <c r="J3111" s="149">
        <v>1.59</v>
      </c>
      <c r="K3111" s="250">
        <v>13.75</v>
      </c>
      <c r="L3111" s="37">
        <f t="shared" si="168"/>
        <v>21.86</v>
      </c>
      <c r="M3111" s="149"/>
      <c r="N3111" s="149">
        <f t="shared" si="169"/>
        <v>21.86</v>
      </c>
      <c r="O3111" s="246"/>
    </row>
    <row r="3112" spans="1:15">
      <c r="A3112" s="247" t="s">
        <v>2072</v>
      </c>
      <c r="B3112" s="25" t="s">
        <v>2875</v>
      </c>
      <c r="C3112" s="30">
        <v>6</v>
      </c>
      <c r="D3112" s="25" t="s">
        <v>2986</v>
      </c>
      <c r="E3112" s="149"/>
      <c r="F3112" s="149"/>
      <c r="G3112" s="249">
        <v>9.54</v>
      </c>
      <c r="H3112" s="149">
        <v>9.54</v>
      </c>
      <c r="I3112" s="149"/>
      <c r="J3112" s="149">
        <v>9.54</v>
      </c>
      <c r="K3112" s="249">
        <v>13.75</v>
      </c>
      <c r="L3112" s="37">
        <f t="shared" si="168"/>
        <v>131.18</v>
      </c>
      <c r="M3112" s="149"/>
      <c r="N3112" s="149">
        <f t="shared" si="169"/>
        <v>131.18</v>
      </c>
      <c r="O3112" s="247"/>
    </row>
    <row r="3113" spans="1:15">
      <c r="A3113" s="246" t="s">
        <v>2072</v>
      </c>
      <c r="B3113" s="25" t="s">
        <v>2875</v>
      </c>
      <c r="C3113" s="30">
        <v>6</v>
      </c>
      <c r="D3113" s="25" t="s">
        <v>2987</v>
      </c>
      <c r="E3113" s="149"/>
      <c r="F3113" s="149"/>
      <c r="G3113" s="250">
        <v>9.54</v>
      </c>
      <c r="H3113" s="149">
        <v>9.54</v>
      </c>
      <c r="I3113" s="149"/>
      <c r="J3113" s="149">
        <v>9.54</v>
      </c>
      <c r="K3113" s="250">
        <v>13.75</v>
      </c>
      <c r="L3113" s="37">
        <f t="shared" si="168"/>
        <v>131.18</v>
      </c>
      <c r="M3113" s="149"/>
      <c r="N3113" s="149">
        <f t="shared" si="169"/>
        <v>131.18</v>
      </c>
      <c r="O3113" s="246"/>
    </row>
    <row r="3114" spans="1:15">
      <c r="A3114" s="247" t="s">
        <v>2072</v>
      </c>
      <c r="B3114" s="25" t="s">
        <v>2875</v>
      </c>
      <c r="C3114" s="30">
        <v>6</v>
      </c>
      <c r="D3114" s="25" t="s">
        <v>1583</v>
      </c>
      <c r="E3114" s="149"/>
      <c r="F3114" s="149"/>
      <c r="G3114" s="249">
        <v>19.09</v>
      </c>
      <c r="H3114" s="149">
        <v>19.09</v>
      </c>
      <c r="I3114" s="149"/>
      <c r="J3114" s="149">
        <v>19.09</v>
      </c>
      <c r="K3114" s="249">
        <v>13.75</v>
      </c>
      <c r="L3114" s="37">
        <f t="shared" si="168"/>
        <v>262.49</v>
      </c>
      <c r="M3114" s="149"/>
      <c r="N3114" s="149">
        <f t="shared" si="169"/>
        <v>262.49</v>
      </c>
      <c r="O3114" s="247"/>
    </row>
    <row r="3115" spans="1:15">
      <c r="A3115" s="246" t="s">
        <v>2072</v>
      </c>
      <c r="B3115" s="25" t="s">
        <v>2875</v>
      </c>
      <c r="C3115" s="30">
        <v>6</v>
      </c>
      <c r="D3115" s="25" t="s">
        <v>2988</v>
      </c>
      <c r="E3115" s="149"/>
      <c r="F3115" s="149"/>
      <c r="G3115" s="250">
        <v>9.54</v>
      </c>
      <c r="H3115" s="149">
        <v>9.54</v>
      </c>
      <c r="I3115" s="149"/>
      <c r="J3115" s="149">
        <v>9.54</v>
      </c>
      <c r="K3115" s="250">
        <v>13.75</v>
      </c>
      <c r="L3115" s="37">
        <f t="shared" si="168"/>
        <v>131.18</v>
      </c>
      <c r="M3115" s="149"/>
      <c r="N3115" s="149">
        <f t="shared" si="169"/>
        <v>131.18</v>
      </c>
      <c r="O3115" s="246"/>
    </row>
    <row r="3116" spans="1:15">
      <c r="A3116" s="247" t="s">
        <v>2072</v>
      </c>
      <c r="B3116" s="25" t="s">
        <v>2875</v>
      </c>
      <c r="C3116" s="30">
        <v>6</v>
      </c>
      <c r="D3116" s="25" t="s">
        <v>2989</v>
      </c>
      <c r="E3116" s="149"/>
      <c r="F3116" s="149"/>
      <c r="G3116" s="249">
        <v>11.13</v>
      </c>
      <c r="H3116" s="149">
        <v>11.13</v>
      </c>
      <c r="I3116" s="149"/>
      <c r="J3116" s="149">
        <v>11.13</v>
      </c>
      <c r="K3116" s="249">
        <v>13.75</v>
      </c>
      <c r="L3116" s="37">
        <f t="shared" si="168"/>
        <v>153.04</v>
      </c>
      <c r="M3116" s="149"/>
      <c r="N3116" s="149">
        <f t="shared" si="169"/>
        <v>153.04</v>
      </c>
      <c r="O3116" s="247"/>
    </row>
    <row r="3117" spans="1:15">
      <c r="A3117" s="246" t="s">
        <v>2072</v>
      </c>
      <c r="B3117" s="25" t="s">
        <v>2875</v>
      </c>
      <c r="C3117" s="30">
        <v>6</v>
      </c>
      <c r="D3117" s="25" t="s">
        <v>2990</v>
      </c>
      <c r="E3117" s="149"/>
      <c r="F3117" s="149"/>
      <c r="G3117" s="250">
        <v>9.54</v>
      </c>
      <c r="H3117" s="149">
        <v>9.54</v>
      </c>
      <c r="I3117" s="149"/>
      <c r="J3117" s="149">
        <v>9.54</v>
      </c>
      <c r="K3117" s="250">
        <v>13.75</v>
      </c>
      <c r="L3117" s="37">
        <f t="shared" si="168"/>
        <v>131.18</v>
      </c>
      <c r="M3117" s="149"/>
      <c r="N3117" s="149">
        <f t="shared" si="169"/>
        <v>131.18</v>
      </c>
      <c r="O3117" s="246"/>
    </row>
    <row r="3118" spans="1:15">
      <c r="A3118" s="247" t="s">
        <v>2072</v>
      </c>
      <c r="B3118" s="25" t="s">
        <v>2875</v>
      </c>
      <c r="C3118" s="30">
        <v>6</v>
      </c>
      <c r="D3118" s="25" t="s">
        <v>2991</v>
      </c>
      <c r="E3118" s="149"/>
      <c r="F3118" s="149"/>
      <c r="G3118" s="249">
        <v>1.59</v>
      </c>
      <c r="H3118" s="149">
        <v>1.59</v>
      </c>
      <c r="I3118" s="149"/>
      <c r="J3118" s="149">
        <v>1.59</v>
      </c>
      <c r="K3118" s="249">
        <v>13.75</v>
      </c>
      <c r="L3118" s="37">
        <f t="shared" si="168"/>
        <v>21.86</v>
      </c>
      <c r="M3118" s="149"/>
      <c r="N3118" s="149">
        <f t="shared" si="169"/>
        <v>21.86</v>
      </c>
      <c r="O3118" s="247"/>
    </row>
    <row r="3119" spans="1:15">
      <c r="A3119" s="246" t="s">
        <v>2072</v>
      </c>
      <c r="B3119" s="25" t="s">
        <v>2875</v>
      </c>
      <c r="C3119" s="30">
        <v>6</v>
      </c>
      <c r="D3119" s="25" t="s">
        <v>2992</v>
      </c>
      <c r="E3119" s="149"/>
      <c r="F3119" s="149"/>
      <c r="G3119" s="250">
        <v>7.95</v>
      </c>
      <c r="H3119" s="149">
        <v>7.95</v>
      </c>
      <c r="I3119" s="149"/>
      <c r="J3119" s="149">
        <v>7.95</v>
      </c>
      <c r="K3119" s="250">
        <v>13.75</v>
      </c>
      <c r="L3119" s="37">
        <f t="shared" si="168"/>
        <v>109.31</v>
      </c>
      <c r="M3119" s="149"/>
      <c r="N3119" s="149">
        <f t="shared" si="169"/>
        <v>109.31</v>
      </c>
      <c r="O3119" s="246"/>
    </row>
    <row r="3120" spans="1:15">
      <c r="A3120" s="247" t="s">
        <v>2072</v>
      </c>
      <c r="B3120" s="25" t="s">
        <v>2875</v>
      </c>
      <c r="C3120" s="30">
        <v>6</v>
      </c>
      <c r="D3120" s="25" t="s">
        <v>2993</v>
      </c>
      <c r="E3120" s="149"/>
      <c r="F3120" s="149"/>
      <c r="G3120" s="249">
        <v>6.36</v>
      </c>
      <c r="H3120" s="149">
        <v>6.36</v>
      </c>
      <c r="I3120" s="149"/>
      <c r="J3120" s="149">
        <v>6.36</v>
      </c>
      <c r="K3120" s="249">
        <v>13.75</v>
      </c>
      <c r="L3120" s="37">
        <f t="shared" si="168"/>
        <v>87.45</v>
      </c>
      <c r="M3120" s="149"/>
      <c r="N3120" s="149">
        <f t="shared" si="169"/>
        <v>87.45</v>
      </c>
      <c r="O3120" s="247"/>
    </row>
    <row r="3121" spans="1:15">
      <c r="A3121" s="246" t="s">
        <v>2072</v>
      </c>
      <c r="B3121" s="25" t="s">
        <v>2875</v>
      </c>
      <c r="C3121" s="30">
        <v>6</v>
      </c>
      <c r="D3121" s="25" t="s">
        <v>2994</v>
      </c>
      <c r="E3121" s="149"/>
      <c r="F3121" s="149"/>
      <c r="G3121" s="250">
        <v>12.72</v>
      </c>
      <c r="H3121" s="149">
        <v>12.72</v>
      </c>
      <c r="I3121" s="149"/>
      <c r="J3121" s="149">
        <v>12.72</v>
      </c>
      <c r="K3121" s="250">
        <v>13.75</v>
      </c>
      <c r="L3121" s="37">
        <f t="shared" si="168"/>
        <v>174.9</v>
      </c>
      <c r="M3121" s="149"/>
      <c r="N3121" s="149">
        <f t="shared" si="169"/>
        <v>174.9</v>
      </c>
      <c r="O3121" s="246"/>
    </row>
    <row r="3122" spans="1:15">
      <c r="A3122" s="247" t="s">
        <v>2072</v>
      </c>
      <c r="B3122" s="25" t="s">
        <v>2875</v>
      </c>
      <c r="C3122" s="30">
        <v>6</v>
      </c>
      <c r="D3122" s="25" t="s">
        <v>2995</v>
      </c>
      <c r="E3122" s="149"/>
      <c r="F3122" s="149"/>
      <c r="G3122" s="249">
        <v>15.91</v>
      </c>
      <c r="H3122" s="149">
        <v>15.91</v>
      </c>
      <c r="I3122" s="149"/>
      <c r="J3122" s="149">
        <v>15.91</v>
      </c>
      <c r="K3122" s="249">
        <v>13.75</v>
      </c>
      <c r="L3122" s="37">
        <f t="shared" si="168"/>
        <v>218.76</v>
      </c>
      <c r="M3122" s="149"/>
      <c r="N3122" s="149">
        <f t="shared" si="169"/>
        <v>218.76</v>
      </c>
      <c r="O3122" s="247"/>
    </row>
    <row r="3123" spans="1:15">
      <c r="A3123" s="246" t="s">
        <v>2072</v>
      </c>
      <c r="B3123" s="25" t="s">
        <v>2875</v>
      </c>
      <c r="C3123" s="30">
        <v>6</v>
      </c>
      <c r="D3123" s="25" t="s">
        <v>2996</v>
      </c>
      <c r="E3123" s="149"/>
      <c r="F3123" s="149"/>
      <c r="G3123" s="250">
        <v>3.18</v>
      </c>
      <c r="H3123" s="149">
        <v>3.18</v>
      </c>
      <c r="I3123" s="149"/>
      <c r="J3123" s="149">
        <v>3.18</v>
      </c>
      <c r="K3123" s="250">
        <v>13.75</v>
      </c>
      <c r="L3123" s="37">
        <f t="shared" si="168"/>
        <v>43.73</v>
      </c>
      <c r="M3123" s="149"/>
      <c r="N3123" s="149">
        <f t="shared" si="169"/>
        <v>43.73</v>
      </c>
      <c r="O3123" s="246"/>
    </row>
    <row r="3124" spans="1:15">
      <c r="A3124" s="247" t="s">
        <v>2072</v>
      </c>
      <c r="B3124" s="25" t="s">
        <v>2875</v>
      </c>
      <c r="C3124" s="30">
        <v>6</v>
      </c>
      <c r="D3124" s="25" t="s">
        <v>2997</v>
      </c>
      <c r="E3124" s="149"/>
      <c r="F3124" s="149"/>
      <c r="G3124" s="249">
        <v>3.18</v>
      </c>
      <c r="H3124" s="149">
        <v>3.18</v>
      </c>
      <c r="I3124" s="149"/>
      <c r="J3124" s="149">
        <v>3.18</v>
      </c>
      <c r="K3124" s="249">
        <v>13.75</v>
      </c>
      <c r="L3124" s="37">
        <f t="shared" si="168"/>
        <v>43.73</v>
      </c>
      <c r="M3124" s="149"/>
      <c r="N3124" s="149">
        <f t="shared" si="169"/>
        <v>43.73</v>
      </c>
      <c r="O3124" s="247"/>
    </row>
    <row r="3125" spans="1:15">
      <c r="A3125" s="246" t="s">
        <v>2072</v>
      </c>
      <c r="B3125" s="25" t="s">
        <v>2875</v>
      </c>
      <c r="C3125" s="30">
        <v>9</v>
      </c>
      <c r="D3125" s="25" t="s">
        <v>2998</v>
      </c>
      <c r="E3125" s="149"/>
      <c r="F3125" s="149"/>
      <c r="G3125" s="250">
        <v>3.2</v>
      </c>
      <c r="H3125" s="149">
        <v>3.2</v>
      </c>
      <c r="I3125" s="149"/>
      <c r="J3125" s="149">
        <v>3.2</v>
      </c>
      <c r="K3125" s="250">
        <v>13.75</v>
      </c>
      <c r="L3125" s="37">
        <f t="shared" ref="L3125:L3188" si="170">ROUND(H3125*K3125,2)</f>
        <v>44</v>
      </c>
      <c r="M3125" s="149"/>
      <c r="N3125" s="149">
        <f t="shared" ref="N3125:N3188" si="171">L3125-M3125</f>
        <v>44</v>
      </c>
      <c r="O3125" s="246"/>
    </row>
    <row r="3126" spans="1:15">
      <c r="A3126" s="247" t="s">
        <v>2072</v>
      </c>
      <c r="B3126" s="25" t="s">
        <v>2875</v>
      </c>
      <c r="C3126" s="30">
        <v>9</v>
      </c>
      <c r="D3126" s="25" t="s">
        <v>2999</v>
      </c>
      <c r="E3126" s="149"/>
      <c r="F3126" s="149"/>
      <c r="G3126" s="249">
        <v>3.5</v>
      </c>
      <c r="H3126" s="149">
        <v>3.5</v>
      </c>
      <c r="I3126" s="149"/>
      <c r="J3126" s="149">
        <v>3.5</v>
      </c>
      <c r="K3126" s="249">
        <v>13.75</v>
      </c>
      <c r="L3126" s="37">
        <f t="shared" si="170"/>
        <v>48.13</v>
      </c>
      <c r="M3126" s="149"/>
      <c r="N3126" s="149">
        <f t="shared" si="171"/>
        <v>48.13</v>
      </c>
      <c r="O3126" s="247"/>
    </row>
    <row r="3127" spans="1:15">
      <c r="A3127" s="246" t="s">
        <v>2072</v>
      </c>
      <c r="B3127" s="25" t="s">
        <v>2875</v>
      </c>
      <c r="C3127" s="30">
        <v>9</v>
      </c>
      <c r="D3127" s="25" t="s">
        <v>3000</v>
      </c>
      <c r="E3127" s="149"/>
      <c r="F3127" s="149"/>
      <c r="G3127" s="250">
        <v>3.6</v>
      </c>
      <c r="H3127" s="149">
        <v>3.6</v>
      </c>
      <c r="I3127" s="149"/>
      <c r="J3127" s="149">
        <v>3.6</v>
      </c>
      <c r="K3127" s="250">
        <v>13.75</v>
      </c>
      <c r="L3127" s="37">
        <f t="shared" si="170"/>
        <v>49.5</v>
      </c>
      <c r="M3127" s="149"/>
      <c r="N3127" s="149">
        <f t="shared" si="171"/>
        <v>49.5</v>
      </c>
      <c r="O3127" s="246"/>
    </row>
    <row r="3128" spans="1:15">
      <c r="A3128" s="247" t="s">
        <v>2072</v>
      </c>
      <c r="B3128" s="25" t="s">
        <v>2875</v>
      </c>
      <c r="C3128" s="30">
        <v>9</v>
      </c>
      <c r="D3128" s="25" t="s">
        <v>3001</v>
      </c>
      <c r="E3128" s="149"/>
      <c r="F3128" s="149"/>
      <c r="G3128" s="249">
        <v>2</v>
      </c>
      <c r="H3128" s="149">
        <v>2</v>
      </c>
      <c r="I3128" s="149"/>
      <c r="J3128" s="149">
        <v>2</v>
      </c>
      <c r="K3128" s="249">
        <v>13.75</v>
      </c>
      <c r="L3128" s="37">
        <f t="shared" si="170"/>
        <v>27.5</v>
      </c>
      <c r="M3128" s="149"/>
      <c r="N3128" s="149">
        <f t="shared" si="171"/>
        <v>27.5</v>
      </c>
      <c r="O3128" s="247"/>
    </row>
    <row r="3129" spans="1:15">
      <c r="A3129" s="246" t="s">
        <v>2072</v>
      </c>
      <c r="B3129" s="25" t="s">
        <v>2875</v>
      </c>
      <c r="C3129" s="30">
        <v>9</v>
      </c>
      <c r="D3129" s="25" t="s">
        <v>3002</v>
      </c>
      <c r="E3129" s="149"/>
      <c r="F3129" s="149"/>
      <c r="G3129" s="250">
        <v>2</v>
      </c>
      <c r="H3129" s="149">
        <v>2</v>
      </c>
      <c r="I3129" s="149"/>
      <c r="J3129" s="149">
        <v>2</v>
      </c>
      <c r="K3129" s="250">
        <v>13.75</v>
      </c>
      <c r="L3129" s="37">
        <f t="shared" si="170"/>
        <v>27.5</v>
      </c>
      <c r="M3129" s="149"/>
      <c r="N3129" s="149">
        <f t="shared" si="171"/>
        <v>27.5</v>
      </c>
      <c r="O3129" s="246"/>
    </row>
    <row r="3130" spans="1:15">
      <c r="A3130" s="247" t="s">
        <v>2072</v>
      </c>
      <c r="B3130" s="25" t="s">
        <v>2875</v>
      </c>
      <c r="C3130" s="30">
        <v>9</v>
      </c>
      <c r="D3130" s="25" t="s">
        <v>3003</v>
      </c>
      <c r="E3130" s="149"/>
      <c r="F3130" s="149"/>
      <c r="G3130" s="249">
        <v>3.5</v>
      </c>
      <c r="H3130" s="149">
        <v>3.5</v>
      </c>
      <c r="I3130" s="149"/>
      <c r="J3130" s="149">
        <v>3.5</v>
      </c>
      <c r="K3130" s="249">
        <v>13.75</v>
      </c>
      <c r="L3130" s="37">
        <f t="shared" si="170"/>
        <v>48.13</v>
      </c>
      <c r="M3130" s="149"/>
      <c r="N3130" s="149">
        <f t="shared" si="171"/>
        <v>48.13</v>
      </c>
      <c r="O3130" s="247"/>
    </row>
    <row r="3131" spans="1:15">
      <c r="A3131" s="246" t="s">
        <v>2072</v>
      </c>
      <c r="B3131" s="25" t="s">
        <v>2875</v>
      </c>
      <c r="C3131" s="30">
        <v>9</v>
      </c>
      <c r="D3131" s="25" t="s">
        <v>3004</v>
      </c>
      <c r="E3131" s="149"/>
      <c r="F3131" s="149"/>
      <c r="G3131" s="250">
        <v>2.65</v>
      </c>
      <c r="H3131" s="149">
        <v>2.65</v>
      </c>
      <c r="I3131" s="149"/>
      <c r="J3131" s="149">
        <v>2.65</v>
      </c>
      <c r="K3131" s="250">
        <v>13.75</v>
      </c>
      <c r="L3131" s="37">
        <f t="shared" si="170"/>
        <v>36.44</v>
      </c>
      <c r="M3131" s="149"/>
      <c r="N3131" s="149">
        <f t="shared" si="171"/>
        <v>36.44</v>
      </c>
      <c r="O3131" s="246"/>
    </row>
    <row r="3132" spans="1:15">
      <c r="A3132" s="247" t="s">
        <v>2072</v>
      </c>
      <c r="B3132" s="25" t="s">
        <v>2875</v>
      </c>
      <c r="C3132" s="30">
        <v>9</v>
      </c>
      <c r="D3132" s="25" t="s">
        <v>3005</v>
      </c>
      <c r="E3132" s="149"/>
      <c r="F3132" s="149"/>
      <c r="G3132" s="249">
        <v>2.55</v>
      </c>
      <c r="H3132" s="149">
        <v>2.55</v>
      </c>
      <c r="I3132" s="149"/>
      <c r="J3132" s="149">
        <v>2.55</v>
      </c>
      <c r="K3132" s="249">
        <v>13.75</v>
      </c>
      <c r="L3132" s="37">
        <f t="shared" si="170"/>
        <v>35.06</v>
      </c>
      <c r="M3132" s="149"/>
      <c r="N3132" s="149">
        <f t="shared" si="171"/>
        <v>35.06</v>
      </c>
      <c r="O3132" s="247"/>
    </row>
    <row r="3133" spans="1:15">
      <c r="A3133" s="246" t="s">
        <v>2072</v>
      </c>
      <c r="B3133" s="25" t="s">
        <v>2875</v>
      </c>
      <c r="C3133" s="30">
        <v>9</v>
      </c>
      <c r="D3133" s="25" t="s">
        <v>3006</v>
      </c>
      <c r="E3133" s="149"/>
      <c r="F3133" s="149"/>
      <c r="G3133" s="250">
        <v>3.5</v>
      </c>
      <c r="H3133" s="149">
        <v>3.5</v>
      </c>
      <c r="I3133" s="149"/>
      <c r="J3133" s="149">
        <v>3.5</v>
      </c>
      <c r="K3133" s="250">
        <v>13.75</v>
      </c>
      <c r="L3133" s="37">
        <f t="shared" si="170"/>
        <v>48.13</v>
      </c>
      <c r="M3133" s="149"/>
      <c r="N3133" s="149">
        <f t="shared" si="171"/>
        <v>48.13</v>
      </c>
      <c r="O3133" s="246"/>
    </row>
    <row r="3134" spans="1:15">
      <c r="A3134" s="247" t="s">
        <v>2072</v>
      </c>
      <c r="B3134" s="25" t="s">
        <v>2875</v>
      </c>
      <c r="C3134" s="30">
        <v>9</v>
      </c>
      <c r="D3134" s="25" t="s">
        <v>3007</v>
      </c>
      <c r="E3134" s="149"/>
      <c r="F3134" s="149"/>
      <c r="G3134" s="249">
        <v>1.8</v>
      </c>
      <c r="H3134" s="149">
        <v>1.8</v>
      </c>
      <c r="I3134" s="149"/>
      <c r="J3134" s="149">
        <v>1.8</v>
      </c>
      <c r="K3134" s="249">
        <v>13.75</v>
      </c>
      <c r="L3134" s="37">
        <f t="shared" si="170"/>
        <v>24.75</v>
      </c>
      <c r="M3134" s="149"/>
      <c r="N3134" s="149">
        <f t="shared" si="171"/>
        <v>24.75</v>
      </c>
      <c r="O3134" s="247"/>
    </row>
    <row r="3135" spans="1:15">
      <c r="A3135" s="246" t="s">
        <v>2072</v>
      </c>
      <c r="B3135" s="25" t="s">
        <v>2875</v>
      </c>
      <c r="C3135" s="30">
        <v>9</v>
      </c>
      <c r="D3135" s="25" t="s">
        <v>3008</v>
      </c>
      <c r="E3135" s="149"/>
      <c r="F3135" s="149"/>
      <c r="G3135" s="250">
        <v>3.8</v>
      </c>
      <c r="H3135" s="149">
        <v>3.8</v>
      </c>
      <c r="I3135" s="149"/>
      <c r="J3135" s="149">
        <v>3.8</v>
      </c>
      <c r="K3135" s="250">
        <v>13.75</v>
      </c>
      <c r="L3135" s="37">
        <f t="shared" si="170"/>
        <v>52.25</v>
      </c>
      <c r="M3135" s="149"/>
      <c r="N3135" s="149">
        <f t="shared" si="171"/>
        <v>52.25</v>
      </c>
      <c r="O3135" s="246"/>
    </row>
    <row r="3136" spans="1:15">
      <c r="A3136" s="247" t="s">
        <v>2072</v>
      </c>
      <c r="B3136" s="25" t="s">
        <v>2875</v>
      </c>
      <c r="C3136" s="30">
        <v>9</v>
      </c>
      <c r="D3136" s="25" t="s">
        <v>3009</v>
      </c>
      <c r="E3136" s="149"/>
      <c r="F3136" s="149"/>
      <c r="G3136" s="249">
        <v>5.69</v>
      </c>
      <c r="H3136" s="149">
        <v>5.69</v>
      </c>
      <c r="I3136" s="149"/>
      <c r="J3136" s="149">
        <v>5.69</v>
      </c>
      <c r="K3136" s="249">
        <v>13.75</v>
      </c>
      <c r="L3136" s="37">
        <f t="shared" si="170"/>
        <v>78.24</v>
      </c>
      <c r="M3136" s="149"/>
      <c r="N3136" s="149">
        <f t="shared" si="171"/>
        <v>78.24</v>
      </c>
      <c r="O3136" s="247"/>
    </row>
    <row r="3137" spans="1:15">
      <c r="A3137" s="246" t="s">
        <v>2072</v>
      </c>
      <c r="B3137" s="25" t="s">
        <v>2875</v>
      </c>
      <c r="C3137" s="30">
        <v>10</v>
      </c>
      <c r="D3137" s="25" t="s">
        <v>3010</v>
      </c>
      <c r="E3137" s="149"/>
      <c r="F3137" s="149"/>
      <c r="G3137" s="250">
        <v>10.09</v>
      </c>
      <c r="H3137" s="149">
        <v>10.09</v>
      </c>
      <c r="I3137" s="149"/>
      <c r="J3137" s="149">
        <v>10.09</v>
      </c>
      <c r="K3137" s="250">
        <v>13.75</v>
      </c>
      <c r="L3137" s="37">
        <f t="shared" si="170"/>
        <v>138.74</v>
      </c>
      <c r="M3137" s="149"/>
      <c r="N3137" s="149">
        <f t="shared" si="171"/>
        <v>138.74</v>
      </c>
      <c r="O3137" s="246"/>
    </row>
    <row r="3138" spans="1:15">
      <c r="A3138" s="247" t="s">
        <v>2072</v>
      </c>
      <c r="B3138" s="25" t="s">
        <v>2875</v>
      </c>
      <c r="C3138" s="30">
        <v>10</v>
      </c>
      <c r="D3138" s="25" t="s">
        <v>3011</v>
      </c>
      <c r="E3138" s="149"/>
      <c r="F3138" s="149"/>
      <c r="G3138" s="249">
        <v>14.11</v>
      </c>
      <c r="H3138" s="149">
        <v>14.11</v>
      </c>
      <c r="I3138" s="149"/>
      <c r="J3138" s="149">
        <v>14.11</v>
      </c>
      <c r="K3138" s="249">
        <v>13.75</v>
      </c>
      <c r="L3138" s="37">
        <f t="shared" si="170"/>
        <v>194.01</v>
      </c>
      <c r="M3138" s="149"/>
      <c r="N3138" s="149">
        <f t="shared" si="171"/>
        <v>194.01</v>
      </c>
      <c r="O3138" s="247"/>
    </row>
    <row r="3139" spans="1:15">
      <c r="A3139" s="246" t="s">
        <v>2072</v>
      </c>
      <c r="B3139" s="25" t="s">
        <v>2875</v>
      </c>
      <c r="C3139" s="30">
        <v>10</v>
      </c>
      <c r="D3139" s="25" t="s">
        <v>3012</v>
      </c>
      <c r="E3139" s="149"/>
      <c r="F3139" s="149"/>
      <c r="G3139" s="250">
        <v>12.1</v>
      </c>
      <c r="H3139" s="149">
        <v>12.1</v>
      </c>
      <c r="I3139" s="149"/>
      <c r="J3139" s="149">
        <v>12.1</v>
      </c>
      <c r="K3139" s="250">
        <v>13.75</v>
      </c>
      <c r="L3139" s="37">
        <f t="shared" si="170"/>
        <v>166.38</v>
      </c>
      <c r="M3139" s="149"/>
      <c r="N3139" s="149">
        <f t="shared" si="171"/>
        <v>166.38</v>
      </c>
      <c r="O3139" s="246"/>
    </row>
    <row r="3140" spans="1:15">
      <c r="A3140" s="247" t="s">
        <v>2072</v>
      </c>
      <c r="B3140" s="25" t="s">
        <v>2875</v>
      </c>
      <c r="C3140" s="30">
        <v>10</v>
      </c>
      <c r="D3140" s="25" t="s">
        <v>3013</v>
      </c>
      <c r="E3140" s="149"/>
      <c r="F3140" s="149"/>
      <c r="G3140" s="249">
        <v>12.1</v>
      </c>
      <c r="H3140" s="149">
        <v>12.1</v>
      </c>
      <c r="I3140" s="149"/>
      <c r="J3140" s="149">
        <v>12.1</v>
      </c>
      <c r="K3140" s="249">
        <v>13.75</v>
      </c>
      <c r="L3140" s="37">
        <f t="shared" si="170"/>
        <v>166.38</v>
      </c>
      <c r="M3140" s="149"/>
      <c r="N3140" s="149">
        <f t="shared" si="171"/>
        <v>166.38</v>
      </c>
      <c r="O3140" s="247"/>
    </row>
    <row r="3141" spans="1:15">
      <c r="A3141" s="246" t="s">
        <v>2072</v>
      </c>
      <c r="B3141" s="25" t="s">
        <v>2875</v>
      </c>
      <c r="C3141" s="30">
        <v>10</v>
      </c>
      <c r="D3141" s="25" t="s">
        <v>3014</v>
      </c>
      <c r="E3141" s="149"/>
      <c r="F3141" s="149"/>
      <c r="G3141" s="250">
        <v>22.17</v>
      </c>
      <c r="H3141" s="149">
        <v>22.17</v>
      </c>
      <c r="I3141" s="149"/>
      <c r="J3141" s="149">
        <v>22.17</v>
      </c>
      <c r="K3141" s="250">
        <v>13.75</v>
      </c>
      <c r="L3141" s="37">
        <f t="shared" si="170"/>
        <v>304.84</v>
      </c>
      <c r="M3141" s="149"/>
      <c r="N3141" s="149">
        <f t="shared" si="171"/>
        <v>304.84</v>
      </c>
      <c r="O3141" s="246"/>
    </row>
    <row r="3142" spans="1:15">
      <c r="A3142" s="247" t="s">
        <v>2072</v>
      </c>
      <c r="B3142" s="25" t="s">
        <v>2875</v>
      </c>
      <c r="C3142" s="30">
        <v>10</v>
      </c>
      <c r="D3142" s="25" t="s">
        <v>3015</v>
      </c>
      <c r="E3142" s="149"/>
      <c r="F3142" s="149"/>
      <c r="G3142" s="249">
        <v>6.05</v>
      </c>
      <c r="H3142" s="149">
        <v>6.05</v>
      </c>
      <c r="I3142" s="149"/>
      <c r="J3142" s="149">
        <v>6.05</v>
      </c>
      <c r="K3142" s="249">
        <v>13.75</v>
      </c>
      <c r="L3142" s="37">
        <f t="shared" si="170"/>
        <v>83.19</v>
      </c>
      <c r="M3142" s="149"/>
      <c r="N3142" s="149">
        <f t="shared" si="171"/>
        <v>83.19</v>
      </c>
      <c r="O3142" s="247"/>
    </row>
    <row r="3143" spans="1:15">
      <c r="A3143" s="246" t="s">
        <v>2072</v>
      </c>
      <c r="B3143" s="25" t="s">
        <v>2875</v>
      </c>
      <c r="C3143" s="30">
        <v>10</v>
      </c>
      <c r="D3143" s="25" t="s">
        <v>3016</v>
      </c>
      <c r="E3143" s="149"/>
      <c r="F3143" s="149"/>
      <c r="G3143" s="250">
        <v>6.05</v>
      </c>
      <c r="H3143" s="149">
        <v>6.05</v>
      </c>
      <c r="I3143" s="149"/>
      <c r="J3143" s="149">
        <v>6.05</v>
      </c>
      <c r="K3143" s="250">
        <v>13.75</v>
      </c>
      <c r="L3143" s="37">
        <f t="shared" si="170"/>
        <v>83.19</v>
      </c>
      <c r="M3143" s="149"/>
      <c r="N3143" s="149">
        <f t="shared" si="171"/>
        <v>83.19</v>
      </c>
      <c r="O3143" s="246"/>
    </row>
    <row r="3144" spans="1:15">
      <c r="A3144" s="247" t="s">
        <v>2072</v>
      </c>
      <c r="B3144" s="25" t="s">
        <v>2875</v>
      </c>
      <c r="C3144" s="30">
        <v>10</v>
      </c>
      <c r="D3144" s="25" t="s">
        <v>3017</v>
      </c>
      <c r="E3144" s="149"/>
      <c r="F3144" s="149"/>
      <c r="G3144" s="249">
        <v>4.03</v>
      </c>
      <c r="H3144" s="149">
        <v>4.03</v>
      </c>
      <c r="I3144" s="149"/>
      <c r="J3144" s="149">
        <v>4.03</v>
      </c>
      <c r="K3144" s="249">
        <v>13.75</v>
      </c>
      <c r="L3144" s="37">
        <f t="shared" si="170"/>
        <v>55.41</v>
      </c>
      <c r="M3144" s="149"/>
      <c r="N3144" s="149">
        <f t="shared" si="171"/>
        <v>55.41</v>
      </c>
      <c r="O3144" s="247"/>
    </row>
    <row r="3145" spans="1:15">
      <c r="A3145" s="246" t="s">
        <v>2072</v>
      </c>
      <c r="B3145" s="25" t="s">
        <v>2875</v>
      </c>
      <c r="C3145" s="30">
        <v>10</v>
      </c>
      <c r="D3145" s="25" t="s">
        <v>3018</v>
      </c>
      <c r="E3145" s="149"/>
      <c r="F3145" s="149"/>
      <c r="G3145" s="250">
        <v>12.1</v>
      </c>
      <c r="H3145" s="149">
        <v>12.1</v>
      </c>
      <c r="I3145" s="149"/>
      <c r="J3145" s="149">
        <v>12.1</v>
      </c>
      <c r="K3145" s="250">
        <v>13.75</v>
      </c>
      <c r="L3145" s="37">
        <f t="shared" si="170"/>
        <v>166.38</v>
      </c>
      <c r="M3145" s="149"/>
      <c r="N3145" s="149">
        <f t="shared" si="171"/>
        <v>166.38</v>
      </c>
      <c r="O3145" s="246"/>
    </row>
    <row r="3146" spans="1:15">
      <c r="A3146" s="247" t="s">
        <v>2072</v>
      </c>
      <c r="B3146" s="25" t="s">
        <v>2875</v>
      </c>
      <c r="C3146" s="30">
        <v>10</v>
      </c>
      <c r="D3146" s="25" t="s">
        <v>3019</v>
      </c>
      <c r="E3146" s="149"/>
      <c r="F3146" s="149"/>
      <c r="G3146" s="249">
        <v>8.07</v>
      </c>
      <c r="H3146" s="149">
        <v>8.07</v>
      </c>
      <c r="I3146" s="149"/>
      <c r="J3146" s="149">
        <v>8.07</v>
      </c>
      <c r="K3146" s="249">
        <v>13.75</v>
      </c>
      <c r="L3146" s="37">
        <f t="shared" si="170"/>
        <v>110.96</v>
      </c>
      <c r="M3146" s="149"/>
      <c r="N3146" s="149">
        <f t="shared" si="171"/>
        <v>110.96</v>
      </c>
      <c r="O3146" s="247"/>
    </row>
    <row r="3147" spans="1:15">
      <c r="A3147" s="246" t="s">
        <v>2072</v>
      </c>
      <c r="B3147" s="25" t="s">
        <v>2875</v>
      </c>
      <c r="C3147" s="30">
        <v>10</v>
      </c>
      <c r="D3147" s="25" t="s">
        <v>3020</v>
      </c>
      <c r="E3147" s="149"/>
      <c r="F3147" s="149"/>
      <c r="G3147" s="250">
        <v>8.07</v>
      </c>
      <c r="H3147" s="149">
        <v>8.07</v>
      </c>
      <c r="I3147" s="149"/>
      <c r="J3147" s="149">
        <v>8.07</v>
      </c>
      <c r="K3147" s="250">
        <v>13.75</v>
      </c>
      <c r="L3147" s="37">
        <f t="shared" si="170"/>
        <v>110.96</v>
      </c>
      <c r="M3147" s="149"/>
      <c r="N3147" s="149">
        <f t="shared" si="171"/>
        <v>110.96</v>
      </c>
      <c r="O3147" s="246"/>
    </row>
    <row r="3148" spans="1:15">
      <c r="A3148" s="247" t="s">
        <v>2072</v>
      </c>
      <c r="B3148" s="25" t="s">
        <v>2875</v>
      </c>
      <c r="C3148" s="30">
        <v>10</v>
      </c>
      <c r="D3148" s="25" t="s">
        <v>3021</v>
      </c>
      <c r="E3148" s="149"/>
      <c r="F3148" s="149"/>
      <c r="G3148" s="249">
        <v>10.09</v>
      </c>
      <c r="H3148" s="149">
        <v>10.09</v>
      </c>
      <c r="I3148" s="149"/>
      <c r="J3148" s="149">
        <v>10.09</v>
      </c>
      <c r="K3148" s="249">
        <v>13.75</v>
      </c>
      <c r="L3148" s="37">
        <f t="shared" si="170"/>
        <v>138.74</v>
      </c>
      <c r="M3148" s="149"/>
      <c r="N3148" s="149">
        <f t="shared" si="171"/>
        <v>138.74</v>
      </c>
      <c r="O3148" s="247"/>
    </row>
    <row r="3149" spans="1:15">
      <c r="A3149" s="246" t="s">
        <v>2072</v>
      </c>
      <c r="B3149" s="25" t="s">
        <v>2875</v>
      </c>
      <c r="C3149" s="30">
        <v>10</v>
      </c>
      <c r="D3149" s="25" t="s">
        <v>3022</v>
      </c>
      <c r="E3149" s="149"/>
      <c r="F3149" s="149"/>
      <c r="G3149" s="250">
        <v>8.07</v>
      </c>
      <c r="H3149" s="149">
        <v>8.07</v>
      </c>
      <c r="I3149" s="149"/>
      <c r="J3149" s="149">
        <v>8.07</v>
      </c>
      <c r="K3149" s="250">
        <v>13.75</v>
      </c>
      <c r="L3149" s="37">
        <f t="shared" si="170"/>
        <v>110.96</v>
      </c>
      <c r="M3149" s="149"/>
      <c r="N3149" s="149">
        <f t="shared" si="171"/>
        <v>110.96</v>
      </c>
      <c r="O3149" s="246"/>
    </row>
    <row r="3150" spans="1:15">
      <c r="A3150" s="247" t="s">
        <v>2072</v>
      </c>
      <c r="B3150" s="25" t="s">
        <v>2875</v>
      </c>
      <c r="C3150" s="30">
        <v>10</v>
      </c>
      <c r="D3150" s="25" t="s">
        <v>3023</v>
      </c>
      <c r="E3150" s="149"/>
      <c r="F3150" s="149"/>
      <c r="G3150" s="249">
        <v>8.07</v>
      </c>
      <c r="H3150" s="149">
        <v>8.07</v>
      </c>
      <c r="I3150" s="149"/>
      <c r="J3150" s="149">
        <v>8.07</v>
      </c>
      <c r="K3150" s="249">
        <v>13.75</v>
      </c>
      <c r="L3150" s="37">
        <f t="shared" si="170"/>
        <v>110.96</v>
      </c>
      <c r="M3150" s="149"/>
      <c r="N3150" s="149">
        <f t="shared" si="171"/>
        <v>110.96</v>
      </c>
      <c r="O3150" s="247"/>
    </row>
    <row r="3151" spans="1:15">
      <c r="A3151" s="246" t="s">
        <v>2072</v>
      </c>
      <c r="B3151" s="25" t="s">
        <v>2875</v>
      </c>
      <c r="C3151" s="30">
        <v>10</v>
      </c>
      <c r="D3151" s="25" t="s">
        <v>3024</v>
      </c>
      <c r="E3151" s="149"/>
      <c r="F3151" s="149"/>
      <c r="G3151" s="250">
        <v>10.09</v>
      </c>
      <c r="H3151" s="149">
        <v>10.09</v>
      </c>
      <c r="I3151" s="149"/>
      <c r="J3151" s="149">
        <v>10.09</v>
      </c>
      <c r="K3151" s="250">
        <v>13.75</v>
      </c>
      <c r="L3151" s="37">
        <f t="shared" si="170"/>
        <v>138.74</v>
      </c>
      <c r="M3151" s="149"/>
      <c r="N3151" s="149">
        <f t="shared" si="171"/>
        <v>138.74</v>
      </c>
      <c r="O3151" s="246"/>
    </row>
    <row r="3152" spans="1:15">
      <c r="A3152" s="247" t="s">
        <v>2072</v>
      </c>
      <c r="B3152" s="25" t="s">
        <v>2875</v>
      </c>
      <c r="C3152" s="30">
        <v>10</v>
      </c>
      <c r="D3152" s="25" t="s">
        <v>941</v>
      </c>
      <c r="E3152" s="149"/>
      <c r="F3152" s="149"/>
      <c r="G3152" s="249">
        <v>8.07</v>
      </c>
      <c r="H3152" s="149">
        <v>8.07</v>
      </c>
      <c r="I3152" s="149"/>
      <c r="J3152" s="149">
        <v>8.07</v>
      </c>
      <c r="K3152" s="249">
        <v>13.75</v>
      </c>
      <c r="L3152" s="37">
        <f t="shared" si="170"/>
        <v>110.96</v>
      </c>
      <c r="M3152" s="149"/>
      <c r="N3152" s="149">
        <f t="shared" si="171"/>
        <v>110.96</v>
      </c>
      <c r="O3152" s="247"/>
    </row>
    <row r="3153" spans="1:15">
      <c r="A3153" s="246" t="s">
        <v>2072</v>
      </c>
      <c r="B3153" s="25" t="s">
        <v>2875</v>
      </c>
      <c r="C3153" s="30">
        <v>10</v>
      </c>
      <c r="D3153" s="25" t="s">
        <v>3025</v>
      </c>
      <c r="E3153" s="149"/>
      <c r="F3153" s="149"/>
      <c r="G3153" s="250">
        <v>8.07</v>
      </c>
      <c r="H3153" s="149">
        <v>8.07</v>
      </c>
      <c r="I3153" s="149"/>
      <c r="J3153" s="149">
        <v>8.07</v>
      </c>
      <c r="K3153" s="250">
        <v>13.75</v>
      </c>
      <c r="L3153" s="37">
        <f t="shared" si="170"/>
        <v>110.96</v>
      </c>
      <c r="M3153" s="149"/>
      <c r="N3153" s="149">
        <f t="shared" si="171"/>
        <v>110.96</v>
      </c>
      <c r="O3153" s="246"/>
    </row>
    <row r="3154" spans="1:15">
      <c r="A3154" s="247" t="s">
        <v>2072</v>
      </c>
      <c r="B3154" s="25" t="s">
        <v>2875</v>
      </c>
      <c r="C3154" s="30">
        <v>10</v>
      </c>
      <c r="D3154" s="25" t="s">
        <v>3004</v>
      </c>
      <c r="E3154" s="149"/>
      <c r="F3154" s="149"/>
      <c r="G3154" s="249">
        <v>10.09</v>
      </c>
      <c r="H3154" s="149">
        <v>10.09</v>
      </c>
      <c r="I3154" s="149"/>
      <c r="J3154" s="149">
        <v>10.09</v>
      </c>
      <c r="K3154" s="249">
        <v>13.75</v>
      </c>
      <c r="L3154" s="37">
        <f t="shared" si="170"/>
        <v>138.74</v>
      </c>
      <c r="M3154" s="149"/>
      <c r="N3154" s="149">
        <f t="shared" si="171"/>
        <v>138.74</v>
      </c>
      <c r="O3154" s="247"/>
    </row>
    <row r="3155" spans="1:15">
      <c r="A3155" s="246" t="s">
        <v>2072</v>
      </c>
      <c r="B3155" s="25" t="s">
        <v>2875</v>
      </c>
      <c r="C3155" s="30">
        <v>10</v>
      </c>
      <c r="D3155" s="25" t="s">
        <v>3026</v>
      </c>
      <c r="E3155" s="149"/>
      <c r="F3155" s="149"/>
      <c r="G3155" s="250">
        <v>12.1</v>
      </c>
      <c r="H3155" s="149">
        <v>12.1</v>
      </c>
      <c r="I3155" s="149"/>
      <c r="J3155" s="149">
        <v>12.1</v>
      </c>
      <c r="K3155" s="250">
        <v>13.75</v>
      </c>
      <c r="L3155" s="37">
        <f t="shared" si="170"/>
        <v>166.38</v>
      </c>
      <c r="M3155" s="149"/>
      <c r="N3155" s="149">
        <f t="shared" si="171"/>
        <v>166.38</v>
      </c>
      <c r="O3155" s="246"/>
    </row>
    <row r="3156" spans="1:15">
      <c r="A3156" s="247" t="s">
        <v>2072</v>
      </c>
      <c r="B3156" s="25" t="s">
        <v>2875</v>
      </c>
      <c r="C3156" s="30">
        <v>10</v>
      </c>
      <c r="D3156" s="25" t="s">
        <v>3027</v>
      </c>
      <c r="E3156" s="149"/>
      <c r="F3156" s="149"/>
      <c r="G3156" s="249">
        <v>14.11</v>
      </c>
      <c r="H3156" s="149">
        <v>14.11</v>
      </c>
      <c r="I3156" s="149"/>
      <c r="J3156" s="149">
        <v>14.11</v>
      </c>
      <c r="K3156" s="249">
        <v>13.75</v>
      </c>
      <c r="L3156" s="37">
        <f t="shared" si="170"/>
        <v>194.01</v>
      </c>
      <c r="M3156" s="149"/>
      <c r="N3156" s="149">
        <f t="shared" si="171"/>
        <v>194.01</v>
      </c>
      <c r="O3156" s="247"/>
    </row>
    <row r="3157" spans="1:15">
      <c r="A3157" s="246" t="s">
        <v>2072</v>
      </c>
      <c r="B3157" s="25" t="s">
        <v>2875</v>
      </c>
      <c r="C3157" s="30">
        <v>10</v>
      </c>
      <c r="D3157" s="25" t="s">
        <v>3028</v>
      </c>
      <c r="E3157" s="149"/>
      <c r="F3157" s="149"/>
      <c r="G3157" s="250">
        <v>10.09</v>
      </c>
      <c r="H3157" s="149">
        <v>10.09</v>
      </c>
      <c r="I3157" s="149"/>
      <c r="J3157" s="149">
        <v>10.09</v>
      </c>
      <c r="K3157" s="250">
        <v>13.75</v>
      </c>
      <c r="L3157" s="37">
        <f t="shared" si="170"/>
        <v>138.74</v>
      </c>
      <c r="M3157" s="149"/>
      <c r="N3157" s="149">
        <f t="shared" si="171"/>
        <v>138.74</v>
      </c>
      <c r="O3157" s="246"/>
    </row>
    <row r="3158" spans="1:15">
      <c r="A3158" s="247" t="s">
        <v>2072</v>
      </c>
      <c r="B3158" s="25" t="s">
        <v>2875</v>
      </c>
      <c r="C3158" s="30">
        <v>10</v>
      </c>
      <c r="D3158" s="25" t="s">
        <v>2904</v>
      </c>
      <c r="E3158" s="149"/>
      <c r="F3158" s="149"/>
      <c r="G3158" s="249">
        <v>18.15</v>
      </c>
      <c r="H3158" s="149">
        <v>18.15</v>
      </c>
      <c r="I3158" s="149"/>
      <c r="J3158" s="149">
        <v>18.15</v>
      </c>
      <c r="K3158" s="249">
        <v>13.75</v>
      </c>
      <c r="L3158" s="37">
        <f t="shared" si="170"/>
        <v>249.56</v>
      </c>
      <c r="M3158" s="149"/>
      <c r="N3158" s="149">
        <f t="shared" si="171"/>
        <v>249.56</v>
      </c>
      <c r="O3158" s="247"/>
    </row>
    <row r="3159" spans="1:15">
      <c r="A3159" s="246" t="s">
        <v>2072</v>
      </c>
      <c r="B3159" s="25" t="s">
        <v>2875</v>
      </c>
      <c r="C3159" s="30">
        <v>10</v>
      </c>
      <c r="D3159" s="25" t="s">
        <v>3029</v>
      </c>
      <c r="E3159" s="149"/>
      <c r="F3159" s="149"/>
      <c r="G3159" s="250">
        <v>10.09</v>
      </c>
      <c r="H3159" s="149">
        <v>10.09</v>
      </c>
      <c r="I3159" s="149"/>
      <c r="J3159" s="149">
        <v>10.09</v>
      </c>
      <c r="K3159" s="250">
        <v>13.75</v>
      </c>
      <c r="L3159" s="37">
        <f t="shared" si="170"/>
        <v>138.74</v>
      </c>
      <c r="M3159" s="149"/>
      <c r="N3159" s="149">
        <f t="shared" si="171"/>
        <v>138.74</v>
      </c>
      <c r="O3159" s="246"/>
    </row>
    <row r="3160" spans="1:15">
      <c r="A3160" s="247" t="s">
        <v>2072</v>
      </c>
      <c r="B3160" s="25" t="s">
        <v>2875</v>
      </c>
      <c r="C3160" s="30">
        <v>10</v>
      </c>
      <c r="D3160" s="25" t="s">
        <v>3030</v>
      </c>
      <c r="E3160" s="149"/>
      <c r="F3160" s="149"/>
      <c r="G3160" s="249">
        <v>8.07</v>
      </c>
      <c r="H3160" s="149">
        <v>8.07</v>
      </c>
      <c r="I3160" s="149"/>
      <c r="J3160" s="149">
        <v>8.07</v>
      </c>
      <c r="K3160" s="249">
        <v>13.75</v>
      </c>
      <c r="L3160" s="37">
        <f t="shared" si="170"/>
        <v>110.96</v>
      </c>
      <c r="M3160" s="149"/>
      <c r="N3160" s="149">
        <f t="shared" si="171"/>
        <v>110.96</v>
      </c>
      <c r="O3160" s="247"/>
    </row>
    <row r="3161" spans="1:15">
      <c r="A3161" s="246" t="s">
        <v>2072</v>
      </c>
      <c r="B3161" s="25" t="s">
        <v>2875</v>
      </c>
      <c r="C3161" s="30">
        <v>10</v>
      </c>
      <c r="D3161" s="25" t="s">
        <v>3031</v>
      </c>
      <c r="E3161" s="149"/>
      <c r="F3161" s="149"/>
      <c r="G3161" s="250">
        <v>8.07</v>
      </c>
      <c r="H3161" s="149">
        <v>8.07</v>
      </c>
      <c r="I3161" s="149"/>
      <c r="J3161" s="149">
        <v>8.07</v>
      </c>
      <c r="K3161" s="250">
        <v>13.75</v>
      </c>
      <c r="L3161" s="37">
        <f t="shared" si="170"/>
        <v>110.96</v>
      </c>
      <c r="M3161" s="149"/>
      <c r="N3161" s="149">
        <f t="shared" si="171"/>
        <v>110.96</v>
      </c>
      <c r="O3161" s="246"/>
    </row>
    <row r="3162" spans="1:15">
      <c r="A3162" s="247" t="s">
        <v>2072</v>
      </c>
      <c r="B3162" s="25" t="s">
        <v>2875</v>
      </c>
      <c r="C3162" s="30">
        <v>10</v>
      </c>
      <c r="D3162" s="25" t="s">
        <v>3032</v>
      </c>
      <c r="E3162" s="149"/>
      <c r="F3162" s="149"/>
      <c r="G3162" s="249">
        <v>10.09</v>
      </c>
      <c r="H3162" s="149">
        <v>10.09</v>
      </c>
      <c r="I3162" s="149"/>
      <c r="J3162" s="149">
        <v>10.09</v>
      </c>
      <c r="K3162" s="249">
        <v>13.75</v>
      </c>
      <c r="L3162" s="37">
        <f t="shared" si="170"/>
        <v>138.74</v>
      </c>
      <c r="M3162" s="149"/>
      <c r="N3162" s="149">
        <f t="shared" si="171"/>
        <v>138.74</v>
      </c>
      <c r="O3162" s="247"/>
    </row>
    <row r="3163" spans="1:15">
      <c r="A3163" s="246" t="s">
        <v>2072</v>
      </c>
      <c r="B3163" s="25" t="s">
        <v>2875</v>
      </c>
      <c r="C3163" s="30">
        <v>10</v>
      </c>
      <c r="D3163" s="25" t="s">
        <v>3033</v>
      </c>
      <c r="E3163" s="149"/>
      <c r="F3163" s="149"/>
      <c r="G3163" s="250">
        <v>10.09</v>
      </c>
      <c r="H3163" s="149">
        <v>10.09</v>
      </c>
      <c r="I3163" s="149"/>
      <c r="J3163" s="149">
        <v>10.09</v>
      </c>
      <c r="K3163" s="250">
        <v>13.75</v>
      </c>
      <c r="L3163" s="37">
        <f t="shared" si="170"/>
        <v>138.74</v>
      </c>
      <c r="M3163" s="149"/>
      <c r="N3163" s="149">
        <f t="shared" si="171"/>
        <v>138.74</v>
      </c>
      <c r="O3163" s="246"/>
    </row>
    <row r="3164" spans="1:15">
      <c r="A3164" s="247" t="s">
        <v>2072</v>
      </c>
      <c r="B3164" s="25" t="s">
        <v>2875</v>
      </c>
      <c r="C3164" s="30">
        <v>10</v>
      </c>
      <c r="D3164" s="25" t="s">
        <v>3034</v>
      </c>
      <c r="E3164" s="149"/>
      <c r="F3164" s="149"/>
      <c r="G3164" s="249">
        <v>6.05</v>
      </c>
      <c r="H3164" s="149">
        <v>6.05</v>
      </c>
      <c r="I3164" s="149"/>
      <c r="J3164" s="149">
        <v>6.05</v>
      </c>
      <c r="K3164" s="249">
        <v>13.75</v>
      </c>
      <c r="L3164" s="37">
        <f t="shared" si="170"/>
        <v>83.19</v>
      </c>
      <c r="M3164" s="149"/>
      <c r="N3164" s="149">
        <f t="shared" si="171"/>
        <v>83.19</v>
      </c>
      <c r="O3164" s="247"/>
    </row>
    <row r="3165" spans="1:15">
      <c r="A3165" s="246" t="s">
        <v>2072</v>
      </c>
      <c r="B3165" s="25" t="s">
        <v>2875</v>
      </c>
      <c r="C3165" s="30">
        <v>10</v>
      </c>
      <c r="D3165" s="25" t="s">
        <v>3035</v>
      </c>
      <c r="E3165" s="149"/>
      <c r="F3165" s="149"/>
      <c r="G3165" s="250">
        <v>6.05</v>
      </c>
      <c r="H3165" s="149">
        <v>6.05</v>
      </c>
      <c r="I3165" s="149"/>
      <c r="J3165" s="149">
        <v>6.05</v>
      </c>
      <c r="K3165" s="250">
        <v>13.75</v>
      </c>
      <c r="L3165" s="37">
        <f t="shared" si="170"/>
        <v>83.19</v>
      </c>
      <c r="M3165" s="149"/>
      <c r="N3165" s="149">
        <f t="shared" si="171"/>
        <v>83.19</v>
      </c>
      <c r="O3165" s="246"/>
    </row>
    <row r="3166" spans="1:15">
      <c r="A3166" s="247" t="s">
        <v>2072</v>
      </c>
      <c r="B3166" s="25" t="s">
        <v>2875</v>
      </c>
      <c r="C3166" s="30">
        <v>10</v>
      </c>
      <c r="D3166" s="25" t="s">
        <v>3036</v>
      </c>
      <c r="E3166" s="149"/>
      <c r="F3166" s="149"/>
      <c r="G3166" s="249">
        <v>6.05</v>
      </c>
      <c r="H3166" s="149">
        <v>6.05</v>
      </c>
      <c r="I3166" s="149"/>
      <c r="J3166" s="149">
        <v>6.05</v>
      </c>
      <c r="K3166" s="249">
        <v>13.75</v>
      </c>
      <c r="L3166" s="37">
        <f t="shared" si="170"/>
        <v>83.19</v>
      </c>
      <c r="M3166" s="149"/>
      <c r="N3166" s="149">
        <f t="shared" si="171"/>
        <v>83.19</v>
      </c>
      <c r="O3166" s="247"/>
    </row>
    <row r="3167" spans="1:15">
      <c r="A3167" s="246" t="s">
        <v>2072</v>
      </c>
      <c r="B3167" s="25" t="s">
        <v>3037</v>
      </c>
      <c r="C3167" s="30">
        <v>2</v>
      </c>
      <c r="D3167" s="25" t="s">
        <v>3038</v>
      </c>
      <c r="E3167" s="149"/>
      <c r="F3167" s="149"/>
      <c r="G3167" s="250">
        <v>17.3</v>
      </c>
      <c r="H3167" s="149">
        <v>17.3</v>
      </c>
      <c r="I3167" s="149"/>
      <c r="J3167" s="149">
        <v>17.3</v>
      </c>
      <c r="K3167" s="250">
        <v>13.75</v>
      </c>
      <c r="L3167" s="37">
        <f t="shared" si="170"/>
        <v>237.88</v>
      </c>
      <c r="M3167" s="149"/>
      <c r="N3167" s="149">
        <f t="shared" si="171"/>
        <v>237.88</v>
      </c>
      <c r="O3167" s="246"/>
    </row>
    <row r="3168" spans="1:15">
      <c r="A3168" s="247" t="s">
        <v>2072</v>
      </c>
      <c r="B3168" s="25" t="s">
        <v>3037</v>
      </c>
      <c r="C3168" s="30">
        <v>2</v>
      </c>
      <c r="D3168" s="25" t="s">
        <v>3039</v>
      </c>
      <c r="E3168" s="149"/>
      <c r="F3168" s="149"/>
      <c r="G3168" s="249">
        <v>17.3</v>
      </c>
      <c r="H3168" s="149">
        <v>17.3</v>
      </c>
      <c r="I3168" s="149"/>
      <c r="J3168" s="149">
        <v>17.3</v>
      </c>
      <c r="K3168" s="249">
        <v>13.75</v>
      </c>
      <c r="L3168" s="37">
        <f t="shared" si="170"/>
        <v>237.88</v>
      </c>
      <c r="M3168" s="149"/>
      <c r="N3168" s="149">
        <f t="shared" si="171"/>
        <v>237.88</v>
      </c>
      <c r="O3168" s="247"/>
    </row>
    <row r="3169" spans="1:15">
      <c r="A3169" s="246" t="s">
        <v>2072</v>
      </c>
      <c r="B3169" s="25" t="s">
        <v>3037</v>
      </c>
      <c r="C3169" s="30">
        <v>2</v>
      </c>
      <c r="D3169" s="25" t="s">
        <v>3040</v>
      </c>
      <c r="E3169" s="149"/>
      <c r="F3169" s="149"/>
      <c r="G3169" s="250">
        <v>12.96</v>
      </c>
      <c r="H3169" s="149">
        <v>12.96</v>
      </c>
      <c r="I3169" s="149"/>
      <c r="J3169" s="149">
        <v>12.96</v>
      </c>
      <c r="K3169" s="250">
        <v>13.75</v>
      </c>
      <c r="L3169" s="37">
        <f t="shared" si="170"/>
        <v>178.2</v>
      </c>
      <c r="M3169" s="149"/>
      <c r="N3169" s="149">
        <f t="shared" si="171"/>
        <v>178.2</v>
      </c>
      <c r="O3169" s="246"/>
    </row>
    <row r="3170" spans="1:15">
      <c r="A3170" s="247" t="s">
        <v>2072</v>
      </c>
      <c r="B3170" s="25" t="s">
        <v>3037</v>
      </c>
      <c r="C3170" s="30">
        <v>2</v>
      </c>
      <c r="D3170" s="25" t="s">
        <v>3041</v>
      </c>
      <c r="E3170" s="149"/>
      <c r="F3170" s="149"/>
      <c r="G3170" s="249">
        <v>17.3</v>
      </c>
      <c r="H3170" s="149">
        <v>17.3</v>
      </c>
      <c r="I3170" s="149"/>
      <c r="J3170" s="149">
        <v>17.3</v>
      </c>
      <c r="K3170" s="249">
        <v>13.75</v>
      </c>
      <c r="L3170" s="37">
        <f t="shared" si="170"/>
        <v>237.88</v>
      </c>
      <c r="M3170" s="149"/>
      <c r="N3170" s="149">
        <f t="shared" si="171"/>
        <v>237.88</v>
      </c>
      <c r="O3170" s="247"/>
    </row>
    <row r="3171" spans="1:15">
      <c r="A3171" s="246" t="s">
        <v>2072</v>
      </c>
      <c r="B3171" s="25" t="s">
        <v>3037</v>
      </c>
      <c r="C3171" s="30">
        <v>2</v>
      </c>
      <c r="D3171" s="25" t="s">
        <v>3042</v>
      </c>
      <c r="E3171" s="149"/>
      <c r="F3171" s="149"/>
      <c r="G3171" s="250">
        <v>8.6</v>
      </c>
      <c r="H3171" s="149">
        <v>8.6</v>
      </c>
      <c r="I3171" s="149"/>
      <c r="J3171" s="149">
        <v>8.6</v>
      </c>
      <c r="K3171" s="250">
        <v>13.75</v>
      </c>
      <c r="L3171" s="37">
        <f t="shared" si="170"/>
        <v>118.25</v>
      </c>
      <c r="M3171" s="149"/>
      <c r="N3171" s="149">
        <f t="shared" si="171"/>
        <v>118.25</v>
      </c>
      <c r="O3171" s="246"/>
    </row>
    <row r="3172" spans="1:15">
      <c r="A3172" s="247" t="s">
        <v>2072</v>
      </c>
      <c r="B3172" s="25" t="s">
        <v>3037</v>
      </c>
      <c r="C3172" s="30">
        <v>2</v>
      </c>
      <c r="D3172" s="25" t="s">
        <v>3043</v>
      </c>
      <c r="E3172" s="149"/>
      <c r="F3172" s="149"/>
      <c r="G3172" s="249">
        <v>17.3</v>
      </c>
      <c r="H3172" s="149">
        <v>17.3</v>
      </c>
      <c r="I3172" s="149"/>
      <c r="J3172" s="149">
        <v>17.3</v>
      </c>
      <c r="K3172" s="249">
        <v>13.75</v>
      </c>
      <c r="L3172" s="37">
        <f t="shared" si="170"/>
        <v>237.88</v>
      </c>
      <c r="M3172" s="149"/>
      <c r="N3172" s="149">
        <f t="shared" si="171"/>
        <v>237.88</v>
      </c>
      <c r="O3172" s="247"/>
    </row>
    <row r="3173" spans="1:15">
      <c r="A3173" s="246" t="s">
        <v>2072</v>
      </c>
      <c r="B3173" s="25" t="s">
        <v>3037</v>
      </c>
      <c r="C3173" s="30">
        <v>2</v>
      </c>
      <c r="D3173" s="25" t="s">
        <v>3044</v>
      </c>
      <c r="E3173" s="149"/>
      <c r="F3173" s="149"/>
      <c r="G3173" s="250">
        <v>8.6</v>
      </c>
      <c r="H3173" s="149">
        <v>8.6</v>
      </c>
      <c r="I3173" s="149"/>
      <c r="J3173" s="149">
        <v>8.6</v>
      </c>
      <c r="K3173" s="250">
        <v>13.75</v>
      </c>
      <c r="L3173" s="37">
        <f t="shared" si="170"/>
        <v>118.25</v>
      </c>
      <c r="M3173" s="149"/>
      <c r="N3173" s="149">
        <f t="shared" si="171"/>
        <v>118.25</v>
      </c>
      <c r="O3173" s="246"/>
    </row>
    <row r="3174" spans="1:15">
      <c r="A3174" s="247" t="s">
        <v>2072</v>
      </c>
      <c r="B3174" s="25" t="s">
        <v>3037</v>
      </c>
      <c r="C3174" s="30">
        <v>2</v>
      </c>
      <c r="D3174" s="25" t="s">
        <v>3045</v>
      </c>
      <c r="E3174" s="149"/>
      <c r="F3174" s="149"/>
      <c r="G3174" s="249">
        <v>17.3</v>
      </c>
      <c r="H3174" s="149">
        <v>17.3</v>
      </c>
      <c r="I3174" s="149"/>
      <c r="J3174" s="149">
        <v>17.3</v>
      </c>
      <c r="K3174" s="249">
        <v>13.75</v>
      </c>
      <c r="L3174" s="37">
        <f t="shared" si="170"/>
        <v>237.88</v>
      </c>
      <c r="M3174" s="149"/>
      <c r="N3174" s="149">
        <f t="shared" si="171"/>
        <v>237.88</v>
      </c>
      <c r="O3174" s="247"/>
    </row>
    <row r="3175" spans="1:15">
      <c r="A3175" s="246" t="s">
        <v>2072</v>
      </c>
      <c r="B3175" s="25" t="s">
        <v>3037</v>
      </c>
      <c r="C3175" s="30">
        <v>2</v>
      </c>
      <c r="D3175" s="25" t="s">
        <v>3046</v>
      </c>
      <c r="E3175" s="149"/>
      <c r="F3175" s="149"/>
      <c r="G3175" s="250">
        <v>42.7</v>
      </c>
      <c r="H3175" s="149">
        <v>42.7</v>
      </c>
      <c r="I3175" s="149"/>
      <c r="J3175" s="149">
        <v>42.7</v>
      </c>
      <c r="K3175" s="250">
        <v>13.75</v>
      </c>
      <c r="L3175" s="37">
        <f t="shared" si="170"/>
        <v>587.13</v>
      </c>
      <c r="M3175" s="149"/>
      <c r="N3175" s="149">
        <f t="shared" si="171"/>
        <v>587.13</v>
      </c>
      <c r="O3175" s="246"/>
    </row>
    <row r="3176" spans="1:15">
      <c r="A3176" s="247" t="s">
        <v>2072</v>
      </c>
      <c r="B3176" s="25" t="s">
        <v>3037</v>
      </c>
      <c r="C3176" s="30">
        <v>2</v>
      </c>
      <c r="D3176" s="25" t="s">
        <v>3047</v>
      </c>
      <c r="E3176" s="149"/>
      <c r="F3176" s="149"/>
      <c r="G3176" s="249">
        <v>21.22</v>
      </c>
      <c r="H3176" s="149">
        <v>21.22</v>
      </c>
      <c r="I3176" s="149"/>
      <c r="J3176" s="149">
        <v>21.22</v>
      </c>
      <c r="K3176" s="249">
        <v>13.75</v>
      </c>
      <c r="L3176" s="37">
        <f t="shared" si="170"/>
        <v>291.78</v>
      </c>
      <c r="M3176" s="149"/>
      <c r="N3176" s="149">
        <f t="shared" si="171"/>
        <v>291.78</v>
      </c>
      <c r="O3176" s="247"/>
    </row>
    <row r="3177" spans="1:15">
      <c r="A3177" s="246" t="s">
        <v>2072</v>
      </c>
      <c r="B3177" s="25" t="s">
        <v>3037</v>
      </c>
      <c r="C3177" s="30">
        <v>2</v>
      </c>
      <c r="D3177" s="25" t="s">
        <v>3048</v>
      </c>
      <c r="E3177" s="149"/>
      <c r="F3177" s="149"/>
      <c r="G3177" s="250">
        <v>21.22</v>
      </c>
      <c r="H3177" s="149">
        <v>21.22</v>
      </c>
      <c r="I3177" s="149"/>
      <c r="J3177" s="149">
        <v>21.22</v>
      </c>
      <c r="K3177" s="250">
        <v>13.75</v>
      </c>
      <c r="L3177" s="37">
        <f t="shared" si="170"/>
        <v>291.78</v>
      </c>
      <c r="M3177" s="149"/>
      <c r="N3177" s="149">
        <f t="shared" si="171"/>
        <v>291.78</v>
      </c>
      <c r="O3177" s="246"/>
    </row>
    <row r="3178" spans="1:15">
      <c r="A3178" s="247" t="s">
        <v>2072</v>
      </c>
      <c r="B3178" s="25" t="s">
        <v>3037</v>
      </c>
      <c r="C3178" s="30">
        <v>2</v>
      </c>
      <c r="D3178" s="25" t="s">
        <v>3049</v>
      </c>
      <c r="E3178" s="149"/>
      <c r="F3178" s="149"/>
      <c r="G3178" s="249">
        <v>12.96</v>
      </c>
      <c r="H3178" s="149">
        <v>12.96</v>
      </c>
      <c r="I3178" s="149"/>
      <c r="J3178" s="149">
        <v>12.96</v>
      </c>
      <c r="K3178" s="249">
        <v>13.75</v>
      </c>
      <c r="L3178" s="37">
        <f t="shared" si="170"/>
        <v>178.2</v>
      </c>
      <c r="M3178" s="149"/>
      <c r="N3178" s="149">
        <f t="shared" si="171"/>
        <v>178.2</v>
      </c>
      <c r="O3178" s="247"/>
    </row>
    <row r="3179" spans="1:15">
      <c r="A3179" s="246" t="s">
        <v>2072</v>
      </c>
      <c r="B3179" s="25" t="s">
        <v>3037</v>
      </c>
      <c r="C3179" s="30">
        <v>2</v>
      </c>
      <c r="D3179" s="25" t="s">
        <v>3050</v>
      </c>
      <c r="E3179" s="149"/>
      <c r="F3179" s="149"/>
      <c r="G3179" s="250">
        <v>12.96</v>
      </c>
      <c r="H3179" s="149">
        <v>12.96</v>
      </c>
      <c r="I3179" s="149"/>
      <c r="J3179" s="149">
        <v>12.96</v>
      </c>
      <c r="K3179" s="250">
        <v>13.75</v>
      </c>
      <c r="L3179" s="37">
        <f t="shared" si="170"/>
        <v>178.2</v>
      </c>
      <c r="M3179" s="149"/>
      <c r="N3179" s="149">
        <f t="shared" si="171"/>
        <v>178.2</v>
      </c>
      <c r="O3179" s="246"/>
    </row>
    <row r="3180" spans="1:15">
      <c r="A3180" s="247" t="s">
        <v>2072</v>
      </c>
      <c r="B3180" s="25" t="s">
        <v>3037</v>
      </c>
      <c r="C3180" s="30">
        <v>2</v>
      </c>
      <c r="D3180" s="25" t="s">
        <v>3051</v>
      </c>
      <c r="E3180" s="149"/>
      <c r="F3180" s="149"/>
      <c r="G3180" s="249">
        <v>17.3</v>
      </c>
      <c r="H3180" s="149">
        <v>17.3</v>
      </c>
      <c r="I3180" s="149"/>
      <c r="J3180" s="149">
        <v>17.3</v>
      </c>
      <c r="K3180" s="249">
        <v>13.75</v>
      </c>
      <c r="L3180" s="37">
        <f t="shared" si="170"/>
        <v>237.88</v>
      </c>
      <c r="M3180" s="149"/>
      <c r="N3180" s="149">
        <f t="shared" si="171"/>
        <v>237.88</v>
      </c>
      <c r="O3180" s="247"/>
    </row>
    <row r="3181" spans="1:15">
      <c r="A3181" s="246" t="s">
        <v>2072</v>
      </c>
      <c r="B3181" s="25" t="s">
        <v>3037</v>
      </c>
      <c r="C3181" s="30">
        <v>2</v>
      </c>
      <c r="D3181" s="25" t="s">
        <v>3052</v>
      </c>
      <c r="E3181" s="149"/>
      <c r="F3181" s="149"/>
      <c r="G3181" s="250">
        <v>8.6</v>
      </c>
      <c r="H3181" s="149">
        <v>8.6</v>
      </c>
      <c r="I3181" s="149"/>
      <c r="J3181" s="149">
        <v>8.6</v>
      </c>
      <c r="K3181" s="250">
        <v>13.75</v>
      </c>
      <c r="L3181" s="37">
        <f t="shared" si="170"/>
        <v>118.25</v>
      </c>
      <c r="M3181" s="149"/>
      <c r="N3181" s="149">
        <f t="shared" si="171"/>
        <v>118.25</v>
      </c>
      <c r="O3181" s="246"/>
    </row>
    <row r="3182" spans="1:15">
      <c r="A3182" s="247" t="s">
        <v>2072</v>
      </c>
      <c r="B3182" s="25" t="s">
        <v>3037</v>
      </c>
      <c r="C3182" s="30">
        <v>2</v>
      </c>
      <c r="D3182" s="25" t="s">
        <v>3053</v>
      </c>
      <c r="E3182" s="149"/>
      <c r="F3182" s="149"/>
      <c r="G3182" s="249">
        <v>17.3</v>
      </c>
      <c r="H3182" s="149">
        <v>17.3</v>
      </c>
      <c r="I3182" s="149"/>
      <c r="J3182" s="149">
        <v>17.3</v>
      </c>
      <c r="K3182" s="249">
        <v>13.75</v>
      </c>
      <c r="L3182" s="37">
        <f t="shared" si="170"/>
        <v>237.88</v>
      </c>
      <c r="M3182" s="149"/>
      <c r="N3182" s="149">
        <f t="shared" si="171"/>
        <v>237.88</v>
      </c>
      <c r="O3182" s="247"/>
    </row>
    <row r="3183" spans="1:15">
      <c r="A3183" s="246" t="s">
        <v>2072</v>
      </c>
      <c r="B3183" s="25" t="s">
        <v>3037</v>
      </c>
      <c r="C3183" s="30">
        <v>2</v>
      </c>
      <c r="D3183" s="25" t="s">
        <v>3054</v>
      </c>
      <c r="E3183" s="149"/>
      <c r="F3183" s="149"/>
      <c r="G3183" s="250">
        <v>21.3</v>
      </c>
      <c r="H3183" s="149">
        <v>21.3</v>
      </c>
      <c r="I3183" s="149"/>
      <c r="J3183" s="149">
        <v>21.3</v>
      </c>
      <c r="K3183" s="250">
        <v>13.75</v>
      </c>
      <c r="L3183" s="37">
        <f t="shared" si="170"/>
        <v>292.88</v>
      </c>
      <c r="M3183" s="149"/>
      <c r="N3183" s="149">
        <f t="shared" si="171"/>
        <v>292.88</v>
      </c>
      <c r="O3183" s="246"/>
    </row>
    <row r="3184" spans="1:15">
      <c r="A3184" s="247" t="s">
        <v>2072</v>
      </c>
      <c r="B3184" s="25" t="s">
        <v>3037</v>
      </c>
      <c r="C3184" s="30">
        <v>2</v>
      </c>
      <c r="D3184" s="25" t="s">
        <v>3055</v>
      </c>
      <c r="E3184" s="149"/>
      <c r="F3184" s="149"/>
      <c r="G3184" s="249">
        <v>21.3</v>
      </c>
      <c r="H3184" s="149">
        <v>21.3</v>
      </c>
      <c r="I3184" s="149"/>
      <c r="J3184" s="149">
        <v>21.3</v>
      </c>
      <c r="K3184" s="249">
        <v>13.75</v>
      </c>
      <c r="L3184" s="37">
        <f t="shared" si="170"/>
        <v>292.88</v>
      </c>
      <c r="M3184" s="149"/>
      <c r="N3184" s="149">
        <f t="shared" si="171"/>
        <v>292.88</v>
      </c>
      <c r="O3184" s="247"/>
    </row>
    <row r="3185" spans="1:15">
      <c r="A3185" s="246" t="s">
        <v>2072</v>
      </c>
      <c r="B3185" s="25" t="s">
        <v>3037</v>
      </c>
      <c r="C3185" s="30">
        <v>2</v>
      </c>
      <c r="D3185" s="25" t="s">
        <v>3056</v>
      </c>
      <c r="E3185" s="149"/>
      <c r="F3185" s="149"/>
      <c r="G3185" s="250">
        <v>38.1</v>
      </c>
      <c r="H3185" s="149">
        <v>38.1</v>
      </c>
      <c r="I3185" s="149"/>
      <c r="J3185" s="149">
        <v>38.1</v>
      </c>
      <c r="K3185" s="250">
        <v>13.75</v>
      </c>
      <c r="L3185" s="37">
        <f t="shared" si="170"/>
        <v>523.88</v>
      </c>
      <c r="M3185" s="149"/>
      <c r="N3185" s="149">
        <f t="shared" si="171"/>
        <v>523.88</v>
      </c>
      <c r="O3185" s="246"/>
    </row>
    <row r="3186" spans="1:15">
      <c r="A3186" s="247" t="s">
        <v>2072</v>
      </c>
      <c r="B3186" s="25" t="s">
        <v>3037</v>
      </c>
      <c r="C3186" s="30">
        <v>2</v>
      </c>
      <c r="D3186" s="25" t="s">
        <v>3057</v>
      </c>
      <c r="E3186" s="149"/>
      <c r="F3186" s="149"/>
      <c r="G3186" s="249">
        <v>31.1</v>
      </c>
      <c r="H3186" s="149">
        <v>31.1</v>
      </c>
      <c r="I3186" s="149"/>
      <c r="J3186" s="149">
        <v>31.1</v>
      </c>
      <c r="K3186" s="249">
        <v>13.75</v>
      </c>
      <c r="L3186" s="37">
        <f t="shared" si="170"/>
        <v>427.63</v>
      </c>
      <c r="M3186" s="149"/>
      <c r="N3186" s="149">
        <f t="shared" si="171"/>
        <v>427.63</v>
      </c>
      <c r="O3186" s="247"/>
    </row>
    <row r="3187" spans="1:15">
      <c r="A3187" s="246" t="s">
        <v>2072</v>
      </c>
      <c r="B3187" s="25" t="s">
        <v>3037</v>
      </c>
      <c r="C3187" s="30">
        <v>2</v>
      </c>
      <c r="D3187" s="25" t="s">
        <v>3058</v>
      </c>
      <c r="E3187" s="149"/>
      <c r="F3187" s="149"/>
      <c r="G3187" s="250">
        <v>40</v>
      </c>
      <c r="H3187" s="149">
        <v>40</v>
      </c>
      <c r="I3187" s="149"/>
      <c r="J3187" s="149">
        <v>40</v>
      </c>
      <c r="K3187" s="250">
        <v>13.75</v>
      </c>
      <c r="L3187" s="37">
        <f t="shared" si="170"/>
        <v>550</v>
      </c>
      <c r="M3187" s="149"/>
      <c r="N3187" s="149">
        <f t="shared" si="171"/>
        <v>550</v>
      </c>
      <c r="O3187" s="246"/>
    </row>
    <row r="3188" spans="1:15">
      <c r="A3188" s="247" t="s">
        <v>2072</v>
      </c>
      <c r="B3188" s="25" t="s">
        <v>3037</v>
      </c>
      <c r="C3188" s="30">
        <v>2</v>
      </c>
      <c r="D3188" s="25" t="s">
        <v>3059</v>
      </c>
      <c r="E3188" s="149"/>
      <c r="F3188" s="149"/>
      <c r="G3188" s="249">
        <v>12.96</v>
      </c>
      <c r="H3188" s="149">
        <v>12.96</v>
      </c>
      <c r="I3188" s="149"/>
      <c r="J3188" s="149">
        <v>12.96</v>
      </c>
      <c r="K3188" s="249">
        <v>13.75</v>
      </c>
      <c r="L3188" s="37">
        <f t="shared" si="170"/>
        <v>178.2</v>
      </c>
      <c r="M3188" s="149"/>
      <c r="N3188" s="149">
        <f t="shared" si="171"/>
        <v>178.2</v>
      </c>
      <c r="O3188" s="247"/>
    </row>
    <row r="3189" spans="1:15">
      <c r="A3189" s="246" t="s">
        <v>2072</v>
      </c>
      <c r="B3189" s="25" t="s">
        <v>3037</v>
      </c>
      <c r="C3189" s="30">
        <v>2</v>
      </c>
      <c r="D3189" s="25" t="s">
        <v>3060</v>
      </c>
      <c r="E3189" s="149"/>
      <c r="F3189" s="149"/>
      <c r="G3189" s="250">
        <v>30.1</v>
      </c>
      <c r="H3189" s="149">
        <v>30.1</v>
      </c>
      <c r="I3189" s="149"/>
      <c r="J3189" s="149">
        <v>30.1</v>
      </c>
      <c r="K3189" s="250">
        <v>13.75</v>
      </c>
      <c r="L3189" s="37">
        <f t="shared" ref="L3189:L3252" si="172">ROUND(H3189*K3189,2)</f>
        <v>413.88</v>
      </c>
      <c r="M3189" s="149"/>
      <c r="N3189" s="149">
        <f t="shared" ref="N3189:N3252" si="173">L3189-M3189</f>
        <v>413.88</v>
      </c>
      <c r="O3189" s="246"/>
    </row>
    <row r="3190" spans="1:15">
      <c r="A3190" s="247" t="s">
        <v>2072</v>
      </c>
      <c r="B3190" s="25" t="s">
        <v>3037</v>
      </c>
      <c r="C3190" s="30">
        <v>2</v>
      </c>
      <c r="D3190" s="25" t="s">
        <v>3061</v>
      </c>
      <c r="E3190" s="149"/>
      <c r="F3190" s="149"/>
      <c r="G3190" s="249">
        <v>34.2</v>
      </c>
      <c r="H3190" s="149">
        <v>34.2</v>
      </c>
      <c r="I3190" s="149"/>
      <c r="J3190" s="149">
        <v>34.2</v>
      </c>
      <c r="K3190" s="249">
        <v>13.75</v>
      </c>
      <c r="L3190" s="37">
        <f t="shared" si="172"/>
        <v>470.25</v>
      </c>
      <c r="M3190" s="149"/>
      <c r="N3190" s="149">
        <f t="shared" si="173"/>
        <v>470.25</v>
      </c>
      <c r="O3190" s="247"/>
    </row>
    <row r="3191" spans="1:15">
      <c r="A3191" s="246" t="s">
        <v>2072</v>
      </c>
      <c r="B3191" s="25" t="s">
        <v>3037</v>
      </c>
      <c r="C3191" s="30">
        <v>2</v>
      </c>
      <c r="D3191" s="25" t="s">
        <v>3062</v>
      </c>
      <c r="E3191" s="149"/>
      <c r="F3191" s="149"/>
      <c r="G3191" s="250">
        <v>8.6</v>
      </c>
      <c r="H3191" s="149">
        <v>8.6</v>
      </c>
      <c r="I3191" s="149"/>
      <c r="J3191" s="149">
        <v>8.6</v>
      </c>
      <c r="K3191" s="250">
        <v>13.75</v>
      </c>
      <c r="L3191" s="37">
        <f t="shared" si="172"/>
        <v>118.25</v>
      </c>
      <c r="M3191" s="149"/>
      <c r="N3191" s="149">
        <f t="shared" si="173"/>
        <v>118.25</v>
      </c>
      <c r="O3191" s="246"/>
    </row>
    <row r="3192" spans="1:15">
      <c r="A3192" s="247" t="s">
        <v>2072</v>
      </c>
      <c r="B3192" s="25" t="s">
        <v>3037</v>
      </c>
      <c r="C3192" s="30">
        <v>2</v>
      </c>
      <c r="D3192" s="25" t="s">
        <v>3063</v>
      </c>
      <c r="E3192" s="149"/>
      <c r="F3192" s="149"/>
      <c r="G3192" s="249">
        <v>25.5</v>
      </c>
      <c r="H3192" s="149">
        <v>25.5</v>
      </c>
      <c r="I3192" s="149"/>
      <c r="J3192" s="149">
        <v>25.5</v>
      </c>
      <c r="K3192" s="249">
        <v>13.75</v>
      </c>
      <c r="L3192" s="37">
        <f t="shared" si="172"/>
        <v>350.63</v>
      </c>
      <c r="M3192" s="149"/>
      <c r="N3192" s="149">
        <f t="shared" si="173"/>
        <v>350.63</v>
      </c>
      <c r="O3192" s="247"/>
    </row>
    <row r="3193" spans="1:15">
      <c r="A3193" s="246" t="s">
        <v>2072</v>
      </c>
      <c r="B3193" s="25" t="s">
        <v>3037</v>
      </c>
      <c r="C3193" s="30">
        <v>2</v>
      </c>
      <c r="D3193" s="25" t="s">
        <v>3064</v>
      </c>
      <c r="E3193" s="149"/>
      <c r="F3193" s="149"/>
      <c r="G3193" s="250">
        <v>21.3</v>
      </c>
      <c r="H3193" s="149">
        <v>21.3</v>
      </c>
      <c r="I3193" s="149"/>
      <c r="J3193" s="149">
        <v>21.3</v>
      </c>
      <c r="K3193" s="250">
        <v>13.75</v>
      </c>
      <c r="L3193" s="37">
        <f t="shared" si="172"/>
        <v>292.88</v>
      </c>
      <c r="M3193" s="149"/>
      <c r="N3193" s="149">
        <f t="shared" si="173"/>
        <v>292.88</v>
      </c>
      <c r="O3193" s="246"/>
    </row>
    <row r="3194" spans="1:15">
      <c r="A3194" s="247" t="s">
        <v>2072</v>
      </c>
      <c r="B3194" s="25" t="s">
        <v>3037</v>
      </c>
      <c r="C3194" s="30">
        <v>2</v>
      </c>
      <c r="D3194" s="25" t="s">
        <v>3065</v>
      </c>
      <c r="E3194" s="149"/>
      <c r="F3194" s="149"/>
      <c r="G3194" s="249">
        <v>21.3</v>
      </c>
      <c r="H3194" s="149">
        <v>21.3</v>
      </c>
      <c r="I3194" s="149"/>
      <c r="J3194" s="149">
        <v>21.3</v>
      </c>
      <c r="K3194" s="249">
        <v>13.75</v>
      </c>
      <c r="L3194" s="37">
        <f t="shared" si="172"/>
        <v>292.88</v>
      </c>
      <c r="M3194" s="149"/>
      <c r="N3194" s="149">
        <f t="shared" si="173"/>
        <v>292.88</v>
      </c>
      <c r="O3194" s="247"/>
    </row>
    <row r="3195" spans="1:15">
      <c r="A3195" s="246" t="s">
        <v>2072</v>
      </c>
      <c r="B3195" s="25" t="s">
        <v>3037</v>
      </c>
      <c r="C3195" s="30">
        <v>2</v>
      </c>
      <c r="D3195" s="25" t="s">
        <v>3066</v>
      </c>
      <c r="E3195" s="149"/>
      <c r="F3195" s="149"/>
      <c r="G3195" s="250">
        <v>38.3</v>
      </c>
      <c r="H3195" s="149">
        <v>38.3</v>
      </c>
      <c r="I3195" s="149"/>
      <c r="J3195" s="149">
        <v>38.3</v>
      </c>
      <c r="K3195" s="250">
        <v>13.75</v>
      </c>
      <c r="L3195" s="37">
        <f t="shared" si="172"/>
        <v>526.63</v>
      </c>
      <c r="M3195" s="149"/>
      <c r="N3195" s="149">
        <f t="shared" si="173"/>
        <v>526.63</v>
      </c>
      <c r="O3195" s="246"/>
    </row>
    <row r="3196" spans="1:15">
      <c r="A3196" s="247" t="s">
        <v>2072</v>
      </c>
      <c r="B3196" s="25" t="s">
        <v>3037</v>
      </c>
      <c r="C3196" s="30">
        <v>2</v>
      </c>
      <c r="D3196" s="25" t="s">
        <v>3067</v>
      </c>
      <c r="E3196" s="149"/>
      <c r="F3196" s="149"/>
      <c r="G3196" s="249">
        <v>12.96</v>
      </c>
      <c r="H3196" s="149">
        <v>12.96</v>
      </c>
      <c r="I3196" s="149"/>
      <c r="J3196" s="149">
        <v>12.96</v>
      </c>
      <c r="K3196" s="249">
        <v>13.75</v>
      </c>
      <c r="L3196" s="37">
        <f t="shared" si="172"/>
        <v>178.2</v>
      </c>
      <c r="M3196" s="149"/>
      <c r="N3196" s="149">
        <f t="shared" si="173"/>
        <v>178.2</v>
      </c>
      <c r="O3196" s="247"/>
    </row>
    <row r="3197" spans="1:15">
      <c r="A3197" s="246" t="s">
        <v>2072</v>
      </c>
      <c r="B3197" s="25" t="s">
        <v>3037</v>
      </c>
      <c r="C3197" s="30">
        <v>2</v>
      </c>
      <c r="D3197" s="25" t="s">
        <v>3068</v>
      </c>
      <c r="E3197" s="149"/>
      <c r="F3197" s="149"/>
      <c r="G3197" s="250">
        <v>21.3</v>
      </c>
      <c r="H3197" s="149">
        <v>21.3</v>
      </c>
      <c r="I3197" s="149"/>
      <c r="J3197" s="149">
        <v>21.3</v>
      </c>
      <c r="K3197" s="250">
        <v>13.75</v>
      </c>
      <c r="L3197" s="37">
        <f t="shared" si="172"/>
        <v>292.88</v>
      </c>
      <c r="M3197" s="149"/>
      <c r="N3197" s="149">
        <f t="shared" si="173"/>
        <v>292.88</v>
      </c>
      <c r="O3197" s="246"/>
    </row>
    <row r="3198" spans="1:15">
      <c r="A3198" s="247" t="s">
        <v>2072</v>
      </c>
      <c r="B3198" s="25" t="s">
        <v>3037</v>
      </c>
      <c r="C3198" s="30">
        <v>2</v>
      </c>
      <c r="D3198" s="25" t="s">
        <v>3069</v>
      </c>
      <c r="E3198" s="149"/>
      <c r="F3198" s="149"/>
      <c r="G3198" s="249">
        <v>17.3</v>
      </c>
      <c r="H3198" s="149">
        <v>17.3</v>
      </c>
      <c r="I3198" s="149"/>
      <c r="J3198" s="149">
        <v>17.3</v>
      </c>
      <c r="K3198" s="249">
        <v>13.75</v>
      </c>
      <c r="L3198" s="37">
        <f t="shared" si="172"/>
        <v>237.88</v>
      </c>
      <c r="M3198" s="149"/>
      <c r="N3198" s="149">
        <f t="shared" si="173"/>
        <v>237.88</v>
      </c>
      <c r="O3198" s="247"/>
    </row>
    <row r="3199" spans="1:15">
      <c r="A3199" s="246" t="s">
        <v>2072</v>
      </c>
      <c r="B3199" s="25" t="s">
        <v>3037</v>
      </c>
      <c r="C3199" s="30">
        <v>2</v>
      </c>
      <c r="D3199" s="25" t="s">
        <v>3070</v>
      </c>
      <c r="E3199" s="149"/>
      <c r="F3199" s="149"/>
      <c r="G3199" s="250">
        <v>30.1</v>
      </c>
      <c r="H3199" s="149">
        <v>30.1</v>
      </c>
      <c r="I3199" s="149"/>
      <c r="J3199" s="149">
        <v>30.1</v>
      </c>
      <c r="K3199" s="250">
        <v>13.75</v>
      </c>
      <c r="L3199" s="37">
        <f t="shared" si="172"/>
        <v>413.88</v>
      </c>
      <c r="M3199" s="149"/>
      <c r="N3199" s="149">
        <f t="shared" si="173"/>
        <v>413.88</v>
      </c>
      <c r="O3199" s="246"/>
    </row>
    <row r="3200" spans="1:15">
      <c r="A3200" s="247" t="s">
        <v>2072</v>
      </c>
      <c r="B3200" s="25" t="s">
        <v>3037</v>
      </c>
      <c r="C3200" s="30">
        <v>2</v>
      </c>
      <c r="D3200" s="25" t="s">
        <v>3071</v>
      </c>
      <c r="E3200" s="149"/>
      <c r="F3200" s="149"/>
      <c r="G3200" s="249">
        <v>12.96</v>
      </c>
      <c r="H3200" s="149">
        <v>12.96</v>
      </c>
      <c r="I3200" s="149"/>
      <c r="J3200" s="149">
        <v>12.96</v>
      </c>
      <c r="K3200" s="249">
        <v>13.75</v>
      </c>
      <c r="L3200" s="37">
        <f t="shared" si="172"/>
        <v>178.2</v>
      </c>
      <c r="M3200" s="149"/>
      <c r="N3200" s="149">
        <f t="shared" si="173"/>
        <v>178.2</v>
      </c>
      <c r="O3200" s="247"/>
    </row>
    <row r="3201" spans="1:15">
      <c r="A3201" s="246" t="s">
        <v>2072</v>
      </c>
      <c r="B3201" s="25" t="s">
        <v>3037</v>
      </c>
      <c r="C3201" s="30">
        <v>2</v>
      </c>
      <c r="D3201" s="25" t="s">
        <v>3072</v>
      </c>
      <c r="E3201" s="149"/>
      <c r="F3201" s="149"/>
      <c r="G3201" s="250">
        <v>17.3</v>
      </c>
      <c r="H3201" s="149">
        <v>17.3</v>
      </c>
      <c r="I3201" s="149"/>
      <c r="J3201" s="149">
        <v>17.3</v>
      </c>
      <c r="K3201" s="250">
        <v>13.75</v>
      </c>
      <c r="L3201" s="37">
        <f t="shared" si="172"/>
        <v>237.88</v>
      </c>
      <c r="M3201" s="149"/>
      <c r="N3201" s="149">
        <f t="shared" si="173"/>
        <v>237.88</v>
      </c>
      <c r="O3201" s="246"/>
    </row>
    <row r="3202" spans="1:15">
      <c r="A3202" s="247" t="s">
        <v>2072</v>
      </c>
      <c r="B3202" s="25" t="s">
        <v>3037</v>
      </c>
      <c r="C3202" s="30">
        <v>2</v>
      </c>
      <c r="D3202" s="25" t="s">
        <v>3067</v>
      </c>
      <c r="E3202" s="149"/>
      <c r="F3202" s="149"/>
      <c r="G3202" s="249">
        <v>8.5</v>
      </c>
      <c r="H3202" s="149">
        <v>8.5</v>
      </c>
      <c r="I3202" s="149"/>
      <c r="J3202" s="149">
        <v>8.5</v>
      </c>
      <c r="K3202" s="249">
        <v>13.75</v>
      </c>
      <c r="L3202" s="37">
        <f t="shared" si="172"/>
        <v>116.88</v>
      </c>
      <c r="M3202" s="149"/>
      <c r="N3202" s="149">
        <f t="shared" si="173"/>
        <v>116.88</v>
      </c>
      <c r="O3202" s="247"/>
    </row>
    <row r="3203" spans="1:15">
      <c r="A3203" s="246" t="s">
        <v>2072</v>
      </c>
      <c r="B3203" s="25" t="s">
        <v>3037</v>
      </c>
      <c r="C3203" s="30">
        <v>2</v>
      </c>
      <c r="D3203" s="25" t="s">
        <v>3073</v>
      </c>
      <c r="E3203" s="149"/>
      <c r="F3203" s="149"/>
      <c r="G3203" s="250">
        <v>12.96</v>
      </c>
      <c r="H3203" s="149">
        <v>12.96</v>
      </c>
      <c r="I3203" s="149"/>
      <c r="J3203" s="149">
        <v>12.96</v>
      </c>
      <c r="K3203" s="250">
        <v>13.75</v>
      </c>
      <c r="L3203" s="37">
        <f t="shared" si="172"/>
        <v>178.2</v>
      </c>
      <c r="M3203" s="149"/>
      <c r="N3203" s="149">
        <f t="shared" si="173"/>
        <v>178.2</v>
      </c>
      <c r="O3203" s="246"/>
    </row>
    <row r="3204" spans="1:15">
      <c r="A3204" s="247" t="s">
        <v>2072</v>
      </c>
      <c r="B3204" s="25" t="s">
        <v>3037</v>
      </c>
      <c r="C3204" s="30">
        <v>3</v>
      </c>
      <c r="D3204" s="25" t="s">
        <v>3074</v>
      </c>
      <c r="E3204" s="149"/>
      <c r="F3204" s="149"/>
      <c r="G3204" s="249">
        <v>30.45</v>
      </c>
      <c r="H3204" s="149">
        <v>30.45</v>
      </c>
      <c r="I3204" s="149"/>
      <c r="J3204" s="149">
        <v>30.45</v>
      </c>
      <c r="K3204" s="249">
        <v>13.75</v>
      </c>
      <c r="L3204" s="37">
        <f t="shared" si="172"/>
        <v>418.69</v>
      </c>
      <c r="M3204" s="149"/>
      <c r="N3204" s="149">
        <f t="shared" si="173"/>
        <v>418.69</v>
      </c>
      <c r="O3204" s="247"/>
    </row>
    <row r="3205" spans="1:15">
      <c r="A3205" s="246" t="s">
        <v>2072</v>
      </c>
      <c r="B3205" s="25" t="s">
        <v>3037</v>
      </c>
      <c r="C3205" s="30">
        <v>3</v>
      </c>
      <c r="D3205" s="25" t="s">
        <v>3075</v>
      </c>
      <c r="E3205" s="149"/>
      <c r="F3205" s="149"/>
      <c r="G3205" s="250">
        <v>18.3</v>
      </c>
      <c r="H3205" s="149">
        <v>18.3</v>
      </c>
      <c r="I3205" s="149"/>
      <c r="J3205" s="149">
        <v>18.3</v>
      </c>
      <c r="K3205" s="250">
        <v>13.75</v>
      </c>
      <c r="L3205" s="37">
        <f t="shared" si="172"/>
        <v>251.63</v>
      </c>
      <c r="M3205" s="149"/>
      <c r="N3205" s="149">
        <f t="shared" si="173"/>
        <v>251.63</v>
      </c>
      <c r="O3205" s="246"/>
    </row>
    <row r="3206" spans="1:15">
      <c r="A3206" s="247" t="s">
        <v>2072</v>
      </c>
      <c r="B3206" s="25" t="s">
        <v>3037</v>
      </c>
      <c r="C3206" s="30">
        <v>3</v>
      </c>
      <c r="D3206" s="25" t="s">
        <v>3076</v>
      </c>
      <c r="E3206" s="149"/>
      <c r="F3206" s="149"/>
      <c r="G3206" s="249">
        <v>36.5</v>
      </c>
      <c r="H3206" s="149">
        <v>36.5</v>
      </c>
      <c r="I3206" s="149"/>
      <c r="J3206" s="149">
        <v>36.5</v>
      </c>
      <c r="K3206" s="249">
        <v>13.75</v>
      </c>
      <c r="L3206" s="37">
        <f t="shared" si="172"/>
        <v>501.88</v>
      </c>
      <c r="M3206" s="149"/>
      <c r="N3206" s="149">
        <f t="shared" si="173"/>
        <v>501.88</v>
      </c>
      <c r="O3206" s="247"/>
    </row>
    <row r="3207" spans="1:15">
      <c r="A3207" s="246" t="s">
        <v>2072</v>
      </c>
      <c r="B3207" s="25" t="s">
        <v>3037</v>
      </c>
      <c r="C3207" s="30">
        <v>3</v>
      </c>
      <c r="D3207" s="25" t="s">
        <v>3077</v>
      </c>
      <c r="E3207" s="149"/>
      <c r="F3207" s="149"/>
      <c r="G3207" s="250">
        <v>12.5</v>
      </c>
      <c r="H3207" s="149">
        <v>12.5</v>
      </c>
      <c r="I3207" s="149"/>
      <c r="J3207" s="149">
        <v>12.5</v>
      </c>
      <c r="K3207" s="250">
        <v>13.75</v>
      </c>
      <c r="L3207" s="37">
        <f t="shared" si="172"/>
        <v>171.88</v>
      </c>
      <c r="M3207" s="149"/>
      <c r="N3207" s="149">
        <f t="shared" si="173"/>
        <v>171.88</v>
      </c>
      <c r="O3207" s="246"/>
    </row>
    <row r="3208" spans="1:15">
      <c r="A3208" s="247" t="s">
        <v>2072</v>
      </c>
      <c r="B3208" s="25" t="s">
        <v>3037</v>
      </c>
      <c r="C3208" s="30">
        <v>3</v>
      </c>
      <c r="D3208" s="25" t="s">
        <v>3078</v>
      </c>
      <c r="E3208" s="149"/>
      <c r="F3208" s="149"/>
      <c r="G3208" s="249">
        <v>36.5</v>
      </c>
      <c r="H3208" s="149">
        <v>36.5</v>
      </c>
      <c r="I3208" s="149"/>
      <c r="J3208" s="149">
        <v>36.5</v>
      </c>
      <c r="K3208" s="249">
        <v>13.75</v>
      </c>
      <c r="L3208" s="37">
        <f t="shared" si="172"/>
        <v>501.88</v>
      </c>
      <c r="M3208" s="149"/>
      <c r="N3208" s="149">
        <f t="shared" si="173"/>
        <v>501.88</v>
      </c>
      <c r="O3208" s="247"/>
    </row>
    <row r="3209" spans="1:15">
      <c r="A3209" s="246" t="s">
        <v>2072</v>
      </c>
      <c r="B3209" s="25" t="s">
        <v>3037</v>
      </c>
      <c r="C3209" s="30">
        <v>3</v>
      </c>
      <c r="D3209" s="25" t="s">
        <v>3079</v>
      </c>
      <c r="E3209" s="149"/>
      <c r="F3209" s="149"/>
      <c r="G3209" s="250">
        <v>24.3</v>
      </c>
      <c r="H3209" s="149">
        <v>24.3</v>
      </c>
      <c r="I3209" s="149"/>
      <c r="J3209" s="149">
        <v>24.3</v>
      </c>
      <c r="K3209" s="250">
        <v>13.75</v>
      </c>
      <c r="L3209" s="37">
        <f t="shared" si="172"/>
        <v>334.13</v>
      </c>
      <c r="M3209" s="149"/>
      <c r="N3209" s="149">
        <f t="shared" si="173"/>
        <v>334.13</v>
      </c>
      <c r="O3209" s="246"/>
    </row>
    <row r="3210" spans="1:15">
      <c r="A3210" s="247" t="s">
        <v>2072</v>
      </c>
      <c r="B3210" s="25" t="s">
        <v>3037</v>
      </c>
      <c r="C3210" s="30">
        <v>3</v>
      </c>
      <c r="D3210" s="25" t="s">
        <v>3080</v>
      </c>
      <c r="E3210" s="149"/>
      <c r="F3210" s="149"/>
      <c r="G3210" s="249">
        <v>36.4</v>
      </c>
      <c r="H3210" s="149">
        <v>36.4</v>
      </c>
      <c r="I3210" s="149"/>
      <c r="J3210" s="149">
        <v>36.4</v>
      </c>
      <c r="K3210" s="249">
        <v>13.75</v>
      </c>
      <c r="L3210" s="37">
        <f t="shared" si="172"/>
        <v>500.5</v>
      </c>
      <c r="M3210" s="149"/>
      <c r="N3210" s="149">
        <f t="shared" si="173"/>
        <v>500.5</v>
      </c>
      <c r="O3210" s="247"/>
    </row>
    <row r="3211" spans="1:15">
      <c r="A3211" s="246" t="s">
        <v>2072</v>
      </c>
      <c r="B3211" s="25" t="s">
        <v>3037</v>
      </c>
      <c r="C3211" s="30">
        <v>3</v>
      </c>
      <c r="D3211" s="25" t="s">
        <v>3081</v>
      </c>
      <c r="E3211" s="149"/>
      <c r="F3211" s="149"/>
      <c r="G3211" s="250">
        <v>18.23</v>
      </c>
      <c r="H3211" s="149">
        <v>18.23</v>
      </c>
      <c r="I3211" s="149"/>
      <c r="J3211" s="149">
        <v>18.23</v>
      </c>
      <c r="K3211" s="250">
        <v>13.75</v>
      </c>
      <c r="L3211" s="37">
        <f t="shared" si="172"/>
        <v>250.66</v>
      </c>
      <c r="M3211" s="149"/>
      <c r="N3211" s="149">
        <f t="shared" si="173"/>
        <v>250.66</v>
      </c>
      <c r="O3211" s="246"/>
    </row>
    <row r="3212" spans="1:15">
      <c r="A3212" s="247" t="s">
        <v>2072</v>
      </c>
      <c r="B3212" s="25" t="s">
        <v>3037</v>
      </c>
      <c r="C3212" s="30">
        <v>3</v>
      </c>
      <c r="D3212" s="25" t="s">
        <v>3082</v>
      </c>
      <c r="E3212" s="149"/>
      <c r="F3212" s="149"/>
      <c r="G3212" s="249">
        <v>48.6</v>
      </c>
      <c r="H3212" s="149">
        <v>48.6</v>
      </c>
      <c r="I3212" s="149"/>
      <c r="J3212" s="149">
        <v>48.6</v>
      </c>
      <c r="K3212" s="249">
        <v>13.75</v>
      </c>
      <c r="L3212" s="37">
        <f t="shared" si="172"/>
        <v>668.25</v>
      </c>
      <c r="M3212" s="149"/>
      <c r="N3212" s="149">
        <f t="shared" si="173"/>
        <v>668.25</v>
      </c>
      <c r="O3212" s="247"/>
    </row>
    <row r="3213" spans="1:15">
      <c r="A3213" s="246" t="s">
        <v>2072</v>
      </c>
      <c r="B3213" s="25" t="s">
        <v>3037</v>
      </c>
      <c r="C3213" s="30">
        <v>3</v>
      </c>
      <c r="D3213" s="25" t="s">
        <v>3083</v>
      </c>
      <c r="E3213" s="149"/>
      <c r="F3213" s="149"/>
      <c r="G3213" s="250">
        <v>30.4</v>
      </c>
      <c r="H3213" s="149">
        <v>30.4</v>
      </c>
      <c r="I3213" s="149"/>
      <c r="J3213" s="149">
        <v>30.4</v>
      </c>
      <c r="K3213" s="250">
        <v>13.75</v>
      </c>
      <c r="L3213" s="37">
        <f t="shared" si="172"/>
        <v>418</v>
      </c>
      <c r="M3213" s="149"/>
      <c r="N3213" s="149">
        <f t="shared" si="173"/>
        <v>418</v>
      </c>
      <c r="O3213" s="246"/>
    </row>
    <row r="3214" spans="1:15">
      <c r="A3214" s="247" t="s">
        <v>2072</v>
      </c>
      <c r="B3214" s="25" t="s">
        <v>3037</v>
      </c>
      <c r="C3214" s="30">
        <v>3</v>
      </c>
      <c r="D3214" s="25" t="s">
        <v>3084</v>
      </c>
      <c r="E3214" s="149"/>
      <c r="F3214" s="149"/>
      <c r="G3214" s="249">
        <v>36.4</v>
      </c>
      <c r="H3214" s="149">
        <v>36.4</v>
      </c>
      <c r="I3214" s="149"/>
      <c r="J3214" s="149">
        <v>36.4</v>
      </c>
      <c r="K3214" s="249">
        <v>13.75</v>
      </c>
      <c r="L3214" s="37">
        <f t="shared" si="172"/>
        <v>500.5</v>
      </c>
      <c r="M3214" s="149"/>
      <c r="N3214" s="149">
        <f t="shared" si="173"/>
        <v>500.5</v>
      </c>
      <c r="O3214" s="247"/>
    </row>
    <row r="3215" spans="1:15">
      <c r="A3215" s="246" t="s">
        <v>2072</v>
      </c>
      <c r="B3215" s="25" t="s">
        <v>3037</v>
      </c>
      <c r="C3215" s="30">
        <v>3</v>
      </c>
      <c r="D3215" s="25" t="s">
        <v>3085</v>
      </c>
      <c r="E3215" s="149"/>
      <c r="F3215" s="149"/>
      <c r="G3215" s="250">
        <v>30.4</v>
      </c>
      <c r="H3215" s="149">
        <v>30.4</v>
      </c>
      <c r="I3215" s="149"/>
      <c r="J3215" s="149">
        <v>30.4</v>
      </c>
      <c r="K3215" s="250">
        <v>13.75</v>
      </c>
      <c r="L3215" s="37">
        <f t="shared" si="172"/>
        <v>418</v>
      </c>
      <c r="M3215" s="149"/>
      <c r="N3215" s="149">
        <f t="shared" si="173"/>
        <v>418</v>
      </c>
      <c r="O3215" s="246"/>
    </row>
    <row r="3216" spans="1:15">
      <c r="A3216" s="247" t="s">
        <v>2072</v>
      </c>
      <c r="B3216" s="25" t="s">
        <v>3037</v>
      </c>
      <c r="C3216" s="30">
        <v>3</v>
      </c>
      <c r="D3216" s="25" t="s">
        <v>3086</v>
      </c>
      <c r="E3216" s="149"/>
      <c r="F3216" s="149"/>
      <c r="G3216" s="249">
        <v>30.4</v>
      </c>
      <c r="H3216" s="149">
        <v>30.4</v>
      </c>
      <c r="I3216" s="149"/>
      <c r="J3216" s="149">
        <v>30.4</v>
      </c>
      <c r="K3216" s="249">
        <v>13.75</v>
      </c>
      <c r="L3216" s="37">
        <f t="shared" si="172"/>
        <v>418</v>
      </c>
      <c r="M3216" s="149"/>
      <c r="N3216" s="149">
        <f t="shared" si="173"/>
        <v>418</v>
      </c>
      <c r="O3216" s="247"/>
    </row>
    <row r="3217" spans="1:15">
      <c r="A3217" s="246" t="s">
        <v>2072</v>
      </c>
      <c r="B3217" s="25" t="s">
        <v>3037</v>
      </c>
      <c r="C3217" s="30">
        <v>3</v>
      </c>
      <c r="D3217" s="25" t="s">
        <v>3074</v>
      </c>
      <c r="E3217" s="149"/>
      <c r="F3217" s="149"/>
      <c r="G3217" s="250">
        <v>21.55</v>
      </c>
      <c r="H3217" s="149">
        <v>21.55</v>
      </c>
      <c r="I3217" s="149"/>
      <c r="J3217" s="149">
        <v>21.55</v>
      </c>
      <c r="K3217" s="250">
        <v>13.75</v>
      </c>
      <c r="L3217" s="37">
        <f t="shared" si="172"/>
        <v>296.31</v>
      </c>
      <c r="M3217" s="149"/>
      <c r="N3217" s="149">
        <f t="shared" si="173"/>
        <v>296.31</v>
      </c>
      <c r="O3217" s="246"/>
    </row>
    <row r="3218" spans="1:15">
      <c r="A3218" s="247" t="s">
        <v>2072</v>
      </c>
      <c r="B3218" s="25" t="s">
        <v>3037</v>
      </c>
      <c r="C3218" s="30">
        <v>3</v>
      </c>
      <c r="D3218" s="25" t="s">
        <v>3075</v>
      </c>
      <c r="E3218" s="149"/>
      <c r="F3218" s="149"/>
      <c r="G3218" s="249">
        <v>12.9</v>
      </c>
      <c r="H3218" s="149">
        <v>12.9</v>
      </c>
      <c r="I3218" s="149"/>
      <c r="J3218" s="149">
        <v>12.9</v>
      </c>
      <c r="K3218" s="249">
        <v>13.75</v>
      </c>
      <c r="L3218" s="37">
        <f t="shared" si="172"/>
        <v>177.38</v>
      </c>
      <c r="M3218" s="149"/>
      <c r="N3218" s="149">
        <f t="shared" si="173"/>
        <v>177.38</v>
      </c>
      <c r="O3218" s="247"/>
    </row>
    <row r="3219" spans="1:15">
      <c r="A3219" s="246" t="s">
        <v>2072</v>
      </c>
      <c r="B3219" s="25" t="s">
        <v>3037</v>
      </c>
      <c r="C3219" s="30">
        <v>3</v>
      </c>
      <c r="D3219" s="25" t="s">
        <v>3076</v>
      </c>
      <c r="E3219" s="149"/>
      <c r="F3219" s="149"/>
      <c r="G3219" s="250">
        <v>25.85</v>
      </c>
      <c r="H3219" s="149">
        <v>25.85</v>
      </c>
      <c r="I3219" s="149"/>
      <c r="J3219" s="149">
        <v>25.85</v>
      </c>
      <c r="K3219" s="250">
        <v>13.75</v>
      </c>
      <c r="L3219" s="37">
        <f t="shared" si="172"/>
        <v>355.44</v>
      </c>
      <c r="M3219" s="149"/>
      <c r="N3219" s="149">
        <f t="shared" si="173"/>
        <v>355.44</v>
      </c>
      <c r="O3219" s="246"/>
    </row>
    <row r="3220" spans="1:15">
      <c r="A3220" s="247" t="s">
        <v>2072</v>
      </c>
      <c r="B3220" s="25" t="s">
        <v>3037</v>
      </c>
      <c r="C3220" s="30">
        <v>3</v>
      </c>
      <c r="D3220" s="25" t="s">
        <v>3077</v>
      </c>
      <c r="E3220" s="149"/>
      <c r="F3220" s="149"/>
      <c r="G3220" s="249">
        <v>9</v>
      </c>
      <c r="H3220" s="149">
        <v>9</v>
      </c>
      <c r="I3220" s="149"/>
      <c r="J3220" s="149">
        <v>9</v>
      </c>
      <c r="K3220" s="249">
        <v>13.75</v>
      </c>
      <c r="L3220" s="37">
        <f t="shared" si="172"/>
        <v>123.75</v>
      </c>
      <c r="M3220" s="149"/>
      <c r="N3220" s="149">
        <f t="shared" si="173"/>
        <v>123.75</v>
      </c>
      <c r="O3220" s="247"/>
    </row>
    <row r="3221" spans="1:15">
      <c r="A3221" s="246" t="s">
        <v>2072</v>
      </c>
      <c r="B3221" s="25" t="s">
        <v>3037</v>
      </c>
      <c r="C3221" s="30">
        <v>3</v>
      </c>
      <c r="D3221" s="25" t="s">
        <v>3078</v>
      </c>
      <c r="E3221" s="149"/>
      <c r="F3221" s="149"/>
      <c r="G3221" s="250">
        <v>25.65</v>
      </c>
      <c r="H3221" s="149">
        <v>25.65</v>
      </c>
      <c r="I3221" s="149"/>
      <c r="J3221" s="149">
        <v>25.65</v>
      </c>
      <c r="K3221" s="250">
        <v>13.75</v>
      </c>
      <c r="L3221" s="37">
        <f t="shared" si="172"/>
        <v>352.69</v>
      </c>
      <c r="M3221" s="149"/>
      <c r="N3221" s="149">
        <f t="shared" si="173"/>
        <v>352.69</v>
      </c>
      <c r="O3221" s="246"/>
    </row>
    <row r="3222" spans="1:15">
      <c r="A3222" s="247" t="s">
        <v>2072</v>
      </c>
      <c r="B3222" s="25" t="s">
        <v>3037</v>
      </c>
      <c r="C3222" s="30">
        <v>3</v>
      </c>
      <c r="D3222" s="25" t="s">
        <v>3079</v>
      </c>
      <c r="E3222" s="149"/>
      <c r="F3222" s="149"/>
      <c r="G3222" s="249">
        <v>17.25</v>
      </c>
      <c r="H3222" s="149">
        <v>17.25</v>
      </c>
      <c r="I3222" s="149"/>
      <c r="J3222" s="149">
        <v>17.25</v>
      </c>
      <c r="K3222" s="249">
        <v>13.75</v>
      </c>
      <c r="L3222" s="37">
        <f t="shared" si="172"/>
        <v>237.19</v>
      </c>
      <c r="M3222" s="149"/>
      <c r="N3222" s="149">
        <f t="shared" si="173"/>
        <v>237.19</v>
      </c>
      <c r="O3222" s="247"/>
    </row>
    <row r="3223" spans="1:15">
      <c r="A3223" s="246" t="s">
        <v>2072</v>
      </c>
      <c r="B3223" s="25" t="s">
        <v>3037</v>
      </c>
      <c r="C3223" s="30">
        <v>3</v>
      </c>
      <c r="D3223" s="25" t="s">
        <v>3080</v>
      </c>
      <c r="E3223" s="149"/>
      <c r="F3223" s="149"/>
      <c r="G3223" s="250">
        <v>25.85</v>
      </c>
      <c r="H3223" s="149">
        <v>25.85</v>
      </c>
      <c r="I3223" s="149"/>
      <c r="J3223" s="149">
        <v>25.85</v>
      </c>
      <c r="K3223" s="250">
        <v>13.75</v>
      </c>
      <c r="L3223" s="37">
        <f t="shared" si="172"/>
        <v>355.44</v>
      </c>
      <c r="M3223" s="149"/>
      <c r="N3223" s="149">
        <f t="shared" si="173"/>
        <v>355.44</v>
      </c>
      <c r="O3223" s="246"/>
    </row>
    <row r="3224" spans="1:15">
      <c r="A3224" s="247" t="s">
        <v>2072</v>
      </c>
      <c r="B3224" s="25" t="s">
        <v>3037</v>
      </c>
      <c r="C3224" s="30">
        <v>3</v>
      </c>
      <c r="D3224" s="25" t="s">
        <v>3081</v>
      </c>
      <c r="E3224" s="149"/>
      <c r="F3224" s="149"/>
      <c r="G3224" s="249">
        <v>12.9</v>
      </c>
      <c r="H3224" s="149">
        <v>12.9</v>
      </c>
      <c r="I3224" s="149"/>
      <c r="J3224" s="149">
        <v>12.9</v>
      </c>
      <c r="K3224" s="249">
        <v>13.75</v>
      </c>
      <c r="L3224" s="37">
        <f t="shared" si="172"/>
        <v>177.38</v>
      </c>
      <c r="M3224" s="149"/>
      <c r="N3224" s="149">
        <f t="shared" si="173"/>
        <v>177.38</v>
      </c>
      <c r="O3224" s="247"/>
    </row>
    <row r="3225" spans="1:15">
      <c r="A3225" s="246" t="s">
        <v>2072</v>
      </c>
      <c r="B3225" s="25" t="s">
        <v>3037</v>
      </c>
      <c r="C3225" s="30">
        <v>3</v>
      </c>
      <c r="D3225" s="25" t="s">
        <v>3082</v>
      </c>
      <c r="E3225" s="149"/>
      <c r="F3225" s="149"/>
      <c r="G3225" s="250">
        <v>34.52</v>
      </c>
      <c r="H3225" s="149">
        <v>34.52</v>
      </c>
      <c r="I3225" s="149"/>
      <c r="J3225" s="149">
        <v>34.52</v>
      </c>
      <c r="K3225" s="250">
        <v>13.75</v>
      </c>
      <c r="L3225" s="37">
        <f t="shared" si="172"/>
        <v>474.65</v>
      </c>
      <c r="M3225" s="149"/>
      <c r="N3225" s="149">
        <f t="shared" si="173"/>
        <v>474.65</v>
      </c>
      <c r="O3225" s="246"/>
    </row>
    <row r="3226" spans="1:15">
      <c r="A3226" s="247" t="s">
        <v>2072</v>
      </c>
      <c r="B3226" s="25" t="s">
        <v>3037</v>
      </c>
      <c r="C3226" s="30">
        <v>3</v>
      </c>
      <c r="D3226" s="25" t="s">
        <v>3083</v>
      </c>
      <c r="E3226" s="149"/>
      <c r="F3226" s="149"/>
      <c r="G3226" s="249">
        <v>21.45</v>
      </c>
      <c r="H3226" s="149">
        <v>21.45</v>
      </c>
      <c r="I3226" s="149"/>
      <c r="J3226" s="149">
        <v>21.45</v>
      </c>
      <c r="K3226" s="249">
        <v>13.75</v>
      </c>
      <c r="L3226" s="37">
        <f t="shared" si="172"/>
        <v>294.94</v>
      </c>
      <c r="M3226" s="149"/>
      <c r="N3226" s="149">
        <f t="shared" si="173"/>
        <v>294.94</v>
      </c>
      <c r="O3226" s="247"/>
    </row>
    <row r="3227" spans="1:15">
      <c r="A3227" s="246" t="s">
        <v>2072</v>
      </c>
      <c r="B3227" s="25" t="s">
        <v>3037</v>
      </c>
      <c r="C3227" s="30">
        <v>3</v>
      </c>
      <c r="D3227" s="25" t="s">
        <v>3084</v>
      </c>
      <c r="E3227" s="149"/>
      <c r="F3227" s="149"/>
      <c r="G3227" s="250">
        <v>25.85</v>
      </c>
      <c r="H3227" s="149">
        <v>25.85</v>
      </c>
      <c r="I3227" s="149"/>
      <c r="J3227" s="149">
        <v>25.85</v>
      </c>
      <c r="K3227" s="250">
        <v>13.75</v>
      </c>
      <c r="L3227" s="37">
        <f t="shared" si="172"/>
        <v>355.44</v>
      </c>
      <c r="M3227" s="149"/>
      <c r="N3227" s="149">
        <f t="shared" si="173"/>
        <v>355.44</v>
      </c>
      <c r="O3227" s="246"/>
    </row>
    <row r="3228" spans="1:15">
      <c r="A3228" s="247" t="s">
        <v>2072</v>
      </c>
      <c r="B3228" s="25" t="s">
        <v>3037</v>
      </c>
      <c r="C3228" s="30">
        <v>3</v>
      </c>
      <c r="D3228" s="25" t="s">
        <v>3085</v>
      </c>
      <c r="E3228" s="149"/>
      <c r="F3228" s="149"/>
      <c r="G3228" s="249">
        <v>21.45</v>
      </c>
      <c r="H3228" s="149">
        <v>21.45</v>
      </c>
      <c r="I3228" s="149"/>
      <c r="J3228" s="149">
        <v>21.45</v>
      </c>
      <c r="K3228" s="249">
        <v>13.75</v>
      </c>
      <c r="L3228" s="37">
        <f t="shared" si="172"/>
        <v>294.94</v>
      </c>
      <c r="M3228" s="149"/>
      <c r="N3228" s="149">
        <f t="shared" si="173"/>
        <v>294.94</v>
      </c>
      <c r="O3228" s="247"/>
    </row>
    <row r="3229" spans="1:15">
      <c r="A3229" s="246" t="s">
        <v>2072</v>
      </c>
      <c r="B3229" s="25" t="s">
        <v>3037</v>
      </c>
      <c r="C3229" s="30">
        <v>3</v>
      </c>
      <c r="D3229" s="25" t="s">
        <v>3086</v>
      </c>
      <c r="E3229" s="149"/>
      <c r="F3229" s="149"/>
      <c r="G3229" s="250">
        <v>21.45</v>
      </c>
      <c r="H3229" s="149">
        <v>21.45</v>
      </c>
      <c r="I3229" s="149"/>
      <c r="J3229" s="149">
        <v>21.45</v>
      </c>
      <c r="K3229" s="250">
        <v>13.75</v>
      </c>
      <c r="L3229" s="37">
        <f t="shared" si="172"/>
        <v>294.94</v>
      </c>
      <c r="M3229" s="149"/>
      <c r="N3229" s="149">
        <f t="shared" si="173"/>
        <v>294.94</v>
      </c>
      <c r="O3229" s="246"/>
    </row>
    <row r="3230" spans="1:15">
      <c r="A3230" s="247" t="s">
        <v>2072</v>
      </c>
      <c r="B3230" s="25" t="s">
        <v>3037</v>
      </c>
      <c r="C3230" s="30">
        <v>3</v>
      </c>
      <c r="D3230" s="25" t="s">
        <v>3087</v>
      </c>
      <c r="E3230" s="149"/>
      <c r="F3230" s="149"/>
      <c r="G3230" s="249">
        <v>38.65</v>
      </c>
      <c r="H3230" s="149">
        <v>38.65</v>
      </c>
      <c r="I3230" s="149"/>
      <c r="J3230" s="149">
        <v>38.65</v>
      </c>
      <c r="K3230" s="249">
        <v>13.75</v>
      </c>
      <c r="L3230" s="37">
        <f t="shared" si="172"/>
        <v>531.44</v>
      </c>
      <c r="M3230" s="149"/>
      <c r="N3230" s="149">
        <f t="shared" si="173"/>
        <v>531.44</v>
      </c>
      <c r="O3230" s="247"/>
    </row>
    <row r="3231" spans="1:15">
      <c r="A3231" s="246" t="s">
        <v>2072</v>
      </c>
      <c r="B3231" s="25" t="s">
        <v>3037</v>
      </c>
      <c r="C3231" s="30">
        <v>3</v>
      </c>
      <c r="D3231" s="25" t="s">
        <v>3088</v>
      </c>
      <c r="E3231" s="149"/>
      <c r="F3231" s="149"/>
      <c r="G3231" s="250">
        <v>36.4</v>
      </c>
      <c r="H3231" s="149">
        <v>36.4</v>
      </c>
      <c r="I3231" s="149"/>
      <c r="J3231" s="149">
        <v>36.4</v>
      </c>
      <c r="K3231" s="250">
        <v>13.75</v>
      </c>
      <c r="L3231" s="37">
        <f t="shared" si="172"/>
        <v>500.5</v>
      </c>
      <c r="M3231" s="149"/>
      <c r="N3231" s="149">
        <f t="shared" si="173"/>
        <v>500.5</v>
      </c>
      <c r="O3231" s="246"/>
    </row>
    <row r="3232" spans="1:15">
      <c r="A3232" s="247" t="s">
        <v>2072</v>
      </c>
      <c r="B3232" s="25" t="s">
        <v>3037</v>
      </c>
      <c r="C3232" s="30">
        <v>3</v>
      </c>
      <c r="D3232" s="25" t="s">
        <v>3089</v>
      </c>
      <c r="E3232" s="149"/>
      <c r="F3232" s="149"/>
      <c r="G3232" s="249">
        <v>21.8</v>
      </c>
      <c r="H3232" s="149">
        <v>21.8</v>
      </c>
      <c r="I3232" s="149"/>
      <c r="J3232" s="149">
        <v>21.8</v>
      </c>
      <c r="K3232" s="249">
        <v>13.75</v>
      </c>
      <c r="L3232" s="37">
        <f t="shared" si="172"/>
        <v>299.75</v>
      </c>
      <c r="M3232" s="149"/>
      <c r="N3232" s="149">
        <f t="shared" si="173"/>
        <v>299.75</v>
      </c>
      <c r="O3232" s="247"/>
    </row>
    <row r="3233" spans="1:15">
      <c r="A3233" s="246" t="s">
        <v>2072</v>
      </c>
      <c r="B3233" s="25" t="s">
        <v>3037</v>
      </c>
      <c r="C3233" s="30">
        <v>3</v>
      </c>
      <c r="D3233" s="25" t="s">
        <v>3090</v>
      </c>
      <c r="E3233" s="149"/>
      <c r="F3233" s="149"/>
      <c r="G3233" s="250">
        <v>16.6</v>
      </c>
      <c r="H3233" s="149">
        <v>16.6</v>
      </c>
      <c r="I3233" s="149"/>
      <c r="J3233" s="149">
        <v>16.6</v>
      </c>
      <c r="K3233" s="250">
        <v>13.75</v>
      </c>
      <c r="L3233" s="37">
        <f t="shared" si="172"/>
        <v>228.25</v>
      </c>
      <c r="M3233" s="149"/>
      <c r="N3233" s="149">
        <f t="shared" si="173"/>
        <v>228.25</v>
      </c>
      <c r="O3233" s="246"/>
    </row>
    <row r="3234" spans="1:15">
      <c r="A3234" s="247" t="s">
        <v>2072</v>
      </c>
      <c r="B3234" s="25" t="s">
        <v>3037</v>
      </c>
      <c r="C3234" s="30">
        <v>3</v>
      </c>
      <c r="D3234" s="25" t="s">
        <v>3091</v>
      </c>
      <c r="E3234" s="149"/>
      <c r="F3234" s="149"/>
      <c r="G3234" s="249">
        <v>21.5</v>
      </c>
      <c r="H3234" s="149">
        <v>21.5</v>
      </c>
      <c r="I3234" s="149"/>
      <c r="J3234" s="149">
        <v>21.5</v>
      </c>
      <c r="K3234" s="249">
        <v>13.75</v>
      </c>
      <c r="L3234" s="37">
        <f t="shared" si="172"/>
        <v>295.63</v>
      </c>
      <c r="M3234" s="149"/>
      <c r="N3234" s="149">
        <f t="shared" si="173"/>
        <v>295.63</v>
      </c>
      <c r="O3234" s="247"/>
    </row>
    <row r="3235" spans="1:15">
      <c r="A3235" s="246" t="s">
        <v>2072</v>
      </c>
      <c r="B3235" s="25" t="s">
        <v>3037</v>
      </c>
      <c r="C3235" s="30">
        <v>3</v>
      </c>
      <c r="D3235" s="25" t="s">
        <v>3092</v>
      </c>
      <c r="E3235" s="149"/>
      <c r="F3235" s="149"/>
      <c r="G3235" s="250">
        <v>22.5</v>
      </c>
      <c r="H3235" s="149">
        <v>22.5</v>
      </c>
      <c r="I3235" s="149"/>
      <c r="J3235" s="149">
        <v>22.5</v>
      </c>
      <c r="K3235" s="250">
        <v>13.75</v>
      </c>
      <c r="L3235" s="37">
        <f t="shared" si="172"/>
        <v>309.38</v>
      </c>
      <c r="M3235" s="149"/>
      <c r="N3235" s="149">
        <f t="shared" si="173"/>
        <v>309.38</v>
      </c>
      <c r="O3235" s="246"/>
    </row>
    <row r="3236" spans="1:15">
      <c r="A3236" s="247" t="s">
        <v>2072</v>
      </c>
      <c r="B3236" s="25" t="s">
        <v>3037</v>
      </c>
      <c r="C3236" s="30">
        <v>3</v>
      </c>
      <c r="D3236" s="25" t="s">
        <v>3093</v>
      </c>
      <c r="E3236" s="149"/>
      <c r="F3236" s="149"/>
      <c r="G3236" s="249">
        <v>29.35</v>
      </c>
      <c r="H3236" s="149">
        <v>29.35</v>
      </c>
      <c r="I3236" s="149"/>
      <c r="J3236" s="149">
        <v>29.35</v>
      </c>
      <c r="K3236" s="249">
        <v>13.75</v>
      </c>
      <c r="L3236" s="37">
        <f t="shared" si="172"/>
        <v>403.56</v>
      </c>
      <c r="M3236" s="149"/>
      <c r="N3236" s="149">
        <f t="shared" si="173"/>
        <v>403.56</v>
      </c>
      <c r="O3236" s="247"/>
    </row>
    <row r="3237" spans="1:15">
      <c r="A3237" s="246" t="s">
        <v>2072</v>
      </c>
      <c r="B3237" s="25" t="s">
        <v>3037</v>
      </c>
      <c r="C3237" s="30">
        <v>3</v>
      </c>
      <c r="D3237" s="25" t="s">
        <v>3094</v>
      </c>
      <c r="E3237" s="149"/>
      <c r="F3237" s="149"/>
      <c r="G3237" s="250">
        <v>22.7</v>
      </c>
      <c r="H3237" s="149">
        <v>22.7</v>
      </c>
      <c r="I3237" s="149"/>
      <c r="J3237" s="149">
        <v>22.7</v>
      </c>
      <c r="K3237" s="250">
        <v>13.75</v>
      </c>
      <c r="L3237" s="37">
        <f t="shared" si="172"/>
        <v>312.13</v>
      </c>
      <c r="M3237" s="149"/>
      <c r="N3237" s="149">
        <f t="shared" si="173"/>
        <v>312.13</v>
      </c>
      <c r="O3237" s="246"/>
    </row>
    <row r="3238" spans="1:15">
      <c r="A3238" s="247" t="s">
        <v>2072</v>
      </c>
      <c r="B3238" s="25" t="s">
        <v>3037</v>
      </c>
      <c r="C3238" s="30">
        <v>3</v>
      </c>
      <c r="D3238" s="25" t="s">
        <v>3095</v>
      </c>
      <c r="E3238" s="149"/>
      <c r="F3238" s="149"/>
      <c r="G3238" s="249">
        <v>27.5</v>
      </c>
      <c r="H3238" s="149">
        <v>27.5</v>
      </c>
      <c r="I3238" s="149"/>
      <c r="J3238" s="149">
        <v>27.5</v>
      </c>
      <c r="K3238" s="249">
        <v>13.75</v>
      </c>
      <c r="L3238" s="37">
        <f t="shared" si="172"/>
        <v>378.13</v>
      </c>
      <c r="M3238" s="149"/>
      <c r="N3238" s="149">
        <f t="shared" si="173"/>
        <v>378.13</v>
      </c>
      <c r="O3238" s="247"/>
    </row>
    <row r="3239" spans="1:15">
      <c r="A3239" s="246" t="s">
        <v>2072</v>
      </c>
      <c r="B3239" s="25" t="s">
        <v>3037</v>
      </c>
      <c r="C3239" s="30">
        <v>3</v>
      </c>
      <c r="D3239" s="25" t="s">
        <v>3096</v>
      </c>
      <c r="E3239" s="149"/>
      <c r="F3239" s="149"/>
      <c r="G3239" s="250">
        <v>19.2</v>
      </c>
      <c r="H3239" s="149">
        <v>19.2</v>
      </c>
      <c r="I3239" s="149"/>
      <c r="J3239" s="149">
        <v>19.2</v>
      </c>
      <c r="K3239" s="250">
        <v>13.75</v>
      </c>
      <c r="L3239" s="37">
        <f t="shared" si="172"/>
        <v>264</v>
      </c>
      <c r="M3239" s="149"/>
      <c r="N3239" s="149">
        <f t="shared" si="173"/>
        <v>264</v>
      </c>
      <c r="O3239" s="246"/>
    </row>
    <row r="3240" spans="1:15">
      <c r="A3240" s="247" t="s">
        <v>2072</v>
      </c>
      <c r="B3240" s="25" t="s">
        <v>3037</v>
      </c>
      <c r="C3240" s="30">
        <v>3</v>
      </c>
      <c r="D3240" s="25" t="s">
        <v>3097</v>
      </c>
      <c r="E3240" s="149"/>
      <c r="F3240" s="149"/>
      <c r="G3240" s="249">
        <v>20</v>
      </c>
      <c r="H3240" s="149">
        <v>20</v>
      </c>
      <c r="I3240" s="149"/>
      <c r="J3240" s="149">
        <v>20</v>
      </c>
      <c r="K3240" s="249">
        <v>13.75</v>
      </c>
      <c r="L3240" s="37">
        <f t="shared" si="172"/>
        <v>275</v>
      </c>
      <c r="M3240" s="149"/>
      <c r="N3240" s="149">
        <f t="shared" si="173"/>
        <v>275</v>
      </c>
      <c r="O3240" s="247"/>
    </row>
    <row r="3241" spans="1:15">
      <c r="A3241" s="246" t="s">
        <v>2072</v>
      </c>
      <c r="B3241" s="25" t="s">
        <v>3037</v>
      </c>
      <c r="C3241" s="30">
        <v>3</v>
      </c>
      <c r="D3241" s="25" t="s">
        <v>3098</v>
      </c>
      <c r="E3241" s="149"/>
      <c r="F3241" s="149"/>
      <c r="G3241" s="250">
        <v>14.3</v>
      </c>
      <c r="H3241" s="149">
        <v>14.3</v>
      </c>
      <c r="I3241" s="149"/>
      <c r="J3241" s="149">
        <v>14.3</v>
      </c>
      <c r="K3241" s="250">
        <v>13.75</v>
      </c>
      <c r="L3241" s="37">
        <f t="shared" si="172"/>
        <v>196.63</v>
      </c>
      <c r="M3241" s="149"/>
      <c r="N3241" s="149">
        <f t="shared" si="173"/>
        <v>196.63</v>
      </c>
      <c r="O3241" s="246"/>
    </row>
    <row r="3242" spans="1:15">
      <c r="A3242" s="247" t="s">
        <v>2072</v>
      </c>
      <c r="B3242" s="25" t="s">
        <v>3037</v>
      </c>
      <c r="C3242" s="30">
        <v>3</v>
      </c>
      <c r="D3242" s="25" t="s">
        <v>3099</v>
      </c>
      <c r="E3242" s="149"/>
      <c r="F3242" s="149"/>
      <c r="G3242" s="249">
        <v>8.61</v>
      </c>
      <c r="H3242" s="149">
        <v>8.61</v>
      </c>
      <c r="I3242" s="149"/>
      <c r="J3242" s="149">
        <v>8.61</v>
      </c>
      <c r="K3242" s="249">
        <v>13.75</v>
      </c>
      <c r="L3242" s="37">
        <f t="shared" si="172"/>
        <v>118.39</v>
      </c>
      <c r="M3242" s="149"/>
      <c r="N3242" s="149">
        <f t="shared" si="173"/>
        <v>118.39</v>
      </c>
      <c r="O3242" s="247"/>
    </row>
    <row r="3243" spans="1:15">
      <c r="A3243" s="246" t="s">
        <v>2072</v>
      </c>
      <c r="B3243" s="25" t="s">
        <v>3037</v>
      </c>
      <c r="C3243" s="30">
        <v>3</v>
      </c>
      <c r="D3243" s="25" t="s">
        <v>3100</v>
      </c>
      <c r="E3243" s="149"/>
      <c r="F3243" s="149"/>
      <c r="G3243" s="250">
        <v>12.8</v>
      </c>
      <c r="H3243" s="149">
        <v>12.8</v>
      </c>
      <c r="I3243" s="149"/>
      <c r="J3243" s="149">
        <v>12.8</v>
      </c>
      <c r="K3243" s="250">
        <v>13.75</v>
      </c>
      <c r="L3243" s="37">
        <f t="shared" si="172"/>
        <v>176</v>
      </c>
      <c r="M3243" s="149"/>
      <c r="N3243" s="149">
        <f t="shared" si="173"/>
        <v>176</v>
      </c>
      <c r="O3243" s="246"/>
    </row>
    <row r="3244" spans="1:15">
      <c r="A3244" s="247" t="s">
        <v>2072</v>
      </c>
      <c r="B3244" s="25" t="s">
        <v>3037</v>
      </c>
      <c r="C3244" s="30">
        <v>3</v>
      </c>
      <c r="D3244" s="25" t="s">
        <v>3101</v>
      </c>
      <c r="E3244" s="149"/>
      <c r="F3244" s="149"/>
      <c r="G3244" s="249">
        <v>12.6</v>
      </c>
      <c r="H3244" s="149">
        <v>12.6</v>
      </c>
      <c r="I3244" s="149"/>
      <c r="J3244" s="149">
        <v>12.6</v>
      </c>
      <c r="K3244" s="249">
        <v>13.75</v>
      </c>
      <c r="L3244" s="37">
        <f t="shared" si="172"/>
        <v>173.25</v>
      </c>
      <c r="M3244" s="149"/>
      <c r="N3244" s="149">
        <f t="shared" si="173"/>
        <v>173.25</v>
      </c>
      <c r="O3244" s="247"/>
    </row>
    <row r="3245" spans="1:15">
      <c r="A3245" s="246" t="s">
        <v>2072</v>
      </c>
      <c r="B3245" s="25" t="s">
        <v>3037</v>
      </c>
      <c r="C3245" s="30">
        <v>3</v>
      </c>
      <c r="D3245" s="25" t="s">
        <v>3102</v>
      </c>
      <c r="E3245" s="149"/>
      <c r="F3245" s="149"/>
      <c r="G3245" s="250">
        <v>23.29</v>
      </c>
      <c r="H3245" s="149">
        <v>23.29</v>
      </c>
      <c r="I3245" s="149"/>
      <c r="J3245" s="149">
        <v>23.29</v>
      </c>
      <c r="K3245" s="250">
        <v>13.75</v>
      </c>
      <c r="L3245" s="37">
        <f t="shared" si="172"/>
        <v>320.24</v>
      </c>
      <c r="M3245" s="149"/>
      <c r="N3245" s="149">
        <f t="shared" si="173"/>
        <v>320.24</v>
      </c>
      <c r="O3245" s="246"/>
    </row>
    <row r="3246" spans="1:15">
      <c r="A3246" s="247" t="s">
        <v>2072</v>
      </c>
      <c r="B3246" s="25" t="s">
        <v>3037</v>
      </c>
      <c r="C3246" s="30">
        <v>3</v>
      </c>
      <c r="D3246" s="25" t="s">
        <v>3103</v>
      </c>
      <c r="E3246" s="149"/>
      <c r="F3246" s="149"/>
      <c r="G3246" s="249">
        <v>23.1</v>
      </c>
      <c r="H3246" s="149">
        <v>23.1</v>
      </c>
      <c r="I3246" s="149"/>
      <c r="J3246" s="149">
        <v>23.1</v>
      </c>
      <c r="K3246" s="249">
        <v>13.75</v>
      </c>
      <c r="L3246" s="37">
        <f t="shared" si="172"/>
        <v>317.63</v>
      </c>
      <c r="M3246" s="149"/>
      <c r="N3246" s="149">
        <f t="shared" si="173"/>
        <v>317.63</v>
      </c>
      <c r="O3246" s="247"/>
    </row>
    <row r="3247" spans="1:15">
      <c r="A3247" s="246" t="s">
        <v>2072</v>
      </c>
      <c r="B3247" s="25" t="s">
        <v>3037</v>
      </c>
      <c r="C3247" s="30">
        <v>3</v>
      </c>
      <c r="D3247" s="25" t="s">
        <v>3104</v>
      </c>
      <c r="E3247" s="149"/>
      <c r="F3247" s="149"/>
      <c r="G3247" s="250">
        <v>23.18</v>
      </c>
      <c r="H3247" s="149">
        <v>23.18</v>
      </c>
      <c r="I3247" s="149"/>
      <c r="J3247" s="149">
        <v>23.18</v>
      </c>
      <c r="K3247" s="250">
        <v>13.75</v>
      </c>
      <c r="L3247" s="37">
        <f t="shared" si="172"/>
        <v>318.73</v>
      </c>
      <c r="M3247" s="149"/>
      <c r="N3247" s="149">
        <f t="shared" si="173"/>
        <v>318.73</v>
      </c>
      <c r="O3247" s="246"/>
    </row>
    <row r="3248" spans="1:15">
      <c r="A3248" s="247" t="s">
        <v>2072</v>
      </c>
      <c r="B3248" s="25" t="s">
        <v>3037</v>
      </c>
      <c r="C3248" s="30">
        <v>3</v>
      </c>
      <c r="D3248" s="25" t="s">
        <v>3105</v>
      </c>
      <c r="E3248" s="149"/>
      <c r="F3248" s="149"/>
      <c r="G3248" s="249">
        <v>38.9</v>
      </c>
      <c r="H3248" s="149">
        <v>38.9</v>
      </c>
      <c r="I3248" s="149"/>
      <c r="J3248" s="149">
        <v>38.9</v>
      </c>
      <c r="K3248" s="249">
        <v>13.75</v>
      </c>
      <c r="L3248" s="37">
        <f t="shared" si="172"/>
        <v>534.88</v>
      </c>
      <c r="M3248" s="149"/>
      <c r="N3248" s="149">
        <f t="shared" si="173"/>
        <v>534.88</v>
      </c>
      <c r="O3248" s="247"/>
    </row>
    <row r="3249" spans="1:15">
      <c r="A3249" s="246" t="s">
        <v>2072</v>
      </c>
      <c r="B3249" s="25" t="s">
        <v>3037</v>
      </c>
      <c r="C3249" s="30">
        <v>3</v>
      </c>
      <c r="D3249" s="25" t="s">
        <v>3106</v>
      </c>
      <c r="E3249" s="149"/>
      <c r="F3249" s="149"/>
      <c r="G3249" s="250">
        <v>18.43</v>
      </c>
      <c r="H3249" s="149">
        <v>18.43</v>
      </c>
      <c r="I3249" s="149"/>
      <c r="J3249" s="149">
        <v>18.43</v>
      </c>
      <c r="K3249" s="250">
        <v>13.75</v>
      </c>
      <c r="L3249" s="37">
        <f t="shared" si="172"/>
        <v>253.41</v>
      </c>
      <c r="M3249" s="149"/>
      <c r="N3249" s="149">
        <f t="shared" si="173"/>
        <v>253.41</v>
      </c>
      <c r="O3249" s="246"/>
    </row>
    <row r="3250" spans="1:15">
      <c r="A3250" s="247" t="s">
        <v>2072</v>
      </c>
      <c r="B3250" s="25" t="s">
        <v>3037</v>
      </c>
      <c r="C3250" s="30">
        <v>3</v>
      </c>
      <c r="D3250" s="25" t="s">
        <v>3107</v>
      </c>
      <c r="E3250" s="149"/>
      <c r="F3250" s="149"/>
      <c r="G3250" s="249">
        <v>17.14</v>
      </c>
      <c r="H3250" s="149">
        <v>17.14</v>
      </c>
      <c r="I3250" s="149"/>
      <c r="J3250" s="149">
        <v>17.14</v>
      </c>
      <c r="K3250" s="249">
        <v>13.75</v>
      </c>
      <c r="L3250" s="37">
        <f t="shared" si="172"/>
        <v>235.68</v>
      </c>
      <c r="M3250" s="149"/>
      <c r="N3250" s="149">
        <f t="shared" si="173"/>
        <v>235.68</v>
      </c>
      <c r="O3250" s="247"/>
    </row>
    <row r="3251" spans="1:15">
      <c r="A3251" s="246" t="s">
        <v>2072</v>
      </c>
      <c r="B3251" s="25" t="s">
        <v>3037</v>
      </c>
      <c r="C3251" s="30">
        <v>3</v>
      </c>
      <c r="D3251" s="25" t="s">
        <v>3108</v>
      </c>
      <c r="E3251" s="149"/>
      <c r="F3251" s="149"/>
      <c r="G3251" s="250">
        <v>22.1</v>
      </c>
      <c r="H3251" s="149">
        <v>22.1</v>
      </c>
      <c r="I3251" s="149"/>
      <c r="J3251" s="149">
        <v>22.1</v>
      </c>
      <c r="K3251" s="250">
        <v>13.75</v>
      </c>
      <c r="L3251" s="37">
        <f t="shared" si="172"/>
        <v>303.88</v>
      </c>
      <c r="M3251" s="149"/>
      <c r="N3251" s="149">
        <f t="shared" si="173"/>
        <v>303.88</v>
      </c>
      <c r="O3251" s="246"/>
    </row>
    <row r="3252" spans="1:15">
      <c r="A3252" s="247" t="s">
        <v>2072</v>
      </c>
      <c r="B3252" s="25" t="s">
        <v>3037</v>
      </c>
      <c r="C3252" s="30">
        <v>3</v>
      </c>
      <c r="D3252" s="25" t="s">
        <v>3109</v>
      </c>
      <c r="E3252" s="149"/>
      <c r="F3252" s="149"/>
      <c r="G3252" s="249">
        <v>30.44</v>
      </c>
      <c r="H3252" s="149">
        <v>30.44</v>
      </c>
      <c r="I3252" s="149"/>
      <c r="J3252" s="149">
        <v>30.44</v>
      </c>
      <c r="K3252" s="249">
        <v>13.75</v>
      </c>
      <c r="L3252" s="37">
        <f t="shared" si="172"/>
        <v>418.55</v>
      </c>
      <c r="M3252" s="149"/>
      <c r="N3252" s="149">
        <f t="shared" si="173"/>
        <v>418.55</v>
      </c>
      <c r="O3252" s="247"/>
    </row>
    <row r="3253" spans="1:15">
      <c r="A3253" s="246" t="s">
        <v>2072</v>
      </c>
      <c r="B3253" s="25" t="s">
        <v>3037</v>
      </c>
      <c r="C3253" s="30">
        <v>3</v>
      </c>
      <c r="D3253" s="25" t="s">
        <v>3110</v>
      </c>
      <c r="E3253" s="149"/>
      <c r="F3253" s="149"/>
      <c r="G3253" s="250">
        <v>13.81</v>
      </c>
      <c r="H3253" s="149">
        <v>13.81</v>
      </c>
      <c r="I3253" s="149"/>
      <c r="J3253" s="149">
        <v>13.81</v>
      </c>
      <c r="K3253" s="250">
        <v>13.75</v>
      </c>
      <c r="L3253" s="37">
        <f t="shared" ref="L3253:L3316" si="174">ROUND(H3253*K3253,2)</f>
        <v>189.89</v>
      </c>
      <c r="M3253" s="149"/>
      <c r="N3253" s="149">
        <f t="shared" ref="N3253:N3316" si="175">L3253-M3253</f>
        <v>189.89</v>
      </c>
      <c r="O3253" s="246"/>
    </row>
    <row r="3254" spans="1:15">
      <c r="A3254" s="247" t="s">
        <v>2072</v>
      </c>
      <c r="B3254" s="25" t="s">
        <v>3037</v>
      </c>
      <c r="C3254" s="30">
        <v>3</v>
      </c>
      <c r="D3254" s="25" t="s">
        <v>38</v>
      </c>
      <c r="E3254" s="149"/>
      <c r="F3254" s="149"/>
      <c r="G3254" s="249">
        <v>12.35</v>
      </c>
      <c r="H3254" s="149">
        <v>12.35</v>
      </c>
      <c r="I3254" s="149"/>
      <c r="J3254" s="149">
        <v>12.35</v>
      </c>
      <c r="K3254" s="249">
        <v>13.75</v>
      </c>
      <c r="L3254" s="37">
        <f t="shared" si="174"/>
        <v>169.81</v>
      </c>
      <c r="M3254" s="149"/>
      <c r="N3254" s="149">
        <f t="shared" si="175"/>
        <v>169.81</v>
      </c>
      <c r="O3254" s="247"/>
    </row>
    <row r="3255" spans="1:15">
      <c r="A3255" s="246" t="s">
        <v>2072</v>
      </c>
      <c r="B3255" s="25" t="s">
        <v>3037</v>
      </c>
      <c r="C3255" s="30">
        <v>3</v>
      </c>
      <c r="D3255" s="25" t="s">
        <v>3111</v>
      </c>
      <c r="E3255" s="149"/>
      <c r="F3255" s="149"/>
      <c r="G3255" s="250">
        <v>16.1</v>
      </c>
      <c r="H3255" s="149">
        <v>16.1</v>
      </c>
      <c r="I3255" s="149"/>
      <c r="J3255" s="149">
        <v>16.1</v>
      </c>
      <c r="K3255" s="250">
        <v>13.75</v>
      </c>
      <c r="L3255" s="37">
        <f t="shared" si="174"/>
        <v>221.38</v>
      </c>
      <c r="M3255" s="149"/>
      <c r="N3255" s="149">
        <f t="shared" si="175"/>
        <v>221.38</v>
      </c>
      <c r="O3255" s="246"/>
    </row>
    <row r="3256" spans="1:15">
      <c r="A3256" s="247" t="s">
        <v>2072</v>
      </c>
      <c r="B3256" s="25" t="s">
        <v>3037</v>
      </c>
      <c r="C3256" s="30">
        <v>3</v>
      </c>
      <c r="D3256" s="25" t="s">
        <v>3112</v>
      </c>
      <c r="E3256" s="149"/>
      <c r="F3256" s="149"/>
      <c r="G3256" s="249">
        <v>15.9</v>
      </c>
      <c r="H3256" s="149">
        <v>15.9</v>
      </c>
      <c r="I3256" s="149"/>
      <c r="J3256" s="149">
        <v>15.9</v>
      </c>
      <c r="K3256" s="249">
        <v>13.75</v>
      </c>
      <c r="L3256" s="37">
        <f t="shared" si="174"/>
        <v>218.63</v>
      </c>
      <c r="M3256" s="149"/>
      <c r="N3256" s="149">
        <f t="shared" si="175"/>
        <v>218.63</v>
      </c>
      <c r="O3256" s="247"/>
    </row>
    <row r="3257" spans="1:15">
      <c r="A3257" s="246" t="s">
        <v>2072</v>
      </c>
      <c r="B3257" s="25" t="s">
        <v>3037</v>
      </c>
      <c r="C3257" s="30">
        <v>3</v>
      </c>
      <c r="D3257" s="25" t="s">
        <v>3113</v>
      </c>
      <c r="E3257" s="149"/>
      <c r="F3257" s="149"/>
      <c r="G3257" s="250">
        <v>35.4</v>
      </c>
      <c r="H3257" s="149">
        <v>35.4</v>
      </c>
      <c r="I3257" s="149"/>
      <c r="J3257" s="149">
        <v>35.4</v>
      </c>
      <c r="K3257" s="250">
        <v>13.75</v>
      </c>
      <c r="L3257" s="37">
        <f t="shared" si="174"/>
        <v>486.75</v>
      </c>
      <c r="M3257" s="149"/>
      <c r="N3257" s="149">
        <f t="shared" si="175"/>
        <v>486.75</v>
      </c>
      <c r="O3257" s="246"/>
    </row>
    <row r="3258" spans="1:15">
      <c r="A3258" s="247" t="s">
        <v>2072</v>
      </c>
      <c r="B3258" s="25" t="s">
        <v>3037</v>
      </c>
      <c r="C3258" s="30">
        <v>3</v>
      </c>
      <c r="D3258" s="25" t="s">
        <v>3114</v>
      </c>
      <c r="E3258" s="149"/>
      <c r="F3258" s="149"/>
      <c r="G3258" s="249">
        <v>6.8</v>
      </c>
      <c r="H3258" s="149">
        <v>6.8</v>
      </c>
      <c r="I3258" s="149"/>
      <c r="J3258" s="149">
        <v>6.8</v>
      </c>
      <c r="K3258" s="249">
        <v>13.75</v>
      </c>
      <c r="L3258" s="37">
        <f t="shared" si="174"/>
        <v>93.5</v>
      </c>
      <c r="M3258" s="149"/>
      <c r="N3258" s="149">
        <f t="shared" si="175"/>
        <v>93.5</v>
      </c>
      <c r="O3258" s="247"/>
    </row>
    <row r="3259" spans="1:15">
      <c r="A3259" s="246" t="s">
        <v>2072</v>
      </c>
      <c r="B3259" s="25" t="s">
        <v>3037</v>
      </c>
      <c r="C3259" s="30">
        <v>4</v>
      </c>
      <c r="D3259" s="25" t="s">
        <v>3115</v>
      </c>
      <c r="E3259" s="149"/>
      <c r="F3259" s="149"/>
      <c r="G3259" s="250">
        <v>3.87</v>
      </c>
      <c r="H3259" s="149">
        <v>3.87</v>
      </c>
      <c r="I3259" s="149"/>
      <c r="J3259" s="149">
        <v>3.87</v>
      </c>
      <c r="K3259" s="250">
        <v>13.75</v>
      </c>
      <c r="L3259" s="37">
        <f t="shared" si="174"/>
        <v>53.21</v>
      </c>
      <c r="M3259" s="149"/>
      <c r="N3259" s="149">
        <f t="shared" si="175"/>
        <v>53.21</v>
      </c>
      <c r="O3259" s="246"/>
    </row>
    <row r="3260" spans="1:15">
      <c r="A3260" s="247" t="s">
        <v>2072</v>
      </c>
      <c r="B3260" s="25" t="s">
        <v>3037</v>
      </c>
      <c r="C3260" s="30">
        <v>4</v>
      </c>
      <c r="D3260" s="25" t="s">
        <v>3116</v>
      </c>
      <c r="E3260" s="149"/>
      <c r="F3260" s="149"/>
      <c r="G3260" s="249">
        <v>6.45</v>
      </c>
      <c r="H3260" s="149">
        <v>6.45</v>
      </c>
      <c r="I3260" s="149"/>
      <c r="J3260" s="149">
        <v>6.45</v>
      </c>
      <c r="K3260" s="249">
        <v>13.75</v>
      </c>
      <c r="L3260" s="37">
        <f t="shared" si="174"/>
        <v>88.69</v>
      </c>
      <c r="M3260" s="149"/>
      <c r="N3260" s="149">
        <f t="shared" si="175"/>
        <v>88.69</v>
      </c>
      <c r="O3260" s="247"/>
    </row>
    <row r="3261" spans="1:15">
      <c r="A3261" s="246" t="s">
        <v>2072</v>
      </c>
      <c r="B3261" s="25" t="s">
        <v>3037</v>
      </c>
      <c r="C3261" s="30">
        <v>4</v>
      </c>
      <c r="D3261" s="25" t="s">
        <v>3117</v>
      </c>
      <c r="E3261" s="149"/>
      <c r="F3261" s="149"/>
      <c r="G3261" s="250">
        <v>5.16</v>
      </c>
      <c r="H3261" s="149">
        <v>5.16</v>
      </c>
      <c r="I3261" s="149"/>
      <c r="J3261" s="149">
        <v>5.16</v>
      </c>
      <c r="K3261" s="250">
        <v>13.75</v>
      </c>
      <c r="L3261" s="37">
        <f t="shared" si="174"/>
        <v>70.95</v>
      </c>
      <c r="M3261" s="149"/>
      <c r="N3261" s="149">
        <f t="shared" si="175"/>
        <v>70.95</v>
      </c>
      <c r="O3261" s="246"/>
    </row>
    <row r="3262" spans="1:15">
      <c r="A3262" s="247" t="s">
        <v>2072</v>
      </c>
      <c r="B3262" s="25" t="s">
        <v>3037</v>
      </c>
      <c r="C3262" s="30">
        <v>4</v>
      </c>
      <c r="D3262" s="25" t="s">
        <v>3118</v>
      </c>
      <c r="E3262" s="149"/>
      <c r="F3262" s="149"/>
      <c r="G3262" s="249">
        <v>5.16</v>
      </c>
      <c r="H3262" s="149">
        <v>5.16</v>
      </c>
      <c r="I3262" s="149"/>
      <c r="J3262" s="149">
        <v>5.16</v>
      </c>
      <c r="K3262" s="249">
        <v>13.75</v>
      </c>
      <c r="L3262" s="37">
        <f t="shared" si="174"/>
        <v>70.95</v>
      </c>
      <c r="M3262" s="149"/>
      <c r="N3262" s="149">
        <f t="shared" si="175"/>
        <v>70.95</v>
      </c>
      <c r="O3262" s="247"/>
    </row>
    <row r="3263" spans="1:15">
      <c r="A3263" s="246" t="s">
        <v>2072</v>
      </c>
      <c r="B3263" s="25" t="s">
        <v>3037</v>
      </c>
      <c r="C3263" s="30">
        <v>4</v>
      </c>
      <c r="D3263" s="25" t="s">
        <v>3119</v>
      </c>
      <c r="E3263" s="149"/>
      <c r="F3263" s="149"/>
      <c r="G3263" s="250">
        <v>2.58</v>
      </c>
      <c r="H3263" s="149">
        <v>2.58</v>
      </c>
      <c r="I3263" s="149"/>
      <c r="J3263" s="149">
        <v>2.58</v>
      </c>
      <c r="K3263" s="250">
        <v>13.75</v>
      </c>
      <c r="L3263" s="37">
        <f t="shared" si="174"/>
        <v>35.48</v>
      </c>
      <c r="M3263" s="149"/>
      <c r="N3263" s="149">
        <f t="shared" si="175"/>
        <v>35.48</v>
      </c>
      <c r="O3263" s="246"/>
    </row>
    <row r="3264" spans="1:15">
      <c r="A3264" s="247" t="s">
        <v>2072</v>
      </c>
      <c r="B3264" s="25" t="s">
        <v>3037</v>
      </c>
      <c r="C3264" s="30">
        <v>4</v>
      </c>
      <c r="D3264" s="25" t="s">
        <v>3079</v>
      </c>
      <c r="E3264" s="149"/>
      <c r="F3264" s="149"/>
      <c r="G3264" s="249">
        <v>5.16</v>
      </c>
      <c r="H3264" s="149">
        <v>5.16</v>
      </c>
      <c r="I3264" s="149"/>
      <c r="J3264" s="149">
        <v>5.16</v>
      </c>
      <c r="K3264" s="249">
        <v>13.75</v>
      </c>
      <c r="L3264" s="37">
        <f t="shared" si="174"/>
        <v>70.95</v>
      </c>
      <c r="M3264" s="149"/>
      <c r="N3264" s="149">
        <f t="shared" si="175"/>
        <v>70.95</v>
      </c>
      <c r="O3264" s="247"/>
    </row>
    <row r="3265" spans="1:15">
      <c r="A3265" s="246" t="s">
        <v>2072</v>
      </c>
      <c r="B3265" s="25" t="s">
        <v>3037</v>
      </c>
      <c r="C3265" s="30">
        <v>4</v>
      </c>
      <c r="D3265" s="25" t="s">
        <v>3120</v>
      </c>
      <c r="E3265" s="149"/>
      <c r="F3265" s="149"/>
      <c r="G3265" s="250">
        <v>5.16</v>
      </c>
      <c r="H3265" s="149">
        <v>5.16</v>
      </c>
      <c r="I3265" s="149"/>
      <c r="J3265" s="149">
        <v>5.16</v>
      </c>
      <c r="K3265" s="250">
        <v>13.75</v>
      </c>
      <c r="L3265" s="37">
        <f t="shared" si="174"/>
        <v>70.95</v>
      </c>
      <c r="M3265" s="149"/>
      <c r="N3265" s="149">
        <f t="shared" si="175"/>
        <v>70.95</v>
      </c>
      <c r="O3265" s="246"/>
    </row>
    <row r="3266" spans="1:15">
      <c r="A3266" s="247" t="s">
        <v>2072</v>
      </c>
      <c r="B3266" s="25" t="s">
        <v>3037</v>
      </c>
      <c r="C3266" s="30">
        <v>4</v>
      </c>
      <c r="D3266" s="25" t="s">
        <v>3121</v>
      </c>
      <c r="E3266" s="149"/>
      <c r="F3266" s="149"/>
      <c r="G3266" s="249">
        <v>9.03</v>
      </c>
      <c r="H3266" s="149">
        <v>9.03</v>
      </c>
      <c r="I3266" s="149"/>
      <c r="J3266" s="149">
        <v>9.03</v>
      </c>
      <c r="K3266" s="249">
        <v>13.75</v>
      </c>
      <c r="L3266" s="37">
        <f t="shared" si="174"/>
        <v>124.16</v>
      </c>
      <c r="M3266" s="149"/>
      <c r="N3266" s="149">
        <f t="shared" si="175"/>
        <v>124.16</v>
      </c>
      <c r="O3266" s="247"/>
    </row>
    <row r="3267" spans="1:15">
      <c r="A3267" s="246" t="s">
        <v>2072</v>
      </c>
      <c r="B3267" s="25" t="s">
        <v>3037</v>
      </c>
      <c r="C3267" s="30">
        <v>4</v>
      </c>
      <c r="D3267" s="25" t="s">
        <v>3122</v>
      </c>
      <c r="E3267" s="149"/>
      <c r="F3267" s="149"/>
      <c r="G3267" s="250">
        <v>5.16</v>
      </c>
      <c r="H3267" s="149">
        <v>5.16</v>
      </c>
      <c r="I3267" s="149"/>
      <c r="J3267" s="149">
        <v>5.16</v>
      </c>
      <c r="K3267" s="250">
        <v>13.75</v>
      </c>
      <c r="L3267" s="37">
        <f t="shared" si="174"/>
        <v>70.95</v>
      </c>
      <c r="M3267" s="149"/>
      <c r="N3267" s="149">
        <f t="shared" si="175"/>
        <v>70.95</v>
      </c>
      <c r="O3267" s="246"/>
    </row>
    <row r="3268" spans="1:15">
      <c r="A3268" s="247" t="s">
        <v>2072</v>
      </c>
      <c r="B3268" s="25" t="s">
        <v>3037</v>
      </c>
      <c r="C3268" s="30">
        <v>4</v>
      </c>
      <c r="D3268" s="25" t="s">
        <v>3123</v>
      </c>
      <c r="E3268" s="149"/>
      <c r="F3268" s="149"/>
      <c r="G3268" s="249">
        <v>2.29</v>
      </c>
      <c r="H3268" s="149">
        <v>2.29</v>
      </c>
      <c r="I3268" s="149"/>
      <c r="J3268" s="149">
        <v>2.29</v>
      </c>
      <c r="K3268" s="249">
        <v>13.75</v>
      </c>
      <c r="L3268" s="37">
        <f t="shared" si="174"/>
        <v>31.49</v>
      </c>
      <c r="M3268" s="149"/>
      <c r="N3268" s="149">
        <f t="shared" si="175"/>
        <v>31.49</v>
      </c>
      <c r="O3268" s="247"/>
    </row>
    <row r="3269" spans="1:15">
      <c r="A3269" s="246" t="s">
        <v>2072</v>
      </c>
      <c r="B3269" s="25" t="s">
        <v>3037</v>
      </c>
      <c r="C3269" s="30">
        <v>4</v>
      </c>
      <c r="D3269" s="25" t="s">
        <v>3124</v>
      </c>
      <c r="E3269" s="149"/>
      <c r="F3269" s="149"/>
      <c r="G3269" s="250">
        <v>6.45</v>
      </c>
      <c r="H3269" s="149">
        <v>6.45</v>
      </c>
      <c r="I3269" s="149"/>
      <c r="J3269" s="149">
        <v>6.45</v>
      </c>
      <c r="K3269" s="250">
        <v>13.75</v>
      </c>
      <c r="L3269" s="37">
        <f t="shared" si="174"/>
        <v>88.69</v>
      </c>
      <c r="M3269" s="149"/>
      <c r="N3269" s="149">
        <f t="shared" si="175"/>
        <v>88.69</v>
      </c>
      <c r="O3269" s="246"/>
    </row>
    <row r="3270" spans="1:15">
      <c r="A3270" s="247" t="s">
        <v>2072</v>
      </c>
      <c r="B3270" s="25" t="s">
        <v>3037</v>
      </c>
      <c r="C3270" s="30">
        <v>4</v>
      </c>
      <c r="D3270" s="25" t="s">
        <v>3125</v>
      </c>
      <c r="E3270" s="149"/>
      <c r="F3270" s="149"/>
      <c r="G3270" s="249">
        <v>5.16</v>
      </c>
      <c r="H3270" s="149">
        <v>5.16</v>
      </c>
      <c r="I3270" s="149"/>
      <c r="J3270" s="149">
        <v>5.16</v>
      </c>
      <c r="K3270" s="249">
        <v>13.75</v>
      </c>
      <c r="L3270" s="37">
        <f t="shared" si="174"/>
        <v>70.95</v>
      </c>
      <c r="M3270" s="149"/>
      <c r="N3270" s="149">
        <f t="shared" si="175"/>
        <v>70.95</v>
      </c>
      <c r="O3270" s="247"/>
    </row>
    <row r="3271" spans="1:15">
      <c r="A3271" s="246" t="s">
        <v>2072</v>
      </c>
      <c r="B3271" s="25" t="s">
        <v>3037</v>
      </c>
      <c r="C3271" s="30">
        <v>4</v>
      </c>
      <c r="D3271" s="25" t="s">
        <v>3126</v>
      </c>
      <c r="E3271" s="149"/>
      <c r="F3271" s="149"/>
      <c r="G3271" s="250">
        <v>2.58</v>
      </c>
      <c r="H3271" s="149">
        <v>2.58</v>
      </c>
      <c r="I3271" s="149"/>
      <c r="J3271" s="149">
        <v>2.58</v>
      </c>
      <c r="K3271" s="250">
        <v>13.75</v>
      </c>
      <c r="L3271" s="37">
        <f t="shared" si="174"/>
        <v>35.48</v>
      </c>
      <c r="M3271" s="149"/>
      <c r="N3271" s="149">
        <f t="shared" si="175"/>
        <v>35.48</v>
      </c>
      <c r="O3271" s="246"/>
    </row>
    <row r="3272" spans="1:15">
      <c r="A3272" s="247" t="s">
        <v>2072</v>
      </c>
      <c r="B3272" s="25" t="s">
        <v>3037</v>
      </c>
      <c r="C3272" s="30">
        <v>4</v>
      </c>
      <c r="D3272" s="25" t="s">
        <v>3127</v>
      </c>
      <c r="E3272" s="149"/>
      <c r="F3272" s="149"/>
      <c r="G3272" s="249">
        <v>5.16</v>
      </c>
      <c r="H3272" s="149">
        <v>5.16</v>
      </c>
      <c r="I3272" s="149"/>
      <c r="J3272" s="149">
        <v>5.16</v>
      </c>
      <c r="K3272" s="249">
        <v>13.75</v>
      </c>
      <c r="L3272" s="37">
        <f t="shared" si="174"/>
        <v>70.95</v>
      </c>
      <c r="M3272" s="149"/>
      <c r="N3272" s="149">
        <f t="shared" si="175"/>
        <v>70.95</v>
      </c>
      <c r="O3272" s="247"/>
    </row>
    <row r="3273" spans="1:15">
      <c r="A3273" s="246" t="s">
        <v>2072</v>
      </c>
      <c r="B3273" s="25" t="s">
        <v>3037</v>
      </c>
      <c r="C3273" s="30">
        <v>4</v>
      </c>
      <c r="D3273" s="25" t="s">
        <v>3128</v>
      </c>
      <c r="E3273" s="149"/>
      <c r="F3273" s="149"/>
      <c r="G3273" s="250">
        <v>3.87</v>
      </c>
      <c r="H3273" s="149">
        <v>3.87</v>
      </c>
      <c r="I3273" s="149"/>
      <c r="J3273" s="149">
        <v>3.87</v>
      </c>
      <c r="K3273" s="250">
        <v>13.75</v>
      </c>
      <c r="L3273" s="37">
        <f t="shared" si="174"/>
        <v>53.21</v>
      </c>
      <c r="M3273" s="149"/>
      <c r="N3273" s="149">
        <f t="shared" si="175"/>
        <v>53.21</v>
      </c>
      <c r="O3273" s="246"/>
    </row>
    <row r="3274" spans="1:15">
      <c r="A3274" s="247" t="s">
        <v>2072</v>
      </c>
      <c r="B3274" s="25" t="s">
        <v>3037</v>
      </c>
      <c r="C3274" s="30">
        <v>4</v>
      </c>
      <c r="D3274" s="25" t="s">
        <v>3129</v>
      </c>
      <c r="E3274" s="149"/>
      <c r="F3274" s="149"/>
      <c r="G3274" s="249">
        <v>2.58</v>
      </c>
      <c r="H3274" s="149">
        <v>2.58</v>
      </c>
      <c r="I3274" s="149"/>
      <c r="J3274" s="149">
        <v>2.58</v>
      </c>
      <c r="K3274" s="249">
        <v>13.75</v>
      </c>
      <c r="L3274" s="37">
        <f t="shared" si="174"/>
        <v>35.48</v>
      </c>
      <c r="M3274" s="149"/>
      <c r="N3274" s="149">
        <f t="shared" si="175"/>
        <v>35.48</v>
      </c>
      <c r="O3274" s="247"/>
    </row>
    <row r="3275" spans="1:15">
      <c r="A3275" s="246" t="s">
        <v>2072</v>
      </c>
      <c r="B3275" s="25" t="s">
        <v>3037</v>
      </c>
      <c r="C3275" s="30">
        <v>4</v>
      </c>
      <c r="D3275" s="25" t="s">
        <v>3130</v>
      </c>
      <c r="E3275" s="149"/>
      <c r="F3275" s="149"/>
      <c r="G3275" s="250">
        <v>6.45</v>
      </c>
      <c r="H3275" s="149">
        <v>6.45</v>
      </c>
      <c r="I3275" s="149"/>
      <c r="J3275" s="149">
        <v>6.45</v>
      </c>
      <c r="K3275" s="250">
        <v>13.75</v>
      </c>
      <c r="L3275" s="37">
        <f t="shared" si="174"/>
        <v>88.69</v>
      </c>
      <c r="M3275" s="149"/>
      <c r="N3275" s="149">
        <f t="shared" si="175"/>
        <v>88.69</v>
      </c>
      <c r="O3275" s="246"/>
    </row>
    <row r="3276" spans="1:15">
      <c r="A3276" s="247" t="s">
        <v>2072</v>
      </c>
      <c r="B3276" s="25" t="s">
        <v>3037</v>
      </c>
      <c r="C3276" s="30">
        <v>4</v>
      </c>
      <c r="D3276" s="25" t="s">
        <v>3131</v>
      </c>
      <c r="E3276" s="149"/>
      <c r="F3276" s="149"/>
      <c r="G3276" s="249">
        <v>6.45</v>
      </c>
      <c r="H3276" s="149">
        <v>6.45</v>
      </c>
      <c r="I3276" s="149"/>
      <c r="J3276" s="149">
        <v>6.45</v>
      </c>
      <c r="K3276" s="249">
        <v>13.75</v>
      </c>
      <c r="L3276" s="37">
        <f t="shared" si="174"/>
        <v>88.69</v>
      </c>
      <c r="M3276" s="149"/>
      <c r="N3276" s="149">
        <f t="shared" si="175"/>
        <v>88.69</v>
      </c>
      <c r="O3276" s="247"/>
    </row>
    <row r="3277" spans="1:15">
      <c r="A3277" s="246" t="s">
        <v>2072</v>
      </c>
      <c r="B3277" s="25" t="s">
        <v>3037</v>
      </c>
      <c r="C3277" s="30">
        <v>4</v>
      </c>
      <c r="D3277" s="25" t="s">
        <v>3132</v>
      </c>
      <c r="E3277" s="149"/>
      <c r="F3277" s="149"/>
      <c r="G3277" s="250">
        <v>9.03</v>
      </c>
      <c r="H3277" s="149">
        <v>9.03</v>
      </c>
      <c r="I3277" s="149"/>
      <c r="J3277" s="149">
        <v>9.03</v>
      </c>
      <c r="K3277" s="250">
        <v>13.75</v>
      </c>
      <c r="L3277" s="37">
        <f t="shared" si="174"/>
        <v>124.16</v>
      </c>
      <c r="M3277" s="149"/>
      <c r="N3277" s="149">
        <f t="shared" si="175"/>
        <v>124.16</v>
      </c>
      <c r="O3277" s="246"/>
    </row>
    <row r="3278" spans="1:15">
      <c r="A3278" s="247" t="s">
        <v>2072</v>
      </c>
      <c r="B3278" s="25" t="s">
        <v>3037</v>
      </c>
      <c r="C3278" s="30">
        <v>4</v>
      </c>
      <c r="D3278" s="25" t="s">
        <v>3133</v>
      </c>
      <c r="E3278" s="149"/>
      <c r="F3278" s="149"/>
      <c r="G3278" s="249">
        <v>3.87</v>
      </c>
      <c r="H3278" s="149">
        <v>3.87</v>
      </c>
      <c r="I3278" s="149"/>
      <c r="J3278" s="149">
        <v>3.87</v>
      </c>
      <c r="K3278" s="249">
        <v>13.75</v>
      </c>
      <c r="L3278" s="37">
        <f t="shared" si="174"/>
        <v>53.21</v>
      </c>
      <c r="M3278" s="149"/>
      <c r="N3278" s="149">
        <f t="shared" si="175"/>
        <v>53.21</v>
      </c>
      <c r="O3278" s="247"/>
    </row>
    <row r="3279" spans="1:15">
      <c r="A3279" s="246" t="s">
        <v>2072</v>
      </c>
      <c r="B3279" s="25" t="s">
        <v>3037</v>
      </c>
      <c r="C3279" s="30">
        <v>4</v>
      </c>
      <c r="D3279" s="25" t="s">
        <v>3134</v>
      </c>
      <c r="E3279" s="149"/>
      <c r="F3279" s="149"/>
      <c r="G3279" s="250">
        <v>3.87</v>
      </c>
      <c r="H3279" s="149">
        <v>3.87</v>
      </c>
      <c r="I3279" s="149"/>
      <c r="J3279" s="149">
        <v>3.87</v>
      </c>
      <c r="K3279" s="250">
        <v>13.75</v>
      </c>
      <c r="L3279" s="37">
        <f t="shared" si="174"/>
        <v>53.21</v>
      </c>
      <c r="M3279" s="149"/>
      <c r="N3279" s="149">
        <f t="shared" si="175"/>
        <v>53.21</v>
      </c>
      <c r="O3279" s="246"/>
    </row>
    <row r="3280" spans="1:15">
      <c r="A3280" s="247" t="s">
        <v>2072</v>
      </c>
      <c r="B3280" s="25" t="s">
        <v>3037</v>
      </c>
      <c r="C3280" s="30">
        <v>4</v>
      </c>
      <c r="D3280" s="25" t="s">
        <v>2463</v>
      </c>
      <c r="E3280" s="149"/>
      <c r="F3280" s="149"/>
      <c r="G3280" s="249">
        <v>6.96</v>
      </c>
      <c r="H3280" s="149">
        <v>6.96</v>
      </c>
      <c r="I3280" s="149"/>
      <c r="J3280" s="149">
        <v>6.96</v>
      </c>
      <c r="K3280" s="249">
        <v>13.75</v>
      </c>
      <c r="L3280" s="37">
        <f t="shared" si="174"/>
        <v>95.7</v>
      </c>
      <c r="M3280" s="149"/>
      <c r="N3280" s="149">
        <f t="shared" si="175"/>
        <v>95.7</v>
      </c>
      <c r="O3280" s="247"/>
    </row>
    <row r="3281" spans="1:15">
      <c r="A3281" s="246" t="s">
        <v>2072</v>
      </c>
      <c r="B3281" s="25" t="s">
        <v>3037</v>
      </c>
      <c r="C3281" s="30">
        <v>4</v>
      </c>
      <c r="D3281" s="25" t="s">
        <v>3135</v>
      </c>
      <c r="E3281" s="149"/>
      <c r="F3281" s="149"/>
      <c r="G3281" s="250">
        <v>6.45</v>
      </c>
      <c r="H3281" s="149">
        <v>6.45</v>
      </c>
      <c r="I3281" s="149"/>
      <c r="J3281" s="149">
        <v>6.45</v>
      </c>
      <c r="K3281" s="250">
        <v>13.75</v>
      </c>
      <c r="L3281" s="37">
        <f t="shared" si="174"/>
        <v>88.69</v>
      </c>
      <c r="M3281" s="149"/>
      <c r="N3281" s="149">
        <f t="shared" si="175"/>
        <v>88.69</v>
      </c>
      <c r="O3281" s="246"/>
    </row>
    <row r="3282" spans="1:15">
      <c r="A3282" s="247" t="s">
        <v>2072</v>
      </c>
      <c r="B3282" s="25" t="s">
        <v>3037</v>
      </c>
      <c r="C3282" s="30">
        <v>4</v>
      </c>
      <c r="D3282" s="25" t="s">
        <v>3136</v>
      </c>
      <c r="E3282" s="149"/>
      <c r="F3282" s="149"/>
      <c r="G3282" s="249">
        <v>3.87</v>
      </c>
      <c r="H3282" s="149">
        <v>3.87</v>
      </c>
      <c r="I3282" s="149"/>
      <c r="J3282" s="149">
        <v>3.87</v>
      </c>
      <c r="K3282" s="249">
        <v>13.75</v>
      </c>
      <c r="L3282" s="37">
        <f t="shared" si="174"/>
        <v>53.21</v>
      </c>
      <c r="M3282" s="149"/>
      <c r="N3282" s="149">
        <f t="shared" si="175"/>
        <v>53.21</v>
      </c>
      <c r="O3282" s="247"/>
    </row>
    <row r="3283" spans="1:15">
      <c r="A3283" s="246" t="s">
        <v>2072</v>
      </c>
      <c r="B3283" s="25" t="s">
        <v>3037</v>
      </c>
      <c r="C3283" s="30">
        <v>4</v>
      </c>
      <c r="D3283" s="25" t="s">
        <v>3137</v>
      </c>
      <c r="E3283" s="149"/>
      <c r="F3283" s="149"/>
      <c r="G3283" s="250">
        <v>5.16</v>
      </c>
      <c r="H3283" s="149">
        <v>5.16</v>
      </c>
      <c r="I3283" s="149"/>
      <c r="J3283" s="149">
        <v>5.16</v>
      </c>
      <c r="K3283" s="250">
        <v>13.75</v>
      </c>
      <c r="L3283" s="37">
        <f t="shared" si="174"/>
        <v>70.95</v>
      </c>
      <c r="M3283" s="149"/>
      <c r="N3283" s="149">
        <f t="shared" si="175"/>
        <v>70.95</v>
      </c>
      <c r="O3283" s="246"/>
    </row>
    <row r="3284" spans="1:15">
      <c r="A3284" s="247" t="s">
        <v>2072</v>
      </c>
      <c r="B3284" s="25" t="s">
        <v>3037</v>
      </c>
      <c r="C3284" s="30">
        <v>4</v>
      </c>
      <c r="D3284" s="25" t="s">
        <v>3138</v>
      </c>
      <c r="E3284" s="149"/>
      <c r="F3284" s="149"/>
      <c r="G3284" s="249">
        <v>3.87</v>
      </c>
      <c r="H3284" s="149">
        <v>3.87</v>
      </c>
      <c r="I3284" s="149"/>
      <c r="J3284" s="149">
        <v>3.87</v>
      </c>
      <c r="K3284" s="249">
        <v>13.75</v>
      </c>
      <c r="L3284" s="37">
        <f t="shared" si="174"/>
        <v>53.21</v>
      </c>
      <c r="M3284" s="149"/>
      <c r="N3284" s="149">
        <f t="shared" si="175"/>
        <v>53.21</v>
      </c>
      <c r="O3284" s="247"/>
    </row>
    <row r="3285" spans="1:15">
      <c r="A3285" s="246" t="s">
        <v>2072</v>
      </c>
      <c r="B3285" s="25" t="s">
        <v>3037</v>
      </c>
      <c r="C3285" s="30">
        <v>4</v>
      </c>
      <c r="D3285" s="25" t="s">
        <v>3139</v>
      </c>
      <c r="E3285" s="149"/>
      <c r="F3285" s="149"/>
      <c r="G3285" s="250">
        <v>66.22</v>
      </c>
      <c r="H3285" s="149">
        <v>66.22</v>
      </c>
      <c r="I3285" s="149"/>
      <c r="J3285" s="149">
        <v>66.22</v>
      </c>
      <c r="K3285" s="250">
        <v>13.75</v>
      </c>
      <c r="L3285" s="37">
        <f t="shared" si="174"/>
        <v>910.53</v>
      </c>
      <c r="M3285" s="149"/>
      <c r="N3285" s="149">
        <f t="shared" si="175"/>
        <v>910.53</v>
      </c>
      <c r="O3285" s="246"/>
    </row>
    <row r="3286" spans="1:15">
      <c r="A3286" s="247" t="s">
        <v>2072</v>
      </c>
      <c r="B3286" s="25" t="s">
        <v>3037</v>
      </c>
      <c r="C3286" s="30">
        <v>4</v>
      </c>
      <c r="D3286" s="25" t="s">
        <v>3140</v>
      </c>
      <c r="E3286" s="149"/>
      <c r="F3286" s="149"/>
      <c r="G3286" s="249">
        <v>72</v>
      </c>
      <c r="H3286" s="149">
        <v>72</v>
      </c>
      <c r="I3286" s="149"/>
      <c r="J3286" s="149">
        <v>72</v>
      </c>
      <c r="K3286" s="249">
        <v>13.75</v>
      </c>
      <c r="L3286" s="37">
        <f t="shared" si="174"/>
        <v>990</v>
      </c>
      <c r="M3286" s="149"/>
      <c r="N3286" s="149">
        <f t="shared" si="175"/>
        <v>990</v>
      </c>
      <c r="O3286" s="247"/>
    </row>
    <row r="3287" spans="1:15">
      <c r="A3287" s="246" t="s">
        <v>2072</v>
      </c>
      <c r="B3287" s="25" t="s">
        <v>3037</v>
      </c>
      <c r="C3287" s="30">
        <v>4</v>
      </c>
      <c r="D3287" s="25" t="s">
        <v>3141</v>
      </c>
      <c r="E3287" s="149"/>
      <c r="F3287" s="149"/>
      <c r="G3287" s="250">
        <v>49.55</v>
      </c>
      <c r="H3287" s="149">
        <v>49.55</v>
      </c>
      <c r="I3287" s="149"/>
      <c r="J3287" s="149">
        <v>49.55</v>
      </c>
      <c r="K3287" s="250">
        <v>13.75</v>
      </c>
      <c r="L3287" s="37">
        <f t="shared" si="174"/>
        <v>681.31</v>
      </c>
      <c r="M3287" s="149"/>
      <c r="N3287" s="149">
        <f t="shared" si="175"/>
        <v>681.31</v>
      </c>
      <c r="O3287" s="246"/>
    </row>
    <row r="3288" spans="1:15">
      <c r="A3288" s="247" t="s">
        <v>2072</v>
      </c>
      <c r="B3288" s="25" t="s">
        <v>3037</v>
      </c>
      <c r="C3288" s="30">
        <v>4</v>
      </c>
      <c r="D3288" s="25" t="s">
        <v>3142</v>
      </c>
      <c r="E3288" s="149"/>
      <c r="F3288" s="149"/>
      <c r="G3288" s="249">
        <v>55</v>
      </c>
      <c r="H3288" s="149">
        <v>55</v>
      </c>
      <c r="I3288" s="149"/>
      <c r="J3288" s="149">
        <v>55</v>
      </c>
      <c r="K3288" s="249">
        <v>13.75</v>
      </c>
      <c r="L3288" s="37">
        <f t="shared" si="174"/>
        <v>756.25</v>
      </c>
      <c r="M3288" s="149"/>
      <c r="N3288" s="149">
        <f t="shared" si="175"/>
        <v>756.25</v>
      </c>
      <c r="O3288" s="247"/>
    </row>
    <row r="3289" spans="1:15">
      <c r="A3289" s="246" t="s">
        <v>2072</v>
      </c>
      <c r="B3289" s="25" t="s">
        <v>3037</v>
      </c>
      <c r="C3289" s="30">
        <v>4</v>
      </c>
      <c r="D3289" s="25" t="s">
        <v>3143</v>
      </c>
      <c r="E3289" s="149"/>
      <c r="F3289" s="149"/>
      <c r="G3289" s="250">
        <v>77.5</v>
      </c>
      <c r="H3289" s="149">
        <v>77.5</v>
      </c>
      <c r="I3289" s="149"/>
      <c r="J3289" s="149">
        <v>77.5</v>
      </c>
      <c r="K3289" s="250">
        <v>13.75</v>
      </c>
      <c r="L3289" s="37">
        <f t="shared" si="174"/>
        <v>1065.63</v>
      </c>
      <c r="M3289" s="149"/>
      <c r="N3289" s="149">
        <f t="shared" si="175"/>
        <v>1065.63</v>
      </c>
      <c r="O3289" s="246"/>
    </row>
    <row r="3290" spans="1:15">
      <c r="A3290" s="247" t="s">
        <v>2072</v>
      </c>
      <c r="B3290" s="25" t="s">
        <v>3037</v>
      </c>
      <c r="C3290" s="30">
        <v>4</v>
      </c>
      <c r="D3290" s="25" t="s">
        <v>3144</v>
      </c>
      <c r="E3290" s="149"/>
      <c r="F3290" s="149"/>
      <c r="G3290" s="249">
        <v>33</v>
      </c>
      <c r="H3290" s="149">
        <v>33</v>
      </c>
      <c r="I3290" s="149"/>
      <c r="J3290" s="149">
        <v>33</v>
      </c>
      <c r="K3290" s="249">
        <v>13.75</v>
      </c>
      <c r="L3290" s="37">
        <f t="shared" si="174"/>
        <v>453.75</v>
      </c>
      <c r="M3290" s="149"/>
      <c r="N3290" s="149">
        <f t="shared" si="175"/>
        <v>453.75</v>
      </c>
      <c r="O3290" s="247"/>
    </row>
    <row r="3291" spans="1:15">
      <c r="A3291" s="246" t="s">
        <v>2072</v>
      </c>
      <c r="B3291" s="25" t="s">
        <v>3037</v>
      </c>
      <c r="C3291" s="30">
        <v>4</v>
      </c>
      <c r="D3291" s="25" t="s">
        <v>3145</v>
      </c>
      <c r="E3291" s="149"/>
      <c r="F3291" s="149"/>
      <c r="G3291" s="250">
        <v>66</v>
      </c>
      <c r="H3291" s="149">
        <v>66</v>
      </c>
      <c r="I3291" s="149"/>
      <c r="J3291" s="149">
        <v>66</v>
      </c>
      <c r="K3291" s="250">
        <v>13.75</v>
      </c>
      <c r="L3291" s="37">
        <f t="shared" si="174"/>
        <v>907.5</v>
      </c>
      <c r="M3291" s="149"/>
      <c r="N3291" s="149">
        <f t="shared" si="175"/>
        <v>907.5</v>
      </c>
      <c r="O3291" s="246"/>
    </row>
    <row r="3292" spans="1:15">
      <c r="A3292" s="247" t="s">
        <v>2072</v>
      </c>
      <c r="B3292" s="25" t="s">
        <v>3037</v>
      </c>
      <c r="C3292" s="30">
        <v>4</v>
      </c>
      <c r="D3292" s="25" t="s">
        <v>3146</v>
      </c>
      <c r="E3292" s="149"/>
      <c r="F3292" s="149"/>
      <c r="G3292" s="249">
        <v>35.29</v>
      </c>
      <c r="H3292" s="149">
        <v>35.29</v>
      </c>
      <c r="I3292" s="149"/>
      <c r="J3292" s="149">
        <v>35.29</v>
      </c>
      <c r="K3292" s="249">
        <v>13.75</v>
      </c>
      <c r="L3292" s="37">
        <f t="shared" si="174"/>
        <v>485.24</v>
      </c>
      <c r="M3292" s="149"/>
      <c r="N3292" s="149">
        <f t="shared" si="175"/>
        <v>485.24</v>
      </c>
      <c r="O3292" s="247"/>
    </row>
    <row r="3293" spans="1:15">
      <c r="A3293" s="246" t="s">
        <v>2072</v>
      </c>
      <c r="B3293" s="25" t="s">
        <v>3037</v>
      </c>
      <c r="C3293" s="30">
        <v>4</v>
      </c>
      <c r="D3293" s="25" t="s">
        <v>3147</v>
      </c>
      <c r="E3293" s="149"/>
      <c r="F3293" s="149"/>
      <c r="G3293" s="250">
        <v>53</v>
      </c>
      <c r="H3293" s="149">
        <v>53</v>
      </c>
      <c r="I3293" s="149"/>
      <c r="J3293" s="149">
        <v>53</v>
      </c>
      <c r="K3293" s="250">
        <v>13.75</v>
      </c>
      <c r="L3293" s="37">
        <f t="shared" si="174"/>
        <v>728.75</v>
      </c>
      <c r="M3293" s="149"/>
      <c r="N3293" s="149">
        <f t="shared" si="175"/>
        <v>728.75</v>
      </c>
      <c r="O3293" s="246"/>
    </row>
    <row r="3294" spans="1:15">
      <c r="A3294" s="247" t="s">
        <v>2072</v>
      </c>
      <c r="B3294" s="25" t="s">
        <v>3037</v>
      </c>
      <c r="C3294" s="30">
        <v>4</v>
      </c>
      <c r="D3294" s="25" t="s">
        <v>3148</v>
      </c>
      <c r="E3294" s="149"/>
      <c r="F3294" s="149"/>
      <c r="G3294" s="249">
        <v>60.5</v>
      </c>
      <c r="H3294" s="149">
        <v>60.5</v>
      </c>
      <c r="I3294" s="149"/>
      <c r="J3294" s="149">
        <v>60.5</v>
      </c>
      <c r="K3294" s="249">
        <v>13.75</v>
      </c>
      <c r="L3294" s="37">
        <f t="shared" si="174"/>
        <v>831.88</v>
      </c>
      <c r="M3294" s="149"/>
      <c r="N3294" s="149">
        <f t="shared" si="175"/>
        <v>831.88</v>
      </c>
      <c r="O3294" s="247"/>
    </row>
    <row r="3295" spans="1:15">
      <c r="A3295" s="246" t="s">
        <v>2072</v>
      </c>
      <c r="B3295" s="25" t="s">
        <v>3037</v>
      </c>
      <c r="C3295" s="30">
        <v>4</v>
      </c>
      <c r="D3295" s="25" t="s">
        <v>3149</v>
      </c>
      <c r="E3295" s="149"/>
      <c r="F3295" s="149"/>
      <c r="G3295" s="250">
        <v>82.6</v>
      </c>
      <c r="H3295" s="149">
        <v>82.6</v>
      </c>
      <c r="I3295" s="149"/>
      <c r="J3295" s="149">
        <v>82.6</v>
      </c>
      <c r="K3295" s="250">
        <v>13.75</v>
      </c>
      <c r="L3295" s="37">
        <f t="shared" si="174"/>
        <v>1135.75</v>
      </c>
      <c r="M3295" s="149"/>
      <c r="N3295" s="149">
        <f t="shared" si="175"/>
        <v>1135.75</v>
      </c>
      <c r="O3295" s="246"/>
    </row>
    <row r="3296" spans="1:15">
      <c r="A3296" s="247" t="s">
        <v>2072</v>
      </c>
      <c r="B3296" s="25" t="s">
        <v>3037</v>
      </c>
      <c r="C3296" s="30">
        <v>4</v>
      </c>
      <c r="D3296" s="25" t="s">
        <v>3150</v>
      </c>
      <c r="E3296" s="149"/>
      <c r="F3296" s="149"/>
      <c r="G3296" s="249">
        <v>1.38</v>
      </c>
      <c r="H3296" s="149">
        <v>1.38</v>
      </c>
      <c r="I3296" s="149"/>
      <c r="J3296" s="149">
        <v>1.38</v>
      </c>
      <c r="K3296" s="249">
        <v>13.75</v>
      </c>
      <c r="L3296" s="37">
        <f t="shared" si="174"/>
        <v>18.98</v>
      </c>
      <c r="M3296" s="149"/>
      <c r="N3296" s="149">
        <f t="shared" si="175"/>
        <v>18.98</v>
      </c>
      <c r="O3296" s="247"/>
    </row>
    <row r="3297" spans="1:15">
      <c r="A3297" s="246" t="s">
        <v>2072</v>
      </c>
      <c r="B3297" s="25" t="s">
        <v>3037</v>
      </c>
      <c r="C3297" s="30">
        <v>4</v>
      </c>
      <c r="D3297" s="25" t="s">
        <v>3151</v>
      </c>
      <c r="E3297" s="149"/>
      <c r="F3297" s="149"/>
      <c r="G3297" s="250">
        <v>9.66</v>
      </c>
      <c r="H3297" s="149">
        <v>9.66</v>
      </c>
      <c r="I3297" s="149"/>
      <c r="J3297" s="149">
        <v>9.66</v>
      </c>
      <c r="K3297" s="250">
        <v>13.75</v>
      </c>
      <c r="L3297" s="37">
        <f t="shared" si="174"/>
        <v>132.83</v>
      </c>
      <c r="M3297" s="149"/>
      <c r="N3297" s="149">
        <f t="shared" si="175"/>
        <v>132.83</v>
      </c>
      <c r="O3297" s="246"/>
    </row>
    <row r="3298" spans="1:15">
      <c r="A3298" s="247" t="s">
        <v>2072</v>
      </c>
      <c r="B3298" s="25" t="s">
        <v>3037</v>
      </c>
      <c r="C3298" s="30">
        <v>4</v>
      </c>
      <c r="D3298" s="25" t="s">
        <v>3152</v>
      </c>
      <c r="E3298" s="149"/>
      <c r="F3298" s="149"/>
      <c r="G3298" s="249">
        <v>5.52</v>
      </c>
      <c r="H3298" s="149">
        <v>5.52</v>
      </c>
      <c r="I3298" s="149"/>
      <c r="J3298" s="149">
        <v>5.52</v>
      </c>
      <c r="K3298" s="249">
        <v>13.75</v>
      </c>
      <c r="L3298" s="37">
        <f t="shared" si="174"/>
        <v>75.9</v>
      </c>
      <c r="M3298" s="149"/>
      <c r="N3298" s="149">
        <f t="shared" si="175"/>
        <v>75.9</v>
      </c>
      <c r="O3298" s="247"/>
    </row>
    <row r="3299" spans="1:15">
      <c r="A3299" s="246" t="s">
        <v>2072</v>
      </c>
      <c r="B3299" s="25" t="s">
        <v>3037</v>
      </c>
      <c r="C3299" s="30">
        <v>4</v>
      </c>
      <c r="D3299" s="25" t="s">
        <v>3153</v>
      </c>
      <c r="E3299" s="149"/>
      <c r="F3299" s="149"/>
      <c r="G3299" s="250">
        <v>6.9</v>
      </c>
      <c r="H3299" s="149">
        <v>6.9</v>
      </c>
      <c r="I3299" s="149"/>
      <c r="J3299" s="149">
        <v>6.9</v>
      </c>
      <c r="K3299" s="250">
        <v>13.75</v>
      </c>
      <c r="L3299" s="37">
        <f t="shared" si="174"/>
        <v>94.88</v>
      </c>
      <c r="M3299" s="149"/>
      <c r="N3299" s="149">
        <f t="shared" si="175"/>
        <v>94.88</v>
      </c>
      <c r="O3299" s="246"/>
    </row>
    <row r="3300" spans="1:15">
      <c r="A3300" s="247" t="s">
        <v>2072</v>
      </c>
      <c r="B3300" s="25" t="s">
        <v>3037</v>
      </c>
      <c r="C3300" s="30">
        <v>4</v>
      </c>
      <c r="D3300" s="25" t="s">
        <v>1492</v>
      </c>
      <c r="E3300" s="149"/>
      <c r="F3300" s="149"/>
      <c r="G3300" s="249">
        <v>9.66</v>
      </c>
      <c r="H3300" s="149">
        <v>9.66</v>
      </c>
      <c r="I3300" s="149"/>
      <c r="J3300" s="149">
        <v>9.66</v>
      </c>
      <c r="K3300" s="249">
        <v>13.75</v>
      </c>
      <c r="L3300" s="37">
        <f t="shared" si="174"/>
        <v>132.83</v>
      </c>
      <c r="M3300" s="149"/>
      <c r="N3300" s="149">
        <f t="shared" si="175"/>
        <v>132.83</v>
      </c>
      <c r="O3300" s="247"/>
    </row>
    <row r="3301" spans="1:15">
      <c r="A3301" s="246" t="s">
        <v>2072</v>
      </c>
      <c r="B3301" s="25" t="s">
        <v>3037</v>
      </c>
      <c r="C3301" s="30">
        <v>4</v>
      </c>
      <c r="D3301" s="25" t="s">
        <v>3154</v>
      </c>
      <c r="E3301" s="149"/>
      <c r="F3301" s="149"/>
      <c r="G3301" s="250">
        <v>6.9</v>
      </c>
      <c r="H3301" s="149">
        <v>6.9</v>
      </c>
      <c r="I3301" s="149"/>
      <c r="J3301" s="149">
        <v>6.9</v>
      </c>
      <c r="K3301" s="250">
        <v>13.75</v>
      </c>
      <c r="L3301" s="37">
        <f t="shared" si="174"/>
        <v>94.88</v>
      </c>
      <c r="M3301" s="149"/>
      <c r="N3301" s="149">
        <f t="shared" si="175"/>
        <v>94.88</v>
      </c>
      <c r="O3301" s="246"/>
    </row>
    <row r="3302" spans="1:15">
      <c r="A3302" s="247" t="s">
        <v>2072</v>
      </c>
      <c r="B3302" s="25" t="s">
        <v>3037</v>
      </c>
      <c r="C3302" s="30">
        <v>4</v>
      </c>
      <c r="D3302" s="25" t="s">
        <v>3155</v>
      </c>
      <c r="E3302" s="149"/>
      <c r="F3302" s="149"/>
      <c r="G3302" s="249">
        <v>11.04</v>
      </c>
      <c r="H3302" s="149">
        <v>11.04</v>
      </c>
      <c r="I3302" s="149"/>
      <c r="J3302" s="149">
        <v>11.04</v>
      </c>
      <c r="K3302" s="249">
        <v>13.75</v>
      </c>
      <c r="L3302" s="37">
        <f t="shared" si="174"/>
        <v>151.8</v>
      </c>
      <c r="M3302" s="149"/>
      <c r="N3302" s="149">
        <f t="shared" si="175"/>
        <v>151.8</v>
      </c>
      <c r="O3302" s="247"/>
    </row>
    <row r="3303" spans="1:15">
      <c r="A3303" s="246" t="s">
        <v>2072</v>
      </c>
      <c r="B3303" s="25" t="s">
        <v>3037</v>
      </c>
      <c r="C3303" s="30">
        <v>4</v>
      </c>
      <c r="D3303" s="25" t="s">
        <v>3156</v>
      </c>
      <c r="E3303" s="149"/>
      <c r="F3303" s="149"/>
      <c r="G3303" s="250">
        <v>2.76</v>
      </c>
      <c r="H3303" s="149">
        <v>2.76</v>
      </c>
      <c r="I3303" s="149"/>
      <c r="J3303" s="149">
        <v>2.76</v>
      </c>
      <c r="K3303" s="250">
        <v>13.75</v>
      </c>
      <c r="L3303" s="37">
        <f t="shared" si="174"/>
        <v>37.95</v>
      </c>
      <c r="M3303" s="149"/>
      <c r="N3303" s="149">
        <f t="shared" si="175"/>
        <v>37.95</v>
      </c>
      <c r="O3303" s="246"/>
    </row>
    <row r="3304" spans="1:15">
      <c r="A3304" s="247" t="s">
        <v>2072</v>
      </c>
      <c r="B3304" s="25" t="s">
        <v>3037</v>
      </c>
      <c r="C3304" s="30">
        <v>4</v>
      </c>
      <c r="D3304" s="25" t="s">
        <v>3157</v>
      </c>
      <c r="E3304" s="149"/>
      <c r="F3304" s="149"/>
      <c r="G3304" s="249">
        <v>5.52</v>
      </c>
      <c r="H3304" s="149">
        <v>5.52</v>
      </c>
      <c r="I3304" s="149"/>
      <c r="J3304" s="149">
        <v>5.52</v>
      </c>
      <c r="K3304" s="249">
        <v>13.75</v>
      </c>
      <c r="L3304" s="37">
        <f t="shared" si="174"/>
        <v>75.9</v>
      </c>
      <c r="M3304" s="149"/>
      <c r="N3304" s="149">
        <f t="shared" si="175"/>
        <v>75.9</v>
      </c>
      <c r="O3304" s="247"/>
    </row>
    <row r="3305" spans="1:15">
      <c r="A3305" s="246" t="s">
        <v>2072</v>
      </c>
      <c r="B3305" s="25" t="s">
        <v>3037</v>
      </c>
      <c r="C3305" s="30">
        <v>4</v>
      </c>
      <c r="D3305" s="25" t="s">
        <v>3158</v>
      </c>
      <c r="E3305" s="149"/>
      <c r="F3305" s="149"/>
      <c r="G3305" s="250">
        <v>2.76</v>
      </c>
      <c r="H3305" s="149">
        <v>2.76</v>
      </c>
      <c r="I3305" s="149"/>
      <c r="J3305" s="149">
        <v>2.76</v>
      </c>
      <c r="K3305" s="250">
        <v>13.75</v>
      </c>
      <c r="L3305" s="37">
        <f t="shared" si="174"/>
        <v>37.95</v>
      </c>
      <c r="M3305" s="149"/>
      <c r="N3305" s="149">
        <f t="shared" si="175"/>
        <v>37.95</v>
      </c>
      <c r="O3305" s="246"/>
    </row>
    <row r="3306" spans="1:15">
      <c r="A3306" s="247" t="s">
        <v>2072</v>
      </c>
      <c r="B3306" s="25" t="s">
        <v>3037</v>
      </c>
      <c r="C3306" s="30">
        <v>4</v>
      </c>
      <c r="D3306" s="25" t="s">
        <v>3159</v>
      </c>
      <c r="E3306" s="149"/>
      <c r="F3306" s="149"/>
      <c r="G3306" s="249">
        <v>6.9</v>
      </c>
      <c r="H3306" s="149">
        <v>6.9</v>
      </c>
      <c r="I3306" s="149"/>
      <c r="J3306" s="149">
        <v>6.9</v>
      </c>
      <c r="K3306" s="249">
        <v>13.75</v>
      </c>
      <c r="L3306" s="37">
        <f t="shared" si="174"/>
        <v>94.88</v>
      </c>
      <c r="M3306" s="149"/>
      <c r="N3306" s="149">
        <f t="shared" si="175"/>
        <v>94.88</v>
      </c>
      <c r="O3306" s="247"/>
    </row>
    <row r="3307" spans="1:15">
      <c r="A3307" s="246" t="s">
        <v>2072</v>
      </c>
      <c r="B3307" s="25" t="s">
        <v>3037</v>
      </c>
      <c r="C3307" s="30">
        <v>4</v>
      </c>
      <c r="D3307" s="25" t="s">
        <v>3160</v>
      </c>
      <c r="E3307" s="149"/>
      <c r="F3307" s="149"/>
      <c r="G3307" s="250">
        <v>5.52</v>
      </c>
      <c r="H3307" s="149">
        <v>5.52</v>
      </c>
      <c r="I3307" s="149"/>
      <c r="J3307" s="149">
        <v>5.52</v>
      </c>
      <c r="K3307" s="250">
        <v>13.75</v>
      </c>
      <c r="L3307" s="37">
        <f t="shared" si="174"/>
        <v>75.9</v>
      </c>
      <c r="M3307" s="149"/>
      <c r="N3307" s="149">
        <f t="shared" si="175"/>
        <v>75.9</v>
      </c>
      <c r="O3307" s="246"/>
    </row>
    <row r="3308" spans="1:15">
      <c r="A3308" s="247" t="s">
        <v>2072</v>
      </c>
      <c r="B3308" s="25" t="s">
        <v>3037</v>
      </c>
      <c r="C3308" s="30">
        <v>4</v>
      </c>
      <c r="D3308" s="25" t="s">
        <v>3161</v>
      </c>
      <c r="E3308" s="149"/>
      <c r="F3308" s="149"/>
      <c r="G3308" s="249">
        <v>6.9</v>
      </c>
      <c r="H3308" s="149">
        <v>6.9</v>
      </c>
      <c r="I3308" s="149"/>
      <c r="J3308" s="149">
        <v>6.9</v>
      </c>
      <c r="K3308" s="249">
        <v>13.75</v>
      </c>
      <c r="L3308" s="37">
        <f t="shared" si="174"/>
        <v>94.88</v>
      </c>
      <c r="M3308" s="149"/>
      <c r="N3308" s="149">
        <f t="shared" si="175"/>
        <v>94.88</v>
      </c>
      <c r="O3308" s="247"/>
    </row>
    <row r="3309" spans="1:15">
      <c r="A3309" s="246" t="s">
        <v>2072</v>
      </c>
      <c r="B3309" s="25" t="s">
        <v>3037</v>
      </c>
      <c r="C3309" s="30">
        <v>4</v>
      </c>
      <c r="D3309" s="25" t="s">
        <v>3162</v>
      </c>
      <c r="E3309" s="149"/>
      <c r="F3309" s="149"/>
      <c r="G3309" s="250">
        <v>6.9</v>
      </c>
      <c r="H3309" s="149">
        <v>6.9</v>
      </c>
      <c r="I3309" s="149"/>
      <c r="J3309" s="149">
        <v>6.9</v>
      </c>
      <c r="K3309" s="250">
        <v>13.75</v>
      </c>
      <c r="L3309" s="37">
        <f t="shared" si="174"/>
        <v>94.88</v>
      </c>
      <c r="M3309" s="149"/>
      <c r="N3309" s="149">
        <f t="shared" si="175"/>
        <v>94.88</v>
      </c>
      <c r="O3309" s="246"/>
    </row>
    <row r="3310" spans="1:15">
      <c r="A3310" s="247" t="s">
        <v>2072</v>
      </c>
      <c r="B3310" s="25" t="s">
        <v>3037</v>
      </c>
      <c r="C3310" s="30">
        <v>4</v>
      </c>
      <c r="D3310" s="25" t="s">
        <v>3163</v>
      </c>
      <c r="E3310" s="149"/>
      <c r="F3310" s="149"/>
      <c r="G3310" s="249">
        <v>6.9</v>
      </c>
      <c r="H3310" s="149">
        <v>6.9</v>
      </c>
      <c r="I3310" s="149"/>
      <c r="J3310" s="149">
        <v>6.9</v>
      </c>
      <c r="K3310" s="249">
        <v>13.75</v>
      </c>
      <c r="L3310" s="37">
        <f t="shared" si="174"/>
        <v>94.88</v>
      </c>
      <c r="M3310" s="149"/>
      <c r="N3310" s="149">
        <f t="shared" si="175"/>
        <v>94.88</v>
      </c>
      <c r="O3310" s="247"/>
    </row>
    <row r="3311" spans="1:15">
      <c r="A3311" s="246" t="s">
        <v>2072</v>
      </c>
      <c r="B3311" s="25" t="s">
        <v>3037</v>
      </c>
      <c r="C3311" s="30">
        <v>4</v>
      </c>
      <c r="D3311" s="25" t="s">
        <v>3164</v>
      </c>
      <c r="E3311" s="149"/>
      <c r="F3311" s="149"/>
      <c r="G3311" s="250">
        <v>6.9</v>
      </c>
      <c r="H3311" s="149">
        <v>6.9</v>
      </c>
      <c r="I3311" s="149"/>
      <c r="J3311" s="149">
        <v>6.9</v>
      </c>
      <c r="K3311" s="250">
        <v>13.75</v>
      </c>
      <c r="L3311" s="37">
        <f t="shared" si="174"/>
        <v>94.88</v>
      </c>
      <c r="M3311" s="149"/>
      <c r="N3311" s="149">
        <f t="shared" si="175"/>
        <v>94.88</v>
      </c>
      <c r="O3311" s="246"/>
    </row>
    <row r="3312" spans="1:15">
      <c r="A3312" s="247" t="s">
        <v>2072</v>
      </c>
      <c r="B3312" s="25" t="s">
        <v>3037</v>
      </c>
      <c r="C3312" s="30">
        <v>4</v>
      </c>
      <c r="D3312" s="25" t="s">
        <v>3165</v>
      </c>
      <c r="E3312" s="149"/>
      <c r="F3312" s="149"/>
      <c r="G3312" s="249">
        <v>1.38</v>
      </c>
      <c r="H3312" s="149">
        <v>1.38</v>
      </c>
      <c r="I3312" s="149"/>
      <c r="J3312" s="149">
        <v>1.38</v>
      </c>
      <c r="K3312" s="249">
        <v>13.75</v>
      </c>
      <c r="L3312" s="37">
        <f t="shared" si="174"/>
        <v>18.98</v>
      </c>
      <c r="M3312" s="149"/>
      <c r="N3312" s="149">
        <f t="shared" si="175"/>
        <v>18.98</v>
      </c>
      <c r="O3312" s="247"/>
    </row>
    <row r="3313" spans="1:15">
      <c r="A3313" s="246" t="s">
        <v>2072</v>
      </c>
      <c r="B3313" s="25" t="s">
        <v>3037</v>
      </c>
      <c r="C3313" s="30">
        <v>4</v>
      </c>
      <c r="D3313" s="25" t="s">
        <v>1591</v>
      </c>
      <c r="E3313" s="149"/>
      <c r="F3313" s="149"/>
      <c r="G3313" s="250">
        <v>5.52</v>
      </c>
      <c r="H3313" s="149">
        <v>5.52</v>
      </c>
      <c r="I3313" s="149"/>
      <c r="J3313" s="149">
        <v>5.52</v>
      </c>
      <c r="K3313" s="250">
        <v>13.75</v>
      </c>
      <c r="L3313" s="37">
        <f t="shared" si="174"/>
        <v>75.9</v>
      </c>
      <c r="M3313" s="149"/>
      <c r="N3313" s="149">
        <f t="shared" si="175"/>
        <v>75.9</v>
      </c>
      <c r="O3313" s="246"/>
    </row>
    <row r="3314" spans="1:15">
      <c r="A3314" s="247" t="s">
        <v>2072</v>
      </c>
      <c r="B3314" s="25" t="s">
        <v>3037</v>
      </c>
      <c r="C3314" s="30">
        <v>4</v>
      </c>
      <c r="D3314" s="25" t="s">
        <v>3166</v>
      </c>
      <c r="E3314" s="149"/>
      <c r="F3314" s="149"/>
      <c r="G3314" s="249">
        <v>5.52</v>
      </c>
      <c r="H3314" s="149">
        <v>5.52</v>
      </c>
      <c r="I3314" s="149"/>
      <c r="J3314" s="149">
        <v>5.52</v>
      </c>
      <c r="K3314" s="249">
        <v>13.75</v>
      </c>
      <c r="L3314" s="37">
        <f t="shared" si="174"/>
        <v>75.9</v>
      </c>
      <c r="M3314" s="149"/>
      <c r="N3314" s="149">
        <f t="shared" si="175"/>
        <v>75.9</v>
      </c>
      <c r="O3314" s="247"/>
    </row>
    <row r="3315" spans="1:15">
      <c r="A3315" s="246" t="s">
        <v>2072</v>
      </c>
      <c r="B3315" s="25" t="s">
        <v>3037</v>
      </c>
      <c r="C3315" s="30">
        <v>4</v>
      </c>
      <c r="D3315" s="25" t="s">
        <v>3167</v>
      </c>
      <c r="E3315" s="149"/>
      <c r="F3315" s="149"/>
      <c r="G3315" s="250">
        <v>8.28</v>
      </c>
      <c r="H3315" s="149">
        <v>8.28</v>
      </c>
      <c r="I3315" s="149"/>
      <c r="J3315" s="149">
        <v>8.28</v>
      </c>
      <c r="K3315" s="250">
        <v>13.75</v>
      </c>
      <c r="L3315" s="37">
        <f t="shared" si="174"/>
        <v>113.85</v>
      </c>
      <c r="M3315" s="149"/>
      <c r="N3315" s="149">
        <f t="shared" si="175"/>
        <v>113.85</v>
      </c>
      <c r="O3315" s="246"/>
    </row>
    <row r="3316" spans="1:15">
      <c r="A3316" s="247" t="s">
        <v>2072</v>
      </c>
      <c r="B3316" s="25" t="s">
        <v>3037</v>
      </c>
      <c r="C3316" s="30">
        <v>4</v>
      </c>
      <c r="D3316" s="25" t="s">
        <v>3168</v>
      </c>
      <c r="E3316" s="149"/>
      <c r="F3316" s="149"/>
      <c r="G3316" s="249">
        <v>8.28</v>
      </c>
      <c r="H3316" s="149">
        <v>8.28</v>
      </c>
      <c r="I3316" s="149"/>
      <c r="J3316" s="149">
        <v>8.28</v>
      </c>
      <c r="K3316" s="249">
        <v>13.75</v>
      </c>
      <c r="L3316" s="37">
        <f t="shared" si="174"/>
        <v>113.85</v>
      </c>
      <c r="M3316" s="149"/>
      <c r="N3316" s="149">
        <f t="shared" si="175"/>
        <v>113.85</v>
      </c>
      <c r="O3316" s="247"/>
    </row>
    <row r="3317" spans="1:15">
      <c r="A3317" s="246" t="s">
        <v>2072</v>
      </c>
      <c r="B3317" s="25" t="s">
        <v>3037</v>
      </c>
      <c r="C3317" s="30">
        <v>4</v>
      </c>
      <c r="D3317" s="25" t="s">
        <v>3169</v>
      </c>
      <c r="E3317" s="149"/>
      <c r="F3317" s="149"/>
      <c r="G3317" s="250">
        <v>6.9</v>
      </c>
      <c r="H3317" s="149">
        <v>6.9</v>
      </c>
      <c r="I3317" s="149"/>
      <c r="J3317" s="149">
        <v>6.9</v>
      </c>
      <c r="K3317" s="250">
        <v>13.75</v>
      </c>
      <c r="L3317" s="37">
        <f t="shared" ref="L3317:L3380" si="176">ROUND(H3317*K3317,2)</f>
        <v>94.88</v>
      </c>
      <c r="M3317" s="149"/>
      <c r="N3317" s="149">
        <f t="shared" ref="N3317:N3380" si="177">L3317-M3317</f>
        <v>94.88</v>
      </c>
      <c r="O3317" s="246"/>
    </row>
    <row r="3318" spans="1:15">
      <c r="A3318" s="247" t="s">
        <v>2072</v>
      </c>
      <c r="B3318" s="25" t="s">
        <v>3037</v>
      </c>
      <c r="C3318" s="30">
        <v>4</v>
      </c>
      <c r="D3318" s="25" t="s">
        <v>3170</v>
      </c>
      <c r="E3318" s="149"/>
      <c r="F3318" s="149"/>
      <c r="G3318" s="249">
        <v>4.14</v>
      </c>
      <c r="H3318" s="149">
        <v>4.14</v>
      </c>
      <c r="I3318" s="149"/>
      <c r="J3318" s="149">
        <v>4.14</v>
      </c>
      <c r="K3318" s="249">
        <v>13.75</v>
      </c>
      <c r="L3318" s="37">
        <f t="shared" si="176"/>
        <v>56.93</v>
      </c>
      <c r="M3318" s="149"/>
      <c r="N3318" s="149">
        <f t="shared" si="177"/>
        <v>56.93</v>
      </c>
      <c r="O3318" s="247"/>
    </row>
    <row r="3319" spans="1:15">
      <c r="A3319" s="246" t="s">
        <v>2072</v>
      </c>
      <c r="B3319" s="25" t="s">
        <v>3037</v>
      </c>
      <c r="C3319" s="30">
        <v>4</v>
      </c>
      <c r="D3319" s="25" t="s">
        <v>3171</v>
      </c>
      <c r="E3319" s="149"/>
      <c r="F3319" s="149"/>
      <c r="G3319" s="250">
        <v>8.28</v>
      </c>
      <c r="H3319" s="149">
        <v>8.28</v>
      </c>
      <c r="I3319" s="149"/>
      <c r="J3319" s="149">
        <v>8.28</v>
      </c>
      <c r="K3319" s="250">
        <v>13.75</v>
      </c>
      <c r="L3319" s="37">
        <f t="shared" si="176"/>
        <v>113.85</v>
      </c>
      <c r="M3319" s="149"/>
      <c r="N3319" s="149">
        <f t="shared" si="177"/>
        <v>113.85</v>
      </c>
      <c r="O3319" s="246"/>
    </row>
    <row r="3320" spans="1:15">
      <c r="A3320" s="247" t="s">
        <v>2072</v>
      </c>
      <c r="B3320" s="25" t="s">
        <v>3037</v>
      </c>
      <c r="C3320" s="30">
        <v>4</v>
      </c>
      <c r="D3320" s="25" t="s">
        <v>3172</v>
      </c>
      <c r="E3320" s="149"/>
      <c r="F3320" s="149"/>
      <c r="G3320" s="249">
        <v>8.28</v>
      </c>
      <c r="H3320" s="149">
        <v>8.28</v>
      </c>
      <c r="I3320" s="149"/>
      <c r="J3320" s="149">
        <v>8.28</v>
      </c>
      <c r="K3320" s="249">
        <v>13.75</v>
      </c>
      <c r="L3320" s="37">
        <f t="shared" si="176"/>
        <v>113.85</v>
      </c>
      <c r="M3320" s="149"/>
      <c r="N3320" s="149">
        <f t="shared" si="177"/>
        <v>113.85</v>
      </c>
      <c r="O3320" s="247"/>
    </row>
    <row r="3321" spans="1:15">
      <c r="A3321" s="246" t="s">
        <v>2072</v>
      </c>
      <c r="B3321" s="25" t="s">
        <v>3037</v>
      </c>
      <c r="C3321" s="30">
        <v>4</v>
      </c>
      <c r="D3321" s="25" t="s">
        <v>3173</v>
      </c>
      <c r="E3321" s="149"/>
      <c r="F3321" s="149"/>
      <c r="G3321" s="250">
        <v>8.28</v>
      </c>
      <c r="H3321" s="149">
        <v>8.28</v>
      </c>
      <c r="I3321" s="149"/>
      <c r="J3321" s="149">
        <v>8.28</v>
      </c>
      <c r="K3321" s="250">
        <v>13.75</v>
      </c>
      <c r="L3321" s="37">
        <f t="shared" si="176"/>
        <v>113.85</v>
      </c>
      <c r="M3321" s="149"/>
      <c r="N3321" s="149">
        <f t="shared" si="177"/>
        <v>113.85</v>
      </c>
      <c r="O3321" s="246"/>
    </row>
    <row r="3322" spans="1:15">
      <c r="A3322" s="247" t="s">
        <v>2072</v>
      </c>
      <c r="B3322" s="25" t="s">
        <v>3037</v>
      </c>
      <c r="C3322" s="30">
        <v>4</v>
      </c>
      <c r="D3322" s="25" t="s">
        <v>3174</v>
      </c>
      <c r="E3322" s="149"/>
      <c r="F3322" s="149"/>
      <c r="G3322" s="249">
        <v>6.9</v>
      </c>
      <c r="H3322" s="149">
        <v>6.9</v>
      </c>
      <c r="I3322" s="149"/>
      <c r="J3322" s="149">
        <v>6.9</v>
      </c>
      <c r="K3322" s="249">
        <v>13.75</v>
      </c>
      <c r="L3322" s="37">
        <f t="shared" si="176"/>
        <v>94.88</v>
      </c>
      <c r="M3322" s="149"/>
      <c r="N3322" s="149">
        <f t="shared" si="177"/>
        <v>94.88</v>
      </c>
      <c r="O3322" s="247"/>
    </row>
    <row r="3323" spans="1:15">
      <c r="A3323" s="246" t="s">
        <v>2072</v>
      </c>
      <c r="B3323" s="25" t="s">
        <v>3037</v>
      </c>
      <c r="C3323" s="30">
        <v>4</v>
      </c>
      <c r="D3323" s="25" t="s">
        <v>3175</v>
      </c>
      <c r="E3323" s="149"/>
      <c r="F3323" s="149"/>
      <c r="G3323" s="250">
        <v>6.52</v>
      </c>
      <c r="H3323" s="149">
        <v>6.52</v>
      </c>
      <c r="I3323" s="149"/>
      <c r="J3323" s="149">
        <v>6.52</v>
      </c>
      <c r="K3323" s="250">
        <v>13.75</v>
      </c>
      <c r="L3323" s="37">
        <f t="shared" si="176"/>
        <v>89.65</v>
      </c>
      <c r="M3323" s="149"/>
      <c r="N3323" s="149">
        <f t="shared" si="177"/>
        <v>89.65</v>
      </c>
      <c r="O3323" s="246"/>
    </row>
    <row r="3324" spans="1:15">
      <c r="A3324" s="247" t="s">
        <v>2072</v>
      </c>
      <c r="B3324" s="25" t="s">
        <v>3037</v>
      </c>
      <c r="C3324" s="30">
        <v>4</v>
      </c>
      <c r="D3324" s="25" t="s">
        <v>3176</v>
      </c>
      <c r="E3324" s="149"/>
      <c r="F3324" s="149"/>
      <c r="G3324" s="249">
        <v>8.28</v>
      </c>
      <c r="H3324" s="149">
        <v>8.28</v>
      </c>
      <c r="I3324" s="149"/>
      <c r="J3324" s="149">
        <v>8.28</v>
      </c>
      <c r="K3324" s="249">
        <v>13.75</v>
      </c>
      <c r="L3324" s="37">
        <f t="shared" si="176"/>
        <v>113.85</v>
      </c>
      <c r="M3324" s="149"/>
      <c r="N3324" s="149">
        <f t="shared" si="177"/>
        <v>113.85</v>
      </c>
      <c r="O3324" s="247"/>
    </row>
    <row r="3325" spans="1:15">
      <c r="A3325" s="246" t="s">
        <v>2072</v>
      </c>
      <c r="B3325" s="25" t="s">
        <v>3037</v>
      </c>
      <c r="C3325" s="30">
        <v>4</v>
      </c>
      <c r="D3325" s="25" t="s">
        <v>3177</v>
      </c>
      <c r="E3325" s="149"/>
      <c r="F3325" s="149"/>
      <c r="G3325" s="250">
        <v>6.9</v>
      </c>
      <c r="H3325" s="149">
        <v>6.9</v>
      </c>
      <c r="I3325" s="149"/>
      <c r="J3325" s="149">
        <v>6.9</v>
      </c>
      <c r="K3325" s="250">
        <v>13.75</v>
      </c>
      <c r="L3325" s="37">
        <f t="shared" si="176"/>
        <v>94.88</v>
      </c>
      <c r="M3325" s="149"/>
      <c r="N3325" s="149">
        <f t="shared" si="177"/>
        <v>94.88</v>
      </c>
      <c r="O3325" s="246"/>
    </row>
    <row r="3326" spans="1:15">
      <c r="A3326" s="247" t="s">
        <v>2072</v>
      </c>
      <c r="B3326" s="25" t="s">
        <v>3037</v>
      </c>
      <c r="C3326" s="30">
        <v>4</v>
      </c>
      <c r="D3326" s="25" t="s">
        <v>3178</v>
      </c>
      <c r="E3326" s="149"/>
      <c r="F3326" s="149"/>
      <c r="G3326" s="249">
        <v>8.28</v>
      </c>
      <c r="H3326" s="149">
        <v>8.28</v>
      </c>
      <c r="I3326" s="149"/>
      <c r="J3326" s="149">
        <v>8.28</v>
      </c>
      <c r="K3326" s="249">
        <v>13.75</v>
      </c>
      <c r="L3326" s="37">
        <f t="shared" si="176"/>
        <v>113.85</v>
      </c>
      <c r="M3326" s="149"/>
      <c r="N3326" s="149">
        <f t="shared" si="177"/>
        <v>113.85</v>
      </c>
      <c r="O3326" s="247"/>
    </row>
    <row r="3327" spans="1:15">
      <c r="A3327" s="246" t="s">
        <v>2072</v>
      </c>
      <c r="B3327" s="25" t="s">
        <v>3037</v>
      </c>
      <c r="C3327" s="30">
        <v>4</v>
      </c>
      <c r="D3327" s="25" t="s">
        <v>3179</v>
      </c>
      <c r="E3327" s="149"/>
      <c r="F3327" s="149"/>
      <c r="G3327" s="250">
        <v>6.9</v>
      </c>
      <c r="H3327" s="149">
        <v>6.9</v>
      </c>
      <c r="I3327" s="149"/>
      <c r="J3327" s="149">
        <v>6.9</v>
      </c>
      <c r="K3327" s="250">
        <v>13.75</v>
      </c>
      <c r="L3327" s="37">
        <f t="shared" si="176"/>
        <v>94.88</v>
      </c>
      <c r="M3327" s="149"/>
      <c r="N3327" s="149">
        <f t="shared" si="177"/>
        <v>94.88</v>
      </c>
      <c r="O3327" s="246"/>
    </row>
    <row r="3328" spans="1:15">
      <c r="A3328" s="247" t="s">
        <v>2072</v>
      </c>
      <c r="B3328" s="25" t="s">
        <v>3037</v>
      </c>
      <c r="C3328" s="30">
        <v>4</v>
      </c>
      <c r="D3328" s="25" t="s">
        <v>3180</v>
      </c>
      <c r="E3328" s="149"/>
      <c r="F3328" s="149"/>
      <c r="G3328" s="249">
        <v>6.9</v>
      </c>
      <c r="H3328" s="149">
        <v>6.9</v>
      </c>
      <c r="I3328" s="149"/>
      <c r="J3328" s="149">
        <v>6.9</v>
      </c>
      <c r="K3328" s="249">
        <v>13.75</v>
      </c>
      <c r="L3328" s="37">
        <f t="shared" si="176"/>
        <v>94.88</v>
      </c>
      <c r="M3328" s="149"/>
      <c r="N3328" s="149">
        <f t="shared" si="177"/>
        <v>94.88</v>
      </c>
      <c r="O3328" s="247"/>
    </row>
    <row r="3329" spans="1:15">
      <c r="A3329" s="246" t="s">
        <v>2072</v>
      </c>
      <c r="B3329" s="25" t="s">
        <v>3037</v>
      </c>
      <c r="C3329" s="30">
        <v>4</v>
      </c>
      <c r="D3329" s="25" t="s">
        <v>3181</v>
      </c>
      <c r="E3329" s="149"/>
      <c r="F3329" s="149"/>
      <c r="G3329" s="250">
        <v>6.9</v>
      </c>
      <c r="H3329" s="149">
        <v>6.9</v>
      </c>
      <c r="I3329" s="149"/>
      <c r="J3329" s="149">
        <v>6.9</v>
      </c>
      <c r="K3329" s="250">
        <v>13.75</v>
      </c>
      <c r="L3329" s="37">
        <f t="shared" si="176"/>
        <v>94.88</v>
      </c>
      <c r="M3329" s="149"/>
      <c r="N3329" s="149">
        <f t="shared" si="177"/>
        <v>94.88</v>
      </c>
      <c r="O3329" s="246"/>
    </row>
    <row r="3330" spans="1:15">
      <c r="A3330" s="247" t="s">
        <v>2072</v>
      </c>
      <c r="B3330" s="25" t="s">
        <v>3037</v>
      </c>
      <c r="C3330" s="30">
        <v>4</v>
      </c>
      <c r="D3330" s="25" t="s">
        <v>3182</v>
      </c>
      <c r="E3330" s="149"/>
      <c r="F3330" s="149"/>
      <c r="G3330" s="249">
        <v>6.9</v>
      </c>
      <c r="H3330" s="149">
        <v>6.9</v>
      </c>
      <c r="I3330" s="149"/>
      <c r="J3330" s="149">
        <v>6.9</v>
      </c>
      <c r="K3330" s="249">
        <v>13.75</v>
      </c>
      <c r="L3330" s="37">
        <f t="shared" si="176"/>
        <v>94.88</v>
      </c>
      <c r="M3330" s="149"/>
      <c r="N3330" s="149">
        <f t="shared" si="177"/>
        <v>94.88</v>
      </c>
      <c r="O3330" s="247"/>
    </row>
    <row r="3331" spans="1:15">
      <c r="A3331" s="246" t="s">
        <v>2072</v>
      </c>
      <c r="B3331" s="25" t="s">
        <v>3037</v>
      </c>
      <c r="C3331" s="30">
        <v>4</v>
      </c>
      <c r="D3331" s="25" t="s">
        <v>3183</v>
      </c>
      <c r="E3331" s="149"/>
      <c r="F3331" s="149"/>
      <c r="G3331" s="250">
        <v>6.9</v>
      </c>
      <c r="H3331" s="149">
        <v>6.9</v>
      </c>
      <c r="I3331" s="149"/>
      <c r="J3331" s="149">
        <v>6.9</v>
      </c>
      <c r="K3331" s="250">
        <v>13.75</v>
      </c>
      <c r="L3331" s="37">
        <f t="shared" si="176"/>
        <v>94.88</v>
      </c>
      <c r="M3331" s="149"/>
      <c r="N3331" s="149">
        <f t="shared" si="177"/>
        <v>94.88</v>
      </c>
      <c r="O3331" s="246"/>
    </row>
    <row r="3332" spans="1:15">
      <c r="A3332" s="247" t="s">
        <v>2072</v>
      </c>
      <c r="B3332" s="25" t="s">
        <v>3037</v>
      </c>
      <c r="C3332" s="30">
        <v>4</v>
      </c>
      <c r="D3332" s="25" t="s">
        <v>3184</v>
      </c>
      <c r="E3332" s="149"/>
      <c r="F3332" s="149"/>
      <c r="G3332" s="249">
        <v>6.9</v>
      </c>
      <c r="H3332" s="149">
        <v>6.9</v>
      </c>
      <c r="I3332" s="149"/>
      <c r="J3332" s="149">
        <v>6.9</v>
      </c>
      <c r="K3332" s="249">
        <v>13.75</v>
      </c>
      <c r="L3332" s="37">
        <f t="shared" si="176"/>
        <v>94.88</v>
      </c>
      <c r="M3332" s="149"/>
      <c r="N3332" s="149">
        <f t="shared" si="177"/>
        <v>94.88</v>
      </c>
      <c r="O3332" s="247"/>
    </row>
    <row r="3333" spans="1:15">
      <c r="A3333" s="246" t="s">
        <v>2072</v>
      </c>
      <c r="B3333" s="25" t="s">
        <v>3037</v>
      </c>
      <c r="C3333" s="30">
        <v>4</v>
      </c>
      <c r="D3333" s="25" t="s">
        <v>3071</v>
      </c>
      <c r="E3333" s="149"/>
      <c r="F3333" s="149"/>
      <c r="G3333" s="250">
        <v>5.52</v>
      </c>
      <c r="H3333" s="149">
        <v>5.52</v>
      </c>
      <c r="I3333" s="149"/>
      <c r="J3333" s="149">
        <v>5.52</v>
      </c>
      <c r="K3333" s="250">
        <v>13.75</v>
      </c>
      <c r="L3333" s="37">
        <f t="shared" si="176"/>
        <v>75.9</v>
      </c>
      <c r="M3333" s="149"/>
      <c r="N3333" s="149">
        <f t="shared" si="177"/>
        <v>75.9</v>
      </c>
      <c r="O3333" s="246"/>
    </row>
    <row r="3334" spans="1:15">
      <c r="A3334" s="247" t="s">
        <v>2072</v>
      </c>
      <c r="B3334" s="25" t="s">
        <v>3037</v>
      </c>
      <c r="C3334" s="30">
        <v>4</v>
      </c>
      <c r="D3334" s="25" t="s">
        <v>3185</v>
      </c>
      <c r="E3334" s="149"/>
      <c r="F3334" s="149"/>
      <c r="G3334" s="249">
        <v>5.52</v>
      </c>
      <c r="H3334" s="149">
        <v>5.52</v>
      </c>
      <c r="I3334" s="149"/>
      <c r="J3334" s="149">
        <v>5.52</v>
      </c>
      <c r="K3334" s="249">
        <v>13.75</v>
      </c>
      <c r="L3334" s="37">
        <f t="shared" si="176"/>
        <v>75.9</v>
      </c>
      <c r="M3334" s="149"/>
      <c r="N3334" s="149">
        <f t="shared" si="177"/>
        <v>75.9</v>
      </c>
      <c r="O3334" s="247"/>
    </row>
    <row r="3335" spans="1:15">
      <c r="A3335" s="246" t="s">
        <v>2072</v>
      </c>
      <c r="B3335" s="25" t="s">
        <v>3037</v>
      </c>
      <c r="C3335" s="30">
        <v>4</v>
      </c>
      <c r="D3335" s="25" t="s">
        <v>3186</v>
      </c>
      <c r="E3335" s="149"/>
      <c r="F3335" s="149"/>
      <c r="G3335" s="250">
        <v>8.28</v>
      </c>
      <c r="H3335" s="149">
        <v>8.28</v>
      </c>
      <c r="I3335" s="149"/>
      <c r="J3335" s="149">
        <v>8.28</v>
      </c>
      <c r="K3335" s="250">
        <v>13.75</v>
      </c>
      <c r="L3335" s="37">
        <f t="shared" si="176"/>
        <v>113.85</v>
      </c>
      <c r="M3335" s="149"/>
      <c r="N3335" s="149">
        <f t="shared" si="177"/>
        <v>113.85</v>
      </c>
      <c r="O3335" s="246"/>
    </row>
    <row r="3336" spans="1:15">
      <c r="A3336" s="247" t="s">
        <v>2072</v>
      </c>
      <c r="B3336" s="25" t="s">
        <v>3037</v>
      </c>
      <c r="C3336" s="30">
        <v>4</v>
      </c>
      <c r="D3336" s="25" t="s">
        <v>3187</v>
      </c>
      <c r="E3336" s="149"/>
      <c r="F3336" s="149"/>
      <c r="G3336" s="249">
        <v>2.76</v>
      </c>
      <c r="H3336" s="149">
        <v>2.76</v>
      </c>
      <c r="I3336" s="149"/>
      <c r="J3336" s="149">
        <v>2.76</v>
      </c>
      <c r="K3336" s="249">
        <v>13.75</v>
      </c>
      <c r="L3336" s="37">
        <f t="shared" si="176"/>
        <v>37.95</v>
      </c>
      <c r="M3336" s="149"/>
      <c r="N3336" s="149">
        <f t="shared" si="177"/>
        <v>37.95</v>
      </c>
      <c r="O3336" s="247"/>
    </row>
    <row r="3337" spans="1:15">
      <c r="A3337" s="246" t="s">
        <v>2072</v>
      </c>
      <c r="B3337" s="25" t="s">
        <v>3037</v>
      </c>
      <c r="C3337" s="30">
        <v>4</v>
      </c>
      <c r="D3337" s="25" t="s">
        <v>3188</v>
      </c>
      <c r="E3337" s="149"/>
      <c r="F3337" s="149"/>
      <c r="G3337" s="250">
        <v>5.52</v>
      </c>
      <c r="H3337" s="149">
        <v>5.52</v>
      </c>
      <c r="I3337" s="149"/>
      <c r="J3337" s="149">
        <v>5.52</v>
      </c>
      <c r="K3337" s="250">
        <v>13.75</v>
      </c>
      <c r="L3337" s="37">
        <f t="shared" si="176"/>
        <v>75.9</v>
      </c>
      <c r="M3337" s="149"/>
      <c r="N3337" s="149">
        <f t="shared" si="177"/>
        <v>75.9</v>
      </c>
      <c r="O3337" s="246"/>
    </row>
    <row r="3338" spans="1:15">
      <c r="A3338" s="247" t="s">
        <v>2072</v>
      </c>
      <c r="B3338" s="25" t="s">
        <v>3037</v>
      </c>
      <c r="C3338" s="30">
        <v>4</v>
      </c>
      <c r="D3338" s="25" t="s">
        <v>3189</v>
      </c>
      <c r="E3338" s="149"/>
      <c r="F3338" s="149"/>
      <c r="G3338" s="249">
        <v>5.52</v>
      </c>
      <c r="H3338" s="149">
        <v>5.52</v>
      </c>
      <c r="I3338" s="149"/>
      <c r="J3338" s="149">
        <v>5.52</v>
      </c>
      <c r="K3338" s="249">
        <v>13.75</v>
      </c>
      <c r="L3338" s="37">
        <f t="shared" si="176"/>
        <v>75.9</v>
      </c>
      <c r="M3338" s="149"/>
      <c r="N3338" s="149">
        <f t="shared" si="177"/>
        <v>75.9</v>
      </c>
      <c r="O3338" s="247"/>
    </row>
    <row r="3339" spans="1:15">
      <c r="A3339" s="246" t="s">
        <v>2072</v>
      </c>
      <c r="B3339" s="25" t="s">
        <v>3037</v>
      </c>
      <c r="C3339" s="30">
        <v>4</v>
      </c>
      <c r="D3339" s="25" t="s">
        <v>3190</v>
      </c>
      <c r="E3339" s="149"/>
      <c r="F3339" s="149"/>
      <c r="G3339" s="250">
        <v>5.52</v>
      </c>
      <c r="H3339" s="149">
        <v>5.52</v>
      </c>
      <c r="I3339" s="149"/>
      <c r="J3339" s="149">
        <v>5.52</v>
      </c>
      <c r="K3339" s="250">
        <v>13.75</v>
      </c>
      <c r="L3339" s="37">
        <f t="shared" si="176"/>
        <v>75.9</v>
      </c>
      <c r="M3339" s="149"/>
      <c r="N3339" s="149">
        <f t="shared" si="177"/>
        <v>75.9</v>
      </c>
      <c r="O3339" s="246"/>
    </row>
    <row r="3340" spans="1:15">
      <c r="A3340" s="247" t="s">
        <v>2072</v>
      </c>
      <c r="B3340" s="25" t="s">
        <v>3037</v>
      </c>
      <c r="C3340" s="30">
        <v>5</v>
      </c>
      <c r="D3340" s="25" t="s">
        <v>3191</v>
      </c>
      <c r="E3340" s="149"/>
      <c r="F3340" s="149"/>
      <c r="G3340" s="249">
        <v>7.9</v>
      </c>
      <c r="H3340" s="149">
        <v>7.9</v>
      </c>
      <c r="I3340" s="149"/>
      <c r="J3340" s="149">
        <v>7.9</v>
      </c>
      <c r="K3340" s="249">
        <v>13.75</v>
      </c>
      <c r="L3340" s="37">
        <f t="shared" si="176"/>
        <v>108.63</v>
      </c>
      <c r="M3340" s="149"/>
      <c r="N3340" s="149">
        <f t="shared" si="177"/>
        <v>108.63</v>
      </c>
      <c r="O3340" s="247"/>
    </row>
    <row r="3341" spans="1:15">
      <c r="A3341" s="246" t="s">
        <v>2072</v>
      </c>
      <c r="B3341" s="25" t="s">
        <v>3037</v>
      </c>
      <c r="C3341" s="30">
        <v>5</v>
      </c>
      <c r="D3341" s="25" t="s">
        <v>3192</v>
      </c>
      <c r="E3341" s="149"/>
      <c r="F3341" s="149"/>
      <c r="G3341" s="250">
        <v>4.7</v>
      </c>
      <c r="H3341" s="149">
        <v>4.7</v>
      </c>
      <c r="I3341" s="149"/>
      <c r="J3341" s="149">
        <v>4.7</v>
      </c>
      <c r="K3341" s="250">
        <v>13.75</v>
      </c>
      <c r="L3341" s="37">
        <f t="shared" si="176"/>
        <v>64.63</v>
      </c>
      <c r="M3341" s="149"/>
      <c r="N3341" s="149">
        <f t="shared" si="177"/>
        <v>64.63</v>
      </c>
      <c r="O3341" s="246"/>
    </row>
    <row r="3342" spans="1:15">
      <c r="A3342" s="247" t="s">
        <v>2072</v>
      </c>
      <c r="B3342" s="25" t="s">
        <v>3037</v>
      </c>
      <c r="C3342" s="30">
        <v>5</v>
      </c>
      <c r="D3342" s="25" t="s">
        <v>3193</v>
      </c>
      <c r="E3342" s="149"/>
      <c r="F3342" s="149"/>
      <c r="G3342" s="249">
        <v>6.3</v>
      </c>
      <c r="H3342" s="149">
        <v>6.3</v>
      </c>
      <c r="I3342" s="149"/>
      <c r="J3342" s="149">
        <v>6.3</v>
      </c>
      <c r="K3342" s="249">
        <v>13.75</v>
      </c>
      <c r="L3342" s="37">
        <f t="shared" si="176"/>
        <v>86.63</v>
      </c>
      <c r="M3342" s="149"/>
      <c r="N3342" s="149">
        <f t="shared" si="177"/>
        <v>86.63</v>
      </c>
      <c r="O3342" s="247"/>
    </row>
    <row r="3343" spans="1:15">
      <c r="A3343" s="246" t="s">
        <v>2072</v>
      </c>
      <c r="B3343" s="25" t="s">
        <v>3037</v>
      </c>
      <c r="C3343" s="30">
        <v>5</v>
      </c>
      <c r="D3343" s="25" t="s">
        <v>3194</v>
      </c>
      <c r="E3343" s="149"/>
      <c r="F3343" s="149"/>
      <c r="G3343" s="250">
        <v>7.9</v>
      </c>
      <c r="H3343" s="149">
        <v>7.9</v>
      </c>
      <c r="I3343" s="149"/>
      <c r="J3343" s="149">
        <v>7.9</v>
      </c>
      <c r="K3343" s="250">
        <v>13.75</v>
      </c>
      <c r="L3343" s="37">
        <f t="shared" si="176"/>
        <v>108.63</v>
      </c>
      <c r="M3343" s="149"/>
      <c r="N3343" s="149">
        <f t="shared" si="177"/>
        <v>108.63</v>
      </c>
      <c r="O3343" s="246"/>
    </row>
    <row r="3344" spans="1:15">
      <c r="A3344" s="247" t="s">
        <v>2072</v>
      </c>
      <c r="B3344" s="25" t="s">
        <v>3037</v>
      </c>
      <c r="C3344" s="30">
        <v>5</v>
      </c>
      <c r="D3344" s="25" t="s">
        <v>3195</v>
      </c>
      <c r="E3344" s="149"/>
      <c r="F3344" s="149"/>
      <c r="G3344" s="249">
        <v>6.32</v>
      </c>
      <c r="H3344" s="149">
        <v>6.32</v>
      </c>
      <c r="I3344" s="149"/>
      <c r="J3344" s="149">
        <v>6.32</v>
      </c>
      <c r="K3344" s="249">
        <v>13.75</v>
      </c>
      <c r="L3344" s="37">
        <f t="shared" si="176"/>
        <v>86.9</v>
      </c>
      <c r="M3344" s="149"/>
      <c r="N3344" s="149">
        <f t="shared" si="177"/>
        <v>86.9</v>
      </c>
      <c r="O3344" s="247"/>
    </row>
    <row r="3345" spans="1:15">
      <c r="A3345" s="246" t="s">
        <v>2072</v>
      </c>
      <c r="B3345" s="25" t="s">
        <v>3037</v>
      </c>
      <c r="C3345" s="30">
        <v>5</v>
      </c>
      <c r="D3345" s="25" t="s">
        <v>3196</v>
      </c>
      <c r="E3345" s="149"/>
      <c r="F3345" s="149"/>
      <c r="G3345" s="250">
        <v>7.9</v>
      </c>
      <c r="H3345" s="149">
        <v>7.9</v>
      </c>
      <c r="I3345" s="149"/>
      <c r="J3345" s="149">
        <v>7.9</v>
      </c>
      <c r="K3345" s="250">
        <v>13.75</v>
      </c>
      <c r="L3345" s="37">
        <f t="shared" si="176"/>
        <v>108.63</v>
      </c>
      <c r="M3345" s="149"/>
      <c r="N3345" s="149">
        <f t="shared" si="177"/>
        <v>108.63</v>
      </c>
      <c r="O3345" s="246"/>
    </row>
    <row r="3346" spans="1:15">
      <c r="A3346" s="247" t="s">
        <v>2072</v>
      </c>
      <c r="B3346" s="25" t="s">
        <v>3037</v>
      </c>
      <c r="C3346" s="30">
        <v>5</v>
      </c>
      <c r="D3346" s="25" t="s">
        <v>3197</v>
      </c>
      <c r="E3346" s="149"/>
      <c r="F3346" s="149"/>
      <c r="G3346" s="249">
        <v>9.3</v>
      </c>
      <c r="H3346" s="149">
        <v>9.3</v>
      </c>
      <c r="I3346" s="149"/>
      <c r="J3346" s="149">
        <v>9.3</v>
      </c>
      <c r="K3346" s="249">
        <v>13.75</v>
      </c>
      <c r="L3346" s="37">
        <f t="shared" si="176"/>
        <v>127.88</v>
      </c>
      <c r="M3346" s="149"/>
      <c r="N3346" s="149">
        <f t="shared" si="177"/>
        <v>127.88</v>
      </c>
      <c r="O3346" s="247"/>
    </row>
    <row r="3347" spans="1:15">
      <c r="A3347" s="246" t="s">
        <v>2072</v>
      </c>
      <c r="B3347" s="25" t="s">
        <v>3037</v>
      </c>
      <c r="C3347" s="30">
        <v>5</v>
      </c>
      <c r="D3347" s="25" t="s">
        <v>3198</v>
      </c>
      <c r="E3347" s="149"/>
      <c r="F3347" s="149"/>
      <c r="G3347" s="250">
        <v>6.32</v>
      </c>
      <c r="H3347" s="149">
        <v>6.32</v>
      </c>
      <c r="I3347" s="149"/>
      <c r="J3347" s="149">
        <v>6.32</v>
      </c>
      <c r="K3347" s="250">
        <v>13.75</v>
      </c>
      <c r="L3347" s="37">
        <f t="shared" si="176"/>
        <v>86.9</v>
      </c>
      <c r="M3347" s="149"/>
      <c r="N3347" s="149">
        <f t="shared" si="177"/>
        <v>86.9</v>
      </c>
      <c r="O3347" s="246"/>
    </row>
    <row r="3348" spans="1:15">
      <c r="A3348" s="247" t="s">
        <v>2072</v>
      </c>
      <c r="B3348" s="25" t="s">
        <v>3037</v>
      </c>
      <c r="C3348" s="30">
        <v>5</v>
      </c>
      <c r="D3348" s="25" t="s">
        <v>3199</v>
      </c>
      <c r="E3348" s="149"/>
      <c r="F3348" s="149"/>
      <c r="G3348" s="249">
        <v>4.72</v>
      </c>
      <c r="H3348" s="149">
        <v>4.72</v>
      </c>
      <c r="I3348" s="149"/>
      <c r="J3348" s="149">
        <v>4.72</v>
      </c>
      <c r="K3348" s="249">
        <v>13.75</v>
      </c>
      <c r="L3348" s="37">
        <f t="shared" si="176"/>
        <v>64.9</v>
      </c>
      <c r="M3348" s="149"/>
      <c r="N3348" s="149">
        <f t="shared" si="177"/>
        <v>64.9</v>
      </c>
      <c r="O3348" s="247"/>
    </row>
    <row r="3349" spans="1:15">
      <c r="A3349" s="246" t="s">
        <v>2072</v>
      </c>
      <c r="B3349" s="25" t="s">
        <v>3037</v>
      </c>
      <c r="C3349" s="30">
        <v>5</v>
      </c>
      <c r="D3349" s="25" t="s">
        <v>1611</v>
      </c>
      <c r="E3349" s="149"/>
      <c r="F3349" s="149"/>
      <c r="G3349" s="250">
        <v>9.3</v>
      </c>
      <c r="H3349" s="149">
        <v>9.3</v>
      </c>
      <c r="I3349" s="149"/>
      <c r="J3349" s="149">
        <v>9.3</v>
      </c>
      <c r="K3349" s="250">
        <v>13.75</v>
      </c>
      <c r="L3349" s="37">
        <f t="shared" si="176"/>
        <v>127.88</v>
      </c>
      <c r="M3349" s="149"/>
      <c r="N3349" s="149">
        <f t="shared" si="177"/>
        <v>127.88</v>
      </c>
      <c r="O3349" s="246"/>
    </row>
    <row r="3350" spans="1:15">
      <c r="A3350" s="247" t="s">
        <v>2072</v>
      </c>
      <c r="B3350" s="25" t="s">
        <v>3037</v>
      </c>
      <c r="C3350" s="30">
        <v>5</v>
      </c>
      <c r="D3350" s="25" t="s">
        <v>3200</v>
      </c>
      <c r="E3350" s="149"/>
      <c r="F3350" s="149"/>
      <c r="G3350" s="249">
        <v>9.3</v>
      </c>
      <c r="H3350" s="149">
        <v>9.3</v>
      </c>
      <c r="I3350" s="149"/>
      <c r="J3350" s="149">
        <v>9.3</v>
      </c>
      <c r="K3350" s="249">
        <v>13.75</v>
      </c>
      <c r="L3350" s="37">
        <f t="shared" si="176"/>
        <v>127.88</v>
      </c>
      <c r="M3350" s="149"/>
      <c r="N3350" s="149">
        <f t="shared" si="177"/>
        <v>127.88</v>
      </c>
      <c r="O3350" s="247"/>
    </row>
    <row r="3351" spans="1:15">
      <c r="A3351" s="246" t="s">
        <v>2072</v>
      </c>
      <c r="B3351" s="25" t="s">
        <v>3037</v>
      </c>
      <c r="C3351" s="30">
        <v>5</v>
      </c>
      <c r="D3351" s="25" t="s">
        <v>3201</v>
      </c>
      <c r="E3351" s="149"/>
      <c r="F3351" s="149"/>
      <c r="G3351" s="250">
        <v>7.9</v>
      </c>
      <c r="H3351" s="149">
        <v>7.9</v>
      </c>
      <c r="I3351" s="149"/>
      <c r="J3351" s="149">
        <v>7.9</v>
      </c>
      <c r="K3351" s="250">
        <v>13.75</v>
      </c>
      <c r="L3351" s="37">
        <f t="shared" si="176"/>
        <v>108.63</v>
      </c>
      <c r="M3351" s="149"/>
      <c r="N3351" s="149">
        <f t="shared" si="177"/>
        <v>108.63</v>
      </c>
      <c r="O3351" s="246"/>
    </row>
    <row r="3352" spans="1:15">
      <c r="A3352" s="247" t="s">
        <v>2072</v>
      </c>
      <c r="B3352" s="25" t="s">
        <v>3037</v>
      </c>
      <c r="C3352" s="30">
        <v>5</v>
      </c>
      <c r="D3352" s="25" t="s">
        <v>3202</v>
      </c>
      <c r="E3352" s="149"/>
      <c r="F3352" s="149"/>
      <c r="G3352" s="249">
        <v>7.9</v>
      </c>
      <c r="H3352" s="149">
        <v>7.9</v>
      </c>
      <c r="I3352" s="149"/>
      <c r="J3352" s="149">
        <v>7.9</v>
      </c>
      <c r="K3352" s="249">
        <v>13.75</v>
      </c>
      <c r="L3352" s="37">
        <f t="shared" si="176"/>
        <v>108.63</v>
      </c>
      <c r="M3352" s="149"/>
      <c r="N3352" s="149">
        <f t="shared" si="177"/>
        <v>108.63</v>
      </c>
      <c r="O3352" s="247"/>
    </row>
    <row r="3353" spans="1:15">
      <c r="A3353" s="246" t="s">
        <v>2072</v>
      </c>
      <c r="B3353" s="25" t="s">
        <v>3037</v>
      </c>
      <c r="C3353" s="30">
        <v>5</v>
      </c>
      <c r="D3353" s="25" t="s">
        <v>3203</v>
      </c>
      <c r="E3353" s="149"/>
      <c r="F3353" s="149"/>
      <c r="G3353" s="250">
        <v>11</v>
      </c>
      <c r="H3353" s="149">
        <v>11</v>
      </c>
      <c r="I3353" s="149"/>
      <c r="J3353" s="149">
        <v>11</v>
      </c>
      <c r="K3353" s="250">
        <v>13.75</v>
      </c>
      <c r="L3353" s="37">
        <f t="shared" si="176"/>
        <v>151.25</v>
      </c>
      <c r="M3353" s="149"/>
      <c r="N3353" s="149">
        <f t="shared" si="177"/>
        <v>151.25</v>
      </c>
      <c r="O3353" s="246"/>
    </row>
    <row r="3354" spans="1:15">
      <c r="A3354" s="247" t="s">
        <v>2072</v>
      </c>
      <c r="B3354" s="25" t="s">
        <v>3037</v>
      </c>
      <c r="C3354" s="30">
        <v>5</v>
      </c>
      <c r="D3354" s="25" t="s">
        <v>3204</v>
      </c>
      <c r="E3354" s="149"/>
      <c r="F3354" s="149"/>
      <c r="G3354" s="249">
        <v>6.3</v>
      </c>
      <c r="H3354" s="149">
        <v>6.3</v>
      </c>
      <c r="I3354" s="149"/>
      <c r="J3354" s="149">
        <v>6.3</v>
      </c>
      <c r="K3354" s="249">
        <v>13.75</v>
      </c>
      <c r="L3354" s="37">
        <f t="shared" si="176"/>
        <v>86.63</v>
      </c>
      <c r="M3354" s="149"/>
      <c r="N3354" s="149">
        <f t="shared" si="177"/>
        <v>86.63</v>
      </c>
      <c r="O3354" s="247"/>
    </row>
    <row r="3355" spans="1:15">
      <c r="A3355" s="246" t="s">
        <v>2072</v>
      </c>
      <c r="B3355" s="25" t="s">
        <v>3037</v>
      </c>
      <c r="C3355" s="30">
        <v>5</v>
      </c>
      <c r="D3355" s="25" t="s">
        <v>3205</v>
      </c>
      <c r="E3355" s="149"/>
      <c r="F3355" s="149"/>
      <c r="G3355" s="250">
        <v>9.3</v>
      </c>
      <c r="H3355" s="149">
        <v>9.3</v>
      </c>
      <c r="I3355" s="149"/>
      <c r="J3355" s="149">
        <v>9.3</v>
      </c>
      <c r="K3355" s="250">
        <v>13.75</v>
      </c>
      <c r="L3355" s="37">
        <f t="shared" si="176"/>
        <v>127.88</v>
      </c>
      <c r="M3355" s="149"/>
      <c r="N3355" s="149">
        <f t="shared" si="177"/>
        <v>127.88</v>
      </c>
      <c r="O3355" s="246"/>
    </row>
    <row r="3356" spans="1:15">
      <c r="A3356" s="247" t="s">
        <v>2072</v>
      </c>
      <c r="B3356" s="25" t="s">
        <v>3037</v>
      </c>
      <c r="C3356" s="30">
        <v>5</v>
      </c>
      <c r="D3356" s="25" t="s">
        <v>3206</v>
      </c>
      <c r="E3356" s="149"/>
      <c r="F3356" s="149"/>
      <c r="G3356" s="249">
        <v>6.3</v>
      </c>
      <c r="H3356" s="149">
        <v>6.3</v>
      </c>
      <c r="I3356" s="149"/>
      <c r="J3356" s="149">
        <v>6.3</v>
      </c>
      <c r="K3356" s="249">
        <v>13.75</v>
      </c>
      <c r="L3356" s="37">
        <f t="shared" si="176"/>
        <v>86.63</v>
      </c>
      <c r="M3356" s="149"/>
      <c r="N3356" s="149">
        <f t="shared" si="177"/>
        <v>86.63</v>
      </c>
      <c r="O3356" s="247"/>
    </row>
    <row r="3357" spans="1:15">
      <c r="A3357" s="246" t="s">
        <v>2072</v>
      </c>
      <c r="B3357" s="25" t="s">
        <v>3037</v>
      </c>
      <c r="C3357" s="30">
        <v>5</v>
      </c>
      <c r="D3357" s="25" t="s">
        <v>3207</v>
      </c>
      <c r="E3357" s="149"/>
      <c r="F3357" s="149"/>
      <c r="G3357" s="250">
        <v>15.5</v>
      </c>
      <c r="H3357" s="149">
        <v>15.5</v>
      </c>
      <c r="I3357" s="149"/>
      <c r="J3357" s="149">
        <v>15.5</v>
      </c>
      <c r="K3357" s="250">
        <v>13.75</v>
      </c>
      <c r="L3357" s="37">
        <f t="shared" si="176"/>
        <v>213.13</v>
      </c>
      <c r="M3357" s="149"/>
      <c r="N3357" s="149">
        <f t="shared" si="177"/>
        <v>213.13</v>
      </c>
      <c r="O3357" s="246"/>
    </row>
    <row r="3358" spans="1:15">
      <c r="A3358" s="247" t="s">
        <v>2072</v>
      </c>
      <c r="B3358" s="25" t="s">
        <v>3037</v>
      </c>
      <c r="C3358" s="30">
        <v>5</v>
      </c>
      <c r="D3358" s="25" t="s">
        <v>3208</v>
      </c>
      <c r="E3358" s="149"/>
      <c r="F3358" s="149"/>
      <c r="G3358" s="249">
        <v>7.9</v>
      </c>
      <c r="H3358" s="149">
        <v>7.9</v>
      </c>
      <c r="I3358" s="149"/>
      <c r="J3358" s="149">
        <v>7.9</v>
      </c>
      <c r="K3358" s="249">
        <v>13.75</v>
      </c>
      <c r="L3358" s="37">
        <f t="shared" si="176"/>
        <v>108.63</v>
      </c>
      <c r="M3358" s="149"/>
      <c r="N3358" s="149">
        <f t="shared" si="177"/>
        <v>108.63</v>
      </c>
      <c r="O3358" s="247"/>
    </row>
    <row r="3359" spans="1:15">
      <c r="A3359" s="246" t="s">
        <v>2072</v>
      </c>
      <c r="B3359" s="25" t="s">
        <v>3037</v>
      </c>
      <c r="C3359" s="30">
        <v>5</v>
      </c>
      <c r="D3359" s="25" t="s">
        <v>3209</v>
      </c>
      <c r="E3359" s="149"/>
      <c r="F3359" s="149"/>
      <c r="G3359" s="250">
        <v>15.5</v>
      </c>
      <c r="H3359" s="149">
        <v>15.5</v>
      </c>
      <c r="I3359" s="149"/>
      <c r="J3359" s="149">
        <v>15.5</v>
      </c>
      <c r="K3359" s="250">
        <v>13.75</v>
      </c>
      <c r="L3359" s="37">
        <f t="shared" si="176"/>
        <v>213.13</v>
      </c>
      <c r="M3359" s="149"/>
      <c r="N3359" s="149">
        <f t="shared" si="177"/>
        <v>213.13</v>
      </c>
      <c r="O3359" s="246"/>
    </row>
    <row r="3360" spans="1:15">
      <c r="A3360" s="247" t="s">
        <v>2072</v>
      </c>
      <c r="B3360" s="25" t="s">
        <v>3037</v>
      </c>
      <c r="C3360" s="30">
        <v>5</v>
      </c>
      <c r="D3360" s="25" t="s">
        <v>3210</v>
      </c>
      <c r="E3360" s="149"/>
      <c r="F3360" s="149"/>
      <c r="G3360" s="249">
        <v>9.6</v>
      </c>
      <c r="H3360" s="149">
        <v>9.6</v>
      </c>
      <c r="I3360" s="149"/>
      <c r="J3360" s="149">
        <v>9.6</v>
      </c>
      <c r="K3360" s="249">
        <v>13.75</v>
      </c>
      <c r="L3360" s="37">
        <f t="shared" si="176"/>
        <v>132</v>
      </c>
      <c r="M3360" s="149"/>
      <c r="N3360" s="149">
        <f t="shared" si="177"/>
        <v>132</v>
      </c>
      <c r="O3360" s="247"/>
    </row>
    <row r="3361" spans="1:15">
      <c r="A3361" s="246" t="s">
        <v>2072</v>
      </c>
      <c r="B3361" s="25" t="s">
        <v>3037</v>
      </c>
      <c r="C3361" s="30">
        <v>5</v>
      </c>
      <c r="D3361" s="25" t="s">
        <v>3211</v>
      </c>
      <c r="E3361" s="149"/>
      <c r="F3361" s="149"/>
      <c r="G3361" s="250">
        <v>4.7</v>
      </c>
      <c r="H3361" s="149">
        <v>4.7</v>
      </c>
      <c r="I3361" s="149"/>
      <c r="J3361" s="149">
        <v>4.7</v>
      </c>
      <c r="K3361" s="250">
        <v>13.75</v>
      </c>
      <c r="L3361" s="37">
        <f t="shared" si="176"/>
        <v>64.63</v>
      </c>
      <c r="M3361" s="149"/>
      <c r="N3361" s="149">
        <f t="shared" si="177"/>
        <v>64.63</v>
      </c>
      <c r="O3361" s="246"/>
    </row>
    <row r="3362" spans="1:15">
      <c r="A3362" s="247" t="s">
        <v>2072</v>
      </c>
      <c r="B3362" s="25" t="s">
        <v>3037</v>
      </c>
      <c r="C3362" s="30">
        <v>5</v>
      </c>
      <c r="D3362" s="25" t="s">
        <v>3212</v>
      </c>
      <c r="E3362" s="149"/>
      <c r="F3362" s="149"/>
      <c r="G3362" s="249">
        <v>4.7</v>
      </c>
      <c r="H3362" s="149">
        <v>4.7</v>
      </c>
      <c r="I3362" s="149"/>
      <c r="J3362" s="149">
        <v>4.7</v>
      </c>
      <c r="K3362" s="249">
        <v>13.75</v>
      </c>
      <c r="L3362" s="37">
        <f t="shared" si="176"/>
        <v>64.63</v>
      </c>
      <c r="M3362" s="149"/>
      <c r="N3362" s="149">
        <f t="shared" si="177"/>
        <v>64.63</v>
      </c>
      <c r="O3362" s="247"/>
    </row>
    <row r="3363" spans="1:15">
      <c r="A3363" s="246" t="s">
        <v>2072</v>
      </c>
      <c r="B3363" s="25" t="s">
        <v>3037</v>
      </c>
      <c r="C3363" s="30">
        <v>5</v>
      </c>
      <c r="D3363" s="25" t="s">
        <v>3213</v>
      </c>
      <c r="E3363" s="149"/>
      <c r="F3363" s="149"/>
      <c r="G3363" s="250">
        <v>4.7</v>
      </c>
      <c r="H3363" s="149">
        <v>4.7</v>
      </c>
      <c r="I3363" s="149"/>
      <c r="J3363" s="149">
        <v>4.7</v>
      </c>
      <c r="K3363" s="250">
        <v>13.75</v>
      </c>
      <c r="L3363" s="37">
        <f t="shared" si="176"/>
        <v>64.63</v>
      </c>
      <c r="M3363" s="149"/>
      <c r="N3363" s="149">
        <f t="shared" si="177"/>
        <v>64.63</v>
      </c>
      <c r="O3363" s="246"/>
    </row>
    <row r="3364" spans="1:15">
      <c r="A3364" s="247" t="s">
        <v>2072</v>
      </c>
      <c r="B3364" s="25" t="s">
        <v>3037</v>
      </c>
      <c r="C3364" s="30">
        <v>5</v>
      </c>
      <c r="D3364" s="25" t="s">
        <v>3214</v>
      </c>
      <c r="E3364" s="149"/>
      <c r="F3364" s="149"/>
      <c r="G3364" s="249">
        <v>9.3</v>
      </c>
      <c r="H3364" s="149">
        <v>9.3</v>
      </c>
      <c r="I3364" s="149"/>
      <c r="J3364" s="149">
        <v>9.3</v>
      </c>
      <c r="K3364" s="249">
        <v>13.75</v>
      </c>
      <c r="L3364" s="37">
        <f t="shared" si="176"/>
        <v>127.88</v>
      </c>
      <c r="M3364" s="149"/>
      <c r="N3364" s="149">
        <f t="shared" si="177"/>
        <v>127.88</v>
      </c>
      <c r="O3364" s="247"/>
    </row>
    <row r="3365" spans="1:15">
      <c r="A3365" s="246" t="s">
        <v>2072</v>
      </c>
      <c r="B3365" s="25" t="s">
        <v>3037</v>
      </c>
      <c r="C3365" s="30">
        <v>5</v>
      </c>
      <c r="D3365" s="25" t="s">
        <v>3215</v>
      </c>
      <c r="E3365" s="149"/>
      <c r="F3365" s="149"/>
      <c r="G3365" s="250">
        <v>9.3</v>
      </c>
      <c r="H3365" s="149">
        <v>9.3</v>
      </c>
      <c r="I3365" s="149"/>
      <c r="J3365" s="149">
        <v>9.3</v>
      </c>
      <c r="K3365" s="250">
        <v>13.75</v>
      </c>
      <c r="L3365" s="37">
        <f t="shared" si="176"/>
        <v>127.88</v>
      </c>
      <c r="M3365" s="149"/>
      <c r="N3365" s="149">
        <f t="shared" si="177"/>
        <v>127.88</v>
      </c>
      <c r="O3365" s="246"/>
    </row>
    <row r="3366" spans="1:15">
      <c r="A3366" s="247" t="s">
        <v>2072</v>
      </c>
      <c r="B3366" s="25" t="s">
        <v>3037</v>
      </c>
      <c r="C3366" s="30">
        <v>6</v>
      </c>
      <c r="D3366" s="25" t="s">
        <v>3216</v>
      </c>
      <c r="E3366" s="149"/>
      <c r="F3366" s="149"/>
      <c r="G3366" s="249">
        <v>9.7</v>
      </c>
      <c r="H3366" s="149">
        <v>9.7</v>
      </c>
      <c r="I3366" s="149"/>
      <c r="J3366" s="149">
        <v>9.7</v>
      </c>
      <c r="K3366" s="249">
        <v>13.75</v>
      </c>
      <c r="L3366" s="37">
        <f t="shared" si="176"/>
        <v>133.38</v>
      </c>
      <c r="M3366" s="149"/>
      <c r="N3366" s="149">
        <f t="shared" si="177"/>
        <v>133.38</v>
      </c>
      <c r="O3366" s="247"/>
    </row>
    <row r="3367" spans="1:15">
      <c r="A3367" s="246" t="s">
        <v>2072</v>
      </c>
      <c r="B3367" s="25" t="s">
        <v>3037</v>
      </c>
      <c r="C3367" s="30">
        <v>6</v>
      </c>
      <c r="D3367" s="25" t="s">
        <v>3217</v>
      </c>
      <c r="E3367" s="149"/>
      <c r="F3367" s="149"/>
      <c r="G3367" s="250">
        <v>13.61</v>
      </c>
      <c r="H3367" s="149">
        <v>13.61</v>
      </c>
      <c r="I3367" s="149"/>
      <c r="J3367" s="149">
        <v>13.61</v>
      </c>
      <c r="K3367" s="250">
        <v>13.75</v>
      </c>
      <c r="L3367" s="37">
        <f t="shared" si="176"/>
        <v>187.14</v>
      </c>
      <c r="M3367" s="149"/>
      <c r="N3367" s="149">
        <f t="shared" si="177"/>
        <v>187.14</v>
      </c>
      <c r="O3367" s="246"/>
    </row>
    <row r="3368" spans="1:15">
      <c r="A3368" s="247" t="s">
        <v>2072</v>
      </c>
      <c r="B3368" s="25" t="s">
        <v>3037</v>
      </c>
      <c r="C3368" s="30">
        <v>6</v>
      </c>
      <c r="D3368" s="25" t="s">
        <v>3218</v>
      </c>
      <c r="E3368" s="149"/>
      <c r="F3368" s="149"/>
      <c r="G3368" s="249">
        <v>13</v>
      </c>
      <c r="H3368" s="149">
        <v>13</v>
      </c>
      <c r="I3368" s="149"/>
      <c r="J3368" s="149">
        <v>13</v>
      </c>
      <c r="K3368" s="249">
        <v>13.75</v>
      </c>
      <c r="L3368" s="37">
        <f t="shared" si="176"/>
        <v>178.75</v>
      </c>
      <c r="M3368" s="149"/>
      <c r="N3368" s="149">
        <f t="shared" si="177"/>
        <v>178.75</v>
      </c>
      <c r="O3368" s="247"/>
    </row>
    <row r="3369" spans="1:15">
      <c r="A3369" s="246" t="s">
        <v>2072</v>
      </c>
      <c r="B3369" s="25" t="s">
        <v>3037</v>
      </c>
      <c r="C3369" s="30">
        <v>6</v>
      </c>
      <c r="D3369" s="25" t="s">
        <v>3219</v>
      </c>
      <c r="E3369" s="149"/>
      <c r="F3369" s="149"/>
      <c r="G3369" s="250">
        <v>13.21</v>
      </c>
      <c r="H3369" s="149">
        <v>13.21</v>
      </c>
      <c r="I3369" s="149"/>
      <c r="J3369" s="149">
        <v>13.21</v>
      </c>
      <c r="K3369" s="250">
        <v>13.75</v>
      </c>
      <c r="L3369" s="37">
        <f t="shared" si="176"/>
        <v>181.64</v>
      </c>
      <c r="M3369" s="149"/>
      <c r="N3369" s="149">
        <f t="shared" si="177"/>
        <v>181.64</v>
      </c>
      <c r="O3369" s="246"/>
    </row>
    <row r="3370" spans="1:15">
      <c r="A3370" s="247" t="s">
        <v>2072</v>
      </c>
      <c r="B3370" s="25" t="s">
        <v>3037</v>
      </c>
      <c r="C3370" s="30">
        <v>6</v>
      </c>
      <c r="D3370" s="25" t="s">
        <v>3220</v>
      </c>
      <c r="E3370" s="149"/>
      <c r="F3370" s="149"/>
      <c r="G3370" s="249">
        <v>11.68</v>
      </c>
      <c r="H3370" s="149">
        <v>11.68</v>
      </c>
      <c r="I3370" s="149"/>
      <c r="J3370" s="149">
        <v>11.68</v>
      </c>
      <c r="K3370" s="249">
        <v>13.75</v>
      </c>
      <c r="L3370" s="37">
        <f t="shared" si="176"/>
        <v>160.6</v>
      </c>
      <c r="M3370" s="149"/>
      <c r="N3370" s="149">
        <f t="shared" si="177"/>
        <v>160.6</v>
      </c>
      <c r="O3370" s="247"/>
    </row>
    <row r="3371" spans="1:15">
      <c r="A3371" s="246" t="s">
        <v>2072</v>
      </c>
      <c r="B3371" s="25" t="s">
        <v>3037</v>
      </c>
      <c r="C3371" s="30">
        <v>6</v>
      </c>
      <c r="D3371" s="25" t="s">
        <v>3221</v>
      </c>
      <c r="E3371" s="149"/>
      <c r="F3371" s="149"/>
      <c r="G3371" s="250">
        <v>4.5</v>
      </c>
      <c r="H3371" s="149">
        <v>4.5</v>
      </c>
      <c r="I3371" s="149"/>
      <c r="J3371" s="149">
        <v>4.5</v>
      </c>
      <c r="K3371" s="250">
        <v>13.75</v>
      </c>
      <c r="L3371" s="37">
        <f t="shared" si="176"/>
        <v>61.88</v>
      </c>
      <c r="M3371" s="149"/>
      <c r="N3371" s="149">
        <f t="shared" si="177"/>
        <v>61.88</v>
      </c>
      <c r="O3371" s="246"/>
    </row>
    <row r="3372" spans="1:15">
      <c r="A3372" s="247" t="s">
        <v>2072</v>
      </c>
      <c r="B3372" s="25" t="s">
        <v>3037</v>
      </c>
      <c r="C3372" s="30">
        <v>6</v>
      </c>
      <c r="D3372" s="25" t="s">
        <v>3222</v>
      </c>
      <c r="E3372" s="149"/>
      <c r="F3372" s="149"/>
      <c r="G3372" s="249">
        <v>3.2</v>
      </c>
      <c r="H3372" s="149">
        <v>3.2</v>
      </c>
      <c r="I3372" s="149"/>
      <c r="J3372" s="149">
        <v>3.2</v>
      </c>
      <c r="K3372" s="249">
        <v>13.75</v>
      </c>
      <c r="L3372" s="37">
        <f t="shared" si="176"/>
        <v>44</v>
      </c>
      <c r="M3372" s="149"/>
      <c r="N3372" s="149">
        <f t="shared" si="177"/>
        <v>44</v>
      </c>
      <c r="O3372" s="247"/>
    </row>
    <row r="3373" spans="1:15">
      <c r="A3373" s="246" t="s">
        <v>2072</v>
      </c>
      <c r="B3373" s="25" t="s">
        <v>3037</v>
      </c>
      <c r="C3373" s="30">
        <v>6</v>
      </c>
      <c r="D3373" s="25" t="s">
        <v>3223</v>
      </c>
      <c r="E3373" s="149"/>
      <c r="F3373" s="149"/>
      <c r="G3373" s="250">
        <v>7</v>
      </c>
      <c r="H3373" s="149">
        <v>7</v>
      </c>
      <c r="I3373" s="149"/>
      <c r="J3373" s="149">
        <v>7</v>
      </c>
      <c r="K3373" s="250">
        <v>13.75</v>
      </c>
      <c r="L3373" s="37">
        <f t="shared" si="176"/>
        <v>96.25</v>
      </c>
      <c r="M3373" s="149"/>
      <c r="N3373" s="149">
        <f t="shared" si="177"/>
        <v>96.25</v>
      </c>
      <c r="O3373" s="246"/>
    </row>
    <row r="3374" spans="1:15">
      <c r="A3374" s="247" t="s">
        <v>2072</v>
      </c>
      <c r="B3374" s="25" t="s">
        <v>3037</v>
      </c>
      <c r="C3374" s="30">
        <v>6</v>
      </c>
      <c r="D3374" s="25" t="s">
        <v>3224</v>
      </c>
      <c r="E3374" s="149"/>
      <c r="F3374" s="149"/>
      <c r="G3374" s="249">
        <v>16.6</v>
      </c>
      <c r="H3374" s="149">
        <v>16.6</v>
      </c>
      <c r="I3374" s="149"/>
      <c r="J3374" s="149">
        <v>16.6</v>
      </c>
      <c r="K3374" s="249">
        <v>13.75</v>
      </c>
      <c r="L3374" s="37">
        <f t="shared" si="176"/>
        <v>228.25</v>
      </c>
      <c r="M3374" s="149"/>
      <c r="N3374" s="149">
        <f t="shared" si="177"/>
        <v>228.25</v>
      </c>
      <c r="O3374" s="247"/>
    </row>
    <row r="3375" spans="1:15">
      <c r="A3375" s="246" t="s">
        <v>2072</v>
      </c>
      <c r="B3375" s="25" t="s">
        <v>3037</v>
      </c>
      <c r="C3375" s="30">
        <v>6</v>
      </c>
      <c r="D3375" s="25" t="s">
        <v>3225</v>
      </c>
      <c r="E3375" s="149"/>
      <c r="F3375" s="149"/>
      <c r="G3375" s="250">
        <v>10.2</v>
      </c>
      <c r="H3375" s="149">
        <v>10.2</v>
      </c>
      <c r="I3375" s="149"/>
      <c r="J3375" s="149">
        <v>10.2</v>
      </c>
      <c r="K3375" s="250">
        <v>13.75</v>
      </c>
      <c r="L3375" s="37">
        <f t="shared" si="176"/>
        <v>140.25</v>
      </c>
      <c r="M3375" s="149"/>
      <c r="N3375" s="149">
        <f t="shared" si="177"/>
        <v>140.25</v>
      </c>
      <c r="O3375" s="246"/>
    </row>
    <row r="3376" spans="1:15">
      <c r="A3376" s="247" t="s">
        <v>2072</v>
      </c>
      <c r="B3376" s="25" t="s">
        <v>3037</v>
      </c>
      <c r="C3376" s="30">
        <v>6</v>
      </c>
      <c r="D3376" s="25" t="s">
        <v>3226</v>
      </c>
      <c r="E3376" s="149"/>
      <c r="F3376" s="149"/>
      <c r="G3376" s="249">
        <v>3.9</v>
      </c>
      <c r="H3376" s="149">
        <v>3.9</v>
      </c>
      <c r="I3376" s="149"/>
      <c r="J3376" s="149">
        <v>3.9</v>
      </c>
      <c r="K3376" s="249">
        <v>13.75</v>
      </c>
      <c r="L3376" s="37">
        <f t="shared" si="176"/>
        <v>53.63</v>
      </c>
      <c r="M3376" s="149"/>
      <c r="N3376" s="149">
        <f t="shared" si="177"/>
        <v>53.63</v>
      </c>
      <c r="O3376" s="247"/>
    </row>
    <row r="3377" spans="1:15">
      <c r="A3377" s="246" t="s">
        <v>2072</v>
      </c>
      <c r="B3377" s="25" t="s">
        <v>3037</v>
      </c>
      <c r="C3377" s="30">
        <v>6</v>
      </c>
      <c r="D3377" s="25" t="s">
        <v>3227</v>
      </c>
      <c r="E3377" s="149"/>
      <c r="F3377" s="149"/>
      <c r="G3377" s="250">
        <v>10.6</v>
      </c>
      <c r="H3377" s="149">
        <v>10.6</v>
      </c>
      <c r="I3377" s="149"/>
      <c r="J3377" s="149">
        <v>10.6</v>
      </c>
      <c r="K3377" s="250">
        <v>13.75</v>
      </c>
      <c r="L3377" s="37">
        <f t="shared" si="176"/>
        <v>145.75</v>
      </c>
      <c r="M3377" s="149"/>
      <c r="N3377" s="149">
        <f t="shared" si="177"/>
        <v>145.75</v>
      </c>
      <c r="O3377" s="246"/>
    </row>
    <row r="3378" spans="1:15">
      <c r="A3378" s="247" t="s">
        <v>2072</v>
      </c>
      <c r="B3378" s="25" t="s">
        <v>3037</v>
      </c>
      <c r="C3378" s="30">
        <v>6</v>
      </c>
      <c r="D3378" s="25" t="s">
        <v>3228</v>
      </c>
      <c r="E3378" s="149"/>
      <c r="F3378" s="149"/>
      <c r="G3378" s="249">
        <v>23.9</v>
      </c>
      <c r="H3378" s="149">
        <v>23.9</v>
      </c>
      <c r="I3378" s="149"/>
      <c r="J3378" s="149">
        <v>23.9</v>
      </c>
      <c r="K3378" s="249">
        <v>13.75</v>
      </c>
      <c r="L3378" s="37">
        <f t="shared" si="176"/>
        <v>328.63</v>
      </c>
      <c r="M3378" s="149"/>
      <c r="N3378" s="149">
        <f t="shared" si="177"/>
        <v>328.63</v>
      </c>
      <c r="O3378" s="247"/>
    </row>
    <row r="3379" spans="1:15">
      <c r="A3379" s="246" t="s">
        <v>2072</v>
      </c>
      <c r="B3379" s="25" t="s">
        <v>3037</v>
      </c>
      <c r="C3379" s="30">
        <v>6</v>
      </c>
      <c r="D3379" s="25" t="s">
        <v>3229</v>
      </c>
      <c r="E3379" s="149"/>
      <c r="F3379" s="149"/>
      <c r="G3379" s="250">
        <v>6</v>
      </c>
      <c r="H3379" s="149">
        <v>6</v>
      </c>
      <c r="I3379" s="149"/>
      <c r="J3379" s="149">
        <v>6</v>
      </c>
      <c r="K3379" s="250">
        <v>13.75</v>
      </c>
      <c r="L3379" s="37">
        <f t="shared" si="176"/>
        <v>82.5</v>
      </c>
      <c r="M3379" s="149"/>
      <c r="N3379" s="149">
        <f t="shared" si="177"/>
        <v>82.5</v>
      </c>
      <c r="O3379" s="246"/>
    </row>
    <row r="3380" spans="1:15">
      <c r="A3380" s="247" t="s">
        <v>2072</v>
      </c>
      <c r="B3380" s="25" t="s">
        <v>3037</v>
      </c>
      <c r="C3380" s="30">
        <v>6</v>
      </c>
      <c r="D3380" s="25" t="s">
        <v>3230</v>
      </c>
      <c r="E3380" s="149"/>
      <c r="F3380" s="149"/>
      <c r="G3380" s="249">
        <v>15</v>
      </c>
      <c r="H3380" s="149">
        <v>15</v>
      </c>
      <c r="I3380" s="149"/>
      <c r="J3380" s="149">
        <v>15</v>
      </c>
      <c r="K3380" s="249">
        <v>13.75</v>
      </c>
      <c r="L3380" s="37">
        <f t="shared" si="176"/>
        <v>206.25</v>
      </c>
      <c r="M3380" s="149"/>
      <c r="N3380" s="149">
        <f t="shared" si="177"/>
        <v>206.25</v>
      </c>
      <c r="O3380" s="247"/>
    </row>
    <row r="3381" spans="1:15">
      <c r="A3381" s="246" t="s">
        <v>2072</v>
      </c>
      <c r="B3381" s="25" t="s">
        <v>3037</v>
      </c>
      <c r="C3381" s="30">
        <v>6</v>
      </c>
      <c r="D3381" s="25" t="s">
        <v>3231</v>
      </c>
      <c r="E3381" s="149"/>
      <c r="F3381" s="149"/>
      <c r="G3381" s="250">
        <v>8.8</v>
      </c>
      <c r="H3381" s="149">
        <v>8.8</v>
      </c>
      <c r="I3381" s="149"/>
      <c r="J3381" s="149">
        <v>8.8</v>
      </c>
      <c r="K3381" s="250">
        <v>13.75</v>
      </c>
      <c r="L3381" s="37">
        <f t="shared" ref="L3381:L3444" si="178">ROUND(H3381*K3381,2)</f>
        <v>121</v>
      </c>
      <c r="M3381" s="149"/>
      <c r="N3381" s="149">
        <f t="shared" ref="N3381:N3444" si="179">L3381-M3381</f>
        <v>121</v>
      </c>
      <c r="O3381" s="246"/>
    </row>
    <row r="3382" spans="1:15">
      <c r="A3382" s="247" t="s">
        <v>2072</v>
      </c>
      <c r="B3382" s="25" t="s">
        <v>3037</v>
      </c>
      <c r="C3382" s="30">
        <v>6</v>
      </c>
      <c r="D3382" s="25" t="s">
        <v>3232</v>
      </c>
      <c r="E3382" s="149"/>
      <c r="F3382" s="149"/>
      <c r="G3382" s="249">
        <v>6.15</v>
      </c>
      <c r="H3382" s="149">
        <v>6.15</v>
      </c>
      <c r="I3382" s="149"/>
      <c r="J3382" s="149">
        <v>6.15</v>
      </c>
      <c r="K3382" s="249">
        <v>13.75</v>
      </c>
      <c r="L3382" s="37">
        <f t="shared" si="178"/>
        <v>84.56</v>
      </c>
      <c r="M3382" s="149"/>
      <c r="N3382" s="149">
        <f t="shared" si="179"/>
        <v>84.56</v>
      </c>
      <c r="O3382" s="247"/>
    </row>
    <row r="3383" spans="1:15">
      <c r="A3383" s="246" t="s">
        <v>2072</v>
      </c>
      <c r="B3383" s="25" t="s">
        <v>3037</v>
      </c>
      <c r="C3383" s="30">
        <v>6</v>
      </c>
      <c r="D3383" s="25" t="s">
        <v>3233</v>
      </c>
      <c r="E3383" s="149"/>
      <c r="F3383" s="149"/>
      <c r="G3383" s="250">
        <v>9.2</v>
      </c>
      <c r="H3383" s="149">
        <v>9.2</v>
      </c>
      <c r="I3383" s="149"/>
      <c r="J3383" s="149">
        <v>9.2</v>
      </c>
      <c r="K3383" s="250">
        <v>13.75</v>
      </c>
      <c r="L3383" s="37">
        <f t="shared" si="178"/>
        <v>126.5</v>
      </c>
      <c r="M3383" s="149"/>
      <c r="N3383" s="149">
        <f t="shared" si="179"/>
        <v>126.5</v>
      </c>
      <c r="O3383" s="246"/>
    </row>
    <row r="3384" spans="1:15">
      <c r="A3384" s="247" t="s">
        <v>2072</v>
      </c>
      <c r="B3384" s="25" t="s">
        <v>3037</v>
      </c>
      <c r="C3384" s="30">
        <v>6</v>
      </c>
      <c r="D3384" s="25" t="s">
        <v>3234</v>
      </c>
      <c r="E3384" s="149"/>
      <c r="F3384" s="149"/>
      <c r="G3384" s="249">
        <v>9.5</v>
      </c>
      <c r="H3384" s="149">
        <v>9.5</v>
      </c>
      <c r="I3384" s="149"/>
      <c r="J3384" s="149">
        <v>9.5</v>
      </c>
      <c r="K3384" s="249">
        <v>13.75</v>
      </c>
      <c r="L3384" s="37">
        <f t="shared" si="178"/>
        <v>130.63</v>
      </c>
      <c r="M3384" s="149"/>
      <c r="N3384" s="149">
        <f t="shared" si="179"/>
        <v>130.63</v>
      </c>
      <c r="O3384" s="247"/>
    </row>
    <row r="3385" spans="1:15">
      <c r="A3385" s="246" t="s">
        <v>2072</v>
      </c>
      <c r="B3385" s="25" t="s">
        <v>3037</v>
      </c>
      <c r="C3385" s="30">
        <v>6</v>
      </c>
      <c r="D3385" s="25" t="s">
        <v>3235</v>
      </c>
      <c r="E3385" s="149"/>
      <c r="F3385" s="149"/>
      <c r="G3385" s="250">
        <v>4.28</v>
      </c>
      <c r="H3385" s="149">
        <v>4.28</v>
      </c>
      <c r="I3385" s="149"/>
      <c r="J3385" s="149">
        <v>4.28</v>
      </c>
      <c r="K3385" s="250">
        <v>13.75</v>
      </c>
      <c r="L3385" s="37">
        <f t="shared" si="178"/>
        <v>58.85</v>
      </c>
      <c r="M3385" s="149"/>
      <c r="N3385" s="149">
        <f t="shared" si="179"/>
        <v>58.85</v>
      </c>
      <c r="O3385" s="246"/>
    </row>
    <row r="3386" spans="1:15">
      <c r="A3386" s="247" t="s">
        <v>2072</v>
      </c>
      <c r="B3386" s="25" t="s">
        <v>3037</v>
      </c>
      <c r="C3386" s="30">
        <v>6</v>
      </c>
      <c r="D3386" s="25" t="s">
        <v>3236</v>
      </c>
      <c r="E3386" s="149"/>
      <c r="F3386" s="149"/>
      <c r="G3386" s="249">
        <v>4.93</v>
      </c>
      <c r="H3386" s="149">
        <v>4.93</v>
      </c>
      <c r="I3386" s="149"/>
      <c r="J3386" s="149">
        <v>4.93</v>
      </c>
      <c r="K3386" s="249">
        <v>13.75</v>
      </c>
      <c r="L3386" s="37">
        <f t="shared" si="178"/>
        <v>67.79</v>
      </c>
      <c r="M3386" s="149"/>
      <c r="N3386" s="149">
        <f t="shared" si="179"/>
        <v>67.79</v>
      </c>
      <c r="O3386" s="247"/>
    </row>
    <row r="3387" spans="1:15">
      <c r="A3387" s="246" t="s">
        <v>2072</v>
      </c>
      <c r="B3387" s="25" t="s">
        <v>3037</v>
      </c>
      <c r="C3387" s="30">
        <v>6</v>
      </c>
      <c r="D3387" s="25" t="s">
        <v>3237</v>
      </c>
      <c r="E3387" s="149"/>
      <c r="F3387" s="149"/>
      <c r="G3387" s="250">
        <v>7.2</v>
      </c>
      <c r="H3387" s="149">
        <v>7.2</v>
      </c>
      <c r="I3387" s="149"/>
      <c r="J3387" s="149">
        <v>7.2</v>
      </c>
      <c r="K3387" s="250">
        <v>13.75</v>
      </c>
      <c r="L3387" s="37">
        <f t="shared" si="178"/>
        <v>99</v>
      </c>
      <c r="M3387" s="149"/>
      <c r="N3387" s="149">
        <f t="shared" si="179"/>
        <v>99</v>
      </c>
      <c r="O3387" s="246"/>
    </row>
    <row r="3388" spans="1:15">
      <c r="A3388" s="247" t="s">
        <v>2072</v>
      </c>
      <c r="B3388" s="25" t="s">
        <v>3037</v>
      </c>
      <c r="C3388" s="30">
        <v>6</v>
      </c>
      <c r="D3388" s="25" t="s">
        <v>3238</v>
      </c>
      <c r="E3388" s="149"/>
      <c r="F3388" s="149"/>
      <c r="G3388" s="249">
        <v>4.89</v>
      </c>
      <c r="H3388" s="149">
        <v>4.89</v>
      </c>
      <c r="I3388" s="149"/>
      <c r="J3388" s="149">
        <v>4.89</v>
      </c>
      <c r="K3388" s="249">
        <v>13.75</v>
      </c>
      <c r="L3388" s="37">
        <f t="shared" si="178"/>
        <v>67.24</v>
      </c>
      <c r="M3388" s="149"/>
      <c r="N3388" s="149">
        <f t="shared" si="179"/>
        <v>67.24</v>
      </c>
      <c r="O3388" s="247"/>
    </row>
    <row r="3389" spans="1:15">
      <c r="A3389" s="246" t="s">
        <v>2072</v>
      </c>
      <c r="B3389" s="25" t="s">
        <v>3037</v>
      </c>
      <c r="C3389" s="30">
        <v>6</v>
      </c>
      <c r="D3389" s="25" t="s">
        <v>3239</v>
      </c>
      <c r="E3389" s="149"/>
      <c r="F3389" s="149"/>
      <c r="G3389" s="250">
        <v>6.25</v>
      </c>
      <c r="H3389" s="149">
        <v>6.25</v>
      </c>
      <c r="I3389" s="149"/>
      <c r="J3389" s="149">
        <v>6.25</v>
      </c>
      <c r="K3389" s="250">
        <v>13.75</v>
      </c>
      <c r="L3389" s="37">
        <f t="shared" si="178"/>
        <v>85.94</v>
      </c>
      <c r="M3389" s="149"/>
      <c r="N3389" s="149">
        <f t="shared" si="179"/>
        <v>85.94</v>
      </c>
      <c r="O3389" s="246"/>
    </row>
    <row r="3390" spans="1:15">
      <c r="A3390" s="247" t="s">
        <v>2072</v>
      </c>
      <c r="B3390" s="25" t="s">
        <v>3037</v>
      </c>
      <c r="C3390" s="30">
        <v>6</v>
      </c>
      <c r="D3390" s="25" t="s">
        <v>3240</v>
      </c>
      <c r="E3390" s="149"/>
      <c r="F3390" s="149"/>
      <c r="G3390" s="249">
        <v>18.8</v>
      </c>
      <c r="H3390" s="149">
        <v>18.8</v>
      </c>
      <c r="I3390" s="149"/>
      <c r="J3390" s="149">
        <v>18.8</v>
      </c>
      <c r="K3390" s="249">
        <v>13.75</v>
      </c>
      <c r="L3390" s="37">
        <f t="shared" si="178"/>
        <v>258.5</v>
      </c>
      <c r="M3390" s="149"/>
      <c r="N3390" s="149">
        <f t="shared" si="179"/>
        <v>258.5</v>
      </c>
      <c r="O3390" s="247"/>
    </row>
    <row r="3391" spans="1:15">
      <c r="A3391" s="246" t="s">
        <v>2072</v>
      </c>
      <c r="B3391" s="25" t="s">
        <v>3037</v>
      </c>
      <c r="C3391" s="30">
        <v>6</v>
      </c>
      <c r="D3391" s="25" t="s">
        <v>3241</v>
      </c>
      <c r="E3391" s="149"/>
      <c r="F3391" s="149"/>
      <c r="G3391" s="250">
        <v>3.23</v>
      </c>
      <c r="H3391" s="149">
        <v>3.23</v>
      </c>
      <c r="I3391" s="149"/>
      <c r="J3391" s="149">
        <v>3.23</v>
      </c>
      <c r="K3391" s="250">
        <v>13.75</v>
      </c>
      <c r="L3391" s="37">
        <f t="shared" si="178"/>
        <v>44.41</v>
      </c>
      <c r="M3391" s="149"/>
      <c r="N3391" s="149">
        <f t="shared" si="179"/>
        <v>44.41</v>
      </c>
      <c r="O3391" s="246"/>
    </row>
    <row r="3392" spans="1:15">
      <c r="A3392" s="247" t="s">
        <v>2072</v>
      </c>
      <c r="B3392" s="25" t="s">
        <v>3037</v>
      </c>
      <c r="C3392" s="30">
        <v>6</v>
      </c>
      <c r="D3392" s="25" t="s">
        <v>3242</v>
      </c>
      <c r="E3392" s="149"/>
      <c r="F3392" s="149"/>
      <c r="G3392" s="249">
        <v>7.66</v>
      </c>
      <c r="H3392" s="149">
        <v>7.66</v>
      </c>
      <c r="I3392" s="149"/>
      <c r="J3392" s="149">
        <v>7.66</v>
      </c>
      <c r="K3392" s="249">
        <v>13.75</v>
      </c>
      <c r="L3392" s="37">
        <f t="shared" si="178"/>
        <v>105.33</v>
      </c>
      <c r="M3392" s="149"/>
      <c r="N3392" s="149">
        <f t="shared" si="179"/>
        <v>105.33</v>
      </c>
      <c r="O3392" s="247"/>
    </row>
    <row r="3393" spans="1:15">
      <c r="A3393" s="246" t="s">
        <v>2072</v>
      </c>
      <c r="B3393" s="25" t="s">
        <v>3037</v>
      </c>
      <c r="C3393" s="30">
        <v>6</v>
      </c>
      <c r="D3393" s="25" t="s">
        <v>3243</v>
      </c>
      <c r="E3393" s="149"/>
      <c r="F3393" s="149"/>
      <c r="G3393" s="250">
        <v>5.3</v>
      </c>
      <c r="H3393" s="149">
        <v>5.3</v>
      </c>
      <c r="I3393" s="149"/>
      <c r="J3393" s="149">
        <v>5.3</v>
      </c>
      <c r="K3393" s="250">
        <v>13.75</v>
      </c>
      <c r="L3393" s="37">
        <f t="shared" si="178"/>
        <v>72.88</v>
      </c>
      <c r="M3393" s="149"/>
      <c r="N3393" s="149">
        <f t="shared" si="179"/>
        <v>72.88</v>
      </c>
      <c r="O3393" s="246"/>
    </row>
    <row r="3394" spans="1:15">
      <c r="A3394" s="247" t="s">
        <v>2072</v>
      </c>
      <c r="B3394" s="25" t="s">
        <v>3037</v>
      </c>
      <c r="C3394" s="30">
        <v>7</v>
      </c>
      <c r="D3394" s="25" t="s">
        <v>3244</v>
      </c>
      <c r="E3394" s="149"/>
      <c r="F3394" s="149"/>
      <c r="G3394" s="249">
        <v>0.56</v>
      </c>
      <c r="H3394" s="149">
        <v>0.56</v>
      </c>
      <c r="I3394" s="149"/>
      <c r="J3394" s="149">
        <v>0.56</v>
      </c>
      <c r="K3394" s="249">
        <v>13.75</v>
      </c>
      <c r="L3394" s="37">
        <f t="shared" si="178"/>
        <v>7.7</v>
      </c>
      <c r="M3394" s="149"/>
      <c r="N3394" s="149">
        <f t="shared" si="179"/>
        <v>7.7</v>
      </c>
      <c r="O3394" s="247"/>
    </row>
    <row r="3395" spans="1:15">
      <c r="A3395" s="246" t="s">
        <v>2072</v>
      </c>
      <c r="B3395" s="25" t="s">
        <v>3037</v>
      </c>
      <c r="C3395" s="30">
        <v>7</v>
      </c>
      <c r="D3395" s="25" t="s">
        <v>3245</v>
      </c>
      <c r="E3395" s="149"/>
      <c r="F3395" s="149"/>
      <c r="G3395" s="250">
        <v>0.84</v>
      </c>
      <c r="H3395" s="149">
        <v>0.84</v>
      </c>
      <c r="I3395" s="149"/>
      <c r="J3395" s="149">
        <v>0.84</v>
      </c>
      <c r="K3395" s="250">
        <v>13.75</v>
      </c>
      <c r="L3395" s="37">
        <f t="shared" si="178"/>
        <v>11.55</v>
      </c>
      <c r="M3395" s="149"/>
      <c r="N3395" s="149">
        <f t="shared" si="179"/>
        <v>11.55</v>
      </c>
      <c r="O3395" s="246"/>
    </row>
    <row r="3396" spans="1:15">
      <c r="A3396" s="247" t="s">
        <v>2072</v>
      </c>
      <c r="B3396" s="25" t="s">
        <v>3037</v>
      </c>
      <c r="C3396" s="30">
        <v>7</v>
      </c>
      <c r="D3396" s="25" t="s">
        <v>3246</v>
      </c>
      <c r="E3396" s="149"/>
      <c r="F3396" s="149"/>
      <c r="G3396" s="249">
        <v>1.12</v>
      </c>
      <c r="H3396" s="149">
        <v>1.12</v>
      </c>
      <c r="I3396" s="149"/>
      <c r="J3396" s="149">
        <v>1.12</v>
      </c>
      <c r="K3396" s="249">
        <v>13.75</v>
      </c>
      <c r="L3396" s="37">
        <f t="shared" si="178"/>
        <v>15.4</v>
      </c>
      <c r="M3396" s="149"/>
      <c r="N3396" s="149">
        <f t="shared" si="179"/>
        <v>15.4</v>
      </c>
      <c r="O3396" s="247"/>
    </row>
    <row r="3397" spans="1:15">
      <c r="A3397" s="246" t="s">
        <v>2072</v>
      </c>
      <c r="B3397" s="25" t="s">
        <v>3037</v>
      </c>
      <c r="C3397" s="30">
        <v>7</v>
      </c>
      <c r="D3397" s="25" t="s">
        <v>928</v>
      </c>
      <c r="E3397" s="149"/>
      <c r="F3397" s="149"/>
      <c r="G3397" s="250">
        <v>0.56</v>
      </c>
      <c r="H3397" s="149">
        <v>0.56</v>
      </c>
      <c r="I3397" s="149"/>
      <c r="J3397" s="149">
        <v>0.56</v>
      </c>
      <c r="K3397" s="250">
        <v>13.75</v>
      </c>
      <c r="L3397" s="37">
        <f t="shared" si="178"/>
        <v>7.7</v>
      </c>
      <c r="M3397" s="149"/>
      <c r="N3397" s="149">
        <f t="shared" si="179"/>
        <v>7.7</v>
      </c>
      <c r="O3397" s="246"/>
    </row>
    <row r="3398" spans="1:15">
      <c r="A3398" s="247" t="s">
        <v>2072</v>
      </c>
      <c r="B3398" s="25" t="s">
        <v>3037</v>
      </c>
      <c r="C3398" s="30">
        <v>7</v>
      </c>
      <c r="D3398" s="25" t="s">
        <v>3247</v>
      </c>
      <c r="E3398" s="149"/>
      <c r="F3398" s="149"/>
      <c r="G3398" s="249">
        <v>3.08</v>
      </c>
      <c r="H3398" s="149">
        <v>3.08</v>
      </c>
      <c r="I3398" s="149"/>
      <c r="J3398" s="149">
        <v>3.08</v>
      </c>
      <c r="K3398" s="249">
        <v>13.75</v>
      </c>
      <c r="L3398" s="37">
        <f t="shared" si="178"/>
        <v>42.35</v>
      </c>
      <c r="M3398" s="149"/>
      <c r="N3398" s="149">
        <f t="shared" si="179"/>
        <v>42.35</v>
      </c>
      <c r="O3398" s="247"/>
    </row>
    <row r="3399" spans="1:15">
      <c r="A3399" s="246" t="s">
        <v>2072</v>
      </c>
      <c r="B3399" s="25" t="s">
        <v>3037</v>
      </c>
      <c r="C3399" s="30">
        <v>7</v>
      </c>
      <c r="D3399" s="25" t="s">
        <v>3248</v>
      </c>
      <c r="E3399" s="149"/>
      <c r="F3399" s="149"/>
      <c r="G3399" s="250">
        <v>0.56</v>
      </c>
      <c r="H3399" s="149">
        <v>0.56</v>
      </c>
      <c r="I3399" s="149"/>
      <c r="J3399" s="149">
        <v>0.56</v>
      </c>
      <c r="K3399" s="250">
        <v>13.75</v>
      </c>
      <c r="L3399" s="37">
        <f t="shared" si="178"/>
        <v>7.7</v>
      </c>
      <c r="M3399" s="149"/>
      <c r="N3399" s="149">
        <f t="shared" si="179"/>
        <v>7.7</v>
      </c>
      <c r="O3399" s="246"/>
    </row>
    <row r="3400" spans="1:15">
      <c r="A3400" s="247" t="s">
        <v>2072</v>
      </c>
      <c r="B3400" s="25" t="s">
        <v>3037</v>
      </c>
      <c r="C3400" s="30">
        <v>7</v>
      </c>
      <c r="D3400" s="25" t="s">
        <v>3249</v>
      </c>
      <c r="E3400" s="149"/>
      <c r="F3400" s="149"/>
      <c r="G3400" s="249">
        <v>0.84</v>
      </c>
      <c r="H3400" s="149">
        <v>0.84</v>
      </c>
      <c r="I3400" s="149"/>
      <c r="J3400" s="149">
        <v>0.84</v>
      </c>
      <c r="K3400" s="249">
        <v>13.75</v>
      </c>
      <c r="L3400" s="37">
        <f t="shared" si="178"/>
        <v>11.55</v>
      </c>
      <c r="M3400" s="149"/>
      <c r="N3400" s="149">
        <f t="shared" si="179"/>
        <v>11.55</v>
      </c>
      <c r="O3400" s="247"/>
    </row>
    <row r="3401" spans="1:15">
      <c r="A3401" s="246" t="s">
        <v>2072</v>
      </c>
      <c r="B3401" s="25" t="s">
        <v>3037</v>
      </c>
      <c r="C3401" s="30">
        <v>7</v>
      </c>
      <c r="D3401" s="25" t="s">
        <v>3250</v>
      </c>
      <c r="E3401" s="149"/>
      <c r="F3401" s="149"/>
      <c r="G3401" s="250">
        <v>0.84</v>
      </c>
      <c r="H3401" s="149">
        <v>0.84</v>
      </c>
      <c r="I3401" s="149"/>
      <c r="J3401" s="149">
        <v>0.84</v>
      </c>
      <c r="K3401" s="250">
        <v>13.75</v>
      </c>
      <c r="L3401" s="37">
        <f t="shared" si="178"/>
        <v>11.55</v>
      </c>
      <c r="M3401" s="149"/>
      <c r="N3401" s="149">
        <f t="shared" si="179"/>
        <v>11.55</v>
      </c>
      <c r="O3401" s="246"/>
    </row>
    <row r="3402" spans="1:15">
      <c r="A3402" s="247" t="s">
        <v>2072</v>
      </c>
      <c r="B3402" s="25" t="s">
        <v>3037</v>
      </c>
      <c r="C3402" s="30">
        <v>7</v>
      </c>
      <c r="D3402" s="25" t="s">
        <v>3251</v>
      </c>
      <c r="E3402" s="149"/>
      <c r="F3402" s="149"/>
      <c r="G3402" s="249">
        <v>1.68</v>
      </c>
      <c r="H3402" s="149">
        <v>1.68</v>
      </c>
      <c r="I3402" s="149"/>
      <c r="J3402" s="149">
        <v>1.68</v>
      </c>
      <c r="K3402" s="249">
        <v>13.75</v>
      </c>
      <c r="L3402" s="37">
        <f t="shared" si="178"/>
        <v>23.1</v>
      </c>
      <c r="M3402" s="149"/>
      <c r="N3402" s="149">
        <f t="shared" si="179"/>
        <v>23.1</v>
      </c>
      <c r="O3402" s="247"/>
    </row>
    <row r="3403" spans="1:15">
      <c r="A3403" s="246" t="s">
        <v>2072</v>
      </c>
      <c r="B3403" s="25" t="s">
        <v>3037</v>
      </c>
      <c r="C3403" s="30">
        <v>7</v>
      </c>
      <c r="D3403" s="25" t="s">
        <v>3252</v>
      </c>
      <c r="E3403" s="149"/>
      <c r="F3403" s="149"/>
      <c r="G3403" s="250">
        <v>0.56</v>
      </c>
      <c r="H3403" s="149">
        <v>0.56</v>
      </c>
      <c r="I3403" s="149"/>
      <c r="J3403" s="149">
        <v>0.56</v>
      </c>
      <c r="K3403" s="250">
        <v>13.75</v>
      </c>
      <c r="L3403" s="37">
        <f t="shared" si="178"/>
        <v>7.7</v>
      </c>
      <c r="M3403" s="149"/>
      <c r="N3403" s="149">
        <f t="shared" si="179"/>
        <v>7.7</v>
      </c>
      <c r="O3403" s="246"/>
    </row>
    <row r="3404" spans="1:15">
      <c r="A3404" s="247" t="s">
        <v>2072</v>
      </c>
      <c r="B3404" s="25" t="s">
        <v>3037</v>
      </c>
      <c r="C3404" s="30">
        <v>7</v>
      </c>
      <c r="D3404" s="25" t="s">
        <v>406</v>
      </c>
      <c r="E3404" s="149"/>
      <c r="F3404" s="149"/>
      <c r="G3404" s="249">
        <v>0.84</v>
      </c>
      <c r="H3404" s="149">
        <v>0.84</v>
      </c>
      <c r="I3404" s="149"/>
      <c r="J3404" s="149">
        <v>0.84</v>
      </c>
      <c r="K3404" s="249">
        <v>13.75</v>
      </c>
      <c r="L3404" s="37">
        <f t="shared" si="178"/>
        <v>11.55</v>
      </c>
      <c r="M3404" s="149"/>
      <c r="N3404" s="149">
        <f t="shared" si="179"/>
        <v>11.55</v>
      </c>
      <c r="O3404" s="247"/>
    </row>
    <row r="3405" spans="1:15">
      <c r="A3405" s="246" t="s">
        <v>2072</v>
      </c>
      <c r="B3405" s="25" t="s">
        <v>3037</v>
      </c>
      <c r="C3405" s="30">
        <v>7</v>
      </c>
      <c r="D3405" s="25" t="s">
        <v>421</v>
      </c>
      <c r="E3405" s="149"/>
      <c r="F3405" s="149"/>
      <c r="G3405" s="250">
        <v>1.12</v>
      </c>
      <c r="H3405" s="149">
        <v>1.12</v>
      </c>
      <c r="I3405" s="149"/>
      <c r="J3405" s="149">
        <v>1.12</v>
      </c>
      <c r="K3405" s="250">
        <v>13.75</v>
      </c>
      <c r="L3405" s="37">
        <f t="shared" si="178"/>
        <v>15.4</v>
      </c>
      <c r="M3405" s="149"/>
      <c r="N3405" s="149">
        <f t="shared" si="179"/>
        <v>15.4</v>
      </c>
      <c r="O3405" s="246"/>
    </row>
    <row r="3406" spans="1:15">
      <c r="A3406" s="247" t="s">
        <v>2072</v>
      </c>
      <c r="B3406" s="25" t="s">
        <v>3037</v>
      </c>
      <c r="C3406" s="30">
        <v>7</v>
      </c>
      <c r="D3406" s="25" t="s">
        <v>3253</v>
      </c>
      <c r="E3406" s="149"/>
      <c r="F3406" s="149"/>
      <c r="G3406" s="249">
        <v>0.84</v>
      </c>
      <c r="H3406" s="149">
        <v>0.84</v>
      </c>
      <c r="I3406" s="149"/>
      <c r="J3406" s="149">
        <v>0.84</v>
      </c>
      <c r="K3406" s="249">
        <v>13.75</v>
      </c>
      <c r="L3406" s="37">
        <f t="shared" si="178"/>
        <v>11.55</v>
      </c>
      <c r="M3406" s="149"/>
      <c r="N3406" s="149">
        <f t="shared" si="179"/>
        <v>11.55</v>
      </c>
      <c r="O3406" s="247"/>
    </row>
    <row r="3407" spans="1:15">
      <c r="A3407" s="246" t="s">
        <v>2072</v>
      </c>
      <c r="B3407" s="25" t="s">
        <v>3037</v>
      </c>
      <c r="C3407" s="30">
        <v>7</v>
      </c>
      <c r="D3407" s="25" t="s">
        <v>3254</v>
      </c>
      <c r="E3407" s="149"/>
      <c r="F3407" s="149"/>
      <c r="G3407" s="250">
        <v>0.28</v>
      </c>
      <c r="H3407" s="149">
        <v>0.28</v>
      </c>
      <c r="I3407" s="149"/>
      <c r="J3407" s="149">
        <v>0.28</v>
      </c>
      <c r="K3407" s="250">
        <v>13.75</v>
      </c>
      <c r="L3407" s="37">
        <f t="shared" si="178"/>
        <v>3.85</v>
      </c>
      <c r="M3407" s="149"/>
      <c r="N3407" s="149">
        <f t="shared" si="179"/>
        <v>3.85</v>
      </c>
      <c r="O3407" s="246"/>
    </row>
    <row r="3408" spans="1:15">
      <c r="A3408" s="247" t="s">
        <v>2072</v>
      </c>
      <c r="B3408" s="25" t="s">
        <v>3037</v>
      </c>
      <c r="C3408" s="30">
        <v>7</v>
      </c>
      <c r="D3408" s="25" t="s">
        <v>3255</v>
      </c>
      <c r="E3408" s="149"/>
      <c r="F3408" s="149"/>
      <c r="G3408" s="249">
        <v>1.68</v>
      </c>
      <c r="H3408" s="149">
        <v>1.68</v>
      </c>
      <c r="I3408" s="149"/>
      <c r="J3408" s="149">
        <v>1.68</v>
      </c>
      <c r="K3408" s="249">
        <v>13.75</v>
      </c>
      <c r="L3408" s="37">
        <f t="shared" si="178"/>
        <v>23.1</v>
      </c>
      <c r="M3408" s="149"/>
      <c r="N3408" s="149">
        <f t="shared" si="179"/>
        <v>23.1</v>
      </c>
      <c r="O3408" s="247"/>
    </row>
    <row r="3409" spans="1:15">
      <c r="A3409" s="246" t="s">
        <v>2072</v>
      </c>
      <c r="B3409" s="25" t="s">
        <v>3037</v>
      </c>
      <c r="C3409" s="30">
        <v>7</v>
      </c>
      <c r="D3409" s="25" t="s">
        <v>3256</v>
      </c>
      <c r="E3409" s="149"/>
      <c r="F3409" s="149"/>
      <c r="G3409" s="250">
        <v>1.4</v>
      </c>
      <c r="H3409" s="149">
        <v>1.4</v>
      </c>
      <c r="I3409" s="149"/>
      <c r="J3409" s="149">
        <v>1.4</v>
      </c>
      <c r="K3409" s="250">
        <v>13.75</v>
      </c>
      <c r="L3409" s="37">
        <f t="shared" si="178"/>
        <v>19.25</v>
      </c>
      <c r="M3409" s="149"/>
      <c r="N3409" s="149">
        <f t="shared" si="179"/>
        <v>19.25</v>
      </c>
      <c r="O3409" s="246"/>
    </row>
    <row r="3410" spans="1:15">
      <c r="A3410" s="247" t="s">
        <v>2072</v>
      </c>
      <c r="B3410" s="25" t="s">
        <v>3037</v>
      </c>
      <c r="C3410" s="30">
        <v>7</v>
      </c>
      <c r="D3410" s="25" t="s">
        <v>3257</v>
      </c>
      <c r="E3410" s="149"/>
      <c r="F3410" s="149"/>
      <c r="G3410" s="249">
        <v>1.96</v>
      </c>
      <c r="H3410" s="149">
        <v>1.96</v>
      </c>
      <c r="I3410" s="149"/>
      <c r="J3410" s="149">
        <v>1.96</v>
      </c>
      <c r="K3410" s="249">
        <v>13.75</v>
      </c>
      <c r="L3410" s="37">
        <f t="shared" si="178"/>
        <v>26.95</v>
      </c>
      <c r="M3410" s="149"/>
      <c r="N3410" s="149">
        <f t="shared" si="179"/>
        <v>26.95</v>
      </c>
      <c r="O3410" s="247"/>
    </row>
    <row r="3411" spans="1:15">
      <c r="A3411" s="246" t="s">
        <v>2072</v>
      </c>
      <c r="B3411" s="25" t="s">
        <v>3037</v>
      </c>
      <c r="C3411" s="30">
        <v>7</v>
      </c>
      <c r="D3411" s="25" t="s">
        <v>3258</v>
      </c>
      <c r="E3411" s="149"/>
      <c r="F3411" s="149"/>
      <c r="G3411" s="250">
        <v>1.4</v>
      </c>
      <c r="H3411" s="149">
        <v>1.4</v>
      </c>
      <c r="I3411" s="149"/>
      <c r="J3411" s="149">
        <v>1.4</v>
      </c>
      <c r="K3411" s="250">
        <v>13.75</v>
      </c>
      <c r="L3411" s="37">
        <f t="shared" si="178"/>
        <v>19.25</v>
      </c>
      <c r="M3411" s="149"/>
      <c r="N3411" s="149">
        <f t="shared" si="179"/>
        <v>19.25</v>
      </c>
      <c r="O3411" s="246"/>
    </row>
    <row r="3412" spans="1:15">
      <c r="A3412" s="247" t="s">
        <v>2072</v>
      </c>
      <c r="B3412" s="25" t="s">
        <v>3037</v>
      </c>
      <c r="C3412" s="30">
        <v>7</v>
      </c>
      <c r="D3412" s="25" t="s">
        <v>3259</v>
      </c>
      <c r="E3412" s="149"/>
      <c r="F3412" s="149"/>
      <c r="G3412" s="249">
        <v>1.4</v>
      </c>
      <c r="H3412" s="149">
        <v>1.4</v>
      </c>
      <c r="I3412" s="149"/>
      <c r="J3412" s="149">
        <v>1.4</v>
      </c>
      <c r="K3412" s="249">
        <v>13.75</v>
      </c>
      <c r="L3412" s="37">
        <f t="shared" si="178"/>
        <v>19.25</v>
      </c>
      <c r="M3412" s="149"/>
      <c r="N3412" s="149">
        <f t="shared" si="179"/>
        <v>19.25</v>
      </c>
      <c r="O3412" s="247"/>
    </row>
    <row r="3413" spans="1:15">
      <c r="A3413" s="246" t="s">
        <v>2072</v>
      </c>
      <c r="B3413" s="25" t="s">
        <v>3037</v>
      </c>
      <c r="C3413" s="30">
        <v>7</v>
      </c>
      <c r="D3413" s="25" t="s">
        <v>3260</v>
      </c>
      <c r="E3413" s="149"/>
      <c r="F3413" s="149"/>
      <c r="G3413" s="250">
        <v>0.84</v>
      </c>
      <c r="H3413" s="149">
        <v>0.84</v>
      </c>
      <c r="I3413" s="149"/>
      <c r="J3413" s="149">
        <v>0.84</v>
      </c>
      <c r="K3413" s="250">
        <v>13.75</v>
      </c>
      <c r="L3413" s="37">
        <f t="shared" si="178"/>
        <v>11.55</v>
      </c>
      <c r="M3413" s="149"/>
      <c r="N3413" s="149">
        <f t="shared" si="179"/>
        <v>11.55</v>
      </c>
      <c r="O3413" s="246"/>
    </row>
    <row r="3414" spans="1:15">
      <c r="A3414" s="247" t="s">
        <v>2072</v>
      </c>
      <c r="B3414" s="25" t="s">
        <v>3037</v>
      </c>
      <c r="C3414" s="30">
        <v>7</v>
      </c>
      <c r="D3414" s="25" t="s">
        <v>3261</v>
      </c>
      <c r="E3414" s="149"/>
      <c r="F3414" s="149"/>
      <c r="G3414" s="249">
        <v>1.96</v>
      </c>
      <c r="H3414" s="149">
        <v>1.96</v>
      </c>
      <c r="I3414" s="149"/>
      <c r="J3414" s="149">
        <v>1.96</v>
      </c>
      <c r="K3414" s="249">
        <v>13.75</v>
      </c>
      <c r="L3414" s="37">
        <f t="shared" si="178"/>
        <v>26.95</v>
      </c>
      <c r="M3414" s="149"/>
      <c r="N3414" s="149">
        <f t="shared" si="179"/>
        <v>26.95</v>
      </c>
      <c r="O3414" s="247"/>
    </row>
    <row r="3415" spans="1:15">
      <c r="A3415" s="246" t="s">
        <v>2072</v>
      </c>
      <c r="B3415" s="25" t="s">
        <v>3037</v>
      </c>
      <c r="C3415" s="30">
        <v>7</v>
      </c>
      <c r="D3415" s="25" t="s">
        <v>3262</v>
      </c>
      <c r="E3415" s="149"/>
      <c r="F3415" s="149"/>
      <c r="G3415" s="250">
        <v>1.68</v>
      </c>
      <c r="H3415" s="149">
        <v>1.68</v>
      </c>
      <c r="I3415" s="149"/>
      <c r="J3415" s="149">
        <v>1.68</v>
      </c>
      <c r="K3415" s="250">
        <v>13.75</v>
      </c>
      <c r="L3415" s="37">
        <f t="shared" si="178"/>
        <v>23.1</v>
      </c>
      <c r="M3415" s="149"/>
      <c r="N3415" s="149">
        <f t="shared" si="179"/>
        <v>23.1</v>
      </c>
      <c r="O3415" s="246"/>
    </row>
    <row r="3416" spans="1:15">
      <c r="A3416" s="247" t="s">
        <v>2072</v>
      </c>
      <c r="B3416" s="25" t="s">
        <v>3037</v>
      </c>
      <c r="C3416" s="30">
        <v>7</v>
      </c>
      <c r="D3416" s="25" t="s">
        <v>3263</v>
      </c>
      <c r="E3416" s="149"/>
      <c r="F3416" s="149"/>
      <c r="G3416" s="249">
        <v>1.4</v>
      </c>
      <c r="H3416" s="149">
        <v>1.4</v>
      </c>
      <c r="I3416" s="149"/>
      <c r="J3416" s="149">
        <v>1.4</v>
      </c>
      <c r="K3416" s="249">
        <v>13.75</v>
      </c>
      <c r="L3416" s="37">
        <f t="shared" si="178"/>
        <v>19.25</v>
      </c>
      <c r="M3416" s="149"/>
      <c r="N3416" s="149">
        <f t="shared" si="179"/>
        <v>19.25</v>
      </c>
      <c r="O3416" s="247"/>
    </row>
    <row r="3417" spans="1:15">
      <c r="A3417" s="246" t="s">
        <v>2072</v>
      </c>
      <c r="B3417" s="25" t="s">
        <v>3037</v>
      </c>
      <c r="C3417" s="30">
        <v>7</v>
      </c>
      <c r="D3417" s="25" t="s">
        <v>1570</v>
      </c>
      <c r="E3417" s="149"/>
      <c r="F3417" s="149"/>
      <c r="G3417" s="250">
        <v>1.96</v>
      </c>
      <c r="H3417" s="149">
        <v>1.96</v>
      </c>
      <c r="I3417" s="149"/>
      <c r="J3417" s="149">
        <v>1.96</v>
      </c>
      <c r="K3417" s="250">
        <v>13.75</v>
      </c>
      <c r="L3417" s="37">
        <f t="shared" si="178"/>
        <v>26.95</v>
      </c>
      <c r="M3417" s="149"/>
      <c r="N3417" s="149">
        <f t="shared" si="179"/>
        <v>26.95</v>
      </c>
      <c r="O3417" s="246"/>
    </row>
    <row r="3418" spans="1:15">
      <c r="A3418" s="247" t="s">
        <v>2072</v>
      </c>
      <c r="B3418" s="25" t="s">
        <v>3037</v>
      </c>
      <c r="C3418" s="30">
        <v>7</v>
      </c>
      <c r="D3418" s="25" t="s">
        <v>3264</v>
      </c>
      <c r="E3418" s="149"/>
      <c r="F3418" s="149"/>
      <c r="G3418" s="249">
        <v>0.84</v>
      </c>
      <c r="H3418" s="149">
        <v>0.84</v>
      </c>
      <c r="I3418" s="149"/>
      <c r="J3418" s="149">
        <v>0.84</v>
      </c>
      <c r="K3418" s="249">
        <v>13.75</v>
      </c>
      <c r="L3418" s="37">
        <f t="shared" si="178"/>
        <v>11.55</v>
      </c>
      <c r="M3418" s="149"/>
      <c r="N3418" s="149">
        <f t="shared" si="179"/>
        <v>11.55</v>
      </c>
      <c r="O3418" s="247"/>
    </row>
    <row r="3419" spans="1:15">
      <c r="A3419" s="246" t="s">
        <v>2072</v>
      </c>
      <c r="B3419" s="25" t="s">
        <v>3037</v>
      </c>
      <c r="C3419" s="30">
        <v>7</v>
      </c>
      <c r="D3419" s="25" t="s">
        <v>3265</v>
      </c>
      <c r="E3419" s="149"/>
      <c r="F3419" s="149"/>
      <c r="G3419" s="250">
        <v>1.96</v>
      </c>
      <c r="H3419" s="149">
        <v>1.96</v>
      </c>
      <c r="I3419" s="149"/>
      <c r="J3419" s="149">
        <v>1.96</v>
      </c>
      <c r="K3419" s="250">
        <v>13.75</v>
      </c>
      <c r="L3419" s="37">
        <f t="shared" si="178"/>
        <v>26.95</v>
      </c>
      <c r="M3419" s="149"/>
      <c r="N3419" s="149">
        <f t="shared" si="179"/>
        <v>26.95</v>
      </c>
      <c r="O3419" s="246"/>
    </row>
    <row r="3420" spans="1:15">
      <c r="A3420" s="247" t="s">
        <v>2072</v>
      </c>
      <c r="B3420" s="25" t="s">
        <v>3037</v>
      </c>
      <c r="C3420" s="30">
        <v>7</v>
      </c>
      <c r="D3420" s="25" t="s">
        <v>3266</v>
      </c>
      <c r="E3420" s="149"/>
      <c r="F3420" s="149"/>
      <c r="G3420" s="249">
        <v>0.28</v>
      </c>
      <c r="H3420" s="149">
        <v>0.28</v>
      </c>
      <c r="I3420" s="149"/>
      <c r="J3420" s="149">
        <v>0.28</v>
      </c>
      <c r="K3420" s="249">
        <v>13.75</v>
      </c>
      <c r="L3420" s="37">
        <f t="shared" si="178"/>
        <v>3.85</v>
      </c>
      <c r="M3420" s="149"/>
      <c r="N3420" s="149">
        <f t="shared" si="179"/>
        <v>3.85</v>
      </c>
      <c r="O3420" s="247"/>
    </row>
    <row r="3421" spans="1:15">
      <c r="A3421" s="246" t="s">
        <v>2072</v>
      </c>
      <c r="B3421" s="25" t="s">
        <v>3037</v>
      </c>
      <c r="C3421" s="30">
        <v>7</v>
      </c>
      <c r="D3421" s="25" t="s">
        <v>3267</v>
      </c>
      <c r="E3421" s="149"/>
      <c r="F3421" s="149"/>
      <c r="G3421" s="250">
        <v>1.12</v>
      </c>
      <c r="H3421" s="149">
        <v>1.12</v>
      </c>
      <c r="I3421" s="149"/>
      <c r="J3421" s="149">
        <v>1.12</v>
      </c>
      <c r="K3421" s="250">
        <v>13.75</v>
      </c>
      <c r="L3421" s="37">
        <f t="shared" si="178"/>
        <v>15.4</v>
      </c>
      <c r="M3421" s="149"/>
      <c r="N3421" s="149">
        <f t="shared" si="179"/>
        <v>15.4</v>
      </c>
      <c r="O3421" s="246"/>
    </row>
    <row r="3422" spans="1:15">
      <c r="A3422" s="247" t="s">
        <v>2072</v>
      </c>
      <c r="B3422" s="25" t="s">
        <v>3037</v>
      </c>
      <c r="C3422" s="30">
        <v>7</v>
      </c>
      <c r="D3422" s="25" t="s">
        <v>3268</v>
      </c>
      <c r="E3422" s="149"/>
      <c r="F3422" s="149"/>
      <c r="G3422" s="249">
        <v>0.56</v>
      </c>
      <c r="H3422" s="149">
        <v>0.56</v>
      </c>
      <c r="I3422" s="149"/>
      <c r="J3422" s="149">
        <v>0.56</v>
      </c>
      <c r="K3422" s="249">
        <v>13.75</v>
      </c>
      <c r="L3422" s="37">
        <f t="shared" si="178"/>
        <v>7.7</v>
      </c>
      <c r="M3422" s="149"/>
      <c r="N3422" s="149">
        <f t="shared" si="179"/>
        <v>7.7</v>
      </c>
      <c r="O3422" s="247"/>
    </row>
    <row r="3423" spans="1:15">
      <c r="A3423" s="246" t="s">
        <v>2072</v>
      </c>
      <c r="B3423" s="25" t="s">
        <v>3037</v>
      </c>
      <c r="C3423" s="30">
        <v>7</v>
      </c>
      <c r="D3423" s="25" t="s">
        <v>3269</v>
      </c>
      <c r="E3423" s="149"/>
      <c r="F3423" s="149"/>
      <c r="G3423" s="250">
        <v>1.4</v>
      </c>
      <c r="H3423" s="149">
        <v>1.4</v>
      </c>
      <c r="I3423" s="149"/>
      <c r="J3423" s="149">
        <v>1.4</v>
      </c>
      <c r="K3423" s="250">
        <v>13.75</v>
      </c>
      <c r="L3423" s="37">
        <f t="shared" si="178"/>
        <v>19.25</v>
      </c>
      <c r="M3423" s="149"/>
      <c r="N3423" s="149">
        <f t="shared" si="179"/>
        <v>19.25</v>
      </c>
      <c r="O3423" s="246"/>
    </row>
    <row r="3424" spans="1:15">
      <c r="A3424" s="247" t="s">
        <v>2072</v>
      </c>
      <c r="B3424" s="25" t="s">
        <v>3037</v>
      </c>
      <c r="C3424" s="30">
        <v>7</v>
      </c>
      <c r="D3424" s="25" t="s">
        <v>3270</v>
      </c>
      <c r="E3424" s="149"/>
      <c r="F3424" s="149"/>
      <c r="G3424" s="249">
        <v>2.24</v>
      </c>
      <c r="H3424" s="149">
        <v>2.24</v>
      </c>
      <c r="I3424" s="149"/>
      <c r="J3424" s="149">
        <v>2.24</v>
      </c>
      <c r="K3424" s="249">
        <v>13.75</v>
      </c>
      <c r="L3424" s="37">
        <f t="shared" si="178"/>
        <v>30.8</v>
      </c>
      <c r="M3424" s="149"/>
      <c r="N3424" s="149">
        <f t="shared" si="179"/>
        <v>30.8</v>
      </c>
      <c r="O3424" s="247"/>
    </row>
    <row r="3425" spans="1:15">
      <c r="A3425" s="246" t="s">
        <v>2072</v>
      </c>
      <c r="B3425" s="25" t="s">
        <v>3037</v>
      </c>
      <c r="C3425" s="30">
        <v>7</v>
      </c>
      <c r="D3425" s="25" t="s">
        <v>3165</v>
      </c>
      <c r="E3425" s="149"/>
      <c r="F3425" s="149"/>
      <c r="G3425" s="250">
        <v>2.4</v>
      </c>
      <c r="H3425" s="149">
        <v>2.4</v>
      </c>
      <c r="I3425" s="149"/>
      <c r="J3425" s="149">
        <v>2.4</v>
      </c>
      <c r="K3425" s="250">
        <v>13.75</v>
      </c>
      <c r="L3425" s="37">
        <f t="shared" si="178"/>
        <v>33</v>
      </c>
      <c r="M3425" s="149"/>
      <c r="N3425" s="149">
        <f t="shared" si="179"/>
        <v>33</v>
      </c>
      <c r="O3425" s="246"/>
    </row>
    <row r="3426" spans="1:15">
      <c r="A3426" s="247" t="s">
        <v>2072</v>
      </c>
      <c r="B3426" s="25" t="s">
        <v>3037</v>
      </c>
      <c r="C3426" s="30">
        <v>7</v>
      </c>
      <c r="D3426" s="25" t="s">
        <v>3271</v>
      </c>
      <c r="E3426" s="149"/>
      <c r="F3426" s="149"/>
      <c r="G3426" s="249">
        <v>1.12</v>
      </c>
      <c r="H3426" s="149">
        <v>1.12</v>
      </c>
      <c r="I3426" s="149"/>
      <c r="J3426" s="149">
        <v>1.12</v>
      </c>
      <c r="K3426" s="249">
        <v>13.75</v>
      </c>
      <c r="L3426" s="37">
        <f t="shared" si="178"/>
        <v>15.4</v>
      </c>
      <c r="M3426" s="149"/>
      <c r="N3426" s="149">
        <f t="shared" si="179"/>
        <v>15.4</v>
      </c>
      <c r="O3426" s="247"/>
    </row>
    <row r="3427" spans="1:15">
      <c r="A3427" s="246" t="s">
        <v>2072</v>
      </c>
      <c r="B3427" s="25" t="s">
        <v>3037</v>
      </c>
      <c r="C3427" s="30">
        <v>7</v>
      </c>
      <c r="D3427" s="25" t="s">
        <v>3272</v>
      </c>
      <c r="E3427" s="149"/>
      <c r="F3427" s="149"/>
      <c r="G3427" s="250">
        <v>0.84</v>
      </c>
      <c r="H3427" s="149">
        <v>0.84</v>
      </c>
      <c r="I3427" s="149"/>
      <c r="J3427" s="149">
        <v>0.84</v>
      </c>
      <c r="K3427" s="250">
        <v>13.75</v>
      </c>
      <c r="L3427" s="37">
        <f t="shared" si="178"/>
        <v>11.55</v>
      </c>
      <c r="M3427" s="149"/>
      <c r="N3427" s="149">
        <f t="shared" si="179"/>
        <v>11.55</v>
      </c>
      <c r="O3427" s="246"/>
    </row>
    <row r="3428" spans="1:15">
      <c r="A3428" s="247" t="s">
        <v>2072</v>
      </c>
      <c r="B3428" s="25" t="s">
        <v>3037</v>
      </c>
      <c r="C3428" s="30">
        <v>7</v>
      </c>
      <c r="D3428" s="25" t="s">
        <v>3273</v>
      </c>
      <c r="E3428" s="149"/>
      <c r="F3428" s="149"/>
      <c r="G3428" s="249">
        <v>1.12</v>
      </c>
      <c r="H3428" s="149">
        <v>1.12</v>
      </c>
      <c r="I3428" s="149"/>
      <c r="J3428" s="149">
        <v>1.12</v>
      </c>
      <c r="K3428" s="249">
        <v>13.75</v>
      </c>
      <c r="L3428" s="37">
        <f t="shared" si="178"/>
        <v>15.4</v>
      </c>
      <c r="M3428" s="149"/>
      <c r="N3428" s="149">
        <f t="shared" si="179"/>
        <v>15.4</v>
      </c>
      <c r="O3428" s="247"/>
    </row>
    <row r="3429" spans="1:15">
      <c r="A3429" s="246" t="s">
        <v>2072</v>
      </c>
      <c r="B3429" s="25" t="s">
        <v>3037</v>
      </c>
      <c r="C3429" s="30">
        <v>7</v>
      </c>
      <c r="D3429" s="25" t="s">
        <v>3274</v>
      </c>
      <c r="E3429" s="149"/>
      <c r="F3429" s="149"/>
      <c r="G3429" s="250">
        <v>0.56</v>
      </c>
      <c r="H3429" s="149">
        <v>0.56</v>
      </c>
      <c r="I3429" s="149"/>
      <c r="J3429" s="149">
        <v>0.56</v>
      </c>
      <c r="K3429" s="250">
        <v>13.75</v>
      </c>
      <c r="L3429" s="37">
        <f t="shared" si="178"/>
        <v>7.7</v>
      </c>
      <c r="M3429" s="149"/>
      <c r="N3429" s="149">
        <f t="shared" si="179"/>
        <v>7.7</v>
      </c>
      <c r="O3429" s="246"/>
    </row>
    <row r="3430" spans="1:15">
      <c r="A3430" s="247" t="s">
        <v>2072</v>
      </c>
      <c r="B3430" s="25" t="s">
        <v>3037</v>
      </c>
      <c r="C3430" s="30">
        <v>7</v>
      </c>
      <c r="D3430" s="25" t="s">
        <v>3275</v>
      </c>
      <c r="E3430" s="149"/>
      <c r="F3430" s="149"/>
      <c r="G3430" s="249">
        <v>1.12</v>
      </c>
      <c r="H3430" s="149">
        <v>1.12</v>
      </c>
      <c r="I3430" s="149"/>
      <c r="J3430" s="149">
        <v>1.12</v>
      </c>
      <c r="K3430" s="249">
        <v>13.75</v>
      </c>
      <c r="L3430" s="37">
        <f t="shared" si="178"/>
        <v>15.4</v>
      </c>
      <c r="M3430" s="149"/>
      <c r="N3430" s="149">
        <f t="shared" si="179"/>
        <v>15.4</v>
      </c>
      <c r="O3430" s="247"/>
    </row>
    <row r="3431" spans="1:15">
      <c r="A3431" s="246" t="s">
        <v>2072</v>
      </c>
      <c r="B3431" s="25" t="s">
        <v>3037</v>
      </c>
      <c r="C3431" s="30">
        <v>7</v>
      </c>
      <c r="D3431" s="25" t="s">
        <v>3276</v>
      </c>
      <c r="E3431" s="149"/>
      <c r="F3431" s="149"/>
      <c r="G3431" s="250">
        <v>0.84</v>
      </c>
      <c r="H3431" s="149">
        <v>0.84</v>
      </c>
      <c r="I3431" s="149"/>
      <c r="J3431" s="149">
        <v>0.84</v>
      </c>
      <c r="K3431" s="250">
        <v>13.75</v>
      </c>
      <c r="L3431" s="37">
        <f t="shared" si="178"/>
        <v>11.55</v>
      </c>
      <c r="M3431" s="149"/>
      <c r="N3431" s="149">
        <f t="shared" si="179"/>
        <v>11.55</v>
      </c>
      <c r="O3431" s="246"/>
    </row>
    <row r="3432" spans="1:15">
      <c r="A3432" s="247" t="s">
        <v>2072</v>
      </c>
      <c r="B3432" s="25" t="s">
        <v>3037</v>
      </c>
      <c r="C3432" s="30">
        <v>7</v>
      </c>
      <c r="D3432" s="25" t="s">
        <v>3277</v>
      </c>
      <c r="E3432" s="149"/>
      <c r="F3432" s="149"/>
      <c r="G3432" s="249">
        <v>1.4</v>
      </c>
      <c r="H3432" s="149">
        <v>1.4</v>
      </c>
      <c r="I3432" s="149"/>
      <c r="J3432" s="149">
        <v>1.4</v>
      </c>
      <c r="K3432" s="249">
        <v>13.75</v>
      </c>
      <c r="L3432" s="37">
        <f t="shared" si="178"/>
        <v>19.25</v>
      </c>
      <c r="M3432" s="149"/>
      <c r="N3432" s="149">
        <f t="shared" si="179"/>
        <v>19.25</v>
      </c>
      <c r="O3432" s="247"/>
    </row>
    <row r="3433" spans="1:15">
      <c r="A3433" s="246" t="s">
        <v>2072</v>
      </c>
      <c r="B3433" s="25" t="s">
        <v>3037</v>
      </c>
      <c r="C3433" s="30">
        <v>7</v>
      </c>
      <c r="D3433" s="25" t="s">
        <v>3278</v>
      </c>
      <c r="E3433" s="149"/>
      <c r="F3433" s="149"/>
      <c r="G3433" s="250">
        <v>1.68</v>
      </c>
      <c r="H3433" s="149">
        <v>1.68</v>
      </c>
      <c r="I3433" s="149"/>
      <c r="J3433" s="149">
        <v>1.68</v>
      </c>
      <c r="K3433" s="250">
        <v>13.75</v>
      </c>
      <c r="L3433" s="37">
        <f t="shared" si="178"/>
        <v>23.1</v>
      </c>
      <c r="M3433" s="149"/>
      <c r="N3433" s="149">
        <f t="shared" si="179"/>
        <v>23.1</v>
      </c>
      <c r="O3433" s="246"/>
    </row>
    <row r="3434" spans="1:15">
      <c r="A3434" s="247" t="s">
        <v>2072</v>
      </c>
      <c r="B3434" s="25" t="s">
        <v>3037</v>
      </c>
      <c r="C3434" s="30">
        <v>7</v>
      </c>
      <c r="D3434" s="25" t="s">
        <v>3279</v>
      </c>
      <c r="E3434" s="149"/>
      <c r="F3434" s="149"/>
      <c r="G3434" s="249">
        <v>2.24</v>
      </c>
      <c r="H3434" s="149">
        <v>2.24</v>
      </c>
      <c r="I3434" s="149"/>
      <c r="J3434" s="149">
        <v>2.24</v>
      </c>
      <c r="K3434" s="249">
        <v>13.75</v>
      </c>
      <c r="L3434" s="37">
        <f t="shared" si="178"/>
        <v>30.8</v>
      </c>
      <c r="M3434" s="149"/>
      <c r="N3434" s="149">
        <f t="shared" si="179"/>
        <v>30.8</v>
      </c>
      <c r="O3434" s="247"/>
    </row>
    <row r="3435" spans="1:15">
      <c r="A3435" s="246" t="s">
        <v>2072</v>
      </c>
      <c r="B3435" s="25" t="s">
        <v>3037</v>
      </c>
      <c r="C3435" s="30">
        <v>7</v>
      </c>
      <c r="D3435" s="25" t="s">
        <v>3280</v>
      </c>
      <c r="E3435" s="149"/>
      <c r="F3435" s="149"/>
      <c r="G3435" s="250">
        <v>1.96</v>
      </c>
      <c r="H3435" s="149">
        <v>1.96</v>
      </c>
      <c r="I3435" s="149"/>
      <c r="J3435" s="149">
        <v>1.96</v>
      </c>
      <c r="K3435" s="250">
        <v>13.75</v>
      </c>
      <c r="L3435" s="37">
        <f t="shared" si="178"/>
        <v>26.95</v>
      </c>
      <c r="M3435" s="149"/>
      <c r="N3435" s="149">
        <f t="shared" si="179"/>
        <v>26.95</v>
      </c>
      <c r="O3435" s="246"/>
    </row>
    <row r="3436" spans="1:15">
      <c r="A3436" s="247" t="s">
        <v>2072</v>
      </c>
      <c r="B3436" s="25" t="s">
        <v>3037</v>
      </c>
      <c r="C3436" s="30">
        <v>7</v>
      </c>
      <c r="D3436" s="25" t="s">
        <v>3281</v>
      </c>
      <c r="E3436" s="149"/>
      <c r="F3436" s="149"/>
      <c r="G3436" s="249">
        <v>1.12</v>
      </c>
      <c r="H3436" s="149">
        <v>1.12</v>
      </c>
      <c r="I3436" s="149"/>
      <c r="J3436" s="149">
        <v>1.12</v>
      </c>
      <c r="K3436" s="249">
        <v>13.75</v>
      </c>
      <c r="L3436" s="37">
        <f t="shared" si="178"/>
        <v>15.4</v>
      </c>
      <c r="M3436" s="149"/>
      <c r="N3436" s="149">
        <f t="shared" si="179"/>
        <v>15.4</v>
      </c>
      <c r="O3436" s="247"/>
    </row>
    <row r="3437" spans="1:15">
      <c r="A3437" s="246" t="s">
        <v>2072</v>
      </c>
      <c r="B3437" s="25" t="s">
        <v>3037</v>
      </c>
      <c r="C3437" s="30">
        <v>7</v>
      </c>
      <c r="D3437" s="25" t="s">
        <v>3282</v>
      </c>
      <c r="E3437" s="149"/>
      <c r="F3437" s="149"/>
      <c r="G3437" s="250">
        <v>1.4</v>
      </c>
      <c r="H3437" s="149">
        <v>1.4</v>
      </c>
      <c r="I3437" s="149"/>
      <c r="J3437" s="149">
        <v>1.4</v>
      </c>
      <c r="K3437" s="250">
        <v>13.75</v>
      </c>
      <c r="L3437" s="37">
        <f t="shared" si="178"/>
        <v>19.25</v>
      </c>
      <c r="M3437" s="149"/>
      <c r="N3437" s="149">
        <f t="shared" si="179"/>
        <v>19.25</v>
      </c>
      <c r="O3437" s="246"/>
    </row>
    <row r="3438" spans="1:15">
      <c r="A3438" s="247" t="s">
        <v>2072</v>
      </c>
      <c r="B3438" s="25" t="s">
        <v>3037</v>
      </c>
      <c r="C3438" s="30">
        <v>8</v>
      </c>
      <c r="D3438" s="25" t="s">
        <v>3283</v>
      </c>
      <c r="E3438" s="149"/>
      <c r="F3438" s="149"/>
      <c r="G3438" s="249">
        <v>4.02</v>
      </c>
      <c r="H3438" s="149">
        <v>4.02</v>
      </c>
      <c r="I3438" s="149"/>
      <c r="J3438" s="149">
        <v>4.02</v>
      </c>
      <c r="K3438" s="249">
        <v>13.75</v>
      </c>
      <c r="L3438" s="37">
        <f t="shared" si="178"/>
        <v>55.28</v>
      </c>
      <c r="M3438" s="149"/>
      <c r="N3438" s="149">
        <f t="shared" si="179"/>
        <v>55.28</v>
      </c>
      <c r="O3438" s="247"/>
    </row>
    <row r="3439" spans="1:15">
      <c r="A3439" s="246" t="s">
        <v>2072</v>
      </c>
      <c r="B3439" s="25" t="s">
        <v>3037</v>
      </c>
      <c r="C3439" s="30">
        <v>8</v>
      </c>
      <c r="D3439" s="25" t="s">
        <v>3284</v>
      </c>
      <c r="E3439" s="149"/>
      <c r="F3439" s="149"/>
      <c r="G3439" s="250">
        <v>2.68</v>
      </c>
      <c r="H3439" s="149">
        <v>2.68</v>
      </c>
      <c r="I3439" s="149"/>
      <c r="J3439" s="149">
        <v>2.68</v>
      </c>
      <c r="K3439" s="250">
        <v>13.75</v>
      </c>
      <c r="L3439" s="37">
        <f t="shared" si="178"/>
        <v>36.85</v>
      </c>
      <c r="M3439" s="149"/>
      <c r="N3439" s="149">
        <f t="shared" si="179"/>
        <v>36.85</v>
      </c>
      <c r="O3439" s="246"/>
    </row>
    <row r="3440" spans="1:15">
      <c r="A3440" s="247" t="s">
        <v>2072</v>
      </c>
      <c r="B3440" s="25" t="s">
        <v>3037</v>
      </c>
      <c r="C3440" s="30">
        <v>8</v>
      </c>
      <c r="D3440" s="25" t="s">
        <v>3285</v>
      </c>
      <c r="E3440" s="149"/>
      <c r="F3440" s="149"/>
      <c r="G3440" s="249">
        <v>4.49</v>
      </c>
      <c r="H3440" s="149">
        <v>4.49</v>
      </c>
      <c r="I3440" s="149"/>
      <c r="J3440" s="149">
        <v>4.49</v>
      </c>
      <c r="K3440" s="249">
        <v>13.75</v>
      </c>
      <c r="L3440" s="37">
        <f t="shared" si="178"/>
        <v>61.74</v>
      </c>
      <c r="M3440" s="149"/>
      <c r="N3440" s="149">
        <f t="shared" si="179"/>
        <v>61.74</v>
      </c>
      <c r="O3440" s="247"/>
    </row>
    <row r="3441" spans="1:15">
      <c r="A3441" s="246" t="s">
        <v>2072</v>
      </c>
      <c r="B3441" s="25" t="s">
        <v>3037</v>
      </c>
      <c r="C3441" s="30">
        <v>8</v>
      </c>
      <c r="D3441" s="25" t="s">
        <v>3286</v>
      </c>
      <c r="E3441" s="149"/>
      <c r="F3441" s="149"/>
      <c r="G3441" s="250">
        <v>2.68</v>
      </c>
      <c r="H3441" s="149">
        <v>2.68</v>
      </c>
      <c r="I3441" s="149"/>
      <c r="J3441" s="149">
        <v>2.68</v>
      </c>
      <c r="K3441" s="250">
        <v>13.75</v>
      </c>
      <c r="L3441" s="37">
        <f t="shared" si="178"/>
        <v>36.85</v>
      </c>
      <c r="M3441" s="149"/>
      <c r="N3441" s="149">
        <f t="shared" si="179"/>
        <v>36.85</v>
      </c>
      <c r="O3441" s="246"/>
    </row>
    <row r="3442" spans="1:15">
      <c r="A3442" s="247" t="s">
        <v>2072</v>
      </c>
      <c r="B3442" s="25" t="s">
        <v>3037</v>
      </c>
      <c r="C3442" s="30">
        <v>8</v>
      </c>
      <c r="D3442" s="25" t="s">
        <v>3287</v>
      </c>
      <c r="E3442" s="149"/>
      <c r="F3442" s="149"/>
      <c r="G3442" s="249">
        <v>2.68</v>
      </c>
      <c r="H3442" s="149">
        <v>2.68</v>
      </c>
      <c r="I3442" s="149"/>
      <c r="J3442" s="149">
        <v>2.68</v>
      </c>
      <c r="K3442" s="249">
        <v>13.75</v>
      </c>
      <c r="L3442" s="37">
        <f t="shared" si="178"/>
        <v>36.85</v>
      </c>
      <c r="M3442" s="149"/>
      <c r="N3442" s="149">
        <f t="shared" si="179"/>
        <v>36.85</v>
      </c>
      <c r="O3442" s="247"/>
    </row>
    <row r="3443" spans="1:15">
      <c r="A3443" s="246" t="s">
        <v>2072</v>
      </c>
      <c r="B3443" s="25" t="s">
        <v>3037</v>
      </c>
      <c r="C3443" s="30">
        <v>8</v>
      </c>
      <c r="D3443" s="25" t="s">
        <v>3288</v>
      </c>
      <c r="E3443" s="149"/>
      <c r="F3443" s="149"/>
      <c r="G3443" s="250">
        <v>4.02</v>
      </c>
      <c r="H3443" s="149">
        <v>4.02</v>
      </c>
      <c r="I3443" s="149"/>
      <c r="J3443" s="149">
        <v>4.02</v>
      </c>
      <c r="K3443" s="250">
        <v>13.75</v>
      </c>
      <c r="L3443" s="37">
        <f t="shared" si="178"/>
        <v>55.28</v>
      </c>
      <c r="M3443" s="149"/>
      <c r="N3443" s="149">
        <f t="shared" si="179"/>
        <v>55.28</v>
      </c>
      <c r="O3443" s="246"/>
    </row>
    <row r="3444" spans="1:15">
      <c r="A3444" s="247" t="s">
        <v>2072</v>
      </c>
      <c r="B3444" s="25" t="s">
        <v>3037</v>
      </c>
      <c r="C3444" s="30">
        <v>8</v>
      </c>
      <c r="D3444" s="25" t="s">
        <v>3289</v>
      </c>
      <c r="E3444" s="149"/>
      <c r="F3444" s="149"/>
      <c r="G3444" s="249">
        <v>6.03</v>
      </c>
      <c r="H3444" s="149">
        <v>6.03</v>
      </c>
      <c r="I3444" s="149"/>
      <c r="J3444" s="149">
        <v>6.03</v>
      </c>
      <c r="K3444" s="249">
        <v>13.75</v>
      </c>
      <c r="L3444" s="37">
        <f t="shared" si="178"/>
        <v>82.91</v>
      </c>
      <c r="M3444" s="149"/>
      <c r="N3444" s="149">
        <f t="shared" si="179"/>
        <v>82.91</v>
      </c>
      <c r="O3444" s="247"/>
    </row>
    <row r="3445" spans="1:15">
      <c r="A3445" s="246" t="s">
        <v>2072</v>
      </c>
      <c r="B3445" s="25" t="s">
        <v>3037</v>
      </c>
      <c r="C3445" s="30">
        <v>8</v>
      </c>
      <c r="D3445" s="25" t="s">
        <v>3290</v>
      </c>
      <c r="E3445" s="149"/>
      <c r="F3445" s="149"/>
      <c r="G3445" s="250">
        <v>4.02</v>
      </c>
      <c r="H3445" s="149">
        <v>4.02</v>
      </c>
      <c r="I3445" s="149"/>
      <c r="J3445" s="149">
        <v>4.02</v>
      </c>
      <c r="K3445" s="250">
        <v>13.75</v>
      </c>
      <c r="L3445" s="37">
        <f t="shared" ref="L3445:L3508" si="180">ROUND(H3445*K3445,2)</f>
        <v>55.28</v>
      </c>
      <c r="M3445" s="149"/>
      <c r="N3445" s="149">
        <f t="shared" ref="N3445:N3508" si="181">L3445-M3445</f>
        <v>55.28</v>
      </c>
      <c r="O3445" s="246"/>
    </row>
    <row r="3446" spans="1:15">
      <c r="A3446" s="247" t="s">
        <v>2072</v>
      </c>
      <c r="B3446" s="25" t="s">
        <v>3037</v>
      </c>
      <c r="C3446" s="30">
        <v>8</v>
      </c>
      <c r="D3446" s="25" t="s">
        <v>3291</v>
      </c>
      <c r="E3446" s="149"/>
      <c r="F3446" s="149"/>
      <c r="G3446" s="249">
        <v>4.69</v>
      </c>
      <c r="H3446" s="149">
        <v>4.69</v>
      </c>
      <c r="I3446" s="149"/>
      <c r="J3446" s="149">
        <v>4.69</v>
      </c>
      <c r="K3446" s="249">
        <v>13.75</v>
      </c>
      <c r="L3446" s="37">
        <f t="shared" si="180"/>
        <v>64.49</v>
      </c>
      <c r="M3446" s="149"/>
      <c r="N3446" s="149">
        <f t="shared" si="181"/>
        <v>64.49</v>
      </c>
      <c r="O3446" s="247"/>
    </row>
    <row r="3447" spans="1:15">
      <c r="A3447" s="246" t="s">
        <v>2072</v>
      </c>
      <c r="B3447" s="25" t="s">
        <v>3037</v>
      </c>
      <c r="C3447" s="30">
        <v>8</v>
      </c>
      <c r="D3447" s="25" t="s">
        <v>3292</v>
      </c>
      <c r="E3447" s="149"/>
      <c r="F3447" s="149"/>
      <c r="G3447" s="250">
        <v>5.36</v>
      </c>
      <c r="H3447" s="149">
        <v>5.36</v>
      </c>
      <c r="I3447" s="149"/>
      <c r="J3447" s="149">
        <v>5.36</v>
      </c>
      <c r="K3447" s="250">
        <v>13.75</v>
      </c>
      <c r="L3447" s="37">
        <f t="shared" si="180"/>
        <v>73.7</v>
      </c>
      <c r="M3447" s="149"/>
      <c r="N3447" s="149">
        <f t="shared" si="181"/>
        <v>73.7</v>
      </c>
      <c r="O3447" s="246"/>
    </row>
    <row r="3448" spans="1:15">
      <c r="A3448" s="247" t="s">
        <v>2072</v>
      </c>
      <c r="B3448" s="25" t="s">
        <v>3037</v>
      </c>
      <c r="C3448" s="30">
        <v>8</v>
      </c>
      <c r="D3448" s="25" t="s">
        <v>3293</v>
      </c>
      <c r="E3448" s="149"/>
      <c r="F3448" s="149"/>
      <c r="G3448" s="249">
        <v>4.02</v>
      </c>
      <c r="H3448" s="149">
        <v>4.02</v>
      </c>
      <c r="I3448" s="149"/>
      <c r="J3448" s="149">
        <v>4.02</v>
      </c>
      <c r="K3448" s="249">
        <v>13.75</v>
      </c>
      <c r="L3448" s="37">
        <f t="shared" si="180"/>
        <v>55.28</v>
      </c>
      <c r="M3448" s="149"/>
      <c r="N3448" s="149">
        <f t="shared" si="181"/>
        <v>55.28</v>
      </c>
      <c r="O3448" s="247"/>
    </row>
    <row r="3449" spans="1:15">
      <c r="A3449" s="246" t="s">
        <v>2072</v>
      </c>
      <c r="B3449" s="25" t="s">
        <v>3037</v>
      </c>
      <c r="C3449" s="30">
        <v>8</v>
      </c>
      <c r="D3449" s="25" t="s">
        <v>3294</v>
      </c>
      <c r="E3449" s="149"/>
      <c r="F3449" s="149"/>
      <c r="G3449" s="250">
        <v>2.01</v>
      </c>
      <c r="H3449" s="149">
        <v>2.01</v>
      </c>
      <c r="I3449" s="149"/>
      <c r="J3449" s="149">
        <v>2.01</v>
      </c>
      <c r="K3449" s="250">
        <v>13.75</v>
      </c>
      <c r="L3449" s="37">
        <f t="shared" si="180"/>
        <v>27.64</v>
      </c>
      <c r="M3449" s="149"/>
      <c r="N3449" s="149">
        <f t="shared" si="181"/>
        <v>27.64</v>
      </c>
      <c r="O3449" s="246"/>
    </row>
    <row r="3450" spans="1:15">
      <c r="A3450" s="247" t="s">
        <v>2072</v>
      </c>
      <c r="B3450" s="25" t="s">
        <v>3037</v>
      </c>
      <c r="C3450" s="30">
        <v>8</v>
      </c>
      <c r="D3450" s="25" t="s">
        <v>3295</v>
      </c>
      <c r="E3450" s="149"/>
      <c r="F3450" s="149"/>
      <c r="G3450" s="249">
        <v>0.67</v>
      </c>
      <c r="H3450" s="149">
        <v>0.67</v>
      </c>
      <c r="I3450" s="149"/>
      <c r="J3450" s="149">
        <v>0.67</v>
      </c>
      <c r="K3450" s="249">
        <v>13.75</v>
      </c>
      <c r="L3450" s="37">
        <f t="shared" si="180"/>
        <v>9.21</v>
      </c>
      <c r="M3450" s="149"/>
      <c r="N3450" s="149">
        <f t="shared" si="181"/>
        <v>9.21</v>
      </c>
      <c r="O3450" s="247"/>
    </row>
    <row r="3451" spans="1:15">
      <c r="A3451" s="246" t="s">
        <v>2072</v>
      </c>
      <c r="B3451" s="25" t="s">
        <v>3037</v>
      </c>
      <c r="C3451" s="30">
        <v>8</v>
      </c>
      <c r="D3451" s="25" t="s">
        <v>3296</v>
      </c>
      <c r="E3451" s="149"/>
      <c r="F3451" s="149"/>
      <c r="G3451" s="250">
        <v>2.68</v>
      </c>
      <c r="H3451" s="149">
        <v>2.68</v>
      </c>
      <c r="I3451" s="149"/>
      <c r="J3451" s="149">
        <v>2.68</v>
      </c>
      <c r="K3451" s="250">
        <v>13.75</v>
      </c>
      <c r="L3451" s="37">
        <f t="shared" si="180"/>
        <v>36.85</v>
      </c>
      <c r="M3451" s="149"/>
      <c r="N3451" s="149">
        <f t="shared" si="181"/>
        <v>36.85</v>
      </c>
      <c r="O3451" s="246"/>
    </row>
    <row r="3452" spans="1:15">
      <c r="A3452" s="247" t="s">
        <v>2072</v>
      </c>
      <c r="B3452" s="25" t="s">
        <v>3037</v>
      </c>
      <c r="C3452" s="30">
        <v>8</v>
      </c>
      <c r="D3452" s="25" t="s">
        <v>3297</v>
      </c>
      <c r="E3452" s="149"/>
      <c r="F3452" s="149"/>
      <c r="G3452" s="249">
        <v>1.34</v>
      </c>
      <c r="H3452" s="149">
        <v>1.34</v>
      </c>
      <c r="I3452" s="149"/>
      <c r="J3452" s="149">
        <v>1.34</v>
      </c>
      <c r="K3452" s="249">
        <v>13.75</v>
      </c>
      <c r="L3452" s="37">
        <f t="shared" si="180"/>
        <v>18.43</v>
      </c>
      <c r="M3452" s="149"/>
      <c r="N3452" s="149">
        <f t="shared" si="181"/>
        <v>18.43</v>
      </c>
      <c r="O3452" s="247"/>
    </row>
    <row r="3453" spans="1:15">
      <c r="A3453" s="246" t="s">
        <v>2072</v>
      </c>
      <c r="B3453" s="25" t="s">
        <v>3037</v>
      </c>
      <c r="C3453" s="30">
        <v>8</v>
      </c>
      <c r="D3453" s="25" t="s">
        <v>3298</v>
      </c>
      <c r="E3453" s="149"/>
      <c r="F3453" s="149"/>
      <c r="G3453" s="250">
        <v>2.68</v>
      </c>
      <c r="H3453" s="149">
        <v>2.68</v>
      </c>
      <c r="I3453" s="149"/>
      <c r="J3453" s="149">
        <v>2.68</v>
      </c>
      <c r="K3453" s="250">
        <v>13.75</v>
      </c>
      <c r="L3453" s="37">
        <f t="shared" si="180"/>
        <v>36.85</v>
      </c>
      <c r="M3453" s="149"/>
      <c r="N3453" s="149">
        <f t="shared" si="181"/>
        <v>36.85</v>
      </c>
      <c r="O3453" s="246"/>
    </row>
    <row r="3454" spans="1:15">
      <c r="A3454" s="247" t="s">
        <v>2072</v>
      </c>
      <c r="B3454" s="25" t="s">
        <v>3037</v>
      </c>
      <c r="C3454" s="30">
        <v>8</v>
      </c>
      <c r="D3454" s="25" t="s">
        <v>3299</v>
      </c>
      <c r="E3454" s="149"/>
      <c r="F3454" s="149"/>
      <c r="G3454" s="249">
        <v>2.68</v>
      </c>
      <c r="H3454" s="149">
        <v>2.68</v>
      </c>
      <c r="I3454" s="149"/>
      <c r="J3454" s="149">
        <v>2.68</v>
      </c>
      <c r="K3454" s="249">
        <v>13.75</v>
      </c>
      <c r="L3454" s="37">
        <f t="shared" si="180"/>
        <v>36.85</v>
      </c>
      <c r="M3454" s="149"/>
      <c r="N3454" s="149">
        <f t="shared" si="181"/>
        <v>36.85</v>
      </c>
      <c r="O3454" s="247"/>
    </row>
    <row r="3455" spans="1:15">
      <c r="A3455" s="246" t="s">
        <v>2072</v>
      </c>
      <c r="B3455" s="25" t="s">
        <v>3037</v>
      </c>
      <c r="C3455" s="30">
        <v>8</v>
      </c>
      <c r="D3455" s="25" t="s">
        <v>3300</v>
      </c>
      <c r="E3455" s="149"/>
      <c r="F3455" s="149"/>
      <c r="G3455" s="250">
        <v>2.68</v>
      </c>
      <c r="H3455" s="149">
        <v>2.68</v>
      </c>
      <c r="I3455" s="149"/>
      <c r="J3455" s="149">
        <v>2.68</v>
      </c>
      <c r="K3455" s="250">
        <v>13.75</v>
      </c>
      <c r="L3455" s="37">
        <f t="shared" si="180"/>
        <v>36.85</v>
      </c>
      <c r="M3455" s="149"/>
      <c r="N3455" s="149">
        <f t="shared" si="181"/>
        <v>36.85</v>
      </c>
      <c r="O3455" s="246"/>
    </row>
    <row r="3456" spans="1:15">
      <c r="A3456" s="247" t="s">
        <v>2072</v>
      </c>
      <c r="B3456" s="25" t="s">
        <v>3037</v>
      </c>
      <c r="C3456" s="30">
        <v>8</v>
      </c>
      <c r="D3456" s="25" t="s">
        <v>3301</v>
      </c>
      <c r="E3456" s="149"/>
      <c r="F3456" s="149"/>
      <c r="G3456" s="249">
        <v>2.01</v>
      </c>
      <c r="H3456" s="149">
        <v>2.01</v>
      </c>
      <c r="I3456" s="149"/>
      <c r="J3456" s="149">
        <v>2.01</v>
      </c>
      <c r="K3456" s="249">
        <v>13.75</v>
      </c>
      <c r="L3456" s="37">
        <f t="shared" si="180"/>
        <v>27.64</v>
      </c>
      <c r="M3456" s="149"/>
      <c r="N3456" s="149">
        <f t="shared" si="181"/>
        <v>27.64</v>
      </c>
      <c r="O3456" s="247"/>
    </row>
    <row r="3457" spans="1:15">
      <c r="A3457" s="246" t="s">
        <v>2072</v>
      </c>
      <c r="B3457" s="25" t="s">
        <v>3037</v>
      </c>
      <c r="C3457" s="30">
        <v>8</v>
      </c>
      <c r="D3457" s="25" t="s">
        <v>3302</v>
      </c>
      <c r="E3457" s="149"/>
      <c r="F3457" s="149"/>
      <c r="G3457" s="250">
        <v>2.68</v>
      </c>
      <c r="H3457" s="149">
        <v>2.68</v>
      </c>
      <c r="I3457" s="149"/>
      <c r="J3457" s="149">
        <v>2.68</v>
      </c>
      <c r="K3457" s="250">
        <v>13.75</v>
      </c>
      <c r="L3457" s="37">
        <f t="shared" si="180"/>
        <v>36.85</v>
      </c>
      <c r="M3457" s="149"/>
      <c r="N3457" s="149">
        <f t="shared" si="181"/>
        <v>36.85</v>
      </c>
      <c r="O3457" s="246"/>
    </row>
    <row r="3458" spans="1:15">
      <c r="A3458" s="247" t="s">
        <v>2072</v>
      </c>
      <c r="B3458" s="25" t="s">
        <v>3037</v>
      </c>
      <c r="C3458" s="30">
        <v>8</v>
      </c>
      <c r="D3458" s="25" t="s">
        <v>3303</v>
      </c>
      <c r="E3458" s="149"/>
      <c r="F3458" s="149"/>
      <c r="G3458" s="249">
        <v>3.35</v>
      </c>
      <c r="H3458" s="149">
        <v>3.35</v>
      </c>
      <c r="I3458" s="149"/>
      <c r="J3458" s="149">
        <v>3.35</v>
      </c>
      <c r="K3458" s="249">
        <v>13.75</v>
      </c>
      <c r="L3458" s="37">
        <f t="shared" si="180"/>
        <v>46.06</v>
      </c>
      <c r="M3458" s="149"/>
      <c r="N3458" s="149">
        <f t="shared" si="181"/>
        <v>46.06</v>
      </c>
      <c r="O3458" s="247"/>
    </row>
    <row r="3459" spans="1:15">
      <c r="A3459" s="246" t="s">
        <v>2072</v>
      </c>
      <c r="B3459" s="25" t="s">
        <v>3037</v>
      </c>
      <c r="C3459" s="30">
        <v>8</v>
      </c>
      <c r="D3459" s="25" t="s">
        <v>3304</v>
      </c>
      <c r="E3459" s="149"/>
      <c r="F3459" s="149"/>
      <c r="G3459" s="250">
        <v>2.01</v>
      </c>
      <c r="H3459" s="149">
        <v>2.01</v>
      </c>
      <c r="I3459" s="149"/>
      <c r="J3459" s="149">
        <v>2.01</v>
      </c>
      <c r="K3459" s="250">
        <v>13.75</v>
      </c>
      <c r="L3459" s="37">
        <f t="shared" si="180"/>
        <v>27.64</v>
      </c>
      <c r="M3459" s="149"/>
      <c r="N3459" s="149">
        <f t="shared" si="181"/>
        <v>27.64</v>
      </c>
      <c r="O3459" s="246"/>
    </row>
    <row r="3460" spans="1:15">
      <c r="A3460" s="247" t="s">
        <v>2072</v>
      </c>
      <c r="B3460" s="25" t="s">
        <v>3037</v>
      </c>
      <c r="C3460" s="30">
        <v>8</v>
      </c>
      <c r="D3460" s="25" t="s">
        <v>3305</v>
      </c>
      <c r="E3460" s="149"/>
      <c r="F3460" s="149"/>
      <c r="G3460" s="249">
        <v>2.01</v>
      </c>
      <c r="H3460" s="149">
        <v>2.01</v>
      </c>
      <c r="I3460" s="149"/>
      <c r="J3460" s="149">
        <v>2.01</v>
      </c>
      <c r="K3460" s="249">
        <v>13.75</v>
      </c>
      <c r="L3460" s="37">
        <f t="shared" si="180"/>
        <v>27.64</v>
      </c>
      <c r="M3460" s="149"/>
      <c r="N3460" s="149">
        <f t="shared" si="181"/>
        <v>27.64</v>
      </c>
      <c r="O3460" s="247"/>
    </row>
    <row r="3461" spans="1:15">
      <c r="A3461" s="246" t="s">
        <v>2072</v>
      </c>
      <c r="B3461" s="25" t="s">
        <v>3037</v>
      </c>
      <c r="C3461" s="30">
        <v>8</v>
      </c>
      <c r="D3461" s="25" t="s">
        <v>3306</v>
      </c>
      <c r="E3461" s="149"/>
      <c r="F3461" s="149"/>
      <c r="G3461" s="250">
        <v>0.67</v>
      </c>
      <c r="H3461" s="149">
        <v>0.67</v>
      </c>
      <c r="I3461" s="149"/>
      <c r="J3461" s="149">
        <v>0.67</v>
      </c>
      <c r="K3461" s="250">
        <v>13.75</v>
      </c>
      <c r="L3461" s="37">
        <f t="shared" si="180"/>
        <v>9.21</v>
      </c>
      <c r="M3461" s="149"/>
      <c r="N3461" s="149">
        <f t="shared" si="181"/>
        <v>9.21</v>
      </c>
      <c r="O3461" s="246"/>
    </row>
    <row r="3462" spans="1:15">
      <c r="A3462" s="247" t="s">
        <v>2072</v>
      </c>
      <c r="B3462" s="25" t="s">
        <v>3037</v>
      </c>
      <c r="C3462" s="30">
        <v>8</v>
      </c>
      <c r="D3462" s="25" t="s">
        <v>3307</v>
      </c>
      <c r="E3462" s="149"/>
      <c r="F3462" s="149"/>
      <c r="G3462" s="249">
        <v>4.02</v>
      </c>
      <c r="H3462" s="149">
        <v>4.02</v>
      </c>
      <c r="I3462" s="149"/>
      <c r="J3462" s="149">
        <v>4.02</v>
      </c>
      <c r="K3462" s="249">
        <v>13.75</v>
      </c>
      <c r="L3462" s="37">
        <f t="shared" si="180"/>
        <v>55.28</v>
      </c>
      <c r="M3462" s="149"/>
      <c r="N3462" s="149">
        <f t="shared" si="181"/>
        <v>55.28</v>
      </c>
      <c r="O3462" s="247"/>
    </row>
    <row r="3463" spans="1:15">
      <c r="A3463" s="246" t="s">
        <v>2072</v>
      </c>
      <c r="B3463" s="25" t="s">
        <v>3037</v>
      </c>
      <c r="C3463" s="30">
        <v>8</v>
      </c>
      <c r="D3463" s="25" t="s">
        <v>3308</v>
      </c>
      <c r="E3463" s="149"/>
      <c r="F3463" s="149"/>
      <c r="G3463" s="250">
        <v>2.01</v>
      </c>
      <c r="H3463" s="149">
        <v>2.01</v>
      </c>
      <c r="I3463" s="149"/>
      <c r="J3463" s="149">
        <v>2.01</v>
      </c>
      <c r="K3463" s="250">
        <v>13.75</v>
      </c>
      <c r="L3463" s="37">
        <f t="shared" si="180"/>
        <v>27.64</v>
      </c>
      <c r="M3463" s="149"/>
      <c r="N3463" s="149">
        <f t="shared" si="181"/>
        <v>27.64</v>
      </c>
      <c r="O3463" s="246"/>
    </row>
    <row r="3464" spans="1:15">
      <c r="A3464" s="247" t="s">
        <v>2072</v>
      </c>
      <c r="B3464" s="25" t="s">
        <v>3037</v>
      </c>
      <c r="C3464" s="30">
        <v>8</v>
      </c>
      <c r="D3464" s="25" t="s">
        <v>3309</v>
      </c>
      <c r="E3464" s="149"/>
      <c r="F3464" s="149"/>
      <c r="G3464" s="249">
        <v>3.35</v>
      </c>
      <c r="H3464" s="149">
        <v>3.35</v>
      </c>
      <c r="I3464" s="149"/>
      <c r="J3464" s="149">
        <v>3.35</v>
      </c>
      <c r="K3464" s="249">
        <v>13.75</v>
      </c>
      <c r="L3464" s="37">
        <f t="shared" si="180"/>
        <v>46.06</v>
      </c>
      <c r="M3464" s="149"/>
      <c r="N3464" s="149">
        <f t="shared" si="181"/>
        <v>46.06</v>
      </c>
      <c r="O3464" s="247"/>
    </row>
    <row r="3465" spans="1:15">
      <c r="A3465" s="246" t="s">
        <v>2072</v>
      </c>
      <c r="B3465" s="25" t="s">
        <v>3037</v>
      </c>
      <c r="C3465" s="30">
        <v>8</v>
      </c>
      <c r="D3465" s="25" t="s">
        <v>3310</v>
      </c>
      <c r="E3465" s="149"/>
      <c r="F3465" s="149"/>
      <c r="G3465" s="250">
        <v>2.68</v>
      </c>
      <c r="H3465" s="149">
        <v>2.68</v>
      </c>
      <c r="I3465" s="149"/>
      <c r="J3465" s="149">
        <v>2.68</v>
      </c>
      <c r="K3465" s="250">
        <v>13.75</v>
      </c>
      <c r="L3465" s="37">
        <f t="shared" si="180"/>
        <v>36.85</v>
      </c>
      <c r="M3465" s="149"/>
      <c r="N3465" s="149">
        <f t="shared" si="181"/>
        <v>36.85</v>
      </c>
      <c r="O3465" s="246"/>
    </row>
    <row r="3466" spans="1:15">
      <c r="A3466" s="247" t="s">
        <v>2072</v>
      </c>
      <c r="B3466" s="25" t="s">
        <v>3037</v>
      </c>
      <c r="C3466" s="30">
        <v>8</v>
      </c>
      <c r="D3466" s="25" t="s">
        <v>3311</v>
      </c>
      <c r="E3466" s="149"/>
      <c r="F3466" s="149"/>
      <c r="G3466" s="249">
        <v>2.68</v>
      </c>
      <c r="H3466" s="149">
        <v>2.68</v>
      </c>
      <c r="I3466" s="149"/>
      <c r="J3466" s="149">
        <v>2.68</v>
      </c>
      <c r="K3466" s="249">
        <v>13.75</v>
      </c>
      <c r="L3466" s="37">
        <f t="shared" si="180"/>
        <v>36.85</v>
      </c>
      <c r="M3466" s="149"/>
      <c r="N3466" s="149">
        <f t="shared" si="181"/>
        <v>36.85</v>
      </c>
      <c r="O3466" s="247"/>
    </row>
    <row r="3467" spans="1:15">
      <c r="A3467" s="246" t="s">
        <v>2072</v>
      </c>
      <c r="B3467" s="25" t="s">
        <v>3037</v>
      </c>
      <c r="C3467" s="30">
        <v>8</v>
      </c>
      <c r="D3467" s="25" t="s">
        <v>3312</v>
      </c>
      <c r="E3467" s="149"/>
      <c r="F3467" s="149"/>
      <c r="G3467" s="250">
        <v>3.35</v>
      </c>
      <c r="H3467" s="149">
        <v>3.35</v>
      </c>
      <c r="I3467" s="149"/>
      <c r="J3467" s="149">
        <v>3.35</v>
      </c>
      <c r="K3467" s="250">
        <v>13.75</v>
      </c>
      <c r="L3467" s="37">
        <f t="shared" si="180"/>
        <v>46.06</v>
      </c>
      <c r="M3467" s="149"/>
      <c r="N3467" s="149">
        <f t="shared" si="181"/>
        <v>46.06</v>
      </c>
      <c r="O3467" s="246"/>
    </row>
    <row r="3468" spans="1:15">
      <c r="A3468" s="247" t="s">
        <v>2072</v>
      </c>
      <c r="B3468" s="25" t="s">
        <v>3037</v>
      </c>
      <c r="C3468" s="30">
        <v>8</v>
      </c>
      <c r="D3468" s="25" t="s">
        <v>3313</v>
      </c>
      <c r="E3468" s="149"/>
      <c r="F3468" s="149"/>
      <c r="G3468" s="249">
        <v>0.67</v>
      </c>
      <c r="H3468" s="149">
        <v>0.67</v>
      </c>
      <c r="I3468" s="149"/>
      <c r="J3468" s="149">
        <v>0.67</v>
      </c>
      <c r="K3468" s="249">
        <v>13.75</v>
      </c>
      <c r="L3468" s="37">
        <f t="shared" si="180"/>
        <v>9.21</v>
      </c>
      <c r="M3468" s="149"/>
      <c r="N3468" s="149">
        <f t="shared" si="181"/>
        <v>9.21</v>
      </c>
      <c r="O3468" s="247"/>
    </row>
    <row r="3469" spans="1:15">
      <c r="A3469" s="246" t="s">
        <v>2072</v>
      </c>
      <c r="B3469" s="25" t="s">
        <v>3037</v>
      </c>
      <c r="C3469" s="30">
        <v>8</v>
      </c>
      <c r="D3469" s="25" t="s">
        <v>3314</v>
      </c>
      <c r="E3469" s="149"/>
      <c r="F3469" s="149"/>
      <c r="G3469" s="250">
        <v>3.35</v>
      </c>
      <c r="H3469" s="149">
        <v>3.35</v>
      </c>
      <c r="I3469" s="149"/>
      <c r="J3469" s="149">
        <v>3.35</v>
      </c>
      <c r="K3469" s="250">
        <v>13.75</v>
      </c>
      <c r="L3469" s="37">
        <f t="shared" si="180"/>
        <v>46.06</v>
      </c>
      <c r="M3469" s="149"/>
      <c r="N3469" s="149">
        <f t="shared" si="181"/>
        <v>46.06</v>
      </c>
      <c r="O3469" s="246"/>
    </row>
    <row r="3470" spans="1:15">
      <c r="A3470" s="247" t="s">
        <v>2072</v>
      </c>
      <c r="B3470" s="25" t="s">
        <v>3037</v>
      </c>
      <c r="C3470" s="30">
        <v>8</v>
      </c>
      <c r="D3470" s="25" t="s">
        <v>3315</v>
      </c>
      <c r="E3470" s="149"/>
      <c r="F3470" s="149"/>
      <c r="G3470" s="249">
        <v>6.9</v>
      </c>
      <c r="H3470" s="149">
        <v>6.9</v>
      </c>
      <c r="I3470" s="149"/>
      <c r="J3470" s="149">
        <v>6.9</v>
      </c>
      <c r="K3470" s="249">
        <v>13.75</v>
      </c>
      <c r="L3470" s="37">
        <f t="shared" si="180"/>
        <v>94.88</v>
      </c>
      <c r="M3470" s="149"/>
      <c r="N3470" s="149">
        <f t="shared" si="181"/>
        <v>94.88</v>
      </c>
      <c r="O3470" s="247"/>
    </row>
    <row r="3471" spans="1:15">
      <c r="A3471" s="246" t="s">
        <v>2072</v>
      </c>
      <c r="B3471" s="25" t="s">
        <v>3037</v>
      </c>
      <c r="C3471" s="30">
        <v>8</v>
      </c>
      <c r="D3471" s="25" t="s">
        <v>3316</v>
      </c>
      <c r="E3471" s="149"/>
      <c r="F3471" s="149"/>
      <c r="G3471" s="250">
        <v>2.01</v>
      </c>
      <c r="H3471" s="149">
        <v>2.01</v>
      </c>
      <c r="I3471" s="149"/>
      <c r="J3471" s="149">
        <v>2.01</v>
      </c>
      <c r="K3471" s="250">
        <v>13.75</v>
      </c>
      <c r="L3471" s="37">
        <f t="shared" si="180"/>
        <v>27.64</v>
      </c>
      <c r="M3471" s="149"/>
      <c r="N3471" s="149">
        <f t="shared" si="181"/>
        <v>27.64</v>
      </c>
      <c r="O3471" s="246"/>
    </row>
    <row r="3472" spans="1:15">
      <c r="A3472" s="247" t="s">
        <v>2072</v>
      </c>
      <c r="B3472" s="25" t="s">
        <v>3037</v>
      </c>
      <c r="C3472" s="30">
        <v>8</v>
      </c>
      <c r="D3472" s="25" t="s">
        <v>3317</v>
      </c>
      <c r="E3472" s="149"/>
      <c r="F3472" s="149"/>
      <c r="G3472" s="249">
        <v>2.68</v>
      </c>
      <c r="H3472" s="149">
        <v>2.68</v>
      </c>
      <c r="I3472" s="149"/>
      <c r="J3472" s="149">
        <v>2.68</v>
      </c>
      <c r="K3472" s="249">
        <v>13.75</v>
      </c>
      <c r="L3472" s="37">
        <f t="shared" si="180"/>
        <v>36.85</v>
      </c>
      <c r="M3472" s="149"/>
      <c r="N3472" s="149">
        <f t="shared" si="181"/>
        <v>36.85</v>
      </c>
      <c r="O3472" s="247"/>
    </row>
    <row r="3473" spans="1:15">
      <c r="A3473" s="246" t="s">
        <v>2072</v>
      </c>
      <c r="B3473" s="25" t="s">
        <v>3037</v>
      </c>
      <c r="C3473" s="30">
        <v>8</v>
      </c>
      <c r="D3473" s="25" t="s">
        <v>3318</v>
      </c>
      <c r="E3473" s="149"/>
      <c r="F3473" s="149"/>
      <c r="G3473" s="250">
        <v>3.35</v>
      </c>
      <c r="H3473" s="149">
        <v>3.35</v>
      </c>
      <c r="I3473" s="149"/>
      <c r="J3473" s="149">
        <v>3.35</v>
      </c>
      <c r="K3473" s="250">
        <v>13.75</v>
      </c>
      <c r="L3473" s="37">
        <f t="shared" si="180"/>
        <v>46.06</v>
      </c>
      <c r="M3473" s="149"/>
      <c r="N3473" s="149">
        <f t="shared" si="181"/>
        <v>46.06</v>
      </c>
      <c r="O3473" s="246"/>
    </row>
    <row r="3474" spans="1:15">
      <c r="A3474" s="247" t="s">
        <v>2072</v>
      </c>
      <c r="B3474" s="25" t="s">
        <v>3037</v>
      </c>
      <c r="C3474" s="30">
        <v>8</v>
      </c>
      <c r="D3474" s="25" t="s">
        <v>3319</v>
      </c>
      <c r="E3474" s="149"/>
      <c r="F3474" s="149"/>
      <c r="G3474" s="249">
        <v>3.35</v>
      </c>
      <c r="H3474" s="149">
        <v>3.35</v>
      </c>
      <c r="I3474" s="149"/>
      <c r="J3474" s="149">
        <v>3.35</v>
      </c>
      <c r="K3474" s="249">
        <v>13.75</v>
      </c>
      <c r="L3474" s="37">
        <f t="shared" si="180"/>
        <v>46.06</v>
      </c>
      <c r="M3474" s="149"/>
      <c r="N3474" s="149">
        <f t="shared" si="181"/>
        <v>46.06</v>
      </c>
      <c r="O3474" s="247"/>
    </row>
    <row r="3475" spans="1:15">
      <c r="A3475" s="246" t="s">
        <v>2072</v>
      </c>
      <c r="B3475" s="25" t="s">
        <v>3037</v>
      </c>
      <c r="C3475" s="30">
        <v>8</v>
      </c>
      <c r="D3475" s="25" t="s">
        <v>3320</v>
      </c>
      <c r="E3475" s="149"/>
      <c r="F3475" s="149"/>
      <c r="G3475" s="250">
        <v>1.34</v>
      </c>
      <c r="H3475" s="149">
        <v>1.34</v>
      </c>
      <c r="I3475" s="149"/>
      <c r="J3475" s="149">
        <v>1.34</v>
      </c>
      <c r="K3475" s="250">
        <v>13.75</v>
      </c>
      <c r="L3475" s="37">
        <f t="shared" si="180"/>
        <v>18.43</v>
      </c>
      <c r="M3475" s="149"/>
      <c r="N3475" s="149">
        <f t="shared" si="181"/>
        <v>18.43</v>
      </c>
      <c r="O3475" s="246"/>
    </row>
    <row r="3476" spans="1:15">
      <c r="A3476" s="247" t="s">
        <v>2072</v>
      </c>
      <c r="B3476" s="25" t="s">
        <v>3037</v>
      </c>
      <c r="C3476" s="30">
        <v>8</v>
      </c>
      <c r="D3476" s="25" t="s">
        <v>3321</v>
      </c>
      <c r="E3476" s="149"/>
      <c r="F3476" s="149"/>
      <c r="G3476" s="249">
        <v>3.35</v>
      </c>
      <c r="H3476" s="149">
        <v>3.35</v>
      </c>
      <c r="I3476" s="149"/>
      <c r="J3476" s="149">
        <v>3.35</v>
      </c>
      <c r="K3476" s="249">
        <v>13.75</v>
      </c>
      <c r="L3476" s="37">
        <f t="shared" si="180"/>
        <v>46.06</v>
      </c>
      <c r="M3476" s="149"/>
      <c r="N3476" s="149">
        <f t="shared" si="181"/>
        <v>46.06</v>
      </c>
      <c r="O3476" s="247"/>
    </row>
    <row r="3477" spans="1:15">
      <c r="A3477" s="246" t="s">
        <v>2072</v>
      </c>
      <c r="B3477" s="25" t="s">
        <v>3037</v>
      </c>
      <c r="C3477" s="30">
        <v>8</v>
      </c>
      <c r="D3477" s="25" t="s">
        <v>3322</v>
      </c>
      <c r="E3477" s="149"/>
      <c r="F3477" s="149"/>
      <c r="G3477" s="250">
        <v>2.68</v>
      </c>
      <c r="H3477" s="149">
        <v>2.68</v>
      </c>
      <c r="I3477" s="149"/>
      <c r="J3477" s="149">
        <v>2.68</v>
      </c>
      <c r="K3477" s="250">
        <v>13.75</v>
      </c>
      <c r="L3477" s="37">
        <f t="shared" si="180"/>
        <v>36.85</v>
      </c>
      <c r="M3477" s="149"/>
      <c r="N3477" s="149">
        <f t="shared" si="181"/>
        <v>36.85</v>
      </c>
      <c r="O3477" s="246"/>
    </row>
    <row r="3478" spans="1:15">
      <c r="A3478" s="247" t="s">
        <v>2072</v>
      </c>
      <c r="B3478" s="25" t="s">
        <v>3037</v>
      </c>
      <c r="C3478" s="30">
        <v>8</v>
      </c>
      <c r="D3478" s="25" t="s">
        <v>3323</v>
      </c>
      <c r="E3478" s="149"/>
      <c r="F3478" s="149"/>
      <c r="G3478" s="249">
        <v>3.35</v>
      </c>
      <c r="H3478" s="149">
        <v>3.35</v>
      </c>
      <c r="I3478" s="149"/>
      <c r="J3478" s="149">
        <v>3.35</v>
      </c>
      <c r="K3478" s="249">
        <v>13.75</v>
      </c>
      <c r="L3478" s="37">
        <f t="shared" si="180"/>
        <v>46.06</v>
      </c>
      <c r="M3478" s="149"/>
      <c r="N3478" s="149">
        <f t="shared" si="181"/>
        <v>46.06</v>
      </c>
      <c r="O3478" s="247"/>
    </row>
    <row r="3479" spans="1:15">
      <c r="A3479" s="246" t="s">
        <v>2072</v>
      </c>
      <c r="B3479" s="25" t="s">
        <v>3037</v>
      </c>
      <c r="C3479" s="30">
        <v>8</v>
      </c>
      <c r="D3479" s="25" t="s">
        <v>3324</v>
      </c>
      <c r="E3479" s="149"/>
      <c r="F3479" s="149"/>
      <c r="G3479" s="250">
        <v>2.01</v>
      </c>
      <c r="H3479" s="149">
        <v>2.01</v>
      </c>
      <c r="I3479" s="149"/>
      <c r="J3479" s="149">
        <v>2.01</v>
      </c>
      <c r="K3479" s="250">
        <v>13.75</v>
      </c>
      <c r="L3479" s="37">
        <f t="shared" si="180"/>
        <v>27.64</v>
      </c>
      <c r="M3479" s="149"/>
      <c r="N3479" s="149">
        <f t="shared" si="181"/>
        <v>27.64</v>
      </c>
      <c r="O3479" s="246"/>
    </row>
    <row r="3480" spans="1:15">
      <c r="A3480" s="247" t="s">
        <v>2072</v>
      </c>
      <c r="B3480" s="25" t="s">
        <v>3037</v>
      </c>
      <c r="C3480" s="30">
        <v>8</v>
      </c>
      <c r="D3480" s="25" t="s">
        <v>3325</v>
      </c>
      <c r="E3480" s="149"/>
      <c r="F3480" s="149"/>
      <c r="G3480" s="249">
        <v>2.68</v>
      </c>
      <c r="H3480" s="149">
        <v>2.68</v>
      </c>
      <c r="I3480" s="149"/>
      <c r="J3480" s="149">
        <v>2.68</v>
      </c>
      <c r="K3480" s="249">
        <v>13.75</v>
      </c>
      <c r="L3480" s="37">
        <f t="shared" si="180"/>
        <v>36.85</v>
      </c>
      <c r="M3480" s="149"/>
      <c r="N3480" s="149">
        <f t="shared" si="181"/>
        <v>36.85</v>
      </c>
      <c r="O3480" s="247"/>
    </row>
    <row r="3481" spans="1:15">
      <c r="A3481" s="246" t="s">
        <v>2072</v>
      </c>
      <c r="B3481" s="25" t="s">
        <v>3037</v>
      </c>
      <c r="C3481" s="30">
        <v>8</v>
      </c>
      <c r="D3481" s="25" t="s">
        <v>3326</v>
      </c>
      <c r="E3481" s="149"/>
      <c r="F3481" s="149"/>
      <c r="G3481" s="250">
        <v>2.01</v>
      </c>
      <c r="H3481" s="149">
        <v>2.01</v>
      </c>
      <c r="I3481" s="149"/>
      <c r="J3481" s="149">
        <v>2.01</v>
      </c>
      <c r="K3481" s="250">
        <v>13.75</v>
      </c>
      <c r="L3481" s="37">
        <f t="shared" si="180"/>
        <v>27.64</v>
      </c>
      <c r="M3481" s="149"/>
      <c r="N3481" s="149">
        <f t="shared" si="181"/>
        <v>27.64</v>
      </c>
      <c r="O3481" s="246"/>
    </row>
    <row r="3482" spans="1:15">
      <c r="A3482" s="247" t="s">
        <v>2072</v>
      </c>
      <c r="B3482" s="25" t="s">
        <v>3037</v>
      </c>
      <c r="C3482" s="30">
        <v>8</v>
      </c>
      <c r="D3482" s="25" t="s">
        <v>3324</v>
      </c>
      <c r="E3482" s="149"/>
      <c r="F3482" s="149"/>
      <c r="G3482" s="249">
        <v>5.36</v>
      </c>
      <c r="H3482" s="149">
        <v>5.36</v>
      </c>
      <c r="I3482" s="149"/>
      <c r="J3482" s="149">
        <v>5.36</v>
      </c>
      <c r="K3482" s="249">
        <v>13.75</v>
      </c>
      <c r="L3482" s="37">
        <f t="shared" si="180"/>
        <v>73.7</v>
      </c>
      <c r="M3482" s="149"/>
      <c r="N3482" s="149">
        <f t="shared" si="181"/>
        <v>73.7</v>
      </c>
      <c r="O3482" s="247"/>
    </row>
    <row r="3483" spans="1:15">
      <c r="A3483" s="246" t="s">
        <v>2072</v>
      </c>
      <c r="B3483" s="25" t="s">
        <v>3037</v>
      </c>
      <c r="C3483" s="30">
        <v>8</v>
      </c>
      <c r="D3483" s="25" t="s">
        <v>3327</v>
      </c>
      <c r="E3483" s="149"/>
      <c r="F3483" s="149"/>
      <c r="G3483" s="250">
        <v>6.7</v>
      </c>
      <c r="H3483" s="149">
        <v>6.7</v>
      </c>
      <c r="I3483" s="149"/>
      <c r="J3483" s="149">
        <v>6.7</v>
      </c>
      <c r="K3483" s="250">
        <v>13.75</v>
      </c>
      <c r="L3483" s="37">
        <f t="shared" si="180"/>
        <v>92.13</v>
      </c>
      <c r="M3483" s="149"/>
      <c r="N3483" s="149">
        <f t="shared" si="181"/>
        <v>92.13</v>
      </c>
      <c r="O3483" s="246"/>
    </row>
    <row r="3484" spans="1:15">
      <c r="A3484" s="247" t="s">
        <v>2072</v>
      </c>
      <c r="B3484" s="25" t="s">
        <v>3037</v>
      </c>
      <c r="C3484" s="30">
        <v>8</v>
      </c>
      <c r="D3484" s="25" t="s">
        <v>3328</v>
      </c>
      <c r="E3484" s="149"/>
      <c r="F3484" s="149"/>
      <c r="G3484" s="249">
        <v>3.35</v>
      </c>
      <c r="H3484" s="149">
        <v>3.35</v>
      </c>
      <c r="I3484" s="149"/>
      <c r="J3484" s="149">
        <v>3.35</v>
      </c>
      <c r="K3484" s="249">
        <v>13.75</v>
      </c>
      <c r="L3484" s="37">
        <f t="shared" si="180"/>
        <v>46.06</v>
      </c>
      <c r="M3484" s="149"/>
      <c r="N3484" s="149">
        <f t="shared" si="181"/>
        <v>46.06</v>
      </c>
      <c r="O3484" s="247"/>
    </row>
    <row r="3485" spans="1:15">
      <c r="A3485" s="246" t="s">
        <v>2072</v>
      </c>
      <c r="B3485" s="25" t="s">
        <v>3037</v>
      </c>
      <c r="C3485" s="30">
        <v>8</v>
      </c>
      <c r="D3485" s="25" t="s">
        <v>3329</v>
      </c>
      <c r="E3485" s="149"/>
      <c r="F3485" s="149"/>
      <c r="G3485" s="250">
        <v>4.02</v>
      </c>
      <c r="H3485" s="149">
        <v>4.02</v>
      </c>
      <c r="I3485" s="149"/>
      <c r="J3485" s="149">
        <v>4.02</v>
      </c>
      <c r="K3485" s="250">
        <v>13.75</v>
      </c>
      <c r="L3485" s="37">
        <f t="shared" si="180"/>
        <v>55.28</v>
      </c>
      <c r="M3485" s="149"/>
      <c r="N3485" s="149">
        <f t="shared" si="181"/>
        <v>55.28</v>
      </c>
      <c r="O3485" s="246"/>
    </row>
    <row r="3486" spans="1:15">
      <c r="A3486" s="247" t="s">
        <v>2072</v>
      </c>
      <c r="B3486" s="25" t="s">
        <v>3037</v>
      </c>
      <c r="C3486" s="30">
        <v>8</v>
      </c>
      <c r="D3486" s="25" t="s">
        <v>3330</v>
      </c>
      <c r="E3486" s="149"/>
      <c r="F3486" s="149"/>
      <c r="G3486" s="249">
        <v>2.01</v>
      </c>
      <c r="H3486" s="149">
        <v>2.01</v>
      </c>
      <c r="I3486" s="149"/>
      <c r="J3486" s="149">
        <v>2.01</v>
      </c>
      <c r="K3486" s="249">
        <v>13.75</v>
      </c>
      <c r="L3486" s="37">
        <f t="shared" si="180"/>
        <v>27.64</v>
      </c>
      <c r="M3486" s="149"/>
      <c r="N3486" s="149">
        <f t="shared" si="181"/>
        <v>27.64</v>
      </c>
      <c r="O3486" s="247"/>
    </row>
    <row r="3487" spans="1:15">
      <c r="A3487" s="246" t="s">
        <v>2072</v>
      </c>
      <c r="B3487" s="25" t="s">
        <v>3037</v>
      </c>
      <c r="C3487" s="30">
        <v>8</v>
      </c>
      <c r="D3487" s="25" t="s">
        <v>3331</v>
      </c>
      <c r="E3487" s="149"/>
      <c r="F3487" s="149"/>
      <c r="G3487" s="250">
        <v>2.68</v>
      </c>
      <c r="H3487" s="149">
        <v>2.68</v>
      </c>
      <c r="I3487" s="149"/>
      <c r="J3487" s="149">
        <v>2.68</v>
      </c>
      <c r="K3487" s="250">
        <v>13.75</v>
      </c>
      <c r="L3487" s="37">
        <f t="shared" si="180"/>
        <v>36.85</v>
      </c>
      <c r="M3487" s="149"/>
      <c r="N3487" s="149">
        <f t="shared" si="181"/>
        <v>36.85</v>
      </c>
      <c r="O3487" s="246"/>
    </row>
    <row r="3488" spans="1:15">
      <c r="A3488" s="247" t="s">
        <v>2072</v>
      </c>
      <c r="B3488" s="25" t="s">
        <v>3037</v>
      </c>
      <c r="C3488" s="30">
        <v>8</v>
      </c>
      <c r="D3488" s="25" t="s">
        <v>3332</v>
      </c>
      <c r="E3488" s="149"/>
      <c r="F3488" s="149"/>
      <c r="G3488" s="249">
        <v>3.35</v>
      </c>
      <c r="H3488" s="149">
        <v>3.35</v>
      </c>
      <c r="I3488" s="149"/>
      <c r="J3488" s="149">
        <v>3.35</v>
      </c>
      <c r="K3488" s="249">
        <v>13.75</v>
      </c>
      <c r="L3488" s="37">
        <f t="shared" si="180"/>
        <v>46.06</v>
      </c>
      <c r="M3488" s="149"/>
      <c r="N3488" s="149">
        <f t="shared" si="181"/>
        <v>46.06</v>
      </c>
      <c r="O3488" s="247"/>
    </row>
    <row r="3489" spans="1:15">
      <c r="A3489" s="246" t="s">
        <v>2072</v>
      </c>
      <c r="B3489" s="25" t="s">
        <v>3037</v>
      </c>
      <c r="C3489" s="30">
        <v>8</v>
      </c>
      <c r="D3489" s="25" t="s">
        <v>3333</v>
      </c>
      <c r="E3489" s="149"/>
      <c r="F3489" s="149"/>
      <c r="G3489" s="250">
        <v>4.02</v>
      </c>
      <c r="H3489" s="149">
        <v>4.02</v>
      </c>
      <c r="I3489" s="149"/>
      <c r="J3489" s="149">
        <v>4.02</v>
      </c>
      <c r="K3489" s="250">
        <v>13.75</v>
      </c>
      <c r="L3489" s="37">
        <f t="shared" si="180"/>
        <v>55.28</v>
      </c>
      <c r="M3489" s="149"/>
      <c r="N3489" s="149">
        <f t="shared" si="181"/>
        <v>55.28</v>
      </c>
      <c r="O3489" s="246"/>
    </row>
    <row r="3490" spans="1:15">
      <c r="A3490" s="247" t="s">
        <v>2072</v>
      </c>
      <c r="B3490" s="25" t="s">
        <v>3037</v>
      </c>
      <c r="C3490" s="30">
        <v>8</v>
      </c>
      <c r="D3490" s="25" t="s">
        <v>3334</v>
      </c>
      <c r="E3490" s="149"/>
      <c r="F3490" s="149"/>
      <c r="G3490" s="249">
        <v>3.35</v>
      </c>
      <c r="H3490" s="149">
        <v>3.35</v>
      </c>
      <c r="I3490" s="149"/>
      <c r="J3490" s="149">
        <v>3.35</v>
      </c>
      <c r="K3490" s="249">
        <v>13.75</v>
      </c>
      <c r="L3490" s="37">
        <f t="shared" si="180"/>
        <v>46.06</v>
      </c>
      <c r="M3490" s="149"/>
      <c r="N3490" s="149">
        <f t="shared" si="181"/>
        <v>46.06</v>
      </c>
      <c r="O3490" s="247"/>
    </row>
    <row r="3491" spans="1:15">
      <c r="A3491" s="246" t="s">
        <v>2072</v>
      </c>
      <c r="B3491" s="25" t="s">
        <v>3037</v>
      </c>
      <c r="C3491" s="30">
        <v>8</v>
      </c>
      <c r="D3491" s="25" t="s">
        <v>3335</v>
      </c>
      <c r="E3491" s="149"/>
      <c r="F3491" s="149"/>
      <c r="G3491" s="250">
        <v>2.01</v>
      </c>
      <c r="H3491" s="149">
        <v>2.01</v>
      </c>
      <c r="I3491" s="149"/>
      <c r="J3491" s="149">
        <v>2.01</v>
      </c>
      <c r="K3491" s="250">
        <v>13.75</v>
      </c>
      <c r="L3491" s="37">
        <f t="shared" si="180"/>
        <v>27.64</v>
      </c>
      <c r="M3491" s="149"/>
      <c r="N3491" s="149">
        <f t="shared" si="181"/>
        <v>27.64</v>
      </c>
      <c r="O3491" s="246"/>
    </row>
    <row r="3492" spans="1:15">
      <c r="A3492" s="247" t="s">
        <v>2072</v>
      </c>
      <c r="B3492" s="25" t="s">
        <v>3037</v>
      </c>
      <c r="C3492" s="30">
        <v>8</v>
      </c>
      <c r="D3492" s="25" t="s">
        <v>3336</v>
      </c>
      <c r="E3492" s="149"/>
      <c r="F3492" s="149"/>
      <c r="G3492" s="249">
        <v>4.02</v>
      </c>
      <c r="H3492" s="149">
        <v>4.02</v>
      </c>
      <c r="I3492" s="149"/>
      <c r="J3492" s="149">
        <v>4.02</v>
      </c>
      <c r="K3492" s="249">
        <v>13.75</v>
      </c>
      <c r="L3492" s="37">
        <f t="shared" si="180"/>
        <v>55.28</v>
      </c>
      <c r="M3492" s="149"/>
      <c r="N3492" s="149">
        <f t="shared" si="181"/>
        <v>55.28</v>
      </c>
      <c r="O3492" s="247"/>
    </row>
    <row r="3493" spans="1:15">
      <c r="A3493" s="246" t="s">
        <v>2072</v>
      </c>
      <c r="B3493" s="25" t="s">
        <v>3037</v>
      </c>
      <c r="C3493" s="30">
        <v>8</v>
      </c>
      <c r="D3493" s="25" t="s">
        <v>3337</v>
      </c>
      <c r="E3493" s="149"/>
      <c r="F3493" s="149"/>
      <c r="G3493" s="250">
        <v>2.01</v>
      </c>
      <c r="H3493" s="149">
        <v>2.01</v>
      </c>
      <c r="I3493" s="149"/>
      <c r="J3493" s="149">
        <v>2.01</v>
      </c>
      <c r="K3493" s="250">
        <v>13.75</v>
      </c>
      <c r="L3493" s="37">
        <f t="shared" si="180"/>
        <v>27.64</v>
      </c>
      <c r="M3493" s="149"/>
      <c r="N3493" s="149">
        <f t="shared" si="181"/>
        <v>27.64</v>
      </c>
      <c r="O3493" s="246"/>
    </row>
    <row r="3494" spans="1:15">
      <c r="A3494" s="247" t="s">
        <v>2072</v>
      </c>
      <c r="B3494" s="25" t="s">
        <v>3037</v>
      </c>
      <c r="C3494" s="30">
        <v>8</v>
      </c>
      <c r="D3494" s="25" t="s">
        <v>3338</v>
      </c>
      <c r="E3494" s="149"/>
      <c r="F3494" s="149"/>
      <c r="G3494" s="249">
        <v>3.35</v>
      </c>
      <c r="H3494" s="149">
        <v>3.35</v>
      </c>
      <c r="I3494" s="149"/>
      <c r="J3494" s="149">
        <v>3.35</v>
      </c>
      <c r="K3494" s="249">
        <v>13.75</v>
      </c>
      <c r="L3494" s="37">
        <f t="shared" si="180"/>
        <v>46.06</v>
      </c>
      <c r="M3494" s="149"/>
      <c r="N3494" s="149">
        <f t="shared" si="181"/>
        <v>46.06</v>
      </c>
      <c r="O3494" s="247"/>
    </row>
    <row r="3495" spans="1:15">
      <c r="A3495" s="246" t="s">
        <v>2072</v>
      </c>
      <c r="B3495" s="25" t="s">
        <v>3037</v>
      </c>
      <c r="C3495" s="30">
        <v>8</v>
      </c>
      <c r="D3495" s="25" t="s">
        <v>3339</v>
      </c>
      <c r="E3495" s="149"/>
      <c r="F3495" s="149"/>
      <c r="G3495" s="250">
        <v>3.35</v>
      </c>
      <c r="H3495" s="149">
        <v>3.35</v>
      </c>
      <c r="I3495" s="149"/>
      <c r="J3495" s="149">
        <v>3.35</v>
      </c>
      <c r="K3495" s="250">
        <v>13.75</v>
      </c>
      <c r="L3495" s="37">
        <f t="shared" si="180"/>
        <v>46.06</v>
      </c>
      <c r="M3495" s="149"/>
      <c r="N3495" s="149">
        <f t="shared" si="181"/>
        <v>46.06</v>
      </c>
      <c r="O3495" s="246"/>
    </row>
    <row r="3496" spans="1:15">
      <c r="A3496" s="247" t="s">
        <v>2072</v>
      </c>
      <c r="B3496" s="25" t="s">
        <v>3037</v>
      </c>
      <c r="C3496" s="30">
        <v>8</v>
      </c>
      <c r="D3496" s="25" t="s">
        <v>3340</v>
      </c>
      <c r="E3496" s="149"/>
      <c r="F3496" s="149"/>
      <c r="G3496" s="249">
        <v>1.34</v>
      </c>
      <c r="H3496" s="149">
        <v>1.34</v>
      </c>
      <c r="I3496" s="149"/>
      <c r="J3496" s="149">
        <v>1.34</v>
      </c>
      <c r="K3496" s="249">
        <v>13.75</v>
      </c>
      <c r="L3496" s="37">
        <f t="shared" si="180"/>
        <v>18.43</v>
      </c>
      <c r="M3496" s="149"/>
      <c r="N3496" s="149">
        <f t="shared" si="181"/>
        <v>18.43</v>
      </c>
      <c r="O3496" s="247"/>
    </row>
    <row r="3497" spans="1:15">
      <c r="A3497" s="246" t="s">
        <v>2072</v>
      </c>
      <c r="B3497" s="25" t="s">
        <v>3037</v>
      </c>
      <c r="C3497" s="30">
        <v>8</v>
      </c>
      <c r="D3497" s="25" t="s">
        <v>3341</v>
      </c>
      <c r="E3497" s="149"/>
      <c r="F3497" s="149"/>
      <c r="G3497" s="250">
        <v>4.69</v>
      </c>
      <c r="H3497" s="149">
        <v>4.69</v>
      </c>
      <c r="I3497" s="149"/>
      <c r="J3497" s="149">
        <v>4.69</v>
      </c>
      <c r="K3497" s="250">
        <v>13.75</v>
      </c>
      <c r="L3497" s="37">
        <f t="shared" si="180"/>
        <v>64.49</v>
      </c>
      <c r="M3497" s="149"/>
      <c r="N3497" s="149">
        <f t="shared" si="181"/>
        <v>64.49</v>
      </c>
      <c r="O3497" s="246"/>
    </row>
    <row r="3498" spans="1:15">
      <c r="A3498" s="247" t="s">
        <v>2072</v>
      </c>
      <c r="B3498" s="25" t="s">
        <v>3037</v>
      </c>
      <c r="C3498" s="30">
        <v>8</v>
      </c>
      <c r="D3498" s="25" t="s">
        <v>3342</v>
      </c>
      <c r="E3498" s="149"/>
      <c r="F3498" s="149"/>
      <c r="G3498" s="249">
        <v>2.68</v>
      </c>
      <c r="H3498" s="149">
        <v>2.68</v>
      </c>
      <c r="I3498" s="149"/>
      <c r="J3498" s="149">
        <v>2.68</v>
      </c>
      <c r="K3498" s="249">
        <v>13.75</v>
      </c>
      <c r="L3498" s="37">
        <f t="shared" si="180"/>
        <v>36.85</v>
      </c>
      <c r="M3498" s="149"/>
      <c r="N3498" s="149">
        <f t="shared" si="181"/>
        <v>36.85</v>
      </c>
      <c r="O3498" s="247"/>
    </row>
    <row r="3499" spans="1:15">
      <c r="A3499" s="246" t="s">
        <v>2072</v>
      </c>
      <c r="B3499" s="25" t="s">
        <v>3037</v>
      </c>
      <c r="C3499" s="30">
        <v>8</v>
      </c>
      <c r="D3499" s="25" t="s">
        <v>3343</v>
      </c>
      <c r="E3499" s="149"/>
      <c r="F3499" s="149"/>
      <c r="G3499" s="250">
        <v>2.01</v>
      </c>
      <c r="H3499" s="149">
        <v>2.01</v>
      </c>
      <c r="I3499" s="149"/>
      <c r="J3499" s="149">
        <v>2.01</v>
      </c>
      <c r="K3499" s="250">
        <v>13.75</v>
      </c>
      <c r="L3499" s="37">
        <f t="shared" si="180"/>
        <v>27.64</v>
      </c>
      <c r="M3499" s="149"/>
      <c r="N3499" s="149">
        <f t="shared" si="181"/>
        <v>27.64</v>
      </c>
      <c r="O3499" s="246"/>
    </row>
    <row r="3500" spans="1:15">
      <c r="A3500" s="247" t="s">
        <v>2072</v>
      </c>
      <c r="B3500" s="25" t="s">
        <v>3037</v>
      </c>
      <c r="C3500" s="30">
        <v>8</v>
      </c>
      <c r="D3500" s="25" t="s">
        <v>3344</v>
      </c>
      <c r="E3500" s="149"/>
      <c r="F3500" s="149"/>
      <c r="G3500" s="249">
        <v>2.68</v>
      </c>
      <c r="H3500" s="149">
        <v>2.68</v>
      </c>
      <c r="I3500" s="149"/>
      <c r="J3500" s="149">
        <v>2.68</v>
      </c>
      <c r="K3500" s="249">
        <v>13.75</v>
      </c>
      <c r="L3500" s="37">
        <f t="shared" si="180"/>
        <v>36.85</v>
      </c>
      <c r="M3500" s="149"/>
      <c r="N3500" s="149">
        <f t="shared" si="181"/>
        <v>36.85</v>
      </c>
      <c r="O3500" s="247"/>
    </row>
    <row r="3501" spans="1:15">
      <c r="A3501" s="246" t="s">
        <v>2072</v>
      </c>
      <c r="B3501" s="25" t="s">
        <v>3037</v>
      </c>
      <c r="C3501" s="30">
        <v>8</v>
      </c>
      <c r="D3501" s="25" t="s">
        <v>3345</v>
      </c>
      <c r="E3501" s="149"/>
      <c r="F3501" s="149"/>
      <c r="G3501" s="250">
        <v>4.69</v>
      </c>
      <c r="H3501" s="149">
        <v>4.69</v>
      </c>
      <c r="I3501" s="149"/>
      <c r="J3501" s="149">
        <v>4.69</v>
      </c>
      <c r="K3501" s="250">
        <v>13.75</v>
      </c>
      <c r="L3501" s="37">
        <f t="shared" si="180"/>
        <v>64.49</v>
      </c>
      <c r="M3501" s="149"/>
      <c r="N3501" s="149">
        <f t="shared" si="181"/>
        <v>64.49</v>
      </c>
      <c r="O3501" s="246"/>
    </row>
    <row r="3502" spans="1:15">
      <c r="A3502" s="247" t="s">
        <v>2072</v>
      </c>
      <c r="B3502" s="25" t="s">
        <v>3037</v>
      </c>
      <c r="C3502" s="30">
        <v>8</v>
      </c>
      <c r="D3502" s="25" t="s">
        <v>3346</v>
      </c>
      <c r="E3502" s="149"/>
      <c r="F3502" s="149"/>
      <c r="G3502" s="249">
        <v>1.34</v>
      </c>
      <c r="H3502" s="149">
        <v>1.34</v>
      </c>
      <c r="I3502" s="149"/>
      <c r="J3502" s="149">
        <v>1.34</v>
      </c>
      <c r="K3502" s="249">
        <v>13.75</v>
      </c>
      <c r="L3502" s="37">
        <f t="shared" si="180"/>
        <v>18.43</v>
      </c>
      <c r="M3502" s="149"/>
      <c r="N3502" s="149">
        <f t="shared" si="181"/>
        <v>18.43</v>
      </c>
      <c r="O3502" s="247"/>
    </row>
    <row r="3503" spans="1:15">
      <c r="A3503" s="246" t="s">
        <v>2072</v>
      </c>
      <c r="B3503" s="25" t="s">
        <v>3037</v>
      </c>
      <c r="C3503" s="30">
        <v>8</v>
      </c>
      <c r="D3503" s="25" t="s">
        <v>3347</v>
      </c>
      <c r="E3503" s="149"/>
      <c r="F3503" s="149"/>
      <c r="G3503" s="250">
        <v>2.01</v>
      </c>
      <c r="H3503" s="149">
        <v>2.01</v>
      </c>
      <c r="I3503" s="149"/>
      <c r="J3503" s="149">
        <v>2.01</v>
      </c>
      <c r="K3503" s="250">
        <v>13.75</v>
      </c>
      <c r="L3503" s="37">
        <f t="shared" si="180"/>
        <v>27.64</v>
      </c>
      <c r="M3503" s="149"/>
      <c r="N3503" s="149">
        <f t="shared" si="181"/>
        <v>27.64</v>
      </c>
      <c r="O3503" s="246"/>
    </row>
    <row r="3504" spans="1:15">
      <c r="A3504" s="247" t="s">
        <v>2072</v>
      </c>
      <c r="B3504" s="25" t="s">
        <v>3037</v>
      </c>
      <c r="C3504" s="30">
        <v>8</v>
      </c>
      <c r="D3504" s="25" t="s">
        <v>3348</v>
      </c>
      <c r="E3504" s="149"/>
      <c r="F3504" s="149"/>
      <c r="G3504" s="249">
        <v>2.68</v>
      </c>
      <c r="H3504" s="149">
        <v>2.68</v>
      </c>
      <c r="I3504" s="149"/>
      <c r="J3504" s="149">
        <v>2.68</v>
      </c>
      <c r="K3504" s="249">
        <v>13.75</v>
      </c>
      <c r="L3504" s="37">
        <f t="shared" si="180"/>
        <v>36.85</v>
      </c>
      <c r="M3504" s="149"/>
      <c r="N3504" s="149">
        <f t="shared" si="181"/>
        <v>36.85</v>
      </c>
      <c r="O3504" s="247"/>
    </row>
    <row r="3505" spans="1:15">
      <c r="A3505" s="246" t="s">
        <v>2072</v>
      </c>
      <c r="B3505" s="25" t="s">
        <v>3037</v>
      </c>
      <c r="C3505" s="30">
        <v>8</v>
      </c>
      <c r="D3505" s="25" t="s">
        <v>3349</v>
      </c>
      <c r="E3505" s="149"/>
      <c r="F3505" s="149"/>
      <c r="G3505" s="250">
        <v>2.01</v>
      </c>
      <c r="H3505" s="149">
        <v>2.01</v>
      </c>
      <c r="I3505" s="149"/>
      <c r="J3505" s="149">
        <v>2.01</v>
      </c>
      <c r="K3505" s="250">
        <v>13.75</v>
      </c>
      <c r="L3505" s="37">
        <f t="shared" si="180"/>
        <v>27.64</v>
      </c>
      <c r="M3505" s="149"/>
      <c r="N3505" s="149">
        <f t="shared" si="181"/>
        <v>27.64</v>
      </c>
      <c r="O3505" s="246"/>
    </row>
    <row r="3506" spans="1:15">
      <c r="A3506" s="247" t="s">
        <v>2072</v>
      </c>
      <c r="B3506" s="25" t="s">
        <v>3037</v>
      </c>
      <c r="C3506" s="30">
        <v>8</v>
      </c>
      <c r="D3506" s="25" t="s">
        <v>3350</v>
      </c>
      <c r="E3506" s="149"/>
      <c r="F3506" s="149"/>
      <c r="G3506" s="249">
        <v>4.02</v>
      </c>
      <c r="H3506" s="149">
        <v>4.02</v>
      </c>
      <c r="I3506" s="149"/>
      <c r="J3506" s="149">
        <v>4.02</v>
      </c>
      <c r="K3506" s="249">
        <v>13.75</v>
      </c>
      <c r="L3506" s="37">
        <f t="shared" si="180"/>
        <v>55.28</v>
      </c>
      <c r="M3506" s="149"/>
      <c r="N3506" s="149">
        <f t="shared" si="181"/>
        <v>55.28</v>
      </c>
      <c r="O3506" s="247"/>
    </row>
    <row r="3507" spans="1:15">
      <c r="A3507" s="246" t="s">
        <v>2072</v>
      </c>
      <c r="B3507" s="25" t="s">
        <v>3037</v>
      </c>
      <c r="C3507" s="30">
        <v>8</v>
      </c>
      <c r="D3507" s="25" t="s">
        <v>3351</v>
      </c>
      <c r="E3507" s="149"/>
      <c r="F3507" s="149"/>
      <c r="G3507" s="250">
        <v>2.01</v>
      </c>
      <c r="H3507" s="149">
        <v>2.01</v>
      </c>
      <c r="I3507" s="149"/>
      <c r="J3507" s="149">
        <v>2.01</v>
      </c>
      <c r="K3507" s="250">
        <v>13.75</v>
      </c>
      <c r="L3507" s="37">
        <f t="shared" si="180"/>
        <v>27.64</v>
      </c>
      <c r="M3507" s="149"/>
      <c r="N3507" s="149">
        <f t="shared" si="181"/>
        <v>27.64</v>
      </c>
      <c r="O3507" s="246"/>
    </row>
    <row r="3508" spans="1:15">
      <c r="A3508" s="247" t="s">
        <v>2072</v>
      </c>
      <c r="B3508" s="25" t="s">
        <v>3037</v>
      </c>
      <c r="C3508" s="30">
        <v>8</v>
      </c>
      <c r="D3508" s="25" t="s">
        <v>3352</v>
      </c>
      <c r="E3508" s="149"/>
      <c r="F3508" s="149"/>
      <c r="G3508" s="249">
        <v>2.68</v>
      </c>
      <c r="H3508" s="149">
        <v>2.68</v>
      </c>
      <c r="I3508" s="149"/>
      <c r="J3508" s="149">
        <v>2.68</v>
      </c>
      <c r="K3508" s="249">
        <v>13.75</v>
      </c>
      <c r="L3508" s="37">
        <f t="shared" si="180"/>
        <v>36.85</v>
      </c>
      <c r="M3508" s="149"/>
      <c r="N3508" s="149">
        <f t="shared" si="181"/>
        <v>36.85</v>
      </c>
      <c r="O3508" s="247"/>
    </row>
    <row r="3509" spans="1:15">
      <c r="A3509" s="246" t="s">
        <v>2072</v>
      </c>
      <c r="B3509" s="25" t="s">
        <v>3037</v>
      </c>
      <c r="C3509" s="30">
        <v>9</v>
      </c>
      <c r="D3509" s="25" t="s">
        <v>3353</v>
      </c>
      <c r="E3509" s="149"/>
      <c r="F3509" s="149"/>
      <c r="G3509" s="250">
        <v>1.16</v>
      </c>
      <c r="H3509" s="149">
        <v>1.16</v>
      </c>
      <c r="I3509" s="149"/>
      <c r="J3509" s="149">
        <v>1.16</v>
      </c>
      <c r="K3509" s="250">
        <v>13.75</v>
      </c>
      <c r="L3509" s="37">
        <f t="shared" ref="L3509:L3572" si="182">ROUND(H3509*K3509,2)</f>
        <v>15.95</v>
      </c>
      <c r="M3509" s="149"/>
      <c r="N3509" s="149">
        <f t="shared" ref="N3509:N3572" si="183">L3509-M3509</f>
        <v>15.95</v>
      </c>
      <c r="O3509" s="246"/>
    </row>
    <row r="3510" spans="1:15">
      <c r="A3510" s="247" t="s">
        <v>2072</v>
      </c>
      <c r="B3510" s="25" t="s">
        <v>3037</v>
      </c>
      <c r="C3510" s="30">
        <v>9</v>
      </c>
      <c r="D3510" s="25" t="s">
        <v>3354</v>
      </c>
      <c r="E3510" s="149"/>
      <c r="F3510" s="149"/>
      <c r="G3510" s="249">
        <v>1.87</v>
      </c>
      <c r="H3510" s="149">
        <v>1.87</v>
      </c>
      <c r="I3510" s="149"/>
      <c r="J3510" s="149">
        <v>1.87</v>
      </c>
      <c r="K3510" s="249">
        <v>13.75</v>
      </c>
      <c r="L3510" s="37">
        <f t="shared" si="182"/>
        <v>25.71</v>
      </c>
      <c r="M3510" s="149"/>
      <c r="N3510" s="149">
        <f t="shared" si="183"/>
        <v>25.71</v>
      </c>
      <c r="O3510" s="247"/>
    </row>
    <row r="3511" spans="1:15">
      <c r="A3511" s="246" t="s">
        <v>2072</v>
      </c>
      <c r="B3511" s="25" t="s">
        <v>3037</v>
      </c>
      <c r="C3511" s="30">
        <v>9</v>
      </c>
      <c r="D3511" s="25" t="s">
        <v>3355</v>
      </c>
      <c r="E3511" s="149"/>
      <c r="F3511" s="149"/>
      <c r="G3511" s="250">
        <v>5.92</v>
      </c>
      <c r="H3511" s="149">
        <v>5.92</v>
      </c>
      <c r="I3511" s="149"/>
      <c r="J3511" s="149">
        <v>5.92</v>
      </c>
      <c r="K3511" s="250">
        <v>13.75</v>
      </c>
      <c r="L3511" s="37">
        <f t="shared" si="182"/>
        <v>81.4</v>
      </c>
      <c r="M3511" s="149"/>
      <c r="N3511" s="149">
        <f t="shared" si="183"/>
        <v>81.4</v>
      </c>
      <c r="O3511" s="246"/>
    </row>
    <row r="3512" spans="1:15">
      <c r="A3512" s="247" t="s">
        <v>2072</v>
      </c>
      <c r="B3512" s="25" t="s">
        <v>3037</v>
      </c>
      <c r="C3512" s="30">
        <v>9</v>
      </c>
      <c r="D3512" s="25" t="s">
        <v>3356</v>
      </c>
      <c r="E3512" s="149"/>
      <c r="F3512" s="149"/>
      <c r="G3512" s="249">
        <v>4.21</v>
      </c>
      <c r="H3512" s="149">
        <v>4.21</v>
      </c>
      <c r="I3512" s="149"/>
      <c r="J3512" s="149">
        <v>4.21</v>
      </c>
      <c r="K3512" s="249">
        <v>13.75</v>
      </c>
      <c r="L3512" s="37">
        <f t="shared" si="182"/>
        <v>57.89</v>
      </c>
      <c r="M3512" s="149"/>
      <c r="N3512" s="149">
        <f t="shared" si="183"/>
        <v>57.89</v>
      </c>
      <c r="O3512" s="247"/>
    </row>
    <row r="3513" spans="1:15">
      <c r="A3513" s="246" t="s">
        <v>2072</v>
      </c>
      <c r="B3513" s="25" t="s">
        <v>3037</v>
      </c>
      <c r="C3513" s="30">
        <v>9</v>
      </c>
      <c r="D3513" s="25" t="s">
        <v>3357</v>
      </c>
      <c r="E3513" s="149"/>
      <c r="F3513" s="149"/>
      <c r="G3513" s="250">
        <v>6.2</v>
      </c>
      <c r="H3513" s="149">
        <v>6.2</v>
      </c>
      <c r="I3513" s="149"/>
      <c r="J3513" s="149">
        <v>6.2</v>
      </c>
      <c r="K3513" s="250">
        <v>13.75</v>
      </c>
      <c r="L3513" s="37">
        <f t="shared" si="182"/>
        <v>85.25</v>
      </c>
      <c r="M3513" s="149"/>
      <c r="N3513" s="149">
        <f t="shared" si="183"/>
        <v>85.25</v>
      </c>
      <c r="O3513" s="246"/>
    </row>
    <row r="3514" spans="1:15">
      <c r="A3514" s="247" t="s">
        <v>2072</v>
      </c>
      <c r="B3514" s="25" t="s">
        <v>3037</v>
      </c>
      <c r="C3514" s="30">
        <v>9</v>
      </c>
      <c r="D3514" s="25" t="s">
        <v>3358</v>
      </c>
      <c r="E3514" s="149"/>
      <c r="F3514" s="149"/>
      <c r="G3514" s="249">
        <v>1.26</v>
      </c>
      <c r="H3514" s="149">
        <v>1.26</v>
      </c>
      <c r="I3514" s="149"/>
      <c r="J3514" s="149">
        <v>1.26</v>
      </c>
      <c r="K3514" s="249">
        <v>13.75</v>
      </c>
      <c r="L3514" s="37">
        <f t="shared" si="182"/>
        <v>17.33</v>
      </c>
      <c r="M3514" s="149"/>
      <c r="N3514" s="149">
        <f t="shared" si="183"/>
        <v>17.33</v>
      </c>
      <c r="O3514" s="247"/>
    </row>
    <row r="3515" spans="1:15">
      <c r="A3515" s="246" t="s">
        <v>2072</v>
      </c>
      <c r="B3515" s="25" t="s">
        <v>3037</v>
      </c>
      <c r="C3515" s="30">
        <v>9</v>
      </c>
      <c r="D3515" s="25" t="s">
        <v>3359</v>
      </c>
      <c r="E3515" s="149"/>
      <c r="F3515" s="149"/>
      <c r="G3515" s="250">
        <v>6.99</v>
      </c>
      <c r="H3515" s="149">
        <v>6.99</v>
      </c>
      <c r="I3515" s="149"/>
      <c r="J3515" s="149">
        <v>6.99</v>
      </c>
      <c r="K3515" s="250">
        <v>13.75</v>
      </c>
      <c r="L3515" s="37">
        <f t="shared" si="182"/>
        <v>96.11</v>
      </c>
      <c r="M3515" s="149"/>
      <c r="N3515" s="149">
        <f t="shared" si="183"/>
        <v>96.11</v>
      </c>
      <c r="O3515" s="246"/>
    </row>
    <row r="3516" spans="1:15">
      <c r="A3516" s="247" t="s">
        <v>2072</v>
      </c>
      <c r="B3516" s="25" t="s">
        <v>3037</v>
      </c>
      <c r="C3516" s="30">
        <v>9</v>
      </c>
      <c r="D3516" s="25" t="s">
        <v>3360</v>
      </c>
      <c r="E3516" s="149"/>
      <c r="F3516" s="149"/>
      <c r="G3516" s="249">
        <v>3.25</v>
      </c>
      <c r="H3516" s="149">
        <v>3.25</v>
      </c>
      <c r="I3516" s="149"/>
      <c r="J3516" s="149">
        <v>3.25</v>
      </c>
      <c r="K3516" s="249">
        <v>13.75</v>
      </c>
      <c r="L3516" s="37">
        <f t="shared" si="182"/>
        <v>44.69</v>
      </c>
      <c r="M3516" s="149"/>
      <c r="N3516" s="149">
        <f t="shared" si="183"/>
        <v>44.69</v>
      </c>
      <c r="O3516" s="247"/>
    </row>
    <row r="3517" spans="1:15">
      <c r="A3517" s="246" t="s">
        <v>2072</v>
      </c>
      <c r="B3517" s="25" t="s">
        <v>3037</v>
      </c>
      <c r="C3517" s="30">
        <v>9</v>
      </c>
      <c r="D3517" s="25" t="s">
        <v>3361</v>
      </c>
      <c r="E3517" s="149"/>
      <c r="F3517" s="149"/>
      <c r="G3517" s="250">
        <v>3.31</v>
      </c>
      <c r="H3517" s="149">
        <v>3.31</v>
      </c>
      <c r="I3517" s="149"/>
      <c r="J3517" s="149">
        <v>3.31</v>
      </c>
      <c r="K3517" s="250">
        <v>13.75</v>
      </c>
      <c r="L3517" s="37">
        <f t="shared" si="182"/>
        <v>45.51</v>
      </c>
      <c r="M3517" s="149"/>
      <c r="N3517" s="149">
        <f t="shared" si="183"/>
        <v>45.51</v>
      </c>
      <c r="O3517" s="246"/>
    </row>
    <row r="3518" spans="1:15">
      <c r="A3518" s="247" t="s">
        <v>2072</v>
      </c>
      <c r="B3518" s="25" t="s">
        <v>3037</v>
      </c>
      <c r="C3518" s="30">
        <v>9</v>
      </c>
      <c r="D3518" s="25" t="s">
        <v>3362</v>
      </c>
      <c r="E3518" s="149"/>
      <c r="F3518" s="149"/>
      <c r="G3518" s="249">
        <v>2.66</v>
      </c>
      <c r="H3518" s="149">
        <v>2.66</v>
      </c>
      <c r="I3518" s="149"/>
      <c r="J3518" s="149">
        <v>2.66</v>
      </c>
      <c r="K3518" s="249">
        <v>13.75</v>
      </c>
      <c r="L3518" s="37">
        <f t="shared" si="182"/>
        <v>36.58</v>
      </c>
      <c r="M3518" s="149"/>
      <c r="N3518" s="149">
        <f t="shared" si="183"/>
        <v>36.58</v>
      </c>
      <c r="O3518" s="247"/>
    </row>
    <row r="3519" spans="1:15">
      <c r="A3519" s="246" t="s">
        <v>2072</v>
      </c>
      <c r="B3519" s="25" t="s">
        <v>3037</v>
      </c>
      <c r="C3519" s="30">
        <v>9</v>
      </c>
      <c r="D3519" s="25" t="s">
        <v>3363</v>
      </c>
      <c r="E3519" s="149"/>
      <c r="F3519" s="149"/>
      <c r="G3519" s="250">
        <v>2.73</v>
      </c>
      <c r="H3519" s="149">
        <v>2.73</v>
      </c>
      <c r="I3519" s="149"/>
      <c r="J3519" s="149">
        <v>2.73</v>
      </c>
      <c r="K3519" s="250">
        <v>13.75</v>
      </c>
      <c r="L3519" s="37">
        <f t="shared" si="182"/>
        <v>37.54</v>
      </c>
      <c r="M3519" s="149"/>
      <c r="N3519" s="149">
        <f t="shared" si="183"/>
        <v>37.54</v>
      </c>
      <c r="O3519" s="246"/>
    </row>
    <row r="3520" spans="1:15">
      <c r="A3520" s="247" t="s">
        <v>2072</v>
      </c>
      <c r="B3520" s="25" t="s">
        <v>3037</v>
      </c>
      <c r="C3520" s="30">
        <v>9</v>
      </c>
      <c r="D3520" s="25" t="s">
        <v>3364</v>
      </c>
      <c r="E3520" s="149"/>
      <c r="F3520" s="149"/>
      <c r="G3520" s="249">
        <v>6.17</v>
      </c>
      <c r="H3520" s="149">
        <v>6.17</v>
      </c>
      <c r="I3520" s="149"/>
      <c r="J3520" s="149">
        <v>6.17</v>
      </c>
      <c r="K3520" s="249">
        <v>13.75</v>
      </c>
      <c r="L3520" s="37">
        <f t="shared" si="182"/>
        <v>84.84</v>
      </c>
      <c r="M3520" s="149"/>
      <c r="N3520" s="149">
        <f t="shared" si="183"/>
        <v>84.84</v>
      </c>
      <c r="O3520" s="247"/>
    </row>
    <row r="3521" spans="1:15">
      <c r="A3521" s="246" t="s">
        <v>2072</v>
      </c>
      <c r="B3521" s="25" t="s">
        <v>3037</v>
      </c>
      <c r="C3521" s="30">
        <v>9</v>
      </c>
      <c r="D3521" s="25" t="s">
        <v>3365</v>
      </c>
      <c r="E3521" s="149"/>
      <c r="F3521" s="149"/>
      <c r="G3521" s="250">
        <v>2.75</v>
      </c>
      <c r="H3521" s="149">
        <v>2.75</v>
      </c>
      <c r="I3521" s="149"/>
      <c r="J3521" s="149">
        <v>2.75</v>
      </c>
      <c r="K3521" s="250">
        <v>13.75</v>
      </c>
      <c r="L3521" s="37">
        <f t="shared" si="182"/>
        <v>37.81</v>
      </c>
      <c r="M3521" s="149"/>
      <c r="N3521" s="149">
        <f t="shared" si="183"/>
        <v>37.81</v>
      </c>
      <c r="O3521" s="246"/>
    </row>
    <row r="3522" spans="1:15">
      <c r="A3522" s="247" t="s">
        <v>2072</v>
      </c>
      <c r="B3522" s="25" t="s">
        <v>3037</v>
      </c>
      <c r="C3522" s="30">
        <v>9</v>
      </c>
      <c r="D3522" s="25" t="s">
        <v>3366</v>
      </c>
      <c r="E3522" s="149"/>
      <c r="F3522" s="149"/>
      <c r="G3522" s="249">
        <v>5.97</v>
      </c>
      <c r="H3522" s="149">
        <v>5.97</v>
      </c>
      <c r="I3522" s="149"/>
      <c r="J3522" s="149">
        <v>5.97</v>
      </c>
      <c r="K3522" s="249">
        <v>13.75</v>
      </c>
      <c r="L3522" s="37">
        <f t="shared" si="182"/>
        <v>82.09</v>
      </c>
      <c r="M3522" s="149"/>
      <c r="N3522" s="149">
        <f t="shared" si="183"/>
        <v>82.09</v>
      </c>
      <c r="O3522" s="247"/>
    </row>
    <row r="3523" spans="1:15">
      <c r="A3523" s="246" t="s">
        <v>2072</v>
      </c>
      <c r="B3523" s="25" t="s">
        <v>3037</v>
      </c>
      <c r="C3523" s="30">
        <v>9</v>
      </c>
      <c r="D3523" s="25" t="s">
        <v>3367</v>
      </c>
      <c r="E3523" s="149"/>
      <c r="F3523" s="149"/>
      <c r="G3523" s="250">
        <v>3.13</v>
      </c>
      <c r="H3523" s="149">
        <v>3.13</v>
      </c>
      <c r="I3523" s="149"/>
      <c r="J3523" s="149">
        <v>3.13</v>
      </c>
      <c r="K3523" s="250">
        <v>13.75</v>
      </c>
      <c r="L3523" s="37">
        <f t="shared" si="182"/>
        <v>43.04</v>
      </c>
      <c r="M3523" s="149"/>
      <c r="N3523" s="149">
        <f t="shared" si="183"/>
        <v>43.04</v>
      </c>
      <c r="O3523" s="246"/>
    </row>
    <row r="3524" spans="1:15">
      <c r="A3524" s="247" t="s">
        <v>2072</v>
      </c>
      <c r="B3524" s="25" t="s">
        <v>3037</v>
      </c>
      <c r="C3524" s="30">
        <v>9</v>
      </c>
      <c r="D3524" s="25" t="s">
        <v>3368</v>
      </c>
      <c r="E3524" s="149"/>
      <c r="F3524" s="149"/>
      <c r="G3524" s="249">
        <v>2.2</v>
      </c>
      <c r="H3524" s="149">
        <v>2.2</v>
      </c>
      <c r="I3524" s="149"/>
      <c r="J3524" s="149">
        <v>2.2</v>
      </c>
      <c r="K3524" s="249">
        <v>13.75</v>
      </c>
      <c r="L3524" s="37">
        <f t="shared" si="182"/>
        <v>30.25</v>
      </c>
      <c r="M3524" s="149"/>
      <c r="N3524" s="149">
        <f t="shared" si="183"/>
        <v>30.25</v>
      </c>
      <c r="O3524" s="247"/>
    </row>
    <row r="3525" spans="1:15">
      <c r="A3525" s="246" t="s">
        <v>2072</v>
      </c>
      <c r="B3525" s="25" t="s">
        <v>3037</v>
      </c>
      <c r="C3525" s="30">
        <v>9</v>
      </c>
      <c r="D3525" s="25" t="s">
        <v>3369</v>
      </c>
      <c r="E3525" s="149"/>
      <c r="F3525" s="149"/>
      <c r="G3525" s="250">
        <v>3.47</v>
      </c>
      <c r="H3525" s="149">
        <v>3.47</v>
      </c>
      <c r="I3525" s="149"/>
      <c r="J3525" s="149">
        <v>3.47</v>
      </c>
      <c r="K3525" s="250">
        <v>13.75</v>
      </c>
      <c r="L3525" s="37">
        <f t="shared" si="182"/>
        <v>47.71</v>
      </c>
      <c r="M3525" s="149"/>
      <c r="N3525" s="149">
        <f t="shared" si="183"/>
        <v>47.71</v>
      </c>
      <c r="O3525" s="246"/>
    </row>
    <row r="3526" spans="1:15">
      <c r="A3526" s="247" t="s">
        <v>2072</v>
      </c>
      <c r="B3526" s="25" t="s">
        <v>3037</v>
      </c>
      <c r="C3526" s="30">
        <v>9</v>
      </c>
      <c r="D3526" s="25" t="s">
        <v>3370</v>
      </c>
      <c r="E3526" s="149"/>
      <c r="F3526" s="149"/>
      <c r="G3526" s="249">
        <v>4.93</v>
      </c>
      <c r="H3526" s="149">
        <v>4.93</v>
      </c>
      <c r="I3526" s="149"/>
      <c r="J3526" s="149">
        <v>4.93</v>
      </c>
      <c r="K3526" s="249">
        <v>13.75</v>
      </c>
      <c r="L3526" s="37">
        <f t="shared" si="182"/>
        <v>67.79</v>
      </c>
      <c r="M3526" s="149"/>
      <c r="N3526" s="149">
        <f t="shared" si="183"/>
        <v>67.79</v>
      </c>
      <c r="O3526" s="247"/>
    </row>
    <row r="3527" spans="1:15">
      <c r="A3527" s="246" t="s">
        <v>2072</v>
      </c>
      <c r="B3527" s="25" t="s">
        <v>3037</v>
      </c>
      <c r="C3527" s="30">
        <v>9</v>
      </c>
      <c r="D3527" s="25" t="s">
        <v>3371</v>
      </c>
      <c r="E3527" s="149"/>
      <c r="F3527" s="149"/>
      <c r="G3527" s="250">
        <v>3.08</v>
      </c>
      <c r="H3527" s="149">
        <v>3.08</v>
      </c>
      <c r="I3527" s="149"/>
      <c r="J3527" s="149">
        <v>3.08</v>
      </c>
      <c r="K3527" s="250">
        <v>13.75</v>
      </c>
      <c r="L3527" s="37">
        <f t="shared" si="182"/>
        <v>42.35</v>
      </c>
      <c r="M3527" s="149"/>
      <c r="N3527" s="149">
        <f t="shared" si="183"/>
        <v>42.35</v>
      </c>
      <c r="O3527" s="246"/>
    </row>
    <row r="3528" spans="1:15">
      <c r="A3528" s="247" t="s">
        <v>2072</v>
      </c>
      <c r="B3528" s="25" t="s">
        <v>3037</v>
      </c>
      <c r="C3528" s="30">
        <v>9</v>
      </c>
      <c r="D3528" s="25" t="s">
        <v>3372</v>
      </c>
      <c r="E3528" s="149"/>
      <c r="F3528" s="149"/>
      <c r="G3528" s="249">
        <v>4.7</v>
      </c>
      <c r="H3528" s="149">
        <v>4.7</v>
      </c>
      <c r="I3528" s="149"/>
      <c r="J3528" s="149">
        <v>4.7</v>
      </c>
      <c r="K3528" s="249">
        <v>13.75</v>
      </c>
      <c r="L3528" s="37">
        <f t="shared" si="182"/>
        <v>64.63</v>
      </c>
      <c r="M3528" s="149"/>
      <c r="N3528" s="149">
        <f t="shared" si="183"/>
        <v>64.63</v>
      </c>
      <c r="O3528" s="247"/>
    </row>
    <row r="3529" spans="1:15">
      <c r="A3529" s="246" t="s">
        <v>2072</v>
      </c>
      <c r="B3529" s="25" t="s">
        <v>3037</v>
      </c>
      <c r="C3529" s="30">
        <v>9</v>
      </c>
      <c r="D3529" s="25" t="s">
        <v>3373</v>
      </c>
      <c r="E3529" s="149"/>
      <c r="F3529" s="149"/>
      <c r="G3529" s="250">
        <v>4.98</v>
      </c>
      <c r="H3529" s="149">
        <v>4.98</v>
      </c>
      <c r="I3529" s="149"/>
      <c r="J3529" s="149">
        <v>4.98</v>
      </c>
      <c r="K3529" s="250">
        <v>13.75</v>
      </c>
      <c r="L3529" s="37">
        <f t="shared" si="182"/>
        <v>68.48</v>
      </c>
      <c r="M3529" s="149"/>
      <c r="N3529" s="149">
        <f t="shared" si="183"/>
        <v>68.48</v>
      </c>
      <c r="O3529" s="246"/>
    </row>
    <row r="3530" spans="1:15">
      <c r="A3530" s="247" t="s">
        <v>2072</v>
      </c>
      <c r="B3530" s="25" t="s">
        <v>3037</v>
      </c>
      <c r="C3530" s="30">
        <v>9</v>
      </c>
      <c r="D3530" s="25" t="s">
        <v>3374</v>
      </c>
      <c r="E3530" s="149"/>
      <c r="F3530" s="149"/>
      <c r="G3530" s="249">
        <v>2.86</v>
      </c>
      <c r="H3530" s="149">
        <v>2.86</v>
      </c>
      <c r="I3530" s="149"/>
      <c r="J3530" s="149">
        <v>2.86</v>
      </c>
      <c r="K3530" s="249">
        <v>13.75</v>
      </c>
      <c r="L3530" s="37">
        <f t="shared" si="182"/>
        <v>39.33</v>
      </c>
      <c r="M3530" s="149"/>
      <c r="N3530" s="149">
        <f t="shared" si="183"/>
        <v>39.33</v>
      </c>
      <c r="O3530" s="247"/>
    </row>
    <row r="3531" spans="1:15">
      <c r="A3531" s="246" t="s">
        <v>2072</v>
      </c>
      <c r="B3531" s="25" t="s">
        <v>3037</v>
      </c>
      <c r="C3531" s="30">
        <v>9</v>
      </c>
      <c r="D3531" s="25" t="s">
        <v>3375</v>
      </c>
      <c r="E3531" s="149"/>
      <c r="F3531" s="149"/>
      <c r="G3531" s="250">
        <v>3.41</v>
      </c>
      <c r="H3531" s="149">
        <v>3.41</v>
      </c>
      <c r="I3531" s="149"/>
      <c r="J3531" s="149">
        <v>3.41</v>
      </c>
      <c r="K3531" s="250">
        <v>13.75</v>
      </c>
      <c r="L3531" s="37">
        <f t="shared" si="182"/>
        <v>46.89</v>
      </c>
      <c r="M3531" s="149"/>
      <c r="N3531" s="149">
        <f t="shared" si="183"/>
        <v>46.89</v>
      </c>
      <c r="O3531" s="246"/>
    </row>
    <row r="3532" spans="1:15">
      <c r="A3532" s="247" t="s">
        <v>2072</v>
      </c>
      <c r="B3532" s="25" t="s">
        <v>3037</v>
      </c>
      <c r="C3532" s="30">
        <v>9</v>
      </c>
      <c r="D3532" s="25" t="s">
        <v>3376</v>
      </c>
      <c r="E3532" s="149"/>
      <c r="F3532" s="149"/>
      <c r="G3532" s="249">
        <v>0.91</v>
      </c>
      <c r="H3532" s="149">
        <v>0.91</v>
      </c>
      <c r="I3532" s="149"/>
      <c r="J3532" s="149">
        <v>0.91</v>
      </c>
      <c r="K3532" s="249">
        <v>13.75</v>
      </c>
      <c r="L3532" s="37">
        <f t="shared" si="182"/>
        <v>12.51</v>
      </c>
      <c r="M3532" s="149"/>
      <c r="N3532" s="149">
        <f t="shared" si="183"/>
        <v>12.51</v>
      </c>
      <c r="O3532" s="247"/>
    </row>
    <row r="3533" spans="1:15">
      <c r="A3533" s="246" t="s">
        <v>2072</v>
      </c>
      <c r="B3533" s="25" t="s">
        <v>3037</v>
      </c>
      <c r="C3533" s="30">
        <v>9</v>
      </c>
      <c r="D3533" s="25" t="s">
        <v>3377</v>
      </c>
      <c r="E3533" s="149"/>
      <c r="F3533" s="149"/>
      <c r="G3533" s="250">
        <v>3.69</v>
      </c>
      <c r="H3533" s="149">
        <v>3.69</v>
      </c>
      <c r="I3533" s="149"/>
      <c r="J3533" s="149">
        <v>3.69</v>
      </c>
      <c r="K3533" s="250">
        <v>13.75</v>
      </c>
      <c r="L3533" s="37">
        <f t="shared" si="182"/>
        <v>50.74</v>
      </c>
      <c r="M3533" s="149"/>
      <c r="N3533" s="149">
        <f t="shared" si="183"/>
        <v>50.74</v>
      </c>
      <c r="O3533" s="246"/>
    </row>
    <row r="3534" spans="1:15">
      <c r="A3534" s="247" t="s">
        <v>2072</v>
      </c>
      <c r="B3534" s="25" t="s">
        <v>3037</v>
      </c>
      <c r="C3534" s="30">
        <v>9</v>
      </c>
      <c r="D3534" s="25" t="s">
        <v>3378</v>
      </c>
      <c r="E3534" s="149"/>
      <c r="F3534" s="149"/>
      <c r="G3534" s="249">
        <v>2.7</v>
      </c>
      <c r="H3534" s="149">
        <v>2.7</v>
      </c>
      <c r="I3534" s="149"/>
      <c r="J3534" s="149">
        <v>2.7</v>
      </c>
      <c r="K3534" s="249">
        <v>13.75</v>
      </c>
      <c r="L3534" s="37">
        <f t="shared" si="182"/>
        <v>37.13</v>
      </c>
      <c r="M3534" s="149"/>
      <c r="N3534" s="149">
        <f t="shared" si="183"/>
        <v>37.13</v>
      </c>
      <c r="O3534" s="247"/>
    </row>
    <row r="3535" spans="1:15">
      <c r="A3535" s="246" t="s">
        <v>2072</v>
      </c>
      <c r="B3535" s="25" t="s">
        <v>3037</v>
      </c>
      <c r="C3535" s="30">
        <v>9</v>
      </c>
      <c r="D3535" s="25" t="s">
        <v>3379</v>
      </c>
      <c r="E3535" s="149"/>
      <c r="F3535" s="149"/>
      <c r="G3535" s="250">
        <v>2.95</v>
      </c>
      <c r="H3535" s="149">
        <v>2.95</v>
      </c>
      <c r="I3535" s="149"/>
      <c r="J3535" s="149">
        <v>2.95</v>
      </c>
      <c r="K3535" s="250">
        <v>13.75</v>
      </c>
      <c r="L3535" s="37">
        <f t="shared" si="182"/>
        <v>40.56</v>
      </c>
      <c r="M3535" s="149"/>
      <c r="N3535" s="149">
        <f t="shared" si="183"/>
        <v>40.56</v>
      </c>
      <c r="O3535" s="246"/>
    </row>
    <row r="3536" spans="1:15">
      <c r="A3536" s="247" t="s">
        <v>2072</v>
      </c>
      <c r="B3536" s="25" t="s">
        <v>3037</v>
      </c>
      <c r="C3536" s="30">
        <v>9</v>
      </c>
      <c r="D3536" s="25" t="s">
        <v>3380</v>
      </c>
      <c r="E3536" s="149"/>
      <c r="F3536" s="149"/>
      <c r="G3536" s="249">
        <v>4.55</v>
      </c>
      <c r="H3536" s="149">
        <v>4.55</v>
      </c>
      <c r="I3536" s="149"/>
      <c r="J3536" s="149">
        <v>4.55</v>
      </c>
      <c r="K3536" s="249">
        <v>13.75</v>
      </c>
      <c r="L3536" s="37">
        <f t="shared" si="182"/>
        <v>62.56</v>
      </c>
      <c r="M3536" s="149"/>
      <c r="N3536" s="149">
        <f t="shared" si="183"/>
        <v>62.56</v>
      </c>
      <c r="O3536" s="247"/>
    </row>
    <row r="3537" spans="1:15">
      <c r="A3537" s="246" t="s">
        <v>2072</v>
      </c>
      <c r="B3537" s="25" t="s">
        <v>3037</v>
      </c>
      <c r="C3537" s="30">
        <v>9</v>
      </c>
      <c r="D3537" s="25" t="s">
        <v>3381</v>
      </c>
      <c r="E3537" s="149"/>
      <c r="F3537" s="149"/>
      <c r="G3537" s="250">
        <v>3.43</v>
      </c>
      <c r="H3537" s="149">
        <v>3.43</v>
      </c>
      <c r="I3537" s="149"/>
      <c r="J3537" s="149">
        <v>3.43</v>
      </c>
      <c r="K3537" s="250">
        <v>13.75</v>
      </c>
      <c r="L3537" s="37">
        <f t="shared" si="182"/>
        <v>47.16</v>
      </c>
      <c r="M3537" s="149"/>
      <c r="N3537" s="149">
        <f t="shared" si="183"/>
        <v>47.16</v>
      </c>
      <c r="O3537" s="246"/>
    </row>
    <row r="3538" spans="1:15">
      <c r="A3538" s="247" t="s">
        <v>2072</v>
      </c>
      <c r="B3538" s="25" t="s">
        <v>3037</v>
      </c>
      <c r="C3538" s="30">
        <v>9</v>
      </c>
      <c r="D3538" s="25" t="s">
        <v>3382</v>
      </c>
      <c r="E3538" s="149"/>
      <c r="F3538" s="149"/>
      <c r="G3538" s="249">
        <v>2.28</v>
      </c>
      <c r="H3538" s="149">
        <v>2.28</v>
      </c>
      <c r="I3538" s="149"/>
      <c r="J3538" s="149">
        <v>2.28</v>
      </c>
      <c r="K3538" s="249">
        <v>13.75</v>
      </c>
      <c r="L3538" s="37">
        <f t="shared" si="182"/>
        <v>31.35</v>
      </c>
      <c r="M3538" s="149"/>
      <c r="N3538" s="149">
        <f t="shared" si="183"/>
        <v>31.35</v>
      </c>
      <c r="O3538" s="247"/>
    </row>
    <row r="3539" spans="1:15">
      <c r="A3539" s="246" t="s">
        <v>2072</v>
      </c>
      <c r="B3539" s="25" t="s">
        <v>3037</v>
      </c>
      <c r="C3539" s="30">
        <v>9</v>
      </c>
      <c r="D3539" s="25" t="s">
        <v>3383</v>
      </c>
      <c r="E3539" s="149"/>
      <c r="F3539" s="149"/>
      <c r="G3539" s="250">
        <v>2.7</v>
      </c>
      <c r="H3539" s="149">
        <v>2.7</v>
      </c>
      <c r="I3539" s="149"/>
      <c r="J3539" s="149">
        <v>2.7</v>
      </c>
      <c r="K3539" s="250">
        <v>13.75</v>
      </c>
      <c r="L3539" s="37">
        <f t="shared" si="182"/>
        <v>37.13</v>
      </c>
      <c r="M3539" s="149"/>
      <c r="N3539" s="149">
        <f t="shared" si="183"/>
        <v>37.13</v>
      </c>
      <c r="O3539" s="246"/>
    </row>
    <row r="3540" spans="1:15">
      <c r="A3540" s="247" t="s">
        <v>2072</v>
      </c>
      <c r="B3540" s="25" t="s">
        <v>3037</v>
      </c>
      <c r="C3540" s="30">
        <v>9</v>
      </c>
      <c r="D3540" s="25" t="s">
        <v>3384</v>
      </c>
      <c r="E3540" s="149"/>
      <c r="F3540" s="149"/>
      <c r="G3540" s="249">
        <v>3.79</v>
      </c>
      <c r="H3540" s="149">
        <v>3.79</v>
      </c>
      <c r="I3540" s="149"/>
      <c r="J3540" s="149">
        <v>3.79</v>
      </c>
      <c r="K3540" s="249">
        <v>13.75</v>
      </c>
      <c r="L3540" s="37">
        <f t="shared" si="182"/>
        <v>52.11</v>
      </c>
      <c r="M3540" s="149"/>
      <c r="N3540" s="149">
        <f t="shared" si="183"/>
        <v>52.11</v>
      </c>
      <c r="O3540" s="247"/>
    </row>
    <row r="3541" spans="1:15">
      <c r="A3541" s="246" t="s">
        <v>2072</v>
      </c>
      <c r="B3541" s="25" t="s">
        <v>3037</v>
      </c>
      <c r="C3541" s="30">
        <v>9</v>
      </c>
      <c r="D3541" s="25" t="s">
        <v>3385</v>
      </c>
      <c r="E3541" s="149"/>
      <c r="F3541" s="149"/>
      <c r="G3541" s="250">
        <v>2.85</v>
      </c>
      <c r="H3541" s="149">
        <v>2.85</v>
      </c>
      <c r="I3541" s="149"/>
      <c r="J3541" s="149">
        <v>2.85</v>
      </c>
      <c r="K3541" s="250">
        <v>13.75</v>
      </c>
      <c r="L3541" s="37">
        <f t="shared" si="182"/>
        <v>39.19</v>
      </c>
      <c r="M3541" s="149"/>
      <c r="N3541" s="149">
        <f t="shared" si="183"/>
        <v>39.19</v>
      </c>
      <c r="O3541" s="246"/>
    </row>
    <row r="3542" spans="1:15">
      <c r="A3542" s="247" t="s">
        <v>2072</v>
      </c>
      <c r="B3542" s="25" t="s">
        <v>3037</v>
      </c>
      <c r="C3542" s="30">
        <v>9</v>
      </c>
      <c r="D3542" s="25" t="s">
        <v>3386</v>
      </c>
      <c r="E3542" s="149"/>
      <c r="F3542" s="149"/>
      <c r="G3542" s="249">
        <v>6.18</v>
      </c>
      <c r="H3542" s="149">
        <v>6.18</v>
      </c>
      <c r="I3542" s="149"/>
      <c r="J3542" s="149">
        <v>6.18</v>
      </c>
      <c r="K3542" s="249">
        <v>13.75</v>
      </c>
      <c r="L3542" s="37">
        <f t="shared" si="182"/>
        <v>84.98</v>
      </c>
      <c r="M3542" s="149"/>
      <c r="N3542" s="149">
        <f t="shared" si="183"/>
        <v>84.98</v>
      </c>
      <c r="O3542" s="247"/>
    </row>
    <row r="3543" spans="1:15">
      <c r="A3543" s="246" t="s">
        <v>2072</v>
      </c>
      <c r="B3543" s="25" t="s">
        <v>3037</v>
      </c>
      <c r="C3543" s="30">
        <v>9</v>
      </c>
      <c r="D3543" s="25" t="s">
        <v>3387</v>
      </c>
      <c r="E3543" s="149"/>
      <c r="F3543" s="149"/>
      <c r="G3543" s="250">
        <v>2.34</v>
      </c>
      <c r="H3543" s="149">
        <v>2.34</v>
      </c>
      <c r="I3543" s="149"/>
      <c r="J3543" s="149">
        <v>2.34</v>
      </c>
      <c r="K3543" s="250">
        <v>13.75</v>
      </c>
      <c r="L3543" s="37">
        <f t="shared" si="182"/>
        <v>32.18</v>
      </c>
      <c r="M3543" s="149"/>
      <c r="N3543" s="149">
        <f t="shared" si="183"/>
        <v>32.18</v>
      </c>
      <c r="O3543" s="246"/>
    </row>
    <row r="3544" spans="1:15">
      <c r="A3544" s="247" t="s">
        <v>2072</v>
      </c>
      <c r="B3544" s="25" t="s">
        <v>3037</v>
      </c>
      <c r="C3544" s="30">
        <v>9</v>
      </c>
      <c r="D3544" s="25" t="s">
        <v>3388</v>
      </c>
      <c r="E3544" s="149"/>
      <c r="F3544" s="149"/>
      <c r="G3544" s="249">
        <v>4.78</v>
      </c>
      <c r="H3544" s="149">
        <v>4.78</v>
      </c>
      <c r="I3544" s="149"/>
      <c r="J3544" s="149">
        <v>4.78</v>
      </c>
      <c r="K3544" s="249">
        <v>13.75</v>
      </c>
      <c r="L3544" s="37">
        <f t="shared" si="182"/>
        <v>65.73</v>
      </c>
      <c r="M3544" s="149"/>
      <c r="N3544" s="149">
        <f t="shared" si="183"/>
        <v>65.73</v>
      </c>
      <c r="O3544" s="247"/>
    </row>
    <row r="3545" spans="1:15">
      <c r="A3545" s="246" t="s">
        <v>2072</v>
      </c>
      <c r="B3545" s="25" t="s">
        <v>3037</v>
      </c>
      <c r="C3545" s="30">
        <v>9</v>
      </c>
      <c r="D3545" s="25" t="s">
        <v>3389</v>
      </c>
      <c r="E3545" s="149"/>
      <c r="F3545" s="149"/>
      <c r="G3545" s="250">
        <v>7.27</v>
      </c>
      <c r="H3545" s="149">
        <v>7.27</v>
      </c>
      <c r="I3545" s="149"/>
      <c r="J3545" s="149">
        <v>7.27</v>
      </c>
      <c r="K3545" s="250">
        <v>13.75</v>
      </c>
      <c r="L3545" s="37">
        <f t="shared" si="182"/>
        <v>99.96</v>
      </c>
      <c r="M3545" s="149"/>
      <c r="N3545" s="149">
        <f t="shared" si="183"/>
        <v>99.96</v>
      </c>
      <c r="O3545" s="246"/>
    </row>
    <row r="3546" spans="1:15">
      <c r="A3546" s="247" t="s">
        <v>2072</v>
      </c>
      <c r="B3546" s="25" t="s">
        <v>3037</v>
      </c>
      <c r="C3546" s="30">
        <v>9</v>
      </c>
      <c r="D3546" s="25" t="s">
        <v>3390</v>
      </c>
      <c r="E3546" s="149"/>
      <c r="F3546" s="149"/>
      <c r="G3546" s="249">
        <v>7.76</v>
      </c>
      <c r="H3546" s="149">
        <v>7.76</v>
      </c>
      <c r="I3546" s="149"/>
      <c r="J3546" s="149">
        <v>7.76</v>
      </c>
      <c r="K3546" s="249">
        <v>13.75</v>
      </c>
      <c r="L3546" s="37">
        <f t="shared" si="182"/>
        <v>106.7</v>
      </c>
      <c r="M3546" s="149"/>
      <c r="N3546" s="149">
        <f t="shared" si="183"/>
        <v>106.7</v>
      </c>
      <c r="O3546" s="247"/>
    </row>
    <row r="3547" spans="1:15">
      <c r="A3547" s="246" t="s">
        <v>2072</v>
      </c>
      <c r="B3547" s="25" t="s">
        <v>3037</v>
      </c>
      <c r="C3547" s="30">
        <v>9</v>
      </c>
      <c r="D3547" s="25" t="s">
        <v>3391</v>
      </c>
      <c r="E3547" s="149"/>
      <c r="F3547" s="149"/>
      <c r="G3547" s="250">
        <v>6.9</v>
      </c>
      <c r="H3547" s="149">
        <v>6.9</v>
      </c>
      <c r="I3547" s="149"/>
      <c r="J3547" s="149">
        <v>6.9</v>
      </c>
      <c r="K3547" s="250">
        <v>13.75</v>
      </c>
      <c r="L3547" s="37">
        <f t="shared" si="182"/>
        <v>94.88</v>
      </c>
      <c r="M3547" s="149"/>
      <c r="N3547" s="149">
        <f t="shared" si="183"/>
        <v>94.88</v>
      </c>
      <c r="O3547" s="246"/>
    </row>
    <row r="3548" spans="1:15">
      <c r="A3548" s="247" t="s">
        <v>2072</v>
      </c>
      <c r="B3548" s="25" t="s">
        <v>3037</v>
      </c>
      <c r="C3548" s="30">
        <v>9</v>
      </c>
      <c r="D3548" s="25" t="s">
        <v>3392</v>
      </c>
      <c r="E3548" s="149"/>
      <c r="F3548" s="149"/>
      <c r="G3548" s="249">
        <v>1.63</v>
      </c>
      <c r="H3548" s="149">
        <v>1.63</v>
      </c>
      <c r="I3548" s="149"/>
      <c r="J3548" s="149">
        <v>1.63</v>
      </c>
      <c r="K3548" s="249">
        <v>13.75</v>
      </c>
      <c r="L3548" s="37">
        <f t="shared" si="182"/>
        <v>22.41</v>
      </c>
      <c r="M3548" s="149"/>
      <c r="N3548" s="149">
        <f t="shared" si="183"/>
        <v>22.41</v>
      </c>
      <c r="O3548" s="247"/>
    </row>
    <row r="3549" spans="1:15">
      <c r="A3549" s="246" t="s">
        <v>2072</v>
      </c>
      <c r="B3549" s="25" t="s">
        <v>3037</v>
      </c>
      <c r="C3549" s="30">
        <v>9</v>
      </c>
      <c r="D3549" s="25" t="s">
        <v>3393</v>
      </c>
      <c r="E3549" s="149"/>
      <c r="F3549" s="149"/>
      <c r="G3549" s="250">
        <v>0.44</v>
      </c>
      <c r="H3549" s="149">
        <v>0.44</v>
      </c>
      <c r="I3549" s="149"/>
      <c r="J3549" s="149">
        <v>0.44</v>
      </c>
      <c r="K3549" s="250">
        <v>13.75</v>
      </c>
      <c r="L3549" s="37">
        <f t="shared" si="182"/>
        <v>6.05</v>
      </c>
      <c r="M3549" s="149"/>
      <c r="N3549" s="149">
        <f t="shared" si="183"/>
        <v>6.05</v>
      </c>
      <c r="O3549" s="246"/>
    </row>
    <row r="3550" spans="1:15">
      <c r="A3550" s="247" t="s">
        <v>2072</v>
      </c>
      <c r="B3550" s="25" t="s">
        <v>3037</v>
      </c>
      <c r="C3550" s="30">
        <v>9</v>
      </c>
      <c r="D3550" s="25" t="s">
        <v>3394</v>
      </c>
      <c r="E3550" s="149"/>
      <c r="F3550" s="149"/>
      <c r="G3550" s="249">
        <v>0.44</v>
      </c>
      <c r="H3550" s="149">
        <v>0.44</v>
      </c>
      <c r="I3550" s="149"/>
      <c r="J3550" s="149">
        <v>0.44</v>
      </c>
      <c r="K3550" s="249">
        <v>13.75</v>
      </c>
      <c r="L3550" s="37">
        <f t="shared" si="182"/>
        <v>6.05</v>
      </c>
      <c r="M3550" s="149"/>
      <c r="N3550" s="149">
        <f t="shared" si="183"/>
        <v>6.05</v>
      </c>
      <c r="O3550" s="247"/>
    </row>
    <row r="3551" spans="1:15">
      <c r="A3551" s="246" t="s">
        <v>2072</v>
      </c>
      <c r="B3551" s="25" t="s">
        <v>3037</v>
      </c>
      <c r="C3551" s="30">
        <v>9</v>
      </c>
      <c r="D3551" s="25" t="s">
        <v>3395</v>
      </c>
      <c r="E3551" s="149"/>
      <c r="F3551" s="149"/>
      <c r="G3551" s="250">
        <v>1.3</v>
      </c>
      <c r="H3551" s="149">
        <v>1.3</v>
      </c>
      <c r="I3551" s="149"/>
      <c r="J3551" s="149">
        <v>1.3</v>
      </c>
      <c r="K3551" s="250">
        <v>13.75</v>
      </c>
      <c r="L3551" s="37">
        <f t="shared" si="182"/>
        <v>17.88</v>
      </c>
      <c r="M3551" s="149"/>
      <c r="N3551" s="149">
        <f t="shared" si="183"/>
        <v>17.88</v>
      </c>
      <c r="O3551" s="246"/>
    </row>
    <row r="3552" spans="1:15">
      <c r="A3552" s="247" t="s">
        <v>2072</v>
      </c>
      <c r="B3552" s="25" t="s">
        <v>3037</v>
      </c>
      <c r="C3552" s="30">
        <v>9</v>
      </c>
      <c r="D3552" s="25" t="s">
        <v>3396</v>
      </c>
      <c r="E3552" s="149"/>
      <c r="F3552" s="149">
        <v>11.8</v>
      </c>
      <c r="G3552" s="249"/>
      <c r="H3552" s="149">
        <v>11.8</v>
      </c>
      <c r="I3552" s="149"/>
      <c r="J3552" s="149">
        <v>11.8</v>
      </c>
      <c r="K3552" s="249">
        <v>13.75</v>
      </c>
      <c r="L3552" s="37">
        <f t="shared" si="182"/>
        <v>162.25</v>
      </c>
      <c r="M3552" s="149"/>
      <c r="N3552" s="149">
        <f t="shared" si="183"/>
        <v>162.25</v>
      </c>
      <c r="O3552" s="247"/>
    </row>
    <row r="3553" spans="1:15">
      <c r="A3553" s="246" t="s">
        <v>2072</v>
      </c>
      <c r="B3553" s="25" t="s">
        <v>3037</v>
      </c>
      <c r="C3553" s="30">
        <v>9</v>
      </c>
      <c r="D3553" s="25" t="s">
        <v>3397</v>
      </c>
      <c r="E3553" s="149"/>
      <c r="F3553" s="149"/>
      <c r="G3553" s="250">
        <v>2.02</v>
      </c>
      <c r="H3553" s="149">
        <v>2.02</v>
      </c>
      <c r="I3553" s="149"/>
      <c r="J3553" s="149">
        <v>2.02</v>
      </c>
      <c r="K3553" s="250">
        <v>13.75</v>
      </c>
      <c r="L3553" s="37">
        <f t="shared" si="182"/>
        <v>27.78</v>
      </c>
      <c r="M3553" s="149"/>
      <c r="N3553" s="149">
        <f t="shared" si="183"/>
        <v>27.78</v>
      </c>
      <c r="O3553" s="246"/>
    </row>
    <row r="3554" spans="1:15">
      <c r="A3554" s="247" t="s">
        <v>2072</v>
      </c>
      <c r="B3554" s="25" t="s">
        <v>3037</v>
      </c>
      <c r="C3554" s="30">
        <v>9</v>
      </c>
      <c r="D3554" s="25" t="s">
        <v>3398</v>
      </c>
      <c r="E3554" s="149"/>
      <c r="F3554" s="149"/>
      <c r="G3554" s="249">
        <v>3.03</v>
      </c>
      <c r="H3554" s="149">
        <v>3.03</v>
      </c>
      <c r="I3554" s="149"/>
      <c r="J3554" s="149">
        <v>3.03</v>
      </c>
      <c r="K3554" s="249">
        <v>13.75</v>
      </c>
      <c r="L3554" s="37">
        <f t="shared" si="182"/>
        <v>41.66</v>
      </c>
      <c r="M3554" s="149"/>
      <c r="N3554" s="149">
        <f t="shared" si="183"/>
        <v>41.66</v>
      </c>
      <c r="O3554" s="247"/>
    </row>
    <row r="3555" spans="1:15">
      <c r="A3555" s="246" t="s">
        <v>2072</v>
      </c>
      <c r="B3555" s="25" t="s">
        <v>3037</v>
      </c>
      <c r="C3555" s="30">
        <v>9</v>
      </c>
      <c r="D3555" s="25" t="s">
        <v>3399</v>
      </c>
      <c r="E3555" s="149"/>
      <c r="F3555" s="149"/>
      <c r="G3555" s="250">
        <v>3.03</v>
      </c>
      <c r="H3555" s="149">
        <v>3.03</v>
      </c>
      <c r="I3555" s="149"/>
      <c r="J3555" s="149">
        <v>3.03</v>
      </c>
      <c r="K3555" s="250">
        <v>13.75</v>
      </c>
      <c r="L3555" s="37">
        <f t="shared" si="182"/>
        <v>41.66</v>
      </c>
      <c r="M3555" s="149"/>
      <c r="N3555" s="149">
        <f t="shared" si="183"/>
        <v>41.66</v>
      </c>
      <c r="O3555" s="246"/>
    </row>
    <row r="3556" spans="1:15">
      <c r="A3556" s="247" t="s">
        <v>2072</v>
      </c>
      <c r="B3556" s="25" t="s">
        <v>3037</v>
      </c>
      <c r="C3556" s="30">
        <v>9</v>
      </c>
      <c r="D3556" s="25" t="s">
        <v>3400</v>
      </c>
      <c r="E3556" s="149"/>
      <c r="F3556" s="149"/>
      <c r="G3556" s="249">
        <v>5.06</v>
      </c>
      <c r="H3556" s="149">
        <v>5.06</v>
      </c>
      <c r="I3556" s="149"/>
      <c r="J3556" s="149">
        <v>5.06</v>
      </c>
      <c r="K3556" s="249">
        <v>13.75</v>
      </c>
      <c r="L3556" s="37">
        <f t="shared" si="182"/>
        <v>69.58</v>
      </c>
      <c r="M3556" s="149"/>
      <c r="N3556" s="149">
        <f t="shared" si="183"/>
        <v>69.58</v>
      </c>
      <c r="O3556" s="247"/>
    </row>
    <row r="3557" spans="1:15">
      <c r="A3557" s="246" t="s">
        <v>2072</v>
      </c>
      <c r="B3557" s="25" t="s">
        <v>3037</v>
      </c>
      <c r="C3557" s="30">
        <v>9</v>
      </c>
      <c r="D3557" s="25" t="s">
        <v>3401</v>
      </c>
      <c r="E3557" s="149"/>
      <c r="F3557" s="149"/>
      <c r="G3557" s="250">
        <v>5.06</v>
      </c>
      <c r="H3557" s="149">
        <v>5.06</v>
      </c>
      <c r="I3557" s="149"/>
      <c r="J3557" s="149">
        <v>5.06</v>
      </c>
      <c r="K3557" s="250">
        <v>13.75</v>
      </c>
      <c r="L3557" s="37">
        <f t="shared" si="182"/>
        <v>69.58</v>
      </c>
      <c r="M3557" s="149"/>
      <c r="N3557" s="149">
        <f t="shared" si="183"/>
        <v>69.58</v>
      </c>
      <c r="O3557" s="246"/>
    </row>
    <row r="3558" spans="1:15">
      <c r="A3558" s="247" t="s">
        <v>2072</v>
      </c>
      <c r="B3558" s="25" t="s">
        <v>3037</v>
      </c>
      <c r="C3558" s="30">
        <v>9</v>
      </c>
      <c r="D3558" s="25" t="s">
        <v>3402</v>
      </c>
      <c r="E3558" s="149"/>
      <c r="F3558" s="149"/>
      <c r="G3558" s="249">
        <v>2.53</v>
      </c>
      <c r="H3558" s="149">
        <v>2.53</v>
      </c>
      <c r="I3558" s="149"/>
      <c r="J3558" s="149">
        <v>2.53</v>
      </c>
      <c r="K3558" s="249">
        <v>13.75</v>
      </c>
      <c r="L3558" s="37">
        <f t="shared" si="182"/>
        <v>34.79</v>
      </c>
      <c r="M3558" s="149"/>
      <c r="N3558" s="149">
        <f t="shared" si="183"/>
        <v>34.79</v>
      </c>
      <c r="O3558" s="247"/>
    </row>
    <row r="3559" spans="1:15">
      <c r="A3559" s="246" t="s">
        <v>2072</v>
      </c>
      <c r="B3559" s="25" t="s">
        <v>3037</v>
      </c>
      <c r="C3559" s="30">
        <v>9</v>
      </c>
      <c r="D3559" s="25" t="s">
        <v>3403</v>
      </c>
      <c r="E3559" s="149"/>
      <c r="F3559" s="149"/>
      <c r="G3559" s="250">
        <v>1.52</v>
      </c>
      <c r="H3559" s="149">
        <v>1.52</v>
      </c>
      <c r="I3559" s="149"/>
      <c r="J3559" s="149">
        <v>1.52</v>
      </c>
      <c r="K3559" s="250">
        <v>13.75</v>
      </c>
      <c r="L3559" s="37">
        <f t="shared" si="182"/>
        <v>20.9</v>
      </c>
      <c r="M3559" s="149"/>
      <c r="N3559" s="149">
        <f t="shared" si="183"/>
        <v>20.9</v>
      </c>
      <c r="O3559" s="246"/>
    </row>
    <row r="3560" spans="1:15">
      <c r="A3560" s="247" t="s">
        <v>2072</v>
      </c>
      <c r="B3560" s="25" t="s">
        <v>3037</v>
      </c>
      <c r="C3560" s="30">
        <v>9</v>
      </c>
      <c r="D3560" s="25" t="s">
        <v>3404</v>
      </c>
      <c r="E3560" s="149"/>
      <c r="F3560" s="149"/>
      <c r="G3560" s="249">
        <v>2.02</v>
      </c>
      <c r="H3560" s="149">
        <v>2.02</v>
      </c>
      <c r="I3560" s="149"/>
      <c r="J3560" s="149">
        <v>2.02</v>
      </c>
      <c r="K3560" s="249">
        <v>13.75</v>
      </c>
      <c r="L3560" s="37">
        <f t="shared" si="182"/>
        <v>27.78</v>
      </c>
      <c r="M3560" s="149"/>
      <c r="N3560" s="149">
        <f t="shared" si="183"/>
        <v>27.78</v>
      </c>
      <c r="O3560" s="247"/>
    </row>
    <row r="3561" spans="1:15">
      <c r="A3561" s="246" t="s">
        <v>2072</v>
      </c>
      <c r="B3561" s="25" t="s">
        <v>3037</v>
      </c>
      <c r="C3561" s="30">
        <v>9</v>
      </c>
      <c r="D3561" s="25" t="s">
        <v>3405</v>
      </c>
      <c r="E3561" s="149"/>
      <c r="F3561" s="149"/>
      <c r="G3561" s="250">
        <v>4.04</v>
      </c>
      <c r="H3561" s="149">
        <v>4.04</v>
      </c>
      <c r="I3561" s="149"/>
      <c r="J3561" s="149">
        <v>4.04</v>
      </c>
      <c r="K3561" s="250">
        <v>13.75</v>
      </c>
      <c r="L3561" s="37">
        <f t="shared" si="182"/>
        <v>55.55</v>
      </c>
      <c r="M3561" s="149"/>
      <c r="N3561" s="149">
        <f t="shared" si="183"/>
        <v>55.55</v>
      </c>
      <c r="O3561" s="246"/>
    </row>
    <row r="3562" spans="1:15">
      <c r="A3562" s="247" t="s">
        <v>2072</v>
      </c>
      <c r="B3562" s="25" t="s">
        <v>3037</v>
      </c>
      <c r="C3562" s="30">
        <v>9</v>
      </c>
      <c r="D3562" s="25" t="s">
        <v>3406</v>
      </c>
      <c r="E3562" s="149"/>
      <c r="F3562" s="149"/>
      <c r="G3562" s="249">
        <v>2.02</v>
      </c>
      <c r="H3562" s="149">
        <v>2.02</v>
      </c>
      <c r="I3562" s="149"/>
      <c r="J3562" s="149">
        <v>2.02</v>
      </c>
      <c r="K3562" s="249">
        <v>13.75</v>
      </c>
      <c r="L3562" s="37">
        <f t="shared" si="182"/>
        <v>27.78</v>
      </c>
      <c r="M3562" s="149"/>
      <c r="N3562" s="149">
        <f t="shared" si="183"/>
        <v>27.78</v>
      </c>
      <c r="O3562" s="247"/>
    </row>
    <row r="3563" spans="1:15">
      <c r="A3563" s="246" t="s">
        <v>2072</v>
      </c>
      <c r="B3563" s="25" t="s">
        <v>3037</v>
      </c>
      <c r="C3563" s="30">
        <v>9</v>
      </c>
      <c r="D3563" s="25" t="s">
        <v>3407</v>
      </c>
      <c r="E3563" s="149"/>
      <c r="F3563" s="149"/>
      <c r="G3563" s="250">
        <v>3.54</v>
      </c>
      <c r="H3563" s="149">
        <v>3.54</v>
      </c>
      <c r="I3563" s="149"/>
      <c r="J3563" s="149">
        <v>3.54</v>
      </c>
      <c r="K3563" s="250">
        <v>13.75</v>
      </c>
      <c r="L3563" s="37">
        <f t="shared" si="182"/>
        <v>48.68</v>
      </c>
      <c r="M3563" s="149"/>
      <c r="N3563" s="149">
        <f t="shared" si="183"/>
        <v>48.68</v>
      </c>
      <c r="O3563" s="246"/>
    </row>
    <row r="3564" spans="1:15">
      <c r="A3564" s="247" t="s">
        <v>2072</v>
      </c>
      <c r="B3564" s="25" t="s">
        <v>3037</v>
      </c>
      <c r="C3564" s="30">
        <v>9</v>
      </c>
      <c r="D3564" s="25" t="s">
        <v>3408</v>
      </c>
      <c r="E3564" s="149"/>
      <c r="F3564" s="149"/>
      <c r="G3564" s="249">
        <v>0.52</v>
      </c>
      <c r="H3564" s="149">
        <v>0.52</v>
      </c>
      <c r="I3564" s="149"/>
      <c r="J3564" s="149">
        <v>0.52</v>
      </c>
      <c r="K3564" s="249">
        <v>13.75</v>
      </c>
      <c r="L3564" s="37">
        <f t="shared" si="182"/>
        <v>7.15</v>
      </c>
      <c r="M3564" s="149"/>
      <c r="N3564" s="149">
        <f t="shared" si="183"/>
        <v>7.15</v>
      </c>
      <c r="O3564" s="247"/>
    </row>
    <row r="3565" spans="1:15">
      <c r="A3565" s="246" t="s">
        <v>2072</v>
      </c>
      <c r="B3565" s="25" t="s">
        <v>3037</v>
      </c>
      <c r="C3565" s="30">
        <v>9</v>
      </c>
      <c r="D3565" s="25" t="s">
        <v>3409</v>
      </c>
      <c r="E3565" s="149"/>
      <c r="F3565" s="149"/>
      <c r="G3565" s="250">
        <v>1.01</v>
      </c>
      <c r="H3565" s="149">
        <v>1.01</v>
      </c>
      <c r="I3565" s="149"/>
      <c r="J3565" s="149">
        <v>1.01</v>
      </c>
      <c r="K3565" s="250">
        <v>13.75</v>
      </c>
      <c r="L3565" s="37">
        <f t="shared" si="182"/>
        <v>13.89</v>
      </c>
      <c r="M3565" s="149"/>
      <c r="N3565" s="149">
        <f t="shared" si="183"/>
        <v>13.89</v>
      </c>
      <c r="O3565" s="246"/>
    </row>
    <row r="3566" spans="1:15">
      <c r="A3566" s="247" t="s">
        <v>2072</v>
      </c>
      <c r="B3566" s="25" t="s">
        <v>3037</v>
      </c>
      <c r="C3566" s="30">
        <v>9</v>
      </c>
      <c r="D3566" s="25" t="s">
        <v>3410</v>
      </c>
      <c r="E3566" s="149"/>
      <c r="F3566" s="149"/>
      <c r="G3566" s="249">
        <v>4.04</v>
      </c>
      <c r="H3566" s="149">
        <v>4.04</v>
      </c>
      <c r="I3566" s="149"/>
      <c r="J3566" s="149">
        <v>4.04</v>
      </c>
      <c r="K3566" s="249">
        <v>13.75</v>
      </c>
      <c r="L3566" s="37">
        <f t="shared" si="182"/>
        <v>55.55</v>
      </c>
      <c r="M3566" s="149"/>
      <c r="N3566" s="149">
        <f t="shared" si="183"/>
        <v>55.55</v>
      </c>
      <c r="O3566" s="247"/>
    </row>
    <row r="3567" spans="1:15">
      <c r="A3567" s="246" t="s">
        <v>2072</v>
      </c>
      <c r="B3567" s="25" t="s">
        <v>3037</v>
      </c>
      <c r="C3567" s="30">
        <v>9</v>
      </c>
      <c r="D3567" s="25" t="s">
        <v>3411</v>
      </c>
      <c r="E3567" s="149"/>
      <c r="F3567" s="149"/>
      <c r="G3567" s="250">
        <v>3.03</v>
      </c>
      <c r="H3567" s="149">
        <v>3.03</v>
      </c>
      <c r="I3567" s="149"/>
      <c r="J3567" s="149">
        <v>3.03</v>
      </c>
      <c r="K3567" s="250">
        <v>13.75</v>
      </c>
      <c r="L3567" s="37">
        <f t="shared" si="182"/>
        <v>41.66</v>
      </c>
      <c r="M3567" s="149"/>
      <c r="N3567" s="149">
        <f t="shared" si="183"/>
        <v>41.66</v>
      </c>
      <c r="O3567" s="246"/>
    </row>
    <row r="3568" spans="1:15">
      <c r="A3568" s="247" t="s">
        <v>2072</v>
      </c>
      <c r="B3568" s="25" t="s">
        <v>3037</v>
      </c>
      <c r="C3568" s="30">
        <v>9</v>
      </c>
      <c r="D3568" s="25" t="s">
        <v>3412</v>
      </c>
      <c r="E3568" s="149"/>
      <c r="F3568" s="149"/>
      <c r="G3568" s="249">
        <v>1.52</v>
      </c>
      <c r="H3568" s="149">
        <v>1.52</v>
      </c>
      <c r="I3568" s="149"/>
      <c r="J3568" s="149">
        <v>1.52</v>
      </c>
      <c r="K3568" s="249">
        <v>13.75</v>
      </c>
      <c r="L3568" s="37">
        <f t="shared" si="182"/>
        <v>20.9</v>
      </c>
      <c r="M3568" s="149"/>
      <c r="N3568" s="149">
        <f t="shared" si="183"/>
        <v>20.9</v>
      </c>
      <c r="O3568" s="247"/>
    </row>
    <row r="3569" spans="1:15">
      <c r="A3569" s="246" t="s">
        <v>2072</v>
      </c>
      <c r="B3569" s="25" t="s">
        <v>3037</v>
      </c>
      <c r="C3569" s="30">
        <v>9</v>
      </c>
      <c r="D3569" s="25" t="s">
        <v>3413</v>
      </c>
      <c r="E3569" s="149"/>
      <c r="F3569" s="149"/>
      <c r="G3569" s="250">
        <v>5.06</v>
      </c>
      <c r="H3569" s="149">
        <v>5.06</v>
      </c>
      <c r="I3569" s="149"/>
      <c r="J3569" s="149">
        <v>5.06</v>
      </c>
      <c r="K3569" s="250">
        <v>13.75</v>
      </c>
      <c r="L3569" s="37">
        <f t="shared" si="182"/>
        <v>69.58</v>
      </c>
      <c r="M3569" s="149"/>
      <c r="N3569" s="149">
        <f t="shared" si="183"/>
        <v>69.58</v>
      </c>
      <c r="O3569" s="246"/>
    </row>
    <row r="3570" spans="1:15">
      <c r="A3570" s="247" t="s">
        <v>2072</v>
      </c>
      <c r="B3570" s="25" t="s">
        <v>3037</v>
      </c>
      <c r="C3570" s="30">
        <v>9</v>
      </c>
      <c r="D3570" s="25" t="s">
        <v>3414</v>
      </c>
      <c r="E3570" s="149"/>
      <c r="F3570" s="149"/>
      <c r="G3570" s="249">
        <v>1.52</v>
      </c>
      <c r="H3570" s="149">
        <v>1.52</v>
      </c>
      <c r="I3570" s="149"/>
      <c r="J3570" s="149">
        <v>1.52</v>
      </c>
      <c r="K3570" s="249">
        <v>13.75</v>
      </c>
      <c r="L3570" s="37">
        <f t="shared" si="182"/>
        <v>20.9</v>
      </c>
      <c r="M3570" s="149"/>
      <c r="N3570" s="149">
        <f t="shared" si="183"/>
        <v>20.9</v>
      </c>
      <c r="O3570" s="247"/>
    </row>
    <row r="3571" spans="1:15">
      <c r="A3571" s="246" t="s">
        <v>2072</v>
      </c>
      <c r="B3571" s="25" t="s">
        <v>3037</v>
      </c>
      <c r="C3571" s="30">
        <v>9</v>
      </c>
      <c r="D3571" s="25" t="s">
        <v>3415</v>
      </c>
      <c r="E3571" s="149"/>
      <c r="F3571" s="149"/>
      <c r="G3571" s="250">
        <v>3.03</v>
      </c>
      <c r="H3571" s="149">
        <v>3.03</v>
      </c>
      <c r="I3571" s="149"/>
      <c r="J3571" s="149">
        <v>3.03</v>
      </c>
      <c r="K3571" s="250">
        <v>13.75</v>
      </c>
      <c r="L3571" s="37">
        <f t="shared" si="182"/>
        <v>41.66</v>
      </c>
      <c r="M3571" s="149"/>
      <c r="N3571" s="149">
        <f t="shared" si="183"/>
        <v>41.66</v>
      </c>
      <c r="O3571" s="246"/>
    </row>
    <row r="3572" spans="1:15">
      <c r="A3572" s="247" t="s">
        <v>2072</v>
      </c>
      <c r="B3572" s="25" t="s">
        <v>3037</v>
      </c>
      <c r="C3572" s="30">
        <v>9</v>
      </c>
      <c r="D3572" s="25" t="s">
        <v>3416</v>
      </c>
      <c r="E3572" s="149"/>
      <c r="F3572" s="149"/>
      <c r="G3572" s="249">
        <v>3.03</v>
      </c>
      <c r="H3572" s="149">
        <v>3.03</v>
      </c>
      <c r="I3572" s="149"/>
      <c r="J3572" s="149">
        <v>3.03</v>
      </c>
      <c r="K3572" s="249">
        <v>13.75</v>
      </c>
      <c r="L3572" s="37">
        <f t="shared" si="182"/>
        <v>41.66</v>
      </c>
      <c r="M3572" s="149"/>
      <c r="N3572" s="149">
        <f t="shared" si="183"/>
        <v>41.66</v>
      </c>
      <c r="O3572" s="247"/>
    </row>
    <row r="3573" spans="1:15">
      <c r="A3573" s="246" t="s">
        <v>2072</v>
      </c>
      <c r="B3573" s="25" t="s">
        <v>3037</v>
      </c>
      <c r="C3573" s="30">
        <v>9</v>
      </c>
      <c r="D3573" s="25" t="s">
        <v>3417</v>
      </c>
      <c r="E3573" s="149"/>
      <c r="F3573" s="149"/>
      <c r="G3573" s="250">
        <v>1.52</v>
      </c>
      <c r="H3573" s="149">
        <v>1.52</v>
      </c>
      <c r="I3573" s="149"/>
      <c r="J3573" s="149">
        <v>1.52</v>
      </c>
      <c r="K3573" s="250">
        <v>13.75</v>
      </c>
      <c r="L3573" s="37">
        <f t="shared" ref="L3573:L3636" si="184">ROUND(H3573*K3573,2)</f>
        <v>20.9</v>
      </c>
      <c r="M3573" s="149"/>
      <c r="N3573" s="149">
        <f t="shared" ref="N3573:N3636" si="185">L3573-M3573</f>
        <v>20.9</v>
      </c>
      <c r="O3573" s="246"/>
    </row>
    <row r="3574" spans="1:15">
      <c r="A3574" s="247" t="s">
        <v>2072</v>
      </c>
      <c r="B3574" s="25" t="s">
        <v>3037</v>
      </c>
      <c r="C3574" s="30">
        <v>9</v>
      </c>
      <c r="D3574" s="25" t="s">
        <v>3418</v>
      </c>
      <c r="E3574" s="149"/>
      <c r="F3574" s="149"/>
      <c r="G3574" s="249">
        <v>2.53</v>
      </c>
      <c r="H3574" s="149">
        <v>2.53</v>
      </c>
      <c r="I3574" s="149"/>
      <c r="J3574" s="149">
        <v>2.53</v>
      </c>
      <c r="K3574" s="249">
        <v>13.75</v>
      </c>
      <c r="L3574" s="37">
        <f t="shared" si="184"/>
        <v>34.79</v>
      </c>
      <c r="M3574" s="149"/>
      <c r="N3574" s="149">
        <f t="shared" si="185"/>
        <v>34.79</v>
      </c>
      <c r="O3574" s="247"/>
    </row>
    <row r="3575" spans="1:15">
      <c r="A3575" s="246" t="s">
        <v>2072</v>
      </c>
      <c r="B3575" s="25" t="s">
        <v>3037</v>
      </c>
      <c r="C3575" s="30">
        <v>9</v>
      </c>
      <c r="D3575" s="25" t="s">
        <v>3419</v>
      </c>
      <c r="E3575" s="149"/>
      <c r="F3575" s="149"/>
      <c r="G3575" s="250">
        <v>0.52</v>
      </c>
      <c r="H3575" s="149">
        <v>0.52</v>
      </c>
      <c r="I3575" s="149"/>
      <c r="J3575" s="149">
        <v>0.52</v>
      </c>
      <c r="K3575" s="250">
        <v>13.75</v>
      </c>
      <c r="L3575" s="37">
        <f t="shared" si="184"/>
        <v>7.15</v>
      </c>
      <c r="M3575" s="149"/>
      <c r="N3575" s="149">
        <f t="shared" si="185"/>
        <v>7.15</v>
      </c>
      <c r="O3575" s="246"/>
    </row>
    <row r="3576" spans="1:15">
      <c r="A3576" s="247" t="s">
        <v>2072</v>
      </c>
      <c r="B3576" s="25" t="s">
        <v>3037</v>
      </c>
      <c r="C3576" s="30">
        <v>10</v>
      </c>
      <c r="D3576" s="25" t="s">
        <v>3420</v>
      </c>
      <c r="E3576" s="149"/>
      <c r="F3576" s="149"/>
      <c r="G3576" s="249">
        <v>10</v>
      </c>
      <c r="H3576" s="149">
        <v>10</v>
      </c>
      <c r="I3576" s="149"/>
      <c r="J3576" s="149">
        <v>10</v>
      </c>
      <c r="K3576" s="249">
        <v>13.75</v>
      </c>
      <c r="L3576" s="37">
        <f t="shared" si="184"/>
        <v>137.5</v>
      </c>
      <c r="M3576" s="149"/>
      <c r="N3576" s="149">
        <f t="shared" si="185"/>
        <v>137.5</v>
      </c>
      <c r="O3576" s="247"/>
    </row>
    <row r="3577" spans="1:15">
      <c r="A3577" s="246" t="s">
        <v>2072</v>
      </c>
      <c r="B3577" s="25" t="s">
        <v>3037</v>
      </c>
      <c r="C3577" s="30">
        <v>10</v>
      </c>
      <c r="D3577" s="25" t="s">
        <v>3421</v>
      </c>
      <c r="E3577" s="149"/>
      <c r="F3577" s="149"/>
      <c r="G3577" s="250">
        <v>23.8</v>
      </c>
      <c r="H3577" s="149">
        <v>23.8</v>
      </c>
      <c r="I3577" s="149"/>
      <c r="J3577" s="149">
        <v>23.8</v>
      </c>
      <c r="K3577" s="250">
        <v>13.75</v>
      </c>
      <c r="L3577" s="37">
        <f t="shared" si="184"/>
        <v>327.25</v>
      </c>
      <c r="M3577" s="149"/>
      <c r="N3577" s="149">
        <f t="shared" si="185"/>
        <v>327.25</v>
      </c>
      <c r="O3577" s="246"/>
    </row>
    <row r="3578" spans="1:15">
      <c r="A3578" s="247" t="s">
        <v>2072</v>
      </c>
      <c r="B3578" s="25" t="s">
        <v>3037</v>
      </c>
      <c r="C3578" s="30">
        <v>10</v>
      </c>
      <c r="D3578" s="25" t="s">
        <v>3422</v>
      </c>
      <c r="E3578" s="149"/>
      <c r="F3578" s="149"/>
      <c r="G3578" s="249">
        <v>12</v>
      </c>
      <c r="H3578" s="149">
        <v>12</v>
      </c>
      <c r="I3578" s="149"/>
      <c r="J3578" s="149">
        <v>12</v>
      </c>
      <c r="K3578" s="249">
        <v>13.75</v>
      </c>
      <c r="L3578" s="37">
        <f t="shared" si="184"/>
        <v>165</v>
      </c>
      <c r="M3578" s="149"/>
      <c r="N3578" s="149">
        <f t="shared" si="185"/>
        <v>165</v>
      </c>
      <c r="O3578" s="247"/>
    </row>
    <row r="3579" spans="1:15">
      <c r="A3579" s="246" t="s">
        <v>2072</v>
      </c>
      <c r="B3579" s="25" t="s">
        <v>3037</v>
      </c>
      <c r="C3579" s="30">
        <v>10</v>
      </c>
      <c r="D3579" s="25" t="s">
        <v>3423</v>
      </c>
      <c r="E3579" s="149"/>
      <c r="F3579" s="149"/>
      <c r="G3579" s="250">
        <v>6</v>
      </c>
      <c r="H3579" s="149">
        <v>6</v>
      </c>
      <c r="I3579" s="149"/>
      <c r="J3579" s="149">
        <v>6</v>
      </c>
      <c r="K3579" s="250">
        <v>13.75</v>
      </c>
      <c r="L3579" s="37">
        <f t="shared" si="184"/>
        <v>82.5</v>
      </c>
      <c r="M3579" s="149"/>
      <c r="N3579" s="149">
        <f t="shared" si="185"/>
        <v>82.5</v>
      </c>
      <c r="O3579" s="246"/>
    </row>
    <row r="3580" spans="1:15">
      <c r="A3580" s="247" t="s">
        <v>2072</v>
      </c>
      <c r="B3580" s="25" t="s">
        <v>3037</v>
      </c>
      <c r="C3580" s="30">
        <v>10</v>
      </c>
      <c r="D3580" s="25" t="s">
        <v>3424</v>
      </c>
      <c r="E3580" s="149"/>
      <c r="F3580" s="149"/>
      <c r="G3580" s="249">
        <v>6</v>
      </c>
      <c r="H3580" s="149">
        <v>6</v>
      </c>
      <c r="I3580" s="149"/>
      <c r="J3580" s="149">
        <v>6</v>
      </c>
      <c r="K3580" s="249">
        <v>13.75</v>
      </c>
      <c r="L3580" s="37">
        <f t="shared" si="184"/>
        <v>82.5</v>
      </c>
      <c r="M3580" s="149"/>
      <c r="N3580" s="149">
        <f t="shared" si="185"/>
        <v>82.5</v>
      </c>
      <c r="O3580" s="247"/>
    </row>
    <row r="3581" spans="1:15">
      <c r="A3581" s="246" t="s">
        <v>2072</v>
      </c>
      <c r="B3581" s="25" t="s">
        <v>3037</v>
      </c>
      <c r="C3581" s="30">
        <v>10</v>
      </c>
      <c r="D3581" s="25" t="s">
        <v>3425</v>
      </c>
      <c r="E3581" s="149"/>
      <c r="F3581" s="149"/>
      <c r="G3581" s="250">
        <v>32.8</v>
      </c>
      <c r="H3581" s="149">
        <v>32.8</v>
      </c>
      <c r="I3581" s="149"/>
      <c r="J3581" s="149">
        <v>32.8</v>
      </c>
      <c r="K3581" s="250">
        <v>13.75</v>
      </c>
      <c r="L3581" s="37">
        <f t="shared" si="184"/>
        <v>451</v>
      </c>
      <c r="M3581" s="149"/>
      <c r="N3581" s="149">
        <f t="shared" si="185"/>
        <v>451</v>
      </c>
      <c r="O3581" s="246"/>
    </row>
    <row r="3582" spans="1:15">
      <c r="A3582" s="247" t="s">
        <v>2072</v>
      </c>
      <c r="B3582" s="25" t="s">
        <v>3037</v>
      </c>
      <c r="C3582" s="30">
        <v>10</v>
      </c>
      <c r="D3582" s="25" t="s">
        <v>2910</v>
      </c>
      <c r="E3582" s="149"/>
      <c r="F3582" s="149"/>
      <c r="G3582" s="249">
        <v>10.9</v>
      </c>
      <c r="H3582" s="149">
        <v>10.9</v>
      </c>
      <c r="I3582" s="149"/>
      <c r="J3582" s="149">
        <v>10.9</v>
      </c>
      <c r="K3582" s="249">
        <v>13.75</v>
      </c>
      <c r="L3582" s="37">
        <f t="shared" si="184"/>
        <v>149.88</v>
      </c>
      <c r="M3582" s="149"/>
      <c r="N3582" s="149">
        <f t="shared" si="185"/>
        <v>149.88</v>
      </c>
      <c r="O3582" s="247"/>
    </row>
    <row r="3583" spans="1:15">
      <c r="A3583" s="246" t="s">
        <v>2072</v>
      </c>
      <c r="B3583" s="25" t="s">
        <v>3037</v>
      </c>
      <c r="C3583" s="30">
        <v>10</v>
      </c>
      <c r="D3583" s="25" t="s">
        <v>3426</v>
      </c>
      <c r="E3583" s="149"/>
      <c r="F3583" s="149"/>
      <c r="G3583" s="250">
        <v>15.8</v>
      </c>
      <c r="H3583" s="149">
        <v>15.8</v>
      </c>
      <c r="I3583" s="149"/>
      <c r="J3583" s="149">
        <v>15.8</v>
      </c>
      <c r="K3583" s="250">
        <v>13.75</v>
      </c>
      <c r="L3583" s="37">
        <f t="shared" si="184"/>
        <v>217.25</v>
      </c>
      <c r="M3583" s="149"/>
      <c r="N3583" s="149">
        <f t="shared" si="185"/>
        <v>217.25</v>
      </c>
      <c r="O3583" s="246"/>
    </row>
    <row r="3584" spans="1:15">
      <c r="A3584" s="247" t="s">
        <v>2072</v>
      </c>
      <c r="B3584" s="25" t="s">
        <v>3037</v>
      </c>
      <c r="C3584" s="30">
        <v>10</v>
      </c>
      <c r="D3584" s="25" t="s">
        <v>3427</v>
      </c>
      <c r="E3584" s="149"/>
      <c r="F3584" s="149"/>
      <c r="G3584" s="249">
        <v>13.9</v>
      </c>
      <c r="H3584" s="149">
        <v>13.9</v>
      </c>
      <c r="I3584" s="149"/>
      <c r="J3584" s="149">
        <v>13.9</v>
      </c>
      <c r="K3584" s="249">
        <v>13.75</v>
      </c>
      <c r="L3584" s="37">
        <f t="shared" si="184"/>
        <v>191.13</v>
      </c>
      <c r="M3584" s="149"/>
      <c r="N3584" s="149">
        <f t="shared" si="185"/>
        <v>191.13</v>
      </c>
      <c r="O3584" s="247"/>
    </row>
    <row r="3585" spans="1:15">
      <c r="A3585" s="246" t="s">
        <v>2072</v>
      </c>
      <c r="B3585" s="25" t="s">
        <v>3037</v>
      </c>
      <c r="C3585" s="30">
        <v>10</v>
      </c>
      <c r="D3585" s="25" t="s">
        <v>3428</v>
      </c>
      <c r="E3585" s="149"/>
      <c r="F3585" s="149"/>
      <c r="G3585" s="250">
        <v>10</v>
      </c>
      <c r="H3585" s="149">
        <v>10</v>
      </c>
      <c r="I3585" s="149"/>
      <c r="J3585" s="149">
        <v>10</v>
      </c>
      <c r="K3585" s="250">
        <v>13.75</v>
      </c>
      <c r="L3585" s="37">
        <f t="shared" si="184"/>
        <v>137.5</v>
      </c>
      <c r="M3585" s="149"/>
      <c r="N3585" s="149">
        <f t="shared" si="185"/>
        <v>137.5</v>
      </c>
      <c r="O3585" s="246"/>
    </row>
    <row r="3586" spans="1:15">
      <c r="A3586" s="247" t="s">
        <v>2072</v>
      </c>
      <c r="B3586" s="25" t="s">
        <v>3037</v>
      </c>
      <c r="C3586" s="30">
        <v>10</v>
      </c>
      <c r="D3586" s="25" t="s">
        <v>3429</v>
      </c>
      <c r="E3586" s="149"/>
      <c r="F3586" s="149"/>
      <c r="G3586" s="249">
        <v>25.6</v>
      </c>
      <c r="H3586" s="149">
        <v>25.6</v>
      </c>
      <c r="I3586" s="149"/>
      <c r="J3586" s="149">
        <v>25.6</v>
      </c>
      <c r="K3586" s="249">
        <v>13.75</v>
      </c>
      <c r="L3586" s="37">
        <f t="shared" si="184"/>
        <v>352</v>
      </c>
      <c r="M3586" s="149"/>
      <c r="N3586" s="149">
        <f t="shared" si="185"/>
        <v>352</v>
      </c>
      <c r="O3586" s="247"/>
    </row>
    <row r="3587" spans="1:15">
      <c r="A3587" s="246" t="s">
        <v>2072</v>
      </c>
      <c r="B3587" s="25" t="s">
        <v>3037</v>
      </c>
      <c r="C3587" s="30">
        <v>10</v>
      </c>
      <c r="D3587" s="25" t="s">
        <v>3430</v>
      </c>
      <c r="E3587" s="149"/>
      <c r="F3587" s="149"/>
      <c r="G3587" s="250">
        <v>16.8</v>
      </c>
      <c r="H3587" s="149">
        <v>16.8</v>
      </c>
      <c r="I3587" s="149"/>
      <c r="J3587" s="149">
        <v>16.8</v>
      </c>
      <c r="K3587" s="250">
        <v>13.75</v>
      </c>
      <c r="L3587" s="37">
        <f t="shared" si="184"/>
        <v>231</v>
      </c>
      <c r="M3587" s="149"/>
      <c r="N3587" s="149">
        <f t="shared" si="185"/>
        <v>231</v>
      </c>
      <c r="O3587" s="246"/>
    </row>
    <row r="3588" spans="1:15">
      <c r="A3588" s="247" t="s">
        <v>2072</v>
      </c>
      <c r="B3588" s="25" t="s">
        <v>3037</v>
      </c>
      <c r="C3588" s="30">
        <v>10</v>
      </c>
      <c r="D3588" s="25" t="s">
        <v>3431</v>
      </c>
      <c r="E3588" s="149"/>
      <c r="F3588" s="149"/>
      <c r="G3588" s="249">
        <v>13.9</v>
      </c>
      <c r="H3588" s="149">
        <v>13.9</v>
      </c>
      <c r="I3588" s="149"/>
      <c r="J3588" s="149">
        <v>13.9</v>
      </c>
      <c r="K3588" s="249">
        <v>13.75</v>
      </c>
      <c r="L3588" s="37">
        <f t="shared" si="184"/>
        <v>191.13</v>
      </c>
      <c r="M3588" s="149"/>
      <c r="N3588" s="149">
        <f t="shared" si="185"/>
        <v>191.13</v>
      </c>
      <c r="O3588" s="247"/>
    </row>
    <row r="3589" spans="1:15">
      <c r="A3589" s="246" t="s">
        <v>2072</v>
      </c>
      <c r="B3589" s="25" t="s">
        <v>3037</v>
      </c>
      <c r="C3589" s="30">
        <v>10</v>
      </c>
      <c r="D3589" s="25" t="s">
        <v>3432</v>
      </c>
      <c r="E3589" s="149"/>
      <c r="F3589" s="149"/>
      <c r="G3589" s="250">
        <v>19.8</v>
      </c>
      <c r="H3589" s="149">
        <v>19.8</v>
      </c>
      <c r="I3589" s="149"/>
      <c r="J3589" s="149">
        <v>19.8</v>
      </c>
      <c r="K3589" s="250">
        <v>13.75</v>
      </c>
      <c r="L3589" s="37">
        <f t="shared" si="184"/>
        <v>272.25</v>
      </c>
      <c r="M3589" s="149"/>
      <c r="N3589" s="149">
        <f t="shared" si="185"/>
        <v>272.25</v>
      </c>
      <c r="O3589" s="246"/>
    </row>
    <row r="3590" spans="1:15">
      <c r="A3590" s="247" t="s">
        <v>2072</v>
      </c>
      <c r="B3590" s="25" t="s">
        <v>3037</v>
      </c>
      <c r="C3590" s="30">
        <v>10</v>
      </c>
      <c r="D3590" s="25" t="s">
        <v>3433</v>
      </c>
      <c r="E3590" s="149"/>
      <c r="F3590" s="149"/>
      <c r="G3590" s="249">
        <v>14.8</v>
      </c>
      <c r="H3590" s="149">
        <v>14.8</v>
      </c>
      <c r="I3590" s="149"/>
      <c r="J3590" s="149">
        <v>14.8</v>
      </c>
      <c r="K3590" s="249">
        <v>13.75</v>
      </c>
      <c r="L3590" s="37">
        <f t="shared" si="184"/>
        <v>203.5</v>
      </c>
      <c r="M3590" s="149"/>
      <c r="N3590" s="149">
        <f t="shared" si="185"/>
        <v>203.5</v>
      </c>
      <c r="O3590" s="247"/>
    </row>
    <row r="3591" spans="1:15">
      <c r="A3591" s="246" t="s">
        <v>2072</v>
      </c>
      <c r="B3591" s="25" t="s">
        <v>3037</v>
      </c>
      <c r="C3591" s="30">
        <v>10</v>
      </c>
      <c r="D3591" s="25" t="s">
        <v>3434</v>
      </c>
      <c r="E3591" s="149"/>
      <c r="F3591" s="149"/>
      <c r="G3591" s="250">
        <v>26.7</v>
      </c>
      <c r="H3591" s="149">
        <v>26.7</v>
      </c>
      <c r="I3591" s="149"/>
      <c r="J3591" s="149">
        <v>26.7</v>
      </c>
      <c r="K3591" s="250">
        <v>13.75</v>
      </c>
      <c r="L3591" s="37">
        <f t="shared" si="184"/>
        <v>367.13</v>
      </c>
      <c r="M3591" s="149"/>
      <c r="N3591" s="149">
        <f t="shared" si="185"/>
        <v>367.13</v>
      </c>
      <c r="O3591" s="246"/>
    </row>
    <row r="3592" spans="1:15">
      <c r="A3592" s="247" t="s">
        <v>2072</v>
      </c>
      <c r="B3592" s="25" t="s">
        <v>3037</v>
      </c>
      <c r="C3592" s="30">
        <v>10</v>
      </c>
      <c r="D3592" s="25" t="s">
        <v>3435</v>
      </c>
      <c r="E3592" s="149"/>
      <c r="F3592" s="149"/>
      <c r="G3592" s="249">
        <v>20.8</v>
      </c>
      <c r="H3592" s="149">
        <v>20.8</v>
      </c>
      <c r="I3592" s="149"/>
      <c r="J3592" s="149">
        <v>20.8</v>
      </c>
      <c r="K3592" s="249">
        <v>13.75</v>
      </c>
      <c r="L3592" s="37">
        <f t="shared" si="184"/>
        <v>286</v>
      </c>
      <c r="M3592" s="149"/>
      <c r="N3592" s="149">
        <f t="shared" si="185"/>
        <v>286</v>
      </c>
      <c r="O3592" s="247"/>
    </row>
    <row r="3593" spans="1:15">
      <c r="A3593" s="246" t="s">
        <v>2072</v>
      </c>
      <c r="B3593" s="25" t="s">
        <v>3037</v>
      </c>
      <c r="C3593" s="30">
        <v>10</v>
      </c>
      <c r="D3593" s="25" t="s">
        <v>3436</v>
      </c>
      <c r="E3593" s="149"/>
      <c r="F3593" s="149"/>
      <c r="G3593" s="250">
        <v>20.8</v>
      </c>
      <c r="H3593" s="149">
        <v>20.8</v>
      </c>
      <c r="I3593" s="149"/>
      <c r="J3593" s="149">
        <v>20.8</v>
      </c>
      <c r="K3593" s="250">
        <v>13.75</v>
      </c>
      <c r="L3593" s="37">
        <f t="shared" si="184"/>
        <v>286</v>
      </c>
      <c r="M3593" s="149"/>
      <c r="N3593" s="149">
        <f t="shared" si="185"/>
        <v>286</v>
      </c>
      <c r="O3593" s="246"/>
    </row>
    <row r="3594" spans="1:15">
      <c r="A3594" s="247" t="s">
        <v>2072</v>
      </c>
      <c r="B3594" s="25" t="s">
        <v>3037</v>
      </c>
      <c r="C3594" s="30">
        <v>10</v>
      </c>
      <c r="D3594" s="25" t="s">
        <v>1987</v>
      </c>
      <c r="E3594" s="149"/>
      <c r="F3594" s="149"/>
      <c r="G3594" s="249">
        <v>8</v>
      </c>
      <c r="H3594" s="149">
        <v>8</v>
      </c>
      <c r="I3594" s="149"/>
      <c r="J3594" s="149">
        <v>8</v>
      </c>
      <c r="K3594" s="249">
        <v>13.75</v>
      </c>
      <c r="L3594" s="37">
        <f t="shared" si="184"/>
        <v>110</v>
      </c>
      <c r="M3594" s="149"/>
      <c r="N3594" s="149">
        <f t="shared" si="185"/>
        <v>110</v>
      </c>
      <c r="O3594" s="247"/>
    </row>
    <row r="3595" spans="1:15">
      <c r="A3595" s="246" t="s">
        <v>2072</v>
      </c>
      <c r="B3595" s="25" t="s">
        <v>3037</v>
      </c>
      <c r="C3595" s="30">
        <v>10</v>
      </c>
      <c r="D3595" s="25" t="s">
        <v>3437</v>
      </c>
      <c r="E3595" s="149"/>
      <c r="F3595" s="149"/>
      <c r="G3595" s="250">
        <v>26.5</v>
      </c>
      <c r="H3595" s="149">
        <v>26.5</v>
      </c>
      <c r="I3595" s="149"/>
      <c r="J3595" s="149">
        <v>26.5</v>
      </c>
      <c r="K3595" s="250">
        <v>13.75</v>
      </c>
      <c r="L3595" s="37">
        <f t="shared" si="184"/>
        <v>364.38</v>
      </c>
      <c r="M3595" s="149"/>
      <c r="N3595" s="149">
        <f t="shared" si="185"/>
        <v>364.38</v>
      </c>
      <c r="O3595" s="246"/>
    </row>
    <row r="3596" spans="1:15">
      <c r="A3596" s="247" t="s">
        <v>2072</v>
      </c>
      <c r="B3596" s="25" t="s">
        <v>3037</v>
      </c>
      <c r="C3596" s="30">
        <v>10</v>
      </c>
      <c r="D3596" s="25" t="s">
        <v>3438</v>
      </c>
      <c r="E3596" s="149"/>
      <c r="F3596" s="149"/>
      <c r="G3596" s="249">
        <v>24.7</v>
      </c>
      <c r="H3596" s="149">
        <v>24.7</v>
      </c>
      <c r="I3596" s="149"/>
      <c r="J3596" s="149">
        <v>24.7</v>
      </c>
      <c r="K3596" s="249">
        <v>13.75</v>
      </c>
      <c r="L3596" s="37">
        <f t="shared" si="184"/>
        <v>339.63</v>
      </c>
      <c r="M3596" s="149"/>
      <c r="N3596" s="149">
        <f t="shared" si="185"/>
        <v>339.63</v>
      </c>
      <c r="O3596" s="247"/>
    </row>
    <row r="3597" spans="1:15">
      <c r="A3597" s="246" t="s">
        <v>2072</v>
      </c>
      <c r="B3597" s="25" t="s">
        <v>3037</v>
      </c>
      <c r="C3597" s="30">
        <v>10</v>
      </c>
      <c r="D3597" s="25" t="s">
        <v>3439</v>
      </c>
      <c r="E3597" s="149"/>
      <c r="F3597" s="149"/>
      <c r="G3597" s="250">
        <v>10</v>
      </c>
      <c r="H3597" s="149">
        <v>10</v>
      </c>
      <c r="I3597" s="149"/>
      <c r="J3597" s="149">
        <v>10</v>
      </c>
      <c r="K3597" s="250">
        <v>13.75</v>
      </c>
      <c r="L3597" s="37">
        <f t="shared" si="184"/>
        <v>137.5</v>
      </c>
      <c r="M3597" s="149"/>
      <c r="N3597" s="149">
        <f t="shared" si="185"/>
        <v>137.5</v>
      </c>
      <c r="O3597" s="246"/>
    </row>
    <row r="3598" spans="1:15">
      <c r="A3598" s="247" t="s">
        <v>2072</v>
      </c>
      <c r="B3598" s="25" t="s">
        <v>3037</v>
      </c>
      <c r="C3598" s="30">
        <v>10</v>
      </c>
      <c r="D3598" s="25" t="s">
        <v>3440</v>
      </c>
      <c r="E3598" s="149"/>
      <c r="F3598" s="149"/>
      <c r="G3598" s="249">
        <v>14.8</v>
      </c>
      <c r="H3598" s="149">
        <v>14.8</v>
      </c>
      <c r="I3598" s="149"/>
      <c r="J3598" s="149">
        <v>14.8</v>
      </c>
      <c r="K3598" s="249">
        <v>13.75</v>
      </c>
      <c r="L3598" s="37">
        <f t="shared" si="184"/>
        <v>203.5</v>
      </c>
      <c r="M3598" s="149"/>
      <c r="N3598" s="149">
        <f t="shared" si="185"/>
        <v>203.5</v>
      </c>
      <c r="O3598" s="247"/>
    </row>
    <row r="3599" spans="1:15">
      <c r="A3599" s="246" t="s">
        <v>2072</v>
      </c>
      <c r="B3599" s="25" t="s">
        <v>3037</v>
      </c>
      <c r="C3599" s="30">
        <v>10</v>
      </c>
      <c r="D3599" s="25" t="s">
        <v>3441</v>
      </c>
      <c r="E3599" s="149"/>
      <c r="F3599" s="149"/>
      <c r="G3599" s="250">
        <v>25.8</v>
      </c>
      <c r="H3599" s="149">
        <v>25.8</v>
      </c>
      <c r="I3599" s="149"/>
      <c r="J3599" s="149">
        <v>25.8</v>
      </c>
      <c r="K3599" s="250">
        <v>13.75</v>
      </c>
      <c r="L3599" s="37">
        <f t="shared" si="184"/>
        <v>354.75</v>
      </c>
      <c r="M3599" s="149"/>
      <c r="N3599" s="149">
        <f t="shared" si="185"/>
        <v>354.75</v>
      </c>
      <c r="O3599" s="246"/>
    </row>
    <row r="3600" spans="1:15">
      <c r="A3600" s="247" t="s">
        <v>2072</v>
      </c>
      <c r="B3600" s="25" t="s">
        <v>3037</v>
      </c>
      <c r="C3600" s="30">
        <v>10</v>
      </c>
      <c r="D3600" s="25" t="s">
        <v>3442</v>
      </c>
      <c r="E3600" s="149"/>
      <c r="F3600" s="149"/>
      <c r="G3600" s="249">
        <v>14.8</v>
      </c>
      <c r="H3600" s="149">
        <v>14.8</v>
      </c>
      <c r="I3600" s="149"/>
      <c r="J3600" s="149">
        <v>14.8</v>
      </c>
      <c r="K3600" s="249">
        <v>13.75</v>
      </c>
      <c r="L3600" s="37">
        <f t="shared" si="184"/>
        <v>203.5</v>
      </c>
      <c r="M3600" s="149"/>
      <c r="N3600" s="149">
        <f t="shared" si="185"/>
        <v>203.5</v>
      </c>
      <c r="O3600" s="247"/>
    </row>
    <row r="3601" spans="1:15">
      <c r="A3601" s="246" t="s">
        <v>2072</v>
      </c>
      <c r="B3601" s="25" t="s">
        <v>3037</v>
      </c>
      <c r="C3601" s="30">
        <v>10</v>
      </c>
      <c r="D3601" s="25" t="s">
        <v>3443</v>
      </c>
      <c r="E3601" s="149"/>
      <c r="F3601" s="149"/>
      <c r="G3601" s="250">
        <v>37.5</v>
      </c>
      <c r="H3601" s="149">
        <v>37.5</v>
      </c>
      <c r="I3601" s="149"/>
      <c r="J3601" s="149">
        <v>37.5</v>
      </c>
      <c r="K3601" s="250">
        <v>13.75</v>
      </c>
      <c r="L3601" s="37">
        <f t="shared" si="184"/>
        <v>515.63</v>
      </c>
      <c r="M3601" s="149"/>
      <c r="N3601" s="149">
        <f t="shared" si="185"/>
        <v>515.63</v>
      </c>
      <c r="O3601" s="246"/>
    </row>
    <row r="3602" spans="1:15">
      <c r="A3602" s="247" t="s">
        <v>2072</v>
      </c>
      <c r="B3602" s="25" t="s">
        <v>3037</v>
      </c>
      <c r="C3602" s="30">
        <v>10</v>
      </c>
      <c r="D3602" s="25" t="s">
        <v>3444</v>
      </c>
      <c r="E3602" s="149"/>
      <c r="F3602" s="149"/>
      <c r="G3602" s="249">
        <v>27.8</v>
      </c>
      <c r="H3602" s="149">
        <v>27.8</v>
      </c>
      <c r="I3602" s="149"/>
      <c r="J3602" s="149">
        <v>27.8</v>
      </c>
      <c r="K3602" s="249">
        <v>13.75</v>
      </c>
      <c r="L3602" s="37">
        <f t="shared" si="184"/>
        <v>382.25</v>
      </c>
      <c r="M3602" s="149"/>
      <c r="N3602" s="149">
        <f t="shared" si="185"/>
        <v>382.25</v>
      </c>
      <c r="O3602" s="247"/>
    </row>
    <row r="3603" spans="1:15">
      <c r="A3603" s="246" t="s">
        <v>2072</v>
      </c>
      <c r="B3603" s="25" t="s">
        <v>3037</v>
      </c>
      <c r="C3603" s="30">
        <v>10</v>
      </c>
      <c r="D3603" s="25" t="s">
        <v>3445</v>
      </c>
      <c r="E3603" s="149"/>
      <c r="F3603" s="149"/>
      <c r="G3603" s="250">
        <v>10.9</v>
      </c>
      <c r="H3603" s="149">
        <v>10.9</v>
      </c>
      <c r="I3603" s="149"/>
      <c r="J3603" s="149">
        <v>10.9</v>
      </c>
      <c r="K3603" s="250">
        <v>13.75</v>
      </c>
      <c r="L3603" s="37">
        <f t="shared" si="184"/>
        <v>149.88</v>
      </c>
      <c r="M3603" s="149"/>
      <c r="N3603" s="149">
        <f t="shared" si="185"/>
        <v>149.88</v>
      </c>
      <c r="O3603" s="246"/>
    </row>
    <row r="3604" spans="1:15">
      <c r="A3604" s="247" t="s">
        <v>2072</v>
      </c>
      <c r="B3604" s="25" t="s">
        <v>3037</v>
      </c>
      <c r="C3604" s="30">
        <v>10</v>
      </c>
      <c r="D3604" s="25" t="s">
        <v>3446</v>
      </c>
      <c r="E3604" s="149"/>
      <c r="F3604" s="149"/>
      <c r="G3604" s="249">
        <v>12.8</v>
      </c>
      <c r="H3604" s="149">
        <v>12.8</v>
      </c>
      <c r="I3604" s="149"/>
      <c r="J3604" s="149">
        <v>12.8</v>
      </c>
      <c r="K3604" s="249">
        <v>13.75</v>
      </c>
      <c r="L3604" s="37">
        <f t="shared" si="184"/>
        <v>176</v>
      </c>
      <c r="M3604" s="149"/>
      <c r="N3604" s="149">
        <f t="shared" si="185"/>
        <v>176</v>
      </c>
      <c r="O3604" s="247"/>
    </row>
    <row r="3605" spans="1:15">
      <c r="A3605" s="246" t="s">
        <v>2072</v>
      </c>
      <c r="B3605" s="25" t="s">
        <v>3037</v>
      </c>
      <c r="C3605" s="30">
        <v>10</v>
      </c>
      <c r="D3605" s="25" t="s">
        <v>3447</v>
      </c>
      <c r="E3605" s="149"/>
      <c r="F3605" s="149"/>
      <c r="G3605" s="250">
        <v>10.9</v>
      </c>
      <c r="H3605" s="149">
        <v>10.9</v>
      </c>
      <c r="I3605" s="149"/>
      <c r="J3605" s="149">
        <v>10.9</v>
      </c>
      <c r="K3605" s="250">
        <v>13.75</v>
      </c>
      <c r="L3605" s="37">
        <f t="shared" si="184"/>
        <v>149.88</v>
      </c>
      <c r="M3605" s="149"/>
      <c r="N3605" s="149">
        <f t="shared" si="185"/>
        <v>149.88</v>
      </c>
      <c r="O3605" s="246"/>
    </row>
    <row r="3606" spans="1:15">
      <c r="A3606" s="247" t="s">
        <v>2072</v>
      </c>
      <c r="B3606" s="25" t="s">
        <v>3037</v>
      </c>
      <c r="C3606" s="30">
        <v>10</v>
      </c>
      <c r="D3606" s="25" t="s">
        <v>3448</v>
      </c>
      <c r="E3606" s="149"/>
      <c r="F3606" s="149"/>
      <c r="G3606" s="249">
        <v>15.8</v>
      </c>
      <c r="H3606" s="149">
        <v>15.8</v>
      </c>
      <c r="I3606" s="149"/>
      <c r="J3606" s="149">
        <v>15.8</v>
      </c>
      <c r="K3606" s="249">
        <v>13.75</v>
      </c>
      <c r="L3606" s="37">
        <f t="shared" si="184"/>
        <v>217.25</v>
      </c>
      <c r="M3606" s="149"/>
      <c r="N3606" s="149">
        <f t="shared" si="185"/>
        <v>217.25</v>
      </c>
      <c r="O3606" s="247"/>
    </row>
    <row r="3607" spans="1:15">
      <c r="A3607" s="246" t="s">
        <v>2072</v>
      </c>
      <c r="B3607" s="25" t="s">
        <v>3037</v>
      </c>
      <c r="C3607" s="30">
        <v>10</v>
      </c>
      <c r="D3607" s="25" t="s">
        <v>3441</v>
      </c>
      <c r="E3607" s="149"/>
      <c r="F3607" s="149"/>
      <c r="G3607" s="250">
        <v>10</v>
      </c>
      <c r="H3607" s="149">
        <v>10</v>
      </c>
      <c r="I3607" s="149"/>
      <c r="J3607" s="149">
        <v>10</v>
      </c>
      <c r="K3607" s="250">
        <v>13.75</v>
      </c>
      <c r="L3607" s="37">
        <f t="shared" si="184"/>
        <v>137.5</v>
      </c>
      <c r="M3607" s="149"/>
      <c r="N3607" s="149">
        <f t="shared" si="185"/>
        <v>137.5</v>
      </c>
      <c r="O3607" s="246"/>
    </row>
    <row r="3608" spans="1:15">
      <c r="A3608" s="247" t="s">
        <v>2072</v>
      </c>
      <c r="B3608" s="25" t="s">
        <v>3037</v>
      </c>
      <c r="C3608" s="30">
        <v>10</v>
      </c>
      <c r="D3608" s="25" t="s">
        <v>3449</v>
      </c>
      <c r="E3608" s="149"/>
      <c r="F3608" s="149"/>
      <c r="G3608" s="249">
        <v>9</v>
      </c>
      <c r="H3608" s="149">
        <v>9</v>
      </c>
      <c r="I3608" s="149"/>
      <c r="J3608" s="149">
        <v>9</v>
      </c>
      <c r="K3608" s="249">
        <v>13.75</v>
      </c>
      <c r="L3608" s="37">
        <f t="shared" si="184"/>
        <v>123.75</v>
      </c>
      <c r="M3608" s="149"/>
      <c r="N3608" s="149">
        <f t="shared" si="185"/>
        <v>123.75</v>
      </c>
      <c r="O3608" s="247"/>
    </row>
    <row r="3609" spans="1:15">
      <c r="A3609" s="246" t="s">
        <v>2072</v>
      </c>
      <c r="B3609" s="25" t="s">
        <v>3037</v>
      </c>
      <c r="C3609" s="30">
        <v>10</v>
      </c>
      <c r="D3609" s="25" t="s">
        <v>3450</v>
      </c>
      <c r="E3609" s="149"/>
      <c r="F3609" s="149">
        <v>2</v>
      </c>
      <c r="G3609" s="250"/>
      <c r="H3609" s="149">
        <v>2</v>
      </c>
      <c r="I3609" s="149">
        <v>2</v>
      </c>
      <c r="J3609" s="149">
        <v>0</v>
      </c>
      <c r="K3609" s="250">
        <v>13.75</v>
      </c>
      <c r="L3609" s="37">
        <f t="shared" si="184"/>
        <v>27.5</v>
      </c>
      <c r="M3609" s="149">
        <f>I3609*K3609</f>
        <v>27.5</v>
      </c>
      <c r="N3609" s="149">
        <f t="shared" si="185"/>
        <v>0</v>
      </c>
      <c r="O3609" s="246"/>
    </row>
    <row r="3610" spans="1:15">
      <c r="A3610" s="247" t="s">
        <v>2072</v>
      </c>
      <c r="B3610" s="25" t="s">
        <v>3451</v>
      </c>
      <c r="C3610" s="30">
        <v>23</v>
      </c>
      <c r="D3610" s="25" t="s">
        <v>3452</v>
      </c>
      <c r="E3610" s="149"/>
      <c r="F3610" s="149"/>
      <c r="G3610" s="249">
        <v>52.55</v>
      </c>
      <c r="H3610" s="149">
        <v>52.55</v>
      </c>
      <c r="I3610" s="149"/>
      <c r="J3610" s="149">
        <v>52.55</v>
      </c>
      <c r="K3610" s="249">
        <v>13.75</v>
      </c>
      <c r="L3610" s="37">
        <f t="shared" si="184"/>
        <v>722.56</v>
      </c>
      <c r="M3610" s="149"/>
      <c r="N3610" s="149">
        <f t="shared" si="185"/>
        <v>722.56</v>
      </c>
      <c r="O3610" s="247"/>
    </row>
    <row r="3611" spans="1:15">
      <c r="A3611" s="246" t="s">
        <v>2072</v>
      </c>
      <c r="B3611" s="25" t="s">
        <v>3451</v>
      </c>
      <c r="C3611" s="30">
        <v>23</v>
      </c>
      <c r="D3611" s="25" t="s">
        <v>3453</v>
      </c>
      <c r="E3611" s="149"/>
      <c r="F3611" s="149"/>
      <c r="G3611" s="250">
        <v>43.78</v>
      </c>
      <c r="H3611" s="149">
        <v>43.78</v>
      </c>
      <c r="I3611" s="149"/>
      <c r="J3611" s="149">
        <v>43.78</v>
      </c>
      <c r="K3611" s="250">
        <v>13.75</v>
      </c>
      <c r="L3611" s="37">
        <f t="shared" si="184"/>
        <v>601.98</v>
      </c>
      <c r="M3611" s="149"/>
      <c r="N3611" s="149">
        <f t="shared" si="185"/>
        <v>601.98</v>
      </c>
      <c r="O3611" s="246"/>
    </row>
    <row r="3612" spans="1:15">
      <c r="A3612" s="247" t="s">
        <v>2072</v>
      </c>
      <c r="B3612" s="25" t="s">
        <v>3451</v>
      </c>
      <c r="C3612" s="30">
        <v>23</v>
      </c>
      <c r="D3612" s="25" t="s">
        <v>3454</v>
      </c>
      <c r="E3612" s="149"/>
      <c r="F3612" s="149"/>
      <c r="G3612" s="249">
        <v>54.35</v>
      </c>
      <c r="H3612" s="149">
        <v>54.35</v>
      </c>
      <c r="I3612" s="149"/>
      <c r="J3612" s="149">
        <v>54.35</v>
      </c>
      <c r="K3612" s="249">
        <v>13.75</v>
      </c>
      <c r="L3612" s="37">
        <f t="shared" si="184"/>
        <v>747.31</v>
      </c>
      <c r="M3612" s="149"/>
      <c r="N3612" s="149">
        <f t="shared" si="185"/>
        <v>747.31</v>
      </c>
      <c r="O3612" s="247"/>
    </row>
    <row r="3613" spans="1:15">
      <c r="A3613" s="246" t="s">
        <v>2072</v>
      </c>
      <c r="B3613" s="25" t="s">
        <v>3451</v>
      </c>
      <c r="C3613" s="30">
        <v>23</v>
      </c>
      <c r="D3613" s="25" t="s">
        <v>3455</v>
      </c>
      <c r="E3613" s="149"/>
      <c r="F3613" s="149"/>
      <c r="G3613" s="250">
        <v>54.95</v>
      </c>
      <c r="H3613" s="149">
        <v>54.95</v>
      </c>
      <c r="I3613" s="149"/>
      <c r="J3613" s="149">
        <v>54.95</v>
      </c>
      <c r="K3613" s="250">
        <v>13.75</v>
      </c>
      <c r="L3613" s="37">
        <f t="shared" si="184"/>
        <v>755.56</v>
      </c>
      <c r="M3613" s="149"/>
      <c r="N3613" s="149">
        <f t="shared" si="185"/>
        <v>755.56</v>
      </c>
      <c r="O3613" s="246"/>
    </row>
    <row r="3614" spans="1:15">
      <c r="A3614" s="247" t="s">
        <v>2072</v>
      </c>
      <c r="B3614" s="25" t="s">
        <v>3451</v>
      </c>
      <c r="C3614" s="30">
        <v>23</v>
      </c>
      <c r="D3614" s="25" t="s">
        <v>3456</v>
      </c>
      <c r="E3614" s="149"/>
      <c r="F3614" s="149"/>
      <c r="G3614" s="249">
        <v>96.63</v>
      </c>
      <c r="H3614" s="149">
        <v>96.63</v>
      </c>
      <c r="I3614" s="149"/>
      <c r="J3614" s="149">
        <v>96.63</v>
      </c>
      <c r="K3614" s="249">
        <v>13.75</v>
      </c>
      <c r="L3614" s="37">
        <f t="shared" si="184"/>
        <v>1328.66</v>
      </c>
      <c r="M3614" s="149"/>
      <c r="N3614" s="149">
        <f t="shared" si="185"/>
        <v>1328.66</v>
      </c>
      <c r="O3614" s="247"/>
    </row>
    <row r="3615" spans="1:15">
      <c r="A3615" s="246" t="s">
        <v>2072</v>
      </c>
      <c r="B3615" s="25" t="s">
        <v>3451</v>
      </c>
      <c r="C3615" s="30">
        <v>23</v>
      </c>
      <c r="D3615" s="25" t="s">
        <v>3457</v>
      </c>
      <c r="E3615" s="149"/>
      <c r="F3615" s="149"/>
      <c r="G3615" s="250">
        <v>32.31</v>
      </c>
      <c r="H3615" s="149">
        <v>32.31</v>
      </c>
      <c r="I3615" s="149"/>
      <c r="J3615" s="149">
        <v>32.31</v>
      </c>
      <c r="K3615" s="250">
        <v>13.75</v>
      </c>
      <c r="L3615" s="37">
        <f t="shared" si="184"/>
        <v>444.26</v>
      </c>
      <c r="M3615" s="149"/>
      <c r="N3615" s="149">
        <f t="shared" si="185"/>
        <v>444.26</v>
      </c>
      <c r="O3615" s="246"/>
    </row>
    <row r="3616" spans="1:15">
      <c r="A3616" s="247" t="s">
        <v>2072</v>
      </c>
      <c r="B3616" s="25" t="s">
        <v>3451</v>
      </c>
      <c r="C3616" s="30">
        <v>23</v>
      </c>
      <c r="D3616" s="25" t="s">
        <v>3458</v>
      </c>
      <c r="E3616" s="149"/>
      <c r="F3616" s="149"/>
      <c r="G3616" s="249">
        <v>53.75</v>
      </c>
      <c r="H3616" s="149">
        <v>53.75</v>
      </c>
      <c r="I3616" s="149"/>
      <c r="J3616" s="149">
        <v>53.75</v>
      </c>
      <c r="K3616" s="249">
        <v>13.75</v>
      </c>
      <c r="L3616" s="37">
        <f t="shared" si="184"/>
        <v>739.06</v>
      </c>
      <c r="M3616" s="149"/>
      <c r="N3616" s="149">
        <f t="shared" si="185"/>
        <v>739.06</v>
      </c>
      <c r="O3616" s="247"/>
    </row>
    <row r="3617" spans="1:15">
      <c r="A3617" s="246" t="s">
        <v>2072</v>
      </c>
      <c r="B3617" s="25" t="s">
        <v>3451</v>
      </c>
      <c r="C3617" s="30">
        <v>23</v>
      </c>
      <c r="D3617" s="25" t="s">
        <v>3459</v>
      </c>
      <c r="E3617" s="149"/>
      <c r="F3617" s="149"/>
      <c r="G3617" s="250">
        <v>54.35</v>
      </c>
      <c r="H3617" s="149">
        <v>54.35</v>
      </c>
      <c r="I3617" s="149"/>
      <c r="J3617" s="149">
        <v>54.35</v>
      </c>
      <c r="K3617" s="250">
        <v>13.75</v>
      </c>
      <c r="L3617" s="37">
        <f t="shared" si="184"/>
        <v>747.31</v>
      </c>
      <c r="M3617" s="149"/>
      <c r="N3617" s="149">
        <f t="shared" si="185"/>
        <v>747.31</v>
      </c>
      <c r="O3617" s="246"/>
    </row>
    <row r="3618" spans="1:15">
      <c r="A3618" s="247" t="s">
        <v>2072</v>
      </c>
      <c r="B3618" s="25" t="s">
        <v>3451</v>
      </c>
      <c r="C3618" s="30">
        <v>23</v>
      </c>
      <c r="D3618" s="25" t="s">
        <v>3460</v>
      </c>
      <c r="E3618" s="149"/>
      <c r="F3618" s="149"/>
      <c r="G3618" s="249">
        <v>43.48</v>
      </c>
      <c r="H3618" s="149">
        <v>43.48</v>
      </c>
      <c r="I3618" s="149"/>
      <c r="J3618" s="149">
        <v>43.48</v>
      </c>
      <c r="K3618" s="249">
        <v>13.75</v>
      </c>
      <c r="L3618" s="37">
        <f t="shared" si="184"/>
        <v>597.85</v>
      </c>
      <c r="M3618" s="149"/>
      <c r="N3618" s="149">
        <f t="shared" si="185"/>
        <v>597.85</v>
      </c>
      <c r="O3618" s="247"/>
    </row>
    <row r="3619" spans="1:15">
      <c r="A3619" s="246" t="s">
        <v>2072</v>
      </c>
      <c r="B3619" s="25" t="s">
        <v>3451</v>
      </c>
      <c r="C3619" s="30">
        <v>23</v>
      </c>
      <c r="D3619" s="25" t="s">
        <v>3461</v>
      </c>
      <c r="E3619" s="149"/>
      <c r="F3619" s="149"/>
      <c r="G3619" s="250">
        <v>76.09</v>
      </c>
      <c r="H3619" s="149">
        <v>76.09</v>
      </c>
      <c r="I3619" s="149"/>
      <c r="J3619" s="149">
        <v>76.09</v>
      </c>
      <c r="K3619" s="250">
        <v>13.75</v>
      </c>
      <c r="L3619" s="37">
        <f t="shared" si="184"/>
        <v>1046.24</v>
      </c>
      <c r="M3619" s="149"/>
      <c r="N3619" s="149">
        <f t="shared" si="185"/>
        <v>1046.24</v>
      </c>
      <c r="O3619" s="246"/>
    </row>
    <row r="3620" spans="1:15">
      <c r="A3620" s="247" t="s">
        <v>2072</v>
      </c>
      <c r="B3620" s="25" t="s">
        <v>3451</v>
      </c>
      <c r="C3620" s="30">
        <v>23</v>
      </c>
      <c r="D3620" s="25" t="s">
        <v>3462</v>
      </c>
      <c r="E3620" s="149"/>
      <c r="F3620" s="149"/>
      <c r="G3620" s="249">
        <v>54.35</v>
      </c>
      <c r="H3620" s="149">
        <v>54.35</v>
      </c>
      <c r="I3620" s="149"/>
      <c r="J3620" s="149">
        <v>54.35</v>
      </c>
      <c r="K3620" s="249">
        <v>13.75</v>
      </c>
      <c r="L3620" s="37">
        <f t="shared" si="184"/>
        <v>747.31</v>
      </c>
      <c r="M3620" s="149"/>
      <c r="N3620" s="149">
        <f t="shared" si="185"/>
        <v>747.31</v>
      </c>
      <c r="O3620" s="247"/>
    </row>
    <row r="3621" spans="1:15">
      <c r="A3621" s="246" t="s">
        <v>2072</v>
      </c>
      <c r="B3621" s="25" t="s">
        <v>3451</v>
      </c>
      <c r="C3621" s="30">
        <v>23</v>
      </c>
      <c r="D3621" s="25" t="s">
        <v>3463</v>
      </c>
      <c r="E3621" s="149"/>
      <c r="F3621" s="149"/>
      <c r="G3621" s="250">
        <v>53.15</v>
      </c>
      <c r="H3621" s="149">
        <v>53.15</v>
      </c>
      <c r="I3621" s="149"/>
      <c r="J3621" s="149">
        <v>53.15</v>
      </c>
      <c r="K3621" s="250">
        <v>13.75</v>
      </c>
      <c r="L3621" s="37">
        <f t="shared" si="184"/>
        <v>730.81</v>
      </c>
      <c r="M3621" s="149"/>
      <c r="N3621" s="149">
        <f t="shared" si="185"/>
        <v>730.81</v>
      </c>
      <c r="O3621" s="246"/>
    </row>
    <row r="3622" spans="1:15">
      <c r="A3622" s="247" t="s">
        <v>2072</v>
      </c>
      <c r="B3622" s="25" t="s">
        <v>3451</v>
      </c>
      <c r="C3622" s="30">
        <v>23</v>
      </c>
      <c r="D3622" s="25" t="s">
        <v>3464</v>
      </c>
      <c r="E3622" s="149"/>
      <c r="F3622" s="149"/>
      <c r="G3622" s="249">
        <v>43.48</v>
      </c>
      <c r="H3622" s="149">
        <v>43.48</v>
      </c>
      <c r="I3622" s="149"/>
      <c r="J3622" s="149">
        <v>43.48</v>
      </c>
      <c r="K3622" s="249">
        <v>13.75</v>
      </c>
      <c r="L3622" s="37">
        <f t="shared" si="184"/>
        <v>597.85</v>
      </c>
      <c r="M3622" s="149"/>
      <c r="N3622" s="149">
        <f t="shared" si="185"/>
        <v>597.85</v>
      </c>
      <c r="O3622" s="247"/>
    </row>
    <row r="3623" spans="1:15">
      <c r="A3623" s="246" t="s">
        <v>2072</v>
      </c>
      <c r="B3623" s="25" t="s">
        <v>3451</v>
      </c>
      <c r="C3623" s="30">
        <v>23</v>
      </c>
      <c r="D3623" s="25" t="s">
        <v>3465</v>
      </c>
      <c r="E3623" s="149"/>
      <c r="F3623" s="149"/>
      <c r="G3623" s="250">
        <v>43.78</v>
      </c>
      <c r="H3623" s="149">
        <v>43.78</v>
      </c>
      <c r="I3623" s="149"/>
      <c r="J3623" s="149">
        <v>43.78</v>
      </c>
      <c r="K3623" s="250">
        <v>13.75</v>
      </c>
      <c r="L3623" s="37">
        <f t="shared" si="184"/>
        <v>601.98</v>
      </c>
      <c r="M3623" s="149"/>
      <c r="N3623" s="149">
        <f t="shared" si="185"/>
        <v>601.98</v>
      </c>
      <c r="O3623" s="246"/>
    </row>
    <row r="3624" spans="1:15">
      <c r="A3624" s="247" t="s">
        <v>2072</v>
      </c>
      <c r="B3624" s="25" t="s">
        <v>3451</v>
      </c>
      <c r="C3624" s="30">
        <v>23</v>
      </c>
      <c r="D3624" s="25" t="s">
        <v>3466</v>
      </c>
      <c r="E3624" s="149"/>
      <c r="F3624" s="149"/>
      <c r="G3624" s="249">
        <v>32.44</v>
      </c>
      <c r="H3624" s="149">
        <v>32.44</v>
      </c>
      <c r="I3624" s="149"/>
      <c r="J3624" s="149">
        <v>32.44</v>
      </c>
      <c r="K3624" s="249">
        <v>13.75</v>
      </c>
      <c r="L3624" s="37">
        <f t="shared" si="184"/>
        <v>446.05</v>
      </c>
      <c r="M3624" s="149"/>
      <c r="N3624" s="149">
        <f t="shared" si="185"/>
        <v>446.05</v>
      </c>
      <c r="O3624" s="247"/>
    </row>
    <row r="3625" spans="1:15">
      <c r="A3625" s="246" t="s">
        <v>2072</v>
      </c>
      <c r="B3625" s="25" t="s">
        <v>3451</v>
      </c>
      <c r="C3625" s="30">
        <v>23</v>
      </c>
      <c r="D3625" s="25" t="s">
        <v>3467</v>
      </c>
      <c r="E3625" s="149"/>
      <c r="F3625" s="149"/>
      <c r="G3625" s="250">
        <v>43.48</v>
      </c>
      <c r="H3625" s="149">
        <v>43.48</v>
      </c>
      <c r="I3625" s="149"/>
      <c r="J3625" s="149">
        <v>43.48</v>
      </c>
      <c r="K3625" s="250">
        <v>13.75</v>
      </c>
      <c r="L3625" s="37">
        <f t="shared" si="184"/>
        <v>597.85</v>
      </c>
      <c r="M3625" s="149"/>
      <c r="N3625" s="149">
        <f t="shared" si="185"/>
        <v>597.85</v>
      </c>
      <c r="O3625" s="246"/>
    </row>
    <row r="3626" spans="1:15">
      <c r="A3626" s="247" t="s">
        <v>2072</v>
      </c>
      <c r="B3626" s="25" t="s">
        <v>3451</v>
      </c>
      <c r="C3626" s="30">
        <v>23</v>
      </c>
      <c r="D3626" s="25" t="s">
        <v>3468</v>
      </c>
      <c r="E3626" s="149"/>
      <c r="F3626" s="149"/>
      <c r="G3626" s="249">
        <v>64.02</v>
      </c>
      <c r="H3626" s="149">
        <v>64.02</v>
      </c>
      <c r="I3626" s="149"/>
      <c r="J3626" s="149">
        <v>64.02</v>
      </c>
      <c r="K3626" s="249">
        <v>13.75</v>
      </c>
      <c r="L3626" s="37">
        <f t="shared" si="184"/>
        <v>880.28</v>
      </c>
      <c r="M3626" s="149"/>
      <c r="N3626" s="149">
        <f t="shared" si="185"/>
        <v>880.28</v>
      </c>
      <c r="O3626" s="247"/>
    </row>
    <row r="3627" spans="1:15">
      <c r="A3627" s="246" t="s">
        <v>2072</v>
      </c>
      <c r="B3627" s="25" t="s">
        <v>3451</v>
      </c>
      <c r="C3627" s="30">
        <v>23</v>
      </c>
      <c r="D3627" s="25" t="s">
        <v>3469</v>
      </c>
      <c r="E3627" s="149"/>
      <c r="F3627" s="149"/>
      <c r="G3627" s="250">
        <v>64.62</v>
      </c>
      <c r="H3627" s="149">
        <v>64.62</v>
      </c>
      <c r="I3627" s="149"/>
      <c r="J3627" s="149">
        <v>64.62</v>
      </c>
      <c r="K3627" s="250">
        <v>13.75</v>
      </c>
      <c r="L3627" s="37">
        <f t="shared" si="184"/>
        <v>888.53</v>
      </c>
      <c r="M3627" s="149"/>
      <c r="N3627" s="149">
        <f t="shared" si="185"/>
        <v>888.53</v>
      </c>
      <c r="O3627" s="246"/>
    </row>
    <row r="3628" spans="1:15">
      <c r="A3628" s="247" t="s">
        <v>2072</v>
      </c>
      <c r="B3628" s="25" t="s">
        <v>3451</v>
      </c>
      <c r="C3628" s="30">
        <v>23</v>
      </c>
      <c r="D3628" s="25" t="s">
        <v>3470</v>
      </c>
      <c r="E3628" s="149"/>
      <c r="F3628" s="149"/>
      <c r="G3628" s="249">
        <v>53.75</v>
      </c>
      <c r="H3628" s="149">
        <v>53.75</v>
      </c>
      <c r="I3628" s="149"/>
      <c r="J3628" s="149">
        <v>53.75</v>
      </c>
      <c r="K3628" s="249">
        <v>13.75</v>
      </c>
      <c r="L3628" s="37">
        <f t="shared" si="184"/>
        <v>739.06</v>
      </c>
      <c r="M3628" s="149"/>
      <c r="N3628" s="149">
        <f t="shared" si="185"/>
        <v>739.06</v>
      </c>
      <c r="O3628" s="247"/>
    </row>
    <row r="3629" spans="1:15">
      <c r="A3629" s="246" t="s">
        <v>2072</v>
      </c>
      <c r="B3629" s="25" t="s">
        <v>3451</v>
      </c>
      <c r="C3629" s="30">
        <v>23</v>
      </c>
      <c r="D3629" s="25" t="s">
        <v>3471</v>
      </c>
      <c r="E3629" s="149"/>
      <c r="F3629" s="149"/>
      <c r="G3629" s="250">
        <v>43.18</v>
      </c>
      <c r="H3629" s="149">
        <v>43.18</v>
      </c>
      <c r="I3629" s="149"/>
      <c r="J3629" s="149">
        <v>43.18</v>
      </c>
      <c r="K3629" s="250">
        <v>13.75</v>
      </c>
      <c r="L3629" s="37">
        <f t="shared" si="184"/>
        <v>593.73</v>
      </c>
      <c r="M3629" s="149"/>
      <c r="N3629" s="149">
        <f t="shared" si="185"/>
        <v>593.73</v>
      </c>
      <c r="O3629" s="246"/>
    </row>
    <row r="3630" spans="1:15">
      <c r="A3630" s="247" t="s">
        <v>2072</v>
      </c>
      <c r="B3630" s="25" t="s">
        <v>3451</v>
      </c>
      <c r="C3630" s="30">
        <v>23</v>
      </c>
      <c r="D3630" s="25" t="s">
        <v>3472</v>
      </c>
      <c r="E3630" s="149"/>
      <c r="F3630" s="149"/>
      <c r="G3630" s="249">
        <v>43.78</v>
      </c>
      <c r="H3630" s="149">
        <v>43.78</v>
      </c>
      <c r="I3630" s="149"/>
      <c r="J3630" s="149">
        <v>43.78</v>
      </c>
      <c r="K3630" s="249">
        <v>13.75</v>
      </c>
      <c r="L3630" s="37">
        <f t="shared" si="184"/>
        <v>601.98</v>
      </c>
      <c r="M3630" s="149"/>
      <c r="N3630" s="149">
        <f t="shared" si="185"/>
        <v>601.98</v>
      </c>
      <c r="O3630" s="247"/>
    </row>
    <row r="3631" spans="1:15">
      <c r="A3631" s="246" t="s">
        <v>2072</v>
      </c>
      <c r="B3631" s="25" t="s">
        <v>3451</v>
      </c>
      <c r="C3631" s="30">
        <v>23</v>
      </c>
      <c r="D3631" s="25" t="s">
        <v>3473</v>
      </c>
      <c r="E3631" s="149"/>
      <c r="F3631" s="149"/>
      <c r="G3631" s="250">
        <v>42.28</v>
      </c>
      <c r="H3631" s="149">
        <v>42.28</v>
      </c>
      <c r="I3631" s="149"/>
      <c r="J3631" s="149">
        <v>42.28</v>
      </c>
      <c r="K3631" s="250">
        <v>13.75</v>
      </c>
      <c r="L3631" s="37">
        <f t="shared" si="184"/>
        <v>581.35</v>
      </c>
      <c r="M3631" s="149"/>
      <c r="N3631" s="149">
        <f t="shared" si="185"/>
        <v>581.35</v>
      </c>
      <c r="O3631" s="246"/>
    </row>
    <row r="3632" spans="1:15">
      <c r="A3632" s="247" t="s">
        <v>2072</v>
      </c>
      <c r="B3632" s="25" t="s">
        <v>3451</v>
      </c>
      <c r="C3632" s="30">
        <v>23</v>
      </c>
      <c r="D3632" s="25" t="s">
        <v>3474</v>
      </c>
      <c r="E3632" s="149"/>
      <c r="F3632" s="149"/>
      <c r="G3632" s="249">
        <v>21.75</v>
      </c>
      <c r="H3632" s="149">
        <v>21.75</v>
      </c>
      <c r="I3632" s="149"/>
      <c r="J3632" s="149">
        <v>21.75</v>
      </c>
      <c r="K3632" s="249">
        <v>13.75</v>
      </c>
      <c r="L3632" s="37">
        <f t="shared" si="184"/>
        <v>299.06</v>
      </c>
      <c r="M3632" s="149"/>
      <c r="N3632" s="149">
        <f t="shared" si="185"/>
        <v>299.06</v>
      </c>
      <c r="O3632" s="247"/>
    </row>
    <row r="3633" spans="1:15">
      <c r="A3633" s="246" t="s">
        <v>2072</v>
      </c>
      <c r="B3633" s="25" t="s">
        <v>3451</v>
      </c>
      <c r="C3633" s="30">
        <v>23</v>
      </c>
      <c r="D3633" s="25" t="s">
        <v>3475</v>
      </c>
      <c r="E3633" s="149"/>
      <c r="F3633" s="149"/>
      <c r="G3633" s="250">
        <v>32.44</v>
      </c>
      <c r="H3633" s="149">
        <v>32.44</v>
      </c>
      <c r="I3633" s="149"/>
      <c r="J3633" s="149">
        <v>32.44</v>
      </c>
      <c r="K3633" s="250">
        <v>13.75</v>
      </c>
      <c r="L3633" s="37">
        <f t="shared" si="184"/>
        <v>446.05</v>
      </c>
      <c r="M3633" s="149"/>
      <c r="N3633" s="149">
        <f t="shared" si="185"/>
        <v>446.05</v>
      </c>
      <c r="O3633" s="246"/>
    </row>
    <row r="3634" spans="1:15">
      <c r="A3634" s="247" t="s">
        <v>2072</v>
      </c>
      <c r="B3634" s="25" t="s">
        <v>3451</v>
      </c>
      <c r="C3634" s="30">
        <v>23</v>
      </c>
      <c r="D3634" s="25" t="s">
        <v>3476</v>
      </c>
      <c r="E3634" s="149"/>
      <c r="F3634" s="149"/>
      <c r="G3634" s="249">
        <v>43.48</v>
      </c>
      <c r="H3634" s="149">
        <v>43.48</v>
      </c>
      <c r="I3634" s="149"/>
      <c r="J3634" s="149">
        <v>43.48</v>
      </c>
      <c r="K3634" s="249">
        <v>13.75</v>
      </c>
      <c r="L3634" s="37">
        <f t="shared" si="184"/>
        <v>597.85</v>
      </c>
      <c r="M3634" s="149"/>
      <c r="N3634" s="149">
        <f t="shared" si="185"/>
        <v>597.85</v>
      </c>
      <c r="O3634" s="247"/>
    </row>
    <row r="3635" spans="1:15">
      <c r="A3635" s="246" t="s">
        <v>2072</v>
      </c>
      <c r="B3635" s="25" t="s">
        <v>3451</v>
      </c>
      <c r="C3635" s="30">
        <v>23</v>
      </c>
      <c r="D3635" s="25" t="s">
        <v>3477</v>
      </c>
      <c r="E3635" s="149"/>
      <c r="F3635" s="149"/>
      <c r="G3635" s="250">
        <v>43.48</v>
      </c>
      <c r="H3635" s="149">
        <v>43.48</v>
      </c>
      <c r="I3635" s="149"/>
      <c r="J3635" s="149">
        <v>43.48</v>
      </c>
      <c r="K3635" s="250">
        <v>13.75</v>
      </c>
      <c r="L3635" s="37">
        <f t="shared" si="184"/>
        <v>597.85</v>
      </c>
      <c r="M3635" s="149"/>
      <c r="N3635" s="149">
        <f t="shared" si="185"/>
        <v>597.85</v>
      </c>
      <c r="O3635" s="246"/>
    </row>
    <row r="3636" spans="1:15">
      <c r="A3636" s="247" t="s">
        <v>2072</v>
      </c>
      <c r="B3636" s="25" t="s">
        <v>3451</v>
      </c>
      <c r="C3636" s="30">
        <v>24</v>
      </c>
      <c r="D3636" s="25" t="s">
        <v>3478</v>
      </c>
      <c r="E3636" s="149"/>
      <c r="F3636" s="149"/>
      <c r="G3636" s="249">
        <v>21.4</v>
      </c>
      <c r="H3636" s="149">
        <v>21.4</v>
      </c>
      <c r="I3636" s="149"/>
      <c r="J3636" s="149">
        <v>21.4</v>
      </c>
      <c r="K3636" s="249">
        <v>13.75</v>
      </c>
      <c r="L3636" s="37">
        <f t="shared" si="184"/>
        <v>294.25</v>
      </c>
      <c r="M3636" s="149"/>
      <c r="N3636" s="149">
        <f t="shared" si="185"/>
        <v>294.25</v>
      </c>
      <c r="O3636" s="247"/>
    </row>
    <row r="3637" spans="1:15">
      <c r="A3637" s="246" t="s">
        <v>2072</v>
      </c>
      <c r="B3637" s="25" t="s">
        <v>3451</v>
      </c>
      <c r="C3637" s="30">
        <v>24</v>
      </c>
      <c r="D3637" s="25" t="s">
        <v>3479</v>
      </c>
      <c r="E3637" s="149"/>
      <c r="F3637" s="149"/>
      <c r="G3637" s="250">
        <v>13.2</v>
      </c>
      <c r="H3637" s="149">
        <v>13.2</v>
      </c>
      <c r="I3637" s="149"/>
      <c r="J3637" s="149">
        <v>13.2</v>
      </c>
      <c r="K3637" s="250">
        <v>13.75</v>
      </c>
      <c r="L3637" s="37">
        <f t="shared" ref="L3637:L3700" si="186">ROUND(H3637*K3637,2)</f>
        <v>181.5</v>
      </c>
      <c r="M3637" s="149"/>
      <c r="N3637" s="149">
        <f t="shared" ref="N3637:N3700" si="187">L3637-M3637</f>
        <v>181.5</v>
      </c>
      <c r="O3637" s="246"/>
    </row>
    <row r="3638" spans="1:15">
      <c r="A3638" s="247" t="s">
        <v>2072</v>
      </c>
      <c r="B3638" s="25" t="s">
        <v>3451</v>
      </c>
      <c r="C3638" s="30">
        <v>24</v>
      </c>
      <c r="D3638" s="25" t="s">
        <v>3480</v>
      </c>
      <c r="E3638" s="149"/>
      <c r="F3638" s="149"/>
      <c r="G3638" s="249">
        <v>6.6</v>
      </c>
      <c r="H3638" s="149">
        <v>6.6</v>
      </c>
      <c r="I3638" s="149"/>
      <c r="J3638" s="149">
        <v>6.6</v>
      </c>
      <c r="K3638" s="249">
        <v>13.75</v>
      </c>
      <c r="L3638" s="37">
        <f t="shared" si="186"/>
        <v>90.75</v>
      </c>
      <c r="M3638" s="149"/>
      <c r="N3638" s="149">
        <f t="shared" si="187"/>
        <v>90.75</v>
      </c>
      <c r="O3638" s="247"/>
    </row>
    <row r="3639" spans="1:15">
      <c r="A3639" s="246" t="s">
        <v>2072</v>
      </c>
      <c r="B3639" s="25" t="s">
        <v>3451</v>
      </c>
      <c r="C3639" s="30">
        <v>24</v>
      </c>
      <c r="D3639" s="25" t="s">
        <v>3481</v>
      </c>
      <c r="E3639" s="149"/>
      <c r="F3639" s="149"/>
      <c r="G3639" s="250">
        <v>29.9</v>
      </c>
      <c r="H3639" s="149">
        <v>29.9</v>
      </c>
      <c r="I3639" s="149"/>
      <c r="J3639" s="149">
        <v>29.9</v>
      </c>
      <c r="K3639" s="250">
        <v>13.75</v>
      </c>
      <c r="L3639" s="37">
        <f t="shared" si="186"/>
        <v>411.13</v>
      </c>
      <c r="M3639" s="149"/>
      <c r="N3639" s="149">
        <f t="shared" si="187"/>
        <v>411.13</v>
      </c>
      <c r="O3639" s="246"/>
    </row>
    <row r="3640" spans="1:15">
      <c r="A3640" s="247" t="s">
        <v>2072</v>
      </c>
      <c r="B3640" s="25" t="s">
        <v>3451</v>
      </c>
      <c r="C3640" s="30">
        <v>24</v>
      </c>
      <c r="D3640" s="25" t="s">
        <v>3482</v>
      </c>
      <c r="E3640" s="149"/>
      <c r="F3640" s="149"/>
      <c r="G3640" s="249">
        <v>16.5</v>
      </c>
      <c r="H3640" s="149">
        <v>16.5</v>
      </c>
      <c r="I3640" s="149"/>
      <c r="J3640" s="149">
        <v>16.5</v>
      </c>
      <c r="K3640" s="249">
        <v>13.75</v>
      </c>
      <c r="L3640" s="37">
        <f t="shared" si="186"/>
        <v>226.88</v>
      </c>
      <c r="M3640" s="149"/>
      <c r="N3640" s="149">
        <f t="shared" si="187"/>
        <v>226.88</v>
      </c>
      <c r="O3640" s="247"/>
    </row>
    <row r="3641" spans="1:15">
      <c r="A3641" s="246" t="s">
        <v>2072</v>
      </c>
      <c r="B3641" s="25" t="s">
        <v>3451</v>
      </c>
      <c r="C3641" s="30">
        <v>24</v>
      </c>
      <c r="D3641" s="25" t="s">
        <v>3483</v>
      </c>
      <c r="E3641" s="149"/>
      <c r="F3641" s="149"/>
      <c r="G3641" s="250">
        <v>13.2</v>
      </c>
      <c r="H3641" s="149">
        <v>13.2</v>
      </c>
      <c r="I3641" s="149"/>
      <c r="J3641" s="149">
        <v>13.2</v>
      </c>
      <c r="K3641" s="250">
        <v>13.75</v>
      </c>
      <c r="L3641" s="37">
        <f t="shared" si="186"/>
        <v>181.5</v>
      </c>
      <c r="M3641" s="149"/>
      <c r="N3641" s="149">
        <f t="shared" si="187"/>
        <v>181.5</v>
      </c>
      <c r="O3641" s="246"/>
    </row>
    <row r="3642" spans="1:15">
      <c r="A3642" s="247" t="s">
        <v>2072</v>
      </c>
      <c r="B3642" s="25" t="s">
        <v>3451</v>
      </c>
      <c r="C3642" s="30">
        <v>24</v>
      </c>
      <c r="D3642" s="25" t="s">
        <v>3484</v>
      </c>
      <c r="E3642" s="149"/>
      <c r="F3642" s="149"/>
      <c r="G3642" s="249">
        <v>6.6</v>
      </c>
      <c r="H3642" s="149">
        <v>6.6</v>
      </c>
      <c r="I3642" s="149"/>
      <c r="J3642" s="149">
        <v>6.6</v>
      </c>
      <c r="K3642" s="249">
        <v>13.75</v>
      </c>
      <c r="L3642" s="37">
        <f t="shared" si="186"/>
        <v>90.75</v>
      </c>
      <c r="M3642" s="149"/>
      <c r="N3642" s="149">
        <f t="shared" si="187"/>
        <v>90.75</v>
      </c>
      <c r="O3642" s="247"/>
    </row>
    <row r="3643" spans="1:15">
      <c r="A3643" s="246" t="s">
        <v>2072</v>
      </c>
      <c r="B3643" s="25" t="s">
        <v>3451</v>
      </c>
      <c r="C3643" s="30">
        <v>24</v>
      </c>
      <c r="D3643" s="25" t="s">
        <v>3485</v>
      </c>
      <c r="E3643" s="149"/>
      <c r="F3643" s="149"/>
      <c r="G3643" s="250">
        <v>9.9</v>
      </c>
      <c r="H3643" s="149">
        <v>9.9</v>
      </c>
      <c r="I3643" s="149"/>
      <c r="J3643" s="149">
        <v>9.9</v>
      </c>
      <c r="K3643" s="250">
        <v>13.75</v>
      </c>
      <c r="L3643" s="37">
        <f t="shared" si="186"/>
        <v>136.13</v>
      </c>
      <c r="M3643" s="149"/>
      <c r="N3643" s="149">
        <f t="shared" si="187"/>
        <v>136.13</v>
      </c>
      <c r="O3643" s="246"/>
    </row>
    <row r="3644" spans="1:15">
      <c r="A3644" s="247" t="s">
        <v>2072</v>
      </c>
      <c r="B3644" s="25" t="s">
        <v>3451</v>
      </c>
      <c r="C3644" s="30">
        <v>24</v>
      </c>
      <c r="D3644" s="25" t="s">
        <v>3486</v>
      </c>
      <c r="E3644" s="149"/>
      <c r="F3644" s="149"/>
      <c r="G3644" s="249">
        <v>19.8</v>
      </c>
      <c r="H3644" s="149">
        <v>19.8</v>
      </c>
      <c r="I3644" s="149"/>
      <c r="J3644" s="149">
        <v>19.8</v>
      </c>
      <c r="K3644" s="249">
        <v>13.75</v>
      </c>
      <c r="L3644" s="37">
        <f t="shared" si="186"/>
        <v>272.25</v>
      </c>
      <c r="M3644" s="149"/>
      <c r="N3644" s="149">
        <f t="shared" si="187"/>
        <v>272.25</v>
      </c>
      <c r="O3644" s="247"/>
    </row>
    <row r="3645" spans="1:15">
      <c r="A3645" s="246" t="s">
        <v>2072</v>
      </c>
      <c r="B3645" s="25" t="s">
        <v>3451</v>
      </c>
      <c r="C3645" s="30">
        <v>24</v>
      </c>
      <c r="D3645" s="25" t="s">
        <v>3487</v>
      </c>
      <c r="E3645" s="149"/>
      <c r="F3645" s="149"/>
      <c r="G3645" s="250">
        <v>9.9</v>
      </c>
      <c r="H3645" s="149">
        <v>9.9</v>
      </c>
      <c r="I3645" s="149"/>
      <c r="J3645" s="149">
        <v>9.9</v>
      </c>
      <c r="K3645" s="250">
        <v>13.75</v>
      </c>
      <c r="L3645" s="37">
        <f t="shared" si="186"/>
        <v>136.13</v>
      </c>
      <c r="M3645" s="149"/>
      <c r="N3645" s="149">
        <f t="shared" si="187"/>
        <v>136.13</v>
      </c>
      <c r="O3645" s="246"/>
    </row>
    <row r="3646" spans="1:15">
      <c r="A3646" s="247" t="s">
        <v>2072</v>
      </c>
      <c r="B3646" s="25" t="s">
        <v>3451</v>
      </c>
      <c r="C3646" s="30">
        <v>24</v>
      </c>
      <c r="D3646" s="25" t="s">
        <v>3488</v>
      </c>
      <c r="E3646" s="149"/>
      <c r="F3646" s="149"/>
      <c r="G3646" s="249">
        <v>6.6</v>
      </c>
      <c r="H3646" s="149">
        <v>6.6</v>
      </c>
      <c r="I3646" s="149"/>
      <c r="J3646" s="149">
        <v>6.6</v>
      </c>
      <c r="K3646" s="249">
        <v>13.75</v>
      </c>
      <c r="L3646" s="37">
        <f t="shared" si="186"/>
        <v>90.75</v>
      </c>
      <c r="M3646" s="149"/>
      <c r="N3646" s="149">
        <f t="shared" si="187"/>
        <v>90.75</v>
      </c>
      <c r="O3646" s="247"/>
    </row>
    <row r="3647" spans="1:15">
      <c r="A3647" s="246" t="s">
        <v>2072</v>
      </c>
      <c r="B3647" s="25" t="s">
        <v>3451</v>
      </c>
      <c r="C3647" s="30">
        <v>24</v>
      </c>
      <c r="D3647" s="25" t="s">
        <v>3489</v>
      </c>
      <c r="E3647" s="149"/>
      <c r="F3647" s="149"/>
      <c r="G3647" s="250">
        <v>13.2</v>
      </c>
      <c r="H3647" s="149">
        <v>13.2</v>
      </c>
      <c r="I3647" s="149"/>
      <c r="J3647" s="149">
        <v>13.2</v>
      </c>
      <c r="K3647" s="250">
        <v>13.75</v>
      </c>
      <c r="L3647" s="37">
        <f t="shared" si="186"/>
        <v>181.5</v>
      </c>
      <c r="M3647" s="149"/>
      <c r="N3647" s="149">
        <f t="shared" si="187"/>
        <v>181.5</v>
      </c>
      <c r="O3647" s="246"/>
    </row>
    <row r="3648" spans="1:15">
      <c r="A3648" s="247" t="s">
        <v>2072</v>
      </c>
      <c r="B3648" s="25" t="s">
        <v>3451</v>
      </c>
      <c r="C3648" s="30">
        <v>24</v>
      </c>
      <c r="D3648" s="25" t="s">
        <v>708</v>
      </c>
      <c r="E3648" s="149"/>
      <c r="F3648" s="149"/>
      <c r="G3648" s="249">
        <v>13.2</v>
      </c>
      <c r="H3648" s="149">
        <v>13.2</v>
      </c>
      <c r="I3648" s="149"/>
      <c r="J3648" s="149">
        <v>13.2</v>
      </c>
      <c r="K3648" s="249">
        <v>13.75</v>
      </c>
      <c r="L3648" s="37">
        <f t="shared" si="186"/>
        <v>181.5</v>
      </c>
      <c r="M3648" s="149"/>
      <c r="N3648" s="149">
        <f t="shared" si="187"/>
        <v>181.5</v>
      </c>
      <c r="O3648" s="247"/>
    </row>
    <row r="3649" spans="1:15">
      <c r="A3649" s="246" t="s">
        <v>2072</v>
      </c>
      <c r="B3649" s="25" t="s">
        <v>3451</v>
      </c>
      <c r="C3649" s="30">
        <v>24</v>
      </c>
      <c r="D3649" s="25" t="s">
        <v>3490</v>
      </c>
      <c r="E3649" s="149"/>
      <c r="F3649" s="149">
        <v>19.8</v>
      </c>
      <c r="G3649" s="250"/>
      <c r="H3649" s="149">
        <v>19.8</v>
      </c>
      <c r="I3649" s="149"/>
      <c r="J3649" s="149">
        <v>19.8</v>
      </c>
      <c r="K3649" s="250">
        <v>13.75</v>
      </c>
      <c r="L3649" s="37">
        <f t="shared" si="186"/>
        <v>272.25</v>
      </c>
      <c r="M3649" s="149"/>
      <c r="N3649" s="149">
        <f t="shared" si="187"/>
        <v>272.25</v>
      </c>
      <c r="O3649" s="246"/>
    </row>
    <row r="3650" spans="1:15">
      <c r="A3650" s="247" t="s">
        <v>2072</v>
      </c>
      <c r="B3650" s="25" t="s">
        <v>3451</v>
      </c>
      <c r="C3650" s="30">
        <v>24</v>
      </c>
      <c r="D3650" s="25" t="s">
        <v>3491</v>
      </c>
      <c r="E3650" s="149"/>
      <c r="F3650" s="149"/>
      <c r="G3650" s="249">
        <v>29.7</v>
      </c>
      <c r="H3650" s="149">
        <v>29.7</v>
      </c>
      <c r="I3650" s="149"/>
      <c r="J3650" s="149">
        <v>29.7</v>
      </c>
      <c r="K3650" s="249">
        <v>13.75</v>
      </c>
      <c r="L3650" s="37">
        <f t="shared" si="186"/>
        <v>408.38</v>
      </c>
      <c r="M3650" s="149"/>
      <c r="N3650" s="149">
        <f t="shared" si="187"/>
        <v>408.38</v>
      </c>
      <c r="O3650" s="247"/>
    </row>
    <row r="3651" spans="1:15">
      <c r="A3651" s="246" t="s">
        <v>2072</v>
      </c>
      <c r="B3651" s="25" t="s">
        <v>3451</v>
      </c>
      <c r="C3651" s="30">
        <v>24</v>
      </c>
      <c r="D3651" s="25" t="s">
        <v>3492</v>
      </c>
      <c r="E3651" s="149"/>
      <c r="F3651" s="149"/>
      <c r="G3651" s="250">
        <v>37.9</v>
      </c>
      <c r="H3651" s="149">
        <v>37.9</v>
      </c>
      <c r="I3651" s="149"/>
      <c r="J3651" s="149">
        <v>37.9</v>
      </c>
      <c r="K3651" s="250">
        <v>13.75</v>
      </c>
      <c r="L3651" s="37">
        <f t="shared" si="186"/>
        <v>521.13</v>
      </c>
      <c r="M3651" s="149"/>
      <c r="N3651" s="149">
        <f t="shared" si="187"/>
        <v>521.13</v>
      </c>
      <c r="O3651" s="246"/>
    </row>
    <row r="3652" spans="1:15">
      <c r="A3652" s="247" t="s">
        <v>2072</v>
      </c>
      <c r="B3652" s="25" t="s">
        <v>3451</v>
      </c>
      <c r="C3652" s="30">
        <v>24</v>
      </c>
      <c r="D3652" s="25" t="s">
        <v>3493</v>
      </c>
      <c r="E3652" s="149"/>
      <c r="F3652" s="149"/>
      <c r="G3652" s="249">
        <v>13.2</v>
      </c>
      <c r="H3652" s="149">
        <v>13.2</v>
      </c>
      <c r="I3652" s="149"/>
      <c r="J3652" s="149">
        <v>13.2</v>
      </c>
      <c r="K3652" s="249">
        <v>13.75</v>
      </c>
      <c r="L3652" s="37">
        <f t="shared" si="186"/>
        <v>181.5</v>
      </c>
      <c r="M3652" s="149"/>
      <c r="N3652" s="149">
        <f t="shared" si="187"/>
        <v>181.5</v>
      </c>
      <c r="O3652" s="247"/>
    </row>
    <row r="3653" spans="1:15">
      <c r="A3653" s="246" t="s">
        <v>2072</v>
      </c>
      <c r="B3653" s="25" t="s">
        <v>3451</v>
      </c>
      <c r="C3653" s="30">
        <v>24</v>
      </c>
      <c r="D3653" s="25" t="s">
        <v>3494</v>
      </c>
      <c r="E3653" s="149"/>
      <c r="F3653" s="149"/>
      <c r="G3653" s="250">
        <v>19.8</v>
      </c>
      <c r="H3653" s="149">
        <v>19.8</v>
      </c>
      <c r="I3653" s="149"/>
      <c r="J3653" s="149">
        <v>19.8</v>
      </c>
      <c r="K3653" s="250">
        <v>13.75</v>
      </c>
      <c r="L3653" s="37">
        <f t="shared" si="186"/>
        <v>272.25</v>
      </c>
      <c r="M3653" s="149"/>
      <c r="N3653" s="149">
        <f t="shared" si="187"/>
        <v>272.25</v>
      </c>
      <c r="O3653" s="246"/>
    </row>
    <row r="3654" spans="1:15">
      <c r="A3654" s="247" t="s">
        <v>2072</v>
      </c>
      <c r="B3654" s="25" t="s">
        <v>3451</v>
      </c>
      <c r="C3654" s="30">
        <v>24</v>
      </c>
      <c r="D3654" s="25" t="s">
        <v>3495</v>
      </c>
      <c r="E3654" s="149"/>
      <c r="F3654" s="149"/>
      <c r="G3654" s="249">
        <v>9.9</v>
      </c>
      <c r="H3654" s="149">
        <v>9.9</v>
      </c>
      <c r="I3654" s="149"/>
      <c r="J3654" s="149">
        <v>9.9</v>
      </c>
      <c r="K3654" s="249">
        <v>13.75</v>
      </c>
      <c r="L3654" s="37">
        <f t="shared" si="186"/>
        <v>136.13</v>
      </c>
      <c r="M3654" s="149"/>
      <c r="N3654" s="149">
        <f t="shared" si="187"/>
        <v>136.13</v>
      </c>
      <c r="O3654" s="247"/>
    </row>
    <row r="3655" spans="1:15">
      <c r="A3655" s="246" t="s">
        <v>2072</v>
      </c>
      <c r="B3655" s="25" t="s">
        <v>3451</v>
      </c>
      <c r="C3655" s="30">
        <v>24</v>
      </c>
      <c r="D3655" s="25" t="s">
        <v>3496</v>
      </c>
      <c r="E3655" s="149"/>
      <c r="F3655" s="149"/>
      <c r="G3655" s="250">
        <v>9.9</v>
      </c>
      <c r="H3655" s="149">
        <v>9.9</v>
      </c>
      <c r="I3655" s="149"/>
      <c r="J3655" s="149">
        <v>9.9</v>
      </c>
      <c r="K3655" s="250">
        <v>13.75</v>
      </c>
      <c r="L3655" s="37">
        <f t="shared" si="186"/>
        <v>136.13</v>
      </c>
      <c r="M3655" s="149"/>
      <c r="N3655" s="149">
        <f t="shared" si="187"/>
        <v>136.13</v>
      </c>
      <c r="O3655" s="246"/>
    </row>
    <row r="3656" spans="1:15">
      <c r="A3656" s="247" t="s">
        <v>2072</v>
      </c>
      <c r="B3656" s="25" t="s">
        <v>3451</v>
      </c>
      <c r="C3656" s="30">
        <v>24</v>
      </c>
      <c r="D3656" s="25" t="s">
        <v>3497</v>
      </c>
      <c r="E3656" s="149"/>
      <c r="F3656" s="149"/>
      <c r="G3656" s="249">
        <v>16.5</v>
      </c>
      <c r="H3656" s="149">
        <v>16.5</v>
      </c>
      <c r="I3656" s="149"/>
      <c r="J3656" s="149">
        <v>16.5</v>
      </c>
      <c r="K3656" s="249">
        <v>13.75</v>
      </c>
      <c r="L3656" s="37">
        <f t="shared" si="186"/>
        <v>226.88</v>
      </c>
      <c r="M3656" s="149"/>
      <c r="N3656" s="149">
        <f t="shared" si="187"/>
        <v>226.88</v>
      </c>
      <c r="O3656" s="247"/>
    </row>
    <row r="3657" spans="1:15">
      <c r="A3657" s="246" t="s">
        <v>2072</v>
      </c>
      <c r="B3657" s="25" t="s">
        <v>3451</v>
      </c>
      <c r="C3657" s="30">
        <v>12</v>
      </c>
      <c r="D3657" s="25" t="s">
        <v>3498</v>
      </c>
      <c r="E3657" s="149"/>
      <c r="F3657" s="149"/>
      <c r="G3657" s="250">
        <v>125.9</v>
      </c>
      <c r="H3657" s="149">
        <v>125.9</v>
      </c>
      <c r="I3657" s="149"/>
      <c r="J3657" s="149">
        <v>125.9</v>
      </c>
      <c r="K3657" s="250">
        <v>13.75</v>
      </c>
      <c r="L3657" s="37">
        <f t="shared" si="186"/>
        <v>1731.13</v>
      </c>
      <c r="M3657" s="149"/>
      <c r="N3657" s="149">
        <f t="shared" si="187"/>
        <v>1731.13</v>
      </c>
      <c r="O3657" s="246"/>
    </row>
    <row r="3658" spans="1:15">
      <c r="A3658" s="247" t="s">
        <v>2072</v>
      </c>
      <c r="B3658" s="25" t="s">
        <v>3451</v>
      </c>
      <c r="C3658" s="30" t="s">
        <v>3451</v>
      </c>
      <c r="D3658" s="25" t="s">
        <v>3451</v>
      </c>
      <c r="E3658" s="149"/>
      <c r="F3658" s="149">
        <v>237.12</v>
      </c>
      <c r="G3658" s="249"/>
      <c r="H3658" s="149">
        <v>237.12</v>
      </c>
      <c r="I3658" s="149"/>
      <c r="J3658" s="149">
        <v>237.12</v>
      </c>
      <c r="K3658" s="249">
        <v>13.75</v>
      </c>
      <c r="L3658" s="37">
        <f t="shared" si="186"/>
        <v>3260.4</v>
      </c>
      <c r="M3658" s="149"/>
      <c r="N3658" s="149">
        <f t="shared" si="187"/>
        <v>3260.4</v>
      </c>
      <c r="O3658" s="247"/>
    </row>
    <row r="3659" spans="1:15">
      <c r="A3659" s="246" t="s">
        <v>2072</v>
      </c>
      <c r="B3659" s="25" t="s">
        <v>3499</v>
      </c>
      <c r="C3659" s="30">
        <v>1</v>
      </c>
      <c r="D3659" s="25" t="s">
        <v>3500</v>
      </c>
      <c r="E3659" s="149"/>
      <c r="F3659" s="149"/>
      <c r="G3659" s="250">
        <v>7.8</v>
      </c>
      <c r="H3659" s="149">
        <v>7.8</v>
      </c>
      <c r="I3659" s="149"/>
      <c r="J3659" s="149">
        <v>7.8</v>
      </c>
      <c r="K3659" s="250">
        <v>13.75</v>
      </c>
      <c r="L3659" s="37">
        <f t="shared" si="186"/>
        <v>107.25</v>
      </c>
      <c r="M3659" s="149"/>
      <c r="N3659" s="149">
        <f t="shared" si="187"/>
        <v>107.25</v>
      </c>
      <c r="O3659" s="246"/>
    </row>
    <row r="3660" spans="1:15">
      <c r="A3660" s="247" t="s">
        <v>2072</v>
      </c>
      <c r="B3660" s="25" t="s">
        <v>3499</v>
      </c>
      <c r="C3660" s="30">
        <v>1</v>
      </c>
      <c r="D3660" s="25" t="s">
        <v>3501</v>
      </c>
      <c r="E3660" s="149"/>
      <c r="F3660" s="149"/>
      <c r="G3660" s="249">
        <v>5.2</v>
      </c>
      <c r="H3660" s="149">
        <v>5.2</v>
      </c>
      <c r="I3660" s="149"/>
      <c r="J3660" s="149">
        <v>5.2</v>
      </c>
      <c r="K3660" s="249">
        <v>13.75</v>
      </c>
      <c r="L3660" s="37">
        <f t="shared" si="186"/>
        <v>71.5</v>
      </c>
      <c r="M3660" s="149"/>
      <c r="N3660" s="149">
        <f t="shared" si="187"/>
        <v>71.5</v>
      </c>
      <c r="O3660" s="247"/>
    </row>
    <row r="3661" spans="1:15">
      <c r="A3661" s="246" t="s">
        <v>2072</v>
      </c>
      <c r="B3661" s="25" t="s">
        <v>3499</v>
      </c>
      <c r="C3661" s="30">
        <v>1</v>
      </c>
      <c r="D3661" s="25" t="s">
        <v>3502</v>
      </c>
      <c r="E3661" s="149"/>
      <c r="F3661" s="149"/>
      <c r="G3661" s="250">
        <v>2.6</v>
      </c>
      <c r="H3661" s="149">
        <v>2.6</v>
      </c>
      <c r="I3661" s="149"/>
      <c r="J3661" s="149">
        <v>2.6</v>
      </c>
      <c r="K3661" s="250">
        <v>13.75</v>
      </c>
      <c r="L3661" s="37">
        <f t="shared" si="186"/>
        <v>35.75</v>
      </c>
      <c r="M3661" s="149"/>
      <c r="N3661" s="149">
        <f t="shared" si="187"/>
        <v>35.75</v>
      </c>
      <c r="O3661" s="246"/>
    </row>
    <row r="3662" spans="1:15">
      <c r="A3662" s="247" t="s">
        <v>2072</v>
      </c>
      <c r="B3662" s="25" t="s">
        <v>3499</v>
      </c>
      <c r="C3662" s="30">
        <v>1</v>
      </c>
      <c r="D3662" s="25" t="s">
        <v>3503</v>
      </c>
      <c r="E3662" s="149"/>
      <c r="F3662" s="149"/>
      <c r="G3662" s="249">
        <v>7.8</v>
      </c>
      <c r="H3662" s="149">
        <v>7.8</v>
      </c>
      <c r="I3662" s="149"/>
      <c r="J3662" s="149">
        <v>7.8</v>
      </c>
      <c r="K3662" s="249">
        <v>13.75</v>
      </c>
      <c r="L3662" s="37">
        <f t="shared" si="186"/>
        <v>107.25</v>
      </c>
      <c r="M3662" s="149"/>
      <c r="N3662" s="149">
        <f t="shared" si="187"/>
        <v>107.25</v>
      </c>
      <c r="O3662" s="247"/>
    </row>
    <row r="3663" spans="1:15">
      <c r="A3663" s="246" t="s">
        <v>2072</v>
      </c>
      <c r="B3663" s="25" t="s">
        <v>3499</v>
      </c>
      <c r="C3663" s="30">
        <v>1</v>
      </c>
      <c r="D3663" s="25" t="s">
        <v>3504</v>
      </c>
      <c r="E3663" s="149"/>
      <c r="F3663" s="149"/>
      <c r="G3663" s="250">
        <v>2.6</v>
      </c>
      <c r="H3663" s="149">
        <v>2.6</v>
      </c>
      <c r="I3663" s="149"/>
      <c r="J3663" s="149">
        <v>2.6</v>
      </c>
      <c r="K3663" s="250">
        <v>13.75</v>
      </c>
      <c r="L3663" s="37">
        <f t="shared" si="186"/>
        <v>35.75</v>
      </c>
      <c r="M3663" s="149"/>
      <c r="N3663" s="149">
        <f t="shared" si="187"/>
        <v>35.75</v>
      </c>
      <c r="O3663" s="246"/>
    </row>
    <row r="3664" spans="1:15">
      <c r="A3664" s="247" t="s">
        <v>2072</v>
      </c>
      <c r="B3664" s="25" t="s">
        <v>3499</v>
      </c>
      <c r="C3664" s="30">
        <v>1</v>
      </c>
      <c r="D3664" s="25" t="s">
        <v>3505</v>
      </c>
      <c r="E3664" s="149"/>
      <c r="F3664" s="149"/>
      <c r="G3664" s="249">
        <v>3.9</v>
      </c>
      <c r="H3664" s="149">
        <v>3.9</v>
      </c>
      <c r="I3664" s="149"/>
      <c r="J3664" s="149">
        <v>3.9</v>
      </c>
      <c r="K3664" s="249">
        <v>13.75</v>
      </c>
      <c r="L3664" s="37">
        <f t="shared" si="186"/>
        <v>53.63</v>
      </c>
      <c r="M3664" s="149"/>
      <c r="N3664" s="149">
        <f t="shared" si="187"/>
        <v>53.63</v>
      </c>
      <c r="O3664" s="247"/>
    </row>
    <row r="3665" spans="1:15">
      <c r="A3665" s="246" t="s">
        <v>2072</v>
      </c>
      <c r="B3665" s="25" t="s">
        <v>3499</v>
      </c>
      <c r="C3665" s="30">
        <v>1</v>
      </c>
      <c r="D3665" s="25" t="s">
        <v>3504</v>
      </c>
      <c r="E3665" s="149"/>
      <c r="F3665" s="149"/>
      <c r="G3665" s="250">
        <v>3.9</v>
      </c>
      <c r="H3665" s="149">
        <v>3.9</v>
      </c>
      <c r="I3665" s="149"/>
      <c r="J3665" s="149">
        <v>3.9</v>
      </c>
      <c r="K3665" s="250">
        <v>13.75</v>
      </c>
      <c r="L3665" s="37">
        <f t="shared" si="186"/>
        <v>53.63</v>
      </c>
      <c r="M3665" s="149"/>
      <c r="N3665" s="149">
        <f t="shared" si="187"/>
        <v>53.63</v>
      </c>
      <c r="O3665" s="246"/>
    </row>
    <row r="3666" spans="1:15">
      <c r="A3666" s="247" t="s">
        <v>2072</v>
      </c>
      <c r="B3666" s="25" t="s">
        <v>3499</v>
      </c>
      <c r="C3666" s="30">
        <v>1</v>
      </c>
      <c r="D3666" s="25" t="s">
        <v>3506</v>
      </c>
      <c r="E3666" s="149"/>
      <c r="F3666" s="149"/>
      <c r="G3666" s="249">
        <v>3.9</v>
      </c>
      <c r="H3666" s="149">
        <v>3.9</v>
      </c>
      <c r="I3666" s="149"/>
      <c r="J3666" s="149">
        <v>3.9</v>
      </c>
      <c r="K3666" s="249">
        <v>13.75</v>
      </c>
      <c r="L3666" s="37">
        <f t="shared" si="186"/>
        <v>53.63</v>
      </c>
      <c r="M3666" s="149"/>
      <c r="N3666" s="149">
        <f t="shared" si="187"/>
        <v>53.63</v>
      </c>
      <c r="O3666" s="247"/>
    </row>
    <row r="3667" spans="1:15">
      <c r="A3667" s="246" t="s">
        <v>2072</v>
      </c>
      <c r="B3667" s="25" t="s">
        <v>3499</v>
      </c>
      <c r="C3667" s="30">
        <v>1</v>
      </c>
      <c r="D3667" s="25" t="s">
        <v>3507</v>
      </c>
      <c r="E3667" s="149"/>
      <c r="F3667" s="149"/>
      <c r="G3667" s="250">
        <v>5.2</v>
      </c>
      <c r="H3667" s="149">
        <v>5.2</v>
      </c>
      <c r="I3667" s="149"/>
      <c r="J3667" s="149">
        <v>5.2</v>
      </c>
      <c r="K3667" s="250">
        <v>13.75</v>
      </c>
      <c r="L3667" s="37">
        <f t="shared" si="186"/>
        <v>71.5</v>
      </c>
      <c r="M3667" s="149"/>
      <c r="N3667" s="149">
        <f t="shared" si="187"/>
        <v>71.5</v>
      </c>
      <c r="O3667" s="246"/>
    </row>
    <row r="3668" spans="1:15">
      <c r="A3668" s="247" t="s">
        <v>2072</v>
      </c>
      <c r="B3668" s="25" t="s">
        <v>3499</v>
      </c>
      <c r="C3668" s="30">
        <v>1</v>
      </c>
      <c r="D3668" s="25" t="s">
        <v>3508</v>
      </c>
      <c r="E3668" s="149"/>
      <c r="F3668" s="149"/>
      <c r="G3668" s="249">
        <v>7.8</v>
      </c>
      <c r="H3668" s="149">
        <v>7.8</v>
      </c>
      <c r="I3668" s="149"/>
      <c r="J3668" s="149">
        <v>7.8</v>
      </c>
      <c r="K3668" s="249">
        <v>13.75</v>
      </c>
      <c r="L3668" s="37">
        <f t="shared" si="186"/>
        <v>107.25</v>
      </c>
      <c r="M3668" s="149"/>
      <c r="N3668" s="149">
        <f t="shared" si="187"/>
        <v>107.25</v>
      </c>
      <c r="O3668" s="247"/>
    </row>
    <row r="3669" spans="1:15">
      <c r="A3669" s="246" t="s">
        <v>2072</v>
      </c>
      <c r="B3669" s="25" t="s">
        <v>3499</v>
      </c>
      <c r="C3669" s="30">
        <v>1</v>
      </c>
      <c r="D3669" s="25" t="s">
        <v>3509</v>
      </c>
      <c r="E3669" s="149"/>
      <c r="F3669" s="149"/>
      <c r="G3669" s="250">
        <v>5.2</v>
      </c>
      <c r="H3669" s="149">
        <v>5.2</v>
      </c>
      <c r="I3669" s="149"/>
      <c r="J3669" s="149">
        <v>5.2</v>
      </c>
      <c r="K3669" s="250">
        <v>13.75</v>
      </c>
      <c r="L3669" s="37">
        <f t="shared" si="186"/>
        <v>71.5</v>
      </c>
      <c r="M3669" s="149"/>
      <c r="N3669" s="149">
        <f t="shared" si="187"/>
        <v>71.5</v>
      </c>
      <c r="O3669" s="246"/>
    </row>
    <row r="3670" spans="1:15">
      <c r="A3670" s="247" t="s">
        <v>2072</v>
      </c>
      <c r="B3670" s="25" t="s">
        <v>3499</v>
      </c>
      <c r="C3670" s="30">
        <v>1</v>
      </c>
      <c r="D3670" s="25" t="s">
        <v>3510</v>
      </c>
      <c r="E3670" s="149"/>
      <c r="F3670" s="149"/>
      <c r="G3670" s="249">
        <v>7.8</v>
      </c>
      <c r="H3670" s="149">
        <v>7.8</v>
      </c>
      <c r="I3670" s="149"/>
      <c r="J3670" s="149">
        <v>7.8</v>
      </c>
      <c r="K3670" s="249">
        <v>13.75</v>
      </c>
      <c r="L3670" s="37">
        <f t="shared" si="186"/>
        <v>107.25</v>
      </c>
      <c r="M3670" s="149"/>
      <c r="N3670" s="149">
        <f t="shared" si="187"/>
        <v>107.25</v>
      </c>
      <c r="O3670" s="247"/>
    </row>
    <row r="3671" spans="1:15">
      <c r="A3671" s="246" t="s">
        <v>2072</v>
      </c>
      <c r="B3671" s="25" t="s">
        <v>3499</v>
      </c>
      <c r="C3671" s="30">
        <v>1</v>
      </c>
      <c r="D3671" s="25" t="s">
        <v>3511</v>
      </c>
      <c r="E3671" s="149"/>
      <c r="F3671" s="149"/>
      <c r="G3671" s="250">
        <v>5.2</v>
      </c>
      <c r="H3671" s="149">
        <v>5.2</v>
      </c>
      <c r="I3671" s="149"/>
      <c r="J3671" s="149">
        <v>5.2</v>
      </c>
      <c r="K3671" s="250">
        <v>13.75</v>
      </c>
      <c r="L3671" s="37">
        <f t="shared" si="186"/>
        <v>71.5</v>
      </c>
      <c r="M3671" s="149"/>
      <c r="N3671" s="149">
        <f t="shared" si="187"/>
        <v>71.5</v>
      </c>
      <c r="O3671" s="246"/>
    </row>
    <row r="3672" spans="1:15">
      <c r="A3672" s="247" t="s">
        <v>2072</v>
      </c>
      <c r="B3672" s="25" t="s">
        <v>3499</v>
      </c>
      <c r="C3672" s="30">
        <v>1</v>
      </c>
      <c r="D3672" s="25" t="s">
        <v>3512</v>
      </c>
      <c r="E3672" s="149"/>
      <c r="F3672" s="149"/>
      <c r="G3672" s="249">
        <v>3.9</v>
      </c>
      <c r="H3672" s="149">
        <v>3.9</v>
      </c>
      <c r="I3672" s="149"/>
      <c r="J3672" s="149">
        <v>3.9</v>
      </c>
      <c r="K3672" s="249">
        <v>13.75</v>
      </c>
      <c r="L3672" s="37">
        <f t="shared" si="186"/>
        <v>53.63</v>
      </c>
      <c r="M3672" s="149"/>
      <c r="N3672" s="149">
        <f t="shared" si="187"/>
        <v>53.63</v>
      </c>
      <c r="O3672" s="247"/>
    </row>
    <row r="3673" spans="1:15">
      <c r="A3673" s="246" t="s">
        <v>2072</v>
      </c>
      <c r="B3673" s="25" t="s">
        <v>3499</v>
      </c>
      <c r="C3673" s="30">
        <v>1</v>
      </c>
      <c r="D3673" s="25" t="s">
        <v>3513</v>
      </c>
      <c r="E3673" s="149"/>
      <c r="F3673" s="149"/>
      <c r="G3673" s="250">
        <v>5.2</v>
      </c>
      <c r="H3673" s="149">
        <v>5.2</v>
      </c>
      <c r="I3673" s="149"/>
      <c r="J3673" s="149">
        <v>5.2</v>
      </c>
      <c r="K3673" s="250">
        <v>13.75</v>
      </c>
      <c r="L3673" s="37">
        <f t="shared" si="186"/>
        <v>71.5</v>
      </c>
      <c r="M3673" s="149"/>
      <c r="N3673" s="149">
        <f t="shared" si="187"/>
        <v>71.5</v>
      </c>
      <c r="O3673" s="246"/>
    </row>
    <row r="3674" spans="1:15">
      <c r="A3674" s="247" t="s">
        <v>2072</v>
      </c>
      <c r="B3674" s="25" t="s">
        <v>3499</v>
      </c>
      <c r="C3674" s="30">
        <v>1</v>
      </c>
      <c r="D3674" s="25" t="s">
        <v>3514</v>
      </c>
      <c r="E3674" s="149"/>
      <c r="F3674" s="149"/>
      <c r="G3674" s="249">
        <v>6.6</v>
      </c>
      <c r="H3674" s="149">
        <v>6.6</v>
      </c>
      <c r="I3674" s="149"/>
      <c r="J3674" s="149">
        <v>6.6</v>
      </c>
      <c r="K3674" s="249">
        <v>13.75</v>
      </c>
      <c r="L3674" s="37">
        <f t="shared" si="186"/>
        <v>90.75</v>
      </c>
      <c r="M3674" s="149"/>
      <c r="N3674" s="149">
        <f t="shared" si="187"/>
        <v>90.75</v>
      </c>
      <c r="O3674" s="247"/>
    </row>
    <row r="3675" spans="1:15">
      <c r="A3675" s="246" t="s">
        <v>2072</v>
      </c>
      <c r="B3675" s="25" t="s">
        <v>3499</v>
      </c>
      <c r="C3675" s="30">
        <v>1</v>
      </c>
      <c r="D3675" s="25" t="s">
        <v>3515</v>
      </c>
      <c r="E3675" s="149"/>
      <c r="F3675" s="149"/>
      <c r="G3675" s="250">
        <v>7.8</v>
      </c>
      <c r="H3675" s="149">
        <v>7.8</v>
      </c>
      <c r="I3675" s="149"/>
      <c r="J3675" s="149">
        <v>7.8</v>
      </c>
      <c r="K3675" s="250">
        <v>13.75</v>
      </c>
      <c r="L3675" s="37">
        <f t="shared" si="186"/>
        <v>107.25</v>
      </c>
      <c r="M3675" s="149"/>
      <c r="N3675" s="149">
        <f t="shared" si="187"/>
        <v>107.25</v>
      </c>
      <c r="O3675" s="246"/>
    </row>
    <row r="3676" spans="1:15">
      <c r="A3676" s="247" t="s">
        <v>2072</v>
      </c>
      <c r="B3676" s="25" t="s">
        <v>3499</v>
      </c>
      <c r="C3676" s="30">
        <v>1</v>
      </c>
      <c r="D3676" s="25" t="s">
        <v>3516</v>
      </c>
      <c r="E3676" s="149"/>
      <c r="F3676" s="149"/>
      <c r="G3676" s="249">
        <v>5.2</v>
      </c>
      <c r="H3676" s="149">
        <v>5.2</v>
      </c>
      <c r="I3676" s="149"/>
      <c r="J3676" s="149">
        <v>5.2</v>
      </c>
      <c r="K3676" s="249">
        <v>13.75</v>
      </c>
      <c r="L3676" s="37">
        <f t="shared" si="186"/>
        <v>71.5</v>
      </c>
      <c r="M3676" s="149"/>
      <c r="N3676" s="149">
        <f t="shared" si="187"/>
        <v>71.5</v>
      </c>
      <c r="O3676" s="247"/>
    </row>
    <row r="3677" spans="1:15">
      <c r="A3677" s="246" t="s">
        <v>2072</v>
      </c>
      <c r="B3677" s="25" t="s">
        <v>3499</v>
      </c>
      <c r="C3677" s="30">
        <v>1</v>
      </c>
      <c r="D3677" s="25" t="s">
        <v>3517</v>
      </c>
      <c r="E3677" s="149"/>
      <c r="F3677" s="149"/>
      <c r="G3677" s="250">
        <v>3.9</v>
      </c>
      <c r="H3677" s="149">
        <v>3.9</v>
      </c>
      <c r="I3677" s="149"/>
      <c r="J3677" s="149">
        <v>3.9</v>
      </c>
      <c r="K3677" s="250">
        <v>13.75</v>
      </c>
      <c r="L3677" s="37">
        <f t="shared" si="186"/>
        <v>53.63</v>
      </c>
      <c r="M3677" s="149"/>
      <c r="N3677" s="149">
        <f t="shared" si="187"/>
        <v>53.63</v>
      </c>
      <c r="O3677" s="246"/>
    </row>
    <row r="3678" spans="1:15">
      <c r="A3678" s="247" t="s">
        <v>2072</v>
      </c>
      <c r="B3678" s="25" t="s">
        <v>3499</v>
      </c>
      <c r="C3678" s="30" t="s">
        <v>3499</v>
      </c>
      <c r="D3678" s="25" t="s">
        <v>3518</v>
      </c>
      <c r="E3678" s="149"/>
      <c r="F3678" s="149">
        <v>318.77</v>
      </c>
      <c r="G3678" s="249"/>
      <c r="H3678" s="149">
        <v>318.77</v>
      </c>
      <c r="I3678" s="149"/>
      <c r="J3678" s="149">
        <v>318.77</v>
      </c>
      <c r="K3678" s="249">
        <v>13.75</v>
      </c>
      <c r="L3678" s="37">
        <f t="shared" si="186"/>
        <v>4383.09</v>
      </c>
      <c r="M3678" s="149"/>
      <c r="N3678" s="149">
        <f t="shared" si="187"/>
        <v>4383.09</v>
      </c>
      <c r="O3678" s="247"/>
    </row>
    <row r="3679" spans="1:15">
      <c r="A3679" s="246" t="s">
        <v>2072</v>
      </c>
      <c r="B3679" s="25" t="s">
        <v>3519</v>
      </c>
      <c r="C3679" s="30" t="s">
        <v>3520</v>
      </c>
      <c r="D3679" s="25" t="s">
        <v>3521</v>
      </c>
      <c r="E3679" s="149"/>
      <c r="F3679" s="149"/>
      <c r="G3679" s="250">
        <v>3.58</v>
      </c>
      <c r="H3679" s="149">
        <v>3.58</v>
      </c>
      <c r="I3679" s="149"/>
      <c r="J3679" s="149">
        <v>3.58</v>
      </c>
      <c r="K3679" s="250">
        <v>13.75</v>
      </c>
      <c r="L3679" s="37">
        <f t="shared" si="186"/>
        <v>49.23</v>
      </c>
      <c r="M3679" s="149"/>
      <c r="N3679" s="149">
        <f t="shared" si="187"/>
        <v>49.23</v>
      </c>
      <c r="O3679" s="246"/>
    </row>
    <row r="3680" spans="1:15">
      <c r="A3680" s="247" t="s">
        <v>2072</v>
      </c>
      <c r="B3680" s="25" t="s">
        <v>3519</v>
      </c>
      <c r="C3680" s="30" t="s">
        <v>3520</v>
      </c>
      <c r="D3680" s="25" t="s">
        <v>3522</v>
      </c>
      <c r="E3680" s="149"/>
      <c r="F3680" s="149"/>
      <c r="G3680" s="249">
        <v>12</v>
      </c>
      <c r="H3680" s="149">
        <v>12</v>
      </c>
      <c r="I3680" s="149"/>
      <c r="J3680" s="149">
        <v>12</v>
      </c>
      <c r="K3680" s="249">
        <v>13.75</v>
      </c>
      <c r="L3680" s="37">
        <f t="shared" si="186"/>
        <v>165</v>
      </c>
      <c r="M3680" s="149"/>
      <c r="N3680" s="149">
        <f t="shared" si="187"/>
        <v>165</v>
      </c>
      <c r="O3680" s="247"/>
    </row>
    <row r="3681" spans="1:15">
      <c r="A3681" s="246" t="s">
        <v>2072</v>
      </c>
      <c r="B3681" s="25" t="s">
        <v>3519</v>
      </c>
      <c r="C3681" s="30" t="s">
        <v>3520</v>
      </c>
      <c r="D3681" s="25" t="s">
        <v>3523</v>
      </c>
      <c r="E3681" s="149"/>
      <c r="F3681" s="149"/>
      <c r="G3681" s="250">
        <v>3.58</v>
      </c>
      <c r="H3681" s="149">
        <v>3.58</v>
      </c>
      <c r="I3681" s="149"/>
      <c r="J3681" s="149">
        <v>3.58</v>
      </c>
      <c r="K3681" s="250">
        <v>13.75</v>
      </c>
      <c r="L3681" s="37">
        <f t="shared" si="186"/>
        <v>49.23</v>
      </c>
      <c r="M3681" s="149"/>
      <c r="N3681" s="149">
        <f t="shared" si="187"/>
        <v>49.23</v>
      </c>
      <c r="O3681" s="246"/>
    </row>
    <row r="3682" spans="1:15">
      <c r="A3682" s="247" t="s">
        <v>2072</v>
      </c>
      <c r="B3682" s="25" t="s">
        <v>3519</v>
      </c>
      <c r="C3682" s="30" t="s">
        <v>3520</v>
      </c>
      <c r="D3682" s="25" t="s">
        <v>3524</v>
      </c>
      <c r="E3682" s="149"/>
      <c r="F3682" s="149"/>
      <c r="G3682" s="249">
        <v>7.16</v>
      </c>
      <c r="H3682" s="149">
        <v>7.16</v>
      </c>
      <c r="I3682" s="149"/>
      <c r="J3682" s="149">
        <v>7.16</v>
      </c>
      <c r="K3682" s="249">
        <v>13.75</v>
      </c>
      <c r="L3682" s="37">
        <f t="shared" si="186"/>
        <v>98.45</v>
      </c>
      <c r="M3682" s="149"/>
      <c r="N3682" s="149">
        <f t="shared" si="187"/>
        <v>98.45</v>
      </c>
      <c r="O3682" s="247"/>
    </row>
    <row r="3683" spans="1:15">
      <c r="A3683" s="246" t="s">
        <v>2072</v>
      </c>
      <c r="B3683" s="25" t="s">
        <v>3519</v>
      </c>
      <c r="C3683" s="30" t="s">
        <v>3520</v>
      </c>
      <c r="D3683" s="25" t="s">
        <v>619</v>
      </c>
      <c r="E3683" s="149"/>
      <c r="F3683" s="149"/>
      <c r="G3683" s="250">
        <v>2.69</v>
      </c>
      <c r="H3683" s="149">
        <v>2.69</v>
      </c>
      <c r="I3683" s="149"/>
      <c r="J3683" s="149">
        <v>2.69</v>
      </c>
      <c r="K3683" s="250">
        <v>13.75</v>
      </c>
      <c r="L3683" s="37">
        <f t="shared" si="186"/>
        <v>36.99</v>
      </c>
      <c r="M3683" s="149"/>
      <c r="N3683" s="149">
        <f t="shared" si="187"/>
        <v>36.99</v>
      </c>
      <c r="O3683" s="246"/>
    </row>
    <row r="3684" spans="1:15">
      <c r="A3684" s="247" t="s">
        <v>2072</v>
      </c>
      <c r="B3684" s="25" t="s">
        <v>3519</v>
      </c>
      <c r="C3684" s="30" t="s">
        <v>3520</v>
      </c>
      <c r="D3684" s="25" t="s">
        <v>3525</v>
      </c>
      <c r="E3684" s="149"/>
      <c r="F3684" s="149"/>
      <c r="G3684" s="249">
        <v>8.95</v>
      </c>
      <c r="H3684" s="149">
        <v>8.95</v>
      </c>
      <c r="I3684" s="149"/>
      <c r="J3684" s="149">
        <v>8.95</v>
      </c>
      <c r="K3684" s="249">
        <v>13.75</v>
      </c>
      <c r="L3684" s="37">
        <f t="shared" si="186"/>
        <v>123.06</v>
      </c>
      <c r="M3684" s="149"/>
      <c r="N3684" s="149">
        <f t="shared" si="187"/>
        <v>123.06</v>
      </c>
      <c r="O3684" s="247"/>
    </row>
    <row r="3685" spans="1:15">
      <c r="A3685" s="246" t="s">
        <v>2072</v>
      </c>
      <c r="B3685" s="25" t="s">
        <v>3519</v>
      </c>
      <c r="C3685" s="30" t="s">
        <v>3520</v>
      </c>
      <c r="D3685" s="25" t="s">
        <v>3526</v>
      </c>
      <c r="E3685" s="149"/>
      <c r="F3685" s="149"/>
      <c r="G3685" s="250">
        <v>4.48</v>
      </c>
      <c r="H3685" s="149">
        <v>4.48</v>
      </c>
      <c r="I3685" s="149"/>
      <c r="J3685" s="149">
        <v>4.48</v>
      </c>
      <c r="K3685" s="250">
        <v>13.75</v>
      </c>
      <c r="L3685" s="37">
        <f t="shared" si="186"/>
        <v>61.6</v>
      </c>
      <c r="M3685" s="149"/>
      <c r="N3685" s="149">
        <f t="shared" si="187"/>
        <v>61.6</v>
      </c>
      <c r="O3685" s="246"/>
    </row>
    <row r="3686" spans="1:15">
      <c r="A3686" s="247" t="s">
        <v>2072</v>
      </c>
      <c r="B3686" s="25" t="s">
        <v>3519</v>
      </c>
      <c r="C3686" s="30" t="s">
        <v>3520</v>
      </c>
      <c r="D3686" s="25" t="s">
        <v>3527</v>
      </c>
      <c r="E3686" s="149"/>
      <c r="F3686" s="149"/>
      <c r="G3686" s="249">
        <v>5.37</v>
      </c>
      <c r="H3686" s="149">
        <v>5.37</v>
      </c>
      <c r="I3686" s="149"/>
      <c r="J3686" s="149">
        <v>5.37</v>
      </c>
      <c r="K3686" s="249">
        <v>13.75</v>
      </c>
      <c r="L3686" s="37">
        <f t="shared" si="186"/>
        <v>73.84</v>
      </c>
      <c r="M3686" s="149"/>
      <c r="N3686" s="149">
        <f t="shared" si="187"/>
        <v>73.84</v>
      </c>
      <c r="O3686" s="247"/>
    </row>
    <row r="3687" spans="1:15">
      <c r="A3687" s="246" t="s">
        <v>2072</v>
      </c>
      <c r="B3687" s="25" t="s">
        <v>3519</v>
      </c>
      <c r="C3687" s="30" t="s">
        <v>3520</v>
      </c>
      <c r="D3687" s="25" t="s">
        <v>3528</v>
      </c>
      <c r="E3687" s="149"/>
      <c r="F3687" s="149"/>
      <c r="G3687" s="250">
        <v>6.27</v>
      </c>
      <c r="H3687" s="149">
        <v>6.27</v>
      </c>
      <c r="I3687" s="149"/>
      <c r="J3687" s="149">
        <v>6.27</v>
      </c>
      <c r="K3687" s="250">
        <v>13.75</v>
      </c>
      <c r="L3687" s="37">
        <f t="shared" si="186"/>
        <v>86.21</v>
      </c>
      <c r="M3687" s="149"/>
      <c r="N3687" s="149">
        <f t="shared" si="187"/>
        <v>86.21</v>
      </c>
      <c r="O3687" s="246"/>
    </row>
    <row r="3688" spans="1:15">
      <c r="A3688" s="247" t="s">
        <v>2072</v>
      </c>
      <c r="B3688" s="25" t="s">
        <v>3519</v>
      </c>
      <c r="C3688" s="30" t="s">
        <v>3520</v>
      </c>
      <c r="D3688" s="25" t="s">
        <v>3529</v>
      </c>
      <c r="E3688" s="149"/>
      <c r="F3688" s="149"/>
      <c r="G3688" s="249">
        <v>1.79</v>
      </c>
      <c r="H3688" s="149">
        <v>1.79</v>
      </c>
      <c r="I3688" s="149"/>
      <c r="J3688" s="149">
        <v>1.79</v>
      </c>
      <c r="K3688" s="249">
        <v>13.75</v>
      </c>
      <c r="L3688" s="37">
        <f t="shared" si="186"/>
        <v>24.61</v>
      </c>
      <c r="M3688" s="149"/>
      <c r="N3688" s="149">
        <f t="shared" si="187"/>
        <v>24.61</v>
      </c>
      <c r="O3688" s="247"/>
    </row>
    <row r="3689" spans="1:15">
      <c r="A3689" s="246" t="s">
        <v>2072</v>
      </c>
      <c r="B3689" s="25" t="s">
        <v>3519</v>
      </c>
      <c r="C3689" s="30" t="s">
        <v>3520</v>
      </c>
      <c r="D3689" s="25" t="s">
        <v>3530</v>
      </c>
      <c r="E3689" s="149"/>
      <c r="F3689" s="149"/>
      <c r="G3689" s="250">
        <v>2.69</v>
      </c>
      <c r="H3689" s="149">
        <v>2.69</v>
      </c>
      <c r="I3689" s="149"/>
      <c r="J3689" s="149">
        <v>2.69</v>
      </c>
      <c r="K3689" s="250">
        <v>13.75</v>
      </c>
      <c r="L3689" s="37">
        <f t="shared" si="186"/>
        <v>36.99</v>
      </c>
      <c r="M3689" s="149"/>
      <c r="N3689" s="149">
        <f t="shared" si="187"/>
        <v>36.99</v>
      </c>
      <c r="O3689" s="246"/>
    </row>
    <row r="3690" spans="1:15">
      <c r="A3690" s="247" t="s">
        <v>2072</v>
      </c>
      <c r="B3690" s="25" t="s">
        <v>3519</v>
      </c>
      <c r="C3690" s="30" t="s">
        <v>3520</v>
      </c>
      <c r="D3690" s="25" t="s">
        <v>3531</v>
      </c>
      <c r="E3690" s="149"/>
      <c r="F3690" s="149"/>
      <c r="G3690" s="249">
        <v>2.69</v>
      </c>
      <c r="H3690" s="149">
        <v>2.69</v>
      </c>
      <c r="I3690" s="149"/>
      <c r="J3690" s="149">
        <v>2.69</v>
      </c>
      <c r="K3690" s="249">
        <v>13.75</v>
      </c>
      <c r="L3690" s="37">
        <f t="shared" si="186"/>
        <v>36.99</v>
      </c>
      <c r="M3690" s="149"/>
      <c r="N3690" s="149">
        <f t="shared" si="187"/>
        <v>36.99</v>
      </c>
      <c r="O3690" s="247"/>
    </row>
    <row r="3691" spans="1:15">
      <c r="A3691" s="246" t="s">
        <v>2072</v>
      </c>
      <c r="B3691" s="25" t="s">
        <v>3519</v>
      </c>
      <c r="C3691" s="30" t="s">
        <v>3520</v>
      </c>
      <c r="D3691" s="25" t="s">
        <v>3532</v>
      </c>
      <c r="E3691" s="149"/>
      <c r="F3691" s="149"/>
      <c r="G3691" s="250">
        <v>5.37</v>
      </c>
      <c r="H3691" s="149">
        <v>5.37</v>
      </c>
      <c r="I3691" s="149"/>
      <c r="J3691" s="149">
        <v>5.37</v>
      </c>
      <c r="K3691" s="250">
        <v>13.75</v>
      </c>
      <c r="L3691" s="37">
        <f t="shared" si="186"/>
        <v>73.84</v>
      </c>
      <c r="M3691" s="149"/>
      <c r="N3691" s="149">
        <f t="shared" si="187"/>
        <v>73.84</v>
      </c>
      <c r="O3691" s="246"/>
    </row>
    <row r="3692" spans="1:15">
      <c r="A3692" s="247" t="s">
        <v>2072</v>
      </c>
      <c r="B3692" s="25" t="s">
        <v>3519</v>
      </c>
      <c r="C3692" s="30" t="s">
        <v>3520</v>
      </c>
      <c r="D3692" s="25" t="s">
        <v>3533</v>
      </c>
      <c r="E3692" s="149"/>
      <c r="F3692" s="149"/>
      <c r="G3692" s="249">
        <v>5.37</v>
      </c>
      <c r="H3692" s="149">
        <v>5.37</v>
      </c>
      <c r="I3692" s="149"/>
      <c r="J3692" s="149">
        <v>5.37</v>
      </c>
      <c r="K3692" s="249">
        <v>13.75</v>
      </c>
      <c r="L3692" s="37">
        <f t="shared" si="186"/>
        <v>73.84</v>
      </c>
      <c r="M3692" s="149"/>
      <c r="N3692" s="149">
        <f t="shared" si="187"/>
        <v>73.84</v>
      </c>
      <c r="O3692" s="247"/>
    </row>
    <row r="3693" spans="1:15">
      <c r="A3693" s="246" t="s">
        <v>2072</v>
      </c>
      <c r="B3693" s="25" t="s">
        <v>3519</v>
      </c>
      <c r="C3693" s="30" t="s">
        <v>3520</v>
      </c>
      <c r="D3693" s="25" t="s">
        <v>3534</v>
      </c>
      <c r="E3693" s="149"/>
      <c r="F3693" s="149"/>
      <c r="G3693" s="250">
        <v>5.37</v>
      </c>
      <c r="H3693" s="149">
        <v>5.37</v>
      </c>
      <c r="I3693" s="149"/>
      <c r="J3693" s="149">
        <v>5.37</v>
      </c>
      <c r="K3693" s="250">
        <v>13.75</v>
      </c>
      <c r="L3693" s="37">
        <f t="shared" si="186"/>
        <v>73.84</v>
      </c>
      <c r="M3693" s="149"/>
      <c r="N3693" s="149">
        <f t="shared" si="187"/>
        <v>73.84</v>
      </c>
      <c r="O3693" s="246"/>
    </row>
    <row r="3694" spans="1:15">
      <c r="A3694" s="247" t="s">
        <v>2072</v>
      </c>
      <c r="B3694" s="25" t="s">
        <v>3519</v>
      </c>
      <c r="C3694" s="30" t="s">
        <v>3520</v>
      </c>
      <c r="D3694" s="25" t="s">
        <v>3535</v>
      </c>
      <c r="E3694" s="149"/>
      <c r="F3694" s="149"/>
      <c r="G3694" s="249">
        <v>3.58</v>
      </c>
      <c r="H3694" s="149">
        <v>3.58</v>
      </c>
      <c r="I3694" s="149"/>
      <c r="J3694" s="149">
        <v>3.58</v>
      </c>
      <c r="K3694" s="249">
        <v>13.75</v>
      </c>
      <c r="L3694" s="37">
        <f t="shared" si="186"/>
        <v>49.23</v>
      </c>
      <c r="M3694" s="149"/>
      <c r="N3694" s="149">
        <f t="shared" si="187"/>
        <v>49.23</v>
      </c>
      <c r="O3694" s="247"/>
    </row>
    <row r="3695" spans="1:15">
      <c r="A3695" s="246" t="s">
        <v>2072</v>
      </c>
      <c r="B3695" s="25" t="s">
        <v>3519</v>
      </c>
      <c r="C3695" s="30" t="s">
        <v>3520</v>
      </c>
      <c r="D3695" s="25" t="s">
        <v>3536</v>
      </c>
      <c r="E3695" s="149"/>
      <c r="F3695" s="149"/>
      <c r="G3695" s="250">
        <v>3.58</v>
      </c>
      <c r="H3695" s="149">
        <v>3.58</v>
      </c>
      <c r="I3695" s="149"/>
      <c r="J3695" s="149">
        <v>3.58</v>
      </c>
      <c r="K3695" s="250">
        <v>13.75</v>
      </c>
      <c r="L3695" s="37">
        <f t="shared" si="186"/>
        <v>49.23</v>
      </c>
      <c r="M3695" s="149"/>
      <c r="N3695" s="149">
        <f t="shared" si="187"/>
        <v>49.23</v>
      </c>
      <c r="O3695" s="246"/>
    </row>
    <row r="3696" spans="1:15">
      <c r="A3696" s="247" t="s">
        <v>2072</v>
      </c>
      <c r="B3696" s="25" t="s">
        <v>3519</v>
      </c>
      <c r="C3696" s="30" t="s">
        <v>3520</v>
      </c>
      <c r="D3696" s="25" t="s">
        <v>3537</v>
      </c>
      <c r="E3696" s="149"/>
      <c r="F3696" s="149"/>
      <c r="G3696" s="249">
        <v>5.37</v>
      </c>
      <c r="H3696" s="149">
        <v>5.37</v>
      </c>
      <c r="I3696" s="149"/>
      <c r="J3696" s="149">
        <v>5.37</v>
      </c>
      <c r="K3696" s="249">
        <v>13.75</v>
      </c>
      <c r="L3696" s="37">
        <f t="shared" si="186"/>
        <v>73.84</v>
      </c>
      <c r="M3696" s="149"/>
      <c r="N3696" s="149">
        <f t="shared" si="187"/>
        <v>73.84</v>
      </c>
      <c r="O3696" s="247"/>
    </row>
    <row r="3697" spans="1:15">
      <c r="A3697" s="246" t="s">
        <v>2072</v>
      </c>
      <c r="B3697" s="25" t="s">
        <v>3519</v>
      </c>
      <c r="C3697" s="30" t="s">
        <v>3520</v>
      </c>
      <c r="D3697" s="25" t="s">
        <v>3538</v>
      </c>
      <c r="E3697" s="149"/>
      <c r="F3697" s="149"/>
      <c r="G3697" s="250">
        <v>6.24</v>
      </c>
      <c r="H3697" s="149">
        <v>6.24</v>
      </c>
      <c r="I3697" s="149"/>
      <c r="J3697" s="149">
        <v>6.24</v>
      </c>
      <c r="K3697" s="250">
        <v>13.75</v>
      </c>
      <c r="L3697" s="37">
        <f t="shared" si="186"/>
        <v>85.8</v>
      </c>
      <c r="M3697" s="149"/>
      <c r="N3697" s="149">
        <f t="shared" si="187"/>
        <v>85.8</v>
      </c>
      <c r="O3697" s="246"/>
    </row>
    <row r="3698" spans="1:15">
      <c r="A3698" s="247" t="s">
        <v>2072</v>
      </c>
      <c r="B3698" s="25" t="s">
        <v>3519</v>
      </c>
      <c r="C3698" s="30" t="s">
        <v>3520</v>
      </c>
      <c r="D3698" s="25" t="s">
        <v>3539</v>
      </c>
      <c r="E3698" s="149"/>
      <c r="F3698" s="149"/>
      <c r="G3698" s="249">
        <v>5.37</v>
      </c>
      <c r="H3698" s="149">
        <v>5.37</v>
      </c>
      <c r="I3698" s="149"/>
      <c r="J3698" s="149">
        <v>5.37</v>
      </c>
      <c r="K3698" s="249">
        <v>13.75</v>
      </c>
      <c r="L3698" s="37">
        <f t="shared" si="186"/>
        <v>73.84</v>
      </c>
      <c r="M3698" s="149"/>
      <c r="N3698" s="149">
        <f t="shared" si="187"/>
        <v>73.84</v>
      </c>
      <c r="O3698" s="247"/>
    </row>
    <row r="3699" spans="1:15">
      <c r="A3699" s="246" t="s">
        <v>2072</v>
      </c>
      <c r="B3699" s="25" t="s">
        <v>3519</v>
      </c>
      <c r="C3699" s="30" t="s">
        <v>3520</v>
      </c>
      <c r="D3699" s="25" t="s">
        <v>3540</v>
      </c>
      <c r="E3699" s="149"/>
      <c r="F3699" s="149"/>
      <c r="G3699" s="250">
        <v>4.48</v>
      </c>
      <c r="H3699" s="149">
        <v>4.48</v>
      </c>
      <c r="I3699" s="149"/>
      <c r="J3699" s="149">
        <v>4.48</v>
      </c>
      <c r="K3699" s="250">
        <v>13.75</v>
      </c>
      <c r="L3699" s="37">
        <f t="shared" si="186"/>
        <v>61.6</v>
      </c>
      <c r="M3699" s="149"/>
      <c r="N3699" s="149">
        <f t="shared" si="187"/>
        <v>61.6</v>
      </c>
      <c r="O3699" s="246"/>
    </row>
    <row r="3700" spans="1:15">
      <c r="A3700" s="247" t="s">
        <v>2072</v>
      </c>
      <c r="B3700" s="25" t="s">
        <v>3519</v>
      </c>
      <c r="C3700" s="30" t="s">
        <v>3520</v>
      </c>
      <c r="D3700" s="25" t="s">
        <v>3541</v>
      </c>
      <c r="E3700" s="149"/>
      <c r="F3700" s="149"/>
      <c r="G3700" s="249">
        <v>5.37</v>
      </c>
      <c r="H3700" s="149">
        <v>5.37</v>
      </c>
      <c r="I3700" s="149"/>
      <c r="J3700" s="149">
        <v>5.37</v>
      </c>
      <c r="K3700" s="249">
        <v>13.75</v>
      </c>
      <c r="L3700" s="37">
        <f t="shared" si="186"/>
        <v>73.84</v>
      </c>
      <c r="M3700" s="149"/>
      <c r="N3700" s="149">
        <f t="shared" si="187"/>
        <v>73.84</v>
      </c>
      <c r="O3700" s="247"/>
    </row>
    <row r="3701" spans="1:15">
      <c r="A3701" s="246" t="s">
        <v>2072</v>
      </c>
      <c r="B3701" s="25" t="s">
        <v>3519</v>
      </c>
      <c r="C3701" s="30" t="s">
        <v>3520</v>
      </c>
      <c r="D3701" s="25" t="s">
        <v>3542</v>
      </c>
      <c r="E3701" s="149"/>
      <c r="F3701" s="149"/>
      <c r="G3701" s="250">
        <v>6.27</v>
      </c>
      <c r="H3701" s="149">
        <v>6.27</v>
      </c>
      <c r="I3701" s="149"/>
      <c r="J3701" s="149">
        <v>6.27</v>
      </c>
      <c r="K3701" s="250">
        <v>13.75</v>
      </c>
      <c r="L3701" s="37">
        <f t="shared" ref="L3701:L3727" si="188">ROUND(H3701*K3701,2)</f>
        <v>86.21</v>
      </c>
      <c r="M3701" s="149"/>
      <c r="N3701" s="149">
        <f t="shared" ref="N3701:N3727" si="189">L3701-M3701</f>
        <v>86.21</v>
      </c>
      <c r="O3701" s="246"/>
    </row>
    <row r="3702" spans="1:15">
      <c r="A3702" s="247" t="s">
        <v>2072</v>
      </c>
      <c r="B3702" s="25" t="s">
        <v>3519</v>
      </c>
      <c r="C3702" s="30" t="s">
        <v>3520</v>
      </c>
      <c r="D3702" s="25" t="s">
        <v>3543</v>
      </c>
      <c r="E3702" s="149"/>
      <c r="F3702" s="149"/>
      <c r="G3702" s="249">
        <v>8.06</v>
      </c>
      <c r="H3702" s="149">
        <v>8.06</v>
      </c>
      <c r="I3702" s="149"/>
      <c r="J3702" s="149">
        <v>8.06</v>
      </c>
      <c r="K3702" s="249">
        <v>13.75</v>
      </c>
      <c r="L3702" s="37">
        <f t="shared" si="188"/>
        <v>110.83</v>
      </c>
      <c r="M3702" s="149"/>
      <c r="N3702" s="149">
        <f t="shared" si="189"/>
        <v>110.83</v>
      </c>
      <c r="O3702" s="247"/>
    </row>
    <row r="3703" spans="1:15">
      <c r="A3703" s="246" t="s">
        <v>2072</v>
      </c>
      <c r="B3703" s="25" t="s">
        <v>3519</v>
      </c>
      <c r="C3703" s="30" t="s">
        <v>3520</v>
      </c>
      <c r="D3703" s="25" t="s">
        <v>3544</v>
      </c>
      <c r="E3703" s="149"/>
      <c r="F3703" s="149"/>
      <c r="G3703" s="250">
        <v>3.58</v>
      </c>
      <c r="H3703" s="149">
        <v>3.58</v>
      </c>
      <c r="I3703" s="149"/>
      <c r="J3703" s="149">
        <v>3.58</v>
      </c>
      <c r="K3703" s="250">
        <v>13.75</v>
      </c>
      <c r="L3703" s="37">
        <f t="shared" si="188"/>
        <v>49.23</v>
      </c>
      <c r="M3703" s="149"/>
      <c r="N3703" s="149">
        <f t="shared" si="189"/>
        <v>49.23</v>
      </c>
      <c r="O3703" s="246"/>
    </row>
    <row r="3704" spans="1:15">
      <c r="A3704" s="247" t="s">
        <v>2072</v>
      </c>
      <c r="B3704" s="25" t="s">
        <v>3519</v>
      </c>
      <c r="C3704" s="30" t="s">
        <v>3520</v>
      </c>
      <c r="D3704" s="25" t="s">
        <v>3545</v>
      </c>
      <c r="E3704" s="149"/>
      <c r="F3704" s="149"/>
      <c r="G3704" s="249">
        <v>15.22</v>
      </c>
      <c r="H3704" s="149">
        <v>15.22</v>
      </c>
      <c r="I3704" s="149"/>
      <c r="J3704" s="149">
        <v>15.22</v>
      </c>
      <c r="K3704" s="249">
        <v>13.75</v>
      </c>
      <c r="L3704" s="37">
        <f t="shared" si="188"/>
        <v>209.28</v>
      </c>
      <c r="M3704" s="149"/>
      <c r="N3704" s="149">
        <f t="shared" si="189"/>
        <v>209.28</v>
      </c>
      <c r="O3704" s="247"/>
    </row>
    <row r="3705" spans="1:15">
      <c r="A3705" s="246" t="s">
        <v>2072</v>
      </c>
      <c r="B3705" s="25" t="s">
        <v>3519</v>
      </c>
      <c r="C3705" s="30" t="s">
        <v>3520</v>
      </c>
      <c r="D3705" s="25" t="s">
        <v>3546</v>
      </c>
      <c r="E3705" s="149"/>
      <c r="F3705" s="149"/>
      <c r="G3705" s="250">
        <v>5.37</v>
      </c>
      <c r="H3705" s="149">
        <v>5.37</v>
      </c>
      <c r="I3705" s="149"/>
      <c r="J3705" s="149">
        <v>5.37</v>
      </c>
      <c r="K3705" s="250">
        <v>13.75</v>
      </c>
      <c r="L3705" s="37">
        <f t="shared" si="188"/>
        <v>73.84</v>
      </c>
      <c r="M3705" s="149"/>
      <c r="N3705" s="149">
        <f t="shared" si="189"/>
        <v>73.84</v>
      </c>
      <c r="O3705" s="246"/>
    </row>
    <row r="3706" spans="1:15">
      <c r="A3706" s="247" t="s">
        <v>2072</v>
      </c>
      <c r="B3706" s="25" t="s">
        <v>3519</v>
      </c>
      <c r="C3706" s="30" t="s">
        <v>3520</v>
      </c>
      <c r="D3706" s="25" t="s">
        <v>3547</v>
      </c>
      <c r="E3706" s="149"/>
      <c r="F3706" s="149"/>
      <c r="G3706" s="249">
        <v>1.79</v>
      </c>
      <c r="H3706" s="149">
        <v>1.79</v>
      </c>
      <c r="I3706" s="149"/>
      <c r="J3706" s="149">
        <v>1.79</v>
      </c>
      <c r="K3706" s="249">
        <v>13.75</v>
      </c>
      <c r="L3706" s="37">
        <f t="shared" si="188"/>
        <v>24.61</v>
      </c>
      <c r="M3706" s="149"/>
      <c r="N3706" s="149">
        <f t="shared" si="189"/>
        <v>24.61</v>
      </c>
      <c r="O3706" s="247"/>
    </row>
    <row r="3707" spans="1:15">
      <c r="A3707" s="246" t="s">
        <v>2072</v>
      </c>
      <c r="B3707" s="25" t="s">
        <v>3519</v>
      </c>
      <c r="C3707" s="30" t="s">
        <v>3520</v>
      </c>
      <c r="D3707" s="25" t="s">
        <v>3548</v>
      </c>
      <c r="E3707" s="149"/>
      <c r="F3707" s="149"/>
      <c r="G3707" s="250">
        <v>2.69</v>
      </c>
      <c r="H3707" s="149">
        <v>2.69</v>
      </c>
      <c r="I3707" s="149"/>
      <c r="J3707" s="149">
        <v>2.69</v>
      </c>
      <c r="K3707" s="250">
        <v>13.75</v>
      </c>
      <c r="L3707" s="37">
        <f t="shared" si="188"/>
        <v>36.99</v>
      </c>
      <c r="M3707" s="149"/>
      <c r="N3707" s="149">
        <f t="shared" si="189"/>
        <v>36.99</v>
      </c>
      <c r="O3707" s="246"/>
    </row>
    <row r="3708" spans="1:15">
      <c r="A3708" s="247" t="s">
        <v>2072</v>
      </c>
      <c r="B3708" s="25" t="s">
        <v>3519</v>
      </c>
      <c r="C3708" s="30" t="s">
        <v>3520</v>
      </c>
      <c r="D3708" s="25" t="s">
        <v>3549</v>
      </c>
      <c r="E3708" s="149"/>
      <c r="F3708" s="149"/>
      <c r="G3708" s="249">
        <v>3.58</v>
      </c>
      <c r="H3708" s="149">
        <v>3.58</v>
      </c>
      <c r="I3708" s="149"/>
      <c r="J3708" s="149">
        <v>3.58</v>
      </c>
      <c r="K3708" s="249">
        <v>13.75</v>
      </c>
      <c r="L3708" s="37">
        <f t="shared" si="188"/>
        <v>49.23</v>
      </c>
      <c r="M3708" s="149"/>
      <c r="N3708" s="149">
        <f t="shared" si="189"/>
        <v>49.23</v>
      </c>
      <c r="O3708" s="247"/>
    </row>
    <row r="3709" spans="1:15">
      <c r="A3709" s="246" t="s">
        <v>2072</v>
      </c>
      <c r="B3709" s="25" t="s">
        <v>3519</v>
      </c>
      <c r="C3709" s="30" t="s">
        <v>3520</v>
      </c>
      <c r="D3709" s="25" t="s">
        <v>3550</v>
      </c>
      <c r="E3709" s="149"/>
      <c r="F3709" s="149"/>
      <c r="G3709" s="250">
        <v>4.48</v>
      </c>
      <c r="H3709" s="149">
        <v>4.48</v>
      </c>
      <c r="I3709" s="149"/>
      <c r="J3709" s="149">
        <v>4.48</v>
      </c>
      <c r="K3709" s="250">
        <v>13.75</v>
      </c>
      <c r="L3709" s="37">
        <f t="shared" si="188"/>
        <v>61.6</v>
      </c>
      <c r="M3709" s="149"/>
      <c r="N3709" s="149">
        <f t="shared" si="189"/>
        <v>61.6</v>
      </c>
      <c r="O3709" s="246"/>
    </row>
    <row r="3710" spans="1:15">
      <c r="A3710" s="247" t="s">
        <v>2072</v>
      </c>
      <c r="B3710" s="25" t="s">
        <v>3519</v>
      </c>
      <c r="C3710" s="30" t="s">
        <v>3520</v>
      </c>
      <c r="D3710" s="25" t="s">
        <v>3551</v>
      </c>
      <c r="E3710" s="149"/>
      <c r="F3710" s="149"/>
      <c r="G3710" s="249">
        <v>5.37</v>
      </c>
      <c r="H3710" s="149">
        <v>5.37</v>
      </c>
      <c r="I3710" s="149"/>
      <c r="J3710" s="149">
        <v>5.37</v>
      </c>
      <c r="K3710" s="249">
        <v>13.75</v>
      </c>
      <c r="L3710" s="37">
        <f t="shared" si="188"/>
        <v>73.84</v>
      </c>
      <c r="M3710" s="149"/>
      <c r="N3710" s="149">
        <f t="shared" si="189"/>
        <v>73.84</v>
      </c>
      <c r="O3710" s="247"/>
    </row>
    <row r="3711" spans="1:15">
      <c r="A3711" s="246" t="s">
        <v>2072</v>
      </c>
      <c r="B3711" s="25" t="s">
        <v>3519</v>
      </c>
      <c r="C3711" s="30" t="s">
        <v>3520</v>
      </c>
      <c r="D3711" s="25" t="s">
        <v>3552</v>
      </c>
      <c r="E3711" s="149"/>
      <c r="F3711" s="149"/>
      <c r="G3711" s="250">
        <v>4.48</v>
      </c>
      <c r="H3711" s="149">
        <v>4.48</v>
      </c>
      <c r="I3711" s="149"/>
      <c r="J3711" s="149">
        <v>4.48</v>
      </c>
      <c r="K3711" s="250">
        <v>13.75</v>
      </c>
      <c r="L3711" s="37">
        <f t="shared" si="188"/>
        <v>61.6</v>
      </c>
      <c r="M3711" s="149"/>
      <c r="N3711" s="149">
        <f t="shared" si="189"/>
        <v>61.6</v>
      </c>
      <c r="O3711" s="246"/>
    </row>
    <row r="3712" spans="1:15">
      <c r="A3712" s="247" t="s">
        <v>2072</v>
      </c>
      <c r="B3712" s="25" t="s">
        <v>3519</v>
      </c>
      <c r="C3712" s="30" t="s">
        <v>3520</v>
      </c>
      <c r="D3712" s="25" t="s">
        <v>3553</v>
      </c>
      <c r="E3712" s="149"/>
      <c r="F3712" s="149"/>
      <c r="G3712" s="249">
        <v>2.69</v>
      </c>
      <c r="H3712" s="149">
        <v>2.69</v>
      </c>
      <c r="I3712" s="149"/>
      <c r="J3712" s="149">
        <v>2.69</v>
      </c>
      <c r="K3712" s="249">
        <v>13.75</v>
      </c>
      <c r="L3712" s="37">
        <f t="shared" si="188"/>
        <v>36.99</v>
      </c>
      <c r="M3712" s="149"/>
      <c r="N3712" s="149">
        <f t="shared" si="189"/>
        <v>36.99</v>
      </c>
      <c r="O3712" s="247"/>
    </row>
    <row r="3713" spans="1:15">
      <c r="A3713" s="246" t="s">
        <v>2072</v>
      </c>
      <c r="B3713" s="25" t="s">
        <v>3519</v>
      </c>
      <c r="C3713" s="30" t="s">
        <v>3520</v>
      </c>
      <c r="D3713" s="25" t="s">
        <v>3554</v>
      </c>
      <c r="E3713" s="149"/>
      <c r="F3713" s="149"/>
      <c r="G3713" s="250">
        <v>2.69</v>
      </c>
      <c r="H3713" s="149">
        <v>2.69</v>
      </c>
      <c r="I3713" s="149"/>
      <c r="J3713" s="149">
        <v>2.69</v>
      </c>
      <c r="K3713" s="250">
        <v>13.75</v>
      </c>
      <c r="L3713" s="37">
        <f t="shared" si="188"/>
        <v>36.99</v>
      </c>
      <c r="M3713" s="149"/>
      <c r="N3713" s="149">
        <f t="shared" si="189"/>
        <v>36.99</v>
      </c>
      <c r="O3713" s="246"/>
    </row>
    <row r="3714" spans="1:15">
      <c r="A3714" s="247" t="s">
        <v>2072</v>
      </c>
      <c r="B3714" s="25" t="s">
        <v>3519</v>
      </c>
      <c r="C3714" s="30" t="s">
        <v>3520</v>
      </c>
      <c r="D3714" s="25" t="s">
        <v>3555</v>
      </c>
      <c r="E3714" s="149"/>
      <c r="F3714" s="149"/>
      <c r="G3714" s="249">
        <v>8.06</v>
      </c>
      <c r="H3714" s="149">
        <v>8.06</v>
      </c>
      <c r="I3714" s="149"/>
      <c r="J3714" s="149">
        <v>8.06</v>
      </c>
      <c r="K3714" s="249">
        <v>13.75</v>
      </c>
      <c r="L3714" s="37">
        <f t="shared" si="188"/>
        <v>110.83</v>
      </c>
      <c r="M3714" s="149"/>
      <c r="N3714" s="149">
        <f t="shared" si="189"/>
        <v>110.83</v>
      </c>
      <c r="O3714" s="247"/>
    </row>
    <row r="3715" spans="1:15">
      <c r="A3715" s="246" t="s">
        <v>2072</v>
      </c>
      <c r="B3715" s="25" t="s">
        <v>3519</v>
      </c>
      <c r="C3715" s="30" t="s">
        <v>3520</v>
      </c>
      <c r="D3715" s="25" t="s">
        <v>3556</v>
      </c>
      <c r="E3715" s="149"/>
      <c r="F3715" s="149"/>
      <c r="G3715" s="250">
        <v>8.06</v>
      </c>
      <c r="H3715" s="149">
        <v>8.06</v>
      </c>
      <c r="I3715" s="149"/>
      <c r="J3715" s="149">
        <v>8.06</v>
      </c>
      <c r="K3715" s="250">
        <v>13.75</v>
      </c>
      <c r="L3715" s="37">
        <f t="shared" si="188"/>
        <v>110.83</v>
      </c>
      <c r="M3715" s="149"/>
      <c r="N3715" s="149">
        <f t="shared" si="189"/>
        <v>110.83</v>
      </c>
      <c r="O3715" s="246"/>
    </row>
    <row r="3716" spans="1:15">
      <c r="A3716" s="247" t="s">
        <v>2072</v>
      </c>
      <c r="B3716" s="25" t="s">
        <v>3519</v>
      </c>
      <c r="C3716" s="30" t="s">
        <v>3520</v>
      </c>
      <c r="D3716" s="25" t="s">
        <v>3557</v>
      </c>
      <c r="E3716" s="149"/>
      <c r="F3716" s="149"/>
      <c r="G3716" s="249">
        <v>2.69</v>
      </c>
      <c r="H3716" s="149">
        <v>2.69</v>
      </c>
      <c r="I3716" s="149"/>
      <c r="J3716" s="149">
        <v>2.69</v>
      </c>
      <c r="K3716" s="249">
        <v>13.75</v>
      </c>
      <c r="L3716" s="37">
        <f t="shared" si="188"/>
        <v>36.99</v>
      </c>
      <c r="M3716" s="149"/>
      <c r="N3716" s="149">
        <f t="shared" si="189"/>
        <v>36.99</v>
      </c>
      <c r="O3716" s="247"/>
    </row>
    <row r="3717" spans="1:15">
      <c r="A3717" s="246" t="s">
        <v>2072</v>
      </c>
      <c r="B3717" s="25" t="s">
        <v>3519</v>
      </c>
      <c r="C3717" s="30" t="s">
        <v>3520</v>
      </c>
      <c r="D3717" s="25" t="s">
        <v>3558</v>
      </c>
      <c r="E3717" s="149"/>
      <c r="F3717" s="149"/>
      <c r="G3717" s="250">
        <v>8.95</v>
      </c>
      <c r="H3717" s="149">
        <v>8.95</v>
      </c>
      <c r="I3717" s="149"/>
      <c r="J3717" s="149">
        <v>8.95</v>
      </c>
      <c r="K3717" s="250">
        <v>13.75</v>
      </c>
      <c r="L3717" s="37">
        <f t="shared" si="188"/>
        <v>123.06</v>
      </c>
      <c r="M3717" s="149"/>
      <c r="N3717" s="149">
        <f t="shared" si="189"/>
        <v>123.06</v>
      </c>
      <c r="O3717" s="246"/>
    </row>
    <row r="3718" spans="1:15">
      <c r="A3718" s="247" t="s">
        <v>2072</v>
      </c>
      <c r="B3718" s="25" t="s">
        <v>3519</v>
      </c>
      <c r="C3718" s="30" t="s">
        <v>3520</v>
      </c>
      <c r="D3718" s="25" t="s">
        <v>3551</v>
      </c>
      <c r="E3718" s="149"/>
      <c r="F3718" s="149"/>
      <c r="G3718" s="249">
        <v>5.37</v>
      </c>
      <c r="H3718" s="149">
        <v>5.37</v>
      </c>
      <c r="I3718" s="149"/>
      <c r="J3718" s="149">
        <v>5.37</v>
      </c>
      <c r="K3718" s="249">
        <v>13.75</v>
      </c>
      <c r="L3718" s="37">
        <f t="shared" si="188"/>
        <v>73.84</v>
      </c>
      <c r="M3718" s="149"/>
      <c r="N3718" s="149">
        <f t="shared" si="189"/>
        <v>73.84</v>
      </c>
      <c r="O3718" s="247"/>
    </row>
    <row r="3719" spans="1:15">
      <c r="A3719" s="246" t="s">
        <v>2072</v>
      </c>
      <c r="B3719" s="25" t="s">
        <v>3519</v>
      </c>
      <c r="C3719" s="30" t="s">
        <v>3520</v>
      </c>
      <c r="D3719" s="25" t="s">
        <v>3559</v>
      </c>
      <c r="E3719" s="149"/>
      <c r="F3719" s="149"/>
      <c r="G3719" s="250">
        <v>12.53</v>
      </c>
      <c r="H3719" s="149">
        <v>12.53</v>
      </c>
      <c r="I3719" s="149"/>
      <c r="J3719" s="149">
        <v>12.53</v>
      </c>
      <c r="K3719" s="250">
        <v>13.75</v>
      </c>
      <c r="L3719" s="37">
        <f t="shared" si="188"/>
        <v>172.29</v>
      </c>
      <c r="M3719" s="149"/>
      <c r="N3719" s="149">
        <f t="shared" si="189"/>
        <v>172.29</v>
      </c>
      <c r="O3719" s="246"/>
    </row>
    <row r="3720" spans="1:15">
      <c r="A3720" s="247" t="s">
        <v>2072</v>
      </c>
      <c r="B3720" s="25" t="s">
        <v>3519</v>
      </c>
      <c r="C3720" s="30" t="s">
        <v>3520</v>
      </c>
      <c r="D3720" s="25" t="s">
        <v>3560</v>
      </c>
      <c r="E3720" s="149"/>
      <c r="F3720" s="149"/>
      <c r="G3720" s="249">
        <v>6.27</v>
      </c>
      <c r="H3720" s="149">
        <v>6.27</v>
      </c>
      <c r="I3720" s="149"/>
      <c r="J3720" s="149">
        <v>6.27</v>
      </c>
      <c r="K3720" s="249">
        <v>13.75</v>
      </c>
      <c r="L3720" s="37">
        <f t="shared" si="188"/>
        <v>86.21</v>
      </c>
      <c r="M3720" s="149"/>
      <c r="N3720" s="149">
        <f t="shared" si="189"/>
        <v>86.21</v>
      </c>
      <c r="O3720" s="247"/>
    </row>
    <row r="3721" spans="1:15">
      <c r="A3721" s="246" t="s">
        <v>2072</v>
      </c>
      <c r="B3721" s="25" t="s">
        <v>3519</v>
      </c>
      <c r="C3721" s="30" t="s">
        <v>3520</v>
      </c>
      <c r="D3721" s="25" t="s">
        <v>3561</v>
      </c>
      <c r="E3721" s="149"/>
      <c r="F3721" s="149"/>
      <c r="G3721" s="250">
        <v>1.79</v>
      </c>
      <c r="H3721" s="149">
        <v>1.79</v>
      </c>
      <c r="I3721" s="149"/>
      <c r="J3721" s="149">
        <v>1.79</v>
      </c>
      <c r="K3721" s="250">
        <v>13.75</v>
      </c>
      <c r="L3721" s="37">
        <f t="shared" si="188"/>
        <v>24.61</v>
      </c>
      <c r="M3721" s="149"/>
      <c r="N3721" s="149">
        <f t="shared" si="189"/>
        <v>24.61</v>
      </c>
      <c r="O3721" s="246"/>
    </row>
    <row r="3722" spans="1:15">
      <c r="A3722" s="247" t="s">
        <v>2072</v>
      </c>
      <c r="B3722" s="25" t="s">
        <v>3519</v>
      </c>
      <c r="C3722" s="30" t="s">
        <v>3520</v>
      </c>
      <c r="D3722" s="25" t="s">
        <v>3562</v>
      </c>
      <c r="E3722" s="149"/>
      <c r="F3722" s="149"/>
      <c r="G3722" s="249">
        <v>8.06</v>
      </c>
      <c r="H3722" s="149">
        <v>8.06</v>
      </c>
      <c r="I3722" s="149"/>
      <c r="J3722" s="149">
        <v>8.06</v>
      </c>
      <c r="K3722" s="249">
        <v>13.75</v>
      </c>
      <c r="L3722" s="37">
        <f t="shared" si="188"/>
        <v>110.83</v>
      </c>
      <c r="M3722" s="149"/>
      <c r="N3722" s="149">
        <f t="shared" si="189"/>
        <v>110.83</v>
      </c>
      <c r="O3722" s="247"/>
    </row>
    <row r="3723" spans="1:15">
      <c r="A3723" s="246" t="s">
        <v>2072</v>
      </c>
      <c r="B3723" s="25" t="s">
        <v>3519</v>
      </c>
      <c r="C3723" s="30" t="s">
        <v>3520</v>
      </c>
      <c r="D3723" s="25" t="s">
        <v>3563</v>
      </c>
      <c r="E3723" s="149"/>
      <c r="F3723" s="149"/>
      <c r="G3723" s="250">
        <v>0.9</v>
      </c>
      <c r="H3723" s="149">
        <v>0.9</v>
      </c>
      <c r="I3723" s="149"/>
      <c r="J3723" s="149">
        <v>0.9</v>
      </c>
      <c r="K3723" s="250">
        <v>13.75</v>
      </c>
      <c r="L3723" s="37">
        <f t="shared" si="188"/>
        <v>12.38</v>
      </c>
      <c r="M3723" s="149"/>
      <c r="N3723" s="149">
        <f t="shared" si="189"/>
        <v>12.38</v>
      </c>
      <c r="O3723" s="246"/>
    </row>
    <row r="3724" spans="1:15">
      <c r="A3724" s="247" t="s">
        <v>2072</v>
      </c>
      <c r="B3724" s="25" t="s">
        <v>3519</v>
      </c>
      <c r="C3724" s="30" t="s">
        <v>3520</v>
      </c>
      <c r="D3724" s="25" t="s">
        <v>3564</v>
      </c>
      <c r="E3724" s="149"/>
      <c r="F3724" s="149"/>
      <c r="G3724" s="249">
        <v>3.7</v>
      </c>
      <c r="H3724" s="149">
        <v>3.7</v>
      </c>
      <c r="I3724" s="149"/>
      <c r="J3724" s="149">
        <v>3.7</v>
      </c>
      <c r="K3724" s="249">
        <v>13.75</v>
      </c>
      <c r="L3724" s="37">
        <f t="shared" si="188"/>
        <v>50.88</v>
      </c>
      <c r="M3724" s="149"/>
      <c r="N3724" s="149">
        <f t="shared" si="189"/>
        <v>50.88</v>
      </c>
      <c r="O3724" s="247"/>
    </row>
    <row r="3725" spans="1:15">
      <c r="A3725" s="246" t="s">
        <v>2072</v>
      </c>
      <c r="B3725" s="25" t="s">
        <v>3519</v>
      </c>
      <c r="C3725" s="30" t="s">
        <v>3520</v>
      </c>
      <c r="D3725" s="25" t="s">
        <v>3565</v>
      </c>
      <c r="E3725" s="149"/>
      <c r="F3725" s="149"/>
      <c r="G3725" s="250">
        <v>5</v>
      </c>
      <c r="H3725" s="149">
        <v>5</v>
      </c>
      <c r="I3725" s="149"/>
      <c r="J3725" s="149">
        <v>5</v>
      </c>
      <c r="K3725" s="250">
        <v>13.75</v>
      </c>
      <c r="L3725" s="37">
        <f t="shared" si="188"/>
        <v>68.75</v>
      </c>
      <c r="M3725" s="149"/>
      <c r="N3725" s="149">
        <f t="shared" si="189"/>
        <v>68.75</v>
      </c>
      <c r="O3725" s="246"/>
    </row>
    <row r="3726" spans="1:15">
      <c r="A3726" s="247" t="s">
        <v>2072</v>
      </c>
      <c r="B3726" s="25" t="s">
        <v>3519</v>
      </c>
      <c r="C3726" s="30" t="s">
        <v>3520</v>
      </c>
      <c r="D3726" s="25" t="s">
        <v>3566</v>
      </c>
      <c r="E3726" s="149"/>
      <c r="F3726" s="149"/>
      <c r="G3726" s="249">
        <v>4.48</v>
      </c>
      <c r="H3726" s="149">
        <v>4.48</v>
      </c>
      <c r="I3726" s="149"/>
      <c r="J3726" s="149">
        <v>4.48</v>
      </c>
      <c r="K3726" s="249">
        <v>13.75</v>
      </c>
      <c r="L3726" s="37">
        <f t="shared" si="188"/>
        <v>61.6</v>
      </c>
      <c r="M3726" s="149"/>
      <c r="N3726" s="149">
        <f t="shared" si="189"/>
        <v>61.6</v>
      </c>
      <c r="O3726" s="247"/>
    </row>
    <row r="3727" spans="1:15">
      <c r="A3727" s="246" t="s">
        <v>2072</v>
      </c>
      <c r="B3727" s="25" t="s">
        <v>3519</v>
      </c>
      <c r="C3727" s="30">
        <v>3</v>
      </c>
      <c r="D3727" s="25" t="s">
        <v>3567</v>
      </c>
      <c r="E3727" s="149"/>
      <c r="F3727" s="149"/>
      <c r="G3727" s="250">
        <v>214.34</v>
      </c>
      <c r="H3727" s="149">
        <v>214.34</v>
      </c>
      <c r="I3727" s="149"/>
      <c r="J3727" s="149">
        <v>214.34</v>
      </c>
      <c r="K3727" s="250">
        <v>13.75</v>
      </c>
      <c r="L3727" s="37">
        <f t="shared" si="188"/>
        <v>2947.18</v>
      </c>
      <c r="M3727" s="149"/>
      <c r="N3727" s="149">
        <f t="shared" si="189"/>
        <v>2947.18</v>
      </c>
      <c r="O3727" s="246"/>
    </row>
    <row r="3728" spans="1:16">
      <c r="A3728" s="134" t="s">
        <v>3568</v>
      </c>
      <c r="B3728" s="143" t="s">
        <v>18</v>
      </c>
      <c r="C3728" s="143"/>
      <c r="D3728" s="143"/>
      <c r="E3728" s="144">
        <f>SUM(E3729:E3949)</f>
        <v>492.45</v>
      </c>
      <c r="F3728" s="144">
        <f>SUM(F3729:F3949)</f>
        <v>541.08</v>
      </c>
      <c r="G3728" s="144">
        <f>SUM(G3729:G3949)</f>
        <v>5391.2</v>
      </c>
      <c r="H3728" s="144">
        <f>SUM(H3729:H3949)</f>
        <v>6424.73</v>
      </c>
      <c r="I3728" s="144">
        <f t="shared" ref="I3728:N3728" si="190">SUM(I3729:I3949)</f>
        <v>0</v>
      </c>
      <c r="J3728" s="144">
        <f t="shared" si="190"/>
        <v>6424.73</v>
      </c>
      <c r="K3728" s="144"/>
      <c r="L3728" s="144">
        <f>SUM(L3729:L3949)</f>
        <v>87847.91</v>
      </c>
      <c r="M3728" s="144">
        <f t="shared" si="190"/>
        <v>0</v>
      </c>
      <c r="N3728" s="144">
        <f t="shared" si="190"/>
        <v>87847.91</v>
      </c>
      <c r="O3728" s="276"/>
      <c r="P3728" s="251"/>
    </row>
    <row r="3729" spans="1:15">
      <c r="A3729" s="30" t="s">
        <v>3568</v>
      </c>
      <c r="B3729" s="253" t="s">
        <v>3569</v>
      </c>
      <c r="C3729" s="253" t="s">
        <v>3570</v>
      </c>
      <c r="D3729" s="253" t="s">
        <v>3568</v>
      </c>
      <c r="E3729" s="25"/>
      <c r="F3729" s="25">
        <v>230.78</v>
      </c>
      <c r="G3729" s="254"/>
      <c r="H3729" s="255">
        <f>E3729+F3729+G3729</f>
        <v>230.78</v>
      </c>
      <c r="I3729" s="156"/>
      <c r="J3729" s="156">
        <f>H3729+I3729</f>
        <v>230.78</v>
      </c>
      <c r="K3729" s="156">
        <v>13.75</v>
      </c>
      <c r="L3729" s="37">
        <f>ROUND(H3729*K3729,2)</f>
        <v>3173.23</v>
      </c>
      <c r="M3729" s="156"/>
      <c r="N3729" s="156">
        <f>L3729-M3729</f>
        <v>3173.23</v>
      </c>
      <c r="O3729" s="171"/>
    </row>
    <row r="3730" spans="1:15">
      <c r="A3730" s="30" t="s">
        <v>3568</v>
      </c>
      <c r="B3730" s="256" t="s">
        <v>3571</v>
      </c>
      <c r="C3730" s="256">
        <v>2</v>
      </c>
      <c r="D3730" s="257" t="s">
        <v>3572</v>
      </c>
      <c r="E3730" s="258"/>
      <c r="F3730" s="258"/>
      <c r="G3730" s="127">
        <v>77.09</v>
      </c>
      <c r="H3730" s="255">
        <f>E3730+F3730+G3730</f>
        <v>77.09</v>
      </c>
      <c r="I3730" s="277"/>
      <c r="J3730" s="156">
        <v>77.09</v>
      </c>
      <c r="K3730" s="156">
        <v>13.75</v>
      </c>
      <c r="L3730" s="37">
        <f t="shared" ref="L3730:L3793" si="191">ROUND(H3730*K3730,2)</f>
        <v>1059.99</v>
      </c>
      <c r="M3730" s="277"/>
      <c r="N3730" s="156">
        <f t="shared" ref="N3730:N3793" si="192">L3730-M3730</f>
        <v>1059.99</v>
      </c>
      <c r="O3730" s="171"/>
    </row>
    <row r="3731" spans="1:15">
      <c r="A3731" s="30" t="s">
        <v>3568</v>
      </c>
      <c r="B3731" s="256" t="s">
        <v>3571</v>
      </c>
      <c r="C3731" s="256">
        <v>6</v>
      </c>
      <c r="D3731" s="257" t="s">
        <v>3573</v>
      </c>
      <c r="E3731" s="258"/>
      <c r="F3731" s="258"/>
      <c r="G3731" s="127">
        <v>94.05</v>
      </c>
      <c r="H3731" s="255">
        <f t="shared" ref="H3731:H3794" si="193">E3731+F3731+G3731</f>
        <v>94.05</v>
      </c>
      <c r="I3731" s="277"/>
      <c r="J3731" s="156">
        <v>94.05</v>
      </c>
      <c r="K3731" s="156">
        <v>13.75</v>
      </c>
      <c r="L3731" s="37">
        <f t="shared" si="191"/>
        <v>1293.19</v>
      </c>
      <c r="M3731" s="277"/>
      <c r="N3731" s="156">
        <f t="shared" si="192"/>
        <v>1293.19</v>
      </c>
      <c r="O3731" s="171"/>
    </row>
    <row r="3732" spans="1:15">
      <c r="A3732" s="30" t="s">
        <v>3568</v>
      </c>
      <c r="B3732" s="256" t="s">
        <v>3571</v>
      </c>
      <c r="C3732" s="256">
        <v>6</v>
      </c>
      <c r="D3732" s="257" t="s">
        <v>3574</v>
      </c>
      <c r="E3732" s="258"/>
      <c r="F3732" s="258"/>
      <c r="G3732" s="127">
        <v>240.02</v>
      </c>
      <c r="H3732" s="255">
        <f t="shared" si="193"/>
        <v>240.02</v>
      </c>
      <c r="I3732" s="277"/>
      <c r="J3732" s="156">
        <v>240.02</v>
      </c>
      <c r="K3732" s="156">
        <v>13.75</v>
      </c>
      <c r="L3732" s="37">
        <f t="shared" si="191"/>
        <v>3300.28</v>
      </c>
      <c r="M3732" s="277"/>
      <c r="N3732" s="156">
        <f t="shared" si="192"/>
        <v>3300.28</v>
      </c>
      <c r="O3732" s="171"/>
    </row>
    <row r="3733" spans="1:15">
      <c r="A3733" s="30" t="s">
        <v>3568</v>
      </c>
      <c r="B3733" s="256" t="s">
        <v>3571</v>
      </c>
      <c r="C3733" s="256">
        <v>6</v>
      </c>
      <c r="D3733" s="257" t="s">
        <v>3575</v>
      </c>
      <c r="E3733" s="258"/>
      <c r="F3733" s="258"/>
      <c r="G3733" s="127">
        <v>34.34</v>
      </c>
      <c r="H3733" s="255">
        <f t="shared" si="193"/>
        <v>34.34</v>
      </c>
      <c r="I3733" s="277"/>
      <c r="J3733" s="156">
        <v>34.34</v>
      </c>
      <c r="K3733" s="156">
        <v>13.75</v>
      </c>
      <c r="L3733" s="37">
        <f t="shared" si="191"/>
        <v>472.18</v>
      </c>
      <c r="M3733" s="277"/>
      <c r="N3733" s="156">
        <f t="shared" si="192"/>
        <v>472.18</v>
      </c>
      <c r="O3733" s="171"/>
    </row>
    <row r="3734" spans="1:15">
      <c r="A3734" s="30" t="s">
        <v>3568</v>
      </c>
      <c r="B3734" s="256" t="s">
        <v>3571</v>
      </c>
      <c r="C3734" s="256">
        <v>6</v>
      </c>
      <c r="D3734" s="257" t="s">
        <v>3576</v>
      </c>
      <c r="E3734" s="258"/>
      <c r="F3734" s="258"/>
      <c r="G3734" s="127">
        <v>20.39</v>
      </c>
      <c r="H3734" s="255">
        <f t="shared" si="193"/>
        <v>20.39</v>
      </c>
      <c r="I3734" s="277"/>
      <c r="J3734" s="156">
        <v>20.39</v>
      </c>
      <c r="K3734" s="156">
        <v>13.75</v>
      </c>
      <c r="L3734" s="37">
        <f t="shared" si="191"/>
        <v>280.36</v>
      </c>
      <c r="M3734" s="277"/>
      <c r="N3734" s="156">
        <f t="shared" si="192"/>
        <v>280.36</v>
      </c>
      <c r="O3734" s="171"/>
    </row>
    <row r="3735" spans="1:15">
      <c r="A3735" s="30" t="s">
        <v>3568</v>
      </c>
      <c r="B3735" s="256" t="s">
        <v>3571</v>
      </c>
      <c r="C3735" s="256">
        <v>6</v>
      </c>
      <c r="D3735" s="257" t="s">
        <v>3577</v>
      </c>
      <c r="E3735" s="258"/>
      <c r="F3735" s="258"/>
      <c r="G3735" s="127">
        <v>194.61</v>
      </c>
      <c r="H3735" s="255">
        <f t="shared" si="193"/>
        <v>194.61</v>
      </c>
      <c r="I3735" s="277"/>
      <c r="J3735" s="156">
        <v>194.61</v>
      </c>
      <c r="K3735" s="156">
        <v>13.75</v>
      </c>
      <c r="L3735" s="37">
        <f t="shared" si="191"/>
        <v>2675.89</v>
      </c>
      <c r="M3735" s="277"/>
      <c r="N3735" s="156">
        <f t="shared" si="192"/>
        <v>2675.89</v>
      </c>
      <c r="O3735" s="171"/>
    </row>
    <row r="3736" spans="1:15">
      <c r="A3736" s="30" t="s">
        <v>3568</v>
      </c>
      <c r="B3736" s="256" t="s">
        <v>3571</v>
      </c>
      <c r="C3736" s="256">
        <v>6</v>
      </c>
      <c r="D3736" s="256" t="s">
        <v>3578</v>
      </c>
      <c r="E3736" s="258"/>
      <c r="F3736" s="258"/>
      <c r="G3736" s="127">
        <v>8.1</v>
      </c>
      <c r="H3736" s="255">
        <f t="shared" si="193"/>
        <v>8.1</v>
      </c>
      <c r="I3736" s="277"/>
      <c r="J3736" s="156">
        <v>8.1</v>
      </c>
      <c r="K3736" s="156">
        <v>13.75</v>
      </c>
      <c r="L3736" s="37">
        <f t="shared" si="191"/>
        <v>111.38</v>
      </c>
      <c r="M3736" s="277"/>
      <c r="N3736" s="156">
        <f t="shared" si="192"/>
        <v>111.38</v>
      </c>
      <c r="O3736" s="171"/>
    </row>
    <row r="3737" spans="1:15">
      <c r="A3737" s="30" t="s">
        <v>3568</v>
      </c>
      <c r="B3737" s="256" t="s">
        <v>3571</v>
      </c>
      <c r="C3737" s="256">
        <v>6</v>
      </c>
      <c r="D3737" s="257" t="s">
        <v>3573</v>
      </c>
      <c r="E3737" s="258"/>
      <c r="F3737" s="258"/>
      <c r="G3737" s="127">
        <v>36.81</v>
      </c>
      <c r="H3737" s="255">
        <f t="shared" si="193"/>
        <v>36.81</v>
      </c>
      <c r="I3737" s="277"/>
      <c r="J3737" s="156">
        <v>36.81</v>
      </c>
      <c r="K3737" s="156">
        <v>13.75</v>
      </c>
      <c r="L3737" s="37">
        <f t="shared" si="191"/>
        <v>506.14</v>
      </c>
      <c r="M3737" s="277"/>
      <c r="N3737" s="156">
        <f t="shared" si="192"/>
        <v>506.14</v>
      </c>
      <c r="O3737" s="171"/>
    </row>
    <row r="3738" spans="1:15">
      <c r="A3738" s="83" t="s">
        <v>3568</v>
      </c>
      <c r="B3738" s="83" t="s">
        <v>3579</v>
      </c>
      <c r="C3738" s="259">
        <v>6</v>
      </c>
      <c r="D3738" s="259" t="s">
        <v>3580</v>
      </c>
      <c r="E3738" s="260">
        <v>29.9</v>
      </c>
      <c r="F3738" s="261"/>
      <c r="G3738" s="261"/>
      <c r="H3738" s="255">
        <f t="shared" si="193"/>
        <v>29.9</v>
      </c>
      <c r="I3738" s="156"/>
      <c r="J3738" s="156">
        <f t="shared" ref="J3738:J3801" si="194">H3738+I3738</f>
        <v>29.9</v>
      </c>
      <c r="K3738" s="156">
        <v>12.75</v>
      </c>
      <c r="L3738" s="37">
        <f t="shared" si="191"/>
        <v>381.23</v>
      </c>
      <c r="M3738" s="156"/>
      <c r="N3738" s="156">
        <f t="shared" si="192"/>
        <v>381.23</v>
      </c>
      <c r="O3738" s="171"/>
    </row>
    <row r="3739" spans="1:15">
      <c r="A3739" s="83" t="s">
        <v>3568</v>
      </c>
      <c r="B3739" s="83" t="s">
        <v>3579</v>
      </c>
      <c r="C3739" s="259">
        <v>6</v>
      </c>
      <c r="D3739" s="259" t="s">
        <v>3581</v>
      </c>
      <c r="E3739" s="260">
        <v>19.95</v>
      </c>
      <c r="F3739" s="261"/>
      <c r="G3739" s="261"/>
      <c r="H3739" s="255">
        <f t="shared" si="193"/>
        <v>19.95</v>
      </c>
      <c r="I3739" s="156"/>
      <c r="J3739" s="156">
        <f t="shared" si="194"/>
        <v>19.95</v>
      </c>
      <c r="K3739" s="156">
        <v>12.75</v>
      </c>
      <c r="L3739" s="37">
        <f t="shared" si="191"/>
        <v>254.36</v>
      </c>
      <c r="M3739" s="156"/>
      <c r="N3739" s="156">
        <f t="shared" si="192"/>
        <v>254.36</v>
      </c>
      <c r="O3739" s="171"/>
    </row>
    <row r="3740" spans="1:15">
      <c r="A3740" s="83" t="s">
        <v>3568</v>
      </c>
      <c r="B3740" s="83" t="s">
        <v>3579</v>
      </c>
      <c r="C3740" s="259">
        <v>6</v>
      </c>
      <c r="D3740" s="259" t="s">
        <v>3582</v>
      </c>
      <c r="E3740" s="260">
        <v>39.9</v>
      </c>
      <c r="F3740" s="261"/>
      <c r="G3740" s="261"/>
      <c r="H3740" s="255">
        <f t="shared" si="193"/>
        <v>39.9</v>
      </c>
      <c r="I3740" s="156"/>
      <c r="J3740" s="156">
        <f t="shared" si="194"/>
        <v>39.9</v>
      </c>
      <c r="K3740" s="156">
        <v>12.75</v>
      </c>
      <c r="L3740" s="37">
        <f t="shared" si="191"/>
        <v>508.73</v>
      </c>
      <c r="M3740" s="156"/>
      <c r="N3740" s="156">
        <f t="shared" si="192"/>
        <v>508.73</v>
      </c>
      <c r="O3740" s="171"/>
    </row>
    <row r="3741" spans="1:15">
      <c r="A3741" s="83" t="s">
        <v>3568</v>
      </c>
      <c r="B3741" s="83" t="s">
        <v>3579</v>
      </c>
      <c r="C3741" s="259">
        <v>6</v>
      </c>
      <c r="D3741" s="259" t="s">
        <v>1960</v>
      </c>
      <c r="E3741" s="260">
        <v>19.95</v>
      </c>
      <c r="F3741" s="261"/>
      <c r="G3741" s="261"/>
      <c r="H3741" s="255">
        <f t="shared" si="193"/>
        <v>19.95</v>
      </c>
      <c r="I3741" s="156"/>
      <c r="J3741" s="156">
        <f t="shared" si="194"/>
        <v>19.95</v>
      </c>
      <c r="K3741" s="156">
        <v>12.75</v>
      </c>
      <c r="L3741" s="37">
        <f t="shared" si="191"/>
        <v>254.36</v>
      </c>
      <c r="M3741" s="156"/>
      <c r="N3741" s="156">
        <f t="shared" si="192"/>
        <v>254.36</v>
      </c>
      <c r="O3741" s="171"/>
    </row>
    <row r="3742" spans="1:15">
      <c r="A3742" s="83" t="s">
        <v>3568</v>
      </c>
      <c r="B3742" s="83" t="s">
        <v>3579</v>
      </c>
      <c r="C3742" s="259">
        <v>6</v>
      </c>
      <c r="D3742" s="259" t="s">
        <v>3583</v>
      </c>
      <c r="E3742" s="260">
        <v>30.05</v>
      </c>
      <c r="F3742" s="261"/>
      <c r="G3742" s="261"/>
      <c r="H3742" s="255">
        <f t="shared" si="193"/>
        <v>30.05</v>
      </c>
      <c r="I3742" s="156"/>
      <c r="J3742" s="156">
        <f t="shared" si="194"/>
        <v>30.05</v>
      </c>
      <c r="K3742" s="156">
        <v>12.75</v>
      </c>
      <c r="L3742" s="37">
        <f t="shared" si="191"/>
        <v>383.14</v>
      </c>
      <c r="M3742" s="156"/>
      <c r="N3742" s="156">
        <f t="shared" si="192"/>
        <v>383.14</v>
      </c>
      <c r="O3742" s="171"/>
    </row>
    <row r="3743" spans="1:15">
      <c r="A3743" s="83" t="s">
        <v>3568</v>
      </c>
      <c r="B3743" s="83" t="s">
        <v>3579</v>
      </c>
      <c r="C3743" s="259">
        <v>6</v>
      </c>
      <c r="D3743" s="259" t="s">
        <v>3584</v>
      </c>
      <c r="E3743" s="260">
        <v>14.95</v>
      </c>
      <c r="F3743" s="261"/>
      <c r="G3743" s="261"/>
      <c r="H3743" s="255">
        <f t="shared" si="193"/>
        <v>14.95</v>
      </c>
      <c r="I3743" s="156"/>
      <c r="J3743" s="156">
        <f t="shared" si="194"/>
        <v>14.95</v>
      </c>
      <c r="K3743" s="156">
        <v>12.75</v>
      </c>
      <c r="L3743" s="37">
        <f t="shared" si="191"/>
        <v>190.61</v>
      </c>
      <c r="M3743" s="156"/>
      <c r="N3743" s="156">
        <f t="shared" si="192"/>
        <v>190.61</v>
      </c>
      <c r="O3743" s="171"/>
    </row>
    <row r="3744" spans="1:15">
      <c r="A3744" s="83" t="s">
        <v>3568</v>
      </c>
      <c r="B3744" s="83" t="s">
        <v>3579</v>
      </c>
      <c r="C3744" s="259">
        <v>6</v>
      </c>
      <c r="D3744" s="259" t="s">
        <v>3585</v>
      </c>
      <c r="E3744" s="260">
        <v>19.95</v>
      </c>
      <c r="F3744" s="261"/>
      <c r="G3744" s="261"/>
      <c r="H3744" s="255">
        <f t="shared" si="193"/>
        <v>19.95</v>
      </c>
      <c r="I3744" s="156"/>
      <c r="J3744" s="156">
        <f t="shared" si="194"/>
        <v>19.95</v>
      </c>
      <c r="K3744" s="156">
        <v>12.75</v>
      </c>
      <c r="L3744" s="37">
        <f t="shared" si="191"/>
        <v>254.36</v>
      </c>
      <c r="M3744" s="156"/>
      <c r="N3744" s="156">
        <f t="shared" si="192"/>
        <v>254.36</v>
      </c>
      <c r="O3744" s="171"/>
    </row>
    <row r="3745" spans="1:15">
      <c r="A3745" s="83" t="s">
        <v>3568</v>
      </c>
      <c r="B3745" s="83" t="s">
        <v>3579</v>
      </c>
      <c r="C3745" s="259">
        <v>6</v>
      </c>
      <c r="D3745" s="259" t="s">
        <v>3586</v>
      </c>
      <c r="E3745" s="260">
        <v>24.48</v>
      </c>
      <c r="F3745" s="261"/>
      <c r="G3745" s="261"/>
      <c r="H3745" s="255">
        <f t="shared" si="193"/>
        <v>24.48</v>
      </c>
      <c r="I3745" s="156"/>
      <c r="J3745" s="156">
        <f t="shared" si="194"/>
        <v>24.48</v>
      </c>
      <c r="K3745" s="156">
        <v>12.75</v>
      </c>
      <c r="L3745" s="37">
        <f t="shared" si="191"/>
        <v>312.12</v>
      </c>
      <c r="M3745" s="156"/>
      <c r="N3745" s="156">
        <f t="shared" si="192"/>
        <v>312.12</v>
      </c>
      <c r="O3745" s="171"/>
    </row>
    <row r="3746" spans="1:15">
      <c r="A3746" s="83" t="s">
        <v>3568</v>
      </c>
      <c r="B3746" s="83" t="s">
        <v>3579</v>
      </c>
      <c r="C3746" s="259">
        <v>6</v>
      </c>
      <c r="D3746" s="259" t="s">
        <v>3587</v>
      </c>
      <c r="E3746" s="260">
        <v>29.9</v>
      </c>
      <c r="F3746" s="261"/>
      <c r="G3746" s="261"/>
      <c r="H3746" s="255">
        <f t="shared" si="193"/>
        <v>29.9</v>
      </c>
      <c r="I3746" s="156"/>
      <c r="J3746" s="156">
        <f t="shared" si="194"/>
        <v>29.9</v>
      </c>
      <c r="K3746" s="156">
        <v>12.75</v>
      </c>
      <c r="L3746" s="37">
        <f t="shared" si="191"/>
        <v>381.23</v>
      </c>
      <c r="M3746" s="156"/>
      <c r="N3746" s="156">
        <f t="shared" si="192"/>
        <v>381.23</v>
      </c>
      <c r="O3746" s="171"/>
    </row>
    <row r="3747" spans="1:15">
      <c r="A3747" s="83" t="s">
        <v>3568</v>
      </c>
      <c r="B3747" s="83" t="s">
        <v>3579</v>
      </c>
      <c r="C3747" s="259">
        <v>6</v>
      </c>
      <c r="D3747" s="259" t="s">
        <v>3588</v>
      </c>
      <c r="E3747" s="260">
        <v>24.95</v>
      </c>
      <c r="F3747" s="261"/>
      <c r="G3747" s="261"/>
      <c r="H3747" s="255">
        <f t="shared" si="193"/>
        <v>24.95</v>
      </c>
      <c r="I3747" s="156"/>
      <c r="J3747" s="156">
        <f t="shared" si="194"/>
        <v>24.95</v>
      </c>
      <c r="K3747" s="156">
        <v>12.75</v>
      </c>
      <c r="L3747" s="37">
        <f t="shared" si="191"/>
        <v>318.11</v>
      </c>
      <c r="M3747" s="156"/>
      <c r="N3747" s="156">
        <f t="shared" si="192"/>
        <v>318.11</v>
      </c>
      <c r="O3747" s="171"/>
    </row>
    <row r="3748" spans="1:15">
      <c r="A3748" s="83" t="s">
        <v>3568</v>
      </c>
      <c r="B3748" s="83" t="s">
        <v>3579</v>
      </c>
      <c r="C3748" s="259">
        <v>6</v>
      </c>
      <c r="D3748" s="259" t="s">
        <v>3133</v>
      </c>
      <c r="E3748" s="260">
        <v>29.9</v>
      </c>
      <c r="F3748" s="261"/>
      <c r="G3748" s="261"/>
      <c r="H3748" s="255">
        <f t="shared" si="193"/>
        <v>29.9</v>
      </c>
      <c r="I3748" s="156"/>
      <c r="J3748" s="156">
        <f t="shared" si="194"/>
        <v>29.9</v>
      </c>
      <c r="K3748" s="156">
        <v>12.75</v>
      </c>
      <c r="L3748" s="37">
        <f t="shared" si="191"/>
        <v>381.23</v>
      </c>
      <c r="M3748" s="156"/>
      <c r="N3748" s="156">
        <f t="shared" si="192"/>
        <v>381.23</v>
      </c>
      <c r="O3748" s="171"/>
    </row>
    <row r="3749" spans="1:15">
      <c r="A3749" s="83" t="s">
        <v>3568</v>
      </c>
      <c r="B3749" s="83" t="s">
        <v>3579</v>
      </c>
      <c r="C3749" s="259">
        <v>6</v>
      </c>
      <c r="D3749" s="259" t="s">
        <v>3589</v>
      </c>
      <c r="E3749" s="260">
        <v>24.95</v>
      </c>
      <c r="F3749" s="261"/>
      <c r="G3749" s="261"/>
      <c r="H3749" s="255">
        <f t="shared" si="193"/>
        <v>24.95</v>
      </c>
      <c r="I3749" s="156"/>
      <c r="J3749" s="156">
        <f t="shared" si="194"/>
        <v>24.95</v>
      </c>
      <c r="K3749" s="156">
        <v>12.75</v>
      </c>
      <c r="L3749" s="37">
        <f t="shared" si="191"/>
        <v>318.11</v>
      </c>
      <c r="M3749" s="156"/>
      <c r="N3749" s="156">
        <f t="shared" si="192"/>
        <v>318.11</v>
      </c>
      <c r="O3749" s="171"/>
    </row>
    <row r="3750" spans="1:15">
      <c r="A3750" s="83" t="s">
        <v>3568</v>
      </c>
      <c r="B3750" s="83" t="s">
        <v>3579</v>
      </c>
      <c r="C3750" s="259">
        <v>6</v>
      </c>
      <c r="D3750" s="259" t="s">
        <v>3590</v>
      </c>
      <c r="E3750" s="260">
        <v>15</v>
      </c>
      <c r="F3750" s="261"/>
      <c r="G3750" s="261"/>
      <c r="H3750" s="255">
        <f t="shared" si="193"/>
        <v>15</v>
      </c>
      <c r="I3750" s="156"/>
      <c r="J3750" s="156">
        <f t="shared" si="194"/>
        <v>15</v>
      </c>
      <c r="K3750" s="156">
        <v>12.75</v>
      </c>
      <c r="L3750" s="37">
        <f t="shared" si="191"/>
        <v>191.25</v>
      </c>
      <c r="M3750" s="156"/>
      <c r="N3750" s="156">
        <f t="shared" si="192"/>
        <v>191.25</v>
      </c>
      <c r="O3750" s="171"/>
    </row>
    <row r="3751" spans="1:15">
      <c r="A3751" s="83" t="s">
        <v>3568</v>
      </c>
      <c r="B3751" s="83" t="s">
        <v>3579</v>
      </c>
      <c r="C3751" s="259">
        <v>6</v>
      </c>
      <c r="D3751" s="259" t="s">
        <v>3591</v>
      </c>
      <c r="E3751" s="260">
        <v>10</v>
      </c>
      <c r="F3751" s="261"/>
      <c r="G3751" s="261"/>
      <c r="H3751" s="255">
        <f t="shared" si="193"/>
        <v>10</v>
      </c>
      <c r="I3751" s="156"/>
      <c r="J3751" s="156">
        <f t="shared" si="194"/>
        <v>10</v>
      </c>
      <c r="K3751" s="156">
        <v>12.75</v>
      </c>
      <c r="L3751" s="37">
        <f t="shared" si="191"/>
        <v>127.5</v>
      </c>
      <c r="M3751" s="156"/>
      <c r="N3751" s="156">
        <f t="shared" si="192"/>
        <v>127.5</v>
      </c>
      <c r="O3751" s="171"/>
    </row>
    <row r="3752" spans="1:15">
      <c r="A3752" s="83" t="s">
        <v>3568</v>
      </c>
      <c r="B3752" s="83" t="s">
        <v>3579</v>
      </c>
      <c r="C3752" s="262">
        <v>3</v>
      </c>
      <c r="D3752" s="259" t="s">
        <v>3592</v>
      </c>
      <c r="E3752" s="262">
        <v>158.62</v>
      </c>
      <c r="F3752" s="263"/>
      <c r="G3752" s="263"/>
      <c r="H3752" s="255">
        <f t="shared" si="193"/>
        <v>158.62</v>
      </c>
      <c r="I3752" s="156"/>
      <c r="J3752" s="156">
        <f t="shared" si="194"/>
        <v>158.62</v>
      </c>
      <c r="K3752" s="156">
        <v>12.75</v>
      </c>
      <c r="L3752" s="37">
        <f t="shared" si="191"/>
        <v>2022.41</v>
      </c>
      <c r="M3752" s="156"/>
      <c r="N3752" s="156">
        <f t="shared" si="192"/>
        <v>2022.41</v>
      </c>
      <c r="O3752" s="171"/>
    </row>
    <row r="3753" spans="1:15">
      <c r="A3753" s="83" t="s">
        <v>3568</v>
      </c>
      <c r="B3753" s="83" t="s">
        <v>3579</v>
      </c>
      <c r="C3753" s="264">
        <v>6</v>
      </c>
      <c r="D3753" s="262" t="s">
        <v>3580</v>
      </c>
      <c r="E3753" s="263"/>
      <c r="F3753" s="263"/>
      <c r="G3753" s="262">
        <v>29.9</v>
      </c>
      <c r="H3753" s="255">
        <f t="shared" si="193"/>
        <v>29.9</v>
      </c>
      <c r="I3753" s="156"/>
      <c r="J3753" s="156">
        <f t="shared" si="194"/>
        <v>29.9</v>
      </c>
      <c r="K3753" s="156">
        <v>13.75</v>
      </c>
      <c r="L3753" s="37">
        <f t="shared" si="191"/>
        <v>411.13</v>
      </c>
      <c r="M3753" s="156"/>
      <c r="N3753" s="156">
        <f t="shared" si="192"/>
        <v>411.13</v>
      </c>
      <c r="O3753" s="171"/>
    </row>
    <row r="3754" spans="1:15">
      <c r="A3754" s="83" t="s">
        <v>3568</v>
      </c>
      <c r="B3754" s="83" t="s">
        <v>3579</v>
      </c>
      <c r="C3754" s="264">
        <v>6</v>
      </c>
      <c r="D3754" s="262" t="s">
        <v>3581</v>
      </c>
      <c r="E3754" s="263"/>
      <c r="F3754" s="263"/>
      <c r="G3754" s="262">
        <v>19.95</v>
      </c>
      <c r="H3754" s="255">
        <f t="shared" si="193"/>
        <v>19.95</v>
      </c>
      <c r="I3754" s="156"/>
      <c r="J3754" s="156">
        <f t="shared" si="194"/>
        <v>19.95</v>
      </c>
      <c r="K3754" s="156">
        <v>13.75</v>
      </c>
      <c r="L3754" s="37">
        <f t="shared" si="191"/>
        <v>274.31</v>
      </c>
      <c r="M3754" s="156"/>
      <c r="N3754" s="156">
        <f t="shared" si="192"/>
        <v>274.31</v>
      </c>
      <c r="O3754" s="171"/>
    </row>
    <row r="3755" spans="1:15">
      <c r="A3755" s="83" t="s">
        <v>3568</v>
      </c>
      <c r="B3755" s="83" t="s">
        <v>3579</v>
      </c>
      <c r="C3755" s="264">
        <v>6</v>
      </c>
      <c r="D3755" s="262" t="s">
        <v>3582</v>
      </c>
      <c r="E3755" s="263"/>
      <c r="F3755" s="263"/>
      <c r="G3755" s="262">
        <v>39.9</v>
      </c>
      <c r="H3755" s="255">
        <f t="shared" si="193"/>
        <v>39.9</v>
      </c>
      <c r="I3755" s="156"/>
      <c r="J3755" s="156">
        <f t="shared" si="194"/>
        <v>39.9</v>
      </c>
      <c r="K3755" s="156">
        <v>13.75</v>
      </c>
      <c r="L3755" s="37">
        <f t="shared" si="191"/>
        <v>548.63</v>
      </c>
      <c r="M3755" s="156"/>
      <c r="N3755" s="156">
        <f t="shared" si="192"/>
        <v>548.63</v>
      </c>
      <c r="O3755" s="171"/>
    </row>
    <row r="3756" spans="1:15">
      <c r="A3756" s="83" t="s">
        <v>3568</v>
      </c>
      <c r="B3756" s="83" t="s">
        <v>3579</v>
      </c>
      <c r="C3756" s="264">
        <v>6</v>
      </c>
      <c r="D3756" s="262" t="s">
        <v>1960</v>
      </c>
      <c r="E3756" s="263"/>
      <c r="F3756" s="263"/>
      <c r="G3756" s="262">
        <v>19.95</v>
      </c>
      <c r="H3756" s="255">
        <f t="shared" si="193"/>
        <v>19.95</v>
      </c>
      <c r="I3756" s="156"/>
      <c r="J3756" s="156">
        <f t="shared" si="194"/>
        <v>19.95</v>
      </c>
      <c r="K3756" s="156">
        <v>13.75</v>
      </c>
      <c r="L3756" s="37">
        <f t="shared" si="191"/>
        <v>274.31</v>
      </c>
      <c r="M3756" s="156"/>
      <c r="N3756" s="156">
        <f t="shared" si="192"/>
        <v>274.31</v>
      </c>
      <c r="O3756" s="171"/>
    </row>
    <row r="3757" spans="1:15">
      <c r="A3757" s="83" t="s">
        <v>3568</v>
      </c>
      <c r="B3757" s="83" t="s">
        <v>3579</v>
      </c>
      <c r="C3757" s="264">
        <v>6</v>
      </c>
      <c r="D3757" s="262" t="s">
        <v>3583</v>
      </c>
      <c r="E3757" s="263"/>
      <c r="F3757" s="263"/>
      <c r="G3757" s="262">
        <v>30.05</v>
      </c>
      <c r="H3757" s="255">
        <f t="shared" si="193"/>
        <v>30.05</v>
      </c>
      <c r="I3757" s="156"/>
      <c r="J3757" s="156">
        <f t="shared" si="194"/>
        <v>30.05</v>
      </c>
      <c r="K3757" s="156">
        <v>13.75</v>
      </c>
      <c r="L3757" s="37">
        <f t="shared" si="191"/>
        <v>413.19</v>
      </c>
      <c r="M3757" s="156"/>
      <c r="N3757" s="156">
        <f t="shared" si="192"/>
        <v>413.19</v>
      </c>
      <c r="O3757" s="171"/>
    </row>
    <row r="3758" spans="1:15">
      <c r="A3758" s="83" t="s">
        <v>3568</v>
      </c>
      <c r="B3758" s="83" t="s">
        <v>3579</v>
      </c>
      <c r="C3758" s="264">
        <v>6</v>
      </c>
      <c r="D3758" s="262" t="s">
        <v>3584</v>
      </c>
      <c r="E3758" s="263"/>
      <c r="F3758" s="263"/>
      <c r="G3758" s="262">
        <v>14.95</v>
      </c>
      <c r="H3758" s="255">
        <f t="shared" si="193"/>
        <v>14.95</v>
      </c>
      <c r="I3758" s="156"/>
      <c r="J3758" s="156">
        <f t="shared" si="194"/>
        <v>14.95</v>
      </c>
      <c r="K3758" s="156">
        <v>13.75</v>
      </c>
      <c r="L3758" s="37">
        <f t="shared" si="191"/>
        <v>205.56</v>
      </c>
      <c r="M3758" s="156"/>
      <c r="N3758" s="156">
        <f t="shared" si="192"/>
        <v>205.56</v>
      </c>
      <c r="O3758" s="171"/>
    </row>
    <row r="3759" spans="1:15">
      <c r="A3759" s="83" t="s">
        <v>3568</v>
      </c>
      <c r="B3759" s="83" t="s">
        <v>3579</v>
      </c>
      <c r="C3759" s="264">
        <v>6</v>
      </c>
      <c r="D3759" s="262" t="s">
        <v>3585</v>
      </c>
      <c r="E3759" s="263"/>
      <c r="F3759" s="263"/>
      <c r="G3759" s="262">
        <v>19.95</v>
      </c>
      <c r="H3759" s="255">
        <f t="shared" si="193"/>
        <v>19.95</v>
      </c>
      <c r="I3759" s="156"/>
      <c r="J3759" s="156">
        <f t="shared" si="194"/>
        <v>19.95</v>
      </c>
      <c r="K3759" s="156">
        <v>13.75</v>
      </c>
      <c r="L3759" s="37">
        <f t="shared" si="191"/>
        <v>274.31</v>
      </c>
      <c r="M3759" s="156"/>
      <c r="N3759" s="156">
        <f t="shared" si="192"/>
        <v>274.31</v>
      </c>
      <c r="O3759" s="171"/>
    </row>
    <row r="3760" spans="1:15">
      <c r="A3760" s="83" t="s">
        <v>3568</v>
      </c>
      <c r="B3760" s="83" t="s">
        <v>3579</v>
      </c>
      <c r="C3760" s="264">
        <v>6</v>
      </c>
      <c r="D3760" s="262" t="s">
        <v>3586</v>
      </c>
      <c r="E3760" s="25"/>
      <c r="F3760" s="265"/>
      <c r="G3760" s="262">
        <v>25.42</v>
      </c>
      <c r="H3760" s="255">
        <f t="shared" si="193"/>
        <v>25.42</v>
      </c>
      <c r="I3760" s="156"/>
      <c r="J3760" s="156">
        <f t="shared" si="194"/>
        <v>25.42</v>
      </c>
      <c r="K3760" s="156">
        <v>13.75</v>
      </c>
      <c r="L3760" s="37">
        <f t="shared" si="191"/>
        <v>349.53</v>
      </c>
      <c r="M3760" s="156"/>
      <c r="N3760" s="156">
        <f t="shared" si="192"/>
        <v>349.53</v>
      </c>
      <c r="O3760" s="171"/>
    </row>
    <row r="3761" spans="1:15">
      <c r="A3761" s="83" t="s">
        <v>3568</v>
      </c>
      <c r="B3761" s="83" t="s">
        <v>3579</v>
      </c>
      <c r="C3761" s="264">
        <v>6</v>
      </c>
      <c r="D3761" s="262" t="s">
        <v>3587</v>
      </c>
      <c r="E3761" s="25"/>
      <c r="F3761" s="266"/>
      <c r="G3761" s="267">
        <v>29.9</v>
      </c>
      <c r="H3761" s="255">
        <f t="shared" si="193"/>
        <v>29.9</v>
      </c>
      <c r="I3761" s="156"/>
      <c r="J3761" s="156">
        <f t="shared" si="194"/>
        <v>29.9</v>
      </c>
      <c r="K3761" s="156">
        <v>13.75</v>
      </c>
      <c r="L3761" s="37">
        <f t="shared" si="191"/>
        <v>411.13</v>
      </c>
      <c r="M3761" s="156"/>
      <c r="N3761" s="156">
        <f t="shared" si="192"/>
        <v>411.13</v>
      </c>
      <c r="O3761" s="171"/>
    </row>
    <row r="3762" spans="1:15">
      <c r="A3762" s="83" t="s">
        <v>3568</v>
      </c>
      <c r="B3762" s="83" t="s">
        <v>3579</v>
      </c>
      <c r="C3762" s="264">
        <v>6</v>
      </c>
      <c r="D3762" s="262" t="s">
        <v>3588</v>
      </c>
      <c r="E3762" s="25"/>
      <c r="F3762" s="266"/>
      <c r="G3762" s="262">
        <v>24.95</v>
      </c>
      <c r="H3762" s="255">
        <f t="shared" si="193"/>
        <v>24.95</v>
      </c>
      <c r="I3762" s="156"/>
      <c r="J3762" s="156">
        <f t="shared" si="194"/>
        <v>24.95</v>
      </c>
      <c r="K3762" s="156">
        <v>13.75</v>
      </c>
      <c r="L3762" s="37">
        <f t="shared" si="191"/>
        <v>343.06</v>
      </c>
      <c r="M3762" s="156"/>
      <c r="N3762" s="156">
        <f t="shared" si="192"/>
        <v>343.06</v>
      </c>
      <c r="O3762" s="171"/>
    </row>
    <row r="3763" spans="1:15">
      <c r="A3763" s="83" t="s">
        <v>3568</v>
      </c>
      <c r="B3763" s="83" t="s">
        <v>3579</v>
      </c>
      <c r="C3763" s="264">
        <v>6</v>
      </c>
      <c r="D3763" s="262" t="s">
        <v>3133</v>
      </c>
      <c r="E3763" s="25"/>
      <c r="F3763" s="266"/>
      <c r="G3763" s="267">
        <v>29.9</v>
      </c>
      <c r="H3763" s="255">
        <f t="shared" si="193"/>
        <v>29.9</v>
      </c>
      <c r="I3763" s="156"/>
      <c r="J3763" s="156">
        <f t="shared" si="194"/>
        <v>29.9</v>
      </c>
      <c r="K3763" s="156">
        <v>13.75</v>
      </c>
      <c r="L3763" s="37">
        <f t="shared" si="191"/>
        <v>411.13</v>
      </c>
      <c r="M3763" s="156"/>
      <c r="N3763" s="156">
        <f t="shared" si="192"/>
        <v>411.13</v>
      </c>
      <c r="O3763" s="171"/>
    </row>
    <row r="3764" spans="1:15">
      <c r="A3764" s="83" t="s">
        <v>3568</v>
      </c>
      <c r="B3764" s="83" t="s">
        <v>3579</v>
      </c>
      <c r="C3764" s="264">
        <v>6</v>
      </c>
      <c r="D3764" s="262" t="s">
        <v>3589</v>
      </c>
      <c r="E3764" s="25"/>
      <c r="F3764" s="266"/>
      <c r="G3764" s="262">
        <v>24.95</v>
      </c>
      <c r="H3764" s="255">
        <f t="shared" si="193"/>
        <v>24.95</v>
      </c>
      <c r="I3764" s="156"/>
      <c r="J3764" s="156">
        <f t="shared" si="194"/>
        <v>24.95</v>
      </c>
      <c r="K3764" s="156">
        <v>13.75</v>
      </c>
      <c r="L3764" s="37">
        <f t="shared" si="191"/>
        <v>343.06</v>
      </c>
      <c r="M3764" s="156"/>
      <c r="N3764" s="156">
        <f t="shared" si="192"/>
        <v>343.06</v>
      </c>
      <c r="O3764" s="171"/>
    </row>
    <row r="3765" spans="1:15">
      <c r="A3765" s="83" t="s">
        <v>3568</v>
      </c>
      <c r="B3765" s="83" t="s">
        <v>3579</v>
      </c>
      <c r="C3765" s="264">
        <v>6</v>
      </c>
      <c r="D3765" s="262" t="s">
        <v>3590</v>
      </c>
      <c r="E3765" s="25"/>
      <c r="F3765" s="266"/>
      <c r="G3765" s="267">
        <v>15</v>
      </c>
      <c r="H3765" s="255">
        <f t="shared" si="193"/>
        <v>15</v>
      </c>
      <c r="I3765" s="156"/>
      <c r="J3765" s="156">
        <f t="shared" si="194"/>
        <v>15</v>
      </c>
      <c r="K3765" s="156">
        <v>13.75</v>
      </c>
      <c r="L3765" s="37">
        <f t="shared" si="191"/>
        <v>206.25</v>
      </c>
      <c r="M3765" s="156"/>
      <c r="N3765" s="156">
        <f t="shared" si="192"/>
        <v>206.25</v>
      </c>
      <c r="O3765" s="171"/>
    </row>
    <row r="3766" spans="1:15">
      <c r="A3766" s="83" t="s">
        <v>3568</v>
      </c>
      <c r="B3766" s="83" t="s">
        <v>3579</v>
      </c>
      <c r="C3766" s="264">
        <v>6</v>
      </c>
      <c r="D3766" s="262" t="s">
        <v>3591</v>
      </c>
      <c r="E3766" s="25"/>
      <c r="F3766" s="266"/>
      <c r="G3766" s="267">
        <v>10</v>
      </c>
      <c r="H3766" s="255">
        <f t="shared" si="193"/>
        <v>10</v>
      </c>
      <c r="I3766" s="156"/>
      <c r="J3766" s="156">
        <f t="shared" si="194"/>
        <v>10</v>
      </c>
      <c r="K3766" s="156">
        <v>13.75</v>
      </c>
      <c r="L3766" s="37">
        <f t="shared" si="191"/>
        <v>137.5</v>
      </c>
      <c r="M3766" s="156"/>
      <c r="N3766" s="156">
        <f t="shared" si="192"/>
        <v>137.5</v>
      </c>
      <c r="O3766" s="171"/>
    </row>
    <row r="3767" spans="1:15">
      <c r="A3767" s="30" t="s">
        <v>3568</v>
      </c>
      <c r="B3767" s="256" t="s">
        <v>3593</v>
      </c>
      <c r="C3767" s="256" t="s">
        <v>3594</v>
      </c>
      <c r="D3767" s="257" t="s">
        <v>3595</v>
      </c>
      <c r="E3767" s="258"/>
      <c r="F3767" s="25">
        <v>310.3</v>
      </c>
      <c r="G3767" s="258"/>
      <c r="H3767" s="255">
        <f t="shared" si="193"/>
        <v>310.3</v>
      </c>
      <c r="I3767" s="277"/>
      <c r="J3767" s="156">
        <f t="shared" si="194"/>
        <v>310.3</v>
      </c>
      <c r="K3767" s="156">
        <v>13.75</v>
      </c>
      <c r="L3767" s="37">
        <f t="shared" si="191"/>
        <v>4266.63</v>
      </c>
      <c r="M3767" s="277"/>
      <c r="N3767" s="156">
        <f t="shared" si="192"/>
        <v>4266.63</v>
      </c>
      <c r="O3767" s="171"/>
    </row>
    <row r="3768" spans="1:15">
      <c r="A3768" s="30" t="s">
        <v>3568</v>
      </c>
      <c r="B3768" s="256" t="s">
        <v>3593</v>
      </c>
      <c r="C3768" s="256">
        <v>9</v>
      </c>
      <c r="D3768" s="268" t="s">
        <v>3596</v>
      </c>
      <c r="E3768" s="258"/>
      <c r="F3768" s="25"/>
      <c r="G3768" s="25">
        <v>208.39</v>
      </c>
      <c r="H3768" s="255">
        <f t="shared" si="193"/>
        <v>208.39</v>
      </c>
      <c r="I3768" s="277"/>
      <c r="J3768" s="156">
        <f t="shared" si="194"/>
        <v>208.39</v>
      </c>
      <c r="K3768" s="156">
        <v>13.75</v>
      </c>
      <c r="L3768" s="37">
        <f t="shared" si="191"/>
        <v>2865.36</v>
      </c>
      <c r="M3768" s="277"/>
      <c r="N3768" s="156">
        <f t="shared" si="192"/>
        <v>2865.36</v>
      </c>
      <c r="O3768" s="171"/>
    </row>
    <row r="3769" spans="1:15">
      <c r="A3769" s="30" t="s">
        <v>3568</v>
      </c>
      <c r="B3769" s="256" t="s">
        <v>3593</v>
      </c>
      <c r="C3769" s="256">
        <v>10</v>
      </c>
      <c r="D3769" s="268" t="s">
        <v>3597</v>
      </c>
      <c r="E3769" s="258"/>
      <c r="F3769" s="25"/>
      <c r="G3769" s="25">
        <v>459.55</v>
      </c>
      <c r="H3769" s="255">
        <f t="shared" si="193"/>
        <v>459.55</v>
      </c>
      <c r="I3769" s="277"/>
      <c r="J3769" s="156">
        <f t="shared" si="194"/>
        <v>459.55</v>
      </c>
      <c r="K3769" s="156">
        <v>13.75</v>
      </c>
      <c r="L3769" s="37">
        <f t="shared" si="191"/>
        <v>6318.81</v>
      </c>
      <c r="M3769" s="277"/>
      <c r="N3769" s="156">
        <f t="shared" si="192"/>
        <v>6318.81</v>
      </c>
      <c r="O3769" s="171"/>
    </row>
    <row r="3770" spans="1:15">
      <c r="A3770" s="30" t="s">
        <v>3568</v>
      </c>
      <c r="B3770" s="30" t="s">
        <v>3598</v>
      </c>
      <c r="C3770" s="25">
        <v>11</v>
      </c>
      <c r="D3770" s="269" t="s">
        <v>3599</v>
      </c>
      <c r="E3770" s="25"/>
      <c r="F3770" s="25"/>
      <c r="G3770" s="270">
        <v>27.87</v>
      </c>
      <c r="H3770" s="255">
        <f t="shared" si="193"/>
        <v>27.87</v>
      </c>
      <c r="I3770" s="156"/>
      <c r="J3770" s="156">
        <f t="shared" si="194"/>
        <v>27.87</v>
      </c>
      <c r="K3770" s="156">
        <v>13.75</v>
      </c>
      <c r="L3770" s="37">
        <f t="shared" si="191"/>
        <v>383.21</v>
      </c>
      <c r="M3770" s="156"/>
      <c r="N3770" s="156">
        <f t="shared" si="192"/>
        <v>383.21</v>
      </c>
      <c r="O3770" s="171"/>
    </row>
    <row r="3771" spans="1:15">
      <c r="A3771" s="30" t="s">
        <v>3568</v>
      </c>
      <c r="B3771" s="30" t="s">
        <v>3598</v>
      </c>
      <c r="C3771" s="25">
        <v>11</v>
      </c>
      <c r="D3771" s="269" t="s">
        <v>3600</v>
      </c>
      <c r="E3771" s="25"/>
      <c r="F3771" s="25"/>
      <c r="G3771" s="270">
        <v>30.41</v>
      </c>
      <c r="H3771" s="255">
        <f t="shared" si="193"/>
        <v>30.41</v>
      </c>
      <c r="I3771" s="156"/>
      <c r="J3771" s="156">
        <f t="shared" si="194"/>
        <v>30.41</v>
      </c>
      <c r="K3771" s="156">
        <v>13.75</v>
      </c>
      <c r="L3771" s="37">
        <f t="shared" si="191"/>
        <v>418.14</v>
      </c>
      <c r="M3771" s="156"/>
      <c r="N3771" s="156">
        <f t="shared" si="192"/>
        <v>418.14</v>
      </c>
      <c r="O3771" s="171"/>
    </row>
    <row r="3772" spans="1:15">
      <c r="A3772" s="30" t="s">
        <v>3568</v>
      </c>
      <c r="B3772" s="30" t="s">
        <v>3598</v>
      </c>
      <c r="C3772" s="25">
        <v>11</v>
      </c>
      <c r="D3772" s="269" t="s">
        <v>3601</v>
      </c>
      <c r="E3772" s="25"/>
      <c r="F3772" s="25"/>
      <c r="G3772" s="270">
        <v>31.4</v>
      </c>
      <c r="H3772" s="255">
        <f t="shared" si="193"/>
        <v>31.4</v>
      </c>
      <c r="I3772" s="156"/>
      <c r="J3772" s="156">
        <f t="shared" si="194"/>
        <v>31.4</v>
      </c>
      <c r="K3772" s="156">
        <v>13.75</v>
      </c>
      <c r="L3772" s="37">
        <f t="shared" si="191"/>
        <v>431.75</v>
      </c>
      <c r="M3772" s="156"/>
      <c r="N3772" s="156">
        <f t="shared" si="192"/>
        <v>431.75</v>
      </c>
      <c r="O3772" s="171"/>
    </row>
    <row r="3773" spans="1:15">
      <c r="A3773" s="30" t="s">
        <v>3568</v>
      </c>
      <c r="B3773" s="30" t="s">
        <v>3598</v>
      </c>
      <c r="C3773" s="25">
        <v>12</v>
      </c>
      <c r="D3773" s="269" t="s">
        <v>3602</v>
      </c>
      <c r="E3773" s="25"/>
      <c r="F3773" s="25"/>
      <c r="G3773" s="270">
        <v>39.22</v>
      </c>
      <c r="H3773" s="255">
        <f t="shared" si="193"/>
        <v>39.22</v>
      </c>
      <c r="I3773" s="156"/>
      <c r="J3773" s="156">
        <f t="shared" si="194"/>
        <v>39.22</v>
      </c>
      <c r="K3773" s="156">
        <v>13.75</v>
      </c>
      <c r="L3773" s="37">
        <f t="shared" si="191"/>
        <v>539.28</v>
      </c>
      <c r="M3773" s="156"/>
      <c r="N3773" s="156">
        <f t="shared" si="192"/>
        <v>539.28</v>
      </c>
      <c r="O3773" s="171"/>
    </row>
    <row r="3774" spans="1:15">
      <c r="A3774" s="30" t="s">
        <v>3568</v>
      </c>
      <c r="B3774" s="30" t="s">
        <v>3598</v>
      </c>
      <c r="C3774" s="25">
        <v>12</v>
      </c>
      <c r="D3774" s="269" t="s">
        <v>3603</v>
      </c>
      <c r="E3774" s="25"/>
      <c r="F3774" s="25"/>
      <c r="G3774" s="270">
        <v>45.1</v>
      </c>
      <c r="H3774" s="255">
        <f t="shared" si="193"/>
        <v>45.1</v>
      </c>
      <c r="I3774" s="156"/>
      <c r="J3774" s="156">
        <f t="shared" si="194"/>
        <v>45.1</v>
      </c>
      <c r="K3774" s="156">
        <v>13.75</v>
      </c>
      <c r="L3774" s="37">
        <f t="shared" si="191"/>
        <v>620.13</v>
      </c>
      <c r="M3774" s="156"/>
      <c r="N3774" s="156">
        <f t="shared" si="192"/>
        <v>620.13</v>
      </c>
      <c r="O3774" s="171"/>
    </row>
    <row r="3775" spans="1:15">
      <c r="A3775" s="30" t="s">
        <v>3568</v>
      </c>
      <c r="B3775" s="271" t="s">
        <v>3604</v>
      </c>
      <c r="C3775" s="271" t="s">
        <v>2</v>
      </c>
      <c r="D3775" s="272" t="s">
        <v>3605</v>
      </c>
      <c r="E3775" s="171"/>
      <c r="F3775" s="273"/>
      <c r="G3775" s="274">
        <v>200</v>
      </c>
      <c r="H3775" s="255">
        <f t="shared" si="193"/>
        <v>200</v>
      </c>
      <c r="I3775" s="278"/>
      <c r="J3775" s="278">
        <f t="shared" si="194"/>
        <v>200</v>
      </c>
      <c r="K3775" s="278">
        <v>13.75</v>
      </c>
      <c r="L3775" s="37">
        <f t="shared" si="191"/>
        <v>2750</v>
      </c>
      <c r="M3775" s="278"/>
      <c r="N3775" s="156">
        <f t="shared" si="192"/>
        <v>2750</v>
      </c>
      <c r="O3775" s="171"/>
    </row>
    <row r="3776" spans="1:15">
      <c r="A3776" s="30" t="s">
        <v>3568</v>
      </c>
      <c r="B3776" s="271" t="s">
        <v>3604</v>
      </c>
      <c r="C3776" s="271" t="s">
        <v>2</v>
      </c>
      <c r="D3776" s="275" t="s">
        <v>3606</v>
      </c>
      <c r="E3776" s="171"/>
      <c r="F3776" s="273"/>
      <c r="G3776" s="274">
        <v>1512</v>
      </c>
      <c r="H3776" s="255">
        <f t="shared" si="193"/>
        <v>1512</v>
      </c>
      <c r="I3776" s="278"/>
      <c r="J3776" s="278">
        <f t="shared" si="194"/>
        <v>1512</v>
      </c>
      <c r="K3776" s="278">
        <v>13.75</v>
      </c>
      <c r="L3776" s="37">
        <f t="shared" si="191"/>
        <v>20790</v>
      </c>
      <c r="M3776" s="278"/>
      <c r="N3776" s="156">
        <f t="shared" si="192"/>
        <v>20790</v>
      </c>
      <c r="O3776" s="171"/>
    </row>
    <row r="3777" spans="1:15">
      <c r="A3777" s="30" t="s">
        <v>3568</v>
      </c>
      <c r="B3777" s="271" t="s">
        <v>3604</v>
      </c>
      <c r="C3777" s="271" t="s">
        <v>2</v>
      </c>
      <c r="D3777" s="275" t="s">
        <v>3607</v>
      </c>
      <c r="E3777" s="171"/>
      <c r="F3777" s="171"/>
      <c r="G3777" s="274">
        <v>480</v>
      </c>
      <c r="H3777" s="255">
        <f t="shared" si="193"/>
        <v>480</v>
      </c>
      <c r="I3777" s="278"/>
      <c r="J3777" s="278">
        <f t="shared" si="194"/>
        <v>480</v>
      </c>
      <c r="K3777" s="278">
        <v>13.75</v>
      </c>
      <c r="L3777" s="37">
        <f t="shared" si="191"/>
        <v>6600</v>
      </c>
      <c r="M3777" s="278"/>
      <c r="N3777" s="156">
        <f t="shared" si="192"/>
        <v>6600</v>
      </c>
      <c r="O3777" s="171"/>
    </row>
    <row r="3778" spans="1:15">
      <c r="A3778" s="30" t="s">
        <v>3568</v>
      </c>
      <c r="B3778" s="279" t="s">
        <v>3604</v>
      </c>
      <c r="C3778" s="279">
        <v>6</v>
      </c>
      <c r="D3778" s="275" t="s">
        <v>3608</v>
      </c>
      <c r="E3778" s="171"/>
      <c r="F3778" s="171"/>
      <c r="G3778" s="274">
        <v>5.93</v>
      </c>
      <c r="H3778" s="255">
        <f t="shared" si="193"/>
        <v>5.93</v>
      </c>
      <c r="I3778" s="278"/>
      <c r="J3778" s="278">
        <f t="shared" si="194"/>
        <v>5.93</v>
      </c>
      <c r="K3778" s="278">
        <v>13.75</v>
      </c>
      <c r="L3778" s="37">
        <f t="shared" si="191"/>
        <v>81.54</v>
      </c>
      <c r="M3778" s="278"/>
      <c r="N3778" s="156">
        <f t="shared" si="192"/>
        <v>81.54</v>
      </c>
      <c r="O3778" s="171"/>
    </row>
    <row r="3779" spans="1:15">
      <c r="A3779" s="30" t="s">
        <v>3568</v>
      </c>
      <c r="B3779" s="279" t="s">
        <v>3604</v>
      </c>
      <c r="C3779" s="279">
        <v>6</v>
      </c>
      <c r="D3779" s="280" t="s">
        <v>3609</v>
      </c>
      <c r="E3779" s="171"/>
      <c r="F3779" s="171"/>
      <c r="G3779" s="274">
        <v>11.94</v>
      </c>
      <c r="H3779" s="255">
        <f t="shared" si="193"/>
        <v>11.94</v>
      </c>
      <c r="I3779" s="278"/>
      <c r="J3779" s="278">
        <f t="shared" si="194"/>
        <v>11.94</v>
      </c>
      <c r="K3779" s="278">
        <v>13.75</v>
      </c>
      <c r="L3779" s="37">
        <f t="shared" si="191"/>
        <v>164.18</v>
      </c>
      <c r="M3779" s="278"/>
      <c r="N3779" s="156">
        <f t="shared" si="192"/>
        <v>164.18</v>
      </c>
      <c r="O3779" s="171"/>
    </row>
    <row r="3780" spans="1:15">
      <c r="A3780" s="30" t="s">
        <v>3568</v>
      </c>
      <c r="B3780" s="279" t="s">
        <v>3604</v>
      </c>
      <c r="C3780" s="279">
        <v>6</v>
      </c>
      <c r="D3780" s="275" t="s">
        <v>3610</v>
      </c>
      <c r="E3780" s="171"/>
      <c r="F3780" s="171"/>
      <c r="G3780" s="281">
        <v>4.66</v>
      </c>
      <c r="H3780" s="255">
        <f t="shared" si="193"/>
        <v>4.66</v>
      </c>
      <c r="I3780" s="156"/>
      <c r="J3780" s="156">
        <f t="shared" si="194"/>
        <v>4.66</v>
      </c>
      <c r="K3780" s="156">
        <v>13.75</v>
      </c>
      <c r="L3780" s="37">
        <f t="shared" si="191"/>
        <v>64.08</v>
      </c>
      <c r="M3780" s="156"/>
      <c r="N3780" s="156">
        <f t="shared" si="192"/>
        <v>64.08</v>
      </c>
      <c r="O3780" s="171"/>
    </row>
    <row r="3781" spans="1:15">
      <c r="A3781" s="30" t="s">
        <v>3568</v>
      </c>
      <c r="B3781" s="279" t="s">
        <v>3604</v>
      </c>
      <c r="C3781" s="279">
        <v>6</v>
      </c>
      <c r="D3781" s="275" t="s">
        <v>3611</v>
      </c>
      <c r="E3781" s="171"/>
      <c r="F3781" s="171"/>
      <c r="G3781" s="281">
        <v>4.6</v>
      </c>
      <c r="H3781" s="255">
        <f t="shared" si="193"/>
        <v>4.6</v>
      </c>
      <c r="I3781" s="156"/>
      <c r="J3781" s="156">
        <f t="shared" si="194"/>
        <v>4.6</v>
      </c>
      <c r="K3781" s="156">
        <v>13.75</v>
      </c>
      <c r="L3781" s="37">
        <f t="shared" si="191"/>
        <v>63.25</v>
      </c>
      <c r="M3781" s="156"/>
      <c r="N3781" s="156">
        <f t="shared" si="192"/>
        <v>63.25</v>
      </c>
      <c r="O3781" s="171"/>
    </row>
    <row r="3782" spans="1:15">
      <c r="A3782" s="30" t="s">
        <v>3568</v>
      </c>
      <c r="B3782" s="279" t="s">
        <v>3604</v>
      </c>
      <c r="C3782" s="279">
        <v>6</v>
      </c>
      <c r="D3782" s="275" t="s">
        <v>3612</v>
      </c>
      <c r="E3782" s="171"/>
      <c r="F3782" s="171"/>
      <c r="G3782" s="281">
        <v>1.87</v>
      </c>
      <c r="H3782" s="255">
        <f t="shared" si="193"/>
        <v>1.87</v>
      </c>
      <c r="I3782" s="156"/>
      <c r="J3782" s="156">
        <f t="shared" si="194"/>
        <v>1.87</v>
      </c>
      <c r="K3782" s="156">
        <v>13.75</v>
      </c>
      <c r="L3782" s="37">
        <f t="shared" si="191"/>
        <v>25.71</v>
      </c>
      <c r="M3782" s="156"/>
      <c r="N3782" s="156">
        <f t="shared" si="192"/>
        <v>25.71</v>
      </c>
      <c r="O3782" s="171"/>
    </row>
    <row r="3783" spans="1:15">
      <c r="A3783" s="30" t="s">
        <v>3568</v>
      </c>
      <c r="B3783" s="279" t="s">
        <v>3604</v>
      </c>
      <c r="C3783" s="279">
        <v>6</v>
      </c>
      <c r="D3783" s="275" t="s">
        <v>3613</v>
      </c>
      <c r="E3783" s="171"/>
      <c r="F3783" s="171"/>
      <c r="G3783" s="281">
        <v>1.39</v>
      </c>
      <c r="H3783" s="255">
        <f t="shared" si="193"/>
        <v>1.39</v>
      </c>
      <c r="I3783" s="156"/>
      <c r="J3783" s="156">
        <f t="shared" si="194"/>
        <v>1.39</v>
      </c>
      <c r="K3783" s="156">
        <v>13.75</v>
      </c>
      <c r="L3783" s="37">
        <f t="shared" si="191"/>
        <v>19.11</v>
      </c>
      <c r="M3783" s="156"/>
      <c r="N3783" s="156">
        <f t="shared" si="192"/>
        <v>19.11</v>
      </c>
      <c r="O3783" s="171"/>
    </row>
    <row r="3784" spans="1:15">
      <c r="A3784" s="30" t="s">
        <v>3568</v>
      </c>
      <c r="B3784" s="279" t="s">
        <v>3604</v>
      </c>
      <c r="C3784" s="279">
        <v>6</v>
      </c>
      <c r="D3784" s="275" t="s">
        <v>3614</v>
      </c>
      <c r="E3784" s="171"/>
      <c r="F3784" s="171"/>
      <c r="G3784" s="281">
        <v>2.74</v>
      </c>
      <c r="H3784" s="255">
        <f t="shared" si="193"/>
        <v>2.74</v>
      </c>
      <c r="I3784" s="156"/>
      <c r="J3784" s="156">
        <f t="shared" si="194"/>
        <v>2.74</v>
      </c>
      <c r="K3784" s="156">
        <v>13.75</v>
      </c>
      <c r="L3784" s="37">
        <f t="shared" si="191"/>
        <v>37.68</v>
      </c>
      <c r="M3784" s="156"/>
      <c r="N3784" s="156">
        <f t="shared" si="192"/>
        <v>37.68</v>
      </c>
      <c r="O3784" s="171"/>
    </row>
    <row r="3785" spans="1:15">
      <c r="A3785" s="30" t="s">
        <v>3568</v>
      </c>
      <c r="B3785" s="279" t="s">
        <v>3604</v>
      </c>
      <c r="C3785" s="279">
        <v>6</v>
      </c>
      <c r="D3785" s="275" t="s">
        <v>3615</v>
      </c>
      <c r="E3785" s="171"/>
      <c r="F3785" s="171"/>
      <c r="G3785" s="281">
        <v>9.93</v>
      </c>
      <c r="H3785" s="255">
        <f t="shared" si="193"/>
        <v>9.93</v>
      </c>
      <c r="I3785" s="156"/>
      <c r="J3785" s="156">
        <f t="shared" si="194"/>
        <v>9.93</v>
      </c>
      <c r="K3785" s="156">
        <v>13.75</v>
      </c>
      <c r="L3785" s="37">
        <f t="shared" si="191"/>
        <v>136.54</v>
      </c>
      <c r="M3785" s="156"/>
      <c r="N3785" s="156">
        <f t="shared" si="192"/>
        <v>136.54</v>
      </c>
      <c r="O3785" s="171"/>
    </row>
    <row r="3786" spans="1:15">
      <c r="A3786" s="30" t="s">
        <v>3568</v>
      </c>
      <c r="B3786" s="279" t="s">
        <v>3604</v>
      </c>
      <c r="C3786" s="279">
        <v>6</v>
      </c>
      <c r="D3786" s="275" t="s">
        <v>3616</v>
      </c>
      <c r="E3786" s="171"/>
      <c r="F3786" s="171"/>
      <c r="G3786" s="281">
        <v>1.34</v>
      </c>
      <c r="H3786" s="255">
        <f t="shared" si="193"/>
        <v>1.34</v>
      </c>
      <c r="I3786" s="156"/>
      <c r="J3786" s="156">
        <f t="shared" si="194"/>
        <v>1.34</v>
      </c>
      <c r="K3786" s="156">
        <v>13.75</v>
      </c>
      <c r="L3786" s="37">
        <f t="shared" si="191"/>
        <v>18.43</v>
      </c>
      <c r="M3786" s="156"/>
      <c r="N3786" s="156">
        <f t="shared" si="192"/>
        <v>18.43</v>
      </c>
      <c r="O3786" s="171"/>
    </row>
    <row r="3787" spans="1:15">
      <c r="A3787" s="30" t="s">
        <v>3568</v>
      </c>
      <c r="B3787" s="279" t="s">
        <v>3604</v>
      </c>
      <c r="C3787" s="279">
        <v>6</v>
      </c>
      <c r="D3787" s="275" t="s">
        <v>3617</v>
      </c>
      <c r="E3787" s="171"/>
      <c r="F3787" s="171"/>
      <c r="G3787" s="281">
        <v>2.09</v>
      </c>
      <c r="H3787" s="255">
        <f t="shared" si="193"/>
        <v>2.09</v>
      </c>
      <c r="I3787" s="156"/>
      <c r="J3787" s="156">
        <f t="shared" si="194"/>
        <v>2.09</v>
      </c>
      <c r="K3787" s="156">
        <v>13.75</v>
      </c>
      <c r="L3787" s="37">
        <f t="shared" si="191"/>
        <v>28.74</v>
      </c>
      <c r="M3787" s="156"/>
      <c r="N3787" s="156">
        <f t="shared" si="192"/>
        <v>28.74</v>
      </c>
      <c r="O3787" s="171"/>
    </row>
    <row r="3788" spans="1:15">
      <c r="A3788" s="30" t="s">
        <v>3568</v>
      </c>
      <c r="B3788" s="279" t="s">
        <v>3604</v>
      </c>
      <c r="C3788" s="279">
        <v>6</v>
      </c>
      <c r="D3788" s="275" t="s">
        <v>3618</v>
      </c>
      <c r="E3788" s="171"/>
      <c r="F3788" s="171"/>
      <c r="G3788" s="281">
        <v>4.37</v>
      </c>
      <c r="H3788" s="255">
        <f t="shared" si="193"/>
        <v>4.37</v>
      </c>
      <c r="I3788" s="156"/>
      <c r="J3788" s="156">
        <f t="shared" si="194"/>
        <v>4.37</v>
      </c>
      <c r="K3788" s="156">
        <v>13.75</v>
      </c>
      <c r="L3788" s="37">
        <f t="shared" si="191"/>
        <v>60.09</v>
      </c>
      <c r="M3788" s="156"/>
      <c r="N3788" s="156">
        <f t="shared" si="192"/>
        <v>60.09</v>
      </c>
      <c r="O3788" s="171"/>
    </row>
    <row r="3789" spans="1:15">
      <c r="A3789" s="30" t="s">
        <v>3568</v>
      </c>
      <c r="B3789" s="279" t="s">
        <v>3604</v>
      </c>
      <c r="C3789" s="279">
        <v>6</v>
      </c>
      <c r="D3789" s="275" t="s">
        <v>3619</v>
      </c>
      <c r="E3789" s="171"/>
      <c r="F3789" s="171"/>
      <c r="G3789" s="281">
        <v>5.6</v>
      </c>
      <c r="H3789" s="255">
        <f t="shared" si="193"/>
        <v>5.6</v>
      </c>
      <c r="I3789" s="156"/>
      <c r="J3789" s="156">
        <f t="shared" si="194"/>
        <v>5.6</v>
      </c>
      <c r="K3789" s="156">
        <v>13.75</v>
      </c>
      <c r="L3789" s="37">
        <f t="shared" si="191"/>
        <v>77</v>
      </c>
      <c r="M3789" s="156"/>
      <c r="N3789" s="156">
        <f t="shared" si="192"/>
        <v>77</v>
      </c>
      <c r="O3789" s="171"/>
    </row>
    <row r="3790" spans="1:15">
      <c r="A3790" s="30" t="s">
        <v>3568</v>
      </c>
      <c r="B3790" s="279" t="s">
        <v>3604</v>
      </c>
      <c r="C3790" s="279">
        <v>6</v>
      </c>
      <c r="D3790" s="275" t="s">
        <v>3620</v>
      </c>
      <c r="E3790" s="171"/>
      <c r="F3790" s="171"/>
      <c r="G3790" s="281">
        <v>17.5</v>
      </c>
      <c r="H3790" s="255">
        <f t="shared" si="193"/>
        <v>17.5</v>
      </c>
      <c r="I3790" s="156"/>
      <c r="J3790" s="156">
        <f t="shared" si="194"/>
        <v>17.5</v>
      </c>
      <c r="K3790" s="156">
        <v>13.75</v>
      </c>
      <c r="L3790" s="37">
        <f t="shared" si="191"/>
        <v>240.63</v>
      </c>
      <c r="M3790" s="156"/>
      <c r="N3790" s="156">
        <f t="shared" si="192"/>
        <v>240.63</v>
      </c>
      <c r="O3790" s="171"/>
    </row>
    <row r="3791" spans="1:15">
      <c r="A3791" s="30" t="s">
        <v>3568</v>
      </c>
      <c r="B3791" s="279" t="s">
        <v>3604</v>
      </c>
      <c r="C3791" s="279">
        <v>6</v>
      </c>
      <c r="D3791" s="275" t="s">
        <v>3621</v>
      </c>
      <c r="E3791" s="171"/>
      <c r="F3791" s="171"/>
      <c r="G3791" s="281">
        <v>4.4</v>
      </c>
      <c r="H3791" s="255">
        <f t="shared" si="193"/>
        <v>4.4</v>
      </c>
      <c r="I3791" s="156"/>
      <c r="J3791" s="156">
        <f t="shared" si="194"/>
        <v>4.4</v>
      </c>
      <c r="K3791" s="156">
        <v>13.75</v>
      </c>
      <c r="L3791" s="37">
        <f t="shared" si="191"/>
        <v>60.5</v>
      </c>
      <c r="M3791" s="156"/>
      <c r="N3791" s="156">
        <f t="shared" si="192"/>
        <v>60.5</v>
      </c>
      <c r="O3791" s="171"/>
    </row>
    <row r="3792" spans="1:15">
      <c r="A3792" s="30" t="s">
        <v>3568</v>
      </c>
      <c r="B3792" s="279" t="s">
        <v>3604</v>
      </c>
      <c r="C3792" s="279">
        <v>6</v>
      </c>
      <c r="D3792" s="275" t="s">
        <v>3622</v>
      </c>
      <c r="E3792" s="171"/>
      <c r="F3792" s="171"/>
      <c r="G3792" s="281">
        <v>9.77</v>
      </c>
      <c r="H3792" s="255">
        <f t="shared" si="193"/>
        <v>9.77</v>
      </c>
      <c r="I3792" s="156"/>
      <c r="J3792" s="156">
        <f t="shared" si="194"/>
        <v>9.77</v>
      </c>
      <c r="K3792" s="156">
        <v>13.75</v>
      </c>
      <c r="L3792" s="37">
        <f t="shared" si="191"/>
        <v>134.34</v>
      </c>
      <c r="M3792" s="156"/>
      <c r="N3792" s="156">
        <f t="shared" si="192"/>
        <v>134.34</v>
      </c>
      <c r="O3792" s="171"/>
    </row>
    <row r="3793" spans="1:15">
      <c r="A3793" s="74" t="s">
        <v>3568</v>
      </c>
      <c r="B3793" s="282" t="s">
        <v>3604</v>
      </c>
      <c r="C3793" s="282">
        <v>6</v>
      </c>
      <c r="D3793" s="283" t="s">
        <v>3623</v>
      </c>
      <c r="E3793" s="284"/>
      <c r="F3793" s="284"/>
      <c r="G3793" s="285">
        <v>4.68</v>
      </c>
      <c r="H3793" s="255">
        <f t="shared" si="193"/>
        <v>4.68</v>
      </c>
      <c r="I3793" s="156"/>
      <c r="J3793" s="156">
        <f t="shared" si="194"/>
        <v>4.68</v>
      </c>
      <c r="K3793" s="156">
        <v>13.75</v>
      </c>
      <c r="L3793" s="37">
        <f t="shared" si="191"/>
        <v>64.35</v>
      </c>
      <c r="M3793" s="156"/>
      <c r="N3793" s="156">
        <f t="shared" si="192"/>
        <v>64.35</v>
      </c>
      <c r="O3793" s="171"/>
    </row>
    <row r="3794" spans="1:15">
      <c r="A3794" s="30" t="s">
        <v>3568</v>
      </c>
      <c r="B3794" s="279" t="s">
        <v>3604</v>
      </c>
      <c r="C3794" s="279">
        <v>6</v>
      </c>
      <c r="D3794" s="275" t="s">
        <v>3624</v>
      </c>
      <c r="E3794" s="171"/>
      <c r="F3794" s="171"/>
      <c r="G3794" s="281">
        <v>7.01</v>
      </c>
      <c r="H3794" s="255">
        <f t="shared" si="193"/>
        <v>7.01</v>
      </c>
      <c r="I3794" s="156"/>
      <c r="J3794" s="156">
        <f t="shared" si="194"/>
        <v>7.01</v>
      </c>
      <c r="K3794" s="156">
        <v>13.75</v>
      </c>
      <c r="L3794" s="37">
        <f t="shared" ref="L3794:L3857" si="195">ROUND(H3794*K3794,2)</f>
        <v>96.39</v>
      </c>
      <c r="M3794" s="156"/>
      <c r="N3794" s="156">
        <f t="shared" ref="N3794:N3857" si="196">L3794-M3794</f>
        <v>96.39</v>
      </c>
      <c r="O3794" s="171"/>
    </row>
    <row r="3795" spans="1:15">
      <c r="A3795" s="30" t="s">
        <v>3568</v>
      </c>
      <c r="B3795" s="279" t="s">
        <v>3604</v>
      </c>
      <c r="C3795" s="279">
        <v>6</v>
      </c>
      <c r="D3795" s="275" t="s">
        <v>3625</v>
      </c>
      <c r="E3795" s="171"/>
      <c r="F3795" s="171"/>
      <c r="G3795" s="281">
        <v>9.98</v>
      </c>
      <c r="H3795" s="255">
        <f t="shared" ref="H3795:H3858" si="197">E3795+F3795+G3795</f>
        <v>9.98</v>
      </c>
      <c r="I3795" s="156"/>
      <c r="J3795" s="156">
        <f t="shared" si="194"/>
        <v>9.98</v>
      </c>
      <c r="K3795" s="156">
        <v>13.75</v>
      </c>
      <c r="L3795" s="37">
        <f t="shared" si="195"/>
        <v>137.23</v>
      </c>
      <c r="M3795" s="156"/>
      <c r="N3795" s="156">
        <f t="shared" si="196"/>
        <v>137.23</v>
      </c>
      <c r="O3795" s="171"/>
    </row>
    <row r="3796" spans="1:15">
      <c r="A3796" s="30" t="s">
        <v>3568</v>
      </c>
      <c r="B3796" s="279" t="s">
        <v>3604</v>
      </c>
      <c r="C3796" s="279">
        <v>6</v>
      </c>
      <c r="D3796" s="275" t="s">
        <v>3626</v>
      </c>
      <c r="E3796" s="171"/>
      <c r="F3796" s="171"/>
      <c r="G3796" s="281">
        <v>13.07</v>
      </c>
      <c r="H3796" s="255">
        <f t="shared" si="197"/>
        <v>13.07</v>
      </c>
      <c r="I3796" s="277"/>
      <c r="J3796" s="156">
        <f t="shared" si="194"/>
        <v>13.07</v>
      </c>
      <c r="K3796" s="156">
        <v>13.75</v>
      </c>
      <c r="L3796" s="37">
        <f t="shared" si="195"/>
        <v>179.71</v>
      </c>
      <c r="M3796" s="277"/>
      <c r="N3796" s="156">
        <f t="shared" si="196"/>
        <v>179.71</v>
      </c>
      <c r="O3796" s="171"/>
    </row>
    <row r="3797" spans="1:15">
      <c r="A3797" s="30" t="s">
        <v>3568</v>
      </c>
      <c r="B3797" s="279" t="s">
        <v>3604</v>
      </c>
      <c r="C3797" s="279">
        <v>6</v>
      </c>
      <c r="D3797" s="275" t="s">
        <v>3627</v>
      </c>
      <c r="E3797" s="171"/>
      <c r="F3797" s="171"/>
      <c r="G3797" s="281">
        <v>8.96</v>
      </c>
      <c r="H3797" s="255">
        <f t="shared" si="197"/>
        <v>8.96</v>
      </c>
      <c r="I3797" s="277"/>
      <c r="J3797" s="156">
        <f t="shared" si="194"/>
        <v>8.96</v>
      </c>
      <c r="K3797" s="156">
        <v>13.75</v>
      </c>
      <c r="L3797" s="37">
        <f t="shared" si="195"/>
        <v>123.2</v>
      </c>
      <c r="M3797" s="277"/>
      <c r="N3797" s="156">
        <f t="shared" si="196"/>
        <v>123.2</v>
      </c>
      <c r="O3797" s="171"/>
    </row>
    <row r="3798" spans="1:15">
      <c r="A3798" s="30" t="s">
        <v>3568</v>
      </c>
      <c r="B3798" s="279" t="s">
        <v>3604</v>
      </c>
      <c r="C3798" s="279">
        <v>6</v>
      </c>
      <c r="D3798" s="275" t="s">
        <v>3628</v>
      </c>
      <c r="E3798" s="171"/>
      <c r="F3798" s="171"/>
      <c r="G3798" s="281">
        <v>2.4</v>
      </c>
      <c r="H3798" s="255">
        <f t="shared" si="197"/>
        <v>2.4</v>
      </c>
      <c r="I3798" s="277"/>
      <c r="J3798" s="156">
        <f t="shared" si="194"/>
        <v>2.4</v>
      </c>
      <c r="K3798" s="156">
        <v>13.75</v>
      </c>
      <c r="L3798" s="37">
        <f t="shared" si="195"/>
        <v>33</v>
      </c>
      <c r="M3798" s="277"/>
      <c r="N3798" s="156">
        <f t="shared" si="196"/>
        <v>33</v>
      </c>
      <c r="O3798" s="171"/>
    </row>
    <row r="3799" spans="1:15">
      <c r="A3799" s="30" t="s">
        <v>3568</v>
      </c>
      <c r="B3799" s="279" t="s">
        <v>3604</v>
      </c>
      <c r="C3799" s="279">
        <v>6</v>
      </c>
      <c r="D3799" s="275" t="s">
        <v>3629</v>
      </c>
      <c r="E3799" s="171"/>
      <c r="F3799" s="171"/>
      <c r="G3799" s="281">
        <v>1.86</v>
      </c>
      <c r="H3799" s="255">
        <f t="shared" si="197"/>
        <v>1.86</v>
      </c>
      <c r="I3799" s="277"/>
      <c r="J3799" s="156">
        <f t="shared" si="194"/>
        <v>1.86</v>
      </c>
      <c r="K3799" s="156">
        <v>13.75</v>
      </c>
      <c r="L3799" s="37">
        <f t="shared" si="195"/>
        <v>25.58</v>
      </c>
      <c r="M3799" s="277"/>
      <c r="N3799" s="156">
        <f t="shared" si="196"/>
        <v>25.58</v>
      </c>
      <c r="O3799" s="171"/>
    </row>
    <row r="3800" spans="1:15">
      <c r="A3800" s="30" t="s">
        <v>3568</v>
      </c>
      <c r="B3800" s="279" t="s">
        <v>3604</v>
      </c>
      <c r="C3800" s="279">
        <v>6</v>
      </c>
      <c r="D3800" s="275" t="s">
        <v>3630</v>
      </c>
      <c r="E3800" s="171"/>
      <c r="F3800" s="171"/>
      <c r="G3800" s="281">
        <v>8.23</v>
      </c>
      <c r="H3800" s="255">
        <f t="shared" si="197"/>
        <v>8.23</v>
      </c>
      <c r="I3800" s="277"/>
      <c r="J3800" s="156">
        <f t="shared" si="194"/>
        <v>8.23</v>
      </c>
      <c r="K3800" s="156">
        <v>13.75</v>
      </c>
      <c r="L3800" s="37">
        <f t="shared" si="195"/>
        <v>113.16</v>
      </c>
      <c r="M3800" s="277"/>
      <c r="N3800" s="156">
        <f t="shared" si="196"/>
        <v>113.16</v>
      </c>
      <c r="O3800" s="171"/>
    </row>
    <row r="3801" spans="1:15">
      <c r="A3801" s="30" t="s">
        <v>3568</v>
      </c>
      <c r="B3801" s="279" t="s">
        <v>3604</v>
      </c>
      <c r="C3801" s="279">
        <v>6</v>
      </c>
      <c r="D3801" s="275" t="s">
        <v>3631</v>
      </c>
      <c r="E3801" s="171"/>
      <c r="F3801" s="171"/>
      <c r="G3801" s="281">
        <v>8.94</v>
      </c>
      <c r="H3801" s="255">
        <f t="shared" si="197"/>
        <v>8.94</v>
      </c>
      <c r="I3801" s="277"/>
      <c r="J3801" s="156">
        <f t="shared" si="194"/>
        <v>8.94</v>
      </c>
      <c r="K3801" s="156">
        <v>13.75</v>
      </c>
      <c r="L3801" s="37">
        <f t="shared" si="195"/>
        <v>122.93</v>
      </c>
      <c r="M3801" s="277"/>
      <c r="N3801" s="156">
        <f t="shared" si="196"/>
        <v>122.93</v>
      </c>
      <c r="O3801" s="171"/>
    </row>
    <row r="3802" spans="1:15">
      <c r="A3802" s="30" t="s">
        <v>3568</v>
      </c>
      <c r="B3802" s="279" t="s">
        <v>3604</v>
      </c>
      <c r="C3802" s="279">
        <v>6</v>
      </c>
      <c r="D3802" s="275" t="s">
        <v>3632</v>
      </c>
      <c r="E3802" s="171"/>
      <c r="F3802" s="171"/>
      <c r="G3802" s="281">
        <v>6.76</v>
      </c>
      <c r="H3802" s="255">
        <f t="shared" si="197"/>
        <v>6.76</v>
      </c>
      <c r="I3802" s="277"/>
      <c r="J3802" s="156">
        <f t="shared" ref="J3802:J3865" si="198">H3802+I3802</f>
        <v>6.76</v>
      </c>
      <c r="K3802" s="156">
        <v>13.75</v>
      </c>
      <c r="L3802" s="37">
        <f t="shared" si="195"/>
        <v>92.95</v>
      </c>
      <c r="M3802" s="277"/>
      <c r="N3802" s="156">
        <f t="shared" si="196"/>
        <v>92.95</v>
      </c>
      <c r="O3802" s="171"/>
    </row>
    <row r="3803" spans="1:15">
      <c r="A3803" s="30" t="s">
        <v>3568</v>
      </c>
      <c r="B3803" s="279" t="s">
        <v>3604</v>
      </c>
      <c r="C3803" s="279">
        <v>6</v>
      </c>
      <c r="D3803" s="275" t="s">
        <v>3633</v>
      </c>
      <c r="E3803" s="171"/>
      <c r="F3803" s="171"/>
      <c r="G3803" s="281">
        <v>9.99</v>
      </c>
      <c r="H3803" s="255">
        <f t="shared" si="197"/>
        <v>9.99</v>
      </c>
      <c r="I3803" s="277"/>
      <c r="J3803" s="156">
        <f t="shared" si="198"/>
        <v>9.99</v>
      </c>
      <c r="K3803" s="156">
        <v>13.75</v>
      </c>
      <c r="L3803" s="37">
        <f t="shared" si="195"/>
        <v>137.36</v>
      </c>
      <c r="M3803" s="277"/>
      <c r="N3803" s="156">
        <f t="shared" si="196"/>
        <v>137.36</v>
      </c>
      <c r="O3803" s="171"/>
    </row>
    <row r="3804" spans="1:15">
      <c r="A3804" s="30" t="s">
        <v>3568</v>
      </c>
      <c r="B3804" s="279" t="s">
        <v>3604</v>
      </c>
      <c r="C3804" s="282">
        <v>6</v>
      </c>
      <c r="D3804" s="283" t="s">
        <v>3634</v>
      </c>
      <c r="E3804" s="284"/>
      <c r="F3804" s="284"/>
      <c r="G3804" s="285">
        <v>8.25</v>
      </c>
      <c r="H3804" s="255">
        <f t="shared" si="197"/>
        <v>8.25</v>
      </c>
      <c r="I3804" s="277"/>
      <c r="J3804" s="156">
        <f t="shared" si="198"/>
        <v>8.25</v>
      </c>
      <c r="K3804" s="156">
        <v>13.75</v>
      </c>
      <c r="L3804" s="37">
        <f t="shared" si="195"/>
        <v>113.44</v>
      </c>
      <c r="M3804" s="277"/>
      <c r="N3804" s="156">
        <f t="shared" si="196"/>
        <v>113.44</v>
      </c>
      <c r="O3804" s="171"/>
    </row>
    <row r="3805" spans="1:15">
      <c r="A3805" s="30" t="s">
        <v>3568</v>
      </c>
      <c r="B3805" s="279" t="s">
        <v>3604</v>
      </c>
      <c r="C3805" s="279">
        <v>6</v>
      </c>
      <c r="D3805" s="275" t="s">
        <v>3635</v>
      </c>
      <c r="E3805" s="171"/>
      <c r="F3805" s="171"/>
      <c r="G3805" s="281">
        <v>7.54</v>
      </c>
      <c r="H3805" s="255">
        <f t="shared" si="197"/>
        <v>7.54</v>
      </c>
      <c r="I3805" s="277"/>
      <c r="J3805" s="156">
        <f t="shared" si="198"/>
        <v>7.54</v>
      </c>
      <c r="K3805" s="156">
        <v>13.75</v>
      </c>
      <c r="L3805" s="37">
        <f t="shared" si="195"/>
        <v>103.68</v>
      </c>
      <c r="M3805" s="277"/>
      <c r="N3805" s="156">
        <f t="shared" si="196"/>
        <v>103.68</v>
      </c>
      <c r="O3805" s="171"/>
    </row>
    <row r="3806" spans="1:15">
      <c r="A3806" s="30" t="s">
        <v>3568</v>
      </c>
      <c r="B3806" s="279" t="s">
        <v>3604</v>
      </c>
      <c r="C3806" s="279">
        <v>6</v>
      </c>
      <c r="D3806" s="275" t="s">
        <v>3636</v>
      </c>
      <c r="E3806" s="171"/>
      <c r="F3806" s="171"/>
      <c r="G3806" s="281">
        <v>11.7</v>
      </c>
      <c r="H3806" s="255">
        <f t="shared" si="197"/>
        <v>11.7</v>
      </c>
      <c r="I3806" s="277"/>
      <c r="J3806" s="156">
        <f t="shared" si="198"/>
        <v>11.7</v>
      </c>
      <c r="K3806" s="156">
        <v>13.75</v>
      </c>
      <c r="L3806" s="37">
        <f t="shared" si="195"/>
        <v>160.88</v>
      </c>
      <c r="M3806" s="277"/>
      <c r="N3806" s="156">
        <f t="shared" si="196"/>
        <v>160.88</v>
      </c>
      <c r="O3806" s="171"/>
    </row>
    <row r="3807" spans="1:15">
      <c r="A3807" s="30" t="s">
        <v>3568</v>
      </c>
      <c r="B3807" s="279" t="s">
        <v>3604</v>
      </c>
      <c r="C3807" s="279">
        <v>6</v>
      </c>
      <c r="D3807" s="275" t="s">
        <v>3637</v>
      </c>
      <c r="E3807" s="171"/>
      <c r="F3807" s="171"/>
      <c r="G3807" s="281">
        <v>11.15</v>
      </c>
      <c r="H3807" s="255">
        <f t="shared" si="197"/>
        <v>11.15</v>
      </c>
      <c r="I3807" s="277"/>
      <c r="J3807" s="156">
        <f t="shared" si="198"/>
        <v>11.15</v>
      </c>
      <c r="K3807" s="156">
        <v>13.75</v>
      </c>
      <c r="L3807" s="37">
        <f t="shared" si="195"/>
        <v>153.31</v>
      </c>
      <c r="M3807" s="277"/>
      <c r="N3807" s="156">
        <f t="shared" si="196"/>
        <v>153.31</v>
      </c>
      <c r="O3807" s="171"/>
    </row>
    <row r="3808" spans="1:15">
      <c r="A3808" s="30" t="s">
        <v>3568</v>
      </c>
      <c r="B3808" s="279" t="s">
        <v>3604</v>
      </c>
      <c r="C3808" s="279">
        <v>6</v>
      </c>
      <c r="D3808" s="275" t="s">
        <v>3638</v>
      </c>
      <c r="E3808" s="171"/>
      <c r="F3808" s="171"/>
      <c r="G3808" s="281">
        <v>7.52</v>
      </c>
      <c r="H3808" s="255">
        <f t="shared" si="197"/>
        <v>7.52</v>
      </c>
      <c r="I3808" s="277"/>
      <c r="J3808" s="156">
        <f t="shared" si="198"/>
        <v>7.52</v>
      </c>
      <c r="K3808" s="156">
        <v>13.75</v>
      </c>
      <c r="L3808" s="37">
        <f t="shared" si="195"/>
        <v>103.4</v>
      </c>
      <c r="M3808" s="277"/>
      <c r="N3808" s="156">
        <f t="shared" si="196"/>
        <v>103.4</v>
      </c>
      <c r="O3808" s="171"/>
    </row>
    <row r="3809" spans="1:15">
      <c r="A3809" s="30" t="s">
        <v>3568</v>
      </c>
      <c r="B3809" s="279" t="s">
        <v>3604</v>
      </c>
      <c r="C3809" s="279">
        <v>6</v>
      </c>
      <c r="D3809" s="275" t="s">
        <v>3639</v>
      </c>
      <c r="E3809" s="171"/>
      <c r="F3809" s="171"/>
      <c r="G3809" s="281">
        <v>12.15</v>
      </c>
      <c r="H3809" s="255">
        <f t="shared" si="197"/>
        <v>12.15</v>
      </c>
      <c r="I3809" s="277"/>
      <c r="J3809" s="156">
        <f t="shared" si="198"/>
        <v>12.15</v>
      </c>
      <c r="K3809" s="156">
        <v>13.75</v>
      </c>
      <c r="L3809" s="37">
        <f t="shared" si="195"/>
        <v>167.06</v>
      </c>
      <c r="M3809" s="277"/>
      <c r="N3809" s="156">
        <f t="shared" si="196"/>
        <v>167.06</v>
      </c>
      <c r="O3809" s="171"/>
    </row>
    <row r="3810" spans="1:15">
      <c r="A3810" s="74" t="s">
        <v>3568</v>
      </c>
      <c r="B3810" s="282" t="s">
        <v>3604</v>
      </c>
      <c r="C3810" s="282">
        <v>6</v>
      </c>
      <c r="D3810" s="283" t="s">
        <v>3640</v>
      </c>
      <c r="E3810" s="284"/>
      <c r="F3810" s="284"/>
      <c r="G3810" s="285">
        <v>8.78</v>
      </c>
      <c r="H3810" s="255">
        <f t="shared" si="197"/>
        <v>8.78</v>
      </c>
      <c r="I3810" s="277"/>
      <c r="J3810" s="156">
        <f t="shared" si="198"/>
        <v>8.78</v>
      </c>
      <c r="K3810" s="156">
        <v>13.75</v>
      </c>
      <c r="L3810" s="37">
        <f t="shared" si="195"/>
        <v>120.73</v>
      </c>
      <c r="M3810" s="277"/>
      <c r="N3810" s="156">
        <f t="shared" si="196"/>
        <v>120.73</v>
      </c>
      <c r="O3810" s="171" t="s">
        <v>3641</v>
      </c>
    </row>
    <row r="3811" spans="1:15">
      <c r="A3811" s="30" t="s">
        <v>3568</v>
      </c>
      <c r="B3811" s="279" t="s">
        <v>3604</v>
      </c>
      <c r="C3811" s="279">
        <v>6</v>
      </c>
      <c r="D3811" s="275" t="s">
        <v>3642</v>
      </c>
      <c r="E3811" s="171"/>
      <c r="F3811" s="171"/>
      <c r="G3811" s="281">
        <v>9.19</v>
      </c>
      <c r="H3811" s="255">
        <f t="shared" si="197"/>
        <v>9.19</v>
      </c>
      <c r="I3811" s="277"/>
      <c r="J3811" s="156">
        <f t="shared" si="198"/>
        <v>9.19</v>
      </c>
      <c r="K3811" s="156">
        <v>13.75</v>
      </c>
      <c r="L3811" s="37">
        <f t="shared" si="195"/>
        <v>126.36</v>
      </c>
      <c r="M3811" s="277"/>
      <c r="N3811" s="156">
        <f t="shared" si="196"/>
        <v>126.36</v>
      </c>
      <c r="O3811" s="171"/>
    </row>
    <row r="3812" spans="1:15">
      <c r="A3812" s="30" t="s">
        <v>3568</v>
      </c>
      <c r="B3812" s="279" t="s">
        <v>3604</v>
      </c>
      <c r="C3812" s="279">
        <v>6</v>
      </c>
      <c r="D3812" s="275" t="s">
        <v>3643</v>
      </c>
      <c r="E3812" s="171"/>
      <c r="F3812" s="171"/>
      <c r="G3812" s="281">
        <v>6.82</v>
      </c>
      <c r="H3812" s="255">
        <f t="shared" si="197"/>
        <v>6.82</v>
      </c>
      <c r="I3812" s="277"/>
      <c r="J3812" s="156">
        <f t="shared" si="198"/>
        <v>6.82</v>
      </c>
      <c r="K3812" s="156">
        <v>13.75</v>
      </c>
      <c r="L3812" s="37">
        <f t="shared" si="195"/>
        <v>93.78</v>
      </c>
      <c r="M3812" s="277"/>
      <c r="N3812" s="156">
        <f t="shared" si="196"/>
        <v>93.78</v>
      </c>
      <c r="O3812" s="171"/>
    </row>
    <row r="3813" spans="1:15">
      <c r="A3813" s="30" t="s">
        <v>3568</v>
      </c>
      <c r="B3813" s="279" t="s">
        <v>3604</v>
      </c>
      <c r="C3813" s="279">
        <v>6</v>
      </c>
      <c r="D3813" s="275" t="s">
        <v>3644</v>
      </c>
      <c r="E3813" s="171"/>
      <c r="F3813" s="171"/>
      <c r="G3813" s="281">
        <v>17.35</v>
      </c>
      <c r="H3813" s="255">
        <f t="shared" si="197"/>
        <v>17.35</v>
      </c>
      <c r="I3813" s="277"/>
      <c r="J3813" s="156">
        <f t="shared" si="198"/>
        <v>17.35</v>
      </c>
      <c r="K3813" s="156">
        <v>13.75</v>
      </c>
      <c r="L3813" s="37">
        <f t="shared" si="195"/>
        <v>238.56</v>
      </c>
      <c r="M3813" s="277"/>
      <c r="N3813" s="156">
        <f t="shared" si="196"/>
        <v>238.56</v>
      </c>
      <c r="O3813" s="171"/>
    </row>
    <row r="3814" spans="1:15">
      <c r="A3814" s="30" t="s">
        <v>3568</v>
      </c>
      <c r="B3814" s="279" t="s">
        <v>3604</v>
      </c>
      <c r="C3814" s="279">
        <v>6</v>
      </c>
      <c r="D3814" s="275" t="s">
        <v>3645</v>
      </c>
      <c r="E3814" s="171"/>
      <c r="F3814" s="171"/>
      <c r="G3814" s="281">
        <v>6.36</v>
      </c>
      <c r="H3814" s="255">
        <f t="shared" si="197"/>
        <v>6.36</v>
      </c>
      <c r="I3814" s="277"/>
      <c r="J3814" s="156">
        <f t="shared" si="198"/>
        <v>6.36</v>
      </c>
      <c r="K3814" s="156">
        <v>13.75</v>
      </c>
      <c r="L3814" s="37">
        <f t="shared" si="195"/>
        <v>87.45</v>
      </c>
      <c r="M3814" s="277"/>
      <c r="N3814" s="156">
        <f t="shared" si="196"/>
        <v>87.45</v>
      </c>
      <c r="O3814" s="171"/>
    </row>
    <row r="3815" spans="1:15">
      <c r="A3815" s="30" t="s">
        <v>3568</v>
      </c>
      <c r="B3815" s="279" t="s">
        <v>3604</v>
      </c>
      <c r="C3815" s="279">
        <v>6</v>
      </c>
      <c r="D3815" s="275" t="s">
        <v>3606</v>
      </c>
      <c r="E3815" s="171"/>
      <c r="F3815" s="171"/>
      <c r="G3815" s="281">
        <v>7.26</v>
      </c>
      <c r="H3815" s="255">
        <f t="shared" si="197"/>
        <v>7.26</v>
      </c>
      <c r="I3815" s="277"/>
      <c r="J3815" s="156">
        <f t="shared" si="198"/>
        <v>7.26</v>
      </c>
      <c r="K3815" s="156">
        <v>13.75</v>
      </c>
      <c r="L3815" s="37">
        <f t="shared" si="195"/>
        <v>99.83</v>
      </c>
      <c r="M3815" s="277"/>
      <c r="N3815" s="156">
        <f t="shared" si="196"/>
        <v>99.83</v>
      </c>
      <c r="O3815" s="171"/>
    </row>
    <row r="3816" spans="1:15">
      <c r="A3816" s="30" t="s">
        <v>3568</v>
      </c>
      <c r="B3816" s="279" t="s">
        <v>3604</v>
      </c>
      <c r="C3816" s="279">
        <v>6</v>
      </c>
      <c r="D3816" s="275" t="s">
        <v>3646</v>
      </c>
      <c r="E3816" s="171"/>
      <c r="F3816" s="171"/>
      <c r="G3816" s="281">
        <v>6.05</v>
      </c>
      <c r="H3816" s="255">
        <f t="shared" si="197"/>
        <v>6.05</v>
      </c>
      <c r="I3816" s="277"/>
      <c r="J3816" s="156">
        <f t="shared" si="198"/>
        <v>6.05</v>
      </c>
      <c r="K3816" s="156">
        <v>13.75</v>
      </c>
      <c r="L3816" s="37">
        <f t="shared" si="195"/>
        <v>83.19</v>
      </c>
      <c r="M3816" s="277"/>
      <c r="N3816" s="156">
        <f t="shared" si="196"/>
        <v>83.19</v>
      </c>
      <c r="O3816" s="171"/>
    </row>
    <row r="3817" spans="1:15">
      <c r="A3817" s="74" t="s">
        <v>3568</v>
      </c>
      <c r="B3817" s="282" t="s">
        <v>3604</v>
      </c>
      <c r="C3817" s="282">
        <v>6</v>
      </c>
      <c r="D3817" s="283" t="s">
        <v>3647</v>
      </c>
      <c r="E3817" s="284"/>
      <c r="F3817" s="284"/>
      <c r="G3817" s="285">
        <v>3.55</v>
      </c>
      <c r="H3817" s="255">
        <f t="shared" si="197"/>
        <v>3.55</v>
      </c>
      <c r="I3817" s="277"/>
      <c r="J3817" s="156">
        <f t="shared" si="198"/>
        <v>3.55</v>
      </c>
      <c r="K3817" s="156">
        <v>13.75</v>
      </c>
      <c r="L3817" s="37">
        <f t="shared" si="195"/>
        <v>48.81</v>
      </c>
      <c r="M3817" s="277"/>
      <c r="N3817" s="156">
        <f t="shared" si="196"/>
        <v>48.81</v>
      </c>
      <c r="O3817" s="171" t="s">
        <v>3648</v>
      </c>
    </row>
    <row r="3818" spans="1:15">
      <c r="A3818" s="74" t="s">
        <v>3568</v>
      </c>
      <c r="B3818" s="282" t="s">
        <v>3604</v>
      </c>
      <c r="C3818" s="282">
        <v>7</v>
      </c>
      <c r="D3818" s="286" t="s">
        <v>3649</v>
      </c>
      <c r="E3818" s="284"/>
      <c r="F3818" s="284"/>
      <c r="G3818" s="287">
        <v>3.79</v>
      </c>
      <c r="H3818" s="255">
        <f t="shared" si="197"/>
        <v>3.79</v>
      </c>
      <c r="I3818" s="277"/>
      <c r="J3818" s="156">
        <f t="shared" si="198"/>
        <v>3.79</v>
      </c>
      <c r="K3818" s="156">
        <v>13.75</v>
      </c>
      <c r="L3818" s="37">
        <f t="shared" si="195"/>
        <v>52.11</v>
      </c>
      <c r="M3818" s="277"/>
      <c r="N3818" s="156">
        <f t="shared" si="196"/>
        <v>52.11</v>
      </c>
      <c r="O3818" s="171" t="s">
        <v>3650</v>
      </c>
    </row>
    <row r="3819" spans="1:15">
      <c r="A3819" s="30" t="s">
        <v>3568</v>
      </c>
      <c r="B3819" s="279" t="s">
        <v>3604</v>
      </c>
      <c r="C3819" s="279">
        <v>7</v>
      </c>
      <c r="D3819" s="288" t="s">
        <v>3651</v>
      </c>
      <c r="E3819" s="171"/>
      <c r="F3819" s="171"/>
      <c r="G3819" s="289">
        <v>7.1</v>
      </c>
      <c r="H3819" s="255">
        <f t="shared" si="197"/>
        <v>7.1</v>
      </c>
      <c r="I3819" s="277"/>
      <c r="J3819" s="156">
        <f t="shared" si="198"/>
        <v>7.1</v>
      </c>
      <c r="K3819" s="156">
        <v>13.75</v>
      </c>
      <c r="L3819" s="37">
        <f t="shared" si="195"/>
        <v>97.63</v>
      </c>
      <c r="M3819" s="277"/>
      <c r="N3819" s="156">
        <f t="shared" si="196"/>
        <v>97.63</v>
      </c>
      <c r="O3819" s="171"/>
    </row>
    <row r="3820" spans="1:15">
      <c r="A3820" s="30" t="s">
        <v>3568</v>
      </c>
      <c r="B3820" s="279" t="s">
        <v>3604</v>
      </c>
      <c r="C3820" s="279">
        <v>7</v>
      </c>
      <c r="D3820" s="288" t="s">
        <v>3652</v>
      </c>
      <c r="E3820" s="171"/>
      <c r="F3820" s="171"/>
      <c r="G3820" s="289">
        <v>5.5</v>
      </c>
      <c r="H3820" s="255">
        <f t="shared" si="197"/>
        <v>5.5</v>
      </c>
      <c r="I3820" s="277"/>
      <c r="J3820" s="156">
        <f t="shared" si="198"/>
        <v>5.5</v>
      </c>
      <c r="K3820" s="156">
        <v>13.75</v>
      </c>
      <c r="L3820" s="37">
        <f t="shared" si="195"/>
        <v>75.63</v>
      </c>
      <c r="M3820" s="277"/>
      <c r="N3820" s="156">
        <f t="shared" si="196"/>
        <v>75.63</v>
      </c>
      <c r="O3820" s="171"/>
    </row>
    <row r="3821" spans="1:15">
      <c r="A3821" s="30" t="s">
        <v>3568</v>
      </c>
      <c r="B3821" s="279" t="s">
        <v>3604</v>
      </c>
      <c r="C3821" s="279">
        <v>7</v>
      </c>
      <c r="D3821" s="288" t="s">
        <v>3653</v>
      </c>
      <c r="E3821" s="171"/>
      <c r="F3821" s="171"/>
      <c r="G3821" s="289">
        <v>6.34</v>
      </c>
      <c r="H3821" s="255">
        <f t="shared" si="197"/>
        <v>6.34</v>
      </c>
      <c r="I3821" s="277"/>
      <c r="J3821" s="156">
        <f t="shared" si="198"/>
        <v>6.34</v>
      </c>
      <c r="K3821" s="156">
        <v>13.75</v>
      </c>
      <c r="L3821" s="37">
        <f t="shared" si="195"/>
        <v>87.18</v>
      </c>
      <c r="M3821" s="277"/>
      <c r="N3821" s="156">
        <f t="shared" si="196"/>
        <v>87.18</v>
      </c>
      <c r="O3821" s="171"/>
    </row>
    <row r="3822" spans="1:15">
      <c r="A3822" s="30" t="s">
        <v>3568</v>
      </c>
      <c r="B3822" s="279" t="s">
        <v>3604</v>
      </c>
      <c r="C3822" s="279">
        <v>7</v>
      </c>
      <c r="D3822" s="288" t="s">
        <v>3654</v>
      </c>
      <c r="E3822" s="171"/>
      <c r="F3822" s="171"/>
      <c r="G3822" s="289">
        <v>5.13</v>
      </c>
      <c r="H3822" s="255">
        <f t="shared" si="197"/>
        <v>5.13</v>
      </c>
      <c r="I3822" s="277"/>
      <c r="J3822" s="156">
        <f t="shared" si="198"/>
        <v>5.13</v>
      </c>
      <c r="K3822" s="156">
        <v>13.75</v>
      </c>
      <c r="L3822" s="37">
        <f t="shared" si="195"/>
        <v>70.54</v>
      </c>
      <c r="M3822" s="277"/>
      <c r="N3822" s="156">
        <f t="shared" si="196"/>
        <v>70.54</v>
      </c>
      <c r="O3822" s="171"/>
    </row>
    <row r="3823" spans="1:15">
      <c r="A3823" s="30" t="s">
        <v>3568</v>
      </c>
      <c r="B3823" s="279" t="s">
        <v>3604</v>
      </c>
      <c r="C3823" s="279">
        <v>7</v>
      </c>
      <c r="D3823" s="288" t="s">
        <v>3655</v>
      </c>
      <c r="E3823" s="171"/>
      <c r="F3823" s="171"/>
      <c r="G3823" s="289">
        <v>3.37</v>
      </c>
      <c r="H3823" s="255">
        <f t="shared" si="197"/>
        <v>3.37</v>
      </c>
      <c r="I3823" s="277"/>
      <c r="J3823" s="156">
        <f t="shared" si="198"/>
        <v>3.37</v>
      </c>
      <c r="K3823" s="156">
        <v>13.75</v>
      </c>
      <c r="L3823" s="37">
        <f t="shared" si="195"/>
        <v>46.34</v>
      </c>
      <c r="M3823" s="277"/>
      <c r="N3823" s="156">
        <f t="shared" si="196"/>
        <v>46.34</v>
      </c>
      <c r="O3823" s="171"/>
    </row>
    <row r="3824" spans="1:15">
      <c r="A3824" s="30" t="s">
        <v>3568</v>
      </c>
      <c r="B3824" s="279" t="s">
        <v>3604</v>
      </c>
      <c r="C3824" s="279">
        <v>7</v>
      </c>
      <c r="D3824" s="288" t="s">
        <v>3656</v>
      </c>
      <c r="E3824" s="171"/>
      <c r="F3824" s="171"/>
      <c r="G3824" s="289">
        <v>3.85</v>
      </c>
      <c r="H3824" s="255">
        <f t="shared" si="197"/>
        <v>3.85</v>
      </c>
      <c r="I3824" s="277"/>
      <c r="J3824" s="156">
        <f t="shared" si="198"/>
        <v>3.85</v>
      </c>
      <c r="K3824" s="156">
        <v>13.75</v>
      </c>
      <c r="L3824" s="37">
        <f t="shared" si="195"/>
        <v>52.94</v>
      </c>
      <c r="M3824" s="277"/>
      <c r="N3824" s="156">
        <f t="shared" si="196"/>
        <v>52.94</v>
      </c>
      <c r="O3824" s="171"/>
    </row>
    <row r="3825" spans="1:15">
      <c r="A3825" s="30" t="s">
        <v>3568</v>
      </c>
      <c r="B3825" s="279" t="s">
        <v>3604</v>
      </c>
      <c r="C3825" s="279">
        <v>7</v>
      </c>
      <c r="D3825" s="288" t="s">
        <v>3657</v>
      </c>
      <c r="E3825" s="171"/>
      <c r="F3825" s="171"/>
      <c r="G3825" s="289">
        <v>6.07</v>
      </c>
      <c r="H3825" s="255">
        <f t="shared" si="197"/>
        <v>6.07</v>
      </c>
      <c r="I3825" s="277"/>
      <c r="J3825" s="156">
        <f t="shared" si="198"/>
        <v>6.07</v>
      </c>
      <c r="K3825" s="156">
        <v>13.75</v>
      </c>
      <c r="L3825" s="37">
        <f t="shared" si="195"/>
        <v>83.46</v>
      </c>
      <c r="M3825" s="277"/>
      <c r="N3825" s="156">
        <f t="shared" si="196"/>
        <v>83.46</v>
      </c>
      <c r="O3825" s="171"/>
    </row>
    <row r="3826" spans="1:15">
      <c r="A3826" s="30" t="s">
        <v>3568</v>
      </c>
      <c r="B3826" s="279" t="s">
        <v>3604</v>
      </c>
      <c r="C3826" s="279">
        <v>7</v>
      </c>
      <c r="D3826" s="290" t="s">
        <v>3658</v>
      </c>
      <c r="E3826" s="171"/>
      <c r="F3826" s="171"/>
      <c r="G3826" s="289">
        <v>3.29</v>
      </c>
      <c r="H3826" s="255">
        <f t="shared" si="197"/>
        <v>3.29</v>
      </c>
      <c r="I3826" s="277"/>
      <c r="J3826" s="156">
        <f t="shared" si="198"/>
        <v>3.29</v>
      </c>
      <c r="K3826" s="156">
        <v>13.75</v>
      </c>
      <c r="L3826" s="37">
        <f t="shared" si="195"/>
        <v>45.24</v>
      </c>
      <c r="M3826" s="277"/>
      <c r="N3826" s="156">
        <f t="shared" si="196"/>
        <v>45.24</v>
      </c>
      <c r="O3826" s="171"/>
    </row>
    <row r="3827" spans="1:15">
      <c r="A3827" s="30" t="s">
        <v>3568</v>
      </c>
      <c r="B3827" s="279" t="s">
        <v>3604</v>
      </c>
      <c r="C3827" s="279">
        <v>7</v>
      </c>
      <c r="D3827" s="290" t="s">
        <v>3659</v>
      </c>
      <c r="E3827" s="171"/>
      <c r="F3827" s="171"/>
      <c r="G3827" s="289">
        <v>3.69</v>
      </c>
      <c r="H3827" s="255">
        <f t="shared" si="197"/>
        <v>3.69</v>
      </c>
      <c r="I3827" s="277"/>
      <c r="J3827" s="156">
        <f t="shared" si="198"/>
        <v>3.69</v>
      </c>
      <c r="K3827" s="156">
        <v>13.75</v>
      </c>
      <c r="L3827" s="37">
        <f t="shared" si="195"/>
        <v>50.74</v>
      </c>
      <c r="M3827" s="277"/>
      <c r="N3827" s="156">
        <f t="shared" si="196"/>
        <v>50.74</v>
      </c>
      <c r="O3827" s="171"/>
    </row>
    <row r="3828" spans="1:15">
      <c r="A3828" s="30" t="s">
        <v>3568</v>
      </c>
      <c r="B3828" s="279" t="s">
        <v>3604</v>
      </c>
      <c r="C3828" s="279">
        <v>7</v>
      </c>
      <c r="D3828" s="290" t="s">
        <v>3660</v>
      </c>
      <c r="E3828" s="171"/>
      <c r="F3828" s="171"/>
      <c r="G3828" s="289">
        <v>2.25</v>
      </c>
      <c r="H3828" s="255">
        <f t="shared" si="197"/>
        <v>2.25</v>
      </c>
      <c r="I3828" s="277"/>
      <c r="J3828" s="156">
        <f t="shared" si="198"/>
        <v>2.25</v>
      </c>
      <c r="K3828" s="156">
        <v>13.75</v>
      </c>
      <c r="L3828" s="37">
        <f t="shared" si="195"/>
        <v>30.94</v>
      </c>
      <c r="M3828" s="277"/>
      <c r="N3828" s="156">
        <f t="shared" si="196"/>
        <v>30.94</v>
      </c>
      <c r="O3828" s="171"/>
    </row>
    <row r="3829" spans="1:15">
      <c r="A3829" s="30" t="s">
        <v>3568</v>
      </c>
      <c r="B3829" s="279" t="s">
        <v>3604</v>
      </c>
      <c r="C3829" s="279">
        <v>7</v>
      </c>
      <c r="D3829" s="290" t="s">
        <v>3661</v>
      </c>
      <c r="E3829" s="171"/>
      <c r="F3829" s="171"/>
      <c r="G3829" s="289">
        <v>3.73</v>
      </c>
      <c r="H3829" s="255">
        <f t="shared" si="197"/>
        <v>3.73</v>
      </c>
      <c r="I3829" s="277"/>
      <c r="J3829" s="156">
        <f t="shared" si="198"/>
        <v>3.73</v>
      </c>
      <c r="K3829" s="156">
        <v>13.75</v>
      </c>
      <c r="L3829" s="37">
        <f t="shared" si="195"/>
        <v>51.29</v>
      </c>
      <c r="M3829" s="277"/>
      <c r="N3829" s="156">
        <f t="shared" si="196"/>
        <v>51.29</v>
      </c>
      <c r="O3829" s="171"/>
    </row>
    <row r="3830" spans="1:15">
      <c r="A3830" s="30" t="s">
        <v>3568</v>
      </c>
      <c r="B3830" s="279" t="s">
        <v>3604</v>
      </c>
      <c r="C3830" s="279">
        <v>7</v>
      </c>
      <c r="D3830" s="290" t="s">
        <v>3662</v>
      </c>
      <c r="E3830" s="171"/>
      <c r="F3830" s="171"/>
      <c r="G3830" s="289">
        <v>3.69</v>
      </c>
      <c r="H3830" s="255">
        <f t="shared" si="197"/>
        <v>3.69</v>
      </c>
      <c r="I3830" s="277"/>
      <c r="J3830" s="156">
        <f t="shared" si="198"/>
        <v>3.69</v>
      </c>
      <c r="K3830" s="156">
        <v>13.75</v>
      </c>
      <c r="L3830" s="37">
        <f t="shared" si="195"/>
        <v>50.74</v>
      </c>
      <c r="M3830" s="277"/>
      <c r="N3830" s="156">
        <f t="shared" si="196"/>
        <v>50.74</v>
      </c>
      <c r="O3830" s="171"/>
    </row>
    <row r="3831" spans="1:15">
      <c r="A3831" s="30" t="s">
        <v>3568</v>
      </c>
      <c r="B3831" s="279" t="s">
        <v>3604</v>
      </c>
      <c r="C3831" s="279">
        <v>7</v>
      </c>
      <c r="D3831" s="290" t="s">
        <v>3663</v>
      </c>
      <c r="E3831" s="171"/>
      <c r="F3831" s="171"/>
      <c r="G3831" s="289">
        <v>3.33</v>
      </c>
      <c r="H3831" s="255">
        <f t="shared" si="197"/>
        <v>3.33</v>
      </c>
      <c r="I3831" s="277"/>
      <c r="J3831" s="156">
        <f t="shared" si="198"/>
        <v>3.33</v>
      </c>
      <c r="K3831" s="156">
        <v>13.75</v>
      </c>
      <c r="L3831" s="37">
        <f t="shared" si="195"/>
        <v>45.79</v>
      </c>
      <c r="M3831" s="277"/>
      <c r="N3831" s="156">
        <f t="shared" si="196"/>
        <v>45.79</v>
      </c>
      <c r="O3831" s="171"/>
    </row>
    <row r="3832" spans="1:15">
      <c r="A3832" s="30" t="s">
        <v>3568</v>
      </c>
      <c r="B3832" s="279" t="s">
        <v>3604</v>
      </c>
      <c r="C3832" s="279">
        <v>7</v>
      </c>
      <c r="D3832" s="290" t="s">
        <v>3664</v>
      </c>
      <c r="E3832" s="171"/>
      <c r="F3832" s="171"/>
      <c r="G3832" s="289">
        <v>3.9</v>
      </c>
      <c r="H3832" s="255">
        <f t="shared" si="197"/>
        <v>3.9</v>
      </c>
      <c r="I3832" s="277"/>
      <c r="J3832" s="156">
        <f t="shared" si="198"/>
        <v>3.9</v>
      </c>
      <c r="K3832" s="156">
        <v>13.75</v>
      </c>
      <c r="L3832" s="37">
        <f t="shared" si="195"/>
        <v>53.63</v>
      </c>
      <c r="M3832" s="277"/>
      <c r="N3832" s="156">
        <f t="shared" si="196"/>
        <v>53.63</v>
      </c>
      <c r="O3832" s="171"/>
    </row>
    <row r="3833" spans="1:15">
      <c r="A3833" s="30" t="s">
        <v>3568</v>
      </c>
      <c r="B3833" s="279" t="s">
        <v>3604</v>
      </c>
      <c r="C3833" s="279">
        <v>7</v>
      </c>
      <c r="D3833" s="290" t="s">
        <v>3665</v>
      </c>
      <c r="E3833" s="171"/>
      <c r="F3833" s="171"/>
      <c r="G3833" s="289">
        <v>6.33</v>
      </c>
      <c r="H3833" s="255">
        <f t="shared" si="197"/>
        <v>6.33</v>
      </c>
      <c r="I3833" s="277"/>
      <c r="J3833" s="156">
        <f t="shared" si="198"/>
        <v>6.33</v>
      </c>
      <c r="K3833" s="156">
        <v>13.75</v>
      </c>
      <c r="L3833" s="37">
        <f t="shared" si="195"/>
        <v>87.04</v>
      </c>
      <c r="M3833" s="277"/>
      <c r="N3833" s="156">
        <f t="shared" si="196"/>
        <v>87.04</v>
      </c>
      <c r="O3833" s="171"/>
    </row>
    <row r="3834" spans="1:15">
      <c r="A3834" s="74" t="s">
        <v>3568</v>
      </c>
      <c r="B3834" s="282" t="s">
        <v>3604</v>
      </c>
      <c r="C3834" s="282">
        <v>7</v>
      </c>
      <c r="D3834" s="291" t="s">
        <v>3662</v>
      </c>
      <c r="E3834" s="284"/>
      <c r="F3834" s="284"/>
      <c r="G3834" s="287">
        <v>1.95</v>
      </c>
      <c r="H3834" s="255">
        <f t="shared" si="197"/>
        <v>1.95</v>
      </c>
      <c r="I3834" s="277"/>
      <c r="J3834" s="156">
        <f t="shared" si="198"/>
        <v>1.95</v>
      </c>
      <c r="K3834" s="156">
        <v>13.75</v>
      </c>
      <c r="L3834" s="37">
        <f t="shared" si="195"/>
        <v>26.81</v>
      </c>
      <c r="M3834" s="277"/>
      <c r="N3834" s="156">
        <f t="shared" si="196"/>
        <v>26.81</v>
      </c>
      <c r="O3834" s="171" t="s">
        <v>3666</v>
      </c>
    </row>
    <row r="3835" spans="1:15">
      <c r="A3835" s="30" t="s">
        <v>3568</v>
      </c>
      <c r="B3835" s="279" t="s">
        <v>3604</v>
      </c>
      <c r="C3835" s="279">
        <v>7</v>
      </c>
      <c r="D3835" s="290" t="s">
        <v>3667</v>
      </c>
      <c r="E3835" s="171"/>
      <c r="F3835" s="171"/>
      <c r="G3835" s="289">
        <v>4.79</v>
      </c>
      <c r="H3835" s="255">
        <f t="shared" si="197"/>
        <v>4.79</v>
      </c>
      <c r="I3835" s="277"/>
      <c r="J3835" s="156">
        <f t="shared" si="198"/>
        <v>4.79</v>
      </c>
      <c r="K3835" s="156">
        <v>13.75</v>
      </c>
      <c r="L3835" s="37">
        <f t="shared" si="195"/>
        <v>65.86</v>
      </c>
      <c r="M3835" s="277"/>
      <c r="N3835" s="156">
        <f t="shared" si="196"/>
        <v>65.86</v>
      </c>
      <c r="O3835" s="171"/>
    </row>
    <row r="3836" spans="1:15">
      <c r="A3836" s="30" t="s">
        <v>3568</v>
      </c>
      <c r="B3836" s="279" t="s">
        <v>3604</v>
      </c>
      <c r="C3836" s="279">
        <v>7</v>
      </c>
      <c r="D3836" s="288" t="s">
        <v>3668</v>
      </c>
      <c r="E3836" s="171"/>
      <c r="F3836" s="171"/>
      <c r="G3836" s="289">
        <v>8.11</v>
      </c>
      <c r="H3836" s="255">
        <f t="shared" si="197"/>
        <v>8.11</v>
      </c>
      <c r="I3836" s="277"/>
      <c r="J3836" s="156">
        <f t="shared" si="198"/>
        <v>8.11</v>
      </c>
      <c r="K3836" s="156">
        <v>13.75</v>
      </c>
      <c r="L3836" s="37">
        <f t="shared" si="195"/>
        <v>111.51</v>
      </c>
      <c r="M3836" s="277"/>
      <c r="N3836" s="156">
        <f t="shared" si="196"/>
        <v>111.51</v>
      </c>
      <c r="O3836" s="171"/>
    </row>
    <row r="3837" spans="1:15">
      <c r="A3837" s="30" t="s">
        <v>3568</v>
      </c>
      <c r="B3837" s="279" t="s">
        <v>3604</v>
      </c>
      <c r="C3837" s="279">
        <v>7</v>
      </c>
      <c r="D3837" s="288" t="s">
        <v>3669</v>
      </c>
      <c r="E3837" s="171"/>
      <c r="F3837" s="171"/>
      <c r="G3837" s="289">
        <v>6.32</v>
      </c>
      <c r="H3837" s="255">
        <f t="shared" si="197"/>
        <v>6.32</v>
      </c>
      <c r="I3837" s="277"/>
      <c r="J3837" s="156">
        <f t="shared" si="198"/>
        <v>6.32</v>
      </c>
      <c r="K3837" s="156">
        <v>13.75</v>
      </c>
      <c r="L3837" s="37">
        <f t="shared" si="195"/>
        <v>86.9</v>
      </c>
      <c r="M3837" s="277"/>
      <c r="N3837" s="156">
        <f t="shared" si="196"/>
        <v>86.9</v>
      </c>
      <c r="O3837" s="171"/>
    </row>
    <row r="3838" spans="1:15">
      <c r="A3838" s="30" t="s">
        <v>3568</v>
      </c>
      <c r="B3838" s="279" t="s">
        <v>3604</v>
      </c>
      <c r="C3838" s="279">
        <v>7</v>
      </c>
      <c r="D3838" s="288" t="s">
        <v>3670</v>
      </c>
      <c r="E3838" s="171"/>
      <c r="F3838" s="171"/>
      <c r="G3838" s="289">
        <v>3.27</v>
      </c>
      <c r="H3838" s="255">
        <f t="shared" si="197"/>
        <v>3.27</v>
      </c>
      <c r="I3838" s="277"/>
      <c r="J3838" s="156">
        <f t="shared" si="198"/>
        <v>3.27</v>
      </c>
      <c r="K3838" s="156">
        <v>13.75</v>
      </c>
      <c r="L3838" s="37">
        <f t="shared" si="195"/>
        <v>44.96</v>
      </c>
      <c r="M3838" s="277"/>
      <c r="N3838" s="156">
        <f t="shared" si="196"/>
        <v>44.96</v>
      </c>
      <c r="O3838" s="171"/>
    </row>
    <row r="3839" spans="1:15">
      <c r="A3839" s="30" t="s">
        <v>3568</v>
      </c>
      <c r="B3839" s="279" t="s">
        <v>3604</v>
      </c>
      <c r="C3839" s="279">
        <v>7</v>
      </c>
      <c r="D3839" s="288" t="s">
        <v>3671</v>
      </c>
      <c r="E3839" s="171"/>
      <c r="F3839" s="171"/>
      <c r="G3839" s="289">
        <v>1.93</v>
      </c>
      <c r="H3839" s="255">
        <f t="shared" si="197"/>
        <v>1.93</v>
      </c>
      <c r="I3839" s="277"/>
      <c r="J3839" s="156">
        <f t="shared" si="198"/>
        <v>1.93</v>
      </c>
      <c r="K3839" s="156">
        <v>13.75</v>
      </c>
      <c r="L3839" s="37">
        <f t="shared" si="195"/>
        <v>26.54</v>
      </c>
      <c r="M3839" s="277"/>
      <c r="N3839" s="156">
        <f t="shared" si="196"/>
        <v>26.54</v>
      </c>
      <c r="O3839" s="171"/>
    </row>
    <row r="3840" spans="1:15">
      <c r="A3840" s="30" t="s">
        <v>3568</v>
      </c>
      <c r="B3840" s="279" t="s">
        <v>3604</v>
      </c>
      <c r="C3840" s="279">
        <v>7</v>
      </c>
      <c r="D3840" s="288" t="s">
        <v>3672</v>
      </c>
      <c r="E3840" s="171"/>
      <c r="F3840" s="171"/>
      <c r="G3840" s="289">
        <v>1.72</v>
      </c>
      <c r="H3840" s="255">
        <f t="shared" si="197"/>
        <v>1.72</v>
      </c>
      <c r="I3840" s="277"/>
      <c r="J3840" s="156">
        <f t="shared" si="198"/>
        <v>1.72</v>
      </c>
      <c r="K3840" s="156">
        <v>13.75</v>
      </c>
      <c r="L3840" s="37">
        <f t="shared" si="195"/>
        <v>23.65</v>
      </c>
      <c r="M3840" s="277"/>
      <c r="N3840" s="156">
        <f t="shared" si="196"/>
        <v>23.65</v>
      </c>
      <c r="O3840" s="171"/>
    </row>
    <row r="3841" spans="1:15">
      <c r="A3841" s="30" t="s">
        <v>3568</v>
      </c>
      <c r="B3841" s="279" t="s">
        <v>3604</v>
      </c>
      <c r="C3841" s="279">
        <v>7</v>
      </c>
      <c r="D3841" s="288" t="s">
        <v>3673</v>
      </c>
      <c r="E3841" s="171"/>
      <c r="F3841" s="171"/>
      <c r="G3841" s="289">
        <v>2.88</v>
      </c>
      <c r="H3841" s="255">
        <f t="shared" si="197"/>
        <v>2.88</v>
      </c>
      <c r="I3841" s="277"/>
      <c r="J3841" s="156">
        <f t="shared" si="198"/>
        <v>2.88</v>
      </c>
      <c r="K3841" s="156">
        <v>13.75</v>
      </c>
      <c r="L3841" s="37">
        <f t="shared" si="195"/>
        <v>39.6</v>
      </c>
      <c r="M3841" s="277"/>
      <c r="N3841" s="156">
        <f t="shared" si="196"/>
        <v>39.6</v>
      </c>
      <c r="O3841" s="171"/>
    </row>
    <row r="3842" spans="1:15">
      <c r="A3842" s="30" t="s">
        <v>3568</v>
      </c>
      <c r="B3842" s="279" t="s">
        <v>3604</v>
      </c>
      <c r="C3842" s="279">
        <v>7</v>
      </c>
      <c r="D3842" s="288" t="s">
        <v>3674</v>
      </c>
      <c r="E3842" s="171"/>
      <c r="F3842" s="171"/>
      <c r="G3842" s="289">
        <v>3.43</v>
      </c>
      <c r="H3842" s="255">
        <f t="shared" si="197"/>
        <v>3.43</v>
      </c>
      <c r="I3842" s="277"/>
      <c r="J3842" s="156">
        <f t="shared" si="198"/>
        <v>3.43</v>
      </c>
      <c r="K3842" s="156">
        <v>13.75</v>
      </c>
      <c r="L3842" s="37">
        <f t="shared" si="195"/>
        <v>47.16</v>
      </c>
      <c r="M3842" s="277"/>
      <c r="N3842" s="156">
        <f t="shared" si="196"/>
        <v>47.16</v>
      </c>
      <c r="O3842" s="171"/>
    </row>
    <row r="3843" spans="1:15">
      <c r="A3843" s="30" t="s">
        <v>3568</v>
      </c>
      <c r="B3843" s="279" t="s">
        <v>3604</v>
      </c>
      <c r="C3843" s="279">
        <v>7</v>
      </c>
      <c r="D3843" s="288" t="s">
        <v>3675</v>
      </c>
      <c r="E3843" s="171"/>
      <c r="F3843" s="171"/>
      <c r="G3843" s="289">
        <v>4.6</v>
      </c>
      <c r="H3843" s="255">
        <f t="shared" si="197"/>
        <v>4.6</v>
      </c>
      <c r="I3843" s="277"/>
      <c r="J3843" s="156">
        <f t="shared" si="198"/>
        <v>4.6</v>
      </c>
      <c r="K3843" s="156">
        <v>13.75</v>
      </c>
      <c r="L3843" s="37">
        <f t="shared" si="195"/>
        <v>63.25</v>
      </c>
      <c r="M3843" s="277"/>
      <c r="N3843" s="156">
        <f t="shared" si="196"/>
        <v>63.25</v>
      </c>
      <c r="O3843" s="171"/>
    </row>
    <row r="3844" spans="1:15">
      <c r="A3844" s="74" t="s">
        <v>3568</v>
      </c>
      <c r="B3844" s="282" t="s">
        <v>3604</v>
      </c>
      <c r="C3844" s="282">
        <v>7</v>
      </c>
      <c r="D3844" s="286" t="s">
        <v>3676</v>
      </c>
      <c r="E3844" s="284"/>
      <c r="F3844" s="284"/>
      <c r="G3844" s="287">
        <v>4.14</v>
      </c>
      <c r="H3844" s="255">
        <f t="shared" si="197"/>
        <v>4.14</v>
      </c>
      <c r="I3844" s="277"/>
      <c r="J3844" s="156">
        <f t="shared" si="198"/>
        <v>4.14</v>
      </c>
      <c r="K3844" s="156">
        <v>13.75</v>
      </c>
      <c r="L3844" s="37">
        <f t="shared" si="195"/>
        <v>56.93</v>
      </c>
      <c r="M3844" s="277"/>
      <c r="N3844" s="156">
        <f t="shared" si="196"/>
        <v>56.93</v>
      </c>
      <c r="O3844" s="171"/>
    </row>
    <row r="3845" spans="1:15">
      <c r="A3845" s="30" t="s">
        <v>3568</v>
      </c>
      <c r="B3845" s="279" t="s">
        <v>3604</v>
      </c>
      <c r="C3845" s="279">
        <v>7</v>
      </c>
      <c r="D3845" s="288" t="s">
        <v>3677</v>
      </c>
      <c r="E3845" s="171"/>
      <c r="F3845" s="171"/>
      <c r="G3845" s="289">
        <v>4.08</v>
      </c>
      <c r="H3845" s="255">
        <f t="shared" si="197"/>
        <v>4.08</v>
      </c>
      <c r="I3845" s="277"/>
      <c r="J3845" s="156">
        <f t="shared" si="198"/>
        <v>4.08</v>
      </c>
      <c r="K3845" s="156">
        <v>13.75</v>
      </c>
      <c r="L3845" s="37">
        <f t="shared" si="195"/>
        <v>56.1</v>
      </c>
      <c r="M3845" s="277"/>
      <c r="N3845" s="156">
        <f t="shared" si="196"/>
        <v>56.1</v>
      </c>
      <c r="O3845" s="171"/>
    </row>
    <row r="3846" spans="1:15">
      <c r="A3846" s="30" t="s">
        <v>3568</v>
      </c>
      <c r="B3846" s="279" t="s">
        <v>3604</v>
      </c>
      <c r="C3846" s="279">
        <v>7</v>
      </c>
      <c r="D3846" s="288" t="s">
        <v>3678</v>
      </c>
      <c r="E3846" s="171"/>
      <c r="F3846" s="171"/>
      <c r="G3846" s="289">
        <v>5.21</v>
      </c>
      <c r="H3846" s="255">
        <f t="shared" si="197"/>
        <v>5.21</v>
      </c>
      <c r="I3846" s="277"/>
      <c r="J3846" s="156">
        <f t="shared" si="198"/>
        <v>5.21</v>
      </c>
      <c r="K3846" s="156">
        <v>13.75</v>
      </c>
      <c r="L3846" s="37">
        <f t="shared" si="195"/>
        <v>71.64</v>
      </c>
      <c r="M3846" s="277"/>
      <c r="N3846" s="156">
        <f t="shared" si="196"/>
        <v>71.64</v>
      </c>
      <c r="O3846" s="171"/>
    </row>
    <row r="3847" spans="1:15">
      <c r="A3847" s="30" t="s">
        <v>3568</v>
      </c>
      <c r="B3847" s="279" t="s">
        <v>3604</v>
      </c>
      <c r="C3847" s="279">
        <v>7</v>
      </c>
      <c r="D3847" s="288" t="s">
        <v>3679</v>
      </c>
      <c r="E3847" s="171"/>
      <c r="F3847" s="171"/>
      <c r="G3847" s="289">
        <v>3.83</v>
      </c>
      <c r="H3847" s="255">
        <f t="shared" si="197"/>
        <v>3.83</v>
      </c>
      <c r="I3847" s="277"/>
      <c r="J3847" s="156">
        <f t="shared" si="198"/>
        <v>3.83</v>
      </c>
      <c r="K3847" s="156">
        <v>13.75</v>
      </c>
      <c r="L3847" s="37">
        <f t="shared" si="195"/>
        <v>52.66</v>
      </c>
      <c r="M3847" s="277"/>
      <c r="N3847" s="156">
        <f t="shared" si="196"/>
        <v>52.66</v>
      </c>
      <c r="O3847" s="171"/>
    </row>
    <row r="3848" spans="1:15">
      <c r="A3848" s="30" t="s">
        <v>3568</v>
      </c>
      <c r="B3848" s="279" t="s">
        <v>3604</v>
      </c>
      <c r="C3848" s="279">
        <v>7</v>
      </c>
      <c r="D3848" s="288" t="s">
        <v>3680</v>
      </c>
      <c r="E3848" s="171"/>
      <c r="F3848" s="171"/>
      <c r="G3848" s="289">
        <v>4.33</v>
      </c>
      <c r="H3848" s="255">
        <f t="shared" si="197"/>
        <v>4.33</v>
      </c>
      <c r="I3848" s="277"/>
      <c r="J3848" s="156">
        <f t="shared" si="198"/>
        <v>4.33</v>
      </c>
      <c r="K3848" s="156">
        <v>13.75</v>
      </c>
      <c r="L3848" s="37">
        <f t="shared" si="195"/>
        <v>59.54</v>
      </c>
      <c r="M3848" s="277"/>
      <c r="N3848" s="156">
        <f t="shared" si="196"/>
        <v>59.54</v>
      </c>
      <c r="O3848" s="171"/>
    </row>
    <row r="3849" spans="1:15">
      <c r="A3849" s="30" t="s">
        <v>3568</v>
      </c>
      <c r="B3849" s="279" t="s">
        <v>3604</v>
      </c>
      <c r="C3849" s="279">
        <v>7</v>
      </c>
      <c r="D3849" s="288" t="s">
        <v>3681</v>
      </c>
      <c r="E3849" s="171"/>
      <c r="F3849" s="171"/>
      <c r="G3849" s="289">
        <v>2.07</v>
      </c>
      <c r="H3849" s="255">
        <f t="shared" si="197"/>
        <v>2.07</v>
      </c>
      <c r="I3849" s="277"/>
      <c r="J3849" s="156">
        <f t="shared" si="198"/>
        <v>2.07</v>
      </c>
      <c r="K3849" s="156">
        <v>13.75</v>
      </c>
      <c r="L3849" s="37">
        <f t="shared" si="195"/>
        <v>28.46</v>
      </c>
      <c r="M3849" s="277"/>
      <c r="N3849" s="156">
        <f t="shared" si="196"/>
        <v>28.46</v>
      </c>
      <c r="O3849" s="171"/>
    </row>
    <row r="3850" spans="1:15">
      <c r="A3850" s="74" t="s">
        <v>3568</v>
      </c>
      <c r="B3850" s="282" t="s">
        <v>3604</v>
      </c>
      <c r="C3850" s="282">
        <v>7</v>
      </c>
      <c r="D3850" s="286" t="s">
        <v>3682</v>
      </c>
      <c r="E3850" s="284"/>
      <c r="F3850" s="284"/>
      <c r="G3850" s="287">
        <v>2.95</v>
      </c>
      <c r="H3850" s="255">
        <f t="shared" si="197"/>
        <v>2.95</v>
      </c>
      <c r="I3850" s="277"/>
      <c r="J3850" s="156">
        <f t="shared" si="198"/>
        <v>2.95</v>
      </c>
      <c r="K3850" s="156">
        <v>13.75</v>
      </c>
      <c r="L3850" s="37">
        <f t="shared" si="195"/>
        <v>40.56</v>
      </c>
      <c r="M3850" s="277"/>
      <c r="N3850" s="156">
        <f t="shared" si="196"/>
        <v>40.56</v>
      </c>
      <c r="O3850" s="171" t="s">
        <v>3683</v>
      </c>
    </row>
    <row r="3851" spans="1:15">
      <c r="A3851" s="74" t="s">
        <v>3568</v>
      </c>
      <c r="B3851" s="282" t="s">
        <v>3604</v>
      </c>
      <c r="C3851" s="282">
        <v>7</v>
      </c>
      <c r="D3851" s="286" t="s">
        <v>3684</v>
      </c>
      <c r="E3851" s="284"/>
      <c r="F3851" s="284"/>
      <c r="G3851" s="287">
        <v>2.78</v>
      </c>
      <c r="H3851" s="255">
        <f t="shared" si="197"/>
        <v>2.78</v>
      </c>
      <c r="I3851" s="277"/>
      <c r="J3851" s="156">
        <f t="shared" si="198"/>
        <v>2.78</v>
      </c>
      <c r="K3851" s="156">
        <v>13.75</v>
      </c>
      <c r="L3851" s="37">
        <f t="shared" si="195"/>
        <v>38.23</v>
      </c>
      <c r="M3851" s="277"/>
      <c r="N3851" s="156">
        <f t="shared" si="196"/>
        <v>38.23</v>
      </c>
      <c r="O3851" s="171" t="s">
        <v>3685</v>
      </c>
    </row>
    <row r="3852" spans="1:15">
      <c r="A3852" s="30" t="s">
        <v>3568</v>
      </c>
      <c r="B3852" s="279" t="s">
        <v>3604</v>
      </c>
      <c r="C3852" s="279">
        <v>7</v>
      </c>
      <c r="D3852" s="288" t="s">
        <v>3686</v>
      </c>
      <c r="E3852" s="171"/>
      <c r="F3852" s="171"/>
      <c r="G3852" s="289">
        <v>3.45</v>
      </c>
      <c r="H3852" s="255">
        <f t="shared" si="197"/>
        <v>3.45</v>
      </c>
      <c r="I3852" s="277"/>
      <c r="J3852" s="156">
        <f t="shared" si="198"/>
        <v>3.45</v>
      </c>
      <c r="K3852" s="156">
        <v>13.75</v>
      </c>
      <c r="L3852" s="37">
        <f t="shared" si="195"/>
        <v>47.44</v>
      </c>
      <c r="M3852" s="277"/>
      <c r="N3852" s="156">
        <f t="shared" si="196"/>
        <v>47.44</v>
      </c>
      <c r="O3852" s="171"/>
    </row>
    <row r="3853" spans="1:15">
      <c r="A3853" s="30" t="s">
        <v>3568</v>
      </c>
      <c r="B3853" s="279" t="s">
        <v>3604</v>
      </c>
      <c r="C3853" s="279">
        <v>7</v>
      </c>
      <c r="D3853" s="288" t="s">
        <v>3687</v>
      </c>
      <c r="E3853" s="171"/>
      <c r="F3853" s="171"/>
      <c r="G3853" s="289">
        <v>4.8</v>
      </c>
      <c r="H3853" s="255">
        <f t="shared" si="197"/>
        <v>4.8</v>
      </c>
      <c r="I3853" s="277"/>
      <c r="J3853" s="156">
        <f t="shared" si="198"/>
        <v>4.8</v>
      </c>
      <c r="K3853" s="156">
        <v>13.75</v>
      </c>
      <c r="L3853" s="37">
        <f t="shared" si="195"/>
        <v>66</v>
      </c>
      <c r="M3853" s="277"/>
      <c r="N3853" s="156">
        <f t="shared" si="196"/>
        <v>66</v>
      </c>
      <c r="O3853" s="171"/>
    </row>
    <row r="3854" spans="1:15">
      <c r="A3854" s="30" t="s">
        <v>3568</v>
      </c>
      <c r="B3854" s="279" t="s">
        <v>3604</v>
      </c>
      <c r="C3854" s="279">
        <v>7</v>
      </c>
      <c r="D3854" s="288" t="s">
        <v>3688</v>
      </c>
      <c r="E3854" s="171"/>
      <c r="F3854" s="171"/>
      <c r="G3854" s="289">
        <v>1.61</v>
      </c>
      <c r="H3854" s="255">
        <f t="shared" si="197"/>
        <v>1.61</v>
      </c>
      <c r="I3854" s="277"/>
      <c r="J3854" s="156">
        <f t="shared" si="198"/>
        <v>1.61</v>
      </c>
      <c r="K3854" s="156">
        <v>13.75</v>
      </c>
      <c r="L3854" s="37">
        <f t="shared" si="195"/>
        <v>22.14</v>
      </c>
      <c r="M3854" s="277"/>
      <c r="N3854" s="156">
        <f t="shared" si="196"/>
        <v>22.14</v>
      </c>
      <c r="O3854" s="171"/>
    </row>
    <row r="3855" spans="1:15">
      <c r="A3855" s="30" t="s">
        <v>3568</v>
      </c>
      <c r="B3855" s="279" t="s">
        <v>3604</v>
      </c>
      <c r="C3855" s="279">
        <v>7</v>
      </c>
      <c r="D3855" s="288" t="s">
        <v>3689</v>
      </c>
      <c r="E3855" s="171"/>
      <c r="F3855" s="171"/>
      <c r="G3855" s="289">
        <v>1.39</v>
      </c>
      <c r="H3855" s="255">
        <f t="shared" si="197"/>
        <v>1.39</v>
      </c>
      <c r="I3855" s="277"/>
      <c r="J3855" s="156">
        <f t="shared" si="198"/>
        <v>1.39</v>
      </c>
      <c r="K3855" s="156">
        <v>13.75</v>
      </c>
      <c r="L3855" s="37">
        <f t="shared" si="195"/>
        <v>19.11</v>
      </c>
      <c r="M3855" s="277"/>
      <c r="N3855" s="156">
        <f t="shared" si="196"/>
        <v>19.11</v>
      </c>
      <c r="O3855" s="171"/>
    </row>
    <row r="3856" spans="1:15">
      <c r="A3856" s="30" t="s">
        <v>3568</v>
      </c>
      <c r="B3856" s="279" t="s">
        <v>3604</v>
      </c>
      <c r="C3856" s="279">
        <v>7</v>
      </c>
      <c r="D3856" s="288" t="s">
        <v>3690</v>
      </c>
      <c r="E3856" s="171"/>
      <c r="F3856" s="171"/>
      <c r="G3856" s="289">
        <v>0.68</v>
      </c>
      <c r="H3856" s="255">
        <f t="shared" si="197"/>
        <v>0.68</v>
      </c>
      <c r="I3856" s="277"/>
      <c r="J3856" s="156">
        <f t="shared" si="198"/>
        <v>0.68</v>
      </c>
      <c r="K3856" s="156">
        <v>13.75</v>
      </c>
      <c r="L3856" s="37">
        <f t="shared" si="195"/>
        <v>9.35</v>
      </c>
      <c r="M3856" s="277"/>
      <c r="N3856" s="156">
        <f t="shared" si="196"/>
        <v>9.35</v>
      </c>
      <c r="O3856" s="171"/>
    </row>
    <row r="3857" spans="1:15">
      <c r="A3857" s="30" t="s">
        <v>3568</v>
      </c>
      <c r="B3857" s="279" t="s">
        <v>3604</v>
      </c>
      <c r="C3857" s="282">
        <v>7</v>
      </c>
      <c r="D3857" s="286" t="s">
        <v>3691</v>
      </c>
      <c r="E3857" s="284"/>
      <c r="F3857" s="284"/>
      <c r="G3857" s="287">
        <v>1.38</v>
      </c>
      <c r="H3857" s="255">
        <f t="shared" si="197"/>
        <v>1.38</v>
      </c>
      <c r="I3857" s="277"/>
      <c r="J3857" s="156">
        <f t="shared" si="198"/>
        <v>1.38</v>
      </c>
      <c r="K3857" s="156">
        <v>13.75</v>
      </c>
      <c r="L3857" s="37">
        <f t="shared" si="195"/>
        <v>18.98</v>
      </c>
      <c r="M3857" s="277"/>
      <c r="N3857" s="156">
        <f t="shared" si="196"/>
        <v>18.98</v>
      </c>
      <c r="O3857" s="171"/>
    </row>
    <row r="3858" spans="1:15">
      <c r="A3858" s="30" t="s">
        <v>3568</v>
      </c>
      <c r="B3858" s="279" t="s">
        <v>3604</v>
      </c>
      <c r="C3858" s="279">
        <v>7</v>
      </c>
      <c r="D3858" s="288" t="s">
        <v>3692</v>
      </c>
      <c r="E3858" s="171"/>
      <c r="F3858" s="171"/>
      <c r="G3858" s="289">
        <v>1.29</v>
      </c>
      <c r="H3858" s="255">
        <f t="shared" si="197"/>
        <v>1.29</v>
      </c>
      <c r="I3858" s="277"/>
      <c r="J3858" s="156">
        <f t="shared" si="198"/>
        <v>1.29</v>
      </c>
      <c r="K3858" s="156">
        <v>13.75</v>
      </c>
      <c r="L3858" s="37">
        <f t="shared" ref="L3858:L3921" si="199">ROUND(H3858*K3858,2)</f>
        <v>17.74</v>
      </c>
      <c r="M3858" s="277"/>
      <c r="N3858" s="156">
        <f t="shared" ref="N3858:N3921" si="200">L3858-M3858</f>
        <v>17.74</v>
      </c>
      <c r="O3858" s="171"/>
    </row>
    <row r="3859" spans="1:15">
      <c r="A3859" s="30" t="s">
        <v>3568</v>
      </c>
      <c r="B3859" s="279" t="s">
        <v>3604</v>
      </c>
      <c r="C3859" s="279">
        <v>7</v>
      </c>
      <c r="D3859" s="288" t="s">
        <v>3693</v>
      </c>
      <c r="E3859" s="171"/>
      <c r="F3859" s="171"/>
      <c r="G3859" s="289">
        <v>1.15</v>
      </c>
      <c r="H3859" s="255">
        <f t="shared" ref="H3859:H3923" si="201">E3859+F3859+G3859</f>
        <v>1.15</v>
      </c>
      <c r="I3859" s="277"/>
      <c r="J3859" s="156">
        <f t="shared" si="198"/>
        <v>1.15</v>
      </c>
      <c r="K3859" s="156">
        <v>13.75</v>
      </c>
      <c r="L3859" s="37">
        <f t="shared" si="199"/>
        <v>15.81</v>
      </c>
      <c r="M3859" s="277"/>
      <c r="N3859" s="156">
        <f t="shared" si="200"/>
        <v>15.81</v>
      </c>
      <c r="O3859" s="171"/>
    </row>
    <row r="3860" spans="1:15">
      <c r="A3860" s="30" t="s">
        <v>3568</v>
      </c>
      <c r="B3860" s="279" t="s">
        <v>3604</v>
      </c>
      <c r="C3860" s="279">
        <v>10</v>
      </c>
      <c r="D3860" s="292" t="s">
        <v>3694</v>
      </c>
      <c r="E3860" s="171"/>
      <c r="F3860" s="171"/>
      <c r="G3860" s="289">
        <v>2.24</v>
      </c>
      <c r="H3860" s="255">
        <f t="shared" si="201"/>
        <v>2.24</v>
      </c>
      <c r="I3860" s="277"/>
      <c r="J3860" s="156">
        <f t="shared" si="198"/>
        <v>2.24</v>
      </c>
      <c r="K3860" s="156">
        <v>13.75</v>
      </c>
      <c r="L3860" s="37">
        <f t="shared" si="199"/>
        <v>30.8</v>
      </c>
      <c r="M3860" s="277"/>
      <c r="N3860" s="156">
        <f t="shared" si="200"/>
        <v>30.8</v>
      </c>
      <c r="O3860" s="171"/>
    </row>
    <row r="3861" spans="1:15">
      <c r="A3861" s="30" t="s">
        <v>3568</v>
      </c>
      <c r="B3861" s="279" t="s">
        <v>3604</v>
      </c>
      <c r="C3861" s="279">
        <v>10</v>
      </c>
      <c r="D3861" s="292" t="s">
        <v>3695</v>
      </c>
      <c r="E3861" s="171"/>
      <c r="F3861" s="171"/>
      <c r="G3861" s="289">
        <v>10.88</v>
      </c>
      <c r="H3861" s="255">
        <f t="shared" si="201"/>
        <v>10.88</v>
      </c>
      <c r="I3861" s="277"/>
      <c r="J3861" s="156">
        <f t="shared" si="198"/>
        <v>10.88</v>
      </c>
      <c r="K3861" s="156">
        <v>13.75</v>
      </c>
      <c r="L3861" s="37">
        <f t="shared" si="199"/>
        <v>149.6</v>
      </c>
      <c r="M3861" s="277"/>
      <c r="N3861" s="156">
        <f t="shared" si="200"/>
        <v>149.6</v>
      </c>
      <c r="O3861" s="171"/>
    </row>
    <row r="3862" spans="1:15">
      <c r="A3862" s="30" t="s">
        <v>3568</v>
      </c>
      <c r="B3862" s="279" t="s">
        <v>3604</v>
      </c>
      <c r="C3862" s="279">
        <v>10</v>
      </c>
      <c r="D3862" s="292" t="s">
        <v>3696</v>
      </c>
      <c r="E3862" s="171"/>
      <c r="F3862" s="171"/>
      <c r="G3862" s="289">
        <v>8.43</v>
      </c>
      <c r="H3862" s="255">
        <f t="shared" si="201"/>
        <v>8.43</v>
      </c>
      <c r="I3862" s="277"/>
      <c r="J3862" s="156">
        <f t="shared" si="198"/>
        <v>8.43</v>
      </c>
      <c r="K3862" s="156">
        <v>13.75</v>
      </c>
      <c r="L3862" s="37">
        <f t="shared" si="199"/>
        <v>115.91</v>
      </c>
      <c r="M3862" s="277"/>
      <c r="N3862" s="156">
        <f t="shared" si="200"/>
        <v>115.91</v>
      </c>
      <c r="O3862" s="171"/>
    </row>
    <row r="3863" spans="1:15">
      <c r="A3863" s="30" t="s">
        <v>3568</v>
      </c>
      <c r="B3863" s="279" t="s">
        <v>3604</v>
      </c>
      <c r="C3863" s="279">
        <v>10</v>
      </c>
      <c r="D3863" s="292" t="s">
        <v>3697</v>
      </c>
      <c r="E3863" s="171"/>
      <c r="F3863" s="171"/>
      <c r="G3863" s="289">
        <v>9.09</v>
      </c>
      <c r="H3863" s="255">
        <f t="shared" si="201"/>
        <v>9.09</v>
      </c>
      <c r="I3863" s="277"/>
      <c r="J3863" s="156">
        <f t="shared" si="198"/>
        <v>9.09</v>
      </c>
      <c r="K3863" s="156">
        <v>13.75</v>
      </c>
      <c r="L3863" s="37">
        <f t="shared" si="199"/>
        <v>124.99</v>
      </c>
      <c r="M3863" s="277"/>
      <c r="N3863" s="156">
        <f t="shared" si="200"/>
        <v>124.99</v>
      </c>
      <c r="O3863" s="171"/>
    </row>
    <row r="3864" spans="1:15">
      <c r="A3864" s="74" t="s">
        <v>3568</v>
      </c>
      <c r="B3864" s="282" t="s">
        <v>3604</v>
      </c>
      <c r="C3864" s="282">
        <v>10</v>
      </c>
      <c r="D3864" s="293" t="s">
        <v>3695</v>
      </c>
      <c r="E3864" s="284"/>
      <c r="F3864" s="284"/>
      <c r="G3864" s="287">
        <v>1.42</v>
      </c>
      <c r="H3864" s="255">
        <f t="shared" si="201"/>
        <v>1.42</v>
      </c>
      <c r="I3864" s="277"/>
      <c r="J3864" s="156">
        <f t="shared" si="198"/>
        <v>1.42</v>
      </c>
      <c r="K3864" s="156">
        <v>13.75</v>
      </c>
      <c r="L3864" s="37">
        <f t="shared" si="199"/>
        <v>19.53</v>
      </c>
      <c r="M3864" s="277"/>
      <c r="N3864" s="156">
        <f t="shared" si="200"/>
        <v>19.53</v>
      </c>
      <c r="O3864" s="171"/>
    </row>
    <row r="3865" spans="1:15">
      <c r="A3865" s="30" t="s">
        <v>3568</v>
      </c>
      <c r="B3865" s="279" t="s">
        <v>3604</v>
      </c>
      <c r="C3865" s="279">
        <v>10</v>
      </c>
      <c r="D3865" s="292" t="s">
        <v>3698</v>
      </c>
      <c r="E3865" s="171"/>
      <c r="F3865" s="171"/>
      <c r="G3865" s="289">
        <v>8.24</v>
      </c>
      <c r="H3865" s="255">
        <f t="shared" si="201"/>
        <v>8.24</v>
      </c>
      <c r="I3865" s="277"/>
      <c r="J3865" s="156">
        <f t="shared" si="198"/>
        <v>8.24</v>
      </c>
      <c r="K3865" s="156">
        <v>13.75</v>
      </c>
      <c r="L3865" s="37">
        <f t="shared" si="199"/>
        <v>113.3</v>
      </c>
      <c r="M3865" s="277"/>
      <c r="N3865" s="156">
        <f t="shared" si="200"/>
        <v>113.3</v>
      </c>
      <c r="O3865" s="171"/>
    </row>
    <row r="3866" spans="1:15">
      <c r="A3866" s="30" t="s">
        <v>3568</v>
      </c>
      <c r="B3866" s="279" t="s">
        <v>3604</v>
      </c>
      <c r="C3866" s="279">
        <v>10</v>
      </c>
      <c r="D3866" s="292" t="s">
        <v>3699</v>
      </c>
      <c r="E3866" s="171"/>
      <c r="F3866" s="171"/>
      <c r="G3866" s="289">
        <v>7.92</v>
      </c>
      <c r="H3866" s="255">
        <f t="shared" si="201"/>
        <v>7.92</v>
      </c>
      <c r="I3866" s="277"/>
      <c r="J3866" s="156">
        <f t="shared" ref="J3866:J3929" si="202">H3866+I3866</f>
        <v>7.92</v>
      </c>
      <c r="K3866" s="156">
        <v>13.75</v>
      </c>
      <c r="L3866" s="37">
        <f t="shared" si="199"/>
        <v>108.9</v>
      </c>
      <c r="M3866" s="277"/>
      <c r="N3866" s="156">
        <f t="shared" si="200"/>
        <v>108.9</v>
      </c>
      <c r="O3866" s="171"/>
    </row>
    <row r="3867" spans="1:15">
      <c r="A3867" s="30" t="s">
        <v>3568</v>
      </c>
      <c r="B3867" s="279" t="s">
        <v>3604</v>
      </c>
      <c r="C3867" s="279">
        <v>10</v>
      </c>
      <c r="D3867" s="292" t="s">
        <v>3700</v>
      </c>
      <c r="E3867" s="171"/>
      <c r="F3867" s="171"/>
      <c r="G3867" s="289">
        <v>0.53</v>
      </c>
      <c r="H3867" s="255">
        <f t="shared" si="201"/>
        <v>0.53</v>
      </c>
      <c r="I3867" s="277"/>
      <c r="J3867" s="156">
        <f t="shared" si="202"/>
        <v>0.53</v>
      </c>
      <c r="K3867" s="156">
        <v>13.75</v>
      </c>
      <c r="L3867" s="37">
        <f t="shared" si="199"/>
        <v>7.29</v>
      </c>
      <c r="M3867" s="277"/>
      <c r="N3867" s="156">
        <f t="shared" si="200"/>
        <v>7.29</v>
      </c>
      <c r="O3867" s="171"/>
    </row>
    <row r="3868" spans="1:15">
      <c r="A3868" s="30" t="s">
        <v>3568</v>
      </c>
      <c r="B3868" s="279" t="s">
        <v>3604</v>
      </c>
      <c r="C3868" s="279">
        <v>10</v>
      </c>
      <c r="D3868" s="292" t="s">
        <v>3701</v>
      </c>
      <c r="E3868" s="171"/>
      <c r="F3868" s="171"/>
      <c r="G3868" s="289">
        <v>15.17</v>
      </c>
      <c r="H3868" s="255">
        <f t="shared" si="201"/>
        <v>15.17</v>
      </c>
      <c r="I3868" s="277"/>
      <c r="J3868" s="156">
        <f t="shared" si="202"/>
        <v>15.17</v>
      </c>
      <c r="K3868" s="156">
        <v>13.75</v>
      </c>
      <c r="L3868" s="37">
        <f t="shared" si="199"/>
        <v>208.59</v>
      </c>
      <c r="M3868" s="277"/>
      <c r="N3868" s="156">
        <f t="shared" si="200"/>
        <v>208.59</v>
      </c>
      <c r="O3868" s="171"/>
    </row>
    <row r="3869" spans="1:15">
      <c r="A3869" s="30" t="s">
        <v>3568</v>
      </c>
      <c r="B3869" s="279" t="s">
        <v>3604</v>
      </c>
      <c r="C3869" s="279">
        <v>10</v>
      </c>
      <c r="D3869" s="292" t="s">
        <v>3702</v>
      </c>
      <c r="E3869" s="171"/>
      <c r="F3869" s="171"/>
      <c r="G3869" s="289">
        <v>13.22</v>
      </c>
      <c r="H3869" s="255">
        <f t="shared" si="201"/>
        <v>13.22</v>
      </c>
      <c r="I3869" s="277"/>
      <c r="J3869" s="156">
        <f t="shared" si="202"/>
        <v>13.22</v>
      </c>
      <c r="K3869" s="156">
        <v>13.75</v>
      </c>
      <c r="L3869" s="37">
        <f t="shared" si="199"/>
        <v>181.78</v>
      </c>
      <c r="M3869" s="277"/>
      <c r="N3869" s="156">
        <f t="shared" si="200"/>
        <v>181.78</v>
      </c>
      <c r="O3869" s="171"/>
    </row>
    <row r="3870" spans="1:15">
      <c r="A3870" s="30" t="s">
        <v>3568</v>
      </c>
      <c r="B3870" s="279" t="s">
        <v>3604</v>
      </c>
      <c r="C3870" s="279">
        <v>10</v>
      </c>
      <c r="D3870" s="292" t="s">
        <v>3703</v>
      </c>
      <c r="E3870" s="171"/>
      <c r="F3870" s="171"/>
      <c r="G3870" s="289">
        <v>11.26</v>
      </c>
      <c r="H3870" s="255">
        <f t="shared" si="201"/>
        <v>11.26</v>
      </c>
      <c r="I3870" s="277"/>
      <c r="J3870" s="156">
        <f t="shared" si="202"/>
        <v>11.26</v>
      </c>
      <c r="K3870" s="156">
        <v>13.75</v>
      </c>
      <c r="L3870" s="37">
        <f t="shared" si="199"/>
        <v>154.83</v>
      </c>
      <c r="M3870" s="277"/>
      <c r="N3870" s="156">
        <f t="shared" si="200"/>
        <v>154.83</v>
      </c>
      <c r="O3870" s="171"/>
    </row>
    <row r="3871" spans="1:15">
      <c r="A3871" s="30" t="s">
        <v>3568</v>
      </c>
      <c r="B3871" s="279" t="s">
        <v>3604</v>
      </c>
      <c r="C3871" s="279">
        <v>10</v>
      </c>
      <c r="D3871" s="292" t="s">
        <v>3704</v>
      </c>
      <c r="E3871" s="171"/>
      <c r="F3871" s="171"/>
      <c r="G3871" s="289">
        <v>4.9</v>
      </c>
      <c r="H3871" s="255">
        <f t="shared" si="201"/>
        <v>4.9</v>
      </c>
      <c r="I3871" s="277"/>
      <c r="J3871" s="156">
        <f t="shared" si="202"/>
        <v>4.9</v>
      </c>
      <c r="K3871" s="156">
        <v>13.75</v>
      </c>
      <c r="L3871" s="37">
        <f t="shared" si="199"/>
        <v>67.38</v>
      </c>
      <c r="M3871" s="277"/>
      <c r="N3871" s="156">
        <f t="shared" si="200"/>
        <v>67.38</v>
      </c>
      <c r="O3871" s="171"/>
    </row>
    <row r="3872" spans="1:15">
      <c r="A3872" s="30" t="s">
        <v>3568</v>
      </c>
      <c r="B3872" s="279" t="s">
        <v>3604</v>
      </c>
      <c r="C3872" s="279">
        <v>10</v>
      </c>
      <c r="D3872" s="292" t="s">
        <v>3705</v>
      </c>
      <c r="E3872" s="171"/>
      <c r="F3872" s="171"/>
      <c r="G3872" s="289">
        <v>9.56</v>
      </c>
      <c r="H3872" s="255">
        <f t="shared" si="201"/>
        <v>9.56</v>
      </c>
      <c r="I3872" s="277"/>
      <c r="J3872" s="156">
        <f t="shared" si="202"/>
        <v>9.56</v>
      </c>
      <c r="K3872" s="156">
        <v>13.75</v>
      </c>
      <c r="L3872" s="37">
        <f t="shared" si="199"/>
        <v>131.45</v>
      </c>
      <c r="M3872" s="277"/>
      <c r="N3872" s="156">
        <f t="shared" si="200"/>
        <v>131.45</v>
      </c>
      <c r="O3872" s="171"/>
    </row>
    <row r="3873" spans="1:15">
      <c r="A3873" s="30" t="s">
        <v>3568</v>
      </c>
      <c r="B3873" s="279" t="s">
        <v>3604</v>
      </c>
      <c r="C3873" s="279">
        <v>10</v>
      </c>
      <c r="D3873" s="292" t="s">
        <v>3706</v>
      </c>
      <c r="E3873" s="171"/>
      <c r="F3873" s="171"/>
      <c r="G3873" s="289">
        <v>20.71</v>
      </c>
      <c r="H3873" s="255">
        <f t="shared" si="201"/>
        <v>20.71</v>
      </c>
      <c r="I3873" s="277"/>
      <c r="J3873" s="156">
        <f t="shared" si="202"/>
        <v>20.71</v>
      </c>
      <c r="K3873" s="156">
        <v>13.75</v>
      </c>
      <c r="L3873" s="37">
        <f t="shared" si="199"/>
        <v>284.76</v>
      </c>
      <c r="M3873" s="277"/>
      <c r="N3873" s="156">
        <f t="shared" si="200"/>
        <v>284.76</v>
      </c>
      <c r="O3873" s="171"/>
    </row>
    <row r="3874" spans="1:15">
      <c r="A3874" s="30" t="s">
        <v>3568</v>
      </c>
      <c r="B3874" s="279" t="s">
        <v>3604</v>
      </c>
      <c r="C3874" s="279">
        <v>10</v>
      </c>
      <c r="D3874" s="292" t="s">
        <v>3707</v>
      </c>
      <c r="E3874" s="171"/>
      <c r="F3874" s="171"/>
      <c r="G3874" s="289">
        <v>10.55</v>
      </c>
      <c r="H3874" s="255">
        <f t="shared" si="201"/>
        <v>10.55</v>
      </c>
      <c r="I3874" s="277"/>
      <c r="J3874" s="156">
        <f t="shared" si="202"/>
        <v>10.55</v>
      </c>
      <c r="K3874" s="156">
        <v>13.75</v>
      </c>
      <c r="L3874" s="37">
        <f t="shared" si="199"/>
        <v>145.06</v>
      </c>
      <c r="M3874" s="277"/>
      <c r="N3874" s="156">
        <f t="shared" si="200"/>
        <v>145.06</v>
      </c>
      <c r="O3874" s="171"/>
    </row>
    <row r="3875" spans="1:15">
      <c r="A3875" s="30" t="s">
        <v>3568</v>
      </c>
      <c r="B3875" s="279" t="s">
        <v>3604</v>
      </c>
      <c r="C3875" s="279">
        <v>10</v>
      </c>
      <c r="D3875" s="292" t="s">
        <v>3708</v>
      </c>
      <c r="E3875" s="171"/>
      <c r="F3875" s="171"/>
      <c r="G3875" s="289">
        <v>6.98</v>
      </c>
      <c r="H3875" s="255">
        <f t="shared" si="201"/>
        <v>6.98</v>
      </c>
      <c r="I3875" s="277"/>
      <c r="J3875" s="156">
        <f t="shared" si="202"/>
        <v>6.98</v>
      </c>
      <c r="K3875" s="156">
        <v>13.75</v>
      </c>
      <c r="L3875" s="37">
        <f t="shared" si="199"/>
        <v>95.98</v>
      </c>
      <c r="M3875" s="277"/>
      <c r="N3875" s="156">
        <f t="shared" si="200"/>
        <v>95.98</v>
      </c>
      <c r="O3875" s="171"/>
    </row>
    <row r="3876" spans="1:15">
      <c r="A3876" s="30" t="s">
        <v>3568</v>
      </c>
      <c r="B3876" s="279" t="s">
        <v>3604</v>
      </c>
      <c r="C3876" s="279">
        <v>10</v>
      </c>
      <c r="D3876" s="292" t="s">
        <v>3709</v>
      </c>
      <c r="E3876" s="171"/>
      <c r="F3876" s="171"/>
      <c r="G3876" s="289">
        <v>9.5</v>
      </c>
      <c r="H3876" s="255">
        <f t="shared" si="201"/>
        <v>9.5</v>
      </c>
      <c r="I3876" s="277"/>
      <c r="J3876" s="156">
        <f t="shared" si="202"/>
        <v>9.5</v>
      </c>
      <c r="K3876" s="156">
        <v>13.75</v>
      </c>
      <c r="L3876" s="37">
        <f t="shared" si="199"/>
        <v>130.63</v>
      </c>
      <c r="M3876" s="277"/>
      <c r="N3876" s="156">
        <f t="shared" si="200"/>
        <v>130.63</v>
      </c>
      <c r="O3876" s="171"/>
    </row>
    <row r="3877" spans="1:15">
      <c r="A3877" s="30" t="s">
        <v>3568</v>
      </c>
      <c r="B3877" s="279" t="s">
        <v>3604</v>
      </c>
      <c r="C3877" s="279">
        <v>10</v>
      </c>
      <c r="D3877" s="292" t="s">
        <v>3710</v>
      </c>
      <c r="E3877" s="171"/>
      <c r="F3877" s="171"/>
      <c r="G3877" s="289">
        <v>3.14</v>
      </c>
      <c r="H3877" s="255">
        <f t="shared" si="201"/>
        <v>3.14</v>
      </c>
      <c r="I3877" s="277"/>
      <c r="J3877" s="156">
        <f t="shared" si="202"/>
        <v>3.14</v>
      </c>
      <c r="K3877" s="156">
        <v>13.75</v>
      </c>
      <c r="L3877" s="37">
        <f t="shared" si="199"/>
        <v>43.18</v>
      </c>
      <c r="M3877" s="277"/>
      <c r="N3877" s="156">
        <f t="shared" si="200"/>
        <v>43.18</v>
      </c>
      <c r="O3877" s="171"/>
    </row>
    <row r="3878" spans="1:15">
      <c r="A3878" s="30" t="s">
        <v>3568</v>
      </c>
      <c r="B3878" s="279" t="s">
        <v>3604</v>
      </c>
      <c r="C3878" s="279">
        <v>10</v>
      </c>
      <c r="D3878" s="292" t="s">
        <v>3711</v>
      </c>
      <c r="E3878" s="171"/>
      <c r="F3878" s="171"/>
      <c r="G3878" s="289">
        <v>12.63</v>
      </c>
      <c r="H3878" s="255">
        <f t="shared" si="201"/>
        <v>12.63</v>
      </c>
      <c r="I3878" s="277"/>
      <c r="J3878" s="156">
        <f t="shared" si="202"/>
        <v>12.63</v>
      </c>
      <c r="K3878" s="156">
        <v>13.75</v>
      </c>
      <c r="L3878" s="37">
        <f t="shared" si="199"/>
        <v>173.66</v>
      </c>
      <c r="M3878" s="277"/>
      <c r="N3878" s="156">
        <f t="shared" si="200"/>
        <v>173.66</v>
      </c>
      <c r="O3878" s="171"/>
    </row>
    <row r="3879" spans="1:15">
      <c r="A3879" s="30" t="s">
        <v>3568</v>
      </c>
      <c r="B3879" s="279" t="s">
        <v>3604</v>
      </c>
      <c r="C3879" s="279">
        <v>10</v>
      </c>
      <c r="D3879" s="292" t="s">
        <v>3712</v>
      </c>
      <c r="E3879" s="171"/>
      <c r="F3879" s="171"/>
      <c r="G3879" s="289">
        <v>8.74</v>
      </c>
      <c r="H3879" s="255">
        <f t="shared" si="201"/>
        <v>8.74</v>
      </c>
      <c r="I3879" s="277"/>
      <c r="J3879" s="156">
        <f t="shared" si="202"/>
        <v>8.74</v>
      </c>
      <c r="K3879" s="156">
        <v>13.75</v>
      </c>
      <c r="L3879" s="37">
        <f t="shared" si="199"/>
        <v>120.18</v>
      </c>
      <c r="M3879" s="277"/>
      <c r="N3879" s="156">
        <f t="shared" si="200"/>
        <v>120.18</v>
      </c>
      <c r="O3879" s="171"/>
    </row>
    <row r="3880" spans="1:15">
      <c r="A3880" s="30" t="s">
        <v>3568</v>
      </c>
      <c r="B3880" s="279" t="s">
        <v>3604</v>
      </c>
      <c r="C3880" s="279">
        <v>10</v>
      </c>
      <c r="D3880" s="292" t="s">
        <v>3713</v>
      </c>
      <c r="E3880" s="171"/>
      <c r="F3880" s="171"/>
      <c r="G3880" s="289">
        <v>11.32</v>
      </c>
      <c r="H3880" s="255">
        <f t="shared" si="201"/>
        <v>11.32</v>
      </c>
      <c r="I3880" s="277"/>
      <c r="J3880" s="156">
        <f t="shared" si="202"/>
        <v>11.32</v>
      </c>
      <c r="K3880" s="156">
        <v>13.75</v>
      </c>
      <c r="L3880" s="37">
        <f t="shared" si="199"/>
        <v>155.65</v>
      </c>
      <c r="M3880" s="277"/>
      <c r="N3880" s="156">
        <f t="shared" si="200"/>
        <v>155.65</v>
      </c>
      <c r="O3880" s="171"/>
    </row>
    <row r="3881" spans="1:15">
      <c r="A3881" s="30" t="s">
        <v>3568</v>
      </c>
      <c r="B3881" s="279" t="s">
        <v>3604</v>
      </c>
      <c r="C3881" s="279">
        <v>10</v>
      </c>
      <c r="D3881" s="292" t="s">
        <v>3714</v>
      </c>
      <c r="E3881" s="171"/>
      <c r="F3881" s="171"/>
      <c r="G3881" s="289">
        <v>6.27</v>
      </c>
      <c r="H3881" s="255">
        <f t="shared" si="201"/>
        <v>6.27</v>
      </c>
      <c r="I3881" s="277"/>
      <c r="J3881" s="156">
        <f t="shared" si="202"/>
        <v>6.27</v>
      </c>
      <c r="K3881" s="156">
        <v>13.75</v>
      </c>
      <c r="L3881" s="37">
        <f t="shared" si="199"/>
        <v>86.21</v>
      </c>
      <c r="M3881" s="277"/>
      <c r="N3881" s="156">
        <f t="shared" si="200"/>
        <v>86.21</v>
      </c>
      <c r="O3881" s="171"/>
    </row>
    <row r="3882" spans="1:15">
      <c r="A3882" s="30" t="s">
        <v>3568</v>
      </c>
      <c r="B3882" s="279" t="s">
        <v>3604</v>
      </c>
      <c r="C3882" s="279">
        <v>10</v>
      </c>
      <c r="D3882" s="292" t="s">
        <v>3715</v>
      </c>
      <c r="E3882" s="171"/>
      <c r="F3882" s="171"/>
      <c r="G3882" s="289">
        <v>2.4</v>
      </c>
      <c r="H3882" s="255">
        <f t="shared" si="201"/>
        <v>2.4</v>
      </c>
      <c r="I3882" s="277"/>
      <c r="J3882" s="156">
        <f t="shared" si="202"/>
        <v>2.4</v>
      </c>
      <c r="K3882" s="156">
        <v>13.75</v>
      </c>
      <c r="L3882" s="37">
        <f t="shared" si="199"/>
        <v>33</v>
      </c>
      <c r="M3882" s="277"/>
      <c r="N3882" s="156">
        <f t="shared" si="200"/>
        <v>33</v>
      </c>
      <c r="O3882" s="171"/>
    </row>
    <row r="3883" spans="1:15">
      <c r="A3883" s="30" t="s">
        <v>3568</v>
      </c>
      <c r="B3883" s="279" t="s">
        <v>3604</v>
      </c>
      <c r="C3883" s="279">
        <v>10</v>
      </c>
      <c r="D3883" s="292" t="s">
        <v>3716</v>
      </c>
      <c r="E3883" s="171"/>
      <c r="F3883" s="171"/>
      <c r="G3883" s="289">
        <v>4.09</v>
      </c>
      <c r="H3883" s="255">
        <f t="shared" si="201"/>
        <v>4.09</v>
      </c>
      <c r="I3883" s="277"/>
      <c r="J3883" s="156">
        <f t="shared" si="202"/>
        <v>4.09</v>
      </c>
      <c r="K3883" s="156">
        <v>13.75</v>
      </c>
      <c r="L3883" s="37">
        <f t="shared" si="199"/>
        <v>56.24</v>
      </c>
      <c r="M3883" s="277"/>
      <c r="N3883" s="156">
        <f t="shared" si="200"/>
        <v>56.24</v>
      </c>
      <c r="O3883" s="171"/>
    </row>
    <row r="3884" spans="1:15">
      <c r="A3884" s="30" t="s">
        <v>3568</v>
      </c>
      <c r="B3884" s="279" t="s">
        <v>3604</v>
      </c>
      <c r="C3884" s="279">
        <v>10</v>
      </c>
      <c r="D3884" s="292" t="s">
        <v>3717</v>
      </c>
      <c r="E3884" s="171"/>
      <c r="F3884" s="171"/>
      <c r="G3884" s="289">
        <v>5.92</v>
      </c>
      <c r="H3884" s="255">
        <f t="shared" si="201"/>
        <v>5.92</v>
      </c>
      <c r="I3884" s="277"/>
      <c r="J3884" s="156">
        <f t="shared" si="202"/>
        <v>5.92</v>
      </c>
      <c r="K3884" s="156">
        <v>13.75</v>
      </c>
      <c r="L3884" s="37">
        <f t="shared" si="199"/>
        <v>81.4</v>
      </c>
      <c r="M3884" s="277"/>
      <c r="N3884" s="156">
        <f t="shared" si="200"/>
        <v>81.4</v>
      </c>
      <c r="O3884" s="171"/>
    </row>
    <row r="3885" spans="1:15">
      <c r="A3885" s="30" t="s">
        <v>3568</v>
      </c>
      <c r="B3885" s="279" t="s">
        <v>3604</v>
      </c>
      <c r="C3885" s="279">
        <v>10</v>
      </c>
      <c r="D3885" s="292" t="s">
        <v>3718</v>
      </c>
      <c r="E3885" s="171"/>
      <c r="F3885" s="171"/>
      <c r="G3885" s="289">
        <v>4.46</v>
      </c>
      <c r="H3885" s="255">
        <f t="shared" si="201"/>
        <v>4.46</v>
      </c>
      <c r="I3885" s="277"/>
      <c r="J3885" s="156">
        <f t="shared" si="202"/>
        <v>4.46</v>
      </c>
      <c r="K3885" s="156">
        <v>13.75</v>
      </c>
      <c r="L3885" s="37">
        <f t="shared" si="199"/>
        <v>61.33</v>
      </c>
      <c r="M3885" s="277"/>
      <c r="N3885" s="156">
        <f t="shared" si="200"/>
        <v>61.33</v>
      </c>
      <c r="O3885" s="171"/>
    </row>
    <row r="3886" spans="1:15">
      <c r="A3886" s="30" t="s">
        <v>3568</v>
      </c>
      <c r="B3886" s="279" t="s">
        <v>3604</v>
      </c>
      <c r="C3886" s="282">
        <v>10</v>
      </c>
      <c r="D3886" s="294" t="s">
        <v>3719</v>
      </c>
      <c r="E3886" s="284"/>
      <c r="F3886" s="284"/>
      <c r="G3886" s="287">
        <v>10.78</v>
      </c>
      <c r="H3886" s="255">
        <f t="shared" si="201"/>
        <v>10.78</v>
      </c>
      <c r="I3886" s="277"/>
      <c r="J3886" s="156">
        <f t="shared" si="202"/>
        <v>10.78</v>
      </c>
      <c r="K3886" s="156">
        <v>13.75</v>
      </c>
      <c r="L3886" s="37">
        <f t="shared" si="199"/>
        <v>148.23</v>
      </c>
      <c r="M3886" s="277"/>
      <c r="N3886" s="156">
        <f t="shared" si="200"/>
        <v>148.23</v>
      </c>
      <c r="O3886" s="171"/>
    </row>
    <row r="3887" spans="1:15">
      <c r="A3887" s="30" t="s">
        <v>3568</v>
      </c>
      <c r="B3887" s="279" t="s">
        <v>3604</v>
      </c>
      <c r="C3887" s="279">
        <v>10</v>
      </c>
      <c r="D3887" s="292" t="s">
        <v>3720</v>
      </c>
      <c r="E3887" s="171"/>
      <c r="F3887" s="171"/>
      <c r="G3887" s="289">
        <v>3.89</v>
      </c>
      <c r="H3887" s="255">
        <f t="shared" si="201"/>
        <v>3.89</v>
      </c>
      <c r="I3887" s="277"/>
      <c r="J3887" s="156">
        <f t="shared" si="202"/>
        <v>3.89</v>
      </c>
      <c r="K3887" s="156">
        <v>13.75</v>
      </c>
      <c r="L3887" s="37">
        <f t="shared" si="199"/>
        <v>53.49</v>
      </c>
      <c r="M3887" s="277"/>
      <c r="N3887" s="156">
        <f t="shared" si="200"/>
        <v>53.49</v>
      </c>
      <c r="O3887" s="171"/>
    </row>
    <row r="3888" spans="1:15">
      <c r="A3888" s="30" t="s">
        <v>3568</v>
      </c>
      <c r="B3888" s="279" t="s">
        <v>3604</v>
      </c>
      <c r="C3888" s="279">
        <v>10</v>
      </c>
      <c r="D3888" s="292" t="s">
        <v>3721</v>
      </c>
      <c r="E3888" s="171"/>
      <c r="F3888" s="171"/>
      <c r="G3888" s="289">
        <v>7.27</v>
      </c>
      <c r="H3888" s="255">
        <f t="shared" si="201"/>
        <v>7.27</v>
      </c>
      <c r="I3888" s="277"/>
      <c r="J3888" s="156">
        <f t="shared" si="202"/>
        <v>7.27</v>
      </c>
      <c r="K3888" s="156">
        <v>13.75</v>
      </c>
      <c r="L3888" s="37">
        <f t="shared" si="199"/>
        <v>99.96</v>
      </c>
      <c r="M3888" s="277"/>
      <c r="N3888" s="156">
        <f t="shared" si="200"/>
        <v>99.96</v>
      </c>
      <c r="O3888" s="171"/>
    </row>
    <row r="3889" spans="1:15">
      <c r="A3889" s="30" t="s">
        <v>3568</v>
      </c>
      <c r="B3889" s="279" t="s">
        <v>3604</v>
      </c>
      <c r="C3889" s="279">
        <v>10</v>
      </c>
      <c r="D3889" s="292" t="s">
        <v>3722</v>
      </c>
      <c r="E3889" s="171"/>
      <c r="F3889" s="171"/>
      <c r="G3889" s="289">
        <v>8.29</v>
      </c>
      <c r="H3889" s="255">
        <f t="shared" si="201"/>
        <v>8.29</v>
      </c>
      <c r="I3889" s="277"/>
      <c r="J3889" s="156">
        <f t="shared" si="202"/>
        <v>8.29</v>
      </c>
      <c r="K3889" s="156">
        <v>13.75</v>
      </c>
      <c r="L3889" s="37">
        <f t="shared" si="199"/>
        <v>113.99</v>
      </c>
      <c r="M3889" s="277"/>
      <c r="N3889" s="156">
        <f t="shared" si="200"/>
        <v>113.99</v>
      </c>
      <c r="O3889" s="171"/>
    </row>
    <row r="3890" spans="1:15">
      <c r="A3890" s="74" t="s">
        <v>3568</v>
      </c>
      <c r="B3890" s="282" t="s">
        <v>3604</v>
      </c>
      <c r="C3890" s="282">
        <v>12</v>
      </c>
      <c r="D3890" s="293" t="s">
        <v>3723</v>
      </c>
      <c r="E3890" s="284"/>
      <c r="F3890" s="284"/>
      <c r="G3890" s="287">
        <v>4.6</v>
      </c>
      <c r="H3890" s="255">
        <f t="shared" si="201"/>
        <v>4.6</v>
      </c>
      <c r="I3890" s="277"/>
      <c r="J3890" s="156">
        <f t="shared" si="202"/>
        <v>4.6</v>
      </c>
      <c r="K3890" s="156">
        <v>13.75</v>
      </c>
      <c r="L3890" s="37">
        <f t="shared" si="199"/>
        <v>63.25</v>
      </c>
      <c r="M3890" s="277"/>
      <c r="N3890" s="156">
        <f t="shared" si="200"/>
        <v>63.25</v>
      </c>
      <c r="O3890" s="171" t="s">
        <v>3724</v>
      </c>
    </row>
    <row r="3891" spans="1:15">
      <c r="A3891" s="30" t="s">
        <v>3568</v>
      </c>
      <c r="B3891" s="279" t="s">
        <v>3604</v>
      </c>
      <c r="C3891" s="279">
        <v>12</v>
      </c>
      <c r="D3891" s="292" t="s">
        <v>3725</v>
      </c>
      <c r="E3891" s="171"/>
      <c r="F3891" s="171"/>
      <c r="G3891" s="289">
        <v>4.76</v>
      </c>
      <c r="H3891" s="255">
        <f t="shared" si="201"/>
        <v>4.76</v>
      </c>
      <c r="I3891" s="277"/>
      <c r="J3891" s="156">
        <f t="shared" si="202"/>
        <v>4.76</v>
      </c>
      <c r="K3891" s="156">
        <v>13.75</v>
      </c>
      <c r="L3891" s="37">
        <f t="shared" si="199"/>
        <v>65.45</v>
      </c>
      <c r="M3891" s="277"/>
      <c r="N3891" s="156">
        <f t="shared" si="200"/>
        <v>65.45</v>
      </c>
      <c r="O3891" s="171"/>
    </row>
    <row r="3892" spans="1:15">
      <c r="A3892" s="30" t="s">
        <v>3568</v>
      </c>
      <c r="B3892" s="279" t="s">
        <v>3604</v>
      </c>
      <c r="C3892" s="279">
        <v>12</v>
      </c>
      <c r="D3892" s="292" t="s">
        <v>3726</v>
      </c>
      <c r="E3892" s="171"/>
      <c r="F3892" s="171"/>
      <c r="G3892" s="289">
        <v>12.01</v>
      </c>
      <c r="H3892" s="255">
        <f t="shared" si="201"/>
        <v>12.01</v>
      </c>
      <c r="I3892" s="277"/>
      <c r="J3892" s="156">
        <f t="shared" si="202"/>
        <v>12.01</v>
      </c>
      <c r="K3892" s="156">
        <v>13.75</v>
      </c>
      <c r="L3892" s="37">
        <f t="shared" si="199"/>
        <v>165.14</v>
      </c>
      <c r="M3892" s="277"/>
      <c r="N3892" s="156">
        <f t="shared" si="200"/>
        <v>165.14</v>
      </c>
      <c r="O3892" s="171"/>
    </row>
    <row r="3893" spans="1:15">
      <c r="A3893" s="30" t="s">
        <v>3568</v>
      </c>
      <c r="B3893" s="279" t="s">
        <v>3604</v>
      </c>
      <c r="C3893" s="279">
        <v>12</v>
      </c>
      <c r="D3893" s="292" t="s">
        <v>3727</v>
      </c>
      <c r="E3893" s="171"/>
      <c r="F3893" s="171"/>
      <c r="G3893" s="289">
        <v>10.86</v>
      </c>
      <c r="H3893" s="255">
        <f t="shared" si="201"/>
        <v>10.86</v>
      </c>
      <c r="I3893" s="277"/>
      <c r="J3893" s="156">
        <f t="shared" si="202"/>
        <v>10.86</v>
      </c>
      <c r="K3893" s="156">
        <v>13.75</v>
      </c>
      <c r="L3893" s="37">
        <f t="shared" si="199"/>
        <v>149.33</v>
      </c>
      <c r="M3893" s="277"/>
      <c r="N3893" s="156">
        <f t="shared" si="200"/>
        <v>149.33</v>
      </c>
      <c r="O3893" s="171"/>
    </row>
    <row r="3894" spans="1:15">
      <c r="A3894" s="30" t="s">
        <v>3568</v>
      </c>
      <c r="B3894" s="279" t="s">
        <v>3604</v>
      </c>
      <c r="C3894" s="279">
        <v>12</v>
      </c>
      <c r="D3894" s="292" t="s">
        <v>3728</v>
      </c>
      <c r="E3894" s="171"/>
      <c r="F3894" s="171"/>
      <c r="G3894" s="289">
        <v>12.12</v>
      </c>
      <c r="H3894" s="255">
        <f t="shared" si="201"/>
        <v>12.12</v>
      </c>
      <c r="I3894" s="277"/>
      <c r="J3894" s="156">
        <f t="shared" si="202"/>
        <v>12.12</v>
      </c>
      <c r="K3894" s="156">
        <v>13.75</v>
      </c>
      <c r="L3894" s="37">
        <f t="shared" si="199"/>
        <v>166.65</v>
      </c>
      <c r="M3894" s="277"/>
      <c r="N3894" s="156">
        <f t="shared" si="200"/>
        <v>166.65</v>
      </c>
      <c r="O3894" s="171"/>
    </row>
    <row r="3895" spans="1:15">
      <c r="A3895" s="30" t="s">
        <v>3568</v>
      </c>
      <c r="B3895" s="279" t="s">
        <v>3604</v>
      </c>
      <c r="C3895" s="279">
        <v>12</v>
      </c>
      <c r="D3895" s="292" t="s">
        <v>3729</v>
      </c>
      <c r="E3895" s="171"/>
      <c r="F3895" s="171"/>
      <c r="G3895" s="289">
        <v>3.56</v>
      </c>
      <c r="H3895" s="255">
        <f t="shared" si="201"/>
        <v>3.56</v>
      </c>
      <c r="I3895" s="277"/>
      <c r="J3895" s="156">
        <f t="shared" si="202"/>
        <v>3.56</v>
      </c>
      <c r="K3895" s="156">
        <v>13.75</v>
      </c>
      <c r="L3895" s="37">
        <f t="shared" si="199"/>
        <v>48.95</v>
      </c>
      <c r="M3895" s="277"/>
      <c r="N3895" s="156">
        <f t="shared" si="200"/>
        <v>48.95</v>
      </c>
      <c r="O3895" s="171"/>
    </row>
    <row r="3896" spans="1:15">
      <c r="A3896" s="30" t="s">
        <v>3568</v>
      </c>
      <c r="B3896" s="279" t="s">
        <v>3604</v>
      </c>
      <c r="C3896" s="279">
        <v>12</v>
      </c>
      <c r="D3896" s="292" t="s">
        <v>3730</v>
      </c>
      <c r="E3896" s="171"/>
      <c r="F3896" s="171"/>
      <c r="G3896" s="289">
        <v>11.08</v>
      </c>
      <c r="H3896" s="255">
        <f t="shared" si="201"/>
        <v>11.08</v>
      </c>
      <c r="I3896" s="277"/>
      <c r="J3896" s="156">
        <f t="shared" si="202"/>
        <v>11.08</v>
      </c>
      <c r="K3896" s="156">
        <v>13.75</v>
      </c>
      <c r="L3896" s="37">
        <f t="shared" si="199"/>
        <v>152.35</v>
      </c>
      <c r="M3896" s="277"/>
      <c r="N3896" s="156">
        <f t="shared" si="200"/>
        <v>152.35</v>
      </c>
      <c r="O3896" s="171"/>
    </row>
    <row r="3897" spans="1:15">
      <c r="A3897" s="30" t="s">
        <v>3568</v>
      </c>
      <c r="B3897" s="279" t="s">
        <v>3604</v>
      </c>
      <c r="C3897" s="279">
        <v>12</v>
      </c>
      <c r="D3897" s="292" t="s">
        <v>3731</v>
      </c>
      <c r="E3897" s="171"/>
      <c r="F3897" s="171"/>
      <c r="G3897" s="289">
        <v>14</v>
      </c>
      <c r="H3897" s="255">
        <f t="shared" si="201"/>
        <v>14</v>
      </c>
      <c r="I3897" s="277"/>
      <c r="J3897" s="156">
        <f t="shared" si="202"/>
        <v>14</v>
      </c>
      <c r="K3897" s="156">
        <v>13.75</v>
      </c>
      <c r="L3897" s="37">
        <f t="shared" si="199"/>
        <v>192.5</v>
      </c>
      <c r="M3897" s="277"/>
      <c r="N3897" s="156">
        <f t="shared" si="200"/>
        <v>192.5</v>
      </c>
      <c r="O3897" s="171"/>
    </row>
    <row r="3898" spans="1:15">
      <c r="A3898" s="30" t="s">
        <v>3568</v>
      </c>
      <c r="B3898" s="279" t="s">
        <v>3604</v>
      </c>
      <c r="C3898" s="279">
        <v>12</v>
      </c>
      <c r="D3898" s="292" t="s">
        <v>3732</v>
      </c>
      <c r="E3898" s="171"/>
      <c r="F3898" s="171"/>
      <c r="G3898" s="289">
        <v>6.41</v>
      </c>
      <c r="H3898" s="255">
        <f t="shared" si="201"/>
        <v>6.41</v>
      </c>
      <c r="I3898" s="277"/>
      <c r="J3898" s="156">
        <f t="shared" si="202"/>
        <v>6.41</v>
      </c>
      <c r="K3898" s="156">
        <v>13.75</v>
      </c>
      <c r="L3898" s="37">
        <f t="shared" si="199"/>
        <v>88.14</v>
      </c>
      <c r="M3898" s="277"/>
      <c r="N3898" s="156">
        <f t="shared" si="200"/>
        <v>88.14</v>
      </c>
      <c r="O3898" s="171"/>
    </row>
    <row r="3899" spans="1:15">
      <c r="A3899" s="30" t="s">
        <v>3568</v>
      </c>
      <c r="B3899" s="279" t="s">
        <v>3604</v>
      </c>
      <c r="C3899" s="279">
        <v>12</v>
      </c>
      <c r="D3899" s="292" t="s">
        <v>3733</v>
      </c>
      <c r="E3899" s="171"/>
      <c r="F3899" s="171"/>
      <c r="G3899" s="289">
        <v>2.8</v>
      </c>
      <c r="H3899" s="255">
        <f t="shared" si="201"/>
        <v>2.8</v>
      </c>
      <c r="I3899" s="277"/>
      <c r="J3899" s="156">
        <f t="shared" si="202"/>
        <v>2.8</v>
      </c>
      <c r="K3899" s="156">
        <v>13.75</v>
      </c>
      <c r="L3899" s="37">
        <f t="shared" si="199"/>
        <v>38.5</v>
      </c>
      <c r="M3899" s="277"/>
      <c r="N3899" s="156">
        <f t="shared" si="200"/>
        <v>38.5</v>
      </c>
      <c r="O3899" s="171"/>
    </row>
    <row r="3900" spans="1:15">
      <c r="A3900" s="30" t="s">
        <v>3568</v>
      </c>
      <c r="B3900" s="279" t="s">
        <v>3604</v>
      </c>
      <c r="C3900" s="282">
        <v>12</v>
      </c>
      <c r="D3900" s="295" t="s">
        <v>3734</v>
      </c>
      <c r="E3900" s="284"/>
      <c r="F3900" s="284"/>
      <c r="G3900" s="287">
        <v>10.35</v>
      </c>
      <c r="H3900" s="255">
        <f t="shared" si="201"/>
        <v>10.35</v>
      </c>
      <c r="I3900" s="277"/>
      <c r="J3900" s="156">
        <f t="shared" si="202"/>
        <v>10.35</v>
      </c>
      <c r="K3900" s="156">
        <v>13.75</v>
      </c>
      <c r="L3900" s="37">
        <f t="shared" si="199"/>
        <v>142.31</v>
      </c>
      <c r="M3900" s="277"/>
      <c r="N3900" s="156">
        <f t="shared" si="200"/>
        <v>142.31</v>
      </c>
      <c r="O3900" s="171"/>
    </row>
    <row r="3901" spans="1:15">
      <c r="A3901" s="30" t="s">
        <v>3568</v>
      </c>
      <c r="B3901" s="279" t="s">
        <v>3604</v>
      </c>
      <c r="C3901" s="279">
        <v>12</v>
      </c>
      <c r="D3901" s="292" t="s">
        <v>3735</v>
      </c>
      <c r="E3901" s="171"/>
      <c r="F3901" s="171"/>
      <c r="G3901" s="289">
        <v>6.89</v>
      </c>
      <c r="H3901" s="255">
        <f t="shared" si="201"/>
        <v>6.89</v>
      </c>
      <c r="I3901" s="277"/>
      <c r="J3901" s="156">
        <f t="shared" si="202"/>
        <v>6.89</v>
      </c>
      <c r="K3901" s="156">
        <v>13.75</v>
      </c>
      <c r="L3901" s="37">
        <f t="shared" si="199"/>
        <v>94.74</v>
      </c>
      <c r="M3901" s="277"/>
      <c r="N3901" s="156">
        <f t="shared" si="200"/>
        <v>94.74</v>
      </c>
      <c r="O3901" s="171"/>
    </row>
    <row r="3902" spans="1:15">
      <c r="A3902" s="30" t="s">
        <v>3568</v>
      </c>
      <c r="B3902" s="279" t="s">
        <v>3604</v>
      </c>
      <c r="C3902" s="279">
        <v>12</v>
      </c>
      <c r="D3902" s="292" t="s">
        <v>3736</v>
      </c>
      <c r="E3902" s="171"/>
      <c r="F3902" s="171"/>
      <c r="G3902" s="289">
        <v>7.38</v>
      </c>
      <c r="H3902" s="255">
        <f t="shared" si="201"/>
        <v>7.38</v>
      </c>
      <c r="I3902" s="277"/>
      <c r="J3902" s="156">
        <f t="shared" si="202"/>
        <v>7.38</v>
      </c>
      <c r="K3902" s="156">
        <v>13.75</v>
      </c>
      <c r="L3902" s="37">
        <f t="shared" si="199"/>
        <v>101.48</v>
      </c>
      <c r="M3902" s="277"/>
      <c r="N3902" s="156">
        <f t="shared" si="200"/>
        <v>101.48</v>
      </c>
      <c r="O3902" s="171"/>
    </row>
    <row r="3903" spans="1:15">
      <c r="A3903" s="30" t="s">
        <v>3568</v>
      </c>
      <c r="B3903" s="279" t="s">
        <v>3604</v>
      </c>
      <c r="C3903" s="279">
        <v>12</v>
      </c>
      <c r="D3903" s="292" t="s">
        <v>3737</v>
      </c>
      <c r="E3903" s="171"/>
      <c r="F3903" s="171"/>
      <c r="G3903" s="289">
        <v>15.6</v>
      </c>
      <c r="H3903" s="255">
        <f t="shared" si="201"/>
        <v>15.6</v>
      </c>
      <c r="I3903" s="277"/>
      <c r="J3903" s="156">
        <f t="shared" si="202"/>
        <v>15.6</v>
      </c>
      <c r="K3903" s="156">
        <v>13.75</v>
      </c>
      <c r="L3903" s="37">
        <f t="shared" si="199"/>
        <v>214.5</v>
      </c>
      <c r="M3903" s="277"/>
      <c r="N3903" s="156">
        <f t="shared" si="200"/>
        <v>214.5</v>
      </c>
      <c r="O3903" s="171"/>
    </row>
    <row r="3904" spans="1:15">
      <c r="A3904" s="30" t="s">
        <v>3568</v>
      </c>
      <c r="B3904" s="279" t="s">
        <v>3604</v>
      </c>
      <c r="C3904" s="279">
        <v>12</v>
      </c>
      <c r="D3904" s="292" t="s">
        <v>3738</v>
      </c>
      <c r="E3904" s="171"/>
      <c r="F3904" s="171"/>
      <c r="G3904" s="289">
        <v>4.09</v>
      </c>
      <c r="H3904" s="255">
        <f t="shared" si="201"/>
        <v>4.09</v>
      </c>
      <c r="I3904" s="277"/>
      <c r="J3904" s="156">
        <f t="shared" si="202"/>
        <v>4.09</v>
      </c>
      <c r="K3904" s="156">
        <v>13.75</v>
      </c>
      <c r="L3904" s="37">
        <f t="shared" si="199"/>
        <v>56.24</v>
      </c>
      <c r="M3904" s="277"/>
      <c r="N3904" s="156">
        <f t="shared" si="200"/>
        <v>56.24</v>
      </c>
      <c r="O3904" s="171"/>
    </row>
    <row r="3905" spans="1:15">
      <c r="A3905" s="30" t="s">
        <v>3568</v>
      </c>
      <c r="B3905" s="279" t="s">
        <v>3604</v>
      </c>
      <c r="C3905" s="279">
        <v>12</v>
      </c>
      <c r="D3905" s="292" t="s">
        <v>3739</v>
      </c>
      <c r="E3905" s="171"/>
      <c r="F3905" s="171"/>
      <c r="G3905" s="289">
        <v>10.87</v>
      </c>
      <c r="H3905" s="255">
        <f t="shared" si="201"/>
        <v>10.87</v>
      </c>
      <c r="I3905" s="277"/>
      <c r="J3905" s="156">
        <f t="shared" si="202"/>
        <v>10.87</v>
      </c>
      <c r="K3905" s="156">
        <v>13.75</v>
      </c>
      <c r="L3905" s="37">
        <f t="shared" si="199"/>
        <v>149.46</v>
      </c>
      <c r="M3905" s="277"/>
      <c r="N3905" s="156">
        <f t="shared" si="200"/>
        <v>149.46</v>
      </c>
      <c r="O3905" s="171"/>
    </row>
    <row r="3906" spans="1:15">
      <c r="A3906" s="30" t="s">
        <v>3568</v>
      </c>
      <c r="B3906" s="279" t="s">
        <v>3604</v>
      </c>
      <c r="C3906" s="279">
        <v>12</v>
      </c>
      <c r="D3906" s="292" t="s">
        <v>3740</v>
      </c>
      <c r="E3906" s="171"/>
      <c r="F3906" s="171"/>
      <c r="G3906" s="289">
        <v>12.23</v>
      </c>
      <c r="H3906" s="255">
        <f t="shared" si="201"/>
        <v>12.23</v>
      </c>
      <c r="I3906" s="277"/>
      <c r="J3906" s="156">
        <f t="shared" si="202"/>
        <v>12.23</v>
      </c>
      <c r="K3906" s="156">
        <v>13.75</v>
      </c>
      <c r="L3906" s="37">
        <f t="shared" si="199"/>
        <v>168.16</v>
      </c>
      <c r="M3906" s="277"/>
      <c r="N3906" s="156">
        <f t="shared" si="200"/>
        <v>168.16</v>
      </c>
      <c r="O3906" s="171"/>
    </row>
    <row r="3907" spans="1:15">
      <c r="A3907" s="30" t="s">
        <v>3568</v>
      </c>
      <c r="B3907" s="279" t="s">
        <v>3604</v>
      </c>
      <c r="C3907" s="279">
        <v>12</v>
      </c>
      <c r="D3907" s="296" t="s">
        <v>3741</v>
      </c>
      <c r="E3907" s="171"/>
      <c r="F3907" s="171"/>
      <c r="G3907" s="289">
        <v>17.1</v>
      </c>
      <c r="H3907" s="255">
        <f t="shared" si="201"/>
        <v>17.1</v>
      </c>
      <c r="I3907" s="277"/>
      <c r="J3907" s="156">
        <f t="shared" si="202"/>
        <v>17.1</v>
      </c>
      <c r="K3907" s="156">
        <v>13.75</v>
      </c>
      <c r="L3907" s="37">
        <f t="shared" si="199"/>
        <v>235.13</v>
      </c>
      <c r="M3907" s="277"/>
      <c r="N3907" s="156">
        <f t="shared" si="200"/>
        <v>235.13</v>
      </c>
      <c r="O3907" s="171"/>
    </row>
    <row r="3908" spans="1:15">
      <c r="A3908" s="74" t="s">
        <v>3568</v>
      </c>
      <c r="B3908" s="282" t="s">
        <v>3604</v>
      </c>
      <c r="C3908" s="282">
        <v>12</v>
      </c>
      <c r="D3908" s="293" t="s">
        <v>3742</v>
      </c>
      <c r="E3908" s="171"/>
      <c r="F3908" s="171"/>
      <c r="G3908" s="289">
        <v>9.35</v>
      </c>
      <c r="H3908" s="255">
        <f t="shared" si="201"/>
        <v>9.35</v>
      </c>
      <c r="I3908" s="277"/>
      <c r="J3908" s="156">
        <f t="shared" si="202"/>
        <v>9.35</v>
      </c>
      <c r="K3908" s="156">
        <v>13.75</v>
      </c>
      <c r="L3908" s="37">
        <f t="shared" si="199"/>
        <v>128.56</v>
      </c>
      <c r="M3908" s="277"/>
      <c r="N3908" s="156">
        <f t="shared" si="200"/>
        <v>128.56</v>
      </c>
      <c r="O3908" s="171"/>
    </row>
    <row r="3909" spans="1:15">
      <c r="A3909" s="30" t="s">
        <v>3568</v>
      </c>
      <c r="B3909" s="279" t="s">
        <v>3604</v>
      </c>
      <c r="C3909" s="279">
        <v>12</v>
      </c>
      <c r="D3909" s="292" t="s">
        <v>3743</v>
      </c>
      <c r="E3909" s="171"/>
      <c r="F3909" s="171"/>
      <c r="G3909" s="289">
        <v>6.98</v>
      </c>
      <c r="H3909" s="255">
        <f t="shared" si="201"/>
        <v>6.98</v>
      </c>
      <c r="I3909" s="277"/>
      <c r="J3909" s="156">
        <f t="shared" si="202"/>
        <v>6.98</v>
      </c>
      <c r="K3909" s="156">
        <v>13.75</v>
      </c>
      <c r="L3909" s="37">
        <f t="shared" si="199"/>
        <v>95.98</v>
      </c>
      <c r="M3909" s="277"/>
      <c r="N3909" s="156">
        <f t="shared" si="200"/>
        <v>95.98</v>
      </c>
      <c r="O3909" s="171"/>
    </row>
    <row r="3910" spans="1:15">
      <c r="A3910" s="30" t="s">
        <v>3568</v>
      </c>
      <c r="B3910" s="279" t="s">
        <v>3604</v>
      </c>
      <c r="C3910" s="279">
        <v>14</v>
      </c>
      <c r="D3910" s="292" t="s">
        <v>3744</v>
      </c>
      <c r="E3910" s="171"/>
      <c r="F3910" s="171"/>
      <c r="G3910" s="289">
        <v>7.29</v>
      </c>
      <c r="H3910" s="255">
        <f t="shared" si="201"/>
        <v>7.29</v>
      </c>
      <c r="I3910" s="277"/>
      <c r="J3910" s="156">
        <f t="shared" si="202"/>
        <v>7.29</v>
      </c>
      <c r="K3910" s="156">
        <v>13.75</v>
      </c>
      <c r="L3910" s="37">
        <f t="shared" si="199"/>
        <v>100.24</v>
      </c>
      <c r="M3910" s="277"/>
      <c r="N3910" s="156">
        <f t="shared" si="200"/>
        <v>100.24</v>
      </c>
      <c r="O3910" s="171"/>
    </row>
    <row r="3911" spans="1:15">
      <c r="A3911" s="30" t="s">
        <v>3568</v>
      </c>
      <c r="B3911" s="279" t="s">
        <v>3604</v>
      </c>
      <c r="C3911" s="279">
        <v>14</v>
      </c>
      <c r="D3911" s="292" t="s">
        <v>3745</v>
      </c>
      <c r="E3911" s="171"/>
      <c r="F3911" s="171"/>
      <c r="G3911" s="289">
        <v>5.92</v>
      </c>
      <c r="H3911" s="255">
        <f t="shared" si="201"/>
        <v>5.92</v>
      </c>
      <c r="I3911" s="277"/>
      <c r="J3911" s="156">
        <f t="shared" si="202"/>
        <v>5.92</v>
      </c>
      <c r="K3911" s="156">
        <v>13.75</v>
      </c>
      <c r="L3911" s="37">
        <f t="shared" si="199"/>
        <v>81.4</v>
      </c>
      <c r="M3911" s="277"/>
      <c r="N3911" s="156">
        <f t="shared" si="200"/>
        <v>81.4</v>
      </c>
      <c r="O3911" s="171"/>
    </row>
    <row r="3912" spans="1:15">
      <c r="A3912" s="30" t="s">
        <v>3568</v>
      </c>
      <c r="B3912" s="279" t="s">
        <v>3604</v>
      </c>
      <c r="C3912" s="279">
        <v>14</v>
      </c>
      <c r="D3912" s="292" t="s">
        <v>3746</v>
      </c>
      <c r="E3912" s="171" t="s">
        <v>3747</v>
      </c>
      <c r="F3912" s="171"/>
      <c r="G3912" s="289">
        <v>14.9</v>
      </c>
      <c r="H3912" s="255">
        <v>14.9</v>
      </c>
      <c r="I3912" s="277"/>
      <c r="J3912" s="156">
        <f t="shared" si="202"/>
        <v>14.9</v>
      </c>
      <c r="K3912" s="156">
        <v>13.75</v>
      </c>
      <c r="L3912" s="37">
        <f t="shared" si="199"/>
        <v>204.88</v>
      </c>
      <c r="M3912" s="277"/>
      <c r="N3912" s="156">
        <f t="shared" si="200"/>
        <v>204.88</v>
      </c>
      <c r="O3912" s="171"/>
    </row>
    <row r="3913" spans="1:15">
      <c r="A3913" s="30" t="s">
        <v>3568</v>
      </c>
      <c r="B3913" s="279" t="s">
        <v>3604</v>
      </c>
      <c r="C3913" s="279">
        <v>14</v>
      </c>
      <c r="D3913" s="292" t="s">
        <v>718</v>
      </c>
      <c r="E3913" s="171"/>
      <c r="F3913" s="171"/>
      <c r="G3913" s="289">
        <v>9.58</v>
      </c>
      <c r="H3913" s="255">
        <f t="shared" si="201"/>
        <v>9.58</v>
      </c>
      <c r="I3913" s="277"/>
      <c r="J3913" s="156">
        <f t="shared" si="202"/>
        <v>9.58</v>
      </c>
      <c r="K3913" s="156">
        <v>13.75</v>
      </c>
      <c r="L3913" s="37">
        <f t="shared" si="199"/>
        <v>131.73</v>
      </c>
      <c r="M3913" s="277"/>
      <c r="N3913" s="156">
        <f t="shared" si="200"/>
        <v>131.73</v>
      </c>
      <c r="O3913" s="171"/>
    </row>
    <row r="3914" spans="1:15">
      <c r="A3914" s="30" t="s">
        <v>3568</v>
      </c>
      <c r="B3914" s="279" t="s">
        <v>3604</v>
      </c>
      <c r="C3914" s="279">
        <v>14</v>
      </c>
      <c r="D3914" s="292" t="s">
        <v>3748</v>
      </c>
      <c r="E3914" s="171"/>
      <c r="F3914" s="171"/>
      <c r="G3914" s="289">
        <v>2.91</v>
      </c>
      <c r="H3914" s="255">
        <f t="shared" si="201"/>
        <v>2.91</v>
      </c>
      <c r="I3914" s="277"/>
      <c r="J3914" s="156">
        <f t="shared" si="202"/>
        <v>2.91</v>
      </c>
      <c r="K3914" s="156">
        <v>13.75</v>
      </c>
      <c r="L3914" s="37">
        <f t="shared" si="199"/>
        <v>40.01</v>
      </c>
      <c r="M3914" s="277"/>
      <c r="N3914" s="156">
        <f t="shared" si="200"/>
        <v>40.01</v>
      </c>
      <c r="O3914" s="171"/>
    </row>
    <row r="3915" spans="1:15">
      <c r="A3915" s="30" t="s">
        <v>3568</v>
      </c>
      <c r="B3915" s="279" t="s">
        <v>3604</v>
      </c>
      <c r="C3915" s="279">
        <v>14</v>
      </c>
      <c r="D3915" s="292" t="s">
        <v>3749</v>
      </c>
      <c r="E3915" s="171"/>
      <c r="F3915" s="171"/>
      <c r="G3915" s="289">
        <v>24.89</v>
      </c>
      <c r="H3915" s="255">
        <f t="shared" si="201"/>
        <v>24.89</v>
      </c>
      <c r="I3915" s="277"/>
      <c r="J3915" s="156">
        <f t="shared" si="202"/>
        <v>24.89</v>
      </c>
      <c r="K3915" s="156">
        <v>13.75</v>
      </c>
      <c r="L3915" s="37">
        <f t="shared" si="199"/>
        <v>342.24</v>
      </c>
      <c r="M3915" s="277"/>
      <c r="N3915" s="156">
        <f t="shared" si="200"/>
        <v>342.24</v>
      </c>
      <c r="O3915" s="171"/>
    </row>
    <row r="3916" spans="1:15">
      <c r="A3916" s="30" t="s">
        <v>3568</v>
      </c>
      <c r="B3916" s="279" t="s">
        <v>3604</v>
      </c>
      <c r="C3916" s="279">
        <v>14</v>
      </c>
      <c r="D3916" s="292" t="s">
        <v>3750</v>
      </c>
      <c r="E3916" s="171"/>
      <c r="F3916" s="171"/>
      <c r="G3916" s="289">
        <v>14.9</v>
      </c>
      <c r="H3916" s="255">
        <f t="shared" si="201"/>
        <v>14.9</v>
      </c>
      <c r="I3916" s="277"/>
      <c r="J3916" s="156">
        <f t="shared" si="202"/>
        <v>14.9</v>
      </c>
      <c r="K3916" s="156">
        <v>13.75</v>
      </c>
      <c r="L3916" s="37">
        <f t="shared" si="199"/>
        <v>204.88</v>
      </c>
      <c r="M3916" s="277"/>
      <c r="N3916" s="156">
        <f t="shared" si="200"/>
        <v>204.88</v>
      </c>
      <c r="O3916" s="171"/>
    </row>
    <row r="3917" spans="1:15">
      <c r="A3917" s="30" t="s">
        <v>3568</v>
      </c>
      <c r="B3917" s="279" t="s">
        <v>3604</v>
      </c>
      <c r="C3917" s="279">
        <v>14</v>
      </c>
      <c r="D3917" s="292" t="s">
        <v>3751</v>
      </c>
      <c r="E3917" s="171"/>
      <c r="F3917" s="171"/>
      <c r="G3917" s="289">
        <v>12.3</v>
      </c>
      <c r="H3917" s="255">
        <f t="shared" si="201"/>
        <v>12.3</v>
      </c>
      <c r="I3917" s="277"/>
      <c r="J3917" s="156">
        <f t="shared" si="202"/>
        <v>12.3</v>
      </c>
      <c r="K3917" s="156">
        <v>13.75</v>
      </c>
      <c r="L3917" s="37">
        <f t="shared" si="199"/>
        <v>169.13</v>
      </c>
      <c r="M3917" s="277"/>
      <c r="N3917" s="156">
        <f t="shared" si="200"/>
        <v>169.13</v>
      </c>
      <c r="O3917" s="171"/>
    </row>
    <row r="3918" spans="1:15">
      <c r="A3918" s="30" t="s">
        <v>3568</v>
      </c>
      <c r="B3918" s="279" t="s">
        <v>3604</v>
      </c>
      <c r="C3918" s="279">
        <v>14</v>
      </c>
      <c r="D3918" s="292" t="s">
        <v>2047</v>
      </c>
      <c r="E3918" s="171"/>
      <c r="F3918" s="171"/>
      <c r="G3918" s="289">
        <v>13.53</v>
      </c>
      <c r="H3918" s="255">
        <f t="shared" si="201"/>
        <v>13.53</v>
      </c>
      <c r="I3918" s="277"/>
      <c r="J3918" s="156">
        <f t="shared" si="202"/>
        <v>13.53</v>
      </c>
      <c r="K3918" s="156">
        <v>13.75</v>
      </c>
      <c r="L3918" s="37">
        <f t="shared" si="199"/>
        <v>186.04</v>
      </c>
      <c r="M3918" s="277"/>
      <c r="N3918" s="156">
        <f t="shared" si="200"/>
        <v>186.04</v>
      </c>
      <c r="O3918" s="171"/>
    </row>
    <row r="3919" spans="1:15">
      <c r="A3919" s="74" t="s">
        <v>3568</v>
      </c>
      <c r="B3919" s="282" t="s">
        <v>3604</v>
      </c>
      <c r="C3919" s="282">
        <v>14</v>
      </c>
      <c r="D3919" s="293" t="s">
        <v>3752</v>
      </c>
      <c r="E3919" s="284"/>
      <c r="F3919" s="284"/>
      <c r="G3919" s="287">
        <v>5.91</v>
      </c>
      <c r="H3919" s="255">
        <f t="shared" si="201"/>
        <v>5.91</v>
      </c>
      <c r="I3919" s="277"/>
      <c r="J3919" s="156">
        <f t="shared" si="202"/>
        <v>5.91</v>
      </c>
      <c r="K3919" s="156">
        <v>13.75</v>
      </c>
      <c r="L3919" s="37">
        <f t="shared" si="199"/>
        <v>81.26</v>
      </c>
      <c r="M3919" s="277"/>
      <c r="N3919" s="156">
        <f t="shared" si="200"/>
        <v>81.26</v>
      </c>
      <c r="O3919" s="171"/>
    </row>
    <row r="3920" spans="1:15">
      <c r="A3920" s="74" t="s">
        <v>3568</v>
      </c>
      <c r="B3920" s="282" t="s">
        <v>3604</v>
      </c>
      <c r="C3920" s="282">
        <v>14</v>
      </c>
      <c r="D3920" s="297" t="s">
        <v>3753</v>
      </c>
      <c r="E3920" s="284"/>
      <c r="F3920" s="284"/>
      <c r="G3920" s="287">
        <v>10.61</v>
      </c>
      <c r="H3920" s="255">
        <f t="shared" si="201"/>
        <v>10.61</v>
      </c>
      <c r="I3920" s="277"/>
      <c r="J3920" s="156">
        <f t="shared" si="202"/>
        <v>10.61</v>
      </c>
      <c r="K3920" s="156">
        <v>13.75</v>
      </c>
      <c r="L3920" s="37">
        <f t="shared" si="199"/>
        <v>145.89</v>
      </c>
      <c r="M3920" s="277"/>
      <c r="N3920" s="156">
        <f t="shared" si="200"/>
        <v>145.89</v>
      </c>
      <c r="O3920" s="171" t="s">
        <v>3754</v>
      </c>
    </row>
    <row r="3921" spans="1:15">
      <c r="A3921" s="30" t="s">
        <v>3568</v>
      </c>
      <c r="B3921" s="279" t="s">
        <v>3604</v>
      </c>
      <c r="C3921" s="279">
        <v>14</v>
      </c>
      <c r="D3921" s="292" t="s">
        <v>3755</v>
      </c>
      <c r="E3921" s="171"/>
      <c r="F3921" s="171"/>
      <c r="G3921" s="289">
        <v>3.57</v>
      </c>
      <c r="H3921" s="255">
        <f t="shared" si="201"/>
        <v>3.57</v>
      </c>
      <c r="I3921" s="277"/>
      <c r="J3921" s="156">
        <f t="shared" si="202"/>
        <v>3.57</v>
      </c>
      <c r="K3921" s="156">
        <v>13.75</v>
      </c>
      <c r="L3921" s="37">
        <f t="shared" si="199"/>
        <v>49.09</v>
      </c>
      <c r="M3921" s="277"/>
      <c r="N3921" s="156">
        <f t="shared" si="200"/>
        <v>49.09</v>
      </c>
      <c r="O3921" s="171"/>
    </row>
    <row r="3922" spans="1:15">
      <c r="A3922" s="30" t="s">
        <v>3568</v>
      </c>
      <c r="B3922" s="279" t="s">
        <v>3604</v>
      </c>
      <c r="C3922" s="279">
        <v>14</v>
      </c>
      <c r="D3922" s="292" t="s">
        <v>3756</v>
      </c>
      <c r="E3922" s="171"/>
      <c r="F3922" s="171"/>
      <c r="G3922" s="289">
        <v>6.36</v>
      </c>
      <c r="H3922" s="255">
        <f t="shared" si="201"/>
        <v>6.36</v>
      </c>
      <c r="I3922" s="277"/>
      <c r="J3922" s="156">
        <f t="shared" si="202"/>
        <v>6.36</v>
      </c>
      <c r="K3922" s="156">
        <v>13.75</v>
      </c>
      <c r="L3922" s="37">
        <f t="shared" ref="L3922:L3949" si="203">ROUND(H3922*K3922,2)</f>
        <v>87.45</v>
      </c>
      <c r="M3922" s="277"/>
      <c r="N3922" s="156">
        <f t="shared" ref="N3922:N3949" si="204">L3922-M3922</f>
        <v>87.45</v>
      </c>
      <c r="O3922" s="171"/>
    </row>
    <row r="3923" spans="1:15">
      <c r="A3923" s="30" t="s">
        <v>3568</v>
      </c>
      <c r="B3923" s="279" t="s">
        <v>3604</v>
      </c>
      <c r="C3923" s="279">
        <v>14</v>
      </c>
      <c r="D3923" s="292" t="s">
        <v>3757</v>
      </c>
      <c r="E3923" s="171"/>
      <c r="F3923" s="171"/>
      <c r="G3923" s="289">
        <v>16.3</v>
      </c>
      <c r="H3923" s="255">
        <f t="shared" si="201"/>
        <v>16.3</v>
      </c>
      <c r="I3923" s="277"/>
      <c r="J3923" s="156">
        <f t="shared" si="202"/>
        <v>16.3</v>
      </c>
      <c r="K3923" s="156">
        <v>13.75</v>
      </c>
      <c r="L3923" s="37">
        <f t="shared" si="203"/>
        <v>224.13</v>
      </c>
      <c r="M3923" s="277"/>
      <c r="N3923" s="156">
        <f t="shared" si="204"/>
        <v>224.13</v>
      </c>
      <c r="O3923" s="171"/>
    </row>
    <row r="3924" spans="1:15">
      <c r="A3924" s="30" t="s">
        <v>3568</v>
      </c>
      <c r="B3924" s="279" t="s">
        <v>3604</v>
      </c>
      <c r="C3924" s="279">
        <v>14</v>
      </c>
      <c r="D3924" s="292" t="s">
        <v>3758</v>
      </c>
      <c r="E3924" s="171"/>
      <c r="F3924" s="171"/>
      <c r="G3924" s="289">
        <v>6.62</v>
      </c>
      <c r="H3924" s="255">
        <f t="shared" ref="H3924:H3949" si="205">E3924+F3924+G3924</f>
        <v>6.62</v>
      </c>
      <c r="I3924" s="277"/>
      <c r="J3924" s="156">
        <f t="shared" si="202"/>
        <v>6.62</v>
      </c>
      <c r="K3924" s="156">
        <v>13.75</v>
      </c>
      <c r="L3924" s="37">
        <f t="shared" si="203"/>
        <v>91.03</v>
      </c>
      <c r="M3924" s="277"/>
      <c r="N3924" s="156">
        <f t="shared" si="204"/>
        <v>91.03</v>
      </c>
      <c r="O3924" s="171"/>
    </row>
    <row r="3925" spans="1:15">
      <c r="A3925" s="74" t="s">
        <v>3568</v>
      </c>
      <c r="B3925" s="282" t="s">
        <v>3604</v>
      </c>
      <c r="C3925" s="282">
        <v>14</v>
      </c>
      <c r="D3925" s="293" t="s">
        <v>3759</v>
      </c>
      <c r="E3925" s="284"/>
      <c r="F3925" s="284"/>
      <c r="G3925" s="287">
        <v>28.51</v>
      </c>
      <c r="H3925" s="255">
        <f t="shared" si="205"/>
        <v>28.51</v>
      </c>
      <c r="I3925" s="277"/>
      <c r="J3925" s="156">
        <f t="shared" si="202"/>
        <v>28.51</v>
      </c>
      <c r="K3925" s="156">
        <v>13.75</v>
      </c>
      <c r="L3925" s="37">
        <f t="shared" si="203"/>
        <v>392.01</v>
      </c>
      <c r="M3925" s="277"/>
      <c r="N3925" s="156">
        <f t="shared" si="204"/>
        <v>392.01</v>
      </c>
      <c r="O3925" s="171" t="s">
        <v>3760</v>
      </c>
    </row>
    <row r="3926" spans="1:15">
      <c r="A3926" s="30" t="s">
        <v>3568</v>
      </c>
      <c r="B3926" s="279" t="s">
        <v>3604</v>
      </c>
      <c r="C3926" s="279">
        <v>14</v>
      </c>
      <c r="D3926" s="292" t="s">
        <v>3761</v>
      </c>
      <c r="E3926" s="171"/>
      <c r="F3926" s="171"/>
      <c r="G3926" s="289">
        <v>13.9</v>
      </c>
      <c r="H3926" s="255">
        <f t="shared" si="205"/>
        <v>13.9</v>
      </c>
      <c r="I3926" s="277"/>
      <c r="J3926" s="156">
        <f t="shared" si="202"/>
        <v>13.9</v>
      </c>
      <c r="K3926" s="156">
        <v>13.75</v>
      </c>
      <c r="L3926" s="37">
        <f t="shared" si="203"/>
        <v>191.13</v>
      </c>
      <c r="M3926" s="277"/>
      <c r="N3926" s="156">
        <f t="shared" si="204"/>
        <v>191.13</v>
      </c>
      <c r="O3926" s="171"/>
    </row>
    <row r="3927" spans="1:15">
      <c r="A3927" s="30" t="s">
        <v>3568</v>
      </c>
      <c r="B3927" s="279" t="s">
        <v>3604</v>
      </c>
      <c r="C3927" s="279">
        <v>14</v>
      </c>
      <c r="D3927" s="292" t="s">
        <v>3762</v>
      </c>
      <c r="E3927" s="171"/>
      <c r="F3927" s="171"/>
      <c r="G3927" s="289">
        <v>20.8</v>
      </c>
      <c r="H3927" s="255">
        <f t="shared" si="205"/>
        <v>20.8</v>
      </c>
      <c r="I3927" s="277"/>
      <c r="J3927" s="156">
        <f t="shared" si="202"/>
        <v>20.8</v>
      </c>
      <c r="K3927" s="156">
        <v>13.75</v>
      </c>
      <c r="L3927" s="37">
        <f t="shared" si="203"/>
        <v>286</v>
      </c>
      <c r="M3927" s="277"/>
      <c r="N3927" s="156">
        <f t="shared" si="204"/>
        <v>286</v>
      </c>
      <c r="O3927" s="171"/>
    </row>
    <row r="3928" spans="1:15">
      <c r="A3928" s="30" t="s">
        <v>3568</v>
      </c>
      <c r="B3928" s="279" t="s">
        <v>3604</v>
      </c>
      <c r="C3928" s="279">
        <v>14</v>
      </c>
      <c r="D3928" s="292" t="s">
        <v>3763</v>
      </c>
      <c r="E3928" s="171"/>
      <c r="F3928" s="171"/>
      <c r="G3928" s="289">
        <v>15.75</v>
      </c>
      <c r="H3928" s="255">
        <f t="shared" si="205"/>
        <v>15.75</v>
      </c>
      <c r="I3928" s="277"/>
      <c r="J3928" s="156">
        <f t="shared" si="202"/>
        <v>15.75</v>
      </c>
      <c r="K3928" s="156">
        <v>13.75</v>
      </c>
      <c r="L3928" s="37">
        <f t="shared" si="203"/>
        <v>216.56</v>
      </c>
      <c r="M3928" s="277"/>
      <c r="N3928" s="156">
        <f t="shared" si="204"/>
        <v>216.56</v>
      </c>
      <c r="O3928" s="171"/>
    </row>
    <row r="3929" spans="1:15">
      <c r="A3929" s="30" t="s">
        <v>3568</v>
      </c>
      <c r="B3929" s="279" t="s">
        <v>3604</v>
      </c>
      <c r="C3929" s="279">
        <v>14</v>
      </c>
      <c r="D3929" s="292" t="s">
        <v>3764</v>
      </c>
      <c r="E3929" s="171"/>
      <c r="F3929" s="171"/>
      <c r="G3929" s="289">
        <v>14.12</v>
      </c>
      <c r="H3929" s="255">
        <f t="shared" si="205"/>
        <v>14.12</v>
      </c>
      <c r="I3929" s="277"/>
      <c r="J3929" s="156">
        <f t="shared" si="202"/>
        <v>14.12</v>
      </c>
      <c r="K3929" s="156">
        <v>13.75</v>
      </c>
      <c r="L3929" s="37">
        <f t="shared" si="203"/>
        <v>194.15</v>
      </c>
      <c r="M3929" s="277"/>
      <c r="N3929" s="156">
        <f t="shared" si="204"/>
        <v>194.15</v>
      </c>
      <c r="O3929" s="171"/>
    </row>
    <row r="3930" spans="1:15">
      <c r="A3930" s="30" t="s">
        <v>3568</v>
      </c>
      <c r="B3930" s="279" t="s">
        <v>3604</v>
      </c>
      <c r="C3930" s="279">
        <v>14</v>
      </c>
      <c r="D3930" s="292" t="s">
        <v>403</v>
      </c>
      <c r="E3930" s="171"/>
      <c r="F3930" s="171"/>
      <c r="G3930" s="289">
        <v>7.36</v>
      </c>
      <c r="H3930" s="255">
        <f t="shared" si="205"/>
        <v>7.36</v>
      </c>
      <c r="I3930" s="277"/>
      <c r="J3930" s="156">
        <f t="shared" ref="J3930:J3949" si="206">H3930+I3930</f>
        <v>7.36</v>
      </c>
      <c r="K3930" s="156">
        <v>13.75</v>
      </c>
      <c r="L3930" s="37">
        <f t="shared" si="203"/>
        <v>101.2</v>
      </c>
      <c r="M3930" s="277"/>
      <c r="N3930" s="156">
        <f t="shared" si="204"/>
        <v>101.2</v>
      </c>
      <c r="O3930" s="171"/>
    </row>
    <row r="3931" spans="1:15">
      <c r="A3931" s="30" t="s">
        <v>3568</v>
      </c>
      <c r="B3931" s="279" t="s">
        <v>3604</v>
      </c>
      <c r="C3931" s="279">
        <v>14</v>
      </c>
      <c r="D3931" s="292" t="s">
        <v>3765</v>
      </c>
      <c r="E3931" s="171"/>
      <c r="F3931" s="171"/>
      <c r="G3931" s="289">
        <v>8.82</v>
      </c>
      <c r="H3931" s="255">
        <f t="shared" si="205"/>
        <v>8.82</v>
      </c>
      <c r="I3931" s="277"/>
      <c r="J3931" s="156">
        <f t="shared" si="206"/>
        <v>8.82</v>
      </c>
      <c r="K3931" s="156">
        <v>13.75</v>
      </c>
      <c r="L3931" s="37">
        <f t="shared" si="203"/>
        <v>121.28</v>
      </c>
      <c r="M3931" s="277"/>
      <c r="N3931" s="156">
        <f t="shared" si="204"/>
        <v>121.28</v>
      </c>
      <c r="O3931" s="171"/>
    </row>
    <row r="3932" spans="1:15">
      <c r="A3932" s="30" t="s">
        <v>3568</v>
      </c>
      <c r="B3932" s="279" t="s">
        <v>3604</v>
      </c>
      <c r="C3932" s="279">
        <v>14</v>
      </c>
      <c r="D3932" s="292" t="s">
        <v>3766</v>
      </c>
      <c r="E3932" s="171"/>
      <c r="F3932" s="171"/>
      <c r="G3932" s="289">
        <v>10.85</v>
      </c>
      <c r="H3932" s="255">
        <f t="shared" si="205"/>
        <v>10.85</v>
      </c>
      <c r="I3932" s="277"/>
      <c r="J3932" s="156">
        <f t="shared" si="206"/>
        <v>10.85</v>
      </c>
      <c r="K3932" s="156">
        <v>13.75</v>
      </c>
      <c r="L3932" s="37">
        <f t="shared" si="203"/>
        <v>149.19</v>
      </c>
      <c r="M3932" s="277"/>
      <c r="N3932" s="156">
        <f t="shared" si="204"/>
        <v>149.19</v>
      </c>
      <c r="O3932" s="171"/>
    </row>
    <row r="3933" spans="1:15">
      <c r="A3933" s="30" t="s">
        <v>3568</v>
      </c>
      <c r="B3933" s="279" t="s">
        <v>3604</v>
      </c>
      <c r="C3933" s="279">
        <v>14</v>
      </c>
      <c r="D3933" s="292" t="s">
        <v>3767</v>
      </c>
      <c r="E3933" s="171"/>
      <c r="F3933" s="171"/>
      <c r="G3933" s="289">
        <v>15.84</v>
      </c>
      <c r="H3933" s="255">
        <f t="shared" si="205"/>
        <v>15.84</v>
      </c>
      <c r="I3933" s="277"/>
      <c r="J3933" s="156">
        <f t="shared" si="206"/>
        <v>15.84</v>
      </c>
      <c r="K3933" s="156">
        <v>13.75</v>
      </c>
      <c r="L3933" s="37">
        <f t="shared" si="203"/>
        <v>217.8</v>
      </c>
      <c r="M3933" s="277"/>
      <c r="N3933" s="156">
        <f t="shared" si="204"/>
        <v>217.8</v>
      </c>
      <c r="O3933" s="171"/>
    </row>
    <row r="3934" spans="1:15">
      <c r="A3934" s="30" t="s">
        <v>3568</v>
      </c>
      <c r="B3934" s="279" t="s">
        <v>3604</v>
      </c>
      <c r="C3934" s="279">
        <v>14</v>
      </c>
      <c r="D3934" s="292" t="s">
        <v>3768</v>
      </c>
      <c r="E3934" s="171"/>
      <c r="F3934" s="171"/>
      <c r="G3934" s="289">
        <v>12.75</v>
      </c>
      <c r="H3934" s="255">
        <f t="shared" si="205"/>
        <v>12.75</v>
      </c>
      <c r="I3934" s="277"/>
      <c r="J3934" s="156">
        <f t="shared" si="206"/>
        <v>12.75</v>
      </c>
      <c r="K3934" s="156">
        <v>13.75</v>
      </c>
      <c r="L3934" s="37">
        <f t="shared" si="203"/>
        <v>175.31</v>
      </c>
      <c r="M3934" s="277"/>
      <c r="N3934" s="156">
        <f t="shared" si="204"/>
        <v>175.31</v>
      </c>
      <c r="O3934" s="171"/>
    </row>
    <row r="3935" spans="1:15">
      <c r="A3935" s="30" t="s">
        <v>3568</v>
      </c>
      <c r="B3935" s="279" t="s">
        <v>3604</v>
      </c>
      <c r="C3935" s="279">
        <v>14</v>
      </c>
      <c r="D3935" s="292" t="s">
        <v>3769</v>
      </c>
      <c r="E3935" s="171"/>
      <c r="F3935" s="171"/>
      <c r="G3935" s="289">
        <v>8.3</v>
      </c>
      <c r="H3935" s="255">
        <f t="shared" si="205"/>
        <v>8.3</v>
      </c>
      <c r="I3935" s="277"/>
      <c r="J3935" s="156">
        <f t="shared" si="206"/>
        <v>8.3</v>
      </c>
      <c r="K3935" s="156">
        <v>13.75</v>
      </c>
      <c r="L3935" s="37">
        <f t="shared" si="203"/>
        <v>114.13</v>
      </c>
      <c r="M3935" s="277"/>
      <c r="N3935" s="156">
        <f t="shared" si="204"/>
        <v>114.13</v>
      </c>
      <c r="O3935" s="171"/>
    </row>
    <row r="3936" spans="1:15">
      <c r="A3936" s="30" t="s">
        <v>3568</v>
      </c>
      <c r="B3936" s="279" t="s">
        <v>3604</v>
      </c>
      <c r="C3936" s="279">
        <v>14</v>
      </c>
      <c r="D3936" s="292" t="s">
        <v>3770</v>
      </c>
      <c r="E3936" s="171"/>
      <c r="F3936" s="171"/>
      <c r="G3936" s="289">
        <v>16.9</v>
      </c>
      <c r="H3936" s="255">
        <f t="shared" si="205"/>
        <v>16.9</v>
      </c>
      <c r="I3936" s="277"/>
      <c r="J3936" s="156">
        <f t="shared" si="206"/>
        <v>16.9</v>
      </c>
      <c r="K3936" s="156">
        <v>13.75</v>
      </c>
      <c r="L3936" s="37">
        <f t="shared" si="203"/>
        <v>232.38</v>
      </c>
      <c r="M3936" s="277"/>
      <c r="N3936" s="156">
        <f t="shared" si="204"/>
        <v>232.38</v>
      </c>
      <c r="O3936" s="171"/>
    </row>
    <row r="3937" spans="1:15">
      <c r="A3937" s="30" t="s">
        <v>3568</v>
      </c>
      <c r="B3937" s="279" t="s">
        <v>3604</v>
      </c>
      <c r="C3937" s="279">
        <v>14</v>
      </c>
      <c r="D3937" s="292" t="s">
        <v>3771</v>
      </c>
      <c r="E3937" s="171"/>
      <c r="F3937" s="171"/>
      <c r="G3937" s="289">
        <v>18.5</v>
      </c>
      <c r="H3937" s="255">
        <f t="shared" si="205"/>
        <v>18.5</v>
      </c>
      <c r="I3937" s="277"/>
      <c r="J3937" s="156">
        <f t="shared" si="206"/>
        <v>18.5</v>
      </c>
      <c r="K3937" s="156">
        <v>13.75</v>
      </c>
      <c r="L3937" s="37">
        <f t="shared" si="203"/>
        <v>254.38</v>
      </c>
      <c r="M3937" s="277"/>
      <c r="N3937" s="156">
        <f t="shared" si="204"/>
        <v>254.38</v>
      </c>
      <c r="O3937" s="171"/>
    </row>
    <row r="3938" spans="1:15">
      <c r="A3938" s="30" t="s">
        <v>3568</v>
      </c>
      <c r="B3938" s="279" t="s">
        <v>3604</v>
      </c>
      <c r="C3938" s="279">
        <v>14</v>
      </c>
      <c r="D3938" s="292" t="s">
        <v>3772</v>
      </c>
      <c r="E3938" s="171"/>
      <c r="F3938" s="171"/>
      <c r="G3938" s="289">
        <v>20.82</v>
      </c>
      <c r="H3938" s="255">
        <f t="shared" si="205"/>
        <v>20.82</v>
      </c>
      <c r="I3938" s="277"/>
      <c r="J3938" s="156">
        <f t="shared" si="206"/>
        <v>20.82</v>
      </c>
      <c r="K3938" s="156">
        <v>13.75</v>
      </c>
      <c r="L3938" s="37">
        <f t="shared" si="203"/>
        <v>286.28</v>
      </c>
      <c r="M3938" s="277"/>
      <c r="N3938" s="156">
        <f t="shared" si="204"/>
        <v>286.28</v>
      </c>
      <c r="O3938" s="171"/>
    </row>
    <row r="3939" spans="1:15">
      <c r="A3939" s="30" t="s">
        <v>3568</v>
      </c>
      <c r="B3939" s="279" t="s">
        <v>3604</v>
      </c>
      <c r="C3939" s="279">
        <v>14</v>
      </c>
      <c r="D3939" s="292" t="s">
        <v>3773</v>
      </c>
      <c r="E3939" s="171"/>
      <c r="F3939" s="171"/>
      <c r="G3939" s="289">
        <v>8.99</v>
      </c>
      <c r="H3939" s="255">
        <f t="shared" si="205"/>
        <v>8.99</v>
      </c>
      <c r="I3939" s="277"/>
      <c r="J3939" s="156">
        <f t="shared" si="206"/>
        <v>8.99</v>
      </c>
      <c r="K3939" s="156">
        <v>13.75</v>
      </c>
      <c r="L3939" s="37">
        <f t="shared" si="203"/>
        <v>123.61</v>
      </c>
      <c r="M3939" s="277"/>
      <c r="N3939" s="156">
        <f t="shared" si="204"/>
        <v>123.61</v>
      </c>
      <c r="O3939" s="171"/>
    </row>
    <row r="3940" spans="1:15">
      <c r="A3940" s="30" t="s">
        <v>3568</v>
      </c>
      <c r="B3940" s="279" t="s">
        <v>3604</v>
      </c>
      <c r="C3940" s="279">
        <v>14</v>
      </c>
      <c r="D3940" s="292" t="s">
        <v>3774</v>
      </c>
      <c r="E3940" s="171"/>
      <c r="F3940" s="171"/>
      <c r="G3940" s="289">
        <v>11.52</v>
      </c>
      <c r="H3940" s="255">
        <f t="shared" si="205"/>
        <v>11.52</v>
      </c>
      <c r="I3940" s="277"/>
      <c r="J3940" s="156">
        <f t="shared" si="206"/>
        <v>11.52</v>
      </c>
      <c r="K3940" s="156">
        <v>13.75</v>
      </c>
      <c r="L3940" s="37">
        <f t="shared" si="203"/>
        <v>158.4</v>
      </c>
      <c r="M3940" s="277"/>
      <c r="N3940" s="156">
        <f t="shared" si="204"/>
        <v>158.4</v>
      </c>
      <c r="O3940" s="171"/>
    </row>
    <row r="3941" spans="1:15">
      <c r="A3941" s="30" t="s">
        <v>3568</v>
      </c>
      <c r="B3941" s="279" t="s">
        <v>3604</v>
      </c>
      <c r="C3941" s="279">
        <v>14</v>
      </c>
      <c r="D3941" s="292" t="s">
        <v>3775</v>
      </c>
      <c r="E3941" s="171"/>
      <c r="F3941" s="171"/>
      <c r="G3941" s="289">
        <v>6.9</v>
      </c>
      <c r="H3941" s="255">
        <f t="shared" si="205"/>
        <v>6.9</v>
      </c>
      <c r="I3941" s="277"/>
      <c r="J3941" s="156">
        <f t="shared" si="206"/>
        <v>6.9</v>
      </c>
      <c r="K3941" s="156">
        <v>13.75</v>
      </c>
      <c r="L3941" s="37">
        <f t="shared" si="203"/>
        <v>94.88</v>
      </c>
      <c r="M3941" s="277"/>
      <c r="N3941" s="156">
        <f t="shared" si="204"/>
        <v>94.88</v>
      </c>
      <c r="O3941" s="171"/>
    </row>
    <row r="3942" spans="1:15">
      <c r="A3942" s="30" t="s">
        <v>3568</v>
      </c>
      <c r="B3942" s="279" t="s">
        <v>3604</v>
      </c>
      <c r="C3942" s="279">
        <v>14</v>
      </c>
      <c r="D3942" s="292" t="s">
        <v>3776</v>
      </c>
      <c r="E3942" s="171"/>
      <c r="F3942" s="171"/>
      <c r="G3942" s="289">
        <v>6.2</v>
      </c>
      <c r="H3942" s="255">
        <f t="shared" si="205"/>
        <v>6.2</v>
      </c>
      <c r="I3942" s="277"/>
      <c r="J3942" s="156">
        <f t="shared" si="206"/>
        <v>6.2</v>
      </c>
      <c r="K3942" s="156">
        <v>13.75</v>
      </c>
      <c r="L3942" s="37">
        <f t="shared" si="203"/>
        <v>85.25</v>
      </c>
      <c r="M3942" s="277"/>
      <c r="N3942" s="156">
        <f t="shared" si="204"/>
        <v>85.25</v>
      </c>
      <c r="O3942" s="171"/>
    </row>
    <row r="3943" spans="1:15">
      <c r="A3943" s="30" t="s">
        <v>3568</v>
      </c>
      <c r="B3943" s="279" t="s">
        <v>3604</v>
      </c>
      <c r="C3943" s="279">
        <v>14</v>
      </c>
      <c r="D3943" s="292" t="s">
        <v>3777</v>
      </c>
      <c r="E3943" s="171"/>
      <c r="F3943" s="171"/>
      <c r="G3943" s="289">
        <v>5.98</v>
      </c>
      <c r="H3943" s="255">
        <f t="shared" si="205"/>
        <v>5.98</v>
      </c>
      <c r="I3943" s="277"/>
      <c r="J3943" s="156">
        <f t="shared" si="206"/>
        <v>5.98</v>
      </c>
      <c r="K3943" s="156">
        <v>13.75</v>
      </c>
      <c r="L3943" s="37">
        <f t="shared" si="203"/>
        <v>82.23</v>
      </c>
      <c r="M3943" s="277"/>
      <c r="N3943" s="156">
        <f t="shared" si="204"/>
        <v>82.23</v>
      </c>
      <c r="O3943" s="171"/>
    </row>
    <row r="3944" spans="1:15">
      <c r="A3944" s="30" t="s">
        <v>3568</v>
      </c>
      <c r="B3944" s="279" t="s">
        <v>3604</v>
      </c>
      <c r="C3944" s="279">
        <v>14</v>
      </c>
      <c r="D3944" s="292" t="s">
        <v>3778</v>
      </c>
      <c r="E3944" s="171"/>
      <c r="F3944" s="171"/>
      <c r="G3944" s="289">
        <v>5.98</v>
      </c>
      <c r="H3944" s="255">
        <f t="shared" si="205"/>
        <v>5.98</v>
      </c>
      <c r="I3944" s="277"/>
      <c r="J3944" s="156">
        <f t="shared" si="206"/>
        <v>5.98</v>
      </c>
      <c r="K3944" s="156">
        <v>13.75</v>
      </c>
      <c r="L3944" s="37">
        <f t="shared" si="203"/>
        <v>82.23</v>
      </c>
      <c r="M3944" s="277"/>
      <c r="N3944" s="156">
        <f t="shared" si="204"/>
        <v>82.23</v>
      </c>
      <c r="O3944" s="171"/>
    </row>
    <row r="3945" spans="1:15">
      <c r="A3945" s="30" t="s">
        <v>3568</v>
      </c>
      <c r="B3945" s="279" t="s">
        <v>3604</v>
      </c>
      <c r="C3945" s="279">
        <v>14</v>
      </c>
      <c r="D3945" s="292" t="s">
        <v>3779</v>
      </c>
      <c r="E3945" s="171"/>
      <c r="F3945" s="171"/>
      <c r="G3945" s="289">
        <v>12.74</v>
      </c>
      <c r="H3945" s="255">
        <f t="shared" si="205"/>
        <v>12.74</v>
      </c>
      <c r="I3945" s="277"/>
      <c r="J3945" s="156">
        <f t="shared" si="206"/>
        <v>12.74</v>
      </c>
      <c r="K3945" s="156">
        <v>13.75</v>
      </c>
      <c r="L3945" s="37">
        <f t="shared" si="203"/>
        <v>175.18</v>
      </c>
      <c r="M3945" s="277"/>
      <c r="N3945" s="156">
        <f t="shared" si="204"/>
        <v>175.18</v>
      </c>
      <c r="O3945" s="171"/>
    </row>
    <row r="3946" spans="1:15">
      <c r="A3946" s="30" t="s">
        <v>3568</v>
      </c>
      <c r="B3946" s="279" t="s">
        <v>3604</v>
      </c>
      <c r="C3946" s="279">
        <v>14</v>
      </c>
      <c r="D3946" s="292" t="s">
        <v>3780</v>
      </c>
      <c r="E3946" s="171"/>
      <c r="F3946" s="171"/>
      <c r="G3946" s="289">
        <v>4.35</v>
      </c>
      <c r="H3946" s="255">
        <f t="shared" si="205"/>
        <v>4.35</v>
      </c>
      <c r="I3946" s="277"/>
      <c r="J3946" s="156">
        <f t="shared" si="206"/>
        <v>4.35</v>
      </c>
      <c r="K3946" s="156">
        <v>13.75</v>
      </c>
      <c r="L3946" s="37">
        <f t="shared" si="203"/>
        <v>59.81</v>
      </c>
      <c r="M3946" s="277"/>
      <c r="N3946" s="156">
        <f t="shared" si="204"/>
        <v>59.81</v>
      </c>
      <c r="O3946" s="171"/>
    </row>
    <row r="3947" spans="1:15">
      <c r="A3947" s="30" t="s">
        <v>3568</v>
      </c>
      <c r="B3947" s="279" t="s">
        <v>3604</v>
      </c>
      <c r="C3947" s="279">
        <v>14</v>
      </c>
      <c r="D3947" s="298" t="s">
        <v>3781</v>
      </c>
      <c r="E3947" s="171"/>
      <c r="F3947" s="171"/>
      <c r="G3947" s="289">
        <v>3.45</v>
      </c>
      <c r="H3947" s="255">
        <f t="shared" si="205"/>
        <v>3.45</v>
      </c>
      <c r="I3947" s="277"/>
      <c r="J3947" s="156">
        <f t="shared" si="206"/>
        <v>3.45</v>
      </c>
      <c r="K3947" s="156">
        <v>13.75</v>
      </c>
      <c r="L3947" s="37">
        <f t="shared" si="203"/>
        <v>47.44</v>
      </c>
      <c r="M3947" s="277"/>
      <c r="N3947" s="156">
        <f t="shared" si="204"/>
        <v>47.44</v>
      </c>
      <c r="O3947" s="171"/>
    </row>
    <row r="3948" spans="1:15">
      <c r="A3948" s="30" t="s">
        <v>3568</v>
      </c>
      <c r="B3948" s="279" t="s">
        <v>3604</v>
      </c>
      <c r="C3948" s="279">
        <v>14</v>
      </c>
      <c r="D3948" s="292" t="s">
        <v>3782</v>
      </c>
      <c r="E3948" s="171"/>
      <c r="F3948" s="171"/>
      <c r="G3948" s="289">
        <v>3.02</v>
      </c>
      <c r="H3948" s="255">
        <f t="shared" si="205"/>
        <v>3.02</v>
      </c>
      <c r="I3948" s="277"/>
      <c r="J3948" s="156">
        <f t="shared" si="206"/>
        <v>3.02</v>
      </c>
      <c r="K3948" s="156">
        <v>13.75</v>
      </c>
      <c r="L3948" s="37">
        <f t="shared" si="203"/>
        <v>41.53</v>
      </c>
      <c r="M3948" s="277"/>
      <c r="N3948" s="156">
        <f t="shared" si="204"/>
        <v>41.53</v>
      </c>
      <c r="O3948" s="171"/>
    </row>
    <row r="3949" spans="1:15">
      <c r="A3949" s="30" t="s">
        <v>3568</v>
      </c>
      <c r="B3949" s="279" t="s">
        <v>3604</v>
      </c>
      <c r="C3949" s="279">
        <v>14</v>
      </c>
      <c r="D3949" s="292" t="s">
        <v>3783</v>
      </c>
      <c r="E3949" s="171"/>
      <c r="F3949" s="171"/>
      <c r="G3949" s="289">
        <v>7.12</v>
      </c>
      <c r="H3949" s="255">
        <f t="shared" si="205"/>
        <v>7.12</v>
      </c>
      <c r="I3949" s="277"/>
      <c r="J3949" s="156">
        <f t="shared" si="206"/>
        <v>7.12</v>
      </c>
      <c r="K3949" s="156">
        <v>13.75</v>
      </c>
      <c r="L3949" s="37">
        <f t="shared" si="203"/>
        <v>97.9</v>
      </c>
      <c r="M3949" s="277"/>
      <c r="N3949" s="156">
        <f t="shared" si="204"/>
        <v>97.9</v>
      </c>
      <c r="O3949" s="171"/>
    </row>
    <row r="3950" s="225" customFormat="1" ht="15" customHeight="1" spans="1:16381">
      <c r="A3950" s="299" t="s">
        <v>3784</v>
      </c>
      <c r="B3950" s="300" t="s">
        <v>18</v>
      </c>
      <c r="C3950" s="301"/>
      <c r="D3950" s="301"/>
      <c r="E3950" s="302">
        <f>SUM(E3951:E3980)</f>
        <v>0</v>
      </c>
      <c r="F3950" s="302">
        <f>SUM(F3951:F3980)</f>
        <v>0</v>
      </c>
      <c r="G3950" s="302">
        <f t="shared" ref="G3950:N3950" si="207">SUM(G3951:G3980)</f>
        <v>593.06</v>
      </c>
      <c r="H3950" s="302">
        <f t="shared" si="207"/>
        <v>593.06</v>
      </c>
      <c r="I3950" s="302">
        <f t="shared" si="207"/>
        <v>0</v>
      </c>
      <c r="J3950" s="302">
        <f t="shared" si="207"/>
        <v>593.06</v>
      </c>
      <c r="K3950" s="302"/>
      <c r="L3950" s="302">
        <f t="shared" si="207"/>
        <v>8154.59</v>
      </c>
      <c r="M3950" s="302">
        <f t="shared" si="207"/>
        <v>0</v>
      </c>
      <c r="N3950" s="302">
        <f t="shared" si="207"/>
        <v>8154.59</v>
      </c>
      <c r="O3950" s="133"/>
      <c r="P3950" s="251"/>
      <c r="Q3950" s="251"/>
      <c r="R3950" s="251"/>
      <c r="S3950" s="251"/>
      <c r="T3950" s="251"/>
      <c r="U3950" s="251"/>
      <c r="V3950" s="251"/>
      <c r="W3950" s="251"/>
      <c r="X3950" s="251"/>
      <c r="Y3950" s="251"/>
      <c r="Z3950" s="251"/>
      <c r="AA3950" s="251"/>
      <c r="AB3950" s="251"/>
      <c r="AC3950" s="251"/>
      <c r="AD3950" s="251"/>
      <c r="AE3950" s="251"/>
      <c r="AF3950" s="251"/>
      <c r="AG3950" s="251"/>
      <c r="AH3950" s="251"/>
      <c r="AI3950" s="251"/>
      <c r="AJ3950" s="251"/>
      <c r="AK3950" s="251"/>
      <c r="AL3950" s="251"/>
      <c r="AM3950" s="251"/>
      <c r="AN3950" s="251"/>
      <c r="AO3950" s="251"/>
      <c r="AP3950" s="251"/>
      <c r="AQ3950" s="251"/>
      <c r="AR3950" s="251"/>
      <c r="AS3950" s="251"/>
      <c r="AT3950" s="251"/>
      <c r="AU3950" s="251"/>
      <c r="AV3950" s="251"/>
      <c r="AW3950" s="251"/>
      <c r="AX3950" s="251"/>
      <c r="AY3950" s="251"/>
      <c r="AZ3950" s="251"/>
      <c r="BA3950" s="251"/>
      <c r="BB3950" s="251"/>
      <c r="BC3950" s="251"/>
      <c r="BD3950" s="251"/>
      <c r="BE3950" s="251"/>
      <c r="BF3950" s="251"/>
      <c r="BG3950" s="251"/>
      <c r="BH3950" s="251"/>
      <c r="BI3950" s="251"/>
      <c r="BJ3950" s="251"/>
      <c r="BK3950" s="251"/>
      <c r="BL3950" s="251"/>
      <c r="BM3950" s="251"/>
      <c r="BN3950" s="251"/>
      <c r="BO3950" s="251"/>
      <c r="BP3950" s="251"/>
      <c r="BQ3950" s="251"/>
      <c r="BR3950" s="251"/>
      <c r="BS3950" s="251"/>
      <c r="BT3950" s="251"/>
      <c r="BU3950" s="251"/>
      <c r="BV3950" s="251"/>
      <c r="BW3950" s="251"/>
      <c r="BX3950" s="251"/>
      <c r="BY3950" s="251"/>
      <c r="BZ3950" s="251"/>
      <c r="CA3950" s="251"/>
      <c r="CB3950" s="251"/>
      <c r="CC3950" s="251"/>
      <c r="CD3950" s="251"/>
      <c r="CE3950" s="251"/>
      <c r="CF3950" s="251"/>
      <c r="CG3950" s="251"/>
      <c r="CH3950" s="251"/>
      <c r="CI3950" s="251"/>
      <c r="CJ3950" s="251"/>
      <c r="CK3950" s="251"/>
      <c r="CL3950" s="251"/>
      <c r="CM3950" s="251"/>
      <c r="CN3950" s="251"/>
      <c r="CO3950" s="251"/>
      <c r="CP3950" s="251"/>
      <c r="CQ3950" s="251"/>
      <c r="CR3950" s="251"/>
      <c r="CS3950" s="251"/>
      <c r="CT3950" s="251"/>
      <c r="CU3950" s="251"/>
      <c r="CV3950" s="251"/>
      <c r="CW3950" s="251"/>
      <c r="CX3950" s="251"/>
      <c r="CY3950" s="251"/>
      <c r="CZ3950" s="251"/>
      <c r="DA3950" s="251"/>
      <c r="DB3950" s="251"/>
      <c r="DC3950" s="251"/>
      <c r="DD3950" s="251"/>
      <c r="DE3950" s="251"/>
      <c r="DF3950" s="251"/>
      <c r="DG3950" s="251"/>
      <c r="DH3950" s="251"/>
      <c r="DI3950" s="251"/>
      <c r="DJ3950" s="251"/>
      <c r="DK3950" s="251"/>
      <c r="DL3950" s="251"/>
      <c r="DM3950" s="251"/>
      <c r="DN3950" s="251"/>
      <c r="DO3950" s="251"/>
      <c r="DP3950" s="251"/>
      <c r="DQ3950" s="251"/>
      <c r="DR3950" s="251"/>
      <c r="DS3950" s="251"/>
      <c r="DT3950" s="251"/>
      <c r="DU3950" s="251"/>
      <c r="DV3950" s="251"/>
      <c r="DW3950" s="251"/>
      <c r="DX3950" s="251"/>
      <c r="DY3950" s="251"/>
      <c r="DZ3950" s="251"/>
      <c r="EA3950" s="251"/>
      <c r="EB3950" s="251"/>
      <c r="EC3950" s="251"/>
      <c r="ED3950" s="251"/>
      <c r="EE3950" s="251"/>
      <c r="EF3950" s="251"/>
      <c r="EG3950" s="251"/>
      <c r="EH3950" s="251"/>
      <c r="EI3950" s="251"/>
      <c r="EJ3950" s="251"/>
      <c r="EK3950" s="251"/>
      <c r="EL3950" s="251"/>
      <c r="EM3950" s="251"/>
      <c r="EN3950" s="251"/>
      <c r="EO3950" s="251"/>
      <c r="EP3950" s="251"/>
      <c r="EQ3950" s="251"/>
      <c r="ER3950" s="251"/>
      <c r="ES3950" s="251"/>
      <c r="ET3950" s="251"/>
      <c r="EU3950" s="251"/>
      <c r="EV3950" s="251"/>
      <c r="EW3950" s="251"/>
      <c r="EX3950" s="251"/>
      <c r="EY3950" s="251"/>
      <c r="EZ3950" s="251"/>
      <c r="FA3950" s="251"/>
      <c r="FB3950" s="251"/>
      <c r="FC3950" s="251"/>
      <c r="FD3950" s="251"/>
      <c r="FE3950" s="251"/>
      <c r="FF3950" s="251"/>
      <c r="FG3950" s="251"/>
      <c r="FH3950" s="251"/>
      <c r="FI3950" s="251"/>
      <c r="FJ3950" s="251"/>
      <c r="FK3950" s="251"/>
      <c r="FL3950" s="251"/>
      <c r="FM3950" s="251"/>
      <c r="FN3950" s="251"/>
      <c r="FO3950" s="251"/>
      <c r="FP3950" s="251"/>
      <c r="FQ3950" s="251"/>
      <c r="FR3950" s="251"/>
      <c r="FS3950" s="251"/>
      <c r="FT3950" s="251"/>
      <c r="FU3950" s="251"/>
      <c r="FV3950" s="251"/>
      <c r="FW3950" s="251"/>
      <c r="FX3950" s="251"/>
      <c r="FY3950" s="251"/>
      <c r="FZ3950" s="251"/>
      <c r="GA3950" s="251"/>
      <c r="GB3950" s="251"/>
      <c r="GC3950" s="251"/>
      <c r="GD3950" s="251"/>
      <c r="GE3950" s="251"/>
      <c r="GF3950" s="251"/>
      <c r="GG3950" s="251"/>
      <c r="GH3950" s="251"/>
      <c r="GI3950" s="251"/>
      <c r="GJ3950" s="251"/>
      <c r="GK3950" s="251"/>
      <c r="GL3950" s="251"/>
      <c r="GM3950" s="251"/>
      <c r="GN3950" s="251"/>
      <c r="GO3950" s="251"/>
      <c r="GP3950" s="251"/>
      <c r="GQ3950" s="251"/>
      <c r="GR3950" s="251"/>
      <c r="GS3950" s="251"/>
      <c r="GT3950" s="251"/>
      <c r="GU3950" s="251"/>
      <c r="GV3950" s="251"/>
      <c r="GW3950" s="251"/>
      <c r="GX3950" s="251"/>
      <c r="GY3950" s="251"/>
      <c r="GZ3950" s="251"/>
      <c r="HA3950" s="251"/>
      <c r="HB3950" s="251"/>
      <c r="HC3950" s="251"/>
      <c r="HD3950" s="251"/>
      <c r="HE3950" s="251"/>
      <c r="HF3950" s="251"/>
      <c r="HG3950" s="251"/>
      <c r="HH3950" s="251"/>
      <c r="HI3950" s="251"/>
      <c r="HJ3950" s="251"/>
      <c r="HK3950" s="251"/>
      <c r="HL3950" s="251"/>
      <c r="HM3950" s="251"/>
      <c r="HN3950" s="251"/>
      <c r="HO3950" s="251"/>
      <c r="HP3950" s="251"/>
      <c r="HQ3950" s="251"/>
      <c r="HR3950" s="251"/>
      <c r="HS3950" s="251"/>
      <c r="HT3950" s="251"/>
      <c r="HU3950" s="251"/>
      <c r="HV3950" s="251"/>
      <c r="HW3950" s="251"/>
      <c r="HX3950" s="251"/>
      <c r="HY3950" s="251"/>
      <c r="HZ3950" s="251"/>
      <c r="IA3950" s="251"/>
      <c r="IB3950" s="251"/>
      <c r="IC3950" s="251"/>
      <c r="ID3950" s="251"/>
      <c r="IE3950" s="251"/>
      <c r="IF3950" s="251"/>
      <c r="IG3950" s="251"/>
      <c r="IH3950" s="251"/>
      <c r="II3950" s="251"/>
      <c r="IJ3950" s="251"/>
      <c r="IK3950" s="251"/>
      <c r="IL3950" s="251"/>
      <c r="IM3950" s="251"/>
      <c r="IN3950" s="251"/>
      <c r="IO3950" s="251"/>
      <c r="IP3950" s="251"/>
      <c r="IQ3950" s="251"/>
      <c r="IR3950" s="251"/>
      <c r="IS3950" s="251"/>
      <c r="IT3950" s="251"/>
      <c r="IU3950" s="251"/>
      <c r="IV3950" s="251"/>
      <c r="IW3950" s="251"/>
      <c r="IX3950" s="251"/>
      <c r="IY3950" s="251"/>
      <c r="IZ3950" s="251"/>
      <c r="JA3950" s="251"/>
      <c r="JB3950" s="251"/>
      <c r="JC3950" s="251"/>
      <c r="JD3950" s="251"/>
      <c r="JE3950" s="251"/>
      <c r="JF3950" s="251"/>
      <c r="JG3950" s="251"/>
      <c r="JH3950" s="251"/>
      <c r="JI3950" s="251"/>
      <c r="JJ3950" s="251"/>
      <c r="JK3950" s="251"/>
      <c r="JL3950" s="251"/>
      <c r="JM3950" s="251"/>
      <c r="JN3950" s="251"/>
      <c r="JO3950" s="251"/>
      <c r="JP3950" s="251"/>
      <c r="JQ3950" s="251"/>
      <c r="JR3950" s="251"/>
      <c r="JS3950" s="251"/>
      <c r="JT3950" s="251"/>
      <c r="JU3950" s="251"/>
      <c r="JV3950" s="251"/>
      <c r="JW3950" s="251"/>
      <c r="JX3950" s="251"/>
      <c r="JY3950" s="251"/>
      <c r="JZ3950" s="251"/>
      <c r="KA3950" s="251"/>
      <c r="KB3950" s="251"/>
      <c r="KC3950" s="251"/>
      <c r="KD3950" s="251"/>
      <c r="KE3950" s="251"/>
      <c r="KF3950" s="251"/>
      <c r="KG3950" s="251"/>
      <c r="KH3950" s="251"/>
      <c r="KI3950" s="251"/>
      <c r="KJ3950" s="251"/>
      <c r="KK3950" s="251"/>
      <c r="KL3950" s="251"/>
      <c r="KM3950" s="251"/>
      <c r="KN3950" s="251"/>
      <c r="KO3950" s="251"/>
      <c r="KP3950" s="251"/>
      <c r="KQ3950" s="251"/>
      <c r="KR3950" s="251"/>
      <c r="KS3950" s="251"/>
      <c r="KT3950" s="251"/>
      <c r="KU3950" s="251"/>
      <c r="KV3950" s="251"/>
      <c r="KW3950" s="251"/>
      <c r="KX3950" s="251"/>
      <c r="KY3950" s="251"/>
      <c r="KZ3950" s="251"/>
      <c r="LA3950" s="251"/>
      <c r="LB3950" s="251"/>
      <c r="LC3950" s="251"/>
      <c r="LD3950" s="251"/>
      <c r="LE3950" s="251"/>
      <c r="LF3950" s="251"/>
      <c r="LG3950" s="251"/>
      <c r="LH3950" s="251"/>
      <c r="LI3950" s="251"/>
      <c r="LJ3950" s="251"/>
      <c r="LK3950" s="251"/>
      <c r="LL3950" s="251"/>
      <c r="LM3950" s="251"/>
      <c r="LN3950" s="251"/>
      <c r="LO3950" s="251"/>
      <c r="LP3950" s="251"/>
      <c r="LQ3950" s="251"/>
      <c r="LR3950" s="251"/>
      <c r="LS3950" s="251"/>
      <c r="LT3950" s="251"/>
      <c r="LU3950" s="251"/>
      <c r="LV3950" s="251"/>
      <c r="LW3950" s="251"/>
      <c r="LX3950" s="251"/>
      <c r="LY3950" s="251"/>
      <c r="LZ3950" s="251"/>
      <c r="MA3950" s="251"/>
      <c r="MB3950" s="251"/>
      <c r="MC3950" s="251"/>
      <c r="MD3950" s="251"/>
      <c r="ME3950" s="251"/>
      <c r="MF3950" s="251"/>
      <c r="MG3950" s="251"/>
      <c r="MH3950" s="251"/>
      <c r="MI3950" s="251"/>
      <c r="MJ3950" s="251"/>
      <c r="MK3950" s="251"/>
      <c r="ML3950" s="251"/>
      <c r="MM3950" s="251"/>
      <c r="MN3950" s="251"/>
      <c r="MO3950" s="251"/>
      <c r="MP3950" s="251"/>
      <c r="MQ3950" s="251"/>
      <c r="MR3950" s="251"/>
      <c r="MS3950" s="251"/>
      <c r="MT3950" s="251"/>
      <c r="MU3950" s="251"/>
      <c r="MV3950" s="251"/>
      <c r="MW3950" s="251"/>
      <c r="MX3950" s="251"/>
      <c r="MY3950" s="251"/>
      <c r="MZ3950" s="251"/>
      <c r="NA3950" s="251"/>
      <c r="NB3950" s="251"/>
      <c r="NC3950" s="251"/>
      <c r="ND3950" s="251"/>
      <c r="NE3950" s="251"/>
      <c r="NF3950" s="251"/>
      <c r="NG3950" s="251"/>
      <c r="NH3950" s="251"/>
      <c r="NI3950" s="251"/>
      <c r="NJ3950" s="251"/>
      <c r="NK3950" s="251"/>
      <c r="NL3950" s="251"/>
      <c r="NM3950" s="251"/>
      <c r="NN3950" s="251"/>
      <c r="NO3950" s="251"/>
      <c r="NP3950" s="251"/>
      <c r="NQ3950" s="251"/>
      <c r="NR3950" s="251"/>
      <c r="NS3950" s="251"/>
      <c r="NT3950" s="251"/>
      <c r="NU3950" s="251"/>
      <c r="NV3950" s="251"/>
      <c r="NW3950" s="251"/>
      <c r="NX3950" s="251"/>
      <c r="NY3950" s="251"/>
      <c r="NZ3950" s="251"/>
      <c r="OA3950" s="251"/>
      <c r="OB3950" s="251"/>
      <c r="OC3950" s="251"/>
      <c r="OD3950" s="251"/>
      <c r="OE3950" s="251"/>
      <c r="OF3950" s="251"/>
      <c r="OG3950" s="251"/>
      <c r="OH3950" s="251"/>
      <c r="OI3950" s="251"/>
      <c r="OJ3950" s="251"/>
      <c r="OK3950" s="251"/>
      <c r="OL3950" s="251"/>
      <c r="OM3950" s="251"/>
      <c r="ON3950" s="251"/>
      <c r="OO3950" s="251"/>
      <c r="OP3950" s="251"/>
      <c r="OQ3950" s="251"/>
      <c r="OR3950" s="251"/>
      <c r="OS3950" s="251"/>
      <c r="OT3950" s="251"/>
      <c r="OU3950" s="251"/>
      <c r="OV3950" s="251"/>
      <c r="OW3950" s="251"/>
      <c r="OX3950" s="251"/>
      <c r="OY3950" s="251"/>
      <c r="OZ3950" s="251"/>
      <c r="PA3950" s="251"/>
      <c r="PB3950" s="251"/>
      <c r="PC3950" s="251"/>
      <c r="PD3950" s="251"/>
      <c r="PE3950" s="251"/>
      <c r="PF3950" s="251"/>
      <c r="PG3950" s="251"/>
      <c r="PH3950" s="251"/>
      <c r="PI3950" s="251"/>
      <c r="PJ3950" s="251"/>
      <c r="PK3950" s="251"/>
      <c r="PL3950" s="251"/>
      <c r="PM3950" s="251"/>
      <c r="PN3950" s="251"/>
      <c r="PO3950" s="251"/>
      <c r="PP3950" s="251"/>
      <c r="PQ3950" s="251"/>
      <c r="PR3950" s="251"/>
      <c r="PS3950" s="251"/>
      <c r="PT3950" s="251"/>
      <c r="PU3950" s="251"/>
      <c r="PV3950" s="251"/>
      <c r="PW3950" s="251"/>
      <c r="PX3950" s="251"/>
      <c r="PY3950" s="251"/>
      <c r="PZ3950" s="251"/>
      <c r="QA3950" s="251"/>
      <c r="QB3950" s="251"/>
      <c r="QC3950" s="251"/>
      <c r="QD3950" s="251"/>
      <c r="QE3950" s="251"/>
      <c r="QF3950" s="251"/>
      <c r="QG3950" s="251"/>
      <c r="QH3950" s="251"/>
      <c r="QI3950" s="251"/>
      <c r="QJ3950" s="251"/>
      <c r="QK3950" s="251"/>
      <c r="QL3950" s="251"/>
      <c r="QM3950" s="251"/>
      <c r="QN3950" s="251"/>
      <c r="QO3950" s="251"/>
      <c r="QP3950" s="251"/>
      <c r="QQ3950" s="251"/>
      <c r="QR3950" s="251"/>
      <c r="QS3950" s="251"/>
      <c r="QT3950" s="251"/>
      <c r="QU3950" s="251"/>
      <c r="QV3950" s="251"/>
      <c r="QW3950" s="251"/>
      <c r="QX3950" s="251"/>
      <c r="QY3950" s="251"/>
      <c r="QZ3950" s="251"/>
      <c r="RA3950" s="251"/>
      <c r="RB3950" s="251"/>
      <c r="RC3950" s="251"/>
      <c r="RD3950" s="251"/>
      <c r="RE3950" s="251"/>
      <c r="RF3950" s="251"/>
      <c r="RG3950" s="251"/>
      <c r="RH3950" s="251"/>
      <c r="RI3950" s="251"/>
      <c r="RJ3950" s="251"/>
      <c r="RK3950" s="251"/>
      <c r="RL3950" s="251"/>
      <c r="RM3950" s="251"/>
      <c r="RN3950" s="251"/>
      <c r="RO3950" s="251"/>
      <c r="RP3950" s="251"/>
      <c r="RQ3950" s="251"/>
      <c r="RR3950" s="251"/>
      <c r="RS3950" s="251"/>
      <c r="RT3950" s="251"/>
      <c r="RU3950" s="251"/>
      <c r="RV3950" s="251"/>
      <c r="RW3950" s="251"/>
      <c r="RX3950" s="251"/>
      <c r="RY3950" s="251"/>
      <c r="RZ3950" s="251"/>
      <c r="SA3950" s="251"/>
      <c r="SB3950" s="251"/>
      <c r="SC3950" s="251"/>
      <c r="SD3950" s="251"/>
      <c r="SE3950" s="251"/>
      <c r="SF3950" s="251"/>
      <c r="SG3950" s="251"/>
      <c r="SH3950" s="251"/>
      <c r="SI3950" s="251"/>
      <c r="SJ3950" s="251"/>
      <c r="SK3950" s="251"/>
      <c r="SL3950" s="251"/>
      <c r="SM3950" s="251"/>
      <c r="SN3950" s="251"/>
      <c r="SO3950" s="251"/>
      <c r="SP3950" s="251"/>
      <c r="SQ3950" s="251"/>
      <c r="SR3950" s="251"/>
      <c r="SS3950" s="251"/>
      <c r="ST3950" s="251"/>
      <c r="SU3950" s="251"/>
      <c r="SV3950" s="251"/>
      <c r="SW3950" s="251"/>
      <c r="SX3950" s="251"/>
      <c r="SY3950" s="251"/>
      <c r="SZ3950" s="251"/>
      <c r="TA3950" s="251"/>
      <c r="TB3950" s="251"/>
      <c r="TC3950" s="251"/>
      <c r="TD3950" s="251"/>
      <c r="TE3950" s="251"/>
      <c r="TF3950" s="251"/>
      <c r="TG3950" s="251"/>
      <c r="TH3950" s="251"/>
      <c r="TI3950" s="251"/>
      <c r="TJ3950" s="251"/>
      <c r="TK3950" s="251"/>
      <c r="TL3950" s="251"/>
      <c r="TM3950" s="251"/>
      <c r="TN3950" s="251"/>
      <c r="TO3950" s="251"/>
      <c r="TP3950" s="251"/>
      <c r="TQ3950" s="251"/>
      <c r="TR3950" s="251"/>
      <c r="TS3950" s="251"/>
      <c r="TT3950" s="251"/>
      <c r="TU3950" s="251"/>
      <c r="TV3950" s="251"/>
      <c r="TW3950" s="251"/>
      <c r="TX3950" s="251"/>
      <c r="TY3950" s="251"/>
      <c r="TZ3950" s="251"/>
      <c r="UA3950" s="251"/>
      <c r="UB3950" s="251"/>
      <c r="UC3950" s="251"/>
      <c r="UD3950" s="251"/>
      <c r="UE3950" s="251"/>
      <c r="UF3950" s="251"/>
      <c r="UG3950" s="251"/>
      <c r="UH3950" s="251"/>
      <c r="UI3950" s="251"/>
      <c r="UJ3950" s="251"/>
      <c r="UK3950" s="251"/>
      <c r="UL3950" s="251"/>
      <c r="UM3950" s="251"/>
      <c r="UN3950" s="251"/>
      <c r="UO3950" s="251"/>
      <c r="UP3950" s="251"/>
      <c r="UQ3950" s="251"/>
      <c r="UR3950" s="251"/>
      <c r="US3950" s="251"/>
      <c r="UT3950" s="251"/>
      <c r="UU3950" s="251"/>
      <c r="UV3950" s="251"/>
      <c r="UW3950" s="251"/>
      <c r="UX3950" s="251"/>
      <c r="UY3950" s="251"/>
      <c r="UZ3950" s="251"/>
      <c r="VA3950" s="251"/>
      <c r="VB3950" s="251"/>
      <c r="VC3950" s="251"/>
      <c r="VD3950" s="251"/>
      <c r="VE3950" s="251"/>
      <c r="VF3950" s="251"/>
      <c r="VG3950" s="251"/>
      <c r="VH3950" s="251"/>
      <c r="VI3950" s="251"/>
      <c r="VJ3950" s="251"/>
      <c r="VK3950" s="251"/>
      <c r="VL3950" s="251"/>
      <c r="VM3950" s="251"/>
      <c r="VN3950" s="251"/>
      <c r="VO3950" s="251"/>
      <c r="VP3950" s="251"/>
      <c r="VQ3950" s="251"/>
      <c r="VR3950" s="251"/>
      <c r="VS3950" s="251"/>
      <c r="VT3950" s="251"/>
      <c r="VU3950" s="251"/>
      <c r="VV3950" s="251"/>
      <c r="VW3950" s="251"/>
      <c r="VX3950" s="251"/>
      <c r="VY3950" s="251"/>
      <c r="VZ3950" s="251"/>
      <c r="WA3950" s="251"/>
      <c r="WB3950" s="251"/>
      <c r="WC3950" s="251"/>
      <c r="WD3950" s="251"/>
      <c r="WE3950" s="251"/>
      <c r="WF3950" s="251"/>
      <c r="WG3950" s="251"/>
      <c r="WH3950" s="251"/>
      <c r="WI3950" s="251"/>
      <c r="WJ3950" s="251"/>
      <c r="WK3950" s="251"/>
      <c r="WL3950" s="251"/>
      <c r="WM3950" s="251"/>
      <c r="WN3950" s="251"/>
      <c r="WO3950" s="251"/>
      <c r="WP3950" s="251"/>
      <c r="WQ3950" s="251"/>
      <c r="WR3950" s="251"/>
      <c r="WS3950" s="251"/>
      <c r="WT3950" s="251"/>
      <c r="WU3950" s="251"/>
      <c r="WV3950" s="251"/>
      <c r="WW3950" s="251"/>
      <c r="WX3950" s="251"/>
      <c r="WY3950" s="251"/>
      <c r="WZ3950" s="251"/>
      <c r="XA3950" s="251"/>
      <c r="XB3950" s="251"/>
      <c r="XC3950" s="251"/>
      <c r="XD3950" s="251"/>
      <c r="XE3950" s="251"/>
      <c r="XF3950" s="251"/>
      <c r="XG3950" s="251"/>
      <c r="XH3950" s="251"/>
      <c r="XI3950" s="251"/>
      <c r="XJ3950" s="251"/>
      <c r="XK3950" s="251"/>
      <c r="XL3950" s="251"/>
      <c r="XM3950" s="251"/>
      <c r="XN3950" s="251"/>
      <c r="XO3950" s="251"/>
      <c r="XP3950" s="251"/>
      <c r="XQ3950" s="251"/>
      <c r="XR3950" s="251"/>
      <c r="XS3950" s="251"/>
      <c r="XT3950" s="251"/>
      <c r="XU3950" s="251"/>
      <c r="XV3950" s="251"/>
      <c r="XW3950" s="251"/>
      <c r="XX3950" s="251"/>
      <c r="XY3950" s="251"/>
      <c r="XZ3950" s="251"/>
      <c r="YA3950" s="251"/>
      <c r="YB3950" s="251"/>
      <c r="YC3950" s="251"/>
      <c r="YD3950" s="251"/>
      <c r="YE3950" s="251"/>
      <c r="YF3950" s="251"/>
      <c r="YG3950" s="251"/>
      <c r="YH3950" s="251"/>
      <c r="YI3950" s="251"/>
      <c r="YJ3950" s="251"/>
      <c r="YK3950" s="251"/>
      <c r="YL3950" s="251"/>
      <c r="YM3950" s="251"/>
      <c r="YN3950" s="251"/>
      <c r="YO3950" s="251"/>
      <c r="YP3950" s="251"/>
      <c r="YQ3950" s="251"/>
      <c r="YR3950" s="251"/>
      <c r="YS3950" s="251"/>
      <c r="YT3950" s="251"/>
      <c r="YU3950" s="251"/>
      <c r="YV3950" s="251"/>
      <c r="YW3950" s="251"/>
      <c r="YX3950" s="251"/>
      <c r="YY3950" s="251"/>
      <c r="YZ3950" s="251"/>
      <c r="ZA3950" s="251"/>
      <c r="ZB3950" s="251"/>
      <c r="ZC3950" s="251"/>
      <c r="ZD3950" s="251"/>
      <c r="ZE3950" s="251"/>
      <c r="ZF3950" s="251"/>
      <c r="ZG3950" s="251"/>
      <c r="ZH3950" s="251"/>
      <c r="ZI3950" s="251"/>
      <c r="ZJ3950" s="251"/>
      <c r="ZK3950" s="251"/>
      <c r="ZL3950" s="251"/>
      <c r="ZM3950" s="251"/>
      <c r="ZN3950" s="251"/>
      <c r="ZO3950" s="251"/>
      <c r="ZP3950" s="251"/>
      <c r="ZQ3950" s="251"/>
      <c r="ZR3950" s="251"/>
      <c r="ZS3950" s="251"/>
      <c r="ZT3950" s="251"/>
      <c r="ZU3950" s="251"/>
      <c r="ZV3950" s="251"/>
      <c r="ZW3950" s="251"/>
      <c r="ZX3950" s="251"/>
      <c r="ZY3950" s="251"/>
      <c r="ZZ3950" s="251"/>
      <c r="AAA3950" s="251"/>
      <c r="AAB3950" s="251"/>
      <c r="AAC3950" s="251"/>
      <c r="AAD3950" s="251"/>
      <c r="AAE3950" s="251"/>
      <c r="AAF3950" s="251"/>
      <c r="AAG3950" s="251"/>
      <c r="AAH3950" s="251"/>
      <c r="AAI3950" s="251"/>
      <c r="AAJ3950" s="251"/>
      <c r="AAK3950" s="251"/>
      <c r="AAL3950" s="251"/>
      <c r="AAM3950" s="251"/>
      <c r="AAN3950" s="251"/>
      <c r="AAO3950" s="251"/>
      <c r="AAP3950" s="251"/>
      <c r="AAQ3950" s="251"/>
      <c r="AAR3950" s="251"/>
      <c r="AAS3950" s="251"/>
      <c r="AAT3950" s="251"/>
      <c r="AAU3950" s="251"/>
      <c r="AAV3950" s="251"/>
      <c r="AAW3950" s="251"/>
      <c r="AAX3950" s="251"/>
      <c r="AAY3950" s="251"/>
      <c r="AAZ3950" s="251"/>
      <c r="ABA3950" s="251"/>
      <c r="ABB3950" s="251"/>
      <c r="ABC3950" s="251"/>
      <c r="ABD3950" s="251"/>
      <c r="ABE3950" s="251"/>
      <c r="ABF3950" s="251"/>
      <c r="ABG3950" s="251"/>
      <c r="ABH3950" s="251"/>
      <c r="ABI3950" s="251"/>
      <c r="ABJ3950" s="251"/>
      <c r="ABK3950" s="251"/>
      <c r="ABL3950" s="251"/>
      <c r="ABM3950" s="251"/>
      <c r="ABN3950" s="251"/>
      <c r="ABO3950" s="251"/>
      <c r="ABP3950" s="251"/>
      <c r="ABQ3950" s="251"/>
      <c r="ABR3950" s="251"/>
      <c r="ABS3950" s="251"/>
      <c r="ABT3950" s="251"/>
      <c r="ABU3950" s="251"/>
      <c r="ABV3950" s="251"/>
      <c r="ABW3950" s="251"/>
      <c r="ABX3950" s="251"/>
      <c r="ABY3950" s="251"/>
      <c r="ABZ3950" s="251"/>
      <c r="ACA3950" s="251"/>
      <c r="ACB3950" s="251"/>
      <c r="ACC3950" s="251"/>
      <c r="ACD3950" s="251"/>
      <c r="ACE3950" s="251"/>
      <c r="ACF3950" s="251"/>
      <c r="ACG3950" s="251"/>
      <c r="ACH3950" s="251"/>
      <c r="ACI3950" s="251"/>
      <c r="ACJ3950" s="251"/>
      <c r="ACK3950" s="251"/>
      <c r="ACL3950" s="251"/>
      <c r="ACM3950" s="251"/>
      <c r="ACN3950" s="251"/>
      <c r="ACO3950" s="251"/>
      <c r="ACP3950" s="251"/>
      <c r="ACQ3950" s="251"/>
      <c r="ACR3950" s="251"/>
      <c r="ACS3950" s="251"/>
      <c r="ACT3950" s="251"/>
      <c r="ACU3950" s="251"/>
      <c r="ACV3950" s="251"/>
      <c r="ACW3950" s="251"/>
      <c r="ACX3950" s="251"/>
      <c r="ACY3950" s="251"/>
      <c r="ACZ3950" s="251"/>
      <c r="ADA3950" s="251"/>
      <c r="ADB3950" s="251"/>
      <c r="ADC3950" s="251"/>
      <c r="ADD3950" s="251"/>
      <c r="ADE3950" s="251"/>
      <c r="ADF3950" s="251"/>
      <c r="ADG3950" s="251"/>
      <c r="ADH3950" s="251"/>
      <c r="ADI3950" s="251"/>
      <c r="ADJ3950" s="251"/>
      <c r="ADK3950" s="251"/>
      <c r="ADL3950" s="251"/>
      <c r="ADM3950" s="251"/>
      <c r="ADN3950" s="251"/>
      <c r="ADO3950" s="251"/>
      <c r="ADP3950" s="251"/>
      <c r="ADQ3950" s="251"/>
      <c r="ADR3950" s="251"/>
      <c r="ADS3950" s="251"/>
      <c r="ADT3950" s="251"/>
      <c r="ADU3950" s="251"/>
      <c r="ADV3950" s="251"/>
      <c r="ADW3950" s="251"/>
      <c r="ADX3950" s="251"/>
      <c r="ADY3950" s="251"/>
      <c r="ADZ3950" s="251"/>
      <c r="AEA3950" s="251"/>
      <c r="AEB3950" s="251"/>
      <c r="AEC3950" s="251"/>
      <c r="AED3950" s="251"/>
      <c r="AEE3950" s="251"/>
      <c r="AEF3950" s="251"/>
      <c r="AEG3950" s="251"/>
      <c r="AEH3950" s="251"/>
      <c r="AEI3950" s="251"/>
      <c r="AEJ3950" s="251"/>
      <c r="AEK3950" s="251"/>
      <c r="AEL3950" s="251"/>
      <c r="AEM3950" s="251"/>
      <c r="AEN3950" s="251"/>
      <c r="AEO3950" s="251"/>
      <c r="AEP3950" s="251"/>
      <c r="AEQ3950" s="251"/>
      <c r="AER3950" s="251"/>
      <c r="AES3950" s="251"/>
      <c r="AET3950" s="251"/>
      <c r="AEU3950" s="251"/>
      <c r="AEV3950" s="251"/>
      <c r="AEW3950" s="251"/>
      <c r="AEX3950" s="251"/>
      <c r="AEY3950" s="251"/>
      <c r="AEZ3950" s="251"/>
      <c r="AFA3950" s="251"/>
      <c r="AFB3950" s="251"/>
      <c r="AFC3950" s="251"/>
      <c r="AFD3950" s="251"/>
      <c r="AFE3950" s="251"/>
      <c r="AFF3950" s="251"/>
      <c r="AFG3950" s="251"/>
      <c r="AFH3950" s="251"/>
      <c r="AFI3950" s="251"/>
      <c r="AFJ3950" s="251"/>
      <c r="AFK3950" s="251"/>
      <c r="AFL3950" s="251"/>
      <c r="AFM3950" s="251"/>
      <c r="AFN3950" s="251"/>
      <c r="AFO3950" s="251"/>
      <c r="AFP3950" s="251"/>
      <c r="AFQ3950" s="251"/>
      <c r="AFR3950" s="251"/>
      <c r="AFS3950" s="251"/>
      <c r="AFT3950" s="251"/>
      <c r="AFU3950" s="251"/>
      <c r="AFV3950" s="251"/>
      <c r="AFW3950" s="251"/>
      <c r="AFX3950" s="251"/>
      <c r="AFY3950" s="251"/>
      <c r="AFZ3950" s="251"/>
      <c r="AGA3950" s="251"/>
      <c r="AGB3950" s="251"/>
      <c r="AGC3950" s="251"/>
      <c r="AGD3950" s="251"/>
      <c r="AGE3950" s="251"/>
      <c r="AGF3950" s="251"/>
      <c r="AGG3950" s="251"/>
      <c r="AGH3950" s="251"/>
      <c r="AGI3950" s="251"/>
      <c r="AGJ3950" s="251"/>
      <c r="AGK3950" s="251"/>
      <c r="AGL3950" s="251"/>
      <c r="AGM3950" s="251"/>
      <c r="AGN3950" s="251"/>
      <c r="AGO3950" s="251"/>
      <c r="AGP3950" s="251"/>
      <c r="AGQ3950" s="251"/>
      <c r="AGR3950" s="251"/>
      <c r="AGS3950" s="251"/>
      <c r="AGT3950" s="251"/>
      <c r="AGU3950" s="251"/>
      <c r="AGV3950" s="251"/>
      <c r="AGW3950" s="251"/>
      <c r="AGX3950" s="251"/>
      <c r="AGY3950" s="251"/>
      <c r="AGZ3950" s="251"/>
      <c r="AHA3950" s="251"/>
      <c r="AHB3950" s="251"/>
      <c r="AHC3950" s="251"/>
      <c r="AHD3950" s="251"/>
      <c r="AHE3950" s="251"/>
      <c r="AHF3950" s="251"/>
      <c r="AHG3950" s="251"/>
      <c r="AHH3950" s="251"/>
      <c r="AHI3950" s="251"/>
      <c r="AHJ3950" s="251"/>
      <c r="AHK3950" s="251"/>
      <c r="AHL3950" s="251"/>
      <c r="AHM3950" s="251"/>
      <c r="AHN3950" s="251"/>
      <c r="AHO3950" s="251"/>
      <c r="AHP3950" s="251"/>
      <c r="AHQ3950" s="251"/>
      <c r="AHR3950" s="251"/>
      <c r="AHS3950" s="251"/>
      <c r="AHT3950" s="251"/>
      <c r="AHU3950" s="251"/>
      <c r="AHV3950" s="251"/>
      <c r="AHW3950" s="251"/>
      <c r="AHX3950" s="251"/>
      <c r="AHY3950" s="251"/>
      <c r="AHZ3950" s="251"/>
      <c r="AIA3950" s="251"/>
      <c r="AIB3950" s="251"/>
      <c r="AIC3950" s="251"/>
      <c r="AID3950" s="251"/>
      <c r="AIE3950" s="251"/>
      <c r="AIF3950" s="251"/>
      <c r="AIG3950" s="251"/>
      <c r="AIH3950" s="251"/>
      <c r="AII3950" s="251"/>
      <c r="AIJ3950" s="251"/>
      <c r="AIK3950" s="251"/>
      <c r="AIL3950" s="251"/>
      <c r="AIM3950" s="251"/>
      <c r="AIN3950" s="251"/>
      <c r="AIO3950" s="251"/>
      <c r="AIP3950" s="251"/>
      <c r="AIQ3950" s="251"/>
      <c r="AIR3950" s="251"/>
      <c r="AIS3950" s="251"/>
      <c r="AIT3950" s="251"/>
      <c r="AIU3950" s="251"/>
      <c r="AIV3950" s="251"/>
      <c r="AIW3950" s="251"/>
      <c r="AIX3950" s="251"/>
      <c r="AIY3950" s="251"/>
      <c r="AIZ3950" s="251"/>
      <c r="AJA3950" s="251"/>
      <c r="AJB3950" s="251"/>
      <c r="AJC3950" s="251"/>
      <c r="AJD3950" s="251"/>
      <c r="AJE3950" s="251"/>
      <c r="AJF3950" s="251"/>
      <c r="AJG3950" s="251"/>
      <c r="AJH3950" s="251"/>
      <c r="AJI3950" s="251"/>
      <c r="AJJ3950" s="251"/>
      <c r="AJK3950" s="251"/>
      <c r="AJL3950" s="251"/>
      <c r="AJM3950" s="251"/>
      <c r="AJN3950" s="251"/>
      <c r="AJO3950" s="251"/>
      <c r="AJP3950" s="251"/>
      <c r="AJQ3950" s="251"/>
      <c r="AJR3950" s="251"/>
      <c r="AJS3950" s="251"/>
      <c r="AJT3950" s="251"/>
      <c r="AJU3950" s="251"/>
      <c r="AJV3950" s="251"/>
      <c r="AJW3950" s="251"/>
      <c r="AJX3950" s="251"/>
      <c r="AJY3950" s="251"/>
      <c r="AJZ3950" s="251"/>
      <c r="AKA3950" s="251"/>
      <c r="AKB3950" s="251"/>
      <c r="AKC3950" s="251"/>
      <c r="AKD3950" s="251"/>
      <c r="AKE3950" s="251"/>
      <c r="AKF3950" s="251"/>
      <c r="AKG3950" s="251"/>
      <c r="AKH3950" s="251"/>
      <c r="AKI3950" s="251"/>
      <c r="AKJ3950" s="251"/>
      <c r="AKK3950" s="251"/>
      <c r="AKL3950" s="251"/>
      <c r="AKM3950" s="251"/>
      <c r="AKN3950" s="251"/>
      <c r="AKO3950" s="251"/>
      <c r="AKP3950" s="251"/>
      <c r="AKQ3950" s="251"/>
      <c r="AKR3950" s="251"/>
      <c r="AKS3950" s="251"/>
      <c r="AKT3950" s="251"/>
      <c r="AKU3950" s="251"/>
      <c r="AKV3950" s="251"/>
      <c r="AKW3950" s="251"/>
      <c r="AKX3950" s="251"/>
      <c r="AKY3950" s="251"/>
      <c r="AKZ3950" s="251"/>
      <c r="ALA3950" s="251"/>
      <c r="ALB3950" s="251"/>
      <c r="ALC3950" s="251"/>
      <c r="ALD3950" s="251"/>
      <c r="ALE3950" s="251"/>
      <c r="ALF3950" s="251"/>
      <c r="ALG3950" s="251"/>
      <c r="ALH3950" s="251"/>
      <c r="ALI3950" s="251"/>
      <c r="ALJ3950" s="251"/>
      <c r="ALK3950" s="251"/>
      <c r="ALL3950" s="251"/>
      <c r="ALM3950" s="251"/>
      <c r="ALN3950" s="251"/>
      <c r="ALO3950" s="251"/>
      <c r="ALP3950" s="251"/>
      <c r="ALQ3950" s="251"/>
      <c r="ALR3950" s="251"/>
      <c r="ALS3950" s="251"/>
      <c r="ALT3950" s="251"/>
      <c r="ALU3950" s="251"/>
      <c r="ALV3950" s="251"/>
      <c r="ALW3950" s="251"/>
      <c r="ALX3950" s="251"/>
      <c r="ALY3950" s="251"/>
      <c r="ALZ3950" s="251"/>
      <c r="AMA3950" s="251"/>
      <c r="AMB3950" s="251"/>
      <c r="AMC3950" s="251"/>
      <c r="AMD3950" s="251"/>
      <c r="AME3950" s="251"/>
      <c r="AMF3950" s="251"/>
      <c r="AMG3950" s="251"/>
      <c r="AMH3950" s="251"/>
      <c r="AMI3950" s="251"/>
      <c r="AMJ3950" s="251"/>
      <c r="AMK3950" s="251"/>
      <c r="AML3950" s="251"/>
      <c r="AMM3950" s="251"/>
      <c r="AMN3950" s="251"/>
      <c r="AMO3950" s="251"/>
      <c r="AMP3950" s="251"/>
      <c r="AMQ3950" s="251"/>
      <c r="AMR3950" s="251"/>
      <c r="AMS3950" s="251"/>
      <c r="AMT3950" s="251"/>
      <c r="AMU3950" s="251"/>
      <c r="AMV3950" s="251"/>
      <c r="AMW3950" s="251"/>
      <c r="AMX3950" s="251"/>
      <c r="AMY3950" s="251"/>
      <c r="AMZ3950" s="251"/>
      <c r="ANA3950" s="251"/>
      <c r="ANB3950" s="251"/>
      <c r="ANC3950" s="251"/>
      <c r="AND3950" s="251"/>
      <c r="ANE3950" s="251"/>
      <c r="ANF3950" s="251"/>
      <c r="ANG3950" s="251"/>
      <c r="ANH3950" s="251"/>
      <c r="ANI3950" s="251"/>
      <c r="ANJ3950" s="251"/>
      <c r="ANK3950" s="251"/>
      <c r="ANL3950" s="251"/>
      <c r="ANM3950" s="251"/>
      <c r="ANN3950" s="251"/>
      <c r="ANO3950" s="251"/>
      <c r="ANP3950" s="251"/>
      <c r="ANQ3950" s="251"/>
      <c r="ANR3950" s="251"/>
      <c r="ANS3950" s="251"/>
      <c r="ANT3950" s="251"/>
      <c r="ANU3950" s="251"/>
      <c r="ANV3950" s="251"/>
      <c r="ANW3950" s="251"/>
      <c r="ANX3950" s="251"/>
      <c r="ANY3950" s="251"/>
      <c r="ANZ3950" s="251"/>
      <c r="AOA3950" s="251"/>
      <c r="AOB3950" s="251"/>
      <c r="AOC3950" s="251"/>
      <c r="AOD3950" s="251"/>
      <c r="AOE3950" s="251"/>
      <c r="AOF3950" s="251"/>
      <c r="AOG3950" s="251"/>
      <c r="AOH3950" s="251"/>
      <c r="AOI3950" s="251"/>
      <c r="AOJ3950" s="251"/>
      <c r="AOK3950" s="251"/>
      <c r="AOL3950" s="251"/>
      <c r="AOM3950" s="251"/>
      <c r="AON3950" s="251"/>
      <c r="AOO3950" s="251"/>
      <c r="AOP3950" s="251"/>
      <c r="AOQ3950" s="251"/>
      <c r="AOR3950" s="251"/>
      <c r="AOS3950" s="251"/>
      <c r="AOT3950" s="251"/>
      <c r="AOU3950" s="251"/>
      <c r="AOV3950" s="251"/>
      <c r="AOW3950" s="251"/>
      <c r="AOX3950" s="251"/>
      <c r="AOY3950" s="251"/>
      <c r="AOZ3950" s="251"/>
      <c r="APA3950" s="251"/>
      <c r="APB3950" s="251"/>
      <c r="APC3950" s="251"/>
      <c r="APD3950" s="251"/>
      <c r="APE3950" s="251"/>
      <c r="APF3950" s="251"/>
      <c r="APG3950" s="251"/>
      <c r="APH3950" s="251"/>
      <c r="API3950" s="251"/>
      <c r="APJ3950" s="251"/>
      <c r="APK3950" s="251"/>
      <c r="APL3950" s="251"/>
      <c r="APM3950" s="251"/>
      <c r="APN3950" s="251"/>
      <c r="APO3950" s="251"/>
      <c r="APP3950" s="251"/>
      <c r="APQ3950" s="251"/>
      <c r="APR3950" s="251"/>
      <c r="APS3950" s="251"/>
      <c r="APT3950" s="251"/>
      <c r="APU3950" s="251"/>
      <c r="APV3950" s="251"/>
      <c r="APW3950" s="251"/>
      <c r="APX3950" s="251"/>
      <c r="APY3950" s="251"/>
      <c r="APZ3950" s="251"/>
      <c r="AQA3950" s="251"/>
      <c r="AQB3950" s="251"/>
      <c r="AQC3950" s="251"/>
      <c r="AQD3950" s="251"/>
      <c r="AQE3950" s="251"/>
      <c r="AQF3950" s="251"/>
      <c r="AQG3950" s="251"/>
      <c r="AQH3950" s="251"/>
      <c r="AQI3950" s="251"/>
      <c r="AQJ3950" s="251"/>
      <c r="AQK3950" s="251"/>
      <c r="AQL3950" s="251"/>
      <c r="AQM3950" s="251"/>
      <c r="AQN3950" s="251"/>
      <c r="AQO3950" s="251"/>
      <c r="AQP3950" s="251"/>
      <c r="AQQ3950" s="251"/>
      <c r="AQR3950" s="251"/>
      <c r="AQS3950" s="251"/>
      <c r="AQT3950" s="251"/>
      <c r="AQU3950" s="251"/>
      <c r="AQV3950" s="251"/>
      <c r="AQW3950" s="251"/>
      <c r="AQX3950" s="251"/>
      <c r="AQY3950" s="251"/>
      <c r="AQZ3950" s="251"/>
      <c r="ARA3950" s="251"/>
      <c r="ARB3950" s="251"/>
      <c r="ARC3950" s="251"/>
      <c r="ARD3950" s="251"/>
      <c r="ARE3950" s="251"/>
      <c r="ARF3950" s="251"/>
      <c r="ARG3950" s="251"/>
      <c r="ARH3950" s="251"/>
      <c r="ARI3950" s="251"/>
      <c r="ARJ3950" s="251"/>
      <c r="ARK3950" s="251"/>
      <c r="ARL3950" s="251"/>
      <c r="ARM3950" s="251"/>
      <c r="ARN3950" s="251"/>
      <c r="ARO3950" s="251"/>
      <c r="ARP3950" s="251"/>
      <c r="ARQ3950" s="251"/>
      <c r="ARR3950" s="251"/>
      <c r="ARS3950" s="251"/>
      <c r="ART3950" s="251"/>
      <c r="ARU3950" s="251"/>
      <c r="ARV3950" s="251"/>
      <c r="ARW3950" s="251"/>
      <c r="ARX3950" s="251"/>
      <c r="ARY3950" s="251"/>
      <c r="ARZ3950" s="251"/>
      <c r="ASA3950" s="251"/>
      <c r="ASB3950" s="251"/>
      <c r="ASC3950" s="251"/>
      <c r="ASD3950" s="251"/>
      <c r="ASE3950" s="251"/>
      <c r="ASF3950" s="251"/>
      <c r="ASG3950" s="251"/>
      <c r="ASH3950" s="251"/>
      <c r="ASI3950" s="251"/>
      <c r="ASJ3950" s="251"/>
      <c r="ASK3950" s="251"/>
      <c r="ASL3950" s="251"/>
      <c r="ASM3950" s="251"/>
      <c r="ASN3950" s="251"/>
      <c r="ASO3950" s="251"/>
      <c r="ASP3950" s="251"/>
      <c r="ASQ3950" s="251"/>
      <c r="ASR3950" s="251"/>
      <c r="ASS3950" s="251"/>
      <c r="AST3950" s="251"/>
      <c r="ASU3950" s="251"/>
      <c r="ASV3950" s="251"/>
      <c r="ASW3950" s="251"/>
      <c r="ASX3950" s="251"/>
      <c r="ASY3950" s="251"/>
      <c r="ASZ3950" s="251"/>
      <c r="ATA3950" s="251"/>
      <c r="ATB3950" s="251"/>
      <c r="ATC3950" s="251"/>
      <c r="ATD3950" s="251"/>
      <c r="ATE3950" s="251"/>
      <c r="ATF3950" s="251"/>
      <c r="ATG3950" s="251"/>
      <c r="ATH3950" s="251"/>
      <c r="ATI3950" s="251"/>
      <c r="ATJ3950" s="251"/>
      <c r="ATK3950" s="251"/>
      <c r="ATL3950" s="251"/>
      <c r="ATM3950" s="251"/>
      <c r="ATN3950" s="251"/>
      <c r="ATO3950" s="251"/>
      <c r="ATP3950" s="251"/>
      <c r="ATQ3950" s="251"/>
      <c r="ATR3950" s="251"/>
      <c r="ATS3950" s="251"/>
      <c r="ATT3950" s="251"/>
      <c r="ATU3950" s="251"/>
      <c r="ATV3950" s="251"/>
      <c r="ATW3950" s="251"/>
      <c r="ATX3950" s="251"/>
      <c r="ATY3950" s="251"/>
      <c r="ATZ3950" s="251"/>
      <c r="AUA3950" s="251"/>
      <c r="AUB3950" s="251"/>
      <c r="AUC3950" s="251"/>
      <c r="AUD3950" s="251"/>
      <c r="AUE3950" s="251"/>
      <c r="AUF3950" s="251"/>
      <c r="AUG3950" s="251"/>
      <c r="AUH3950" s="251"/>
      <c r="AUI3950" s="251"/>
      <c r="AUJ3950" s="251"/>
      <c r="AUK3950" s="251"/>
      <c r="AUL3950" s="251"/>
      <c r="AUM3950" s="251"/>
      <c r="AUN3950" s="251"/>
      <c r="AUO3950" s="251"/>
      <c r="AUP3950" s="251"/>
      <c r="AUQ3950" s="251"/>
      <c r="AUR3950" s="251"/>
      <c r="AUS3950" s="251"/>
      <c r="AUT3950" s="251"/>
      <c r="AUU3950" s="251"/>
      <c r="AUV3950" s="251"/>
      <c r="AUW3950" s="251"/>
      <c r="AUX3950" s="251"/>
      <c r="AUY3950" s="251"/>
      <c r="AUZ3950" s="251"/>
      <c r="AVA3950" s="251"/>
      <c r="AVB3950" s="251"/>
      <c r="AVC3950" s="251"/>
      <c r="AVD3950" s="251"/>
      <c r="AVE3950" s="251"/>
      <c r="AVF3950" s="251"/>
      <c r="AVG3950" s="251"/>
      <c r="AVH3950" s="251"/>
      <c r="AVI3950" s="251"/>
      <c r="AVJ3950" s="251"/>
      <c r="AVK3950" s="251"/>
      <c r="AVL3950" s="251"/>
      <c r="AVM3950" s="251"/>
      <c r="AVN3950" s="251"/>
      <c r="AVO3950" s="251"/>
      <c r="AVP3950" s="251"/>
      <c r="AVQ3950" s="251"/>
      <c r="AVR3950" s="251"/>
      <c r="AVS3950" s="251"/>
      <c r="AVT3950" s="251"/>
      <c r="AVU3950" s="251"/>
      <c r="AVV3950" s="251"/>
      <c r="AVW3950" s="251"/>
      <c r="AVX3950" s="251"/>
      <c r="AVY3950" s="251"/>
      <c r="AVZ3950" s="251"/>
      <c r="AWA3950" s="251"/>
      <c r="AWB3950" s="251"/>
      <c r="AWC3950" s="251"/>
      <c r="AWD3950" s="251"/>
      <c r="AWE3950" s="251"/>
      <c r="AWF3950" s="251"/>
      <c r="AWG3950" s="251"/>
      <c r="AWH3950" s="251"/>
      <c r="AWI3950" s="251"/>
      <c r="AWJ3950" s="251"/>
      <c r="AWK3950" s="251"/>
      <c r="AWL3950" s="251"/>
      <c r="AWM3950" s="251"/>
      <c r="AWN3950" s="251"/>
      <c r="AWO3950" s="251"/>
      <c r="AWP3950" s="251"/>
      <c r="AWQ3950" s="251"/>
      <c r="AWR3950" s="251"/>
      <c r="AWS3950" s="251"/>
      <c r="AWT3950" s="251"/>
      <c r="AWU3950" s="251"/>
      <c r="AWV3950" s="251"/>
      <c r="AWW3950" s="251"/>
      <c r="AWX3950" s="251"/>
      <c r="AWY3950" s="251"/>
      <c r="AWZ3950" s="251"/>
      <c r="AXA3950" s="251"/>
      <c r="AXB3950" s="251"/>
      <c r="AXC3950" s="251"/>
      <c r="AXD3950" s="251"/>
      <c r="AXE3950" s="251"/>
      <c r="AXF3950" s="251"/>
      <c r="AXG3950" s="251"/>
      <c r="AXH3950" s="251"/>
      <c r="AXI3950" s="251"/>
      <c r="AXJ3950" s="251"/>
      <c r="AXK3950" s="251"/>
      <c r="AXL3950" s="251"/>
      <c r="AXM3950" s="251"/>
      <c r="AXN3950" s="251"/>
      <c r="AXO3950" s="251"/>
      <c r="AXP3950" s="251"/>
      <c r="AXQ3950" s="251"/>
      <c r="AXR3950" s="251"/>
      <c r="AXS3950" s="251"/>
      <c r="AXT3950" s="251"/>
      <c r="AXU3950" s="251"/>
      <c r="AXV3950" s="251"/>
      <c r="AXW3950" s="251"/>
      <c r="AXX3950" s="251"/>
      <c r="AXY3950" s="251"/>
      <c r="AXZ3950" s="251"/>
      <c r="AYA3950" s="251"/>
      <c r="AYB3950" s="251"/>
      <c r="AYC3950" s="251"/>
      <c r="AYD3950" s="251"/>
      <c r="AYE3950" s="251"/>
      <c r="AYF3950" s="251"/>
      <c r="AYG3950" s="251"/>
      <c r="AYH3950" s="251"/>
      <c r="AYI3950" s="251"/>
      <c r="AYJ3950" s="251"/>
      <c r="AYK3950" s="251"/>
      <c r="AYL3950" s="251"/>
      <c r="AYM3950" s="251"/>
      <c r="AYN3950" s="251"/>
      <c r="AYO3950" s="251"/>
      <c r="AYP3950" s="251"/>
      <c r="AYQ3950" s="251"/>
      <c r="AYR3950" s="251"/>
      <c r="AYS3950" s="251"/>
      <c r="AYT3950" s="251"/>
      <c r="AYU3950" s="251"/>
      <c r="AYV3950" s="251"/>
      <c r="AYW3950" s="251"/>
      <c r="AYX3950" s="251"/>
      <c r="AYY3950" s="251"/>
      <c r="AYZ3950" s="251"/>
      <c r="AZA3950" s="251"/>
      <c r="AZB3950" s="251"/>
      <c r="AZC3950" s="251"/>
      <c r="AZD3950" s="251"/>
      <c r="AZE3950" s="251"/>
      <c r="AZF3950" s="251"/>
      <c r="AZG3950" s="251"/>
      <c r="AZH3950" s="251"/>
      <c r="AZI3950" s="251"/>
      <c r="AZJ3950" s="251"/>
      <c r="AZK3950" s="251"/>
      <c r="AZL3950" s="251"/>
      <c r="AZM3950" s="251"/>
      <c r="AZN3950" s="251"/>
      <c r="AZO3950" s="251"/>
      <c r="AZP3950" s="251"/>
      <c r="AZQ3950" s="251"/>
      <c r="AZR3950" s="251"/>
      <c r="AZS3950" s="251"/>
      <c r="AZT3950" s="251"/>
      <c r="AZU3950" s="251"/>
      <c r="AZV3950" s="251"/>
      <c r="AZW3950" s="251"/>
      <c r="AZX3950" s="251"/>
      <c r="AZY3950" s="251"/>
      <c r="AZZ3950" s="251"/>
      <c r="BAA3950" s="251"/>
      <c r="BAB3950" s="251"/>
      <c r="BAC3950" s="251"/>
      <c r="BAD3950" s="251"/>
      <c r="BAE3950" s="251"/>
      <c r="BAF3950" s="251"/>
      <c r="BAG3950" s="251"/>
      <c r="BAH3950" s="251"/>
      <c r="BAI3950" s="251"/>
      <c r="BAJ3950" s="251"/>
      <c r="BAK3950" s="251"/>
      <c r="BAL3950" s="251"/>
      <c r="BAM3950" s="251"/>
      <c r="BAN3950" s="251"/>
      <c r="BAO3950" s="251"/>
      <c r="BAP3950" s="251"/>
      <c r="BAQ3950" s="251"/>
      <c r="BAR3950" s="251"/>
      <c r="BAS3950" s="251"/>
      <c r="BAT3950" s="251"/>
      <c r="BAU3950" s="251"/>
      <c r="BAV3950" s="251"/>
      <c r="BAW3950" s="251"/>
      <c r="BAX3950" s="251"/>
      <c r="BAY3950" s="251"/>
      <c r="BAZ3950" s="251"/>
      <c r="BBA3950" s="251"/>
      <c r="BBB3950" s="251"/>
      <c r="BBC3950" s="251"/>
      <c r="BBD3950" s="251"/>
      <c r="BBE3950" s="251"/>
      <c r="BBF3950" s="251"/>
      <c r="BBG3950" s="251"/>
      <c r="BBH3950" s="251"/>
      <c r="BBI3950" s="251"/>
      <c r="BBJ3950" s="251"/>
      <c r="BBK3950" s="251"/>
      <c r="BBL3950" s="251"/>
      <c r="BBM3950" s="251"/>
      <c r="BBN3950" s="251"/>
      <c r="BBO3950" s="251"/>
      <c r="BBP3950" s="251"/>
      <c r="BBQ3950" s="251"/>
      <c r="BBR3950" s="251"/>
      <c r="BBS3950" s="251"/>
      <c r="BBT3950" s="251"/>
      <c r="BBU3950" s="251"/>
      <c r="BBV3950" s="251"/>
      <c r="BBW3950" s="251"/>
      <c r="BBX3950" s="251"/>
      <c r="BBY3950" s="251"/>
      <c r="BBZ3950" s="251"/>
      <c r="BCA3950" s="251"/>
      <c r="BCB3950" s="251"/>
      <c r="BCC3950" s="251"/>
      <c r="BCD3950" s="251"/>
      <c r="BCE3950" s="251"/>
      <c r="BCF3950" s="251"/>
      <c r="BCG3950" s="251"/>
      <c r="BCH3950" s="251"/>
      <c r="BCI3950" s="251"/>
      <c r="BCJ3950" s="251"/>
      <c r="BCK3950" s="251"/>
      <c r="BCL3950" s="251"/>
      <c r="BCM3950" s="251"/>
      <c r="BCN3950" s="251"/>
      <c r="BCO3950" s="251"/>
      <c r="BCP3950" s="251"/>
      <c r="BCQ3950" s="251"/>
      <c r="BCR3950" s="251"/>
      <c r="BCS3950" s="251"/>
      <c r="BCT3950" s="251"/>
      <c r="BCU3950" s="251"/>
      <c r="BCV3950" s="251"/>
      <c r="BCW3950" s="251"/>
      <c r="BCX3950" s="251"/>
      <c r="BCY3950" s="251"/>
      <c r="BCZ3950" s="251"/>
      <c r="BDA3950" s="251"/>
      <c r="BDB3950" s="251"/>
      <c r="BDC3950" s="251"/>
      <c r="BDD3950" s="251"/>
      <c r="BDE3950" s="251"/>
      <c r="BDF3950" s="251"/>
      <c r="BDG3950" s="251"/>
      <c r="BDH3950" s="251"/>
      <c r="BDI3950" s="251"/>
      <c r="BDJ3950" s="251"/>
      <c r="BDK3950" s="251"/>
      <c r="BDL3950" s="251"/>
      <c r="BDM3950" s="251"/>
      <c r="BDN3950" s="251"/>
      <c r="BDO3950" s="251"/>
      <c r="BDP3950" s="251"/>
      <c r="BDQ3950" s="251"/>
      <c r="BDR3950" s="251"/>
      <c r="BDS3950" s="251"/>
      <c r="BDT3950" s="251"/>
      <c r="BDU3950" s="251"/>
      <c r="BDV3950" s="251"/>
      <c r="BDW3950" s="251"/>
      <c r="BDX3950" s="251"/>
      <c r="BDY3950" s="251"/>
      <c r="BDZ3950" s="251"/>
      <c r="BEA3950" s="251"/>
      <c r="BEB3950" s="251"/>
      <c r="BEC3950" s="251"/>
      <c r="BED3950" s="251"/>
      <c r="BEE3950" s="251"/>
      <c r="BEF3950" s="251"/>
      <c r="BEG3950" s="251"/>
      <c r="BEH3950" s="251"/>
      <c r="BEI3950" s="251"/>
      <c r="BEJ3950" s="251"/>
      <c r="BEK3950" s="251"/>
      <c r="BEL3950" s="251"/>
      <c r="BEM3950" s="251"/>
      <c r="BEN3950" s="251"/>
      <c r="BEO3950" s="251"/>
      <c r="BEP3950" s="251"/>
      <c r="BEQ3950" s="251"/>
      <c r="BER3950" s="251"/>
      <c r="BES3950" s="251"/>
      <c r="BET3950" s="251"/>
      <c r="BEU3950" s="251"/>
      <c r="BEV3950" s="251"/>
      <c r="BEW3950" s="251"/>
      <c r="BEX3950" s="251"/>
      <c r="BEY3950" s="251"/>
      <c r="BEZ3950" s="251"/>
      <c r="BFA3950" s="251"/>
      <c r="BFB3950" s="251"/>
      <c r="BFC3950" s="251"/>
      <c r="BFD3950" s="251"/>
      <c r="BFE3950" s="251"/>
      <c r="BFF3950" s="251"/>
      <c r="BFG3950" s="251"/>
      <c r="BFH3950" s="251"/>
      <c r="BFI3950" s="251"/>
      <c r="BFJ3950" s="251"/>
      <c r="BFK3950" s="251"/>
      <c r="BFL3950" s="251"/>
      <c r="BFM3950" s="251"/>
      <c r="BFN3950" s="251"/>
      <c r="BFO3950" s="251"/>
      <c r="BFP3950" s="251"/>
      <c r="BFQ3950" s="251"/>
      <c r="BFR3950" s="251"/>
      <c r="BFS3950" s="251"/>
      <c r="BFT3950" s="251"/>
      <c r="BFU3950" s="251"/>
      <c r="BFV3950" s="251"/>
      <c r="BFW3950" s="251"/>
      <c r="BFX3950" s="251"/>
      <c r="BFY3950" s="251"/>
      <c r="BFZ3950" s="251"/>
      <c r="BGA3950" s="251"/>
      <c r="BGB3950" s="251"/>
      <c r="BGC3950" s="251"/>
      <c r="BGD3950" s="251"/>
      <c r="BGE3950" s="251"/>
      <c r="BGF3950" s="251"/>
      <c r="BGG3950" s="251"/>
      <c r="BGH3950" s="251"/>
      <c r="BGI3950" s="251"/>
      <c r="BGJ3950" s="251"/>
      <c r="BGK3950" s="251"/>
      <c r="BGL3950" s="251"/>
      <c r="BGM3950" s="251"/>
      <c r="BGN3950" s="251"/>
      <c r="BGO3950" s="251"/>
      <c r="BGP3950" s="251"/>
      <c r="BGQ3950" s="251"/>
      <c r="BGR3950" s="251"/>
      <c r="BGS3950" s="251"/>
      <c r="BGT3950" s="251"/>
      <c r="BGU3950" s="251"/>
      <c r="BGV3950" s="251"/>
      <c r="BGW3950" s="251"/>
      <c r="BGX3950" s="251"/>
      <c r="BGY3950" s="251"/>
      <c r="BGZ3950" s="251"/>
      <c r="BHA3950" s="251"/>
      <c r="BHB3950" s="251"/>
      <c r="BHC3950" s="251"/>
      <c r="BHD3950" s="251"/>
      <c r="BHE3950" s="251"/>
      <c r="BHF3950" s="251"/>
      <c r="BHG3950" s="251"/>
      <c r="BHH3950" s="251"/>
      <c r="BHI3950" s="251"/>
      <c r="BHJ3950" s="251"/>
      <c r="BHK3950" s="251"/>
      <c r="BHL3950" s="251"/>
      <c r="BHM3950" s="251"/>
      <c r="BHN3950" s="251"/>
      <c r="BHO3950" s="251"/>
      <c r="BHP3950" s="251"/>
      <c r="BHQ3950" s="251"/>
      <c r="BHR3950" s="251"/>
      <c r="BHS3950" s="251"/>
      <c r="BHT3950" s="251"/>
      <c r="BHU3950" s="251"/>
      <c r="BHV3950" s="251"/>
      <c r="BHW3950" s="251"/>
      <c r="BHX3950" s="251"/>
      <c r="BHY3950" s="251"/>
      <c r="BHZ3950" s="251"/>
      <c r="BIA3950" s="251"/>
      <c r="BIB3950" s="251"/>
      <c r="BIC3950" s="251"/>
      <c r="BID3950" s="251"/>
      <c r="BIE3950" s="251"/>
      <c r="BIF3950" s="251"/>
      <c r="BIG3950" s="251"/>
      <c r="BIH3950" s="251"/>
      <c r="BII3950" s="251"/>
      <c r="BIJ3950" s="251"/>
      <c r="BIK3950" s="251"/>
      <c r="BIL3950" s="251"/>
      <c r="BIM3950" s="251"/>
      <c r="BIN3950" s="251"/>
      <c r="BIO3950" s="251"/>
      <c r="BIP3950" s="251"/>
      <c r="BIQ3950" s="251"/>
      <c r="BIR3950" s="251"/>
      <c r="BIS3950" s="251"/>
      <c r="BIT3950" s="251"/>
      <c r="BIU3950" s="251"/>
      <c r="BIV3950" s="251"/>
      <c r="BIW3950" s="251"/>
      <c r="BIX3950" s="251"/>
      <c r="BIY3950" s="251"/>
      <c r="BIZ3950" s="251"/>
      <c r="BJA3950" s="251"/>
      <c r="BJB3950" s="251"/>
      <c r="BJC3950" s="251"/>
      <c r="BJD3950" s="251"/>
      <c r="BJE3950" s="251"/>
      <c r="BJF3950" s="251"/>
      <c r="BJG3950" s="251"/>
      <c r="BJH3950" s="251"/>
      <c r="BJI3950" s="251"/>
      <c r="BJJ3950" s="251"/>
      <c r="BJK3950" s="251"/>
      <c r="BJL3950" s="251"/>
      <c r="BJM3950" s="251"/>
      <c r="BJN3950" s="251"/>
      <c r="BJO3950" s="251"/>
      <c r="BJP3950" s="251"/>
      <c r="BJQ3950" s="251"/>
      <c r="BJR3950" s="251"/>
      <c r="BJS3950" s="251"/>
      <c r="BJT3950" s="251"/>
      <c r="BJU3950" s="251"/>
      <c r="BJV3950" s="251"/>
      <c r="BJW3950" s="251"/>
      <c r="BJX3950" s="251"/>
      <c r="BJY3950" s="251"/>
      <c r="BJZ3950" s="251"/>
      <c r="BKA3950" s="251"/>
      <c r="BKB3950" s="251"/>
      <c r="BKC3950" s="251"/>
      <c r="BKD3950" s="251"/>
      <c r="BKE3950" s="251"/>
      <c r="BKF3950" s="251"/>
      <c r="BKG3950" s="251"/>
      <c r="BKH3950" s="251"/>
      <c r="BKI3950" s="251"/>
      <c r="BKJ3950" s="251"/>
      <c r="BKK3950" s="251"/>
      <c r="BKL3950" s="251"/>
      <c r="BKM3950" s="251"/>
      <c r="BKN3950" s="251"/>
      <c r="BKO3950" s="251"/>
      <c r="BKP3950" s="251"/>
      <c r="BKQ3950" s="251"/>
      <c r="BKR3950" s="251"/>
      <c r="BKS3950" s="251"/>
      <c r="BKT3950" s="251"/>
      <c r="BKU3950" s="251"/>
      <c r="BKV3950" s="251"/>
      <c r="BKW3950" s="251"/>
      <c r="BKX3950" s="251"/>
      <c r="BKY3950" s="251"/>
      <c r="BKZ3950" s="251"/>
      <c r="BLA3950" s="251"/>
      <c r="BLB3950" s="251"/>
      <c r="BLC3950" s="251"/>
      <c r="BLD3950" s="251"/>
      <c r="BLE3950" s="251"/>
      <c r="BLF3950" s="251"/>
      <c r="BLG3950" s="251"/>
      <c r="BLH3950" s="251"/>
      <c r="BLI3950" s="251"/>
      <c r="BLJ3950" s="251"/>
      <c r="BLK3950" s="251"/>
      <c r="BLL3950" s="251"/>
      <c r="BLM3950" s="251"/>
      <c r="BLN3950" s="251"/>
      <c r="BLO3950" s="251"/>
      <c r="BLP3950" s="251"/>
      <c r="BLQ3950" s="251"/>
      <c r="BLR3950" s="251"/>
      <c r="BLS3950" s="251"/>
      <c r="BLT3950" s="251"/>
      <c r="BLU3950" s="251"/>
      <c r="BLV3950" s="251"/>
      <c r="BLW3950" s="251"/>
      <c r="BLX3950" s="251"/>
      <c r="BLY3950" s="251"/>
      <c r="BLZ3950" s="251"/>
      <c r="BMA3950" s="251"/>
      <c r="BMB3950" s="251"/>
      <c r="BMC3950" s="251"/>
      <c r="BMD3950" s="251"/>
      <c r="BME3950" s="251"/>
      <c r="BMF3950" s="251"/>
      <c r="BMG3950" s="251"/>
      <c r="BMH3950" s="251"/>
      <c r="BMI3950" s="251"/>
      <c r="BMJ3950" s="251"/>
      <c r="BMK3950" s="251"/>
      <c r="BML3950" s="251"/>
      <c r="BMM3950" s="251"/>
      <c r="BMN3950" s="251"/>
      <c r="BMO3950" s="251"/>
      <c r="BMP3950" s="251"/>
      <c r="BMQ3950" s="251"/>
      <c r="BMR3950" s="251"/>
      <c r="BMS3950" s="251"/>
      <c r="BMT3950" s="251"/>
      <c r="BMU3950" s="251"/>
      <c r="BMV3950" s="251"/>
      <c r="BMW3950" s="251"/>
      <c r="BMX3950" s="251"/>
      <c r="BMY3950" s="251"/>
      <c r="BMZ3950" s="251"/>
      <c r="BNA3950" s="251"/>
      <c r="BNB3950" s="251"/>
      <c r="BNC3950" s="251"/>
      <c r="BND3950" s="251"/>
      <c r="BNE3950" s="251"/>
      <c r="BNF3950" s="251"/>
      <c r="BNG3950" s="251"/>
      <c r="BNH3950" s="251"/>
      <c r="BNI3950" s="251"/>
      <c r="BNJ3950" s="251"/>
      <c r="BNK3950" s="251"/>
      <c r="BNL3950" s="251"/>
      <c r="BNM3950" s="251"/>
      <c r="BNN3950" s="251"/>
      <c r="BNO3950" s="251"/>
      <c r="BNP3950" s="251"/>
      <c r="BNQ3950" s="251"/>
      <c r="BNR3950" s="251"/>
      <c r="BNS3950" s="251"/>
      <c r="BNT3950" s="251"/>
      <c r="BNU3950" s="251"/>
      <c r="BNV3950" s="251"/>
      <c r="BNW3950" s="251"/>
      <c r="BNX3950" s="251"/>
      <c r="BNY3950" s="251"/>
      <c r="BNZ3950" s="251"/>
      <c r="BOA3950" s="251"/>
      <c r="BOB3950" s="251"/>
      <c r="BOC3950" s="251"/>
      <c r="BOD3950" s="251"/>
      <c r="BOE3950" s="251"/>
      <c r="BOF3950" s="251"/>
      <c r="BOG3950" s="251"/>
      <c r="BOH3950" s="251"/>
      <c r="BOI3950" s="251"/>
      <c r="BOJ3950" s="251"/>
      <c r="BOK3950" s="251"/>
      <c r="BOL3950" s="251"/>
      <c r="BOM3950" s="251"/>
      <c r="BON3950" s="251"/>
      <c r="BOO3950" s="251"/>
      <c r="BOP3950" s="251"/>
      <c r="BOQ3950" s="251"/>
      <c r="BOR3950" s="251"/>
      <c r="BOS3950" s="251"/>
      <c r="BOT3950" s="251"/>
      <c r="BOU3950" s="251"/>
      <c r="BOV3950" s="251"/>
      <c r="BOW3950" s="251"/>
      <c r="BOX3950" s="251"/>
      <c r="BOY3950" s="251"/>
      <c r="BOZ3950" s="251"/>
      <c r="BPA3950" s="251"/>
      <c r="BPB3950" s="251"/>
      <c r="BPC3950" s="251"/>
      <c r="BPD3950" s="251"/>
      <c r="BPE3950" s="251"/>
      <c r="BPF3950" s="251"/>
      <c r="BPG3950" s="251"/>
      <c r="BPH3950" s="251"/>
      <c r="BPI3950" s="251"/>
      <c r="BPJ3950" s="251"/>
      <c r="BPK3950" s="251"/>
      <c r="BPL3950" s="251"/>
      <c r="BPM3950" s="251"/>
      <c r="BPN3950" s="251"/>
      <c r="BPO3950" s="251"/>
      <c r="BPP3950" s="251"/>
      <c r="BPQ3950" s="251"/>
      <c r="BPR3950" s="251"/>
      <c r="BPS3950" s="251"/>
      <c r="BPT3950" s="251"/>
      <c r="BPU3950" s="251"/>
      <c r="BPV3950" s="251"/>
      <c r="BPW3950" s="251"/>
      <c r="BPX3950" s="251"/>
      <c r="BPY3950" s="251"/>
      <c r="BPZ3950" s="251"/>
      <c r="BQA3950" s="251"/>
      <c r="BQB3950" s="251"/>
      <c r="BQC3950" s="251"/>
      <c r="BQD3950" s="251"/>
      <c r="BQE3950" s="251"/>
      <c r="BQF3950" s="251"/>
      <c r="BQG3950" s="251"/>
      <c r="BQH3950" s="251"/>
      <c r="BQI3950" s="251"/>
      <c r="BQJ3950" s="251"/>
      <c r="BQK3950" s="251"/>
      <c r="BQL3950" s="251"/>
      <c r="BQM3950" s="251"/>
      <c r="BQN3950" s="251"/>
      <c r="BQO3950" s="251"/>
      <c r="BQP3950" s="251"/>
      <c r="BQQ3950" s="251"/>
      <c r="BQR3950" s="251"/>
      <c r="BQS3950" s="251"/>
      <c r="BQT3950" s="251"/>
      <c r="BQU3950" s="251"/>
      <c r="BQV3950" s="251"/>
      <c r="BQW3950" s="251"/>
      <c r="BQX3950" s="251"/>
      <c r="BQY3950" s="251"/>
      <c r="BQZ3950" s="251"/>
      <c r="BRA3950" s="251"/>
      <c r="BRB3950" s="251"/>
      <c r="BRC3950" s="251"/>
      <c r="BRD3950" s="251"/>
      <c r="BRE3950" s="251"/>
      <c r="BRF3950" s="251"/>
      <c r="BRG3950" s="251"/>
      <c r="BRH3950" s="251"/>
      <c r="BRI3950" s="251"/>
      <c r="BRJ3950" s="251"/>
      <c r="BRK3950" s="251"/>
      <c r="BRL3950" s="251"/>
      <c r="BRM3950" s="251"/>
      <c r="BRN3950" s="251"/>
      <c r="BRO3950" s="251"/>
      <c r="BRP3950" s="251"/>
      <c r="BRQ3950" s="251"/>
      <c r="BRR3950" s="251"/>
      <c r="BRS3950" s="251"/>
      <c r="BRT3950" s="251"/>
      <c r="BRU3950" s="251"/>
      <c r="BRV3950" s="251"/>
      <c r="BRW3950" s="251"/>
      <c r="BRX3950" s="251"/>
      <c r="BRY3950" s="251"/>
      <c r="BRZ3950" s="251"/>
      <c r="BSA3950" s="251"/>
      <c r="BSB3950" s="251"/>
      <c r="BSC3950" s="251"/>
      <c r="BSD3950" s="251"/>
      <c r="BSE3950" s="251"/>
      <c r="BSF3950" s="251"/>
      <c r="BSG3950" s="251"/>
      <c r="BSH3950" s="251"/>
      <c r="BSI3950" s="251"/>
      <c r="BSJ3950" s="251"/>
      <c r="BSK3950" s="251"/>
      <c r="BSL3950" s="251"/>
      <c r="BSM3950" s="251"/>
      <c r="BSN3950" s="251"/>
      <c r="BSO3950" s="251"/>
      <c r="BSP3950" s="251"/>
      <c r="BSQ3950" s="251"/>
      <c r="BSR3950" s="251"/>
      <c r="BSS3950" s="251"/>
      <c r="BST3950" s="251"/>
      <c r="BSU3950" s="251"/>
      <c r="BSV3950" s="251"/>
      <c r="BSW3950" s="251"/>
      <c r="BSX3950" s="251"/>
      <c r="BSY3950" s="251"/>
      <c r="BSZ3950" s="251"/>
      <c r="BTA3950" s="251"/>
      <c r="BTB3950" s="251"/>
      <c r="BTC3950" s="251"/>
      <c r="BTD3950" s="251"/>
      <c r="BTE3950" s="251"/>
      <c r="BTF3950" s="251"/>
      <c r="BTG3950" s="251"/>
      <c r="BTH3950" s="251"/>
      <c r="BTI3950" s="251"/>
      <c r="BTJ3950" s="251"/>
      <c r="BTK3950" s="251"/>
      <c r="BTL3950" s="251"/>
      <c r="BTM3950" s="251"/>
      <c r="BTN3950" s="251"/>
      <c r="BTO3950" s="251"/>
      <c r="BTP3950" s="251"/>
      <c r="BTQ3950" s="251"/>
      <c r="BTR3950" s="251"/>
      <c r="BTS3950" s="251"/>
      <c r="BTT3950" s="251"/>
      <c r="BTU3950" s="251"/>
      <c r="BTV3950" s="251"/>
      <c r="BTW3950" s="251"/>
      <c r="BTX3950" s="251"/>
      <c r="BTY3950" s="251"/>
      <c r="BTZ3950" s="251"/>
      <c r="BUA3950" s="251"/>
      <c r="BUB3950" s="251"/>
      <c r="BUC3950" s="251"/>
      <c r="BUD3950" s="251"/>
      <c r="BUE3950" s="251"/>
      <c r="BUF3950" s="251"/>
      <c r="BUG3950" s="251"/>
      <c r="BUH3950" s="251"/>
      <c r="BUI3950" s="251"/>
      <c r="BUJ3950" s="251"/>
      <c r="BUK3950" s="251"/>
      <c r="BUL3950" s="251"/>
      <c r="BUM3950" s="251"/>
      <c r="BUN3950" s="251"/>
      <c r="BUO3950" s="251"/>
      <c r="BUP3950" s="251"/>
      <c r="BUQ3950" s="251"/>
      <c r="BUR3950" s="251"/>
      <c r="BUS3950" s="251"/>
      <c r="BUT3950" s="251"/>
      <c r="BUU3950" s="251"/>
      <c r="BUV3950" s="251"/>
      <c r="BUW3950" s="251"/>
      <c r="BUX3950" s="251"/>
      <c r="BUY3950" s="251"/>
      <c r="BUZ3950" s="251"/>
      <c r="BVA3950" s="251"/>
      <c r="BVB3950" s="251"/>
      <c r="BVC3950" s="251"/>
      <c r="BVD3950" s="251"/>
      <c r="BVE3950" s="251"/>
      <c r="BVF3950" s="251"/>
      <c r="BVG3950" s="251"/>
      <c r="BVH3950" s="251"/>
      <c r="BVI3950" s="251"/>
      <c r="BVJ3950" s="251"/>
      <c r="BVK3950" s="251"/>
      <c r="BVL3950" s="251"/>
      <c r="BVM3950" s="251"/>
      <c r="BVN3950" s="251"/>
      <c r="BVO3950" s="251"/>
      <c r="BVP3950" s="251"/>
      <c r="BVQ3950" s="251"/>
      <c r="BVR3950" s="251"/>
      <c r="BVS3950" s="251"/>
      <c r="BVT3950" s="251"/>
      <c r="BVU3950" s="251"/>
      <c r="BVV3950" s="251"/>
      <c r="BVW3950" s="251"/>
      <c r="BVX3950" s="251"/>
      <c r="BVY3950" s="251"/>
      <c r="BVZ3950" s="251"/>
      <c r="BWA3950" s="251"/>
      <c r="BWB3950" s="251"/>
      <c r="BWC3950" s="251"/>
      <c r="BWD3950" s="251"/>
      <c r="BWE3950" s="251"/>
      <c r="BWF3950" s="251"/>
      <c r="BWG3950" s="251"/>
      <c r="BWH3950" s="251"/>
      <c r="BWI3950" s="251"/>
      <c r="BWJ3950" s="251"/>
      <c r="BWK3950" s="251"/>
      <c r="BWL3950" s="251"/>
      <c r="BWM3950" s="251"/>
      <c r="BWN3950" s="251"/>
      <c r="BWO3950" s="251"/>
      <c r="BWP3950" s="251"/>
      <c r="BWQ3950" s="251"/>
      <c r="BWR3950" s="251"/>
      <c r="BWS3950" s="251"/>
      <c r="BWT3950" s="251"/>
      <c r="BWU3950" s="251"/>
      <c r="BWV3950" s="251"/>
      <c r="BWW3950" s="251"/>
      <c r="BWX3950" s="251"/>
      <c r="BWY3950" s="251"/>
      <c r="BWZ3950" s="251"/>
      <c r="BXA3950" s="251"/>
      <c r="BXB3950" s="251"/>
      <c r="BXC3950" s="251"/>
      <c r="BXD3950" s="251"/>
      <c r="BXE3950" s="251"/>
      <c r="BXF3950" s="251"/>
      <c r="BXG3950" s="251"/>
      <c r="BXH3950" s="251"/>
      <c r="BXI3950" s="251"/>
      <c r="BXJ3950" s="251"/>
      <c r="BXK3950" s="251"/>
      <c r="BXL3950" s="251"/>
      <c r="BXM3950" s="251"/>
      <c r="BXN3950" s="251"/>
      <c r="BXO3950" s="251"/>
      <c r="BXP3950" s="251"/>
      <c r="BXQ3950" s="251"/>
      <c r="BXR3950" s="251"/>
      <c r="BXS3950" s="251"/>
      <c r="BXT3950" s="251"/>
      <c r="BXU3950" s="251"/>
      <c r="BXV3950" s="251"/>
      <c r="BXW3950" s="251"/>
      <c r="BXX3950" s="251"/>
      <c r="BXY3950" s="251"/>
      <c r="BXZ3950" s="251"/>
      <c r="BYA3950" s="251"/>
      <c r="BYB3950" s="251"/>
      <c r="BYC3950" s="251"/>
      <c r="BYD3950" s="251"/>
      <c r="BYE3950" s="251"/>
      <c r="BYF3950" s="251"/>
      <c r="BYG3950" s="251"/>
      <c r="BYH3950" s="251"/>
      <c r="BYI3950" s="251"/>
      <c r="BYJ3950" s="251"/>
      <c r="BYK3950" s="251"/>
      <c r="BYL3950" s="251"/>
      <c r="BYM3950" s="251"/>
      <c r="BYN3950" s="251"/>
      <c r="BYO3950" s="251"/>
      <c r="BYP3950" s="251"/>
      <c r="BYQ3950" s="251"/>
      <c r="BYR3950" s="251"/>
      <c r="BYS3950" s="251"/>
      <c r="BYT3950" s="251"/>
      <c r="BYU3950" s="251"/>
      <c r="BYV3950" s="251"/>
      <c r="BYW3950" s="251"/>
      <c r="BYX3950" s="251"/>
      <c r="BYY3950" s="251"/>
      <c r="BYZ3950" s="251"/>
      <c r="BZA3950" s="251"/>
      <c r="BZB3950" s="251"/>
      <c r="BZC3950" s="251"/>
      <c r="BZD3950" s="251"/>
      <c r="BZE3950" s="251"/>
      <c r="BZF3950" s="251"/>
      <c r="BZG3950" s="251"/>
      <c r="BZH3950" s="251"/>
      <c r="BZI3950" s="251"/>
      <c r="BZJ3950" s="251"/>
      <c r="BZK3950" s="251"/>
      <c r="BZL3950" s="251"/>
      <c r="BZM3950" s="251"/>
      <c r="BZN3950" s="251"/>
      <c r="BZO3950" s="251"/>
      <c r="BZP3950" s="251"/>
      <c r="BZQ3950" s="251"/>
      <c r="BZR3950" s="251"/>
      <c r="BZS3950" s="251"/>
      <c r="BZT3950" s="251"/>
      <c r="BZU3950" s="251"/>
      <c r="BZV3950" s="251"/>
      <c r="BZW3950" s="251"/>
      <c r="BZX3950" s="251"/>
      <c r="BZY3950" s="251"/>
      <c r="BZZ3950" s="251"/>
      <c r="CAA3950" s="251"/>
      <c r="CAB3950" s="251"/>
      <c r="CAC3950" s="251"/>
      <c r="CAD3950" s="251"/>
      <c r="CAE3950" s="251"/>
      <c r="CAF3950" s="251"/>
      <c r="CAG3950" s="251"/>
      <c r="CAH3950" s="251"/>
      <c r="CAI3950" s="251"/>
      <c r="CAJ3950" s="251"/>
      <c r="CAK3950" s="251"/>
      <c r="CAL3950" s="251"/>
      <c r="CAM3950" s="251"/>
      <c r="CAN3950" s="251"/>
      <c r="CAO3950" s="251"/>
      <c r="CAP3950" s="251"/>
      <c r="CAQ3950" s="251"/>
      <c r="CAR3950" s="251"/>
      <c r="CAS3950" s="251"/>
      <c r="CAT3950" s="251"/>
      <c r="CAU3950" s="251"/>
      <c r="CAV3950" s="251"/>
      <c r="CAW3950" s="251"/>
      <c r="CAX3950" s="251"/>
      <c r="CAY3950" s="251"/>
      <c r="CAZ3950" s="251"/>
      <c r="CBA3950" s="251"/>
      <c r="CBB3950" s="251"/>
      <c r="CBC3950" s="251"/>
      <c r="CBD3950" s="251"/>
      <c r="CBE3950" s="251"/>
      <c r="CBF3950" s="251"/>
      <c r="CBG3950" s="251"/>
      <c r="CBH3950" s="251"/>
      <c r="CBI3950" s="251"/>
      <c r="CBJ3950" s="251"/>
      <c r="CBK3950" s="251"/>
      <c r="CBL3950" s="251"/>
      <c r="CBM3950" s="251"/>
      <c r="CBN3950" s="251"/>
      <c r="CBO3950" s="251"/>
      <c r="CBP3950" s="251"/>
      <c r="CBQ3950" s="251"/>
      <c r="CBR3950" s="251"/>
      <c r="CBS3950" s="251"/>
      <c r="CBT3950" s="251"/>
      <c r="CBU3950" s="251"/>
      <c r="CBV3950" s="251"/>
      <c r="CBW3950" s="251"/>
      <c r="CBX3950" s="251"/>
      <c r="CBY3950" s="251"/>
      <c r="CBZ3950" s="251"/>
      <c r="CCA3950" s="251"/>
      <c r="CCB3950" s="251"/>
      <c r="CCC3950" s="251"/>
      <c r="CCD3950" s="251"/>
      <c r="CCE3950" s="251"/>
      <c r="CCF3950" s="251"/>
      <c r="CCG3950" s="251"/>
      <c r="CCH3950" s="251"/>
      <c r="CCI3950" s="251"/>
      <c r="CCJ3950" s="251"/>
      <c r="CCK3950" s="251"/>
      <c r="CCL3950" s="251"/>
      <c r="CCM3950" s="251"/>
      <c r="CCN3950" s="251"/>
      <c r="CCO3950" s="251"/>
      <c r="CCP3950" s="251"/>
      <c r="CCQ3950" s="251"/>
      <c r="CCR3950" s="251"/>
      <c r="CCS3950" s="251"/>
      <c r="CCT3950" s="251"/>
      <c r="CCU3950" s="251"/>
      <c r="CCV3950" s="251"/>
      <c r="CCW3950" s="251"/>
      <c r="CCX3950" s="251"/>
      <c r="CCY3950" s="251"/>
      <c r="CCZ3950" s="251"/>
      <c r="CDA3950" s="251"/>
      <c r="CDB3950" s="251"/>
      <c r="CDC3950" s="251"/>
      <c r="CDD3950" s="251"/>
      <c r="CDE3950" s="251"/>
      <c r="CDF3950" s="251"/>
      <c r="CDG3950" s="251"/>
      <c r="CDH3950" s="251"/>
      <c r="CDI3950" s="251"/>
      <c r="CDJ3950" s="251"/>
      <c r="CDK3950" s="251"/>
      <c r="CDL3950" s="251"/>
      <c r="CDM3950" s="251"/>
      <c r="CDN3950" s="251"/>
      <c r="CDO3950" s="251"/>
      <c r="CDP3950" s="251"/>
      <c r="CDQ3950" s="251"/>
      <c r="CDR3950" s="251"/>
      <c r="CDS3950" s="251"/>
      <c r="CDT3950" s="251"/>
      <c r="CDU3950" s="251"/>
      <c r="CDV3950" s="251"/>
      <c r="CDW3950" s="251"/>
      <c r="CDX3950" s="251"/>
      <c r="CDY3950" s="251"/>
      <c r="CDZ3950" s="251"/>
      <c r="CEA3950" s="251"/>
      <c r="CEB3950" s="251"/>
      <c r="CEC3950" s="251"/>
      <c r="CED3950" s="251"/>
      <c r="CEE3950" s="251"/>
      <c r="CEF3950" s="251"/>
      <c r="CEG3950" s="251"/>
      <c r="CEH3950" s="251"/>
      <c r="CEI3950" s="251"/>
      <c r="CEJ3950" s="251"/>
      <c r="CEK3950" s="251"/>
      <c r="CEL3950" s="251"/>
      <c r="CEM3950" s="251"/>
      <c r="CEN3950" s="251"/>
      <c r="CEO3950" s="251"/>
      <c r="CEP3950" s="251"/>
      <c r="CEQ3950" s="251"/>
      <c r="CER3950" s="251"/>
      <c r="CES3950" s="251"/>
      <c r="CET3950" s="251"/>
      <c r="CEU3950" s="251"/>
      <c r="CEV3950" s="251"/>
      <c r="CEW3950" s="251"/>
      <c r="CEX3950" s="251"/>
      <c r="CEY3950" s="251"/>
      <c r="CEZ3950" s="251"/>
      <c r="CFA3950" s="251"/>
      <c r="CFB3950" s="251"/>
      <c r="CFC3950" s="251"/>
      <c r="CFD3950" s="251"/>
      <c r="CFE3950" s="251"/>
      <c r="CFF3950" s="251"/>
      <c r="CFG3950" s="251"/>
      <c r="CFH3950" s="251"/>
      <c r="CFI3950" s="251"/>
      <c r="CFJ3950" s="251"/>
      <c r="CFK3950" s="251"/>
      <c r="CFL3950" s="251"/>
      <c r="CFM3950" s="251"/>
      <c r="CFN3950" s="251"/>
      <c r="CFO3950" s="251"/>
      <c r="CFP3950" s="251"/>
      <c r="CFQ3950" s="251"/>
      <c r="CFR3950" s="251"/>
      <c r="CFS3950" s="251"/>
      <c r="CFT3950" s="251"/>
      <c r="CFU3950" s="251"/>
      <c r="CFV3950" s="251"/>
      <c r="CFW3950" s="251"/>
      <c r="CFX3950" s="251"/>
      <c r="CFY3950" s="251"/>
      <c r="CFZ3950" s="251"/>
      <c r="CGA3950" s="251"/>
      <c r="CGB3950" s="251"/>
      <c r="CGC3950" s="251"/>
      <c r="CGD3950" s="251"/>
      <c r="CGE3950" s="251"/>
      <c r="CGF3950" s="251"/>
      <c r="CGG3950" s="251"/>
      <c r="CGH3950" s="251"/>
      <c r="CGI3950" s="251"/>
      <c r="CGJ3950" s="251"/>
      <c r="CGK3950" s="251"/>
      <c r="CGL3950" s="251"/>
      <c r="CGM3950" s="251"/>
      <c r="CGN3950" s="251"/>
      <c r="CGO3950" s="251"/>
      <c r="CGP3950" s="251"/>
      <c r="CGQ3950" s="251"/>
      <c r="CGR3950" s="251"/>
      <c r="CGS3950" s="251"/>
      <c r="CGT3950" s="251"/>
      <c r="CGU3950" s="251"/>
      <c r="CGV3950" s="251"/>
      <c r="CGW3950" s="251"/>
      <c r="CGX3950" s="251"/>
      <c r="CGY3950" s="251"/>
      <c r="CGZ3950" s="251"/>
      <c r="CHA3950" s="251"/>
      <c r="CHB3950" s="251"/>
      <c r="CHC3950" s="251"/>
      <c r="CHD3950" s="251"/>
      <c r="CHE3950" s="251"/>
      <c r="CHF3950" s="251"/>
      <c r="CHG3950" s="251"/>
      <c r="CHH3950" s="251"/>
      <c r="CHI3950" s="251"/>
      <c r="CHJ3950" s="251"/>
      <c r="CHK3950" s="251"/>
      <c r="CHL3950" s="251"/>
      <c r="CHM3950" s="251"/>
      <c r="CHN3950" s="251"/>
      <c r="CHO3950" s="251"/>
      <c r="CHP3950" s="251"/>
      <c r="CHQ3950" s="251"/>
      <c r="CHR3950" s="251"/>
      <c r="CHS3950" s="251"/>
      <c r="CHT3950" s="251"/>
      <c r="CHU3950" s="251"/>
      <c r="CHV3950" s="251"/>
      <c r="CHW3950" s="251"/>
      <c r="CHX3950" s="251"/>
      <c r="CHY3950" s="251"/>
      <c r="CHZ3950" s="251"/>
      <c r="CIA3950" s="251"/>
      <c r="CIB3950" s="251"/>
      <c r="CIC3950" s="251"/>
      <c r="CID3950" s="251"/>
      <c r="CIE3950" s="251"/>
      <c r="CIF3950" s="251"/>
      <c r="CIG3950" s="251"/>
      <c r="CIH3950" s="251"/>
      <c r="CII3950" s="251"/>
      <c r="CIJ3950" s="251"/>
      <c r="CIK3950" s="251"/>
      <c r="CIL3950" s="251"/>
      <c r="CIM3950" s="251"/>
      <c r="CIN3950" s="251"/>
      <c r="CIO3950" s="251"/>
      <c r="CIP3950" s="251"/>
      <c r="CIQ3950" s="251"/>
      <c r="CIR3950" s="251"/>
      <c r="CIS3950" s="251"/>
      <c r="CIT3950" s="251"/>
      <c r="CIU3950" s="251"/>
      <c r="CIV3950" s="251"/>
      <c r="CIW3950" s="251"/>
      <c r="CIX3950" s="251"/>
      <c r="CIY3950" s="251"/>
      <c r="CIZ3950" s="251"/>
      <c r="CJA3950" s="251"/>
      <c r="CJB3950" s="251"/>
      <c r="CJC3950" s="251"/>
      <c r="CJD3950" s="251"/>
      <c r="CJE3950" s="251"/>
      <c r="CJF3950" s="251"/>
      <c r="CJG3950" s="251"/>
      <c r="CJH3950" s="251"/>
      <c r="CJI3950" s="251"/>
      <c r="CJJ3950" s="251"/>
      <c r="CJK3950" s="251"/>
      <c r="CJL3950" s="251"/>
      <c r="CJM3950" s="251"/>
      <c r="CJN3950" s="251"/>
      <c r="CJO3950" s="251"/>
      <c r="CJP3950" s="251"/>
      <c r="CJQ3950" s="251"/>
      <c r="CJR3950" s="251"/>
      <c r="CJS3950" s="251"/>
      <c r="CJT3950" s="251"/>
      <c r="CJU3950" s="251"/>
      <c r="CJV3950" s="251"/>
      <c r="CJW3950" s="251"/>
      <c r="CJX3950" s="251"/>
      <c r="CJY3950" s="251"/>
      <c r="CJZ3950" s="251"/>
      <c r="CKA3950" s="251"/>
      <c r="CKB3950" s="251"/>
      <c r="CKC3950" s="251"/>
      <c r="CKD3950" s="251"/>
      <c r="CKE3950" s="251"/>
      <c r="CKF3950" s="251"/>
      <c r="CKG3950" s="251"/>
      <c r="CKH3950" s="251"/>
      <c r="CKI3950" s="251"/>
      <c r="CKJ3950" s="251"/>
      <c r="CKK3950" s="251"/>
      <c r="CKL3950" s="251"/>
      <c r="CKM3950" s="251"/>
      <c r="CKN3950" s="251"/>
      <c r="CKO3950" s="251"/>
      <c r="CKP3950" s="251"/>
      <c r="CKQ3950" s="251"/>
      <c r="CKR3950" s="251"/>
      <c r="CKS3950" s="251"/>
      <c r="CKT3950" s="251"/>
      <c r="CKU3950" s="251"/>
      <c r="CKV3950" s="251"/>
      <c r="CKW3950" s="251"/>
      <c r="CKX3950" s="251"/>
      <c r="CKY3950" s="251"/>
      <c r="CKZ3950" s="251"/>
      <c r="CLA3950" s="251"/>
      <c r="CLB3950" s="251"/>
      <c r="CLC3950" s="251"/>
      <c r="CLD3950" s="251"/>
      <c r="CLE3950" s="251"/>
      <c r="CLF3950" s="251"/>
      <c r="CLG3950" s="251"/>
      <c r="CLH3950" s="251"/>
      <c r="CLI3950" s="251"/>
      <c r="CLJ3950" s="251"/>
      <c r="CLK3950" s="251"/>
      <c r="CLL3950" s="251"/>
      <c r="CLM3950" s="251"/>
      <c r="CLN3950" s="251"/>
      <c r="CLO3950" s="251"/>
      <c r="CLP3950" s="251"/>
      <c r="CLQ3950" s="251"/>
      <c r="CLR3950" s="251"/>
      <c r="CLS3950" s="251"/>
      <c r="CLT3950" s="251"/>
      <c r="CLU3950" s="251"/>
      <c r="CLV3950" s="251"/>
      <c r="CLW3950" s="251"/>
      <c r="CLX3950" s="251"/>
      <c r="CLY3950" s="251"/>
      <c r="CLZ3950" s="251"/>
      <c r="CMA3950" s="251"/>
      <c r="CMB3950" s="251"/>
      <c r="CMC3950" s="251"/>
      <c r="CMD3950" s="251"/>
      <c r="CME3950" s="251"/>
      <c r="CMF3950" s="251"/>
      <c r="CMG3950" s="251"/>
      <c r="CMH3950" s="251"/>
      <c r="CMI3950" s="251"/>
      <c r="CMJ3950" s="251"/>
      <c r="CMK3950" s="251"/>
      <c r="CML3950" s="251"/>
      <c r="CMM3950" s="251"/>
      <c r="CMN3950" s="251"/>
      <c r="CMO3950" s="251"/>
      <c r="CMP3950" s="251"/>
      <c r="CMQ3950" s="251"/>
      <c r="CMR3950" s="251"/>
      <c r="CMS3950" s="251"/>
      <c r="CMT3950" s="251"/>
      <c r="CMU3950" s="251"/>
      <c r="CMV3950" s="251"/>
      <c r="CMW3950" s="251"/>
      <c r="CMX3950" s="251"/>
      <c r="CMY3950" s="251"/>
      <c r="CMZ3950" s="251"/>
      <c r="CNA3950" s="251"/>
      <c r="CNB3950" s="251"/>
      <c r="CNC3950" s="251"/>
      <c r="CND3950" s="251"/>
      <c r="CNE3950" s="251"/>
      <c r="CNF3950" s="251"/>
      <c r="CNG3950" s="251"/>
      <c r="CNH3950" s="251"/>
      <c r="CNI3950" s="251"/>
      <c r="CNJ3950" s="251"/>
      <c r="CNK3950" s="251"/>
      <c r="CNL3950" s="251"/>
      <c r="CNM3950" s="251"/>
      <c r="CNN3950" s="251"/>
      <c r="CNO3950" s="251"/>
      <c r="CNP3950" s="251"/>
      <c r="CNQ3950" s="251"/>
      <c r="CNR3950" s="251"/>
      <c r="CNS3950" s="251"/>
      <c r="CNT3950" s="251"/>
      <c r="CNU3950" s="251"/>
      <c r="CNV3950" s="251"/>
      <c r="CNW3950" s="251"/>
      <c r="CNX3950" s="251"/>
      <c r="CNY3950" s="251"/>
      <c r="CNZ3950" s="251"/>
      <c r="COA3950" s="251"/>
      <c r="COB3950" s="251"/>
      <c r="COC3950" s="251"/>
      <c r="COD3950" s="251"/>
      <c r="COE3950" s="251"/>
      <c r="COF3950" s="251"/>
      <c r="COG3950" s="251"/>
      <c r="COH3950" s="251"/>
      <c r="COI3950" s="251"/>
      <c r="COJ3950" s="251"/>
      <c r="COK3950" s="251"/>
      <c r="COL3950" s="251"/>
      <c r="COM3950" s="251"/>
      <c r="CON3950" s="251"/>
      <c r="COO3950" s="251"/>
      <c r="COP3950" s="251"/>
      <c r="COQ3950" s="251"/>
      <c r="COR3950" s="251"/>
      <c r="COS3950" s="251"/>
      <c r="COT3950" s="251"/>
      <c r="COU3950" s="251"/>
      <c r="COV3950" s="251"/>
      <c r="COW3950" s="251"/>
      <c r="COX3950" s="251"/>
      <c r="COY3950" s="251"/>
      <c r="COZ3950" s="251"/>
      <c r="CPA3950" s="251"/>
      <c r="CPB3950" s="251"/>
      <c r="CPC3950" s="251"/>
      <c r="CPD3950" s="251"/>
      <c r="CPE3950" s="251"/>
      <c r="CPF3950" s="251"/>
      <c r="CPG3950" s="251"/>
      <c r="CPH3950" s="251"/>
      <c r="CPI3950" s="251"/>
      <c r="CPJ3950" s="251"/>
      <c r="CPK3950" s="251"/>
      <c r="CPL3950" s="251"/>
      <c r="CPM3950" s="251"/>
      <c r="CPN3950" s="251"/>
      <c r="CPO3950" s="251"/>
      <c r="CPP3950" s="251"/>
      <c r="CPQ3950" s="251"/>
      <c r="CPR3950" s="251"/>
      <c r="CPS3950" s="251"/>
      <c r="CPT3950" s="251"/>
      <c r="CPU3950" s="251"/>
      <c r="CPV3950" s="251"/>
      <c r="CPW3950" s="251"/>
      <c r="CPX3950" s="251"/>
      <c r="CPY3950" s="251"/>
      <c r="CPZ3950" s="251"/>
      <c r="CQA3950" s="251"/>
      <c r="CQB3950" s="251"/>
      <c r="CQC3950" s="251"/>
      <c r="CQD3950" s="251"/>
      <c r="CQE3950" s="251"/>
      <c r="CQF3950" s="251"/>
      <c r="CQG3950" s="251"/>
      <c r="CQH3950" s="251"/>
      <c r="CQI3950" s="251"/>
      <c r="CQJ3950" s="251"/>
      <c r="CQK3950" s="251"/>
      <c r="CQL3950" s="251"/>
      <c r="CQM3950" s="251"/>
      <c r="CQN3950" s="251"/>
      <c r="CQO3950" s="251"/>
      <c r="CQP3950" s="251"/>
      <c r="CQQ3950" s="251"/>
      <c r="CQR3950" s="251"/>
      <c r="CQS3950" s="251"/>
      <c r="CQT3950" s="251"/>
      <c r="CQU3950" s="251"/>
      <c r="CQV3950" s="251"/>
      <c r="CQW3950" s="251"/>
      <c r="CQX3950" s="251"/>
      <c r="CQY3950" s="251"/>
      <c r="CQZ3950" s="251"/>
      <c r="CRA3950" s="251"/>
      <c r="CRB3950" s="251"/>
      <c r="CRC3950" s="251"/>
      <c r="CRD3950" s="251"/>
      <c r="CRE3950" s="251"/>
      <c r="CRF3950" s="251"/>
      <c r="CRG3950" s="251"/>
      <c r="CRH3950" s="251"/>
      <c r="CRI3950" s="251"/>
      <c r="CRJ3950" s="251"/>
      <c r="CRK3950" s="251"/>
      <c r="CRL3950" s="251"/>
      <c r="CRM3950" s="251"/>
      <c r="CRN3950" s="251"/>
      <c r="CRO3950" s="251"/>
      <c r="CRP3950" s="251"/>
      <c r="CRQ3950" s="251"/>
      <c r="CRR3950" s="251"/>
      <c r="CRS3950" s="251"/>
      <c r="CRT3950" s="251"/>
      <c r="CRU3950" s="251"/>
      <c r="CRV3950" s="251"/>
      <c r="CRW3950" s="251"/>
      <c r="CRX3950" s="251"/>
      <c r="CRY3950" s="251"/>
      <c r="CRZ3950" s="251"/>
      <c r="CSA3950" s="251"/>
      <c r="CSB3950" s="251"/>
      <c r="CSC3950" s="251"/>
      <c r="CSD3950" s="251"/>
      <c r="CSE3950" s="251"/>
      <c r="CSF3950" s="251"/>
      <c r="CSG3950" s="251"/>
      <c r="CSH3950" s="251"/>
      <c r="CSI3950" s="251"/>
      <c r="CSJ3950" s="251"/>
      <c r="CSK3950" s="251"/>
      <c r="CSL3950" s="251"/>
      <c r="CSM3950" s="251"/>
      <c r="CSN3950" s="251"/>
      <c r="CSO3950" s="251"/>
      <c r="CSP3950" s="251"/>
      <c r="CSQ3950" s="251"/>
      <c r="CSR3950" s="251"/>
      <c r="CSS3950" s="251"/>
      <c r="CST3950" s="251"/>
      <c r="CSU3950" s="251"/>
      <c r="CSV3950" s="251"/>
      <c r="CSW3950" s="251"/>
      <c r="CSX3950" s="251"/>
      <c r="CSY3950" s="251"/>
      <c r="CSZ3950" s="251"/>
      <c r="CTA3950" s="251"/>
      <c r="CTB3950" s="251"/>
      <c r="CTC3950" s="251"/>
      <c r="CTD3950" s="251"/>
      <c r="CTE3950" s="251"/>
      <c r="CTF3950" s="251"/>
      <c r="CTG3950" s="251"/>
      <c r="CTH3950" s="251"/>
      <c r="CTI3950" s="251"/>
      <c r="CTJ3950" s="251"/>
      <c r="CTK3950" s="251"/>
      <c r="CTL3950" s="251"/>
      <c r="CTM3950" s="251"/>
      <c r="CTN3950" s="251"/>
      <c r="CTO3950" s="251"/>
      <c r="CTP3950" s="251"/>
      <c r="CTQ3950" s="251"/>
      <c r="CTR3950" s="251"/>
      <c r="CTS3950" s="251"/>
      <c r="CTT3950" s="251"/>
      <c r="CTU3950" s="251"/>
      <c r="CTV3950" s="251"/>
      <c r="CTW3950" s="251"/>
      <c r="CTX3950" s="251"/>
      <c r="CTY3950" s="251"/>
      <c r="CTZ3950" s="251"/>
      <c r="CUA3950" s="251"/>
      <c r="CUB3950" s="251"/>
      <c r="CUC3950" s="251"/>
      <c r="CUD3950" s="251"/>
      <c r="CUE3950" s="251"/>
      <c r="CUF3950" s="251"/>
      <c r="CUG3950" s="251"/>
      <c r="CUH3950" s="251"/>
      <c r="CUI3950" s="251"/>
      <c r="CUJ3950" s="251"/>
      <c r="CUK3950" s="251"/>
      <c r="CUL3950" s="251"/>
      <c r="CUM3950" s="251"/>
      <c r="CUN3950" s="251"/>
      <c r="CUO3950" s="251"/>
      <c r="CUP3950" s="251"/>
      <c r="CUQ3950" s="251"/>
      <c r="CUR3950" s="251"/>
      <c r="CUS3950" s="251"/>
      <c r="CUT3950" s="251"/>
      <c r="CUU3950" s="251"/>
      <c r="CUV3950" s="251"/>
      <c r="CUW3950" s="251"/>
      <c r="CUX3950" s="251"/>
      <c r="CUY3950" s="251"/>
      <c r="CUZ3950" s="251"/>
      <c r="CVA3950" s="251"/>
      <c r="CVB3950" s="251"/>
      <c r="CVC3950" s="251"/>
      <c r="CVD3950" s="251"/>
      <c r="CVE3950" s="251"/>
      <c r="CVF3950" s="251"/>
      <c r="CVG3950" s="251"/>
      <c r="CVH3950" s="251"/>
      <c r="CVI3950" s="251"/>
      <c r="CVJ3950" s="251"/>
      <c r="CVK3950" s="251"/>
      <c r="CVL3950" s="251"/>
      <c r="CVM3950" s="251"/>
      <c r="CVN3950" s="251"/>
      <c r="CVO3950" s="251"/>
      <c r="CVP3950" s="251"/>
      <c r="CVQ3950" s="251"/>
      <c r="CVR3950" s="251"/>
      <c r="CVS3950" s="251"/>
      <c r="CVT3950" s="251"/>
      <c r="CVU3950" s="251"/>
      <c r="CVV3950" s="251"/>
      <c r="CVW3950" s="251"/>
      <c r="CVX3950" s="251"/>
      <c r="CVY3950" s="251"/>
      <c r="CVZ3950" s="251"/>
      <c r="CWA3950" s="251"/>
      <c r="CWB3950" s="251"/>
      <c r="CWC3950" s="251"/>
      <c r="CWD3950" s="251"/>
      <c r="CWE3950" s="251"/>
      <c r="CWF3950" s="251"/>
      <c r="CWG3950" s="251"/>
      <c r="CWH3950" s="251"/>
      <c r="CWI3950" s="251"/>
      <c r="CWJ3950" s="251"/>
      <c r="CWK3950" s="251"/>
      <c r="CWL3950" s="251"/>
      <c r="CWM3950" s="251"/>
      <c r="CWN3950" s="251"/>
      <c r="CWO3950" s="251"/>
      <c r="CWP3950" s="251"/>
      <c r="CWQ3950" s="251"/>
      <c r="CWR3950" s="251"/>
      <c r="CWS3950" s="251"/>
      <c r="CWT3950" s="251"/>
      <c r="CWU3950" s="251"/>
      <c r="CWV3950" s="251"/>
      <c r="CWW3950" s="251"/>
      <c r="CWX3950" s="251"/>
      <c r="CWY3950" s="251"/>
      <c r="CWZ3950" s="251"/>
      <c r="CXA3950" s="251"/>
      <c r="CXB3950" s="251"/>
      <c r="CXC3950" s="251"/>
      <c r="CXD3950" s="251"/>
      <c r="CXE3950" s="251"/>
      <c r="CXF3950" s="251"/>
      <c r="CXG3950" s="251"/>
      <c r="CXH3950" s="251"/>
      <c r="CXI3950" s="251"/>
      <c r="CXJ3950" s="251"/>
      <c r="CXK3950" s="251"/>
      <c r="CXL3950" s="251"/>
      <c r="CXM3950" s="251"/>
      <c r="CXN3950" s="251"/>
      <c r="CXO3950" s="251"/>
      <c r="CXP3950" s="251"/>
      <c r="CXQ3950" s="251"/>
      <c r="CXR3950" s="251"/>
      <c r="CXS3950" s="251"/>
      <c r="CXT3950" s="251"/>
      <c r="CXU3950" s="251"/>
      <c r="CXV3950" s="251"/>
      <c r="CXW3950" s="251"/>
      <c r="CXX3950" s="251"/>
      <c r="CXY3950" s="251"/>
      <c r="CXZ3950" s="251"/>
      <c r="CYA3950" s="251"/>
      <c r="CYB3950" s="251"/>
      <c r="CYC3950" s="251"/>
      <c r="CYD3950" s="251"/>
      <c r="CYE3950" s="251"/>
      <c r="CYF3950" s="251"/>
      <c r="CYG3950" s="251"/>
      <c r="CYH3950" s="251"/>
      <c r="CYI3950" s="251"/>
      <c r="CYJ3950" s="251"/>
      <c r="CYK3950" s="251"/>
      <c r="CYL3950" s="251"/>
      <c r="CYM3950" s="251"/>
      <c r="CYN3950" s="251"/>
      <c r="CYO3950" s="251"/>
      <c r="CYP3950" s="251"/>
      <c r="CYQ3950" s="251"/>
      <c r="CYR3950" s="251"/>
      <c r="CYS3950" s="251"/>
      <c r="CYT3950" s="251"/>
      <c r="CYU3950" s="251"/>
      <c r="CYV3950" s="251"/>
      <c r="CYW3950" s="251"/>
      <c r="CYX3950" s="251"/>
      <c r="CYY3950" s="251"/>
      <c r="CYZ3950" s="251"/>
      <c r="CZA3950" s="251"/>
      <c r="CZB3950" s="251"/>
      <c r="CZC3950" s="251"/>
      <c r="CZD3950" s="251"/>
      <c r="CZE3950" s="251"/>
      <c r="CZF3950" s="251"/>
      <c r="CZG3950" s="251"/>
      <c r="CZH3950" s="251"/>
      <c r="CZI3950" s="251"/>
      <c r="CZJ3950" s="251"/>
      <c r="CZK3950" s="251"/>
      <c r="CZL3950" s="251"/>
      <c r="CZM3950" s="251"/>
      <c r="CZN3950" s="251"/>
      <c r="CZO3950" s="251"/>
      <c r="CZP3950" s="251"/>
      <c r="CZQ3950" s="251"/>
      <c r="CZR3950" s="251"/>
      <c r="CZS3950" s="251"/>
      <c r="CZT3950" s="251"/>
      <c r="CZU3950" s="251"/>
      <c r="CZV3950" s="251"/>
      <c r="CZW3950" s="251"/>
      <c r="CZX3950" s="251"/>
      <c r="CZY3950" s="251"/>
      <c r="CZZ3950" s="251"/>
      <c r="DAA3950" s="251"/>
      <c r="DAB3950" s="251"/>
      <c r="DAC3950" s="251"/>
      <c r="DAD3950" s="251"/>
      <c r="DAE3950" s="251"/>
      <c r="DAF3950" s="251"/>
      <c r="DAG3950" s="251"/>
      <c r="DAH3950" s="251"/>
      <c r="DAI3950" s="251"/>
      <c r="DAJ3950" s="251"/>
      <c r="DAK3950" s="251"/>
      <c r="DAL3950" s="251"/>
      <c r="DAM3950" s="251"/>
      <c r="DAN3950" s="251"/>
      <c r="DAO3950" s="251"/>
      <c r="DAP3950" s="251"/>
      <c r="DAQ3950" s="251"/>
      <c r="DAR3950" s="251"/>
      <c r="DAS3950" s="251"/>
      <c r="DAT3950" s="251"/>
      <c r="DAU3950" s="251"/>
      <c r="DAV3950" s="251"/>
      <c r="DAW3950" s="251"/>
      <c r="DAX3950" s="251"/>
      <c r="DAY3950" s="251"/>
      <c r="DAZ3950" s="251"/>
      <c r="DBA3950" s="251"/>
      <c r="DBB3950" s="251"/>
      <c r="DBC3950" s="251"/>
      <c r="DBD3950" s="251"/>
      <c r="DBE3950" s="251"/>
      <c r="DBF3950" s="251"/>
      <c r="DBG3950" s="251"/>
      <c r="DBH3950" s="251"/>
      <c r="DBI3950" s="251"/>
      <c r="DBJ3950" s="251"/>
      <c r="DBK3950" s="251"/>
      <c r="DBL3950" s="251"/>
      <c r="DBM3950" s="251"/>
      <c r="DBN3950" s="251"/>
      <c r="DBO3950" s="251"/>
      <c r="DBP3950" s="251"/>
      <c r="DBQ3950" s="251"/>
      <c r="DBR3950" s="251"/>
      <c r="DBS3950" s="251"/>
      <c r="DBT3950" s="251"/>
      <c r="DBU3950" s="251"/>
      <c r="DBV3950" s="251"/>
      <c r="DBW3950" s="251"/>
      <c r="DBX3950" s="251"/>
      <c r="DBY3950" s="251"/>
      <c r="DBZ3950" s="251"/>
      <c r="DCA3950" s="251"/>
      <c r="DCB3950" s="251"/>
      <c r="DCC3950" s="251"/>
      <c r="DCD3950" s="251"/>
      <c r="DCE3950" s="251"/>
      <c r="DCF3950" s="251"/>
      <c r="DCG3950" s="251"/>
      <c r="DCH3950" s="251"/>
      <c r="DCI3950" s="251"/>
      <c r="DCJ3950" s="251"/>
      <c r="DCK3950" s="251"/>
      <c r="DCL3950" s="251"/>
      <c r="DCM3950" s="251"/>
      <c r="DCN3950" s="251"/>
      <c r="DCO3950" s="251"/>
      <c r="DCP3950" s="251"/>
      <c r="DCQ3950" s="251"/>
      <c r="DCR3950" s="251"/>
      <c r="DCS3950" s="251"/>
      <c r="DCT3950" s="251"/>
      <c r="DCU3950" s="251"/>
      <c r="DCV3950" s="251"/>
      <c r="DCW3950" s="251"/>
      <c r="DCX3950" s="251"/>
      <c r="DCY3950" s="251"/>
      <c r="DCZ3950" s="251"/>
      <c r="DDA3950" s="251"/>
      <c r="DDB3950" s="251"/>
      <c r="DDC3950" s="251"/>
      <c r="DDD3950" s="251"/>
      <c r="DDE3950" s="251"/>
      <c r="DDF3950" s="251"/>
      <c r="DDG3950" s="251"/>
      <c r="DDH3950" s="251"/>
      <c r="DDI3950" s="251"/>
      <c r="DDJ3950" s="251"/>
      <c r="DDK3950" s="251"/>
      <c r="DDL3950" s="251"/>
      <c r="DDM3950" s="251"/>
      <c r="DDN3950" s="251"/>
      <c r="DDO3950" s="251"/>
      <c r="DDP3950" s="251"/>
      <c r="DDQ3950" s="251"/>
      <c r="DDR3950" s="251"/>
      <c r="DDS3950" s="251"/>
      <c r="DDT3950" s="251"/>
      <c r="DDU3950" s="251"/>
      <c r="DDV3950" s="251"/>
      <c r="DDW3950" s="251"/>
      <c r="DDX3950" s="251"/>
      <c r="DDY3950" s="251"/>
      <c r="DDZ3950" s="251"/>
      <c r="DEA3950" s="251"/>
      <c r="DEB3950" s="251"/>
      <c r="DEC3950" s="251"/>
      <c r="DED3950" s="251"/>
      <c r="DEE3950" s="251"/>
      <c r="DEF3950" s="251"/>
      <c r="DEG3950" s="251"/>
      <c r="DEH3950" s="251"/>
      <c r="DEI3950" s="251"/>
      <c r="DEJ3950" s="251"/>
      <c r="DEK3950" s="251"/>
      <c r="DEL3950" s="251"/>
      <c r="DEM3950" s="251"/>
      <c r="DEN3950" s="251"/>
      <c r="DEO3950" s="251"/>
      <c r="DEP3950" s="251"/>
      <c r="DEQ3950" s="251"/>
      <c r="DER3950" s="251"/>
      <c r="DES3950" s="251"/>
      <c r="DET3950" s="251"/>
      <c r="DEU3950" s="251"/>
      <c r="DEV3950" s="251"/>
      <c r="DEW3950" s="251"/>
      <c r="DEX3950" s="251"/>
      <c r="DEY3950" s="251"/>
      <c r="DEZ3950" s="251"/>
      <c r="DFA3950" s="251"/>
      <c r="DFB3950" s="251"/>
      <c r="DFC3950" s="251"/>
      <c r="DFD3950" s="251"/>
      <c r="DFE3950" s="251"/>
      <c r="DFF3950" s="251"/>
      <c r="DFG3950" s="251"/>
      <c r="DFH3950" s="251"/>
      <c r="DFI3950" s="251"/>
      <c r="DFJ3950" s="251"/>
      <c r="DFK3950" s="251"/>
      <c r="DFL3950" s="251"/>
      <c r="DFM3950" s="251"/>
      <c r="DFN3950" s="251"/>
      <c r="DFO3950" s="251"/>
      <c r="DFP3950" s="251"/>
      <c r="DFQ3950" s="251"/>
      <c r="DFR3950" s="251"/>
      <c r="DFS3950" s="251"/>
      <c r="DFT3950" s="251"/>
      <c r="DFU3950" s="251"/>
      <c r="DFV3950" s="251"/>
      <c r="DFW3950" s="251"/>
      <c r="DFX3950" s="251"/>
      <c r="DFY3950" s="251"/>
      <c r="DFZ3950" s="251"/>
      <c r="DGA3950" s="251"/>
      <c r="DGB3950" s="251"/>
      <c r="DGC3950" s="251"/>
      <c r="DGD3950" s="251"/>
      <c r="DGE3950" s="251"/>
      <c r="DGF3950" s="251"/>
      <c r="DGG3950" s="251"/>
      <c r="DGH3950" s="251"/>
      <c r="DGI3950" s="251"/>
      <c r="DGJ3950" s="251"/>
      <c r="DGK3950" s="251"/>
      <c r="DGL3950" s="251"/>
      <c r="DGM3950" s="251"/>
      <c r="DGN3950" s="251"/>
      <c r="DGO3950" s="251"/>
      <c r="DGP3950" s="251"/>
      <c r="DGQ3950" s="251"/>
      <c r="DGR3950" s="251"/>
      <c r="DGS3950" s="251"/>
      <c r="DGT3950" s="251"/>
      <c r="DGU3950" s="251"/>
      <c r="DGV3950" s="251"/>
      <c r="DGW3950" s="251"/>
      <c r="DGX3950" s="251"/>
      <c r="DGY3950" s="251"/>
      <c r="DGZ3950" s="251"/>
      <c r="DHA3950" s="251"/>
      <c r="DHB3950" s="251"/>
      <c r="DHC3950" s="251"/>
      <c r="DHD3950" s="251"/>
      <c r="DHE3950" s="251"/>
      <c r="DHF3950" s="251"/>
      <c r="DHG3950" s="251"/>
      <c r="DHH3950" s="251"/>
      <c r="DHI3950" s="251"/>
      <c r="DHJ3950" s="251"/>
      <c r="DHK3950" s="251"/>
      <c r="DHL3950" s="251"/>
      <c r="DHM3950" s="251"/>
      <c r="DHN3950" s="251"/>
      <c r="DHO3950" s="251"/>
      <c r="DHP3950" s="251"/>
      <c r="DHQ3950" s="251"/>
      <c r="DHR3950" s="251"/>
      <c r="DHS3950" s="251"/>
      <c r="DHT3950" s="251"/>
      <c r="DHU3950" s="251"/>
      <c r="DHV3950" s="251"/>
      <c r="DHW3950" s="251"/>
      <c r="DHX3950" s="251"/>
      <c r="DHY3950" s="251"/>
      <c r="DHZ3950" s="251"/>
      <c r="DIA3950" s="251"/>
      <c r="DIB3950" s="251"/>
      <c r="DIC3950" s="251"/>
      <c r="DID3950" s="251"/>
      <c r="DIE3950" s="251"/>
      <c r="DIF3950" s="251"/>
      <c r="DIG3950" s="251"/>
      <c r="DIH3950" s="251"/>
      <c r="DII3950" s="251"/>
      <c r="DIJ3950" s="251"/>
      <c r="DIK3950" s="251"/>
      <c r="DIL3950" s="251"/>
      <c r="DIM3950" s="251"/>
      <c r="DIN3950" s="251"/>
      <c r="DIO3950" s="251"/>
      <c r="DIP3950" s="251"/>
      <c r="DIQ3950" s="251"/>
      <c r="DIR3950" s="251"/>
      <c r="DIS3950" s="251"/>
      <c r="DIT3950" s="251"/>
      <c r="DIU3950" s="251"/>
      <c r="DIV3950" s="251"/>
      <c r="DIW3950" s="251"/>
      <c r="DIX3950" s="251"/>
      <c r="DIY3950" s="251"/>
      <c r="DIZ3950" s="251"/>
      <c r="DJA3950" s="251"/>
      <c r="DJB3950" s="251"/>
      <c r="DJC3950" s="251"/>
      <c r="DJD3950" s="251"/>
      <c r="DJE3950" s="251"/>
      <c r="DJF3950" s="251"/>
      <c r="DJG3950" s="251"/>
      <c r="DJH3950" s="251"/>
      <c r="DJI3950" s="251"/>
      <c r="DJJ3950" s="251"/>
      <c r="DJK3950" s="251"/>
      <c r="DJL3950" s="251"/>
      <c r="DJM3950" s="251"/>
      <c r="DJN3950" s="251"/>
      <c r="DJO3950" s="251"/>
      <c r="DJP3950" s="251"/>
      <c r="DJQ3950" s="251"/>
      <c r="DJR3950" s="251"/>
      <c r="DJS3950" s="251"/>
      <c r="DJT3950" s="251"/>
      <c r="DJU3950" s="251"/>
      <c r="DJV3950" s="251"/>
      <c r="DJW3950" s="251"/>
      <c r="DJX3950" s="251"/>
      <c r="DJY3950" s="251"/>
      <c r="DJZ3950" s="251"/>
      <c r="DKA3950" s="251"/>
      <c r="DKB3950" s="251"/>
      <c r="DKC3950" s="251"/>
      <c r="DKD3950" s="251"/>
      <c r="DKE3950" s="251"/>
      <c r="DKF3950" s="251"/>
      <c r="DKG3950" s="251"/>
      <c r="DKH3950" s="251"/>
      <c r="DKI3950" s="251"/>
      <c r="DKJ3950" s="251"/>
      <c r="DKK3950" s="251"/>
      <c r="DKL3950" s="251"/>
      <c r="DKM3950" s="251"/>
      <c r="DKN3950" s="251"/>
      <c r="DKO3950" s="251"/>
      <c r="DKP3950" s="251"/>
      <c r="DKQ3950" s="251"/>
      <c r="DKR3950" s="251"/>
      <c r="DKS3950" s="251"/>
      <c r="DKT3950" s="251"/>
      <c r="DKU3950" s="251"/>
      <c r="DKV3950" s="251"/>
      <c r="DKW3950" s="251"/>
      <c r="DKX3950" s="251"/>
      <c r="DKY3950" s="251"/>
      <c r="DKZ3950" s="251"/>
      <c r="DLA3950" s="251"/>
      <c r="DLB3950" s="251"/>
      <c r="DLC3950" s="251"/>
      <c r="DLD3950" s="251"/>
      <c r="DLE3950" s="251"/>
      <c r="DLF3950" s="251"/>
      <c r="DLG3950" s="251"/>
      <c r="DLH3950" s="251"/>
      <c r="DLI3950" s="251"/>
      <c r="DLJ3950" s="251"/>
      <c r="DLK3950" s="251"/>
      <c r="DLL3950" s="251"/>
      <c r="DLM3950" s="251"/>
      <c r="DLN3950" s="251"/>
      <c r="DLO3950" s="251"/>
      <c r="DLP3950" s="251"/>
      <c r="DLQ3950" s="251"/>
      <c r="DLR3950" s="251"/>
      <c r="DLS3950" s="251"/>
      <c r="DLT3950" s="251"/>
      <c r="DLU3950" s="251"/>
      <c r="DLV3950" s="251"/>
      <c r="DLW3950" s="251"/>
      <c r="DLX3950" s="251"/>
      <c r="DLY3950" s="251"/>
      <c r="DLZ3950" s="251"/>
      <c r="DMA3950" s="251"/>
      <c r="DMB3950" s="251"/>
      <c r="DMC3950" s="251"/>
      <c r="DMD3950" s="251"/>
      <c r="DME3950" s="251"/>
      <c r="DMF3950" s="251"/>
      <c r="DMG3950" s="251"/>
      <c r="DMH3950" s="251"/>
      <c r="DMI3950" s="251"/>
      <c r="DMJ3950" s="251"/>
      <c r="DMK3950" s="251"/>
      <c r="DML3950" s="251"/>
      <c r="DMM3950" s="251"/>
      <c r="DMN3950" s="251"/>
      <c r="DMO3950" s="251"/>
      <c r="DMP3950" s="251"/>
      <c r="DMQ3950" s="251"/>
      <c r="DMR3950" s="251"/>
      <c r="DMS3950" s="251"/>
      <c r="DMT3950" s="251"/>
      <c r="DMU3950" s="251"/>
      <c r="DMV3950" s="251"/>
      <c r="DMW3950" s="251"/>
      <c r="DMX3950" s="251"/>
      <c r="DMY3950" s="251"/>
      <c r="DMZ3950" s="251"/>
      <c r="DNA3950" s="251"/>
      <c r="DNB3950" s="251"/>
      <c r="DNC3950" s="251"/>
      <c r="DND3950" s="251"/>
      <c r="DNE3950" s="251"/>
      <c r="DNF3950" s="251"/>
      <c r="DNG3950" s="251"/>
      <c r="DNH3950" s="251"/>
      <c r="DNI3950" s="251"/>
      <c r="DNJ3950" s="251"/>
      <c r="DNK3950" s="251"/>
      <c r="DNL3950" s="251"/>
      <c r="DNM3950" s="251"/>
      <c r="DNN3950" s="251"/>
      <c r="DNO3950" s="251"/>
      <c r="DNP3950" s="251"/>
      <c r="DNQ3950" s="251"/>
      <c r="DNR3950" s="251"/>
      <c r="DNS3950" s="251"/>
      <c r="DNT3950" s="251"/>
      <c r="DNU3950" s="251"/>
      <c r="DNV3950" s="251"/>
      <c r="DNW3950" s="251"/>
      <c r="DNX3950" s="251"/>
      <c r="DNY3950" s="251"/>
      <c r="DNZ3950" s="251"/>
      <c r="DOA3950" s="251"/>
      <c r="DOB3950" s="251"/>
      <c r="DOC3950" s="251"/>
      <c r="DOD3950" s="251"/>
      <c r="DOE3950" s="251"/>
      <c r="DOF3950" s="251"/>
      <c r="DOG3950" s="251"/>
      <c r="DOH3950" s="251"/>
      <c r="DOI3950" s="251"/>
      <c r="DOJ3950" s="251"/>
      <c r="DOK3950" s="251"/>
      <c r="DOL3950" s="251"/>
      <c r="DOM3950" s="251"/>
      <c r="DON3950" s="251"/>
      <c r="DOO3950" s="251"/>
      <c r="DOP3950" s="251"/>
      <c r="DOQ3950" s="251"/>
      <c r="DOR3950" s="251"/>
      <c r="DOS3950" s="251"/>
      <c r="DOT3950" s="251"/>
      <c r="DOU3950" s="251"/>
      <c r="DOV3950" s="251"/>
      <c r="DOW3950" s="251"/>
      <c r="DOX3950" s="251"/>
      <c r="DOY3950" s="251"/>
      <c r="DOZ3950" s="251"/>
      <c r="DPA3950" s="251"/>
      <c r="DPB3950" s="251"/>
      <c r="DPC3950" s="251"/>
      <c r="DPD3950" s="251"/>
      <c r="DPE3950" s="251"/>
      <c r="DPF3950" s="251"/>
      <c r="DPG3950" s="251"/>
      <c r="DPH3950" s="251"/>
      <c r="DPI3950" s="251"/>
      <c r="DPJ3950" s="251"/>
      <c r="DPK3950" s="251"/>
      <c r="DPL3950" s="251"/>
      <c r="DPM3950" s="251"/>
      <c r="DPN3950" s="251"/>
      <c r="DPO3950" s="251"/>
      <c r="DPP3950" s="251"/>
      <c r="DPQ3950" s="251"/>
      <c r="DPR3950" s="251"/>
      <c r="DPS3950" s="251"/>
      <c r="DPT3950" s="251"/>
      <c r="DPU3950" s="251"/>
      <c r="DPV3950" s="251"/>
      <c r="DPW3950" s="251"/>
      <c r="DPX3950" s="251"/>
      <c r="DPY3950" s="251"/>
      <c r="DPZ3950" s="251"/>
      <c r="DQA3950" s="251"/>
      <c r="DQB3950" s="251"/>
      <c r="DQC3950" s="251"/>
      <c r="DQD3950" s="251"/>
      <c r="DQE3950" s="251"/>
      <c r="DQF3950" s="251"/>
      <c r="DQG3950" s="251"/>
      <c r="DQH3950" s="251"/>
      <c r="DQI3950" s="251"/>
      <c r="DQJ3950" s="251"/>
      <c r="DQK3950" s="251"/>
      <c r="DQL3950" s="251"/>
      <c r="DQM3950" s="251"/>
      <c r="DQN3950" s="251"/>
      <c r="DQO3950" s="251"/>
      <c r="DQP3950" s="251"/>
      <c r="DQQ3950" s="251"/>
      <c r="DQR3950" s="251"/>
      <c r="DQS3950" s="251"/>
      <c r="DQT3950" s="251"/>
      <c r="DQU3950" s="251"/>
      <c r="DQV3950" s="251"/>
      <c r="DQW3950" s="251"/>
      <c r="DQX3950" s="251"/>
      <c r="DQY3950" s="251"/>
      <c r="DQZ3950" s="251"/>
      <c r="DRA3950" s="251"/>
      <c r="DRB3950" s="251"/>
      <c r="DRC3950" s="251"/>
      <c r="DRD3950" s="251"/>
      <c r="DRE3950" s="251"/>
      <c r="DRF3950" s="251"/>
      <c r="DRG3950" s="251"/>
      <c r="DRH3950" s="251"/>
      <c r="DRI3950" s="251"/>
      <c r="DRJ3950" s="251"/>
      <c r="DRK3950" s="251"/>
      <c r="DRL3950" s="251"/>
      <c r="DRM3950" s="251"/>
      <c r="DRN3950" s="251"/>
      <c r="DRO3950" s="251"/>
      <c r="DRP3950" s="251"/>
      <c r="DRQ3950" s="251"/>
      <c r="DRR3950" s="251"/>
      <c r="DRS3950" s="251"/>
      <c r="DRT3950" s="251"/>
      <c r="DRU3950" s="251"/>
      <c r="DRV3950" s="251"/>
      <c r="DRW3950" s="251"/>
      <c r="DRX3950" s="251"/>
      <c r="DRY3950" s="251"/>
      <c r="DRZ3950" s="251"/>
      <c r="DSA3950" s="251"/>
      <c r="DSB3950" s="251"/>
      <c r="DSC3950" s="251"/>
      <c r="DSD3950" s="251"/>
      <c r="DSE3950" s="251"/>
      <c r="DSF3950" s="251"/>
      <c r="DSG3950" s="251"/>
      <c r="DSH3950" s="251"/>
      <c r="DSI3950" s="251"/>
      <c r="DSJ3950" s="251"/>
      <c r="DSK3950" s="251"/>
      <c r="DSL3950" s="251"/>
      <c r="DSM3950" s="251"/>
      <c r="DSN3950" s="251"/>
      <c r="DSO3950" s="251"/>
      <c r="DSP3950" s="251"/>
      <c r="DSQ3950" s="251"/>
      <c r="DSR3950" s="251"/>
      <c r="DSS3950" s="251"/>
      <c r="DST3950" s="251"/>
      <c r="DSU3950" s="251"/>
      <c r="DSV3950" s="251"/>
      <c r="DSW3950" s="251"/>
      <c r="DSX3950" s="251"/>
      <c r="DSY3950" s="251"/>
      <c r="DSZ3950" s="251"/>
      <c r="DTA3950" s="251"/>
      <c r="DTB3950" s="251"/>
      <c r="DTC3950" s="251"/>
      <c r="DTD3950" s="251"/>
      <c r="DTE3950" s="251"/>
      <c r="DTF3950" s="251"/>
      <c r="DTG3950" s="251"/>
      <c r="DTH3950" s="251"/>
      <c r="DTI3950" s="251"/>
      <c r="DTJ3950" s="251"/>
      <c r="DTK3950" s="251"/>
      <c r="DTL3950" s="251"/>
      <c r="DTM3950" s="251"/>
      <c r="DTN3950" s="251"/>
      <c r="DTO3950" s="251"/>
      <c r="DTP3950" s="251"/>
      <c r="DTQ3950" s="251"/>
      <c r="DTR3950" s="251"/>
      <c r="DTS3950" s="251"/>
      <c r="DTT3950" s="251"/>
      <c r="DTU3950" s="251"/>
      <c r="DTV3950" s="251"/>
      <c r="DTW3950" s="251"/>
      <c r="DTX3950" s="251"/>
      <c r="DTY3950" s="251"/>
      <c r="DTZ3950" s="251"/>
      <c r="DUA3950" s="251"/>
      <c r="DUB3950" s="251"/>
      <c r="DUC3950" s="251"/>
      <c r="DUD3950" s="251"/>
      <c r="DUE3950" s="251"/>
      <c r="DUF3950" s="251"/>
      <c r="DUG3950" s="251"/>
      <c r="DUH3950" s="251"/>
      <c r="DUI3950" s="251"/>
      <c r="DUJ3950" s="251"/>
      <c r="DUK3950" s="251"/>
      <c r="DUL3950" s="251"/>
      <c r="DUM3950" s="251"/>
      <c r="DUN3950" s="251"/>
      <c r="DUO3950" s="251"/>
      <c r="DUP3950" s="251"/>
      <c r="DUQ3950" s="251"/>
      <c r="DUR3950" s="251"/>
      <c r="DUS3950" s="251"/>
      <c r="DUT3950" s="251"/>
      <c r="DUU3950" s="251"/>
      <c r="DUV3950" s="251"/>
      <c r="DUW3950" s="251"/>
      <c r="DUX3950" s="251"/>
      <c r="DUY3950" s="251"/>
      <c r="DUZ3950" s="251"/>
      <c r="DVA3950" s="251"/>
      <c r="DVB3950" s="251"/>
      <c r="DVC3950" s="251"/>
      <c r="DVD3950" s="251"/>
      <c r="DVE3950" s="251"/>
      <c r="DVF3950" s="251"/>
      <c r="DVG3950" s="251"/>
      <c r="DVH3950" s="251"/>
      <c r="DVI3950" s="251"/>
      <c r="DVJ3950" s="251"/>
      <c r="DVK3950" s="251"/>
      <c r="DVL3950" s="251"/>
      <c r="DVM3950" s="251"/>
      <c r="DVN3950" s="251"/>
      <c r="DVO3950" s="251"/>
      <c r="DVP3950" s="251"/>
      <c r="DVQ3950" s="251"/>
      <c r="DVR3950" s="251"/>
      <c r="DVS3950" s="251"/>
      <c r="DVT3950" s="251"/>
      <c r="DVU3950" s="251"/>
      <c r="DVV3950" s="251"/>
      <c r="DVW3950" s="251"/>
      <c r="DVX3950" s="251"/>
      <c r="DVY3950" s="251"/>
      <c r="DVZ3950" s="251"/>
      <c r="DWA3950" s="251"/>
      <c r="DWB3950" s="251"/>
      <c r="DWC3950" s="251"/>
      <c r="DWD3950" s="251"/>
      <c r="DWE3950" s="251"/>
      <c r="DWF3950" s="251"/>
      <c r="DWG3950" s="251"/>
      <c r="DWH3950" s="251"/>
      <c r="DWI3950" s="251"/>
      <c r="DWJ3950" s="251"/>
      <c r="DWK3950" s="251"/>
      <c r="DWL3950" s="251"/>
      <c r="DWM3950" s="251"/>
      <c r="DWN3950" s="251"/>
      <c r="DWO3950" s="251"/>
      <c r="DWP3950" s="251"/>
      <c r="DWQ3950" s="251"/>
      <c r="DWR3950" s="251"/>
      <c r="DWS3950" s="251"/>
      <c r="DWT3950" s="251"/>
      <c r="DWU3950" s="251"/>
      <c r="DWV3950" s="251"/>
      <c r="DWW3950" s="251"/>
      <c r="DWX3950" s="251"/>
      <c r="DWY3950" s="251"/>
      <c r="DWZ3950" s="251"/>
      <c r="DXA3950" s="251"/>
      <c r="DXB3950" s="251"/>
      <c r="DXC3950" s="251"/>
      <c r="DXD3950" s="251"/>
      <c r="DXE3950" s="251"/>
      <c r="DXF3950" s="251"/>
      <c r="DXG3950" s="251"/>
      <c r="DXH3950" s="251"/>
      <c r="DXI3950" s="251"/>
      <c r="DXJ3950" s="251"/>
      <c r="DXK3950" s="251"/>
      <c r="DXL3950" s="251"/>
      <c r="DXM3950" s="251"/>
      <c r="DXN3950" s="251"/>
      <c r="DXO3950" s="251"/>
      <c r="DXP3950" s="251"/>
      <c r="DXQ3950" s="251"/>
      <c r="DXR3950" s="251"/>
      <c r="DXS3950" s="251"/>
      <c r="DXT3950" s="251"/>
      <c r="DXU3950" s="251"/>
      <c r="DXV3950" s="251"/>
      <c r="DXW3950" s="251"/>
      <c r="DXX3950" s="251"/>
      <c r="DXY3950" s="251"/>
      <c r="DXZ3950" s="251"/>
      <c r="DYA3950" s="251"/>
      <c r="DYB3950" s="251"/>
      <c r="DYC3950" s="251"/>
      <c r="DYD3950" s="251"/>
      <c r="DYE3950" s="251"/>
      <c r="DYF3950" s="251"/>
      <c r="DYG3950" s="251"/>
      <c r="DYH3950" s="251"/>
      <c r="DYI3950" s="251"/>
      <c r="DYJ3950" s="251"/>
      <c r="DYK3950" s="251"/>
      <c r="DYL3950" s="251"/>
      <c r="DYM3950" s="251"/>
      <c r="DYN3950" s="251"/>
      <c r="DYO3950" s="251"/>
      <c r="DYP3950" s="251"/>
      <c r="DYQ3950" s="251"/>
      <c r="DYR3950" s="251"/>
      <c r="DYS3950" s="251"/>
      <c r="DYT3950" s="251"/>
      <c r="DYU3950" s="251"/>
      <c r="DYV3950" s="251"/>
      <c r="DYW3950" s="251"/>
      <c r="DYX3950" s="251"/>
      <c r="DYY3950" s="251"/>
      <c r="DYZ3950" s="251"/>
      <c r="DZA3950" s="251"/>
      <c r="DZB3950" s="251"/>
      <c r="DZC3950" s="251"/>
      <c r="DZD3950" s="251"/>
      <c r="DZE3950" s="251"/>
      <c r="DZF3950" s="251"/>
      <c r="DZG3950" s="251"/>
      <c r="DZH3950" s="251"/>
      <c r="DZI3950" s="251"/>
      <c r="DZJ3950" s="251"/>
      <c r="DZK3950" s="251"/>
      <c r="DZL3950" s="251"/>
      <c r="DZM3950" s="251"/>
      <c r="DZN3950" s="251"/>
      <c r="DZO3950" s="251"/>
      <c r="DZP3950" s="251"/>
      <c r="DZQ3950" s="251"/>
      <c r="DZR3950" s="251"/>
      <c r="DZS3950" s="251"/>
      <c r="DZT3950" s="251"/>
      <c r="DZU3950" s="251"/>
      <c r="DZV3950" s="251"/>
      <c r="DZW3950" s="251"/>
      <c r="DZX3950" s="251"/>
      <c r="DZY3950" s="251"/>
      <c r="DZZ3950" s="251"/>
      <c r="EAA3950" s="251"/>
      <c r="EAB3950" s="251"/>
      <c r="EAC3950" s="251"/>
      <c r="EAD3950" s="251"/>
      <c r="EAE3950" s="251"/>
      <c r="EAF3950" s="251"/>
      <c r="EAG3950" s="251"/>
      <c r="EAH3950" s="251"/>
      <c r="EAI3950" s="251"/>
      <c r="EAJ3950" s="251"/>
      <c r="EAK3950" s="251"/>
      <c r="EAL3950" s="251"/>
      <c r="EAM3950" s="251"/>
      <c r="EAN3950" s="251"/>
      <c r="EAO3950" s="251"/>
      <c r="EAP3950" s="251"/>
      <c r="EAQ3950" s="251"/>
      <c r="EAR3950" s="251"/>
      <c r="EAS3950" s="251"/>
      <c r="EAT3950" s="251"/>
      <c r="EAU3950" s="251"/>
      <c r="EAV3950" s="251"/>
      <c r="EAW3950" s="251"/>
      <c r="EAX3950" s="251"/>
      <c r="EAY3950" s="251"/>
      <c r="EAZ3950" s="251"/>
      <c r="EBA3950" s="251"/>
      <c r="EBB3950" s="251"/>
      <c r="EBC3950" s="251"/>
      <c r="EBD3950" s="251"/>
      <c r="EBE3950" s="251"/>
      <c r="EBF3950" s="251"/>
      <c r="EBG3950" s="251"/>
      <c r="EBH3950" s="251"/>
      <c r="EBI3950" s="251"/>
      <c r="EBJ3950" s="251"/>
      <c r="EBK3950" s="251"/>
      <c r="EBL3950" s="251"/>
      <c r="EBM3950" s="251"/>
      <c r="EBN3950" s="251"/>
      <c r="EBO3950" s="251"/>
      <c r="EBP3950" s="251"/>
      <c r="EBQ3950" s="251"/>
      <c r="EBR3950" s="251"/>
      <c r="EBS3950" s="251"/>
      <c r="EBT3950" s="251"/>
      <c r="EBU3950" s="251"/>
      <c r="EBV3950" s="251"/>
      <c r="EBW3950" s="251"/>
      <c r="EBX3950" s="251"/>
      <c r="EBY3950" s="251"/>
      <c r="EBZ3950" s="251"/>
      <c r="ECA3950" s="251"/>
      <c r="ECB3950" s="251"/>
      <c r="ECC3950" s="251"/>
      <c r="ECD3950" s="251"/>
      <c r="ECE3950" s="251"/>
      <c r="ECF3950" s="251"/>
      <c r="ECG3950" s="251"/>
      <c r="ECH3950" s="251"/>
      <c r="ECI3950" s="251"/>
      <c r="ECJ3950" s="251"/>
      <c r="ECK3950" s="251"/>
      <c r="ECL3950" s="251"/>
      <c r="ECM3950" s="251"/>
      <c r="ECN3950" s="251"/>
      <c r="ECO3950" s="251"/>
      <c r="ECP3950" s="251"/>
      <c r="ECQ3950" s="251"/>
      <c r="ECR3950" s="251"/>
      <c r="ECS3950" s="251"/>
      <c r="ECT3950" s="251"/>
      <c r="ECU3950" s="251"/>
      <c r="ECV3950" s="251"/>
      <c r="ECW3950" s="251"/>
      <c r="ECX3950" s="251"/>
      <c r="ECY3950" s="251"/>
      <c r="ECZ3950" s="251"/>
      <c r="EDA3950" s="251"/>
      <c r="EDB3950" s="251"/>
      <c r="EDC3950" s="251"/>
      <c r="EDD3950" s="251"/>
      <c r="EDE3950" s="251"/>
      <c r="EDF3950" s="251"/>
      <c r="EDG3950" s="251"/>
      <c r="EDH3950" s="251"/>
      <c r="EDI3950" s="251"/>
      <c r="EDJ3950" s="251"/>
      <c r="EDK3950" s="251"/>
      <c r="EDL3950" s="251"/>
      <c r="EDM3950" s="251"/>
      <c r="EDN3950" s="251"/>
      <c r="EDO3950" s="251"/>
      <c r="EDP3950" s="251"/>
      <c r="EDQ3950" s="251"/>
      <c r="EDR3950" s="251"/>
      <c r="EDS3950" s="251"/>
      <c r="EDT3950" s="251"/>
      <c r="EDU3950" s="251"/>
      <c r="EDV3950" s="251"/>
      <c r="EDW3950" s="251"/>
      <c r="EDX3950" s="251"/>
      <c r="EDY3950" s="251"/>
      <c r="EDZ3950" s="251"/>
      <c r="EEA3950" s="251"/>
      <c r="EEB3950" s="251"/>
      <c r="EEC3950" s="251"/>
      <c r="EED3950" s="251"/>
      <c r="EEE3950" s="251"/>
      <c r="EEF3950" s="251"/>
      <c r="EEG3950" s="251"/>
      <c r="EEH3950" s="251"/>
      <c r="EEI3950" s="251"/>
      <c r="EEJ3950" s="251"/>
      <c r="EEK3950" s="251"/>
      <c r="EEL3950" s="251"/>
      <c r="EEM3950" s="251"/>
      <c r="EEN3950" s="251"/>
      <c r="EEO3950" s="251"/>
      <c r="EEP3950" s="251"/>
      <c r="EEQ3950" s="251"/>
      <c r="EER3950" s="251"/>
      <c r="EES3950" s="251"/>
      <c r="EET3950" s="251"/>
      <c r="EEU3950" s="251"/>
      <c r="EEV3950" s="251"/>
      <c r="EEW3950" s="251"/>
      <c r="EEX3950" s="251"/>
      <c r="EEY3950" s="251"/>
      <c r="EEZ3950" s="251"/>
      <c r="EFA3950" s="251"/>
      <c r="EFB3950" s="251"/>
      <c r="EFC3950" s="251"/>
      <c r="EFD3950" s="251"/>
      <c r="EFE3950" s="251"/>
      <c r="EFF3950" s="251"/>
      <c r="EFG3950" s="251"/>
      <c r="EFH3950" s="251"/>
      <c r="EFI3950" s="251"/>
      <c r="EFJ3950" s="251"/>
      <c r="EFK3950" s="251"/>
      <c r="EFL3950" s="251"/>
      <c r="EFM3950" s="251"/>
      <c r="EFN3950" s="251"/>
      <c r="EFO3950" s="251"/>
      <c r="EFP3950" s="251"/>
      <c r="EFQ3950" s="251"/>
      <c r="EFR3950" s="251"/>
      <c r="EFS3950" s="251"/>
      <c r="EFT3950" s="251"/>
      <c r="EFU3950" s="251"/>
      <c r="EFV3950" s="251"/>
      <c r="EFW3950" s="251"/>
      <c r="EFX3950" s="251"/>
      <c r="EFY3950" s="251"/>
      <c r="EFZ3950" s="251"/>
      <c r="EGA3950" s="251"/>
      <c r="EGB3950" s="251"/>
      <c r="EGC3950" s="251"/>
      <c r="EGD3950" s="251"/>
      <c r="EGE3950" s="251"/>
      <c r="EGF3950" s="251"/>
      <c r="EGG3950" s="251"/>
      <c r="EGH3950" s="251"/>
      <c r="EGI3950" s="251"/>
      <c r="EGJ3950" s="251"/>
      <c r="EGK3950" s="251"/>
      <c r="EGL3950" s="251"/>
      <c r="EGM3950" s="251"/>
      <c r="EGN3950" s="251"/>
      <c r="EGO3950" s="251"/>
      <c r="EGP3950" s="251"/>
      <c r="EGQ3950" s="251"/>
      <c r="EGR3950" s="251"/>
      <c r="EGS3950" s="251"/>
      <c r="EGT3950" s="251"/>
      <c r="EGU3950" s="251"/>
      <c r="EGV3950" s="251"/>
      <c r="EGW3950" s="251"/>
      <c r="EGX3950" s="251"/>
      <c r="EGY3950" s="251"/>
      <c r="EGZ3950" s="251"/>
      <c r="EHA3950" s="251"/>
      <c r="EHB3950" s="251"/>
      <c r="EHC3950" s="251"/>
      <c r="EHD3950" s="251"/>
      <c r="EHE3950" s="251"/>
      <c r="EHF3950" s="251"/>
      <c r="EHG3950" s="251"/>
      <c r="EHH3950" s="251"/>
      <c r="EHI3950" s="251"/>
      <c r="EHJ3950" s="251"/>
      <c r="EHK3950" s="251"/>
      <c r="EHL3950" s="251"/>
      <c r="EHM3950" s="251"/>
      <c r="EHN3950" s="251"/>
      <c r="EHO3950" s="251"/>
      <c r="EHP3950" s="251"/>
      <c r="EHQ3950" s="251"/>
      <c r="EHR3950" s="251"/>
      <c r="EHS3950" s="251"/>
      <c r="EHT3950" s="251"/>
      <c r="EHU3950" s="251"/>
      <c r="EHV3950" s="251"/>
      <c r="EHW3950" s="251"/>
      <c r="EHX3950" s="251"/>
      <c r="EHY3950" s="251"/>
      <c r="EHZ3950" s="251"/>
      <c r="EIA3950" s="251"/>
      <c r="EIB3950" s="251"/>
      <c r="EIC3950" s="251"/>
      <c r="EID3950" s="251"/>
      <c r="EIE3950" s="251"/>
      <c r="EIF3950" s="251"/>
      <c r="EIG3950" s="251"/>
      <c r="EIH3950" s="251"/>
      <c r="EII3950" s="251"/>
      <c r="EIJ3950" s="251"/>
      <c r="EIK3950" s="251"/>
      <c r="EIL3950" s="251"/>
      <c r="EIM3950" s="251"/>
      <c r="EIN3950" s="251"/>
      <c r="EIO3950" s="251"/>
      <c r="EIP3950" s="251"/>
      <c r="EIQ3950" s="251"/>
      <c r="EIR3950" s="251"/>
      <c r="EIS3950" s="251"/>
      <c r="EIT3950" s="251"/>
      <c r="EIU3950" s="251"/>
      <c r="EIV3950" s="251"/>
      <c r="EIW3950" s="251"/>
      <c r="EIX3950" s="251"/>
      <c r="EIY3950" s="251"/>
      <c r="EIZ3950" s="251"/>
      <c r="EJA3950" s="251"/>
      <c r="EJB3950" s="251"/>
      <c r="EJC3950" s="251"/>
      <c r="EJD3950" s="251"/>
      <c r="EJE3950" s="251"/>
      <c r="EJF3950" s="251"/>
      <c r="EJG3950" s="251"/>
      <c r="EJH3950" s="251"/>
      <c r="EJI3950" s="251"/>
      <c r="EJJ3950" s="251"/>
      <c r="EJK3950" s="251"/>
      <c r="EJL3950" s="251"/>
      <c r="EJM3950" s="251"/>
      <c r="EJN3950" s="251"/>
      <c r="EJO3950" s="251"/>
      <c r="EJP3950" s="251"/>
      <c r="EJQ3950" s="251"/>
      <c r="EJR3950" s="251"/>
      <c r="EJS3950" s="251"/>
      <c r="EJT3950" s="251"/>
      <c r="EJU3950" s="251"/>
      <c r="EJV3950" s="251"/>
      <c r="EJW3950" s="251"/>
      <c r="EJX3950" s="251"/>
      <c r="EJY3950" s="251"/>
      <c r="EJZ3950" s="251"/>
      <c r="EKA3950" s="251"/>
      <c r="EKB3950" s="251"/>
      <c r="EKC3950" s="251"/>
      <c r="EKD3950" s="251"/>
      <c r="EKE3950" s="251"/>
      <c r="EKF3950" s="251"/>
      <c r="EKG3950" s="251"/>
      <c r="EKH3950" s="251"/>
      <c r="EKI3950" s="251"/>
      <c r="EKJ3950" s="251"/>
      <c r="EKK3950" s="251"/>
      <c r="EKL3950" s="251"/>
      <c r="EKM3950" s="251"/>
      <c r="EKN3950" s="251"/>
      <c r="EKO3950" s="251"/>
      <c r="EKP3950" s="251"/>
      <c r="EKQ3950" s="251"/>
      <c r="EKR3950" s="251"/>
      <c r="EKS3950" s="251"/>
      <c r="EKT3950" s="251"/>
      <c r="EKU3950" s="251"/>
      <c r="EKV3950" s="251"/>
      <c r="EKW3950" s="251"/>
      <c r="EKX3950" s="251"/>
      <c r="EKY3950" s="251"/>
      <c r="EKZ3950" s="251"/>
      <c r="ELA3950" s="251"/>
      <c r="ELB3950" s="251"/>
      <c r="ELC3950" s="251"/>
      <c r="ELD3950" s="251"/>
      <c r="ELE3950" s="251"/>
      <c r="ELF3950" s="251"/>
      <c r="ELG3950" s="251"/>
      <c r="ELH3950" s="251"/>
      <c r="ELI3950" s="251"/>
      <c r="ELJ3950" s="251"/>
      <c r="ELK3950" s="251"/>
      <c r="ELL3950" s="251"/>
      <c r="ELM3950" s="251"/>
      <c r="ELN3950" s="251"/>
      <c r="ELO3950" s="251"/>
      <c r="ELP3950" s="251"/>
      <c r="ELQ3950" s="251"/>
      <c r="ELR3950" s="251"/>
      <c r="ELS3950" s="251"/>
      <c r="ELT3950" s="251"/>
      <c r="ELU3950" s="251"/>
      <c r="ELV3950" s="251"/>
      <c r="ELW3950" s="251"/>
      <c r="ELX3950" s="251"/>
      <c r="ELY3950" s="251"/>
      <c r="ELZ3950" s="251"/>
      <c r="EMA3950" s="251"/>
      <c r="EMB3950" s="251"/>
      <c r="EMC3950" s="251"/>
      <c r="EMD3950" s="251"/>
      <c r="EME3950" s="251"/>
      <c r="EMF3950" s="251"/>
      <c r="EMG3950" s="251"/>
      <c r="EMH3950" s="251"/>
      <c r="EMI3950" s="251"/>
      <c r="EMJ3950" s="251"/>
      <c r="EMK3950" s="251"/>
      <c r="EML3950" s="251"/>
      <c r="EMM3950" s="251"/>
      <c r="EMN3950" s="251"/>
      <c r="EMO3950" s="251"/>
      <c r="EMP3950" s="251"/>
      <c r="EMQ3950" s="251"/>
      <c r="EMR3950" s="251"/>
      <c r="EMS3950" s="251"/>
      <c r="EMT3950" s="251"/>
      <c r="EMU3950" s="251"/>
      <c r="EMV3950" s="251"/>
      <c r="EMW3950" s="251"/>
      <c r="EMX3950" s="251"/>
      <c r="EMY3950" s="251"/>
      <c r="EMZ3950" s="251"/>
      <c r="ENA3950" s="251"/>
      <c r="ENB3950" s="251"/>
      <c r="ENC3950" s="251"/>
      <c r="END3950" s="251"/>
      <c r="ENE3950" s="251"/>
      <c r="ENF3950" s="251"/>
      <c r="ENG3950" s="251"/>
      <c r="ENH3950" s="251"/>
      <c r="ENI3950" s="251"/>
      <c r="ENJ3950" s="251"/>
      <c r="ENK3950" s="251"/>
      <c r="ENL3950" s="251"/>
      <c r="ENM3950" s="251"/>
      <c r="ENN3950" s="251"/>
      <c r="ENO3950" s="251"/>
      <c r="ENP3950" s="251"/>
      <c r="ENQ3950" s="251"/>
      <c r="ENR3950" s="251"/>
      <c r="ENS3950" s="251"/>
      <c r="ENT3950" s="251"/>
      <c r="ENU3950" s="251"/>
      <c r="ENV3950" s="251"/>
      <c r="ENW3950" s="251"/>
      <c r="ENX3950" s="251"/>
      <c r="ENY3950" s="251"/>
      <c r="ENZ3950" s="251"/>
      <c r="EOA3950" s="251"/>
      <c r="EOB3950" s="251"/>
      <c r="EOC3950" s="251"/>
      <c r="EOD3950" s="251"/>
      <c r="EOE3950" s="251"/>
      <c r="EOF3950" s="251"/>
      <c r="EOG3950" s="251"/>
      <c r="EOH3950" s="251"/>
      <c r="EOI3950" s="251"/>
      <c r="EOJ3950" s="251"/>
      <c r="EOK3950" s="251"/>
      <c r="EOL3950" s="251"/>
      <c r="EOM3950" s="251"/>
      <c r="EON3950" s="251"/>
      <c r="EOO3950" s="251"/>
      <c r="EOP3950" s="251"/>
      <c r="EOQ3950" s="251"/>
      <c r="EOR3950" s="251"/>
      <c r="EOS3950" s="251"/>
      <c r="EOT3950" s="251"/>
      <c r="EOU3950" s="251"/>
      <c r="EOV3950" s="251"/>
      <c r="EOW3950" s="251"/>
      <c r="EOX3950" s="251"/>
      <c r="EOY3950" s="251"/>
      <c r="EOZ3950" s="251"/>
      <c r="EPA3950" s="251"/>
      <c r="EPB3950" s="251"/>
      <c r="EPC3950" s="251"/>
      <c r="EPD3950" s="251"/>
      <c r="EPE3950" s="251"/>
      <c r="EPF3950" s="251"/>
      <c r="EPG3950" s="251"/>
      <c r="EPH3950" s="251"/>
      <c r="EPI3950" s="251"/>
      <c r="EPJ3950" s="251"/>
      <c r="EPK3950" s="251"/>
      <c r="EPL3950" s="251"/>
      <c r="EPM3950" s="251"/>
      <c r="EPN3950" s="251"/>
      <c r="EPO3950" s="251"/>
      <c r="EPP3950" s="251"/>
      <c r="EPQ3950" s="251"/>
      <c r="EPR3950" s="251"/>
      <c r="EPS3950" s="251"/>
      <c r="EPT3950" s="251"/>
      <c r="EPU3950" s="251"/>
      <c r="EPV3950" s="251"/>
      <c r="EPW3950" s="251"/>
      <c r="EPX3950" s="251"/>
      <c r="EPY3950" s="251"/>
      <c r="EPZ3950" s="251"/>
      <c r="EQA3950" s="251"/>
      <c r="EQB3950" s="251"/>
      <c r="EQC3950" s="251"/>
      <c r="EQD3950" s="251"/>
      <c r="EQE3950" s="251"/>
      <c r="EQF3950" s="251"/>
      <c r="EQG3950" s="251"/>
      <c r="EQH3950" s="251"/>
      <c r="EQI3950" s="251"/>
      <c r="EQJ3950" s="251"/>
      <c r="EQK3950" s="251"/>
      <c r="EQL3950" s="251"/>
      <c r="EQM3950" s="251"/>
      <c r="EQN3950" s="251"/>
      <c r="EQO3950" s="251"/>
      <c r="EQP3950" s="251"/>
      <c r="EQQ3950" s="251"/>
      <c r="EQR3950" s="251"/>
      <c r="EQS3950" s="251"/>
      <c r="EQT3950" s="251"/>
      <c r="EQU3950" s="251"/>
      <c r="EQV3950" s="251"/>
      <c r="EQW3950" s="251"/>
      <c r="EQX3950" s="251"/>
      <c r="EQY3950" s="251"/>
      <c r="EQZ3950" s="251"/>
      <c r="ERA3950" s="251"/>
      <c r="ERB3950" s="251"/>
      <c r="ERC3950" s="251"/>
      <c r="ERD3950" s="251"/>
      <c r="ERE3950" s="251"/>
      <c r="ERF3950" s="251"/>
      <c r="ERG3950" s="251"/>
      <c r="ERH3950" s="251"/>
      <c r="ERI3950" s="251"/>
      <c r="ERJ3950" s="251"/>
      <c r="ERK3950" s="251"/>
      <c r="ERL3950" s="251"/>
      <c r="ERM3950" s="251"/>
      <c r="ERN3950" s="251"/>
      <c r="ERO3950" s="251"/>
      <c r="ERP3950" s="251"/>
      <c r="ERQ3950" s="251"/>
      <c r="ERR3950" s="251"/>
      <c r="ERS3950" s="251"/>
      <c r="ERT3950" s="251"/>
      <c r="ERU3950" s="251"/>
      <c r="ERV3950" s="251"/>
      <c r="ERW3950" s="251"/>
      <c r="ERX3950" s="251"/>
      <c r="ERY3950" s="251"/>
      <c r="ERZ3950" s="251"/>
      <c r="ESA3950" s="251"/>
      <c r="ESB3950" s="251"/>
      <c r="ESC3950" s="251"/>
      <c r="ESD3950" s="251"/>
      <c r="ESE3950" s="251"/>
      <c r="ESF3950" s="251"/>
      <c r="ESG3950" s="251"/>
      <c r="ESH3950" s="251"/>
      <c r="ESI3950" s="251"/>
      <c r="ESJ3950" s="251"/>
      <c r="ESK3950" s="251"/>
      <c r="ESL3950" s="251"/>
      <c r="ESM3950" s="251"/>
      <c r="ESN3950" s="251"/>
      <c r="ESO3950" s="251"/>
      <c r="ESP3950" s="251"/>
      <c r="ESQ3950" s="251"/>
      <c r="ESR3950" s="251"/>
      <c r="ESS3950" s="251"/>
      <c r="EST3950" s="251"/>
      <c r="ESU3950" s="251"/>
      <c r="ESV3950" s="251"/>
      <c r="ESW3950" s="251"/>
      <c r="ESX3950" s="251"/>
      <c r="ESY3950" s="251"/>
      <c r="ESZ3950" s="251"/>
      <c r="ETA3950" s="251"/>
      <c r="ETB3950" s="251"/>
      <c r="ETC3950" s="251"/>
      <c r="ETD3950" s="251"/>
      <c r="ETE3950" s="251"/>
      <c r="ETF3950" s="251"/>
      <c r="ETG3950" s="251"/>
      <c r="ETH3950" s="251"/>
      <c r="ETI3950" s="251"/>
      <c r="ETJ3950" s="251"/>
      <c r="ETK3950" s="251"/>
      <c r="ETL3950" s="251"/>
      <c r="ETM3950" s="251"/>
      <c r="ETN3950" s="251"/>
      <c r="ETO3950" s="251"/>
      <c r="ETP3950" s="251"/>
      <c r="ETQ3950" s="251"/>
      <c r="ETR3950" s="251"/>
      <c r="ETS3950" s="251"/>
      <c r="ETT3950" s="251"/>
      <c r="ETU3950" s="251"/>
      <c r="ETV3950" s="251"/>
      <c r="ETW3950" s="251"/>
      <c r="ETX3950" s="251"/>
      <c r="ETY3950" s="251"/>
      <c r="ETZ3950" s="251"/>
      <c r="EUA3950" s="251"/>
      <c r="EUB3950" s="251"/>
      <c r="EUC3950" s="251"/>
      <c r="EUD3950" s="251"/>
      <c r="EUE3950" s="251"/>
      <c r="EUF3950" s="251"/>
      <c r="EUG3950" s="251"/>
      <c r="EUH3950" s="251"/>
      <c r="EUI3950" s="251"/>
      <c r="EUJ3950" s="251"/>
      <c r="EUK3950" s="251"/>
      <c r="EUL3950" s="251"/>
      <c r="EUM3950" s="251"/>
      <c r="EUN3950" s="251"/>
      <c r="EUO3950" s="251"/>
      <c r="EUP3950" s="251"/>
      <c r="EUQ3950" s="251"/>
      <c r="EUR3950" s="251"/>
      <c r="EUS3950" s="251"/>
      <c r="EUT3950" s="251"/>
      <c r="EUU3950" s="251"/>
      <c r="EUV3950" s="251"/>
      <c r="EUW3950" s="251"/>
      <c r="EUX3950" s="251"/>
      <c r="EUY3950" s="251"/>
      <c r="EUZ3950" s="251"/>
      <c r="EVA3950" s="251"/>
      <c r="EVB3950" s="251"/>
      <c r="EVC3950" s="251"/>
      <c r="EVD3950" s="251"/>
      <c r="EVE3950" s="251"/>
      <c r="EVF3950" s="251"/>
      <c r="EVG3950" s="251"/>
      <c r="EVH3950" s="251"/>
      <c r="EVI3950" s="251"/>
      <c r="EVJ3950" s="251"/>
      <c r="EVK3950" s="251"/>
      <c r="EVL3950" s="251"/>
      <c r="EVM3950" s="251"/>
      <c r="EVN3950" s="251"/>
      <c r="EVO3950" s="251"/>
      <c r="EVP3950" s="251"/>
      <c r="EVQ3950" s="251"/>
      <c r="EVR3950" s="251"/>
      <c r="EVS3950" s="251"/>
      <c r="EVT3950" s="251"/>
      <c r="EVU3950" s="251"/>
      <c r="EVV3950" s="251"/>
      <c r="EVW3950" s="251"/>
      <c r="EVX3950" s="251"/>
      <c r="EVY3950" s="251"/>
      <c r="EVZ3950" s="251"/>
      <c r="EWA3950" s="251"/>
      <c r="EWB3950" s="251"/>
      <c r="EWC3950" s="251"/>
      <c r="EWD3950" s="251"/>
      <c r="EWE3950" s="251"/>
      <c r="EWF3950" s="251"/>
      <c r="EWG3950" s="251"/>
      <c r="EWH3950" s="251"/>
      <c r="EWI3950" s="251"/>
      <c r="EWJ3950" s="251"/>
      <c r="EWK3950" s="251"/>
      <c r="EWL3950" s="251"/>
      <c r="EWM3950" s="251"/>
      <c r="EWN3950" s="251"/>
      <c r="EWO3950" s="251"/>
      <c r="EWP3950" s="251"/>
      <c r="EWQ3950" s="251"/>
      <c r="EWR3950" s="251"/>
      <c r="EWS3950" s="251"/>
      <c r="EWT3950" s="251"/>
      <c r="EWU3950" s="251"/>
      <c r="EWV3950" s="251"/>
      <c r="EWW3950" s="251"/>
      <c r="EWX3950" s="251"/>
      <c r="EWY3950" s="251"/>
      <c r="EWZ3950" s="251"/>
      <c r="EXA3950" s="251"/>
      <c r="EXB3950" s="251"/>
      <c r="EXC3950" s="251"/>
      <c r="EXD3950" s="251"/>
      <c r="EXE3950" s="251"/>
      <c r="EXF3950" s="251"/>
      <c r="EXG3950" s="251"/>
      <c r="EXH3950" s="251"/>
      <c r="EXI3950" s="251"/>
      <c r="EXJ3950" s="251"/>
      <c r="EXK3950" s="251"/>
      <c r="EXL3950" s="251"/>
      <c r="EXM3950" s="251"/>
      <c r="EXN3950" s="251"/>
      <c r="EXO3950" s="251"/>
      <c r="EXP3950" s="251"/>
      <c r="EXQ3950" s="251"/>
      <c r="EXR3950" s="251"/>
      <c r="EXS3950" s="251"/>
      <c r="EXT3950" s="251"/>
      <c r="EXU3950" s="251"/>
      <c r="EXV3950" s="251"/>
      <c r="EXW3950" s="251"/>
      <c r="EXX3950" s="251"/>
      <c r="EXY3950" s="251"/>
      <c r="EXZ3950" s="251"/>
      <c r="EYA3950" s="251"/>
      <c r="EYB3950" s="251"/>
      <c r="EYC3950" s="251"/>
      <c r="EYD3950" s="251"/>
      <c r="EYE3950" s="251"/>
      <c r="EYF3950" s="251"/>
      <c r="EYG3950" s="251"/>
      <c r="EYH3950" s="251"/>
      <c r="EYI3950" s="251"/>
      <c r="EYJ3950" s="251"/>
      <c r="EYK3950" s="251"/>
      <c r="EYL3950" s="251"/>
      <c r="EYM3950" s="251"/>
      <c r="EYN3950" s="251"/>
      <c r="EYO3950" s="251"/>
      <c r="EYP3950" s="251"/>
      <c r="EYQ3950" s="251"/>
      <c r="EYR3950" s="251"/>
      <c r="EYS3950" s="251"/>
      <c r="EYT3950" s="251"/>
      <c r="EYU3950" s="251"/>
      <c r="EYV3950" s="251"/>
      <c r="EYW3950" s="251"/>
      <c r="EYX3950" s="251"/>
      <c r="EYY3950" s="251"/>
      <c r="EYZ3950" s="251"/>
      <c r="EZA3950" s="251"/>
      <c r="EZB3950" s="251"/>
      <c r="EZC3950" s="251"/>
      <c r="EZD3950" s="251"/>
      <c r="EZE3950" s="251"/>
      <c r="EZF3950" s="251"/>
      <c r="EZG3950" s="251"/>
      <c r="EZH3950" s="251"/>
      <c r="EZI3950" s="251"/>
      <c r="EZJ3950" s="251"/>
      <c r="EZK3950" s="251"/>
      <c r="EZL3950" s="251"/>
      <c r="EZM3950" s="251"/>
      <c r="EZN3950" s="251"/>
      <c r="EZO3950" s="251"/>
      <c r="EZP3950" s="251"/>
      <c r="EZQ3950" s="251"/>
      <c r="EZR3950" s="251"/>
      <c r="EZS3950" s="251"/>
      <c r="EZT3950" s="251"/>
      <c r="EZU3950" s="251"/>
      <c r="EZV3950" s="251"/>
      <c r="EZW3950" s="251"/>
      <c r="EZX3950" s="251"/>
      <c r="EZY3950" s="251"/>
      <c r="EZZ3950" s="251"/>
      <c r="FAA3950" s="251"/>
      <c r="FAB3950" s="251"/>
      <c r="FAC3950" s="251"/>
      <c r="FAD3950" s="251"/>
      <c r="FAE3950" s="251"/>
      <c r="FAF3950" s="251"/>
      <c r="FAG3950" s="251"/>
      <c r="FAH3950" s="251"/>
      <c r="FAI3950" s="251"/>
      <c r="FAJ3950" s="251"/>
      <c r="FAK3950" s="251"/>
      <c r="FAL3950" s="251"/>
      <c r="FAM3950" s="251"/>
      <c r="FAN3950" s="251"/>
      <c r="FAO3950" s="251"/>
      <c r="FAP3950" s="251"/>
      <c r="FAQ3950" s="251"/>
      <c r="FAR3950" s="251"/>
      <c r="FAS3950" s="251"/>
      <c r="FAT3950" s="251"/>
      <c r="FAU3950" s="251"/>
      <c r="FAV3950" s="251"/>
      <c r="FAW3950" s="251"/>
      <c r="FAX3950" s="251"/>
      <c r="FAY3950" s="251"/>
      <c r="FAZ3950" s="251"/>
      <c r="FBA3950" s="251"/>
      <c r="FBB3950" s="251"/>
      <c r="FBC3950" s="251"/>
      <c r="FBD3950" s="251"/>
      <c r="FBE3950" s="251"/>
      <c r="FBF3950" s="251"/>
      <c r="FBG3950" s="251"/>
      <c r="FBH3950" s="251"/>
      <c r="FBI3950" s="251"/>
      <c r="FBJ3950" s="251"/>
      <c r="FBK3950" s="251"/>
      <c r="FBL3950" s="251"/>
      <c r="FBM3950" s="251"/>
      <c r="FBN3950" s="251"/>
      <c r="FBO3950" s="251"/>
      <c r="FBP3950" s="251"/>
      <c r="FBQ3950" s="251"/>
      <c r="FBR3950" s="251"/>
      <c r="FBS3950" s="251"/>
      <c r="FBT3950" s="251"/>
      <c r="FBU3950" s="251"/>
      <c r="FBV3950" s="251"/>
      <c r="FBW3950" s="251"/>
      <c r="FBX3950" s="251"/>
      <c r="FBY3950" s="251"/>
      <c r="FBZ3950" s="251"/>
      <c r="FCA3950" s="251"/>
      <c r="FCB3950" s="251"/>
      <c r="FCC3950" s="251"/>
      <c r="FCD3950" s="251"/>
      <c r="FCE3950" s="251"/>
      <c r="FCF3950" s="251"/>
      <c r="FCG3950" s="251"/>
      <c r="FCH3950" s="251"/>
      <c r="FCI3950" s="251"/>
      <c r="FCJ3950" s="251"/>
      <c r="FCK3950" s="251"/>
      <c r="FCL3950" s="251"/>
      <c r="FCM3950" s="251"/>
      <c r="FCN3950" s="251"/>
      <c r="FCO3950" s="251"/>
      <c r="FCP3950" s="251"/>
      <c r="FCQ3950" s="251"/>
      <c r="FCR3950" s="251"/>
      <c r="FCS3950" s="251"/>
      <c r="FCT3950" s="251"/>
      <c r="FCU3950" s="251"/>
      <c r="FCV3950" s="251"/>
      <c r="FCW3950" s="251"/>
      <c r="FCX3950" s="251"/>
      <c r="FCY3950" s="251"/>
      <c r="FCZ3950" s="251"/>
      <c r="FDA3950" s="251"/>
      <c r="FDB3950" s="251"/>
      <c r="FDC3950" s="251"/>
      <c r="FDD3950" s="251"/>
      <c r="FDE3950" s="251"/>
      <c r="FDF3950" s="251"/>
      <c r="FDG3950" s="251"/>
      <c r="FDH3950" s="251"/>
      <c r="FDI3950" s="251"/>
      <c r="FDJ3950" s="251"/>
      <c r="FDK3950" s="251"/>
      <c r="FDL3950" s="251"/>
      <c r="FDM3950" s="251"/>
      <c r="FDN3950" s="251"/>
      <c r="FDO3950" s="251"/>
      <c r="FDP3950" s="251"/>
      <c r="FDQ3950" s="251"/>
      <c r="FDR3950" s="251"/>
      <c r="FDS3950" s="251"/>
      <c r="FDT3950" s="251"/>
      <c r="FDU3950" s="251"/>
      <c r="FDV3950" s="251"/>
      <c r="FDW3950" s="251"/>
      <c r="FDX3950" s="251"/>
      <c r="FDY3950" s="251"/>
      <c r="FDZ3950" s="251"/>
      <c r="FEA3950" s="251"/>
      <c r="FEB3950" s="251"/>
      <c r="FEC3950" s="251"/>
      <c r="FED3950" s="251"/>
      <c r="FEE3950" s="251"/>
      <c r="FEF3950" s="251"/>
      <c r="FEG3950" s="251"/>
      <c r="FEH3950" s="251"/>
      <c r="FEI3950" s="251"/>
      <c r="FEJ3950" s="251"/>
      <c r="FEK3950" s="251"/>
      <c r="FEL3950" s="251"/>
      <c r="FEM3950" s="251"/>
      <c r="FEN3950" s="251"/>
      <c r="FEO3950" s="251"/>
      <c r="FEP3950" s="251"/>
      <c r="FEQ3950" s="251"/>
      <c r="FER3950" s="251"/>
      <c r="FES3950" s="251"/>
      <c r="FET3950" s="251"/>
      <c r="FEU3950" s="251"/>
      <c r="FEV3950" s="251"/>
      <c r="FEW3950" s="251"/>
      <c r="FEX3950" s="251"/>
      <c r="FEY3950" s="251"/>
      <c r="FEZ3950" s="251"/>
      <c r="FFA3950" s="251"/>
      <c r="FFB3950" s="251"/>
      <c r="FFC3950" s="251"/>
      <c r="FFD3950" s="251"/>
      <c r="FFE3950" s="251"/>
      <c r="FFF3950" s="251"/>
      <c r="FFG3950" s="251"/>
      <c r="FFH3950" s="251"/>
      <c r="FFI3950" s="251"/>
      <c r="FFJ3950" s="251"/>
      <c r="FFK3950" s="251"/>
      <c r="FFL3950" s="251"/>
      <c r="FFM3950" s="251"/>
      <c r="FFN3950" s="251"/>
      <c r="FFO3950" s="251"/>
      <c r="FFP3950" s="251"/>
      <c r="FFQ3950" s="251"/>
      <c r="FFR3950" s="251"/>
      <c r="FFS3950" s="251"/>
      <c r="FFT3950" s="251"/>
      <c r="FFU3950" s="251"/>
      <c r="FFV3950" s="251"/>
      <c r="FFW3950" s="251"/>
      <c r="FFX3950" s="251"/>
      <c r="FFY3950" s="251"/>
      <c r="FFZ3950" s="251"/>
      <c r="FGA3950" s="251"/>
      <c r="FGB3950" s="251"/>
      <c r="FGC3950" s="251"/>
      <c r="FGD3950" s="251"/>
      <c r="FGE3950" s="251"/>
      <c r="FGF3950" s="251"/>
      <c r="FGG3950" s="251"/>
      <c r="FGH3950" s="251"/>
      <c r="FGI3950" s="251"/>
      <c r="FGJ3950" s="251"/>
      <c r="FGK3950" s="251"/>
      <c r="FGL3950" s="251"/>
      <c r="FGM3950" s="251"/>
      <c r="FGN3950" s="251"/>
      <c r="FGO3950" s="251"/>
      <c r="FGP3950" s="251"/>
      <c r="FGQ3950" s="251"/>
      <c r="FGR3950" s="251"/>
      <c r="FGS3950" s="251"/>
      <c r="FGT3950" s="251"/>
      <c r="FGU3950" s="251"/>
      <c r="FGV3950" s="251"/>
      <c r="FGW3950" s="251"/>
      <c r="FGX3950" s="251"/>
      <c r="FGY3950" s="251"/>
      <c r="FGZ3950" s="251"/>
      <c r="FHA3950" s="251"/>
      <c r="FHB3950" s="251"/>
      <c r="FHC3950" s="251"/>
      <c r="FHD3950" s="251"/>
      <c r="FHE3950" s="251"/>
      <c r="FHF3950" s="251"/>
      <c r="FHG3950" s="251"/>
      <c r="FHH3950" s="251"/>
      <c r="FHI3950" s="251"/>
      <c r="FHJ3950" s="251"/>
      <c r="FHK3950" s="251"/>
      <c r="FHL3950" s="251"/>
      <c r="FHM3950" s="251"/>
      <c r="FHN3950" s="251"/>
      <c r="FHO3950" s="251"/>
      <c r="FHP3950" s="251"/>
      <c r="FHQ3950" s="251"/>
      <c r="FHR3950" s="251"/>
      <c r="FHS3950" s="251"/>
      <c r="FHT3950" s="251"/>
      <c r="FHU3950" s="251"/>
      <c r="FHV3950" s="251"/>
      <c r="FHW3950" s="251"/>
      <c r="FHX3950" s="251"/>
      <c r="FHY3950" s="251"/>
      <c r="FHZ3950" s="251"/>
      <c r="FIA3950" s="251"/>
      <c r="FIB3950" s="251"/>
      <c r="FIC3950" s="251"/>
      <c r="FID3950" s="251"/>
      <c r="FIE3950" s="251"/>
      <c r="FIF3950" s="251"/>
      <c r="FIG3950" s="251"/>
      <c r="FIH3950" s="251"/>
      <c r="FII3950" s="251"/>
      <c r="FIJ3950" s="251"/>
      <c r="FIK3950" s="251"/>
      <c r="FIL3950" s="251"/>
      <c r="FIM3950" s="251"/>
      <c r="FIN3950" s="251"/>
      <c r="FIO3950" s="251"/>
      <c r="FIP3950" s="251"/>
      <c r="FIQ3950" s="251"/>
      <c r="FIR3950" s="251"/>
      <c r="FIS3950" s="251"/>
      <c r="FIT3950" s="251"/>
      <c r="FIU3950" s="251"/>
      <c r="FIV3950" s="251"/>
      <c r="FIW3950" s="251"/>
      <c r="FIX3950" s="251"/>
      <c r="FIY3950" s="251"/>
      <c r="FIZ3950" s="251"/>
      <c r="FJA3950" s="251"/>
      <c r="FJB3950" s="251"/>
      <c r="FJC3950" s="251"/>
      <c r="FJD3950" s="251"/>
      <c r="FJE3950" s="251"/>
      <c r="FJF3950" s="251"/>
      <c r="FJG3950" s="251"/>
      <c r="FJH3950" s="251"/>
      <c r="FJI3950" s="251"/>
      <c r="FJJ3950" s="251"/>
      <c r="FJK3950" s="251"/>
      <c r="FJL3950" s="251"/>
      <c r="FJM3950" s="251"/>
      <c r="FJN3950" s="251"/>
      <c r="FJO3950" s="251"/>
      <c r="FJP3950" s="251"/>
      <c r="FJQ3950" s="251"/>
      <c r="FJR3950" s="251"/>
      <c r="FJS3950" s="251"/>
      <c r="FJT3950" s="251"/>
      <c r="FJU3950" s="251"/>
      <c r="FJV3950" s="251"/>
      <c r="FJW3950" s="251"/>
      <c r="FJX3950" s="251"/>
      <c r="FJY3950" s="251"/>
      <c r="FJZ3950" s="251"/>
      <c r="FKA3950" s="251"/>
      <c r="FKB3950" s="251"/>
      <c r="FKC3950" s="251"/>
      <c r="FKD3950" s="251"/>
      <c r="FKE3950" s="251"/>
      <c r="FKF3950" s="251"/>
      <c r="FKG3950" s="251"/>
      <c r="FKH3950" s="251"/>
      <c r="FKI3950" s="251"/>
      <c r="FKJ3950" s="251"/>
      <c r="FKK3950" s="251"/>
      <c r="FKL3950" s="251"/>
      <c r="FKM3950" s="251"/>
      <c r="FKN3950" s="251"/>
      <c r="FKO3950" s="251"/>
      <c r="FKP3950" s="251"/>
      <c r="FKQ3950" s="251"/>
      <c r="FKR3950" s="251"/>
      <c r="FKS3950" s="251"/>
      <c r="FKT3950" s="251"/>
      <c r="FKU3950" s="251"/>
      <c r="FKV3950" s="251"/>
      <c r="FKW3950" s="251"/>
      <c r="FKX3950" s="251"/>
      <c r="FKY3950" s="251"/>
      <c r="FKZ3950" s="251"/>
      <c r="FLA3950" s="251"/>
      <c r="FLB3950" s="251"/>
      <c r="FLC3950" s="251"/>
      <c r="FLD3950" s="251"/>
      <c r="FLE3950" s="251"/>
      <c r="FLF3950" s="251"/>
      <c r="FLG3950" s="251"/>
      <c r="FLH3950" s="251"/>
      <c r="FLI3950" s="251"/>
      <c r="FLJ3950" s="251"/>
      <c r="FLK3950" s="251"/>
      <c r="FLL3950" s="251"/>
      <c r="FLM3950" s="251"/>
      <c r="FLN3950" s="251"/>
      <c r="FLO3950" s="251"/>
      <c r="FLP3950" s="251"/>
      <c r="FLQ3950" s="251"/>
      <c r="FLR3950" s="251"/>
      <c r="FLS3950" s="251"/>
      <c r="FLT3950" s="251"/>
      <c r="FLU3950" s="251"/>
      <c r="FLV3950" s="251"/>
      <c r="FLW3950" s="251"/>
      <c r="FLX3950" s="251"/>
      <c r="FLY3950" s="251"/>
      <c r="FLZ3950" s="251"/>
      <c r="FMA3950" s="251"/>
      <c r="FMB3950" s="251"/>
      <c r="FMC3950" s="251"/>
      <c r="FMD3950" s="251"/>
      <c r="FME3950" s="251"/>
      <c r="FMF3950" s="251"/>
      <c r="FMG3950" s="251"/>
      <c r="FMH3950" s="251"/>
      <c r="FMI3950" s="251"/>
      <c r="FMJ3950" s="251"/>
      <c r="FMK3950" s="251"/>
      <c r="FML3950" s="251"/>
      <c r="FMM3950" s="251"/>
      <c r="FMN3950" s="251"/>
      <c r="FMO3950" s="251"/>
      <c r="FMP3950" s="251"/>
      <c r="FMQ3950" s="251"/>
      <c r="FMR3950" s="251"/>
      <c r="FMS3950" s="251"/>
      <c r="FMT3950" s="251"/>
      <c r="FMU3950" s="251"/>
      <c r="FMV3950" s="251"/>
      <c r="FMW3950" s="251"/>
      <c r="FMX3950" s="251"/>
      <c r="FMY3950" s="251"/>
      <c r="FMZ3950" s="251"/>
      <c r="FNA3950" s="251"/>
      <c r="FNB3950" s="251"/>
      <c r="FNC3950" s="251"/>
      <c r="FND3950" s="251"/>
      <c r="FNE3950" s="251"/>
      <c r="FNF3950" s="251"/>
      <c r="FNG3950" s="251"/>
      <c r="FNH3950" s="251"/>
      <c r="FNI3950" s="251"/>
      <c r="FNJ3950" s="251"/>
      <c r="FNK3950" s="251"/>
      <c r="FNL3950" s="251"/>
      <c r="FNM3950" s="251"/>
      <c r="FNN3950" s="251"/>
      <c r="FNO3950" s="251"/>
      <c r="FNP3950" s="251"/>
      <c r="FNQ3950" s="251"/>
      <c r="FNR3950" s="251"/>
      <c r="FNS3950" s="251"/>
      <c r="FNT3950" s="251"/>
      <c r="FNU3950" s="251"/>
      <c r="FNV3950" s="251"/>
      <c r="FNW3950" s="251"/>
      <c r="FNX3950" s="251"/>
      <c r="FNY3950" s="251"/>
      <c r="FNZ3950" s="251"/>
      <c r="FOA3950" s="251"/>
      <c r="FOB3950" s="251"/>
      <c r="FOC3950" s="251"/>
      <c r="FOD3950" s="251"/>
      <c r="FOE3950" s="251"/>
      <c r="FOF3950" s="251"/>
      <c r="FOG3950" s="251"/>
      <c r="FOH3950" s="251"/>
      <c r="FOI3950" s="251"/>
      <c r="FOJ3950" s="251"/>
      <c r="FOK3950" s="251"/>
      <c r="FOL3950" s="251"/>
      <c r="FOM3950" s="251"/>
      <c r="FON3950" s="251"/>
      <c r="FOO3950" s="251"/>
      <c r="FOP3950" s="251"/>
      <c r="FOQ3950" s="251"/>
      <c r="FOR3950" s="251"/>
      <c r="FOS3950" s="251"/>
      <c r="FOT3950" s="251"/>
      <c r="FOU3950" s="251"/>
      <c r="FOV3950" s="251"/>
      <c r="FOW3950" s="251"/>
      <c r="FOX3950" s="251"/>
      <c r="FOY3950" s="251"/>
      <c r="FOZ3950" s="251"/>
      <c r="FPA3950" s="251"/>
      <c r="FPB3950" s="251"/>
      <c r="FPC3950" s="251"/>
      <c r="FPD3950" s="251"/>
      <c r="FPE3950" s="251"/>
      <c r="FPF3950" s="251"/>
      <c r="FPG3950" s="251"/>
      <c r="FPH3950" s="251"/>
      <c r="FPI3950" s="251"/>
      <c r="FPJ3950" s="251"/>
      <c r="FPK3950" s="251"/>
      <c r="FPL3950" s="251"/>
      <c r="FPM3950" s="251"/>
      <c r="FPN3950" s="251"/>
      <c r="FPO3950" s="251"/>
      <c r="FPP3950" s="251"/>
      <c r="FPQ3950" s="251"/>
      <c r="FPR3950" s="251"/>
      <c r="FPS3950" s="251"/>
      <c r="FPT3950" s="251"/>
      <c r="FPU3950" s="251"/>
      <c r="FPV3950" s="251"/>
      <c r="FPW3950" s="251"/>
      <c r="FPX3950" s="251"/>
      <c r="FPY3950" s="251"/>
      <c r="FPZ3950" s="251"/>
      <c r="FQA3950" s="251"/>
      <c r="FQB3950" s="251"/>
      <c r="FQC3950" s="251"/>
      <c r="FQD3950" s="251"/>
      <c r="FQE3950" s="251"/>
      <c r="FQF3950" s="251"/>
      <c r="FQG3950" s="251"/>
      <c r="FQH3950" s="251"/>
      <c r="FQI3950" s="251"/>
      <c r="FQJ3950" s="251"/>
      <c r="FQK3950" s="251"/>
      <c r="FQL3950" s="251"/>
      <c r="FQM3950" s="251"/>
      <c r="FQN3950" s="251"/>
      <c r="FQO3950" s="251"/>
      <c r="FQP3950" s="251"/>
      <c r="FQQ3950" s="251"/>
      <c r="FQR3950" s="251"/>
      <c r="FQS3950" s="251"/>
      <c r="FQT3950" s="251"/>
      <c r="FQU3950" s="251"/>
      <c r="FQV3950" s="251"/>
      <c r="FQW3950" s="251"/>
      <c r="FQX3950" s="251"/>
      <c r="FQY3950" s="251"/>
      <c r="FQZ3950" s="251"/>
      <c r="FRA3950" s="251"/>
      <c r="FRB3950" s="251"/>
      <c r="FRC3950" s="251"/>
      <c r="FRD3950" s="251"/>
      <c r="FRE3950" s="251"/>
      <c r="FRF3950" s="251"/>
      <c r="FRG3950" s="251"/>
      <c r="FRH3950" s="251"/>
      <c r="FRI3950" s="251"/>
      <c r="FRJ3950" s="251"/>
      <c r="FRK3950" s="251"/>
      <c r="FRL3950" s="251"/>
      <c r="FRM3950" s="251"/>
      <c r="FRN3950" s="251"/>
      <c r="FRO3950" s="251"/>
      <c r="FRP3950" s="251"/>
      <c r="FRQ3950" s="251"/>
      <c r="FRR3950" s="251"/>
      <c r="FRS3950" s="251"/>
      <c r="FRT3950" s="251"/>
      <c r="FRU3950" s="251"/>
      <c r="FRV3950" s="251"/>
      <c r="FRW3950" s="251"/>
      <c r="FRX3950" s="251"/>
      <c r="FRY3950" s="251"/>
      <c r="FRZ3950" s="251"/>
      <c r="FSA3950" s="251"/>
      <c r="FSB3950" s="251"/>
      <c r="FSC3950" s="251"/>
      <c r="FSD3950" s="251"/>
      <c r="FSE3950" s="251"/>
      <c r="FSF3950" s="251"/>
      <c r="FSG3950" s="251"/>
      <c r="FSH3950" s="251"/>
      <c r="FSI3950" s="251"/>
      <c r="FSJ3950" s="251"/>
      <c r="FSK3950" s="251"/>
      <c r="FSL3950" s="251"/>
      <c r="FSM3950" s="251"/>
      <c r="FSN3950" s="251"/>
      <c r="FSO3950" s="251"/>
      <c r="FSP3950" s="251"/>
      <c r="FSQ3950" s="251"/>
      <c r="FSR3950" s="251"/>
      <c r="FSS3950" s="251"/>
      <c r="FST3950" s="251"/>
      <c r="FSU3950" s="251"/>
      <c r="FSV3950" s="251"/>
      <c r="FSW3950" s="251"/>
      <c r="FSX3950" s="251"/>
      <c r="FSY3950" s="251"/>
      <c r="FSZ3950" s="251"/>
      <c r="FTA3950" s="251"/>
      <c r="FTB3950" s="251"/>
      <c r="FTC3950" s="251"/>
      <c r="FTD3950" s="251"/>
      <c r="FTE3950" s="251"/>
      <c r="FTF3950" s="251"/>
      <c r="FTG3950" s="251"/>
      <c r="FTH3950" s="251"/>
      <c r="FTI3950" s="251"/>
      <c r="FTJ3950" s="251"/>
      <c r="FTK3950" s="251"/>
      <c r="FTL3950" s="251"/>
      <c r="FTM3950" s="251"/>
      <c r="FTN3950" s="251"/>
      <c r="FTO3950" s="251"/>
      <c r="FTP3950" s="251"/>
      <c r="FTQ3950" s="251"/>
      <c r="FTR3950" s="251"/>
      <c r="FTS3950" s="251"/>
      <c r="FTT3950" s="251"/>
      <c r="FTU3950" s="251"/>
      <c r="FTV3950" s="251"/>
      <c r="FTW3950" s="251"/>
      <c r="FTX3950" s="251"/>
      <c r="FTY3950" s="251"/>
      <c r="FTZ3950" s="251"/>
      <c r="FUA3950" s="251"/>
      <c r="FUB3950" s="251"/>
      <c r="FUC3950" s="251"/>
      <c r="FUD3950" s="251"/>
      <c r="FUE3950" s="251"/>
      <c r="FUF3950" s="251"/>
      <c r="FUG3950" s="251"/>
      <c r="FUH3950" s="251"/>
      <c r="FUI3950" s="251"/>
      <c r="FUJ3950" s="251"/>
      <c r="FUK3950" s="251"/>
      <c r="FUL3950" s="251"/>
      <c r="FUM3950" s="251"/>
      <c r="FUN3950" s="251"/>
      <c r="FUO3950" s="251"/>
      <c r="FUP3950" s="251"/>
      <c r="FUQ3950" s="251"/>
      <c r="FUR3950" s="251"/>
      <c r="FUS3950" s="251"/>
      <c r="FUT3950" s="251"/>
      <c r="FUU3950" s="251"/>
      <c r="FUV3950" s="251"/>
      <c r="FUW3950" s="251"/>
      <c r="FUX3950" s="251"/>
      <c r="FUY3950" s="251"/>
      <c r="FUZ3950" s="251"/>
      <c r="FVA3950" s="251"/>
      <c r="FVB3950" s="251"/>
      <c r="FVC3950" s="251"/>
      <c r="FVD3950" s="251"/>
      <c r="FVE3950" s="251"/>
      <c r="FVF3950" s="251"/>
      <c r="FVG3950" s="251"/>
      <c r="FVH3950" s="251"/>
      <c r="FVI3950" s="251"/>
      <c r="FVJ3950" s="251"/>
      <c r="FVK3950" s="251"/>
      <c r="FVL3950" s="251"/>
      <c r="FVM3950" s="251"/>
      <c r="FVN3950" s="251"/>
      <c r="FVO3950" s="251"/>
      <c r="FVP3950" s="251"/>
      <c r="FVQ3950" s="251"/>
      <c r="FVR3950" s="251"/>
      <c r="FVS3950" s="251"/>
      <c r="FVT3950" s="251"/>
      <c r="FVU3950" s="251"/>
      <c r="FVV3950" s="251"/>
      <c r="FVW3950" s="251"/>
      <c r="FVX3950" s="251"/>
      <c r="FVY3950" s="251"/>
      <c r="FVZ3950" s="251"/>
      <c r="FWA3950" s="251"/>
      <c r="FWB3950" s="251"/>
      <c r="FWC3950" s="251"/>
      <c r="FWD3950" s="251"/>
      <c r="FWE3950" s="251"/>
      <c r="FWF3950" s="251"/>
      <c r="FWG3950" s="251"/>
      <c r="FWH3950" s="251"/>
      <c r="FWI3950" s="251"/>
      <c r="FWJ3950" s="251"/>
      <c r="FWK3950" s="251"/>
      <c r="FWL3950" s="251"/>
      <c r="FWM3950" s="251"/>
      <c r="FWN3950" s="251"/>
      <c r="FWO3950" s="251"/>
      <c r="FWP3950" s="251"/>
      <c r="FWQ3950" s="251"/>
      <c r="FWR3950" s="251"/>
      <c r="FWS3950" s="251"/>
      <c r="FWT3950" s="251"/>
      <c r="FWU3950" s="251"/>
      <c r="FWV3950" s="251"/>
      <c r="FWW3950" s="251"/>
      <c r="FWX3950" s="251"/>
      <c r="FWY3950" s="251"/>
      <c r="FWZ3950" s="251"/>
      <c r="FXA3950" s="251"/>
      <c r="FXB3950" s="251"/>
      <c r="FXC3950" s="251"/>
      <c r="FXD3950" s="251"/>
      <c r="FXE3950" s="251"/>
      <c r="FXF3950" s="251"/>
      <c r="FXG3950" s="251"/>
      <c r="FXH3950" s="251"/>
      <c r="FXI3950" s="251"/>
      <c r="FXJ3950" s="251"/>
      <c r="FXK3950" s="251"/>
      <c r="FXL3950" s="251"/>
      <c r="FXM3950" s="251"/>
      <c r="FXN3950" s="251"/>
      <c r="FXO3950" s="251"/>
      <c r="FXP3950" s="251"/>
      <c r="FXQ3950" s="251"/>
      <c r="FXR3950" s="251"/>
      <c r="FXS3950" s="251"/>
      <c r="FXT3950" s="251"/>
      <c r="FXU3950" s="251"/>
      <c r="FXV3950" s="251"/>
      <c r="FXW3950" s="251"/>
      <c r="FXX3950" s="251"/>
      <c r="FXY3950" s="251"/>
      <c r="FXZ3950" s="251"/>
      <c r="FYA3950" s="251"/>
      <c r="FYB3950" s="251"/>
      <c r="FYC3950" s="251"/>
      <c r="FYD3950" s="251"/>
      <c r="FYE3950" s="251"/>
      <c r="FYF3950" s="251"/>
      <c r="FYG3950" s="251"/>
      <c r="FYH3950" s="251"/>
      <c r="FYI3950" s="251"/>
      <c r="FYJ3950" s="251"/>
      <c r="FYK3950" s="251"/>
      <c r="FYL3950" s="251"/>
      <c r="FYM3950" s="251"/>
      <c r="FYN3950" s="251"/>
      <c r="FYO3950" s="251"/>
      <c r="FYP3950" s="251"/>
      <c r="FYQ3950" s="251"/>
      <c r="FYR3950" s="251"/>
      <c r="FYS3950" s="251"/>
      <c r="FYT3950" s="251"/>
      <c r="FYU3950" s="251"/>
      <c r="FYV3950" s="251"/>
      <c r="FYW3950" s="251"/>
      <c r="FYX3950" s="251"/>
      <c r="FYY3950" s="251"/>
      <c r="FYZ3950" s="251"/>
      <c r="FZA3950" s="251"/>
      <c r="FZB3950" s="251"/>
      <c r="FZC3950" s="251"/>
      <c r="FZD3950" s="251"/>
      <c r="FZE3950" s="251"/>
      <c r="FZF3950" s="251"/>
      <c r="FZG3950" s="251"/>
      <c r="FZH3950" s="251"/>
      <c r="FZI3950" s="251"/>
      <c r="FZJ3950" s="251"/>
      <c r="FZK3950" s="251"/>
      <c r="FZL3950" s="251"/>
      <c r="FZM3950" s="251"/>
      <c r="FZN3950" s="251"/>
      <c r="FZO3950" s="251"/>
      <c r="FZP3950" s="251"/>
      <c r="FZQ3950" s="251"/>
      <c r="FZR3950" s="251"/>
      <c r="FZS3950" s="251"/>
      <c r="FZT3950" s="251"/>
      <c r="FZU3950" s="251"/>
      <c r="FZV3950" s="251"/>
      <c r="FZW3950" s="251"/>
      <c r="FZX3950" s="251"/>
      <c r="FZY3950" s="251"/>
      <c r="FZZ3950" s="251"/>
      <c r="GAA3950" s="251"/>
      <c r="GAB3950" s="251"/>
      <c r="GAC3950" s="251"/>
      <c r="GAD3950" s="251"/>
      <c r="GAE3950" s="251"/>
      <c r="GAF3950" s="251"/>
      <c r="GAG3950" s="251"/>
      <c r="GAH3950" s="251"/>
      <c r="GAI3950" s="251"/>
      <c r="GAJ3950" s="251"/>
      <c r="GAK3950" s="251"/>
      <c r="GAL3950" s="251"/>
      <c r="GAM3950" s="251"/>
      <c r="GAN3950" s="251"/>
      <c r="GAO3950" s="251"/>
      <c r="GAP3950" s="251"/>
      <c r="GAQ3950" s="251"/>
      <c r="GAR3950" s="251"/>
      <c r="GAS3950" s="251"/>
      <c r="GAT3950" s="251"/>
      <c r="GAU3950" s="251"/>
      <c r="GAV3950" s="251"/>
      <c r="GAW3950" s="251"/>
      <c r="GAX3950" s="251"/>
      <c r="GAY3950" s="251"/>
      <c r="GAZ3950" s="251"/>
      <c r="GBA3950" s="251"/>
      <c r="GBB3950" s="251"/>
      <c r="GBC3950" s="251"/>
      <c r="GBD3950" s="251"/>
      <c r="GBE3950" s="251"/>
      <c r="GBF3950" s="251"/>
      <c r="GBG3950" s="251"/>
      <c r="GBH3950" s="251"/>
      <c r="GBI3950" s="251"/>
      <c r="GBJ3950" s="251"/>
      <c r="GBK3950" s="251"/>
      <c r="GBL3950" s="251"/>
      <c r="GBM3950" s="251"/>
      <c r="GBN3950" s="251"/>
      <c r="GBO3950" s="251"/>
      <c r="GBP3950" s="251"/>
      <c r="GBQ3950" s="251"/>
      <c r="GBR3950" s="251"/>
      <c r="GBS3950" s="251"/>
      <c r="GBT3950" s="251"/>
      <c r="GBU3950" s="251"/>
      <c r="GBV3950" s="251"/>
      <c r="GBW3950" s="251"/>
      <c r="GBX3950" s="251"/>
      <c r="GBY3950" s="251"/>
      <c r="GBZ3950" s="251"/>
      <c r="GCA3950" s="251"/>
      <c r="GCB3950" s="251"/>
      <c r="GCC3950" s="251"/>
      <c r="GCD3950" s="251"/>
      <c r="GCE3950" s="251"/>
      <c r="GCF3950" s="251"/>
      <c r="GCG3950" s="251"/>
      <c r="GCH3950" s="251"/>
      <c r="GCI3950" s="251"/>
      <c r="GCJ3950" s="251"/>
      <c r="GCK3950" s="251"/>
      <c r="GCL3950" s="251"/>
      <c r="GCM3950" s="251"/>
      <c r="GCN3950" s="251"/>
      <c r="GCO3950" s="251"/>
      <c r="GCP3950" s="251"/>
      <c r="GCQ3950" s="251"/>
      <c r="GCR3950" s="251"/>
      <c r="GCS3950" s="251"/>
      <c r="GCT3950" s="251"/>
      <c r="GCU3950" s="251"/>
      <c r="GCV3950" s="251"/>
      <c r="GCW3950" s="251"/>
      <c r="GCX3950" s="251"/>
      <c r="GCY3950" s="251"/>
      <c r="GCZ3950" s="251"/>
      <c r="GDA3950" s="251"/>
      <c r="GDB3950" s="251"/>
      <c r="GDC3950" s="251"/>
      <c r="GDD3950" s="251"/>
      <c r="GDE3950" s="251"/>
      <c r="GDF3950" s="251"/>
      <c r="GDG3950" s="251"/>
      <c r="GDH3950" s="251"/>
      <c r="GDI3950" s="251"/>
      <c r="GDJ3950" s="251"/>
      <c r="GDK3950" s="251"/>
      <c r="GDL3950" s="251"/>
      <c r="GDM3950" s="251"/>
      <c r="GDN3950" s="251"/>
      <c r="GDO3950" s="251"/>
      <c r="GDP3950" s="251"/>
      <c r="GDQ3950" s="251"/>
      <c r="GDR3950" s="251"/>
      <c r="GDS3950" s="251"/>
      <c r="GDT3950" s="251"/>
      <c r="GDU3950" s="251"/>
      <c r="GDV3950" s="251"/>
      <c r="GDW3950" s="251"/>
      <c r="GDX3950" s="251"/>
      <c r="GDY3950" s="251"/>
      <c r="GDZ3950" s="251"/>
      <c r="GEA3950" s="251"/>
      <c r="GEB3950" s="251"/>
      <c r="GEC3950" s="251"/>
      <c r="GED3950" s="251"/>
      <c r="GEE3950" s="251"/>
      <c r="GEF3950" s="251"/>
      <c r="GEG3950" s="251"/>
      <c r="GEH3950" s="251"/>
      <c r="GEI3950" s="251"/>
      <c r="GEJ3950" s="251"/>
      <c r="GEK3950" s="251"/>
      <c r="GEL3950" s="251"/>
      <c r="GEM3950" s="251"/>
      <c r="GEN3950" s="251"/>
      <c r="GEO3950" s="251"/>
      <c r="GEP3950" s="251"/>
      <c r="GEQ3950" s="251"/>
      <c r="GER3950" s="251"/>
      <c r="GES3950" s="251"/>
      <c r="GET3950" s="251"/>
      <c r="GEU3950" s="251"/>
      <c r="GEV3950" s="251"/>
      <c r="GEW3950" s="251"/>
      <c r="GEX3950" s="251"/>
      <c r="GEY3950" s="251"/>
      <c r="GEZ3950" s="251"/>
      <c r="GFA3950" s="251"/>
      <c r="GFB3950" s="251"/>
      <c r="GFC3950" s="251"/>
      <c r="GFD3950" s="251"/>
      <c r="GFE3950" s="251"/>
      <c r="GFF3950" s="251"/>
      <c r="GFG3950" s="251"/>
      <c r="GFH3950" s="251"/>
      <c r="GFI3950" s="251"/>
      <c r="GFJ3950" s="251"/>
      <c r="GFK3950" s="251"/>
      <c r="GFL3950" s="251"/>
      <c r="GFM3950" s="251"/>
      <c r="GFN3950" s="251"/>
      <c r="GFO3950" s="251"/>
      <c r="GFP3950" s="251"/>
      <c r="GFQ3950" s="251"/>
      <c r="GFR3950" s="251"/>
      <c r="GFS3950" s="251"/>
      <c r="GFT3950" s="251"/>
      <c r="GFU3950" s="251"/>
      <c r="GFV3950" s="251"/>
      <c r="GFW3950" s="251"/>
      <c r="GFX3950" s="251"/>
      <c r="GFY3950" s="251"/>
      <c r="GFZ3950" s="251"/>
      <c r="GGA3950" s="251"/>
      <c r="GGB3950" s="251"/>
      <c r="GGC3950" s="251"/>
      <c r="GGD3950" s="251"/>
      <c r="GGE3950" s="251"/>
      <c r="GGF3950" s="251"/>
      <c r="GGG3950" s="251"/>
      <c r="GGH3950" s="251"/>
      <c r="GGI3950" s="251"/>
      <c r="GGJ3950" s="251"/>
      <c r="GGK3950" s="251"/>
      <c r="GGL3950" s="251"/>
      <c r="GGM3950" s="251"/>
      <c r="GGN3950" s="251"/>
      <c r="GGO3950" s="251"/>
      <c r="GGP3950" s="251"/>
      <c r="GGQ3950" s="251"/>
      <c r="GGR3950" s="251"/>
      <c r="GGS3950" s="251"/>
      <c r="GGT3950" s="251"/>
      <c r="GGU3950" s="251"/>
      <c r="GGV3950" s="251"/>
      <c r="GGW3950" s="251"/>
      <c r="GGX3950" s="251"/>
      <c r="GGY3950" s="251"/>
      <c r="GGZ3950" s="251"/>
      <c r="GHA3950" s="251"/>
      <c r="GHB3950" s="251"/>
      <c r="GHC3950" s="251"/>
      <c r="GHD3950" s="251"/>
      <c r="GHE3950" s="251"/>
      <c r="GHF3950" s="251"/>
      <c r="GHG3950" s="251"/>
      <c r="GHH3950" s="251"/>
      <c r="GHI3950" s="251"/>
      <c r="GHJ3950" s="251"/>
      <c r="GHK3950" s="251"/>
      <c r="GHL3950" s="251"/>
      <c r="GHM3950" s="251"/>
      <c r="GHN3950" s="251"/>
      <c r="GHO3950" s="251"/>
      <c r="GHP3950" s="251"/>
      <c r="GHQ3950" s="251"/>
      <c r="GHR3950" s="251"/>
      <c r="GHS3950" s="251"/>
      <c r="GHT3950" s="251"/>
      <c r="GHU3950" s="251"/>
      <c r="GHV3950" s="251"/>
      <c r="GHW3950" s="251"/>
      <c r="GHX3950" s="251"/>
      <c r="GHY3950" s="251"/>
      <c r="GHZ3950" s="251"/>
      <c r="GIA3950" s="251"/>
      <c r="GIB3950" s="251"/>
      <c r="GIC3950" s="251"/>
      <c r="GID3950" s="251"/>
      <c r="GIE3950" s="251"/>
      <c r="GIF3950" s="251"/>
      <c r="GIG3950" s="251"/>
      <c r="GIH3950" s="251"/>
      <c r="GII3950" s="251"/>
      <c r="GIJ3950" s="251"/>
      <c r="GIK3950" s="251"/>
      <c r="GIL3950" s="251"/>
      <c r="GIM3950" s="251"/>
      <c r="GIN3950" s="251"/>
      <c r="GIO3950" s="251"/>
      <c r="GIP3950" s="251"/>
      <c r="GIQ3950" s="251"/>
      <c r="GIR3950" s="251"/>
      <c r="GIS3950" s="251"/>
      <c r="GIT3950" s="251"/>
      <c r="GIU3950" s="251"/>
      <c r="GIV3950" s="251"/>
      <c r="GIW3950" s="251"/>
      <c r="GIX3950" s="251"/>
      <c r="GIY3950" s="251"/>
      <c r="GIZ3950" s="251"/>
      <c r="GJA3950" s="251"/>
      <c r="GJB3950" s="251"/>
      <c r="GJC3950" s="251"/>
      <c r="GJD3950" s="251"/>
      <c r="GJE3950" s="251"/>
      <c r="GJF3950" s="251"/>
      <c r="GJG3950" s="251"/>
      <c r="GJH3950" s="251"/>
      <c r="GJI3950" s="251"/>
      <c r="GJJ3950" s="251"/>
      <c r="GJK3950" s="251"/>
      <c r="GJL3950" s="251"/>
      <c r="GJM3950" s="251"/>
      <c r="GJN3950" s="251"/>
      <c r="GJO3950" s="251"/>
      <c r="GJP3950" s="251"/>
      <c r="GJQ3950" s="251"/>
      <c r="GJR3950" s="251"/>
      <c r="GJS3950" s="251"/>
      <c r="GJT3950" s="251"/>
      <c r="GJU3950" s="251"/>
      <c r="GJV3950" s="251"/>
      <c r="GJW3950" s="251"/>
      <c r="GJX3950" s="251"/>
      <c r="GJY3950" s="251"/>
      <c r="GJZ3950" s="251"/>
      <c r="GKA3950" s="251"/>
      <c r="GKB3950" s="251"/>
      <c r="GKC3950" s="251"/>
      <c r="GKD3950" s="251"/>
      <c r="GKE3950" s="251"/>
      <c r="GKF3950" s="251"/>
      <c r="GKG3950" s="251"/>
      <c r="GKH3950" s="251"/>
      <c r="GKI3950" s="251"/>
      <c r="GKJ3950" s="251"/>
      <c r="GKK3950" s="251"/>
      <c r="GKL3950" s="251"/>
      <c r="GKM3950" s="251"/>
      <c r="GKN3950" s="251"/>
      <c r="GKO3950" s="251"/>
      <c r="GKP3950" s="251"/>
      <c r="GKQ3950" s="251"/>
      <c r="GKR3950" s="251"/>
      <c r="GKS3950" s="251"/>
      <c r="GKT3950" s="251"/>
      <c r="GKU3950" s="251"/>
      <c r="GKV3950" s="251"/>
      <c r="GKW3950" s="251"/>
      <c r="GKX3950" s="251"/>
      <c r="GKY3950" s="251"/>
      <c r="GKZ3950" s="251"/>
      <c r="GLA3950" s="251"/>
      <c r="GLB3950" s="251"/>
      <c r="GLC3950" s="251"/>
      <c r="GLD3950" s="251"/>
      <c r="GLE3950" s="251"/>
      <c r="GLF3950" s="251"/>
      <c r="GLG3950" s="251"/>
      <c r="GLH3950" s="251"/>
      <c r="GLI3950" s="251"/>
      <c r="GLJ3950" s="251"/>
      <c r="GLK3950" s="251"/>
      <c r="GLL3950" s="251"/>
      <c r="GLM3950" s="251"/>
      <c r="GLN3950" s="251"/>
      <c r="GLO3950" s="251"/>
      <c r="GLP3950" s="251"/>
      <c r="GLQ3950" s="251"/>
      <c r="GLR3950" s="251"/>
      <c r="GLS3950" s="251"/>
      <c r="GLT3950" s="251"/>
      <c r="GLU3950" s="251"/>
      <c r="GLV3950" s="251"/>
      <c r="GLW3950" s="251"/>
      <c r="GLX3950" s="251"/>
      <c r="GLY3950" s="251"/>
      <c r="GLZ3950" s="251"/>
      <c r="GMA3950" s="251"/>
      <c r="GMB3950" s="251"/>
      <c r="GMC3950" s="251"/>
      <c r="GMD3950" s="251"/>
      <c r="GME3950" s="251"/>
      <c r="GMF3950" s="251"/>
      <c r="GMG3950" s="251"/>
      <c r="GMH3950" s="251"/>
      <c r="GMI3950" s="251"/>
      <c r="GMJ3950" s="251"/>
      <c r="GMK3950" s="251"/>
      <c r="GML3950" s="251"/>
      <c r="GMM3950" s="251"/>
      <c r="GMN3950" s="251"/>
      <c r="GMO3950" s="251"/>
      <c r="GMP3950" s="251"/>
      <c r="GMQ3950" s="251"/>
      <c r="GMR3950" s="251"/>
      <c r="GMS3950" s="251"/>
      <c r="GMT3950" s="251"/>
      <c r="GMU3950" s="251"/>
      <c r="GMV3950" s="251"/>
      <c r="GMW3950" s="251"/>
      <c r="GMX3950" s="251"/>
      <c r="GMY3950" s="251"/>
      <c r="GMZ3950" s="251"/>
      <c r="GNA3950" s="251"/>
      <c r="GNB3950" s="251"/>
      <c r="GNC3950" s="251"/>
      <c r="GND3950" s="251"/>
      <c r="GNE3950" s="251"/>
      <c r="GNF3950" s="251"/>
      <c r="GNG3950" s="251"/>
      <c r="GNH3950" s="251"/>
      <c r="GNI3950" s="251"/>
      <c r="GNJ3950" s="251"/>
      <c r="GNK3950" s="251"/>
      <c r="GNL3950" s="251"/>
      <c r="GNM3950" s="251"/>
      <c r="GNN3950" s="251"/>
      <c r="GNO3950" s="251"/>
      <c r="GNP3950" s="251"/>
      <c r="GNQ3950" s="251"/>
      <c r="GNR3950" s="251"/>
      <c r="GNS3950" s="251"/>
      <c r="GNT3950" s="251"/>
      <c r="GNU3950" s="251"/>
      <c r="GNV3950" s="251"/>
      <c r="GNW3950" s="251"/>
      <c r="GNX3950" s="251"/>
      <c r="GNY3950" s="251"/>
      <c r="GNZ3950" s="251"/>
      <c r="GOA3950" s="251"/>
      <c r="GOB3950" s="251"/>
      <c r="GOC3950" s="251"/>
      <c r="GOD3950" s="251"/>
      <c r="GOE3950" s="251"/>
      <c r="GOF3950" s="251"/>
      <c r="GOG3950" s="251"/>
      <c r="GOH3950" s="251"/>
      <c r="GOI3950" s="251"/>
      <c r="GOJ3950" s="251"/>
      <c r="GOK3950" s="251"/>
      <c r="GOL3950" s="251"/>
      <c r="GOM3950" s="251"/>
      <c r="GON3950" s="251"/>
      <c r="GOO3950" s="251"/>
      <c r="GOP3950" s="251"/>
      <c r="GOQ3950" s="251"/>
      <c r="GOR3950" s="251"/>
      <c r="GOS3950" s="251"/>
      <c r="GOT3950" s="251"/>
      <c r="GOU3950" s="251"/>
      <c r="GOV3950" s="251"/>
      <c r="GOW3950" s="251"/>
      <c r="GOX3950" s="251"/>
      <c r="GOY3950" s="251"/>
      <c r="GOZ3950" s="251"/>
      <c r="GPA3950" s="251"/>
      <c r="GPB3950" s="251"/>
      <c r="GPC3950" s="251"/>
      <c r="GPD3950" s="251"/>
      <c r="GPE3950" s="251"/>
      <c r="GPF3950" s="251"/>
      <c r="GPG3950" s="251"/>
      <c r="GPH3950" s="251"/>
      <c r="GPI3950" s="251"/>
      <c r="GPJ3950" s="251"/>
      <c r="GPK3950" s="251"/>
      <c r="GPL3950" s="251"/>
      <c r="GPM3950" s="251"/>
      <c r="GPN3950" s="251"/>
      <c r="GPO3950" s="251"/>
      <c r="GPP3950" s="251"/>
      <c r="GPQ3950" s="251"/>
      <c r="GPR3950" s="251"/>
      <c r="GPS3950" s="251"/>
      <c r="GPT3950" s="251"/>
      <c r="GPU3950" s="251"/>
      <c r="GPV3950" s="251"/>
      <c r="GPW3950" s="251"/>
      <c r="GPX3950" s="251"/>
      <c r="GPY3950" s="251"/>
      <c r="GPZ3950" s="251"/>
      <c r="GQA3950" s="251"/>
      <c r="GQB3950" s="251"/>
      <c r="GQC3950" s="251"/>
      <c r="GQD3950" s="251"/>
      <c r="GQE3950" s="251"/>
      <c r="GQF3950" s="251"/>
      <c r="GQG3950" s="251"/>
      <c r="GQH3950" s="251"/>
      <c r="GQI3950" s="251"/>
      <c r="GQJ3950" s="251"/>
      <c r="GQK3950" s="251"/>
      <c r="GQL3950" s="251"/>
      <c r="GQM3950" s="251"/>
      <c r="GQN3950" s="251"/>
      <c r="GQO3950" s="251"/>
      <c r="GQP3950" s="251"/>
      <c r="GQQ3950" s="251"/>
      <c r="GQR3950" s="251"/>
      <c r="GQS3950" s="251"/>
      <c r="GQT3950" s="251"/>
      <c r="GQU3950" s="251"/>
      <c r="GQV3950" s="251"/>
      <c r="GQW3950" s="251"/>
      <c r="GQX3950" s="251"/>
      <c r="GQY3950" s="251"/>
      <c r="GQZ3950" s="251"/>
      <c r="GRA3950" s="251"/>
      <c r="GRB3950" s="251"/>
      <c r="GRC3950" s="251"/>
      <c r="GRD3950" s="251"/>
      <c r="GRE3950" s="251"/>
      <c r="GRF3950" s="251"/>
      <c r="GRG3950" s="251"/>
      <c r="GRH3950" s="251"/>
      <c r="GRI3950" s="251"/>
      <c r="GRJ3950" s="251"/>
      <c r="GRK3950" s="251"/>
      <c r="GRL3950" s="251"/>
      <c r="GRM3950" s="251"/>
      <c r="GRN3950" s="251"/>
      <c r="GRO3950" s="251"/>
      <c r="GRP3950" s="251"/>
      <c r="GRQ3950" s="251"/>
      <c r="GRR3950" s="251"/>
      <c r="GRS3950" s="251"/>
      <c r="GRT3950" s="251"/>
      <c r="GRU3950" s="251"/>
      <c r="GRV3950" s="251"/>
      <c r="GRW3950" s="251"/>
      <c r="GRX3950" s="251"/>
      <c r="GRY3950" s="251"/>
      <c r="GRZ3950" s="251"/>
      <c r="GSA3950" s="251"/>
      <c r="GSB3950" s="251"/>
      <c r="GSC3950" s="251"/>
      <c r="GSD3950" s="251"/>
      <c r="GSE3950" s="251"/>
      <c r="GSF3950" s="251"/>
      <c r="GSG3950" s="251"/>
      <c r="GSH3950" s="251"/>
      <c r="GSI3950" s="251"/>
      <c r="GSJ3950" s="251"/>
      <c r="GSK3950" s="251"/>
      <c r="GSL3950" s="251"/>
      <c r="GSM3950" s="251"/>
      <c r="GSN3950" s="251"/>
      <c r="GSO3950" s="251"/>
      <c r="GSP3950" s="251"/>
      <c r="GSQ3950" s="251"/>
      <c r="GSR3950" s="251"/>
      <c r="GSS3950" s="251"/>
      <c r="GST3950" s="251"/>
      <c r="GSU3950" s="251"/>
      <c r="GSV3950" s="251"/>
      <c r="GSW3950" s="251"/>
      <c r="GSX3950" s="251"/>
      <c r="GSY3950" s="251"/>
      <c r="GSZ3950" s="251"/>
      <c r="GTA3950" s="251"/>
      <c r="GTB3950" s="251"/>
      <c r="GTC3950" s="251"/>
      <c r="GTD3950" s="251"/>
      <c r="GTE3950" s="251"/>
      <c r="GTF3950" s="251"/>
      <c r="GTG3950" s="251"/>
      <c r="GTH3950" s="251"/>
      <c r="GTI3950" s="251"/>
      <c r="GTJ3950" s="251"/>
      <c r="GTK3950" s="251"/>
      <c r="GTL3950" s="251"/>
      <c r="GTM3950" s="251"/>
      <c r="GTN3950" s="251"/>
      <c r="GTO3950" s="251"/>
      <c r="GTP3950" s="251"/>
      <c r="GTQ3950" s="251"/>
      <c r="GTR3950" s="251"/>
      <c r="GTS3950" s="251"/>
      <c r="GTT3950" s="251"/>
      <c r="GTU3950" s="251"/>
      <c r="GTV3950" s="251"/>
      <c r="GTW3950" s="251"/>
      <c r="GTX3950" s="251"/>
      <c r="GTY3950" s="251"/>
      <c r="GTZ3950" s="251"/>
      <c r="GUA3950" s="251"/>
      <c r="GUB3950" s="251"/>
      <c r="GUC3950" s="251"/>
      <c r="GUD3950" s="251"/>
      <c r="GUE3950" s="251"/>
      <c r="GUF3950" s="251"/>
      <c r="GUG3950" s="251"/>
      <c r="GUH3950" s="251"/>
      <c r="GUI3950" s="251"/>
      <c r="GUJ3950" s="251"/>
      <c r="GUK3950" s="251"/>
      <c r="GUL3950" s="251"/>
      <c r="GUM3950" s="251"/>
      <c r="GUN3950" s="251"/>
      <c r="GUO3950" s="251"/>
      <c r="GUP3950" s="251"/>
      <c r="GUQ3950" s="251"/>
      <c r="GUR3950" s="251"/>
      <c r="GUS3950" s="251"/>
      <c r="GUT3950" s="251"/>
      <c r="GUU3950" s="251"/>
      <c r="GUV3950" s="251"/>
      <c r="GUW3950" s="251"/>
      <c r="GUX3950" s="251"/>
      <c r="GUY3950" s="251"/>
      <c r="GUZ3950" s="251"/>
      <c r="GVA3950" s="251"/>
      <c r="GVB3950" s="251"/>
      <c r="GVC3950" s="251"/>
      <c r="GVD3950" s="251"/>
      <c r="GVE3950" s="251"/>
      <c r="GVF3950" s="251"/>
      <c r="GVG3950" s="251"/>
      <c r="GVH3950" s="251"/>
      <c r="GVI3950" s="251"/>
      <c r="GVJ3950" s="251"/>
      <c r="GVK3950" s="251"/>
      <c r="GVL3950" s="251"/>
      <c r="GVM3950" s="251"/>
      <c r="GVN3950" s="251"/>
      <c r="GVO3950" s="251"/>
      <c r="GVP3950" s="251"/>
      <c r="GVQ3950" s="251"/>
      <c r="GVR3950" s="251"/>
      <c r="GVS3950" s="251"/>
      <c r="GVT3950" s="251"/>
      <c r="GVU3950" s="251"/>
      <c r="GVV3950" s="251"/>
      <c r="GVW3950" s="251"/>
      <c r="GVX3950" s="251"/>
      <c r="GVY3950" s="251"/>
      <c r="GVZ3950" s="251"/>
      <c r="GWA3950" s="251"/>
      <c r="GWB3950" s="251"/>
      <c r="GWC3950" s="251"/>
      <c r="GWD3950" s="251"/>
      <c r="GWE3950" s="251"/>
      <c r="GWF3950" s="251"/>
      <c r="GWG3950" s="251"/>
      <c r="GWH3950" s="251"/>
      <c r="GWI3950" s="251"/>
      <c r="GWJ3950" s="251"/>
      <c r="GWK3950" s="251"/>
      <c r="GWL3950" s="251"/>
      <c r="GWM3950" s="251"/>
      <c r="GWN3950" s="251"/>
      <c r="GWO3950" s="251"/>
      <c r="GWP3950" s="251"/>
      <c r="GWQ3950" s="251"/>
      <c r="GWR3950" s="251"/>
      <c r="GWS3950" s="251"/>
      <c r="GWT3950" s="251"/>
      <c r="GWU3950" s="251"/>
      <c r="GWV3950" s="251"/>
      <c r="GWW3950" s="251"/>
      <c r="GWX3950" s="251"/>
      <c r="GWY3950" s="251"/>
      <c r="GWZ3950" s="251"/>
      <c r="GXA3950" s="251"/>
      <c r="GXB3950" s="251"/>
      <c r="GXC3950" s="251"/>
      <c r="GXD3950" s="251"/>
      <c r="GXE3950" s="251"/>
      <c r="GXF3950" s="251"/>
      <c r="GXG3950" s="251"/>
      <c r="GXH3950" s="251"/>
      <c r="GXI3950" s="251"/>
      <c r="GXJ3950" s="251"/>
      <c r="GXK3950" s="251"/>
      <c r="GXL3950" s="251"/>
      <c r="GXM3950" s="251"/>
      <c r="GXN3950" s="251"/>
      <c r="GXO3950" s="251"/>
      <c r="GXP3950" s="251"/>
      <c r="GXQ3950" s="251"/>
      <c r="GXR3950" s="251"/>
      <c r="GXS3950" s="251"/>
      <c r="GXT3950" s="251"/>
      <c r="GXU3950" s="251"/>
      <c r="GXV3950" s="251"/>
      <c r="GXW3950" s="251"/>
      <c r="GXX3950" s="251"/>
      <c r="GXY3950" s="251"/>
      <c r="GXZ3950" s="251"/>
      <c r="GYA3950" s="251"/>
      <c r="GYB3950" s="251"/>
      <c r="GYC3950" s="251"/>
      <c r="GYD3950" s="251"/>
      <c r="GYE3950" s="251"/>
      <c r="GYF3950" s="251"/>
      <c r="GYG3950" s="251"/>
      <c r="GYH3950" s="251"/>
      <c r="GYI3950" s="251"/>
      <c r="GYJ3950" s="251"/>
      <c r="GYK3950" s="251"/>
      <c r="GYL3950" s="251"/>
      <c r="GYM3950" s="251"/>
      <c r="GYN3950" s="251"/>
      <c r="GYO3950" s="251"/>
      <c r="GYP3950" s="251"/>
      <c r="GYQ3950" s="251"/>
      <c r="GYR3950" s="251"/>
      <c r="GYS3950" s="251"/>
      <c r="GYT3950" s="251"/>
      <c r="GYU3950" s="251"/>
      <c r="GYV3950" s="251"/>
      <c r="GYW3950" s="251"/>
      <c r="GYX3950" s="251"/>
      <c r="GYY3950" s="251"/>
      <c r="GYZ3950" s="251"/>
      <c r="GZA3950" s="251"/>
      <c r="GZB3950" s="251"/>
      <c r="GZC3950" s="251"/>
      <c r="GZD3950" s="251"/>
      <c r="GZE3950" s="251"/>
      <c r="GZF3950" s="251"/>
      <c r="GZG3950" s="251"/>
      <c r="GZH3950" s="251"/>
      <c r="GZI3950" s="251"/>
      <c r="GZJ3950" s="251"/>
      <c r="GZK3950" s="251"/>
      <c r="GZL3950" s="251"/>
      <c r="GZM3950" s="251"/>
      <c r="GZN3950" s="251"/>
      <c r="GZO3950" s="251"/>
      <c r="GZP3950" s="251"/>
      <c r="GZQ3950" s="251"/>
      <c r="GZR3950" s="251"/>
      <c r="GZS3950" s="251"/>
      <c r="GZT3950" s="251"/>
      <c r="GZU3950" s="251"/>
      <c r="GZV3950" s="251"/>
      <c r="GZW3950" s="251"/>
      <c r="GZX3950" s="251"/>
      <c r="GZY3950" s="251"/>
      <c r="GZZ3950" s="251"/>
      <c r="HAA3950" s="251"/>
      <c r="HAB3950" s="251"/>
      <c r="HAC3950" s="251"/>
      <c r="HAD3950" s="251"/>
      <c r="HAE3950" s="251"/>
      <c r="HAF3950" s="251"/>
      <c r="HAG3950" s="251"/>
      <c r="HAH3950" s="251"/>
      <c r="HAI3950" s="251"/>
      <c r="HAJ3950" s="251"/>
      <c r="HAK3950" s="251"/>
      <c r="HAL3950" s="251"/>
      <c r="HAM3950" s="251"/>
      <c r="HAN3950" s="251"/>
      <c r="HAO3950" s="251"/>
      <c r="HAP3950" s="251"/>
      <c r="HAQ3950" s="251"/>
      <c r="HAR3950" s="251"/>
      <c r="HAS3950" s="251"/>
      <c r="HAT3950" s="251"/>
      <c r="HAU3950" s="251"/>
      <c r="HAV3950" s="251"/>
      <c r="HAW3950" s="251"/>
      <c r="HAX3950" s="251"/>
      <c r="HAY3950" s="251"/>
      <c r="HAZ3950" s="251"/>
      <c r="HBA3950" s="251"/>
      <c r="HBB3950" s="251"/>
      <c r="HBC3950" s="251"/>
      <c r="HBD3950" s="251"/>
      <c r="HBE3950" s="251"/>
      <c r="HBF3950" s="251"/>
      <c r="HBG3950" s="251"/>
      <c r="HBH3950" s="251"/>
      <c r="HBI3950" s="251"/>
      <c r="HBJ3950" s="251"/>
      <c r="HBK3950" s="251"/>
      <c r="HBL3950" s="251"/>
      <c r="HBM3950" s="251"/>
      <c r="HBN3950" s="251"/>
      <c r="HBO3950" s="251"/>
      <c r="HBP3950" s="251"/>
      <c r="HBQ3950" s="251"/>
      <c r="HBR3950" s="251"/>
      <c r="HBS3950" s="251"/>
      <c r="HBT3950" s="251"/>
      <c r="HBU3950" s="251"/>
      <c r="HBV3950" s="251"/>
      <c r="HBW3950" s="251"/>
      <c r="HBX3950" s="251"/>
      <c r="HBY3950" s="251"/>
      <c r="HBZ3950" s="251"/>
      <c r="HCA3950" s="251"/>
      <c r="HCB3950" s="251"/>
      <c r="HCC3950" s="251"/>
      <c r="HCD3950" s="251"/>
      <c r="HCE3950" s="251"/>
      <c r="HCF3950" s="251"/>
      <c r="HCG3950" s="251"/>
      <c r="HCH3950" s="251"/>
      <c r="HCI3950" s="251"/>
      <c r="HCJ3950" s="251"/>
      <c r="HCK3950" s="251"/>
      <c r="HCL3950" s="251"/>
      <c r="HCM3950" s="251"/>
      <c r="HCN3950" s="251"/>
      <c r="HCO3950" s="251"/>
      <c r="HCP3950" s="251"/>
      <c r="HCQ3950" s="251"/>
      <c r="HCR3950" s="251"/>
      <c r="HCS3950" s="251"/>
      <c r="HCT3950" s="251"/>
      <c r="HCU3950" s="251"/>
      <c r="HCV3950" s="251"/>
      <c r="HCW3950" s="251"/>
      <c r="HCX3950" s="251"/>
      <c r="HCY3950" s="251"/>
      <c r="HCZ3950" s="251"/>
      <c r="HDA3950" s="251"/>
      <c r="HDB3950" s="251"/>
      <c r="HDC3950" s="251"/>
      <c r="HDD3950" s="251"/>
      <c r="HDE3950" s="251"/>
      <c r="HDF3950" s="251"/>
      <c r="HDG3950" s="251"/>
      <c r="HDH3950" s="251"/>
      <c r="HDI3950" s="251"/>
      <c r="HDJ3950" s="251"/>
      <c r="HDK3950" s="251"/>
      <c r="HDL3950" s="251"/>
      <c r="HDM3950" s="251"/>
      <c r="HDN3950" s="251"/>
      <c r="HDO3950" s="251"/>
      <c r="HDP3950" s="251"/>
      <c r="HDQ3950" s="251"/>
      <c r="HDR3950" s="251"/>
      <c r="HDS3950" s="251"/>
      <c r="HDT3950" s="251"/>
      <c r="HDU3950" s="251"/>
      <c r="HDV3950" s="251"/>
      <c r="HDW3950" s="251"/>
      <c r="HDX3950" s="251"/>
      <c r="HDY3950" s="251"/>
      <c r="HDZ3950" s="251"/>
      <c r="HEA3950" s="251"/>
      <c r="HEB3950" s="251"/>
      <c r="HEC3950" s="251"/>
      <c r="HED3950" s="251"/>
      <c r="HEE3950" s="251"/>
      <c r="HEF3950" s="251"/>
      <c r="HEG3950" s="251"/>
      <c r="HEH3950" s="251"/>
      <c r="HEI3950" s="251"/>
      <c r="HEJ3950" s="251"/>
      <c r="HEK3950" s="251"/>
      <c r="HEL3950" s="251"/>
      <c r="HEM3950" s="251"/>
      <c r="HEN3950" s="251"/>
      <c r="HEO3950" s="251"/>
      <c r="HEP3950" s="251"/>
      <c r="HEQ3950" s="251"/>
      <c r="HER3950" s="251"/>
      <c r="HES3950" s="251"/>
      <c r="HET3950" s="251"/>
      <c r="HEU3950" s="251"/>
      <c r="HEV3950" s="251"/>
      <c r="HEW3950" s="251"/>
      <c r="HEX3950" s="251"/>
      <c r="HEY3950" s="251"/>
      <c r="HEZ3950" s="251"/>
      <c r="HFA3950" s="251"/>
      <c r="HFB3950" s="251"/>
      <c r="HFC3950" s="251"/>
      <c r="HFD3950" s="251"/>
      <c r="HFE3950" s="251"/>
      <c r="HFF3950" s="251"/>
      <c r="HFG3950" s="251"/>
      <c r="HFH3950" s="251"/>
      <c r="HFI3950" s="251"/>
      <c r="HFJ3950" s="251"/>
      <c r="HFK3950" s="251"/>
      <c r="HFL3950" s="251"/>
      <c r="HFM3950" s="251"/>
      <c r="HFN3950" s="251"/>
      <c r="HFO3950" s="251"/>
      <c r="HFP3950" s="251"/>
      <c r="HFQ3950" s="251"/>
      <c r="HFR3950" s="251"/>
      <c r="HFS3950" s="251"/>
      <c r="HFT3950" s="251"/>
      <c r="HFU3950" s="251"/>
      <c r="HFV3950" s="251"/>
      <c r="HFW3950" s="251"/>
      <c r="HFX3950" s="251"/>
      <c r="HFY3950" s="251"/>
      <c r="HFZ3950" s="251"/>
      <c r="HGA3950" s="251"/>
      <c r="HGB3950" s="251"/>
      <c r="HGC3950" s="251"/>
      <c r="HGD3950" s="251"/>
      <c r="HGE3950" s="251"/>
      <c r="HGF3950" s="251"/>
      <c r="HGG3950" s="251"/>
      <c r="HGH3950" s="251"/>
      <c r="HGI3950" s="251"/>
      <c r="HGJ3950" s="251"/>
      <c r="HGK3950" s="251"/>
      <c r="HGL3950" s="251"/>
      <c r="HGM3950" s="251"/>
      <c r="HGN3950" s="251"/>
      <c r="HGO3950" s="251"/>
      <c r="HGP3950" s="251"/>
      <c r="HGQ3950" s="251"/>
      <c r="HGR3950" s="251"/>
      <c r="HGS3950" s="251"/>
      <c r="HGT3950" s="251"/>
      <c r="HGU3950" s="251"/>
      <c r="HGV3950" s="251"/>
      <c r="HGW3950" s="251"/>
      <c r="HGX3950" s="251"/>
      <c r="HGY3950" s="251"/>
      <c r="HGZ3950" s="251"/>
      <c r="HHA3950" s="251"/>
      <c r="HHB3950" s="251"/>
      <c r="HHC3950" s="251"/>
      <c r="HHD3950" s="251"/>
      <c r="HHE3950" s="251"/>
      <c r="HHF3950" s="251"/>
      <c r="HHG3950" s="251"/>
      <c r="HHH3950" s="251"/>
      <c r="HHI3950" s="251"/>
      <c r="HHJ3950" s="251"/>
      <c r="HHK3950" s="251"/>
      <c r="HHL3950" s="251"/>
      <c r="HHM3950" s="251"/>
      <c r="HHN3950" s="251"/>
      <c r="HHO3950" s="251"/>
      <c r="HHP3950" s="251"/>
      <c r="HHQ3950" s="251"/>
      <c r="HHR3950" s="251"/>
      <c r="HHS3950" s="251"/>
      <c r="HHT3950" s="251"/>
      <c r="HHU3950" s="251"/>
      <c r="HHV3950" s="251"/>
      <c r="HHW3950" s="251"/>
      <c r="HHX3950" s="251"/>
      <c r="HHY3950" s="251"/>
      <c r="HHZ3950" s="251"/>
      <c r="HIA3950" s="251"/>
      <c r="HIB3950" s="251"/>
      <c r="HIC3950" s="251"/>
      <c r="HID3950" s="251"/>
      <c r="HIE3950" s="251"/>
      <c r="HIF3950" s="251"/>
      <c r="HIG3950" s="251"/>
      <c r="HIH3950" s="251"/>
      <c r="HII3950" s="251"/>
      <c r="HIJ3950" s="251"/>
      <c r="HIK3950" s="251"/>
      <c r="HIL3950" s="251"/>
      <c r="HIM3950" s="251"/>
      <c r="HIN3950" s="251"/>
      <c r="HIO3950" s="251"/>
      <c r="HIP3950" s="251"/>
      <c r="HIQ3950" s="251"/>
      <c r="HIR3950" s="251"/>
      <c r="HIS3950" s="251"/>
      <c r="HIT3950" s="251"/>
      <c r="HIU3950" s="251"/>
      <c r="HIV3950" s="251"/>
      <c r="HIW3950" s="251"/>
      <c r="HIX3950" s="251"/>
      <c r="HIY3950" s="251"/>
      <c r="HIZ3950" s="251"/>
      <c r="HJA3950" s="251"/>
      <c r="HJB3950" s="251"/>
      <c r="HJC3950" s="251"/>
      <c r="HJD3950" s="251"/>
      <c r="HJE3950" s="251"/>
      <c r="HJF3950" s="251"/>
      <c r="HJG3950" s="251"/>
      <c r="HJH3950" s="251"/>
      <c r="HJI3950" s="251"/>
      <c r="HJJ3950" s="251"/>
      <c r="HJK3950" s="251"/>
      <c r="HJL3950" s="251"/>
      <c r="HJM3950" s="251"/>
      <c r="HJN3950" s="251"/>
      <c r="HJO3950" s="251"/>
      <c r="HJP3950" s="251"/>
      <c r="HJQ3950" s="251"/>
      <c r="HJR3950" s="251"/>
      <c r="HJS3950" s="251"/>
      <c r="HJT3950" s="251"/>
      <c r="HJU3950" s="251"/>
      <c r="HJV3950" s="251"/>
      <c r="HJW3950" s="251"/>
      <c r="HJX3950" s="251"/>
      <c r="HJY3950" s="251"/>
      <c r="HJZ3950" s="251"/>
      <c r="HKA3950" s="251"/>
      <c r="HKB3950" s="251"/>
      <c r="HKC3950" s="251"/>
      <c r="HKD3950" s="251"/>
      <c r="HKE3950" s="251"/>
      <c r="HKF3950" s="251"/>
      <c r="HKG3950" s="251"/>
      <c r="HKH3950" s="251"/>
      <c r="HKI3950" s="251"/>
      <c r="HKJ3950" s="251"/>
      <c r="HKK3950" s="251"/>
      <c r="HKL3950" s="251"/>
      <c r="HKM3950" s="251"/>
      <c r="HKN3950" s="251"/>
      <c r="HKO3950" s="251"/>
      <c r="HKP3950" s="251"/>
      <c r="HKQ3950" s="251"/>
      <c r="HKR3950" s="251"/>
      <c r="HKS3950" s="251"/>
      <c r="HKT3950" s="251"/>
      <c r="HKU3950" s="251"/>
      <c r="HKV3950" s="251"/>
      <c r="HKW3950" s="251"/>
      <c r="HKX3950" s="251"/>
      <c r="HKY3950" s="251"/>
      <c r="HKZ3950" s="251"/>
      <c r="HLA3950" s="251"/>
      <c r="HLB3950" s="251"/>
      <c r="HLC3950" s="251"/>
      <c r="HLD3950" s="251"/>
      <c r="HLE3950" s="251"/>
      <c r="HLF3950" s="251"/>
      <c r="HLG3950" s="251"/>
      <c r="HLH3950" s="251"/>
      <c r="HLI3950" s="251"/>
      <c r="HLJ3950" s="251"/>
      <c r="HLK3950" s="251"/>
      <c r="HLL3950" s="251"/>
      <c r="HLM3950" s="251"/>
      <c r="HLN3950" s="251"/>
      <c r="HLO3950" s="251"/>
      <c r="HLP3950" s="251"/>
      <c r="HLQ3950" s="251"/>
      <c r="HLR3950" s="251"/>
      <c r="HLS3950" s="251"/>
      <c r="HLT3950" s="251"/>
      <c r="HLU3950" s="251"/>
      <c r="HLV3950" s="251"/>
      <c r="HLW3950" s="251"/>
      <c r="HLX3950" s="251"/>
      <c r="HLY3950" s="251"/>
      <c r="HLZ3950" s="251"/>
      <c r="HMA3950" s="251"/>
      <c r="HMB3950" s="251"/>
      <c r="HMC3950" s="251"/>
      <c r="HMD3950" s="251"/>
      <c r="HME3950" s="251"/>
      <c r="HMF3950" s="251"/>
      <c r="HMG3950" s="251"/>
      <c r="HMH3950" s="251"/>
      <c r="HMI3950" s="251"/>
      <c r="HMJ3950" s="251"/>
      <c r="HMK3950" s="251"/>
      <c r="HML3950" s="251"/>
      <c r="HMM3950" s="251"/>
      <c r="HMN3950" s="251"/>
      <c r="HMO3950" s="251"/>
      <c r="HMP3950" s="251"/>
      <c r="HMQ3950" s="251"/>
      <c r="HMR3950" s="251"/>
      <c r="HMS3950" s="251"/>
      <c r="HMT3950" s="251"/>
      <c r="HMU3950" s="251"/>
      <c r="HMV3950" s="251"/>
      <c r="HMW3950" s="251"/>
      <c r="HMX3950" s="251"/>
      <c r="HMY3950" s="251"/>
      <c r="HMZ3950" s="251"/>
      <c r="HNA3950" s="251"/>
      <c r="HNB3950" s="251"/>
      <c r="HNC3950" s="251"/>
      <c r="HND3950" s="251"/>
      <c r="HNE3950" s="251"/>
      <c r="HNF3950" s="251"/>
      <c r="HNG3950" s="251"/>
      <c r="HNH3950" s="251"/>
      <c r="HNI3950" s="251"/>
      <c r="HNJ3950" s="251"/>
      <c r="HNK3950" s="251"/>
      <c r="HNL3950" s="251"/>
      <c r="HNM3950" s="251"/>
      <c r="HNN3950" s="251"/>
      <c r="HNO3950" s="251"/>
      <c r="HNP3950" s="251"/>
      <c r="HNQ3950" s="251"/>
      <c r="HNR3950" s="251"/>
      <c r="HNS3950" s="251"/>
      <c r="HNT3950" s="251"/>
      <c r="HNU3950" s="251"/>
      <c r="HNV3950" s="251"/>
      <c r="HNW3950" s="251"/>
      <c r="HNX3950" s="251"/>
      <c r="HNY3950" s="251"/>
      <c r="HNZ3950" s="251"/>
      <c r="HOA3950" s="251"/>
      <c r="HOB3950" s="251"/>
      <c r="HOC3950" s="251"/>
      <c r="HOD3950" s="251"/>
      <c r="HOE3950" s="251"/>
      <c r="HOF3950" s="251"/>
      <c r="HOG3950" s="251"/>
      <c r="HOH3950" s="251"/>
      <c r="HOI3950" s="251"/>
      <c r="HOJ3950" s="251"/>
      <c r="HOK3950" s="251"/>
      <c r="HOL3950" s="251"/>
      <c r="HOM3950" s="251"/>
      <c r="HON3950" s="251"/>
      <c r="HOO3950" s="251"/>
      <c r="HOP3950" s="251"/>
      <c r="HOQ3950" s="251"/>
      <c r="HOR3950" s="251"/>
      <c r="HOS3950" s="251"/>
      <c r="HOT3950" s="251"/>
      <c r="HOU3950" s="251"/>
      <c r="HOV3950" s="251"/>
      <c r="HOW3950" s="251"/>
      <c r="HOX3950" s="251"/>
      <c r="HOY3950" s="251"/>
      <c r="HOZ3950" s="251"/>
      <c r="HPA3950" s="251"/>
      <c r="HPB3950" s="251"/>
      <c r="HPC3950" s="251"/>
      <c r="HPD3950" s="251"/>
      <c r="HPE3950" s="251"/>
      <c r="HPF3950" s="251"/>
      <c r="HPG3950" s="251"/>
      <c r="HPH3950" s="251"/>
      <c r="HPI3950" s="251"/>
      <c r="HPJ3950" s="251"/>
      <c r="HPK3950" s="251"/>
      <c r="HPL3950" s="251"/>
      <c r="HPM3950" s="251"/>
      <c r="HPN3950" s="251"/>
      <c r="HPO3950" s="251"/>
      <c r="HPP3950" s="251"/>
      <c r="HPQ3950" s="251"/>
      <c r="HPR3950" s="251"/>
      <c r="HPS3950" s="251"/>
      <c r="HPT3950" s="251"/>
      <c r="HPU3950" s="251"/>
      <c r="HPV3950" s="251"/>
      <c r="HPW3950" s="251"/>
      <c r="HPX3950" s="251"/>
      <c r="HPY3950" s="251"/>
      <c r="HPZ3950" s="251"/>
      <c r="HQA3950" s="251"/>
      <c r="HQB3950" s="251"/>
      <c r="HQC3950" s="251"/>
      <c r="HQD3950" s="251"/>
      <c r="HQE3950" s="251"/>
      <c r="HQF3950" s="251"/>
      <c r="HQG3950" s="251"/>
      <c r="HQH3950" s="251"/>
      <c r="HQI3950" s="251"/>
      <c r="HQJ3950" s="251"/>
      <c r="HQK3950" s="251"/>
      <c r="HQL3950" s="251"/>
      <c r="HQM3950" s="251"/>
      <c r="HQN3950" s="251"/>
      <c r="HQO3950" s="251"/>
      <c r="HQP3950" s="251"/>
      <c r="HQQ3950" s="251"/>
      <c r="HQR3950" s="251"/>
      <c r="HQS3950" s="251"/>
      <c r="HQT3950" s="251"/>
      <c r="HQU3950" s="251"/>
      <c r="HQV3950" s="251"/>
      <c r="HQW3950" s="251"/>
      <c r="HQX3950" s="251"/>
      <c r="HQY3950" s="251"/>
      <c r="HQZ3950" s="251"/>
      <c r="HRA3950" s="251"/>
      <c r="HRB3950" s="251"/>
      <c r="HRC3950" s="251"/>
      <c r="HRD3950" s="251"/>
      <c r="HRE3950" s="251"/>
      <c r="HRF3950" s="251"/>
      <c r="HRG3950" s="251"/>
      <c r="HRH3950" s="251"/>
      <c r="HRI3950" s="251"/>
      <c r="HRJ3950" s="251"/>
      <c r="HRK3950" s="251"/>
      <c r="HRL3950" s="251"/>
      <c r="HRM3950" s="251"/>
      <c r="HRN3950" s="251"/>
      <c r="HRO3950" s="251"/>
      <c r="HRP3950" s="251"/>
      <c r="HRQ3950" s="251"/>
      <c r="HRR3950" s="251"/>
      <c r="HRS3950" s="251"/>
      <c r="HRT3950" s="251"/>
      <c r="HRU3950" s="251"/>
      <c r="HRV3950" s="251"/>
      <c r="HRW3950" s="251"/>
      <c r="HRX3950" s="251"/>
      <c r="HRY3950" s="251"/>
      <c r="HRZ3950" s="251"/>
      <c r="HSA3950" s="251"/>
      <c r="HSB3950" s="251"/>
      <c r="HSC3950" s="251"/>
      <c r="HSD3950" s="251"/>
      <c r="HSE3950" s="251"/>
      <c r="HSF3950" s="251"/>
      <c r="HSG3950" s="251"/>
      <c r="HSH3950" s="251"/>
      <c r="HSI3950" s="251"/>
      <c r="HSJ3950" s="251"/>
      <c r="HSK3950" s="251"/>
      <c r="HSL3950" s="251"/>
      <c r="HSM3950" s="251"/>
      <c r="HSN3950" s="251"/>
      <c r="HSO3950" s="251"/>
      <c r="HSP3950" s="251"/>
      <c r="HSQ3950" s="251"/>
      <c r="HSR3950" s="251"/>
      <c r="HSS3950" s="251"/>
      <c r="HST3950" s="251"/>
      <c r="HSU3950" s="251"/>
      <c r="HSV3950" s="251"/>
      <c r="HSW3950" s="251"/>
      <c r="HSX3950" s="251"/>
      <c r="HSY3950" s="251"/>
      <c r="HSZ3950" s="251"/>
      <c r="HTA3950" s="251"/>
      <c r="HTB3950" s="251"/>
      <c r="HTC3950" s="251"/>
      <c r="HTD3950" s="251"/>
      <c r="HTE3950" s="251"/>
      <c r="HTF3950" s="251"/>
      <c r="HTG3950" s="251"/>
      <c r="HTH3950" s="251"/>
      <c r="HTI3950" s="251"/>
      <c r="HTJ3950" s="251"/>
      <c r="HTK3950" s="251"/>
      <c r="HTL3950" s="251"/>
      <c r="HTM3950" s="251"/>
      <c r="HTN3950" s="251"/>
      <c r="HTO3950" s="251"/>
      <c r="HTP3950" s="251"/>
      <c r="HTQ3950" s="251"/>
      <c r="HTR3950" s="251"/>
      <c r="HTS3950" s="251"/>
      <c r="HTT3950" s="251"/>
      <c r="HTU3950" s="251"/>
      <c r="HTV3950" s="251"/>
      <c r="HTW3950" s="251"/>
      <c r="HTX3950" s="251"/>
      <c r="HTY3950" s="251"/>
      <c r="HTZ3950" s="251"/>
      <c r="HUA3950" s="251"/>
      <c r="HUB3950" s="251"/>
      <c r="HUC3950" s="251"/>
      <c r="HUD3950" s="251"/>
      <c r="HUE3950" s="251"/>
      <c r="HUF3950" s="251"/>
      <c r="HUG3950" s="251"/>
      <c r="HUH3950" s="251"/>
      <c r="HUI3950" s="251"/>
      <c r="HUJ3950" s="251"/>
      <c r="HUK3950" s="251"/>
      <c r="HUL3950" s="251"/>
      <c r="HUM3950" s="251"/>
      <c r="HUN3950" s="251"/>
      <c r="HUO3950" s="251"/>
      <c r="HUP3950" s="251"/>
      <c r="HUQ3950" s="251"/>
      <c r="HUR3950" s="251"/>
      <c r="HUS3950" s="251"/>
      <c r="HUT3950" s="251"/>
      <c r="HUU3950" s="251"/>
      <c r="HUV3950" s="251"/>
      <c r="HUW3950" s="251"/>
      <c r="HUX3950" s="251"/>
      <c r="HUY3950" s="251"/>
      <c r="HUZ3950" s="251"/>
      <c r="HVA3950" s="251"/>
      <c r="HVB3950" s="251"/>
      <c r="HVC3950" s="251"/>
      <c r="HVD3950" s="251"/>
      <c r="HVE3950" s="251"/>
      <c r="HVF3950" s="251"/>
      <c r="HVG3950" s="251"/>
      <c r="HVH3950" s="251"/>
      <c r="HVI3950" s="251"/>
      <c r="HVJ3950" s="251"/>
      <c r="HVK3950" s="251"/>
      <c r="HVL3950" s="251"/>
      <c r="HVM3950" s="251"/>
      <c r="HVN3950" s="251"/>
      <c r="HVO3950" s="251"/>
      <c r="HVP3950" s="251"/>
      <c r="HVQ3950" s="251"/>
      <c r="HVR3950" s="251"/>
      <c r="HVS3950" s="251"/>
      <c r="HVT3950" s="251"/>
      <c r="HVU3950" s="251"/>
      <c r="HVV3950" s="251"/>
      <c r="HVW3950" s="251"/>
      <c r="HVX3950" s="251"/>
      <c r="HVY3950" s="251"/>
      <c r="HVZ3950" s="251"/>
      <c r="HWA3950" s="251"/>
      <c r="HWB3950" s="251"/>
      <c r="HWC3950" s="251"/>
      <c r="HWD3950" s="251"/>
      <c r="HWE3950" s="251"/>
      <c r="HWF3950" s="251"/>
      <c r="HWG3950" s="251"/>
      <c r="HWH3950" s="251"/>
      <c r="HWI3950" s="251"/>
      <c r="HWJ3950" s="251"/>
      <c r="HWK3950" s="251"/>
      <c r="HWL3950" s="251"/>
      <c r="HWM3950" s="251"/>
      <c r="HWN3950" s="251"/>
      <c r="HWO3950" s="251"/>
      <c r="HWP3950" s="251"/>
      <c r="HWQ3950" s="251"/>
      <c r="HWR3950" s="251"/>
      <c r="HWS3950" s="251"/>
      <c r="HWT3950" s="251"/>
      <c r="HWU3950" s="251"/>
      <c r="HWV3950" s="251"/>
      <c r="HWW3950" s="251"/>
      <c r="HWX3950" s="251"/>
      <c r="HWY3950" s="251"/>
      <c r="HWZ3950" s="251"/>
      <c r="HXA3950" s="251"/>
      <c r="HXB3950" s="251"/>
      <c r="HXC3950" s="251"/>
      <c r="HXD3950" s="251"/>
      <c r="HXE3950" s="251"/>
      <c r="HXF3950" s="251"/>
      <c r="HXG3950" s="251"/>
      <c r="HXH3950" s="251"/>
      <c r="HXI3950" s="251"/>
      <c r="HXJ3950" s="251"/>
      <c r="HXK3950" s="251"/>
      <c r="HXL3950" s="251"/>
      <c r="HXM3950" s="251"/>
      <c r="HXN3950" s="251"/>
      <c r="HXO3950" s="251"/>
      <c r="HXP3950" s="251"/>
      <c r="HXQ3950" s="251"/>
      <c r="HXR3950" s="251"/>
      <c r="HXS3950" s="251"/>
      <c r="HXT3950" s="251"/>
      <c r="HXU3950" s="251"/>
      <c r="HXV3950" s="251"/>
      <c r="HXW3950" s="251"/>
      <c r="HXX3950" s="251"/>
      <c r="HXY3950" s="251"/>
      <c r="HXZ3950" s="251"/>
      <c r="HYA3950" s="251"/>
      <c r="HYB3950" s="251"/>
      <c r="HYC3950" s="251"/>
      <c r="HYD3950" s="251"/>
      <c r="HYE3950" s="251"/>
      <c r="HYF3950" s="251"/>
      <c r="HYG3950" s="251"/>
      <c r="HYH3950" s="251"/>
      <c r="HYI3950" s="251"/>
      <c r="HYJ3950" s="251"/>
      <c r="HYK3950" s="251"/>
      <c r="HYL3950" s="251"/>
      <c r="HYM3950" s="251"/>
      <c r="HYN3950" s="251"/>
      <c r="HYO3950" s="251"/>
      <c r="HYP3950" s="251"/>
      <c r="HYQ3950" s="251"/>
      <c r="HYR3950" s="251"/>
      <c r="HYS3950" s="251"/>
      <c r="HYT3950" s="251"/>
      <c r="HYU3950" s="251"/>
      <c r="HYV3950" s="251"/>
      <c r="HYW3950" s="251"/>
      <c r="HYX3950" s="251"/>
      <c r="HYY3950" s="251"/>
      <c r="HYZ3950" s="251"/>
      <c r="HZA3950" s="251"/>
      <c r="HZB3950" s="251"/>
      <c r="HZC3950" s="251"/>
      <c r="HZD3950" s="251"/>
      <c r="HZE3950" s="251"/>
      <c r="HZF3950" s="251"/>
      <c r="HZG3950" s="251"/>
      <c r="HZH3950" s="251"/>
      <c r="HZI3950" s="251"/>
      <c r="HZJ3950" s="251"/>
      <c r="HZK3950" s="251"/>
      <c r="HZL3950" s="251"/>
      <c r="HZM3950" s="251"/>
      <c r="HZN3950" s="251"/>
      <c r="HZO3950" s="251"/>
      <c r="HZP3950" s="251"/>
      <c r="HZQ3950" s="251"/>
      <c r="HZR3950" s="251"/>
      <c r="HZS3950" s="251"/>
      <c r="HZT3950" s="251"/>
      <c r="HZU3950" s="251"/>
      <c r="HZV3950" s="251"/>
      <c r="HZW3950" s="251"/>
      <c r="HZX3950" s="251"/>
      <c r="HZY3950" s="251"/>
      <c r="HZZ3950" s="251"/>
      <c r="IAA3950" s="251"/>
      <c r="IAB3950" s="251"/>
      <c r="IAC3950" s="251"/>
      <c r="IAD3950" s="251"/>
      <c r="IAE3950" s="251"/>
      <c r="IAF3950" s="251"/>
      <c r="IAG3950" s="251"/>
      <c r="IAH3950" s="251"/>
      <c r="IAI3950" s="251"/>
      <c r="IAJ3950" s="251"/>
      <c r="IAK3950" s="251"/>
      <c r="IAL3950" s="251"/>
      <c r="IAM3950" s="251"/>
      <c r="IAN3950" s="251"/>
      <c r="IAO3950" s="251"/>
      <c r="IAP3950" s="251"/>
      <c r="IAQ3950" s="251"/>
      <c r="IAR3950" s="251"/>
      <c r="IAS3950" s="251"/>
      <c r="IAT3950" s="251"/>
      <c r="IAU3950" s="251"/>
      <c r="IAV3950" s="251"/>
      <c r="IAW3950" s="251"/>
      <c r="IAX3950" s="251"/>
      <c r="IAY3950" s="251"/>
      <c r="IAZ3950" s="251"/>
      <c r="IBA3950" s="251"/>
      <c r="IBB3950" s="251"/>
      <c r="IBC3950" s="251"/>
      <c r="IBD3950" s="251"/>
      <c r="IBE3950" s="251"/>
      <c r="IBF3950" s="251"/>
      <c r="IBG3950" s="251"/>
      <c r="IBH3950" s="251"/>
      <c r="IBI3950" s="251"/>
      <c r="IBJ3950" s="251"/>
      <c r="IBK3950" s="251"/>
      <c r="IBL3950" s="251"/>
      <c r="IBM3950" s="251"/>
      <c r="IBN3950" s="251"/>
      <c r="IBO3950" s="251"/>
      <c r="IBP3950" s="251"/>
      <c r="IBQ3950" s="251"/>
      <c r="IBR3950" s="251"/>
      <c r="IBS3950" s="251"/>
      <c r="IBT3950" s="251"/>
      <c r="IBU3950" s="251"/>
      <c r="IBV3950" s="251"/>
      <c r="IBW3950" s="251"/>
      <c r="IBX3950" s="251"/>
      <c r="IBY3950" s="251"/>
      <c r="IBZ3950" s="251"/>
      <c r="ICA3950" s="251"/>
      <c r="ICB3950" s="251"/>
      <c r="ICC3950" s="251"/>
      <c r="ICD3950" s="251"/>
      <c r="ICE3950" s="251"/>
      <c r="ICF3950" s="251"/>
      <c r="ICG3950" s="251"/>
      <c r="ICH3950" s="251"/>
      <c r="ICI3950" s="251"/>
      <c r="ICJ3950" s="251"/>
      <c r="ICK3950" s="251"/>
      <c r="ICL3950" s="251"/>
      <c r="ICM3950" s="251"/>
      <c r="ICN3950" s="251"/>
      <c r="ICO3950" s="251"/>
      <c r="ICP3950" s="251"/>
      <c r="ICQ3950" s="251"/>
      <c r="ICR3950" s="251"/>
      <c r="ICS3950" s="251"/>
      <c r="ICT3950" s="251"/>
      <c r="ICU3950" s="251"/>
      <c r="ICV3950" s="251"/>
      <c r="ICW3950" s="251"/>
      <c r="ICX3950" s="251"/>
      <c r="ICY3950" s="251"/>
      <c r="ICZ3950" s="251"/>
      <c r="IDA3950" s="251"/>
      <c r="IDB3950" s="251"/>
      <c r="IDC3950" s="251"/>
      <c r="IDD3950" s="251"/>
      <c r="IDE3950" s="251"/>
      <c r="IDF3950" s="251"/>
      <c r="IDG3950" s="251"/>
      <c r="IDH3950" s="251"/>
      <c r="IDI3950" s="251"/>
      <c r="IDJ3950" s="251"/>
      <c r="IDK3950" s="251"/>
      <c r="IDL3950" s="251"/>
      <c r="IDM3950" s="251"/>
      <c r="IDN3950" s="251"/>
      <c r="IDO3950" s="251"/>
      <c r="IDP3950" s="251"/>
      <c r="IDQ3950" s="251"/>
      <c r="IDR3950" s="251"/>
      <c r="IDS3950" s="251"/>
      <c r="IDT3950" s="251"/>
      <c r="IDU3950" s="251"/>
      <c r="IDV3950" s="251"/>
      <c r="IDW3950" s="251"/>
      <c r="IDX3950" s="251"/>
      <c r="IDY3950" s="251"/>
      <c r="IDZ3950" s="251"/>
      <c r="IEA3950" s="251"/>
      <c r="IEB3950" s="251"/>
      <c r="IEC3950" s="251"/>
      <c r="IED3950" s="251"/>
      <c r="IEE3950" s="251"/>
      <c r="IEF3950" s="251"/>
      <c r="IEG3950" s="251"/>
      <c r="IEH3950" s="251"/>
      <c r="IEI3950" s="251"/>
      <c r="IEJ3950" s="251"/>
      <c r="IEK3950" s="251"/>
      <c r="IEL3950" s="251"/>
      <c r="IEM3950" s="251"/>
      <c r="IEN3950" s="251"/>
      <c r="IEO3950" s="251"/>
      <c r="IEP3950" s="251"/>
      <c r="IEQ3950" s="251"/>
      <c r="IER3950" s="251"/>
      <c r="IES3950" s="251"/>
      <c r="IET3950" s="251"/>
      <c r="IEU3950" s="251"/>
      <c r="IEV3950" s="251"/>
      <c r="IEW3950" s="251"/>
      <c r="IEX3950" s="251"/>
      <c r="IEY3950" s="251"/>
      <c r="IEZ3950" s="251"/>
      <c r="IFA3950" s="251"/>
      <c r="IFB3950" s="251"/>
      <c r="IFC3950" s="251"/>
      <c r="IFD3950" s="251"/>
      <c r="IFE3950" s="251"/>
      <c r="IFF3950" s="251"/>
      <c r="IFG3950" s="251"/>
      <c r="IFH3950" s="251"/>
      <c r="IFI3950" s="251"/>
      <c r="IFJ3950" s="251"/>
      <c r="IFK3950" s="251"/>
      <c r="IFL3950" s="251"/>
      <c r="IFM3950" s="251"/>
      <c r="IFN3950" s="251"/>
      <c r="IFO3950" s="251"/>
      <c r="IFP3950" s="251"/>
      <c r="IFQ3950" s="251"/>
      <c r="IFR3950" s="251"/>
      <c r="IFS3950" s="251"/>
      <c r="IFT3950" s="251"/>
      <c r="IFU3950" s="251"/>
      <c r="IFV3950" s="251"/>
      <c r="IFW3950" s="251"/>
      <c r="IFX3950" s="251"/>
      <c r="IFY3950" s="251"/>
      <c r="IFZ3950" s="251"/>
      <c r="IGA3950" s="251"/>
      <c r="IGB3950" s="251"/>
      <c r="IGC3950" s="251"/>
      <c r="IGD3950" s="251"/>
      <c r="IGE3950" s="251"/>
      <c r="IGF3950" s="251"/>
      <c r="IGG3950" s="251"/>
      <c r="IGH3950" s="251"/>
      <c r="IGI3950" s="251"/>
      <c r="IGJ3950" s="251"/>
      <c r="IGK3950" s="251"/>
      <c r="IGL3950" s="251"/>
      <c r="IGM3950" s="251"/>
      <c r="IGN3950" s="251"/>
      <c r="IGO3950" s="251"/>
      <c r="IGP3950" s="251"/>
      <c r="IGQ3950" s="251"/>
      <c r="IGR3950" s="251"/>
      <c r="IGS3950" s="251"/>
      <c r="IGT3950" s="251"/>
      <c r="IGU3950" s="251"/>
      <c r="IGV3950" s="251"/>
      <c r="IGW3950" s="251"/>
      <c r="IGX3950" s="251"/>
      <c r="IGY3950" s="251"/>
      <c r="IGZ3950" s="251"/>
      <c r="IHA3950" s="251"/>
      <c r="IHB3950" s="251"/>
      <c r="IHC3950" s="251"/>
      <c r="IHD3950" s="251"/>
      <c r="IHE3950" s="251"/>
      <c r="IHF3950" s="251"/>
      <c r="IHG3950" s="251"/>
      <c r="IHH3950" s="251"/>
      <c r="IHI3950" s="251"/>
      <c r="IHJ3950" s="251"/>
      <c r="IHK3950" s="251"/>
      <c r="IHL3950" s="251"/>
      <c r="IHM3950" s="251"/>
      <c r="IHN3950" s="251"/>
      <c r="IHO3950" s="251"/>
      <c r="IHP3950" s="251"/>
      <c r="IHQ3950" s="251"/>
      <c r="IHR3950" s="251"/>
      <c r="IHS3950" s="251"/>
      <c r="IHT3950" s="251"/>
      <c r="IHU3950" s="251"/>
      <c r="IHV3950" s="251"/>
      <c r="IHW3950" s="251"/>
      <c r="IHX3950" s="251"/>
      <c r="IHY3950" s="251"/>
      <c r="IHZ3950" s="251"/>
      <c r="IIA3950" s="251"/>
      <c r="IIB3950" s="251"/>
      <c r="IIC3950" s="251"/>
      <c r="IID3950" s="251"/>
      <c r="IIE3950" s="251"/>
      <c r="IIF3950" s="251"/>
      <c r="IIG3950" s="251"/>
      <c r="IIH3950" s="251"/>
      <c r="III3950" s="251"/>
      <c r="IIJ3950" s="251"/>
      <c r="IIK3950" s="251"/>
      <c r="IIL3950" s="251"/>
      <c r="IIM3950" s="251"/>
      <c r="IIN3950" s="251"/>
      <c r="IIO3950" s="251"/>
      <c r="IIP3950" s="251"/>
      <c r="IIQ3950" s="251"/>
      <c r="IIR3950" s="251"/>
      <c r="IIS3950" s="251"/>
      <c r="IIT3950" s="251"/>
      <c r="IIU3950" s="251"/>
      <c r="IIV3950" s="251"/>
      <c r="IIW3950" s="251"/>
      <c r="IIX3950" s="251"/>
      <c r="IIY3950" s="251"/>
      <c r="IIZ3950" s="251"/>
      <c r="IJA3950" s="251"/>
      <c r="IJB3950" s="251"/>
      <c r="IJC3950" s="251"/>
      <c r="IJD3950" s="251"/>
      <c r="IJE3950" s="251"/>
      <c r="IJF3950" s="251"/>
      <c r="IJG3950" s="251"/>
      <c r="IJH3950" s="251"/>
      <c r="IJI3950" s="251"/>
      <c r="IJJ3950" s="251"/>
      <c r="IJK3950" s="251"/>
      <c r="IJL3950" s="251"/>
      <c r="IJM3950" s="251"/>
      <c r="IJN3950" s="251"/>
      <c r="IJO3950" s="251"/>
      <c r="IJP3950" s="251"/>
      <c r="IJQ3950" s="251"/>
      <c r="IJR3950" s="251"/>
      <c r="IJS3950" s="251"/>
      <c r="IJT3950" s="251"/>
      <c r="IJU3950" s="251"/>
      <c r="IJV3950" s="251"/>
      <c r="IJW3950" s="251"/>
      <c r="IJX3950" s="251"/>
      <c r="IJY3950" s="251"/>
      <c r="IJZ3950" s="251"/>
      <c r="IKA3950" s="251"/>
      <c r="IKB3950" s="251"/>
      <c r="IKC3950" s="251"/>
      <c r="IKD3950" s="251"/>
      <c r="IKE3950" s="251"/>
      <c r="IKF3950" s="251"/>
      <c r="IKG3950" s="251"/>
      <c r="IKH3950" s="251"/>
      <c r="IKI3950" s="251"/>
      <c r="IKJ3950" s="251"/>
      <c r="IKK3950" s="251"/>
      <c r="IKL3950" s="251"/>
      <c r="IKM3950" s="251"/>
      <c r="IKN3950" s="251"/>
      <c r="IKO3950" s="251"/>
      <c r="IKP3950" s="251"/>
      <c r="IKQ3950" s="251"/>
      <c r="IKR3950" s="251"/>
      <c r="IKS3950" s="251"/>
      <c r="IKT3950" s="251"/>
      <c r="IKU3950" s="251"/>
      <c r="IKV3950" s="251"/>
      <c r="IKW3950" s="251"/>
      <c r="IKX3950" s="251"/>
      <c r="IKY3950" s="251"/>
      <c r="IKZ3950" s="251"/>
      <c r="ILA3950" s="251"/>
      <c r="ILB3950" s="251"/>
      <c r="ILC3950" s="251"/>
      <c r="ILD3950" s="251"/>
      <c r="ILE3950" s="251"/>
      <c r="ILF3950" s="251"/>
      <c r="ILG3950" s="251"/>
      <c r="ILH3950" s="251"/>
      <c r="ILI3950" s="251"/>
      <c r="ILJ3950" s="251"/>
      <c r="ILK3950" s="251"/>
      <c r="ILL3950" s="251"/>
      <c r="ILM3950" s="251"/>
      <c r="ILN3950" s="251"/>
      <c r="ILO3950" s="251"/>
      <c r="ILP3950" s="251"/>
      <c r="ILQ3950" s="251"/>
      <c r="ILR3950" s="251"/>
      <c r="ILS3950" s="251"/>
      <c r="ILT3950" s="251"/>
      <c r="ILU3950" s="251"/>
      <c r="ILV3950" s="251"/>
      <c r="ILW3950" s="251"/>
      <c r="ILX3950" s="251"/>
      <c r="ILY3950" s="251"/>
      <c r="ILZ3950" s="251"/>
      <c r="IMA3950" s="251"/>
      <c r="IMB3950" s="251"/>
      <c r="IMC3950" s="251"/>
      <c r="IMD3950" s="251"/>
      <c r="IME3950" s="251"/>
      <c r="IMF3950" s="251"/>
      <c r="IMG3950" s="251"/>
      <c r="IMH3950" s="251"/>
      <c r="IMI3950" s="251"/>
      <c r="IMJ3950" s="251"/>
      <c r="IMK3950" s="251"/>
      <c r="IML3950" s="251"/>
      <c r="IMM3950" s="251"/>
      <c r="IMN3950" s="251"/>
      <c r="IMO3950" s="251"/>
      <c r="IMP3950" s="251"/>
      <c r="IMQ3950" s="251"/>
      <c r="IMR3950" s="251"/>
      <c r="IMS3950" s="251"/>
      <c r="IMT3950" s="251"/>
      <c r="IMU3950" s="251"/>
      <c r="IMV3950" s="251"/>
      <c r="IMW3950" s="251"/>
      <c r="IMX3950" s="251"/>
      <c r="IMY3950" s="251"/>
      <c r="IMZ3950" s="251"/>
      <c r="INA3950" s="251"/>
      <c r="INB3950" s="251"/>
      <c r="INC3950" s="251"/>
      <c r="IND3950" s="251"/>
      <c r="INE3950" s="251"/>
      <c r="INF3950" s="251"/>
      <c r="ING3950" s="251"/>
      <c r="INH3950" s="251"/>
      <c r="INI3950" s="251"/>
      <c r="INJ3950" s="251"/>
      <c r="INK3950" s="251"/>
      <c r="INL3950" s="251"/>
      <c r="INM3950" s="251"/>
      <c r="INN3950" s="251"/>
      <c r="INO3950" s="251"/>
      <c r="INP3950" s="251"/>
      <c r="INQ3950" s="251"/>
      <c r="INR3950" s="251"/>
      <c r="INS3950" s="251"/>
      <c r="INT3950" s="251"/>
      <c r="INU3950" s="251"/>
      <c r="INV3950" s="251"/>
      <c r="INW3950" s="251"/>
      <c r="INX3950" s="251"/>
      <c r="INY3950" s="251"/>
      <c r="INZ3950" s="251"/>
      <c r="IOA3950" s="251"/>
      <c r="IOB3950" s="251"/>
      <c r="IOC3950" s="251"/>
      <c r="IOD3950" s="251"/>
      <c r="IOE3950" s="251"/>
      <c r="IOF3950" s="251"/>
      <c r="IOG3950" s="251"/>
      <c r="IOH3950" s="251"/>
      <c r="IOI3950" s="251"/>
      <c r="IOJ3950" s="251"/>
      <c r="IOK3950" s="251"/>
      <c r="IOL3950" s="251"/>
      <c r="IOM3950" s="251"/>
      <c r="ION3950" s="251"/>
      <c r="IOO3950" s="251"/>
      <c r="IOP3950" s="251"/>
      <c r="IOQ3950" s="251"/>
      <c r="IOR3950" s="251"/>
      <c r="IOS3950" s="251"/>
      <c r="IOT3950" s="251"/>
      <c r="IOU3950" s="251"/>
      <c r="IOV3950" s="251"/>
      <c r="IOW3950" s="251"/>
      <c r="IOX3950" s="251"/>
      <c r="IOY3950" s="251"/>
      <c r="IOZ3950" s="251"/>
      <c r="IPA3950" s="251"/>
      <c r="IPB3950" s="251"/>
      <c r="IPC3950" s="251"/>
      <c r="IPD3950" s="251"/>
      <c r="IPE3950" s="251"/>
      <c r="IPF3950" s="251"/>
      <c r="IPG3950" s="251"/>
      <c r="IPH3950" s="251"/>
      <c r="IPI3950" s="251"/>
      <c r="IPJ3950" s="251"/>
      <c r="IPK3950" s="251"/>
      <c r="IPL3950" s="251"/>
      <c r="IPM3950" s="251"/>
      <c r="IPN3950" s="251"/>
      <c r="IPO3950" s="251"/>
      <c r="IPP3950" s="251"/>
      <c r="IPQ3950" s="251"/>
      <c r="IPR3950" s="251"/>
      <c r="IPS3950" s="251"/>
      <c r="IPT3950" s="251"/>
      <c r="IPU3950" s="251"/>
      <c r="IPV3950" s="251"/>
      <c r="IPW3950" s="251"/>
      <c r="IPX3950" s="251"/>
      <c r="IPY3950" s="251"/>
      <c r="IPZ3950" s="251"/>
      <c r="IQA3950" s="251"/>
      <c r="IQB3950" s="251"/>
      <c r="IQC3950" s="251"/>
      <c r="IQD3950" s="251"/>
      <c r="IQE3950" s="251"/>
      <c r="IQF3950" s="251"/>
      <c r="IQG3950" s="251"/>
      <c r="IQH3950" s="251"/>
      <c r="IQI3950" s="251"/>
      <c r="IQJ3950" s="251"/>
      <c r="IQK3950" s="251"/>
      <c r="IQL3950" s="251"/>
      <c r="IQM3950" s="251"/>
      <c r="IQN3950" s="251"/>
      <c r="IQO3950" s="251"/>
      <c r="IQP3950" s="251"/>
      <c r="IQQ3950" s="251"/>
      <c r="IQR3950" s="251"/>
      <c r="IQS3950" s="251"/>
      <c r="IQT3950" s="251"/>
      <c r="IQU3950" s="251"/>
      <c r="IQV3950" s="251"/>
      <c r="IQW3950" s="251"/>
      <c r="IQX3950" s="251"/>
      <c r="IQY3950" s="251"/>
      <c r="IQZ3950" s="251"/>
      <c r="IRA3950" s="251"/>
      <c r="IRB3950" s="251"/>
      <c r="IRC3950" s="251"/>
      <c r="IRD3950" s="251"/>
      <c r="IRE3950" s="251"/>
      <c r="IRF3950" s="251"/>
      <c r="IRG3950" s="251"/>
      <c r="IRH3950" s="251"/>
      <c r="IRI3950" s="251"/>
      <c r="IRJ3950" s="251"/>
      <c r="IRK3950" s="251"/>
      <c r="IRL3950" s="251"/>
      <c r="IRM3950" s="251"/>
      <c r="IRN3950" s="251"/>
      <c r="IRO3950" s="251"/>
      <c r="IRP3950" s="251"/>
      <c r="IRQ3950" s="251"/>
      <c r="IRR3950" s="251"/>
      <c r="IRS3950" s="251"/>
      <c r="IRT3950" s="251"/>
      <c r="IRU3950" s="251"/>
      <c r="IRV3950" s="251"/>
      <c r="IRW3950" s="251"/>
      <c r="IRX3950" s="251"/>
      <c r="IRY3950" s="251"/>
      <c r="IRZ3950" s="251"/>
      <c r="ISA3950" s="251"/>
      <c r="ISB3950" s="251"/>
      <c r="ISC3950" s="251"/>
      <c r="ISD3950" s="251"/>
      <c r="ISE3950" s="251"/>
      <c r="ISF3950" s="251"/>
      <c r="ISG3950" s="251"/>
      <c r="ISH3950" s="251"/>
      <c r="ISI3950" s="251"/>
      <c r="ISJ3950" s="251"/>
      <c r="ISK3950" s="251"/>
      <c r="ISL3950" s="251"/>
      <c r="ISM3950" s="251"/>
      <c r="ISN3950" s="251"/>
      <c r="ISO3950" s="251"/>
      <c r="ISP3950" s="251"/>
      <c r="ISQ3950" s="251"/>
      <c r="ISR3950" s="251"/>
      <c r="ISS3950" s="251"/>
      <c r="IST3950" s="251"/>
      <c r="ISU3950" s="251"/>
      <c r="ISV3950" s="251"/>
      <c r="ISW3950" s="251"/>
      <c r="ISX3950" s="251"/>
      <c r="ISY3950" s="251"/>
      <c r="ISZ3950" s="251"/>
      <c r="ITA3950" s="251"/>
      <c r="ITB3950" s="251"/>
      <c r="ITC3950" s="251"/>
      <c r="ITD3950" s="251"/>
      <c r="ITE3950" s="251"/>
      <c r="ITF3950" s="251"/>
      <c r="ITG3950" s="251"/>
      <c r="ITH3950" s="251"/>
      <c r="ITI3950" s="251"/>
      <c r="ITJ3950" s="251"/>
      <c r="ITK3950" s="251"/>
      <c r="ITL3950" s="251"/>
      <c r="ITM3950" s="251"/>
      <c r="ITN3950" s="251"/>
      <c r="ITO3950" s="251"/>
      <c r="ITP3950" s="251"/>
      <c r="ITQ3950" s="251"/>
      <c r="ITR3950" s="251"/>
      <c r="ITS3950" s="251"/>
      <c r="ITT3950" s="251"/>
      <c r="ITU3950" s="251"/>
      <c r="ITV3950" s="251"/>
      <c r="ITW3950" s="251"/>
      <c r="ITX3950" s="251"/>
      <c r="ITY3950" s="251"/>
      <c r="ITZ3950" s="251"/>
      <c r="IUA3950" s="251"/>
      <c r="IUB3950" s="251"/>
      <c r="IUC3950" s="251"/>
      <c r="IUD3950" s="251"/>
      <c r="IUE3950" s="251"/>
      <c r="IUF3950" s="251"/>
      <c r="IUG3950" s="251"/>
      <c r="IUH3950" s="251"/>
      <c r="IUI3950" s="251"/>
      <c r="IUJ3950" s="251"/>
      <c r="IUK3950" s="251"/>
      <c r="IUL3950" s="251"/>
      <c r="IUM3950" s="251"/>
      <c r="IUN3950" s="251"/>
      <c r="IUO3950" s="251"/>
      <c r="IUP3950" s="251"/>
      <c r="IUQ3950" s="251"/>
      <c r="IUR3950" s="251"/>
      <c r="IUS3950" s="251"/>
      <c r="IUT3950" s="251"/>
      <c r="IUU3950" s="251"/>
      <c r="IUV3950" s="251"/>
      <c r="IUW3950" s="251"/>
      <c r="IUX3950" s="251"/>
      <c r="IUY3950" s="251"/>
      <c r="IUZ3950" s="251"/>
      <c r="IVA3950" s="251"/>
      <c r="IVB3950" s="251"/>
      <c r="IVC3950" s="251"/>
      <c r="IVD3950" s="251"/>
      <c r="IVE3950" s="251"/>
      <c r="IVF3950" s="251"/>
      <c r="IVG3950" s="251"/>
      <c r="IVH3950" s="251"/>
      <c r="IVI3950" s="251"/>
      <c r="IVJ3950" s="251"/>
      <c r="IVK3950" s="251"/>
      <c r="IVL3950" s="251"/>
      <c r="IVM3950" s="251"/>
      <c r="IVN3950" s="251"/>
      <c r="IVO3950" s="251"/>
      <c r="IVP3950" s="251"/>
      <c r="IVQ3950" s="251"/>
      <c r="IVR3950" s="251"/>
      <c r="IVS3950" s="251"/>
      <c r="IVT3950" s="251"/>
      <c r="IVU3950" s="251"/>
      <c r="IVV3950" s="251"/>
      <c r="IVW3950" s="251"/>
      <c r="IVX3950" s="251"/>
      <c r="IVY3950" s="251"/>
      <c r="IVZ3950" s="251"/>
      <c r="IWA3950" s="251"/>
      <c r="IWB3950" s="251"/>
      <c r="IWC3950" s="251"/>
      <c r="IWD3950" s="251"/>
      <c r="IWE3950" s="251"/>
      <c r="IWF3950" s="251"/>
      <c r="IWG3950" s="251"/>
      <c r="IWH3950" s="251"/>
      <c r="IWI3950" s="251"/>
      <c r="IWJ3950" s="251"/>
      <c r="IWK3950" s="251"/>
      <c r="IWL3950" s="251"/>
      <c r="IWM3950" s="251"/>
      <c r="IWN3950" s="251"/>
      <c r="IWO3950" s="251"/>
      <c r="IWP3950" s="251"/>
      <c r="IWQ3950" s="251"/>
      <c r="IWR3950" s="251"/>
      <c r="IWS3950" s="251"/>
      <c r="IWT3950" s="251"/>
      <c r="IWU3950" s="251"/>
      <c r="IWV3950" s="251"/>
      <c r="IWW3950" s="251"/>
      <c r="IWX3950" s="251"/>
      <c r="IWY3950" s="251"/>
      <c r="IWZ3950" s="251"/>
      <c r="IXA3950" s="251"/>
      <c r="IXB3950" s="251"/>
      <c r="IXC3950" s="251"/>
      <c r="IXD3950" s="251"/>
      <c r="IXE3950" s="251"/>
      <c r="IXF3950" s="251"/>
      <c r="IXG3950" s="251"/>
      <c r="IXH3950" s="251"/>
      <c r="IXI3950" s="251"/>
      <c r="IXJ3950" s="251"/>
      <c r="IXK3950" s="251"/>
      <c r="IXL3950" s="251"/>
      <c r="IXM3950" s="251"/>
      <c r="IXN3950" s="251"/>
      <c r="IXO3950" s="251"/>
      <c r="IXP3950" s="251"/>
      <c r="IXQ3950" s="251"/>
      <c r="IXR3950" s="251"/>
      <c r="IXS3950" s="251"/>
      <c r="IXT3950" s="251"/>
      <c r="IXU3950" s="251"/>
      <c r="IXV3950" s="251"/>
      <c r="IXW3950" s="251"/>
      <c r="IXX3950" s="251"/>
      <c r="IXY3950" s="251"/>
      <c r="IXZ3950" s="251"/>
      <c r="IYA3950" s="251"/>
      <c r="IYB3950" s="251"/>
      <c r="IYC3950" s="251"/>
      <c r="IYD3950" s="251"/>
      <c r="IYE3950" s="251"/>
      <c r="IYF3950" s="251"/>
      <c r="IYG3950" s="251"/>
      <c r="IYH3950" s="251"/>
      <c r="IYI3950" s="251"/>
      <c r="IYJ3950" s="251"/>
      <c r="IYK3950" s="251"/>
      <c r="IYL3950" s="251"/>
      <c r="IYM3950" s="251"/>
      <c r="IYN3950" s="251"/>
      <c r="IYO3950" s="251"/>
      <c r="IYP3950" s="251"/>
      <c r="IYQ3950" s="251"/>
      <c r="IYR3950" s="251"/>
      <c r="IYS3950" s="251"/>
      <c r="IYT3950" s="251"/>
      <c r="IYU3950" s="251"/>
      <c r="IYV3950" s="251"/>
      <c r="IYW3950" s="251"/>
      <c r="IYX3950" s="251"/>
      <c r="IYY3950" s="251"/>
      <c r="IYZ3950" s="251"/>
      <c r="IZA3950" s="251"/>
      <c r="IZB3950" s="251"/>
      <c r="IZC3950" s="251"/>
      <c r="IZD3950" s="251"/>
      <c r="IZE3950" s="251"/>
      <c r="IZF3950" s="251"/>
      <c r="IZG3950" s="251"/>
      <c r="IZH3950" s="251"/>
      <c r="IZI3950" s="251"/>
      <c r="IZJ3950" s="251"/>
      <c r="IZK3950" s="251"/>
      <c r="IZL3950" s="251"/>
      <c r="IZM3950" s="251"/>
      <c r="IZN3950" s="251"/>
      <c r="IZO3950" s="251"/>
      <c r="IZP3950" s="251"/>
      <c r="IZQ3950" s="251"/>
      <c r="IZR3950" s="251"/>
      <c r="IZS3950" s="251"/>
      <c r="IZT3950" s="251"/>
      <c r="IZU3950" s="251"/>
      <c r="IZV3950" s="251"/>
      <c r="IZW3950" s="251"/>
      <c r="IZX3950" s="251"/>
      <c r="IZY3950" s="251"/>
      <c r="IZZ3950" s="251"/>
      <c r="JAA3950" s="251"/>
      <c r="JAB3950" s="251"/>
      <c r="JAC3950" s="251"/>
      <c r="JAD3950" s="251"/>
      <c r="JAE3950" s="251"/>
      <c r="JAF3950" s="251"/>
      <c r="JAG3950" s="251"/>
      <c r="JAH3950" s="251"/>
      <c r="JAI3950" s="251"/>
      <c r="JAJ3950" s="251"/>
      <c r="JAK3950" s="251"/>
      <c r="JAL3950" s="251"/>
      <c r="JAM3950" s="251"/>
      <c r="JAN3950" s="251"/>
      <c r="JAO3950" s="251"/>
      <c r="JAP3950" s="251"/>
      <c r="JAQ3950" s="251"/>
      <c r="JAR3950" s="251"/>
      <c r="JAS3950" s="251"/>
      <c r="JAT3950" s="251"/>
      <c r="JAU3950" s="251"/>
      <c r="JAV3950" s="251"/>
      <c r="JAW3950" s="251"/>
      <c r="JAX3950" s="251"/>
      <c r="JAY3950" s="251"/>
      <c r="JAZ3950" s="251"/>
      <c r="JBA3950" s="251"/>
      <c r="JBB3950" s="251"/>
      <c r="JBC3950" s="251"/>
      <c r="JBD3950" s="251"/>
      <c r="JBE3950" s="251"/>
      <c r="JBF3950" s="251"/>
      <c r="JBG3950" s="251"/>
      <c r="JBH3950" s="251"/>
      <c r="JBI3950" s="251"/>
      <c r="JBJ3950" s="251"/>
      <c r="JBK3950" s="251"/>
      <c r="JBL3950" s="251"/>
      <c r="JBM3950" s="251"/>
      <c r="JBN3950" s="251"/>
      <c r="JBO3950" s="251"/>
      <c r="JBP3950" s="251"/>
      <c r="JBQ3950" s="251"/>
      <c r="JBR3950" s="251"/>
      <c r="JBS3950" s="251"/>
      <c r="JBT3950" s="251"/>
      <c r="JBU3950" s="251"/>
      <c r="JBV3950" s="251"/>
      <c r="JBW3950" s="251"/>
      <c r="JBX3950" s="251"/>
      <c r="JBY3950" s="251"/>
      <c r="JBZ3950" s="251"/>
      <c r="JCA3950" s="251"/>
      <c r="JCB3950" s="251"/>
      <c r="JCC3950" s="251"/>
      <c r="JCD3950" s="251"/>
      <c r="JCE3950" s="251"/>
      <c r="JCF3950" s="251"/>
      <c r="JCG3950" s="251"/>
      <c r="JCH3950" s="251"/>
      <c r="JCI3950" s="251"/>
      <c r="JCJ3950" s="251"/>
      <c r="JCK3950" s="251"/>
      <c r="JCL3950" s="251"/>
      <c r="JCM3950" s="251"/>
      <c r="JCN3950" s="251"/>
      <c r="JCO3950" s="251"/>
      <c r="JCP3950" s="251"/>
      <c r="JCQ3950" s="251"/>
      <c r="JCR3950" s="251"/>
      <c r="JCS3950" s="251"/>
      <c r="JCT3950" s="251"/>
      <c r="JCU3950" s="251"/>
      <c r="JCV3950" s="251"/>
      <c r="JCW3950" s="251"/>
      <c r="JCX3950" s="251"/>
      <c r="JCY3950" s="251"/>
      <c r="JCZ3950" s="251"/>
      <c r="JDA3950" s="251"/>
      <c r="JDB3950" s="251"/>
      <c r="JDC3950" s="251"/>
      <c r="JDD3950" s="251"/>
      <c r="JDE3950" s="251"/>
      <c r="JDF3950" s="251"/>
      <c r="JDG3950" s="251"/>
      <c r="JDH3950" s="251"/>
      <c r="JDI3950" s="251"/>
      <c r="JDJ3950" s="251"/>
      <c r="JDK3950" s="251"/>
      <c r="JDL3950" s="251"/>
      <c r="JDM3950" s="251"/>
      <c r="JDN3950" s="251"/>
      <c r="JDO3950" s="251"/>
      <c r="JDP3950" s="251"/>
      <c r="JDQ3950" s="251"/>
      <c r="JDR3950" s="251"/>
      <c r="JDS3950" s="251"/>
      <c r="JDT3950" s="251"/>
      <c r="JDU3950" s="251"/>
      <c r="JDV3950" s="251"/>
      <c r="JDW3950" s="251"/>
      <c r="JDX3950" s="251"/>
      <c r="JDY3950" s="251"/>
      <c r="JDZ3950" s="251"/>
      <c r="JEA3950" s="251"/>
      <c r="JEB3950" s="251"/>
      <c r="JEC3950" s="251"/>
      <c r="JED3950" s="251"/>
      <c r="JEE3950" s="251"/>
      <c r="JEF3950" s="251"/>
      <c r="JEG3950" s="251"/>
      <c r="JEH3950" s="251"/>
      <c r="JEI3950" s="251"/>
      <c r="JEJ3950" s="251"/>
      <c r="JEK3950" s="251"/>
      <c r="JEL3950" s="251"/>
      <c r="JEM3950" s="251"/>
      <c r="JEN3950" s="251"/>
      <c r="JEO3950" s="251"/>
      <c r="JEP3950" s="251"/>
      <c r="JEQ3950" s="251"/>
      <c r="JER3950" s="251"/>
      <c r="JES3950" s="251"/>
      <c r="JET3950" s="251"/>
      <c r="JEU3950" s="251"/>
      <c r="JEV3950" s="251"/>
      <c r="JEW3950" s="251"/>
      <c r="JEX3950" s="251"/>
      <c r="JEY3950" s="251"/>
      <c r="JEZ3950" s="251"/>
      <c r="JFA3950" s="251"/>
      <c r="JFB3950" s="251"/>
      <c r="JFC3950" s="251"/>
      <c r="JFD3950" s="251"/>
      <c r="JFE3950" s="251"/>
      <c r="JFF3950" s="251"/>
      <c r="JFG3950" s="251"/>
      <c r="JFH3950" s="251"/>
      <c r="JFI3950" s="251"/>
      <c r="JFJ3950" s="251"/>
      <c r="JFK3950" s="251"/>
      <c r="JFL3950" s="251"/>
      <c r="JFM3950" s="251"/>
      <c r="JFN3950" s="251"/>
      <c r="JFO3950" s="251"/>
      <c r="JFP3950" s="251"/>
      <c r="JFQ3950" s="251"/>
      <c r="JFR3950" s="251"/>
      <c r="JFS3950" s="251"/>
      <c r="JFT3950" s="251"/>
      <c r="JFU3950" s="251"/>
      <c r="JFV3950" s="251"/>
      <c r="JFW3950" s="251"/>
      <c r="JFX3950" s="251"/>
      <c r="JFY3950" s="251"/>
      <c r="JFZ3950" s="251"/>
      <c r="JGA3950" s="251"/>
      <c r="JGB3950" s="251"/>
      <c r="JGC3950" s="251"/>
      <c r="JGD3950" s="251"/>
      <c r="JGE3950" s="251"/>
      <c r="JGF3950" s="251"/>
      <c r="JGG3950" s="251"/>
      <c r="JGH3950" s="251"/>
      <c r="JGI3950" s="251"/>
      <c r="JGJ3950" s="251"/>
      <c r="JGK3950" s="251"/>
      <c r="JGL3950" s="251"/>
      <c r="JGM3950" s="251"/>
      <c r="JGN3950" s="251"/>
      <c r="JGO3950" s="251"/>
      <c r="JGP3950" s="251"/>
      <c r="JGQ3950" s="251"/>
      <c r="JGR3950" s="251"/>
      <c r="JGS3950" s="251"/>
      <c r="JGT3950" s="251"/>
      <c r="JGU3950" s="251"/>
      <c r="JGV3950" s="251"/>
      <c r="JGW3950" s="251"/>
      <c r="JGX3950" s="251"/>
      <c r="JGY3950" s="251"/>
      <c r="JGZ3950" s="251"/>
      <c r="JHA3950" s="251"/>
      <c r="JHB3950" s="251"/>
      <c r="JHC3950" s="251"/>
      <c r="JHD3950" s="251"/>
      <c r="JHE3950" s="251"/>
      <c r="JHF3950" s="251"/>
      <c r="JHG3950" s="251"/>
      <c r="JHH3950" s="251"/>
      <c r="JHI3950" s="251"/>
      <c r="JHJ3950" s="251"/>
      <c r="JHK3950" s="251"/>
      <c r="JHL3950" s="251"/>
      <c r="JHM3950" s="251"/>
      <c r="JHN3950" s="251"/>
      <c r="JHO3950" s="251"/>
      <c r="JHP3950" s="251"/>
      <c r="JHQ3950" s="251"/>
      <c r="JHR3950" s="251"/>
      <c r="JHS3950" s="251"/>
      <c r="JHT3950" s="251"/>
      <c r="JHU3950" s="251"/>
      <c r="JHV3950" s="251"/>
      <c r="JHW3950" s="251"/>
      <c r="JHX3950" s="251"/>
      <c r="JHY3950" s="251"/>
      <c r="JHZ3950" s="251"/>
      <c r="JIA3950" s="251"/>
      <c r="JIB3950" s="251"/>
      <c r="JIC3950" s="251"/>
      <c r="JID3950" s="251"/>
      <c r="JIE3950" s="251"/>
      <c r="JIF3950" s="251"/>
      <c r="JIG3950" s="251"/>
      <c r="JIH3950" s="251"/>
      <c r="JII3950" s="251"/>
      <c r="JIJ3950" s="251"/>
      <c r="JIK3950" s="251"/>
      <c r="JIL3950" s="251"/>
      <c r="JIM3950" s="251"/>
      <c r="JIN3950" s="251"/>
      <c r="JIO3950" s="251"/>
      <c r="JIP3950" s="251"/>
      <c r="JIQ3950" s="251"/>
      <c r="JIR3950" s="251"/>
      <c r="JIS3950" s="251"/>
      <c r="JIT3950" s="251"/>
      <c r="JIU3950" s="251"/>
      <c r="JIV3950" s="251"/>
      <c r="JIW3950" s="251"/>
      <c r="JIX3950" s="251"/>
      <c r="JIY3950" s="251"/>
      <c r="JIZ3950" s="251"/>
      <c r="JJA3950" s="251"/>
      <c r="JJB3950" s="251"/>
      <c r="JJC3950" s="251"/>
      <c r="JJD3950" s="251"/>
      <c r="JJE3950" s="251"/>
      <c r="JJF3950" s="251"/>
      <c r="JJG3950" s="251"/>
      <c r="JJH3950" s="251"/>
      <c r="JJI3950" s="251"/>
      <c r="JJJ3950" s="251"/>
      <c r="JJK3950" s="251"/>
      <c r="JJL3950" s="251"/>
      <c r="JJM3950" s="251"/>
      <c r="JJN3950" s="251"/>
      <c r="JJO3950" s="251"/>
      <c r="JJP3950" s="251"/>
      <c r="JJQ3950" s="251"/>
      <c r="JJR3950" s="251"/>
      <c r="JJS3950" s="251"/>
      <c r="JJT3950" s="251"/>
      <c r="JJU3950" s="251"/>
      <c r="JJV3950" s="251"/>
      <c r="JJW3950" s="251"/>
      <c r="JJX3950" s="251"/>
      <c r="JJY3950" s="251"/>
      <c r="JJZ3950" s="251"/>
      <c r="JKA3950" s="251"/>
      <c r="JKB3950" s="251"/>
      <c r="JKC3950" s="251"/>
      <c r="JKD3950" s="251"/>
      <c r="JKE3950" s="251"/>
      <c r="JKF3950" s="251"/>
      <c r="JKG3950" s="251"/>
      <c r="JKH3950" s="251"/>
      <c r="JKI3950" s="251"/>
      <c r="JKJ3950" s="251"/>
      <c r="JKK3950" s="251"/>
      <c r="JKL3950" s="251"/>
      <c r="JKM3950" s="251"/>
      <c r="JKN3950" s="251"/>
      <c r="JKO3950" s="251"/>
      <c r="JKP3950" s="251"/>
      <c r="JKQ3950" s="251"/>
      <c r="JKR3950" s="251"/>
      <c r="JKS3950" s="251"/>
      <c r="JKT3950" s="251"/>
      <c r="JKU3950" s="251"/>
      <c r="JKV3950" s="251"/>
      <c r="JKW3950" s="251"/>
      <c r="JKX3950" s="251"/>
      <c r="JKY3950" s="251"/>
      <c r="JKZ3950" s="251"/>
      <c r="JLA3950" s="251"/>
      <c r="JLB3950" s="251"/>
      <c r="JLC3950" s="251"/>
      <c r="JLD3950" s="251"/>
      <c r="JLE3950" s="251"/>
      <c r="JLF3950" s="251"/>
      <c r="JLG3950" s="251"/>
      <c r="JLH3950" s="251"/>
      <c r="JLI3950" s="251"/>
      <c r="JLJ3950" s="251"/>
      <c r="JLK3950" s="251"/>
      <c r="JLL3950" s="251"/>
      <c r="JLM3950" s="251"/>
      <c r="JLN3950" s="251"/>
      <c r="JLO3950" s="251"/>
      <c r="JLP3950" s="251"/>
      <c r="JLQ3950" s="251"/>
      <c r="JLR3950" s="251"/>
      <c r="JLS3950" s="251"/>
      <c r="JLT3950" s="251"/>
      <c r="JLU3950" s="251"/>
      <c r="JLV3950" s="251"/>
      <c r="JLW3950" s="251"/>
      <c r="JLX3950" s="251"/>
      <c r="JLY3950" s="251"/>
      <c r="JLZ3950" s="251"/>
      <c r="JMA3950" s="251"/>
      <c r="JMB3950" s="251"/>
      <c r="JMC3950" s="251"/>
      <c r="JMD3950" s="251"/>
      <c r="JME3950" s="251"/>
      <c r="JMF3950" s="251"/>
      <c r="JMG3950" s="251"/>
      <c r="JMH3950" s="251"/>
      <c r="JMI3950" s="251"/>
      <c r="JMJ3950" s="251"/>
      <c r="JMK3950" s="251"/>
      <c r="JML3950" s="251"/>
      <c r="JMM3950" s="251"/>
      <c r="JMN3950" s="251"/>
      <c r="JMO3950" s="251"/>
      <c r="JMP3950" s="251"/>
      <c r="JMQ3950" s="251"/>
      <c r="JMR3950" s="251"/>
      <c r="JMS3950" s="251"/>
      <c r="JMT3950" s="251"/>
      <c r="JMU3950" s="251"/>
      <c r="JMV3950" s="251"/>
      <c r="JMW3950" s="251"/>
      <c r="JMX3950" s="251"/>
      <c r="JMY3950" s="251"/>
      <c r="JMZ3950" s="251"/>
      <c r="JNA3950" s="251"/>
      <c r="JNB3950" s="251"/>
      <c r="JNC3950" s="251"/>
      <c r="JND3950" s="251"/>
      <c r="JNE3950" s="251"/>
      <c r="JNF3950" s="251"/>
      <c r="JNG3950" s="251"/>
      <c r="JNH3950" s="251"/>
      <c r="JNI3950" s="251"/>
      <c r="JNJ3950" s="251"/>
      <c r="JNK3950" s="251"/>
      <c r="JNL3950" s="251"/>
      <c r="JNM3950" s="251"/>
      <c r="JNN3950" s="251"/>
      <c r="JNO3950" s="251"/>
      <c r="JNP3950" s="251"/>
      <c r="JNQ3950" s="251"/>
      <c r="JNR3950" s="251"/>
      <c r="JNS3950" s="251"/>
      <c r="JNT3950" s="251"/>
      <c r="JNU3950" s="251"/>
      <c r="JNV3950" s="251"/>
      <c r="JNW3950" s="251"/>
      <c r="JNX3950" s="251"/>
      <c r="JNY3950" s="251"/>
      <c r="JNZ3950" s="251"/>
      <c r="JOA3950" s="251"/>
      <c r="JOB3950" s="251"/>
      <c r="JOC3950" s="251"/>
      <c r="JOD3950" s="251"/>
      <c r="JOE3950" s="251"/>
      <c r="JOF3950" s="251"/>
      <c r="JOG3950" s="251"/>
      <c r="JOH3950" s="251"/>
      <c r="JOI3950" s="251"/>
      <c r="JOJ3950" s="251"/>
      <c r="JOK3950" s="251"/>
      <c r="JOL3950" s="251"/>
      <c r="JOM3950" s="251"/>
      <c r="JON3950" s="251"/>
      <c r="JOO3950" s="251"/>
      <c r="JOP3950" s="251"/>
      <c r="JOQ3950" s="251"/>
      <c r="JOR3950" s="251"/>
      <c r="JOS3950" s="251"/>
      <c r="JOT3950" s="251"/>
      <c r="JOU3950" s="251"/>
      <c r="JOV3950" s="251"/>
      <c r="JOW3950" s="251"/>
      <c r="JOX3950" s="251"/>
      <c r="JOY3950" s="251"/>
      <c r="JOZ3950" s="251"/>
      <c r="JPA3950" s="251"/>
      <c r="JPB3950" s="251"/>
      <c r="JPC3950" s="251"/>
      <c r="JPD3950" s="251"/>
      <c r="JPE3950" s="251"/>
      <c r="JPF3950" s="251"/>
      <c r="JPG3950" s="251"/>
      <c r="JPH3950" s="251"/>
      <c r="JPI3950" s="251"/>
      <c r="JPJ3950" s="251"/>
      <c r="JPK3950" s="251"/>
      <c r="JPL3950" s="251"/>
      <c r="JPM3950" s="251"/>
      <c r="JPN3950" s="251"/>
      <c r="JPO3950" s="251"/>
      <c r="JPP3950" s="251"/>
      <c r="JPQ3950" s="251"/>
      <c r="JPR3950" s="251"/>
      <c r="JPS3950" s="251"/>
      <c r="JPT3950" s="251"/>
      <c r="JPU3950" s="251"/>
      <c r="JPV3950" s="251"/>
      <c r="JPW3950" s="251"/>
      <c r="JPX3950" s="251"/>
      <c r="JPY3950" s="251"/>
      <c r="JPZ3950" s="251"/>
      <c r="JQA3950" s="251"/>
      <c r="JQB3950" s="251"/>
      <c r="JQC3950" s="251"/>
      <c r="JQD3950" s="251"/>
      <c r="JQE3950" s="251"/>
      <c r="JQF3950" s="251"/>
      <c r="JQG3950" s="251"/>
      <c r="JQH3950" s="251"/>
      <c r="JQI3950" s="251"/>
      <c r="JQJ3950" s="251"/>
      <c r="JQK3950" s="251"/>
      <c r="JQL3950" s="251"/>
      <c r="JQM3950" s="251"/>
      <c r="JQN3950" s="251"/>
      <c r="JQO3950" s="251"/>
      <c r="JQP3950" s="251"/>
      <c r="JQQ3950" s="251"/>
      <c r="JQR3950" s="251"/>
      <c r="JQS3950" s="251"/>
      <c r="JQT3950" s="251"/>
      <c r="JQU3950" s="251"/>
      <c r="JQV3950" s="251"/>
      <c r="JQW3950" s="251"/>
      <c r="JQX3950" s="251"/>
      <c r="JQY3950" s="251"/>
      <c r="JQZ3950" s="251"/>
      <c r="JRA3950" s="251"/>
      <c r="JRB3950" s="251"/>
      <c r="JRC3950" s="251"/>
      <c r="JRD3950" s="251"/>
      <c r="JRE3950" s="251"/>
      <c r="JRF3950" s="251"/>
      <c r="JRG3950" s="251"/>
      <c r="JRH3950" s="251"/>
      <c r="JRI3950" s="251"/>
      <c r="JRJ3950" s="251"/>
      <c r="JRK3950" s="251"/>
      <c r="JRL3950" s="251"/>
      <c r="JRM3950" s="251"/>
      <c r="JRN3950" s="251"/>
      <c r="JRO3950" s="251"/>
      <c r="JRP3950" s="251"/>
      <c r="JRQ3950" s="251"/>
      <c r="JRR3950" s="251"/>
      <c r="JRS3950" s="251"/>
      <c r="JRT3950" s="251"/>
      <c r="JRU3950" s="251"/>
      <c r="JRV3950" s="251"/>
      <c r="JRW3950" s="251"/>
      <c r="JRX3950" s="251"/>
      <c r="JRY3950" s="251"/>
      <c r="JRZ3950" s="251"/>
      <c r="JSA3950" s="251"/>
      <c r="JSB3950" s="251"/>
      <c r="JSC3950" s="251"/>
      <c r="JSD3950" s="251"/>
      <c r="JSE3950" s="251"/>
      <c r="JSF3950" s="251"/>
      <c r="JSG3950" s="251"/>
      <c r="JSH3950" s="251"/>
      <c r="JSI3950" s="251"/>
      <c r="JSJ3950" s="251"/>
      <c r="JSK3950" s="251"/>
      <c r="JSL3950" s="251"/>
      <c r="JSM3950" s="251"/>
      <c r="JSN3950" s="251"/>
      <c r="JSO3950" s="251"/>
      <c r="JSP3950" s="251"/>
      <c r="JSQ3950" s="251"/>
      <c r="JSR3950" s="251"/>
      <c r="JSS3950" s="251"/>
      <c r="JST3950" s="251"/>
      <c r="JSU3950" s="251"/>
      <c r="JSV3950" s="251"/>
      <c r="JSW3950" s="251"/>
      <c r="JSX3950" s="251"/>
      <c r="JSY3950" s="251"/>
      <c r="JSZ3950" s="251"/>
      <c r="JTA3950" s="251"/>
      <c r="JTB3950" s="251"/>
      <c r="JTC3950" s="251"/>
      <c r="JTD3950" s="251"/>
      <c r="JTE3950" s="251"/>
      <c r="JTF3950" s="251"/>
      <c r="JTG3950" s="251"/>
      <c r="JTH3950" s="251"/>
      <c r="JTI3950" s="251"/>
      <c r="JTJ3950" s="251"/>
      <c r="JTK3950" s="251"/>
      <c r="JTL3950" s="251"/>
      <c r="JTM3950" s="251"/>
      <c r="JTN3950" s="251"/>
      <c r="JTO3950" s="251"/>
      <c r="JTP3950" s="251"/>
      <c r="JTQ3950" s="251"/>
      <c r="JTR3950" s="251"/>
      <c r="JTS3950" s="251"/>
      <c r="JTT3950" s="251"/>
      <c r="JTU3950" s="251"/>
      <c r="JTV3950" s="251"/>
      <c r="JTW3950" s="251"/>
      <c r="JTX3950" s="251"/>
      <c r="JTY3950" s="251"/>
      <c r="JTZ3950" s="251"/>
      <c r="JUA3950" s="251"/>
      <c r="JUB3950" s="251"/>
      <c r="JUC3950" s="251"/>
      <c r="JUD3950" s="251"/>
      <c r="JUE3950" s="251"/>
      <c r="JUF3950" s="251"/>
      <c r="JUG3950" s="251"/>
      <c r="JUH3950" s="251"/>
      <c r="JUI3950" s="251"/>
      <c r="JUJ3950" s="251"/>
      <c r="JUK3950" s="251"/>
      <c r="JUL3950" s="251"/>
      <c r="JUM3950" s="251"/>
      <c r="JUN3950" s="251"/>
      <c r="JUO3950" s="251"/>
      <c r="JUP3950" s="251"/>
      <c r="JUQ3950" s="251"/>
      <c r="JUR3950" s="251"/>
      <c r="JUS3950" s="251"/>
      <c r="JUT3950" s="251"/>
      <c r="JUU3950" s="251"/>
      <c r="JUV3950" s="251"/>
      <c r="JUW3950" s="251"/>
      <c r="JUX3950" s="251"/>
      <c r="JUY3950" s="251"/>
      <c r="JUZ3950" s="251"/>
      <c r="JVA3950" s="251"/>
      <c r="JVB3950" s="251"/>
      <c r="JVC3950" s="251"/>
      <c r="JVD3950" s="251"/>
      <c r="JVE3950" s="251"/>
      <c r="JVF3950" s="251"/>
      <c r="JVG3950" s="251"/>
      <c r="JVH3950" s="251"/>
      <c r="JVI3950" s="251"/>
      <c r="JVJ3950" s="251"/>
      <c r="JVK3950" s="251"/>
      <c r="JVL3950" s="251"/>
      <c r="JVM3950" s="251"/>
      <c r="JVN3950" s="251"/>
      <c r="JVO3950" s="251"/>
      <c r="JVP3950" s="251"/>
      <c r="JVQ3950" s="251"/>
      <c r="JVR3950" s="251"/>
      <c r="JVS3950" s="251"/>
      <c r="JVT3950" s="251"/>
      <c r="JVU3950" s="251"/>
      <c r="JVV3950" s="251"/>
      <c r="JVW3950" s="251"/>
      <c r="JVX3950" s="251"/>
      <c r="JVY3950" s="251"/>
      <c r="JVZ3950" s="251"/>
      <c r="JWA3950" s="251"/>
      <c r="JWB3950" s="251"/>
      <c r="JWC3950" s="251"/>
      <c r="JWD3950" s="251"/>
      <c r="JWE3950" s="251"/>
      <c r="JWF3950" s="251"/>
      <c r="JWG3950" s="251"/>
      <c r="JWH3950" s="251"/>
      <c r="JWI3950" s="251"/>
      <c r="JWJ3950" s="251"/>
      <c r="JWK3950" s="251"/>
      <c r="JWL3950" s="251"/>
      <c r="JWM3950" s="251"/>
      <c r="JWN3950" s="251"/>
      <c r="JWO3950" s="251"/>
      <c r="JWP3950" s="251"/>
      <c r="JWQ3950" s="251"/>
      <c r="JWR3950" s="251"/>
      <c r="JWS3950" s="251"/>
      <c r="JWT3950" s="251"/>
      <c r="JWU3950" s="251"/>
      <c r="JWV3950" s="251"/>
      <c r="JWW3950" s="251"/>
      <c r="JWX3950" s="251"/>
      <c r="JWY3950" s="251"/>
      <c r="JWZ3950" s="251"/>
      <c r="JXA3950" s="251"/>
      <c r="JXB3950" s="251"/>
      <c r="JXC3950" s="251"/>
      <c r="JXD3950" s="251"/>
      <c r="JXE3950" s="251"/>
      <c r="JXF3950" s="251"/>
      <c r="JXG3950" s="251"/>
      <c r="JXH3950" s="251"/>
      <c r="JXI3950" s="251"/>
      <c r="JXJ3950" s="251"/>
      <c r="JXK3950" s="251"/>
      <c r="JXL3950" s="251"/>
      <c r="JXM3950" s="251"/>
      <c r="JXN3950" s="251"/>
      <c r="JXO3950" s="251"/>
      <c r="JXP3950" s="251"/>
      <c r="JXQ3950" s="251"/>
      <c r="JXR3950" s="251"/>
      <c r="JXS3950" s="251"/>
      <c r="JXT3950" s="251"/>
      <c r="JXU3950" s="251"/>
      <c r="JXV3950" s="251"/>
      <c r="JXW3950" s="251"/>
      <c r="JXX3950" s="251"/>
      <c r="JXY3950" s="251"/>
      <c r="JXZ3950" s="251"/>
      <c r="JYA3950" s="251"/>
      <c r="JYB3950" s="251"/>
      <c r="JYC3950" s="251"/>
      <c r="JYD3950" s="251"/>
      <c r="JYE3950" s="251"/>
      <c r="JYF3950" s="251"/>
      <c r="JYG3950" s="251"/>
      <c r="JYH3950" s="251"/>
      <c r="JYI3950" s="251"/>
      <c r="JYJ3950" s="251"/>
      <c r="JYK3950" s="251"/>
      <c r="JYL3950" s="251"/>
      <c r="JYM3950" s="251"/>
      <c r="JYN3950" s="251"/>
      <c r="JYO3950" s="251"/>
      <c r="JYP3950" s="251"/>
      <c r="JYQ3950" s="251"/>
      <c r="JYR3950" s="251"/>
      <c r="JYS3950" s="251"/>
      <c r="JYT3950" s="251"/>
      <c r="JYU3950" s="251"/>
      <c r="JYV3950" s="251"/>
      <c r="JYW3950" s="251"/>
      <c r="JYX3950" s="251"/>
      <c r="JYY3950" s="251"/>
      <c r="JYZ3950" s="251"/>
      <c r="JZA3950" s="251"/>
      <c r="JZB3950" s="251"/>
      <c r="JZC3950" s="251"/>
      <c r="JZD3950" s="251"/>
      <c r="JZE3950" s="251"/>
      <c r="JZF3950" s="251"/>
      <c r="JZG3950" s="251"/>
      <c r="JZH3950" s="251"/>
      <c r="JZI3950" s="251"/>
      <c r="JZJ3950" s="251"/>
      <c r="JZK3950" s="251"/>
      <c r="JZL3950" s="251"/>
      <c r="JZM3950" s="251"/>
      <c r="JZN3950" s="251"/>
      <c r="JZO3950" s="251"/>
      <c r="JZP3950" s="251"/>
      <c r="JZQ3950" s="251"/>
      <c r="JZR3950" s="251"/>
      <c r="JZS3950" s="251"/>
      <c r="JZT3950" s="251"/>
      <c r="JZU3950" s="251"/>
      <c r="JZV3950" s="251"/>
      <c r="JZW3950" s="251"/>
      <c r="JZX3950" s="251"/>
      <c r="JZY3950" s="251"/>
      <c r="JZZ3950" s="251"/>
      <c r="KAA3950" s="251"/>
      <c r="KAB3950" s="251"/>
      <c r="KAC3950" s="251"/>
      <c r="KAD3950" s="251"/>
      <c r="KAE3950" s="251"/>
      <c r="KAF3950" s="251"/>
      <c r="KAG3950" s="251"/>
      <c r="KAH3950" s="251"/>
      <c r="KAI3950" s="251"/>
      <c r="KAJ3950" s="251"/>
      <c r="KAK3950" s="251"/>
      <c r="KAL3950" s="251"/>
      <c r="KAM3950" s="251"/>
      <c r="KAN3950" s="251"/>
      <c r="KAO3950" s="251"/>
      <c r="KAP3950" s="251"/>
      <c r="KAQ3950" s="251"/>
      <c r="KAR3950" s="251"/>
      <c r="KAS3950" s="251"/>
      <c r="KAT3950" s="251"/>
      <c r="KAU3950" s="251"/>
      <c r="KAV3950" s="251"/>
      <c r="KAW3950" s="251"/>
      <c r="KAX3950" s="251"/>
      <c r="KAY3950" s="251"/>
      <c r="KAZ3950" s="251"/>
      <c r="KBA3950" s="251"/>
      <c r="KBB3950" s="251"/>
      <c r="KBC3950" s="251"/>
      <c r="KBD3950" s="251"/>
      <c r="KBE3950" s="251"/>
      <c r="KBF3950" s="251"/>
      <c r="KBG3950" s="251"/>
      <c r="KBH3950" s="251"/>
      <c r="KBI3950" s="251"/>
      <c r="KBJ3950" s="251"/>
      <c r="KBK3950" s="251"/>
      <c r="KBL3950" s="251"/>
      <c r="KBM3950" s="251"/>
      <c r="KBN3950" s="251"/>
      <c r="KBO3950" s="251"/>
      <c r="KBP3950" s="251"/>
      <c r="KBQ3950" s="251"/>
      <c r="KBR3950" s="251"/>
      <c r="KBS3950" s="251"/>
      <c r="KBT3950" s="251"/>
      <c r="KBU3950" s="251"/>
      <c r="KBV3950" s="251"/>
      <c r="KBW3950" s="251"/>
      <c r="KBX3950" s="251"/>
      <c r="KBY3950" s="251"/>
      <c r="KBZ3950" s="251"/>
      <c r="KCA3950" s="251"/>
      <c r="KCB3950" s="251"/>
      <c r="KCC3950" s="251"/>
      <c r="KCD3950" s="251"/>
      <c r="KCE3950" s="251"/>
      <c r="KCF3950" s="251"/>
      <c r="KCG3950" s="251"/>
      <c r="KCH3950" s="251"/>
      <c r="KCI3950" s="251"/>
      <c r="KCJ3950" s="251"/>
      <c r="KCK3950" s="251"/>
      <c r="KCL3950" s="251"/>
      <c r="KCM3950" s="251"/>
      <c r="KCN3950" s="251"/>
      <c r="KCO3950" s="251"/>
      <c r="KCP3950" s="251"/>
      <c r="KCQ3950" s="251"/>
      <c r="KCR3950" s="251"/>
      <c r="KCS3950" s="251"/>
      <c r="KCT3950" s="251"/>
      <c r="KCU3950" s="251"/>
      <c r="KCV3950" s="251"/>
      <c r="KCW3950" s="251"/>
      <c r="KCX3950" s="251"/>
      <c r="KCY3950" s="251"/>
      <c r="KCZ3950" s="251"/>
      <c r="KDA3950" s="251"/>
      <c r="KDB3950" s="251"/>
      <c r="KDC3950" s="251"/>
      <c r="KDD3950" s="251"/>
      <c r="KDE3950" s="251"/>
      <c r="KDF3950" s="251"/>
      <c r="KDG3950" s="251"/>
      <c r="KDH3950" s="251"/>
      <c r="KDI3950" s="251"/>
      <c r="KDJ3950" s="251"/>
      <c r="KDK3950" s="251"/>
      <c r="KDL3950" s="251"/>
      <c r="KDM3950" s="251"/>
      <c r="KDN3950" s="251"/>
      <c r="KDO3950" s="251"/>
      <c r="KDP3950" s="251"/>
      <c r="KDQ3950" s="251"/>
      <c r="KDR3950" s="251"/>
      <c r="KDS3950" s="251"/>
      <c r="KDT3950" s="251"/>
      <c r="KDU3950" s="251"/>
      <c r="KDV3950" s="251"/>
      <c r="KDW3950" s="251"/>
      <c r="KDX3950" s="251"/>
      <c r="KDY3950" s="251"/>
      <c r="KDZ3950" s="251"/>
      <c r="KEA3950" s="251"/>
      <c r="KEB3950" s="251"/>
      <c r="KEC3950" s="251"/>
      <c r="KED3950" s="251"/>
      <c r="KEE3950" s="251"/>
      <c r="KEF3950" s="251"/>
      <c r="KEG3950" s="251"/>
      <c r="KEH3950" s="251"/>
      <c r="KEI3950" s="251"/>
      <c r="KEJ3950" s="251"/>
      <c r="KEK3950" s="251"/>
      <c r="KEL3950" s="251"/>
      <c r="KEM3950" s="251"/>
      <c r="KEN3950" s="251"/>
      <c r="KEO3950" s="251"/>
      <c r="KEP3950" s="251"/>
      <c r="KEQ3950" s="251"/>
      <c r="KER3950" s="251"/>
      <c r="KES3950" s="251"/>
      <c r="KET3950" s="251"/>
      <c r="KEU3950" s="251"/>
      <c r="KEV3950" s="251"/>
      <c r="KEW3950" s="251"/>
      <c r="KEX3950" s="251"/>
      <c r="KEY3950" s="251"/>
      <c r="KEZ3950" s="251"/>
      <c r="KFA3950" s="251"/>
      <c r="KFB3950" s="251"/>
      <c r="KFC3950" s="251"/>
      <c r="KFD3950" s="251"/>
      <c r="KFE3950" s="251"/>
      <c r="KFF3950" s="251"/>
      <c r="KFG3950" s="251"/>
      <c r="KFH3950" s="251"/>
      <c r="KFI3950" s="251"/>
      <c r="KFJ3950" s="251"/>
      <c r="KFK3950" s="251"/>
      <c r="KFL3950" s="251"/>
      <c r="KFM3950" s="251"/>
      <c r="KFN3950" s="251"/>
      <c r="KFO3950" s="251"/>
      <c r="KFP3950" s="251"/>
      <c r="KFQ3950" s="251"/>
      <c r="KFR3950" s="251"/>
      <c r="KFS3950" s="251"/>
      <c r="KFT3950" s="251"/>
      <c r="KFU3950" s="251"/>
      <c r="KFV3950" s="251"/>
      <c r="KFW3950" s="251"/>
      <c r="KFX3950" s="251"/>
      <c r="KFY3950" s="251"/>
      <c r="KFZ3950" s="251"/>
      <c r="KGA3950" s="251"/>
      <c r="KGB3950" s="251"/>
      <c r="KGC3950" s="251"/>
      <c r="KGD3950" s="251"/>
      <c r="KGE3950" s="251"/>
      <c r="KGF3950" s="251"/>
      <c r="KGG3950" s="251"/>
      <c r="KGH3950" s="251"/>
      <c r="KGI3950" s="251"/>
      <c r="KGJ3950" s="251"/>
      <c r="KGK3950" s="251"/>
      <c r="KGL3950" s="251"/>
      <c r="KGM3950" s="251"/>
      <c r="KGN3950" s="251"/>
      <c r="KGO3950" s="251"/>
      <c r="KGP3950" s="251"/>
      <c r="KGQ3950" s="251"/>
      <c r="KGR3950" s="251"/>
      <c r="KGS3950" s="251"/>
      <c r="KGT3950" s="251"/>
      <c r="KGU3950" s="251"/>
      <c r="KGV3950" s="251"/>
      <c r="KGW3950" s="251"/>
      <c r="KGX3950" s="251"/>
      <c r="KGY3950" s="251"/>
      <c r="KGZ3950" s="251"/>
      <c r="KHA3950" s="251"/>
      <c r="KHB3950" s="251"/>
      <c r="KHC3950" s="251"/>
      <c r="KHD3950" s="251"/>
      <c r="KHE3950" s="251"/>
      <c r="KHF3950" s="251"/>
      <c r="KHG3950" s="251"/>
      <c r="KHH3950" s="251"/>
      <c r="KHI3950" s="251"/>
      <c r="KHJ3950" s="251"/>
      <c r="KHK3950" s="251"/>
      <c r="KHL3950" s="251"/>
      <c r="KHM3950" s="251"/>
      <c r="KHN3950" s="251"/>
      <c r="KHO3950" s="251"/>
      <c r="KHP3950" s="251"/>
      <c r="KHQ3950" s="251"/>
      <c r="KHR3950" s="251"/>
      <c r="KHS3950" s="251"/>
      <c r="KHT3950" s="251"/>
      <c r="KHU3950" s="251"/>
      <c r="KHV3950" s="251"/>
      <c r="KHW3950" s="251"/>
      <c r="KHX3950" s="251"/>
      <c r="KHY3950" s="251"/>
      <c r="KHZ3950" s="251"/>
      <c r="KIA3950" s="251"/>
      <c r="KIB3950" s="251"/>
      <c r="KIC3950" s="251"/>
      <c r="KID3950" s="251"/>
      <c r="KIE3950" s="251"/>
      <c r="KIF3950" s="251"/>
      <c r="KIG3950" s="251"/>
      <c r="KIH3950" s="251"/>
      <c r="KII3950" s="251"/>
      <c r="KIJ3950" s="251"/>
      <c r="KIK3950" s="251"/>
      <c r="KIL3950" s="251"/>
      <c r="KIM3950" s="251"/>
      <c r="KIN3950" s="251"/>
      <c r="KIO3950" s="251"/>
      <c r="KIP3950" s="251"/>
      <c r="KIQ3950" s="251"/>
      <c r="KIR3950" s="251"/>
      <c r="KIS3950" s="251"/>
      <c r="KIT3950" s="251"/>
      <c r="KIU3950" s="251"/>
      <c r="KIV3950" s="251"/>
      <c r="KIW3950" s="251"/>
      <c r="KIX3950" s="251"/>
      <c r="KIY3950" s="251"/>
      <c r="KIZ3950" s="251"/>
      <c r="KJA3950" s="251"/>
      <c r="KJB3950" s="251"/>
      <c r="KJC3950" s="251"/>
      <c r="KJD3950" s="251"/>
      <c r="KJE3950" s="251"/>
      <c r="KJF3950" s="251"/>
      <c r="KJG3950" s="251"/>
      <c r="KJH3950" s="251"/>
      <c r="KJI3950" s="251"/>
      <c r="KJJ3950" s="251"/>
      <c r="KJK3950" s="251"/>
      <c r="KJL3950" s="251"/>
      <c r="KJM3950" s="251"/>
      <c r="KJN3950" s="251"/>
      <c r="KJO3950" s="251"/>
      <c r="KJP3950" s="251"/>
      <c r="KJQ3950" s="251"/>
      <c r="KJR3950" s="251"/>
      <c r="KJS3950" s="251"/>
      <c r="KJT3950" s="251"/>
      <c r="KJU3950" s="251"/>
      <c r="KJV3950" s="251"/>
      <c r="KJW3950" s="251"/>
      <c r="KJX3950" s="251"/>
      <c r="KJY3950" s="251"/>
      <c r="KJZ3950" s="251"/>
      <c r="KKA3950" s="251"/>
      <c r="KKB3950" s="251"/>
      <c r="KKC3950" s="251"/>
      <c r="KKD3950" s="251"/>
      <c r="KKE3950" s="251"/>
      <c r="KKF3950" s="251"/>
      <c r="KKG3950" s="251"/>
      <c r="KKH3950" s="251"/>
      <c r="KKI3950" s="251"/>
      <c r="KKJ3950" s="251"/>
      <c r="KKK3950" s="251"/>
      <c r="KKL3950" s="251"/>
      <c r="KKM3950" s="251"/>
      <c r="KKN3950" s="251"/>
      <c r="KKO3950" s="251"/>
      <c r="KKP3950" s="251"/>
      <c r="KKQ3950" s="251"/>
      <c r="KKR3950" s="251"/>
      <c r="KKS3950" s="251"/>
      <c r="KKT3950" s="251"/>
      <c r="KKU3950" s="251"/>
      <c r="KKV3950" s="251"/>
      <c r="KKW3950" s="251"/>
      <c r="KKX3950" s="251"/>
      <c r="KKY3950" s="251"/>
      <c r="KKZ3950" s="251"/>
      <c r="KLA3950" s="251"/>
      <c r="KLB3950" s="251"/>
      <c r="KLC3950" s="251"/>
      <c r="KLD3950" s="251"/>
      <c r="KLE3950" s="251"/>
      <c r="KLF3950" s="251"/>
      <c r="KLG3950" s="251"/>
      <c r="KLH3950" s="251"/>
      <c r="KLI3950" s="251"/>
      <c r="KLJ3950" s="251"/>
      <c r="KLK3950" s="251"/>
      <c r="KLL3950" s="251"/>
      <c r="KLM3950" s="251"/>
      <c r="KLN3950" s="251"/>
      <c r="KLO3950" s="251"/>
      <c r="KLP3950" s="251"/>
      <c r="KLQ3950" s="251"/>
      <c r="KLR3950" s="251"/>
      <c r="KLS3950" s="251"/>
      <c r="KLT3950" s="251"/>
      <c r="KLU3950" s="251"/>
      <c r="KLV3950" s="251"/>
      <c r="KLW3950" s="251"/>
      <c r="KLX3950" s="251"/>
      <c r="KLY3950" s="251"/>
      <c r="KLZ3950" s="251"/>
      <c r="KMA3950" s="251"/>
      <c r="KMB3950" s="251"/>
      <c r="KMC3950" s="251"/>
      <c r="KMD3950" s="251"/>
      <c r="KME3950" s="251"/>
      <c r="KMF3950" s="251"/>
      <c r="KMG3950" s="251"/>
      <c r="KMH3950" s="251"/>
      <c r="KMI3950" s="251"/>
      <c r="KMJ3950" s="251"/>
      <c r="KMK3950" s="251"/>
      <c r="KML3950" s="251"/>
      <c r="KMM3950" s="251"/>
      <c r="KMN3950" s="251"/>
      <c r="KMO3950" s="251"/>
      <c r="KMP3950" s="251"/>
      <c r="KMQ3950" s="251"/>
      <c r="KMR3950" s="251"/>
      <c r="KMS3950" s="251"/>
      <c r="KMT3950" s="251"/>
      <c r="KMU3950" s="251"/>
      <c r="KMV3950" s="251"/>
      <c r="KMW3950" s="251"/>
      <c r="KMX3950" s="251"/>
      <c r="KMY3950" s="251"/>
      <c r="KMZ3950" s="251"/>
      <c r="KNA3950" s="251"/>
      <c r="KNB3950" s="251"/>
      <c r="KNC3950" s="251"/>
      <c r="KND3950" s="251"/>
      <c r="KNE3950" s="251"/>
      <c r="KNF3950" s="251"/>
      <c r="KNG3950" s="251"/>
      <c r="KNH3950" s="251"/>
      <c r="KNI3950" s="251"/>
      <c r="KNJ3950" s="251"/>
      <c r="KNK3950" s="251"/>
      <c r="KNL3950" s="251"/>
      <c r="KNM3950" s="251"/>
      <c r="KNN3950" s="251"/>
      <c r="KNO3950" s="251"/>
      <c r="KNP3950" s="251"/>
      <c r="KNQ3950" s="251"/>
      <c r="KNR3950" s="251"/>
      <c r="KNS3950" s="251"/>
      <c r="KNT3950" s="251"/>
      <c r="KNU3950" s="251"/>
      <c r="KNV3950" s="251"/>
      <c r="KNW3950" s="251"/>
      <c r="KNX3950" s="251"/>
      <c r="KNY3950" s="251"/>
      <c r="KNZ3950" s="251"/>
      <c r="KOA3950" s="251"/>
      <c r="KOB3950" s="251"/>
      <c r="KOC3950" s="251"/>
      <c r="KOD3950" s="251"/>
      <c r="KOE3950" s="251"/>
      <c r="KOF3950" s="251"/>
      <c r="KOG3950" s="251"/>
      <c r="KOH3950" s="251"/>
      <c r="KOI3950" s="251"/>
      <c r="KOJ3950" s="251"/>
      <c r="KOK3950" s="251"/>
      <c r="KOL3950" s="251"/>
      <c r="KOM3950" s="251"/>
      <c r="KON3950" s="251"/>
      <c r="KOO3950" s="251"/>
      <c r="KOP3950" s="251"/>
      <c r="KOQ3950" s="251"/>
      <c r="KOR3950" s="251"/>
      <c r="KOS3950" s="251"/>
      <c r="KOT3950" s="251"/>
      <c r="KOU3950" s="251"/>
      <c r="KOV3950" s="251"/>
      <c r="KOW3950" s="251"/>
      <c r="KOX3950" s="251"/>
      <c r="KOY3950" s="251"/>
      <c r="KOZ3950" s="251"/>
      <c r="KPA3950" s="251"/>
      <c r="KPB3950" s="251"/>
      <c r="KPC3950" s="251"/>
      <c r="KPD3950" s="251"/>
      <c r="KPE3950" s="251"/>
      <c r="KPF3950" s="251"/>
      <c r="KPG3950" s="251"/>
      <c r="KPH3950" s="251"/>
      <c r="KPI3950" s="251"/>
      <c r="KPJ3950" s="251"/>
      <c r="KPK3950" s="251"/>
      <c r="KPL3950" s="251"/>
      <c r="KPM3950" s="251"/>
      <c r="KPN3950" s="251"/>
      <c r="KPO3950" s="251"/>
      <c r="KPP3950" s="251"/>
      <c r="KPQ3950" s="251"/>
      <c r="KPR3950" s="251"/>
      <c r="KPS3950" s="251"/>
      <c r="KPT3950" s="251"/>
      <c r="KPU3950" s="251"/>
      <c r="KPV3950" s="251"/>
      <c r="KPW3950" s="251"/>
      <c r="KPX3950" s="251"/>
      <c r="KPY3950" s="251"/>
      <c r="KPZ3950" s="251"/>
      <c r="KQA3950" s="251"/>
      <c r="KQB3950" s="251"/>
      <c r="KQC3950" s="251"/>
      <c r="KQD3950" s="251"/>
      <c r="KQE3950" s="251"/>
      <c r="KQF3950" s="251"/>
      <c r="KQG3950" s="251"/>
      <c r="KQH3950" s="251"/>
      <c r="KQI3950" s="251"/>
      <c r="KQJ3950" s="251"/>
      <c r="KQK3950" s="251"/>
      <c r="KQL3950" s="251"/>
      <c r="KQM3950" s="251"/>
      <c r="KQN3950" s="251"/>
      <c r="KQO3950" s="251"/>
      <c r="KQP3950" s="251"/>
      <c r="KQQ3950" s="251"/>
      <c r="KQR3950" s="251"/>
      <c r="KQS3950" s="251"/>
      <c r="KQT3950" s="251"/>
      <c r="KQU3950" s="251"/>
      <c r="KQV3950" s="251"/>
      <c r="KQW3950" s="251"/>
      <c r="KQX3950" s="251"/>
      <c r="KQY3950" s="251"/>
      <c r="KQZ3950" s="251"/>
      <c r="KRA3950" s="251"/>
      <c r="KRB3950" s="251"/>
      <c r="KRC3950" s="251"/>
      <c r="KRD3950" s="251"/>
      <c r="KRE3950" s="251"/>
      <c r="KRF3950" s="251"/>
      <c r="KRG3950" s="251"/>
      <c r="KRH3950" s="251"/>
      <c r="KRI3950" s="251"/>
      <c r="KRJ3950" s="251"/>
      <c r="KRK3950" s="251"/>
      <c r="KRL3950" s="251"/>
      <c r="KRM3950" s="251"/>
      <c r="KRN3950" s="251"/>
      <c r="KRO3950" s="251"/>
      <c r="KRP3950" s="251"/>
      <c r="KRQ3950" s="251"/>
      <c r="KRR3950" s="251"/>
      <c r="KRS3950" s="251"/>
      <c r="KRT3950" s="251"/>
      <c r="KRU3950" s="251"/>
      <c r="KRV3950" s="251"/>
      <c r="KRW3950" s="251"/>
      <c r="KRX3950" s="251"/>
      <c r="KRY3950" s="251"/>
      <c r="KRZ3950" s="251"/>
      <c r="KSA3950" s="251"/>
      <c r="KSB3950" s="251"/>
      <c r="KSC3950" s="251"/>
      <c r="KSD3950" s="251"/>
      <c r="KSE3950" s="251"/>
      <c r="KSF3950" s="251"/>
      <c r="KSG3950" s="251"/>
      <c r="KSH3950" s="251"/>
      <c r="KSI3950" s="251"/>
      <c r="KSJ3950" s="251"/>
      <c r="KSK3950" s="251"/>
      <c r="KSL3950" s="251"/>
      <c r="KSM3950" s="251"/>
      <c r="KSN3950" s="251"/>
      <c r="KSO3950" s="251"/>
      <c r="KSP3950" s="251"/>
      <c r="KSQ3950" s="251"/>
      <c r="KSR3950" s="251"/>
      <c r="KSS3950" s="251"/>
      <c r="KST3950" s="251"/>
      <c r="KSU3950" s="251"/>
      <c r="KSV3950" s="251"/>
      <c r="KSW3950" s="251"/>
      <c r="KSX3950" s="251"/>
      <c r="KSY3950" s="251"/>
      <c r="KSZ3950" s="251"/>
      <c r="KTA3950" s="251"/>
      <c r="KTB3950" s="251"/>
      <c r="KTC3950" s="251"/>
      <c r="KTD3950" s="251"/>
      <c r="KTE3950" s="251"/>
      <c r="KTF3950" s="251"/>
      <c r="KTG3950" s="251"/>
      <c r="KTH3950" s="251"/>
      <c r="KTI3950" s="251"/>
      <c r="KTJ3950" s="251"/>
      <c r="KTK3950" s="251"/>
      <c r="KTL3950" s="251"/>
      <c r="KTM3950" s="251"/>
      <c r="KTN3950" s="251"/>
      <c r="KTO3950" s="251"/>
      <c r="KTP3950" s="251"/>
      <c r="KTQ3950" s="251"/>
      <c r="KTR3950" s="251"/>
      <c r="KTS3950" s="251"/>
      <c r="KTT3950" s="251"/>
      <c r="KTU3950" s="251"/>
      <c r="KTV3950" s="251"/>
      <c r="KTW3950" s="251"/>
      <c r="KTX3950" s="251"/>
      <c r="KTY3950" s="251"/>
      <c r="KTZ3950" s="251"/>
      <c r="KUA3950" s="251"/>
      <c r="KUB3950" s="251"/>
      <c r="KUC3950" s="251"/>
      <c r="KUD3950" s="251"/>
      <c r="KUE3950" s="251"/>
      <c r="KUF3950" s="251"/>
      <c r="KUG3950" s="251"/>
      <c r="KUH3950" s="251"/>
      <c r="KUI3950" s="251"/>
      <c r="KUJ3950" s="251"/>
      <c r="KUK3950" s="251"/>
      <c r="KUL3950" s="251"/>
      <c r="KUM3950" s="251"/>
      <c r="KUN3950" s="251"/>
      <c r="KUO3950" s="251"/>
      <c r="KUP3950" s="251"/>
      <c r="KUQ3950" s="251"/>
      <c r="KUR3950" s="251"/>
      <c r="KUS3950" s="251"/>
      <c r="KUT3950" s="251"/>
      <c r="KUU3950" s="251"/>
      <c r="KUV3950" s="251"/>
      <c r="KUW3950" s="251"/>
      <c r="KUX3950" s="251"/>
      <c r="KUY3950" s="251"/>
      <c r="KUZ3950" s="251"/>
      <c r="KVA3950" s="251"/>
      <c r="KVB3950" s="251"/>
      <c r="KVC3950" s="251"/>
      <c r="KVD3950" s="251"/>
      <c r="KVE3950" s="251"/>
      <c r="KVF3950" s="251"/>
      <c r="KVG3950" s="251"/>
      <c r="KVH3950" s="251"/>
      <c r="KVI3950" s="251"/>
      <c r="KVJ3950" s="251"/>
      <c r="KVK3950" s="251"/>
      <c r="KVL3950" s="251"/>
      <c r="KVM3950" s="251"/>
      <c r="KVN3950" s="251"/>
      <c r="KVO3950" s="251"/>
      <c r="KVP3950" s="251"/>
      <c r="KVQ3950" s="251"/>
      <c r="KVR3950" s="251"/>
      <c r="KVS3950" s="251"/>
      <c r="KVT3950" s="251"/>
      <c r="KVU3950" s="251"/>
      <c r="KVV3950" s="251"/>
      <c r="KVW3950" s="251"/>
      <c r="KVX3950" s="251"/>
      <c r="KVY3950" s="251"/>
      <c r="KVZ3950" s="251"/>
      <c r="KWA3950" s="251"/>
      <c r="KWB3950" s="251"/>
      <c r="KWC3950" s="251"/>
      <c r="KWD3950" s="251"/>
      <c r="KWE3950" s="251"/>
      <c r="KWF3950" s="251"/>
      <c r="KWG3950" s="251"/>
      <c r="KWH3950" s="251"/>
      <c r="KWI3950" s="251"/>
      <c r="KWJ3950" s="251"/>
      <c r="KWK3950" s="251"/>
      <c r="KWL3950" s="251"/>
      <c r="KWM3950" s="251"/>
      <c r="KWN3950" s="251"/>
      <c r="KWO3950" s="251"/>
      <c r="KWP3950" s="251"/>
      <c r="KWQ3950" s="251"/>
      <c r="KWR3950" s="251"/>
      <c r="KWS3950" s="251"/>
      <c r="KWT3950" s="251"/>
      <c r="KWU3950" s="251"/>
      <c r="KWV3950" s="251"/>
      <c r="KWW3950" s="251"/>
      <c r="KWX3950" s="251"/>
      <c r="KWY3950" s="251"/>
      <c r="KWZ3950" s="251"/>
      <c r="KXA3950" s="251"/>
      <c r="KXB3950" s="251"/>
      <c r="KXC3950" s="251"/>
      <c r="KXD3950" s="251"/>
      <c r="KXE3950" s="251"/>
      <c r="KXF3950" s="251"/>
      <c r="KXG3950" s="251"/>
      <c r="KXH3950" s="251"/>
      <c r="KXI3950" s="251"/>
      <c r="KXJ3950" s="251"/>
      <c r="KXK3950" s="251"/>
      <c r="KXL3950" s="251"/>
      <c r="KXM3950" s="251"/>
      <c r="KXN3950" s="251"/>
      <c r="KXO3950" s="251"/>
      <c r="KXP3950" s="251"/>
      <c r="KXQ3950" s="251"/>
      <c r="KXR3950" s="251"/>
      <c r="KXS3950" s="251"/>
      <c r="KXT3950" s="251"/>
      <c r="KXU3950" s="251"/>
      <c r="KXV3950" s="251"/>
      <c r="KXW3950" s="251"/>
      <c r="KXX3950" s="251"/>
      <c r="KXY3950" s="251"/>
      <c r="KXZ3950" s="251"/>
      <c r="KYA3950" s="251"/>
      <c r="KYB3950" s="251"/>
      <c r="KYC3950" s="251"/>
      <c r="KYD3950" s="251"/>
      <c r="KYE3950" s="251"/>
      <c r="KYF3950" s="251"/>
      <c r="KYG3950" s="251"/>
      <c r="KYH3950" s="251"/>
      <c r="KYI3950" s="251"/>
      <c r="KYJ3950" s="251"/>
      <c r="KYK3950" s="251"/>
      <c r="KYL3950" s="251"/>
      <c r="KYM3950" s="251"/>
      <c r="KYN3950" s="251"/>
      <c r="KYO3950" s="251"/>
      <c r="KYP3950" s="251"/>
      <c r="KYQ3950" s="251"/>
      <c r="KYR3950" s="251"/>
      <c r="KYS3950" s="251"/>
      <c r="KYT3950" s="251"/>
      <c r="KYU3950" s="251"/>
      <c r="KYV3950" s="251"/>
      <c r="KYW3950" s="251"/>
      <c r="KYX3950" s="251"/>
      <c r="KYY3950" s="251"/>
      <c r="KYZ3950" s="251"/>
      <c r="KZA3950" s="251"/>
      <c r="KZB3950" s="251"/>
      <c r="KZC3950" s="251"/>
      <c r="KZD3950" s="251"/>
      <c r="KZE3950" s="251"/>
      <c r="KZF3950" s="251"/>
      <c r="KZG3950" s="251"/>
      <c r="KZH3950" s="251"/>
      <c r="KZI3950" s="251"/>
      <c r="KZJ3950" s="251"/>
      <c r="KZK3950" s="251"/>
      <c r="KZL3950" s="251"/>
      <c r="KZM3950" s="251"/>
      <c r="KZN3950" s="251"/>
      <c r="KZO3950" s="251"/>
      <c r="KZP3950" s="251"/>
      <c r="KZQ3950" s="251"/>
      <c r="KZR3950" s="251"/>
      <c r="KZS3950" s="251"/>
      <c r="KZT3950" s="251"/>
      <c r="KZU3950" s="251"/>
      <c r="KZV3950" s="251"/>
      <c r="KZW3950" s="251"/>
      <c r="KZX3950" s="251"/>
      <c r="KZY3950" s="251"/>
      <c r="KZZ3950" s="251"/>
      <c r="LAA3950" s="251"/>
      <c r="LAB3950" s="251"/>
      <c r="LAC3950" s="251"/>
      <c r="LAD3950" s="251"/>
      <c r="LAE3950" s="251"/>
      <c r="LAF3950" s="251"/>
      <c r="LAG3950" s="251"/>
      <c r="LAH3950" s="251"/>
      <c r="LAI3950" s="251"/>
      <c r="LAJ3950" s="251"/>
      <c r="LAK3950" s="251"/>
      <c r="LAL3950" s="251"/>
      <c r="LAM3950" s="251"/>
      <c r="LAN3950" s="251"/>
      <c r="LAO3950" s="251"/>
      <c r="LAP3950" s="251"/>
      <c r="LAQ3950" s="251"/>
      <c r="LAR3950" s="251"/>
      <c r="LAS3950" s="251"/>
      <c r="LAT3950" s="251"/>
      <c r="LAU3950" s="251"/>
      <c r="LAV3950" s="251"/>
      <c r="LAW3950" s="251"/>
      <c r="LAX3950" s="251"/>
      <c r="LAY3950" s="251"/>
      <c r="LAZ3950" s="251"/>
      <c r="LBA3950" s="251"/>
      <c r="LBB3950" s="251"/>
      <c r="LBC3950" s="251"/>
      <c r="LBD3950" s="251"/>
      <c r="LBE3950" s="251"/>
      <c r="LBF3950" s="251"/>
      <c r="LBG3950" s="251"/>
      <c r="LBH3950" s="251"/>
      <c r="LBI3950" s="251"/>
      <c r="LBJ3950" s="251"/>
      <c r="LBK3950" s="251"/>
      <c r="LBL3950" s="251"/>
      <c r="LBM3950" s="251"/>
      <c r="LBN3950" s="251"/>
      <c r="LBO3950" s="251"/>
      <c r="LBP3950" s="251"/>
      <c r="LBQ3950" s="251"/>
      <c r="LBR3950" s="251"/>
      <c r="LBS3950" s="251"/>
      <c r="LBT3950" s="251"/>
      <c r="LBU3950" s="251"/>
      <c r="LBV3950" s="251"/>
      <c r="LBW3950" s="251"/>
      <c r="LBX3950" s="251"/>
      <c r="LBY3950" s="251"/>
      <c r="LBZ3950" s="251"/>
      <c r="LCA3950" s="251"/>
      <c r="LCB3950" s="251"/>
      <c r="LCC3950" s="251"/>
      <c r="LCD3950" s="251"/>
      <c r="LCE3950" s="251"/>
      <c r="LCF3950" s="251"/>
      <c r="LCG3950" s="251"/>
      <c r="LCH3950" s="251"/>
      <c r="LCI3950" s="251"/>
      <c r="LCJ3950" s="251"/>
      <c r="LCK3950" s="251"/>
      <c r="LCL3950" s="251"/>
      <c r="LCM3950" s="251"/>
      <c r="LCN3950" s="251"/>
      <c r="LCO3950" s="251"/>
      <c r="LCP3950" s="251"/>
      <c r="LCQ3950" s="251"/>
      <c r="LCR3950" s="251"/>
      <c r="LCS3950" s="251"/>
      <c r="LCT3950" s="251"/>
      <c r="LCU3950" s="251"/>
      <c r="LCV3950" s="251"/>
      <c r="LCW3950" s="251"/>
      <c r="LCX3950" s="251"/>
      <c r="LCY3950" s="251"/>
      <c r="LCZ3950" s="251"/>
      <c r="LDA3950" s="251"/>
      <c r="LDB3950" s="251"/>
      <c r="LDC3950" s="251"/>
      <c r="LDD3950" s="251"/>
      <c r="LDE3950" s="251"/>
      <c r="LDF3950" s="251"/>
      <c r="LDG3950" s="251"/>
      <c r="LDH3950" s="251"/>
      <c r="LDI3950" s="251"/>
      <c r="LDJ3950" s="251"/>
      <c r="LDK3950" s="251"/>
      <c r="LDL3950" s="251"/>
      <c r="LDM3950" s="251"/>
      <c r="LDN3950" s="251"/>
      <c r="LDO3950" s="251"/>
      <c r="LDP3950" s="251"/>
      <c r="LDQ3950" s="251"/>
      <c r="LDR3950" s="251"/>
      <c r="LDS3950" s="251"/>
      <c r="LDT3950" s="251"/>
      <c r="LDU3950" s="251"/>
      <c r="LDV3950" s="251"/>
      <c r="LDW3950" s="251"/>
      <c r="LDX3950" s="251"/>
      <c r="LDY3950" s="251"/>
      <c r="LDZ3950" s="251"/>
      <c r="LEA3950" s="251"/>
      <c r="LEB3950" s="251"/>
      <c r="LEC3950" s="251"/>
      <c r="LED3950" s="251"/>
      <c r="LEE3950" s="251"/>
      <c r="LEF3950" s="251"/>
      <c r="LEG3950" s="251"/>
      <c r="LEH3950" s="251"/>
      <c r="LEI3950" s="251"/>
      <c r="LEJ3950" s="251"/>
      <c r="LEK3950" s="251"/>
      <c r="LEL3950" s="251"/>
      <c r="LEM3950" s="251"/>
      <c r="LEN3950" s="251"/>
      <c r="LEO3950" s="251"/>
      <c r="LEP3950" s="251"/>
      <c r="LEQ3950" s="251"/>
      <c r="LER3950" s="251"/>
      <c r="LES3950" s="251"/>
      <c r="LET3950" s="251"/>
      <c r="LEU3950" s="251"/>
      <c r="LEV3950" s="251"/>
      <c r="LEW3950" s="251"/>
      <c r="LEX3950" s="251"/>
      <c r="LEY3950" s="251"/>
      <c r="LEZ3950" s="251"/>
      <c r="LFA3950" s="251"/>
      <c r="LFB3950" s="251"/>
      <c r="LFC3950" s="251"/>
      <c r="LFD3950" s="251"/>
      <c r="LFE3950" s="251"/>
      <c r="LFF3950" s="251"/>
      <c r="LFG3950" s="251"/>
      <c r="LFH3950" s="251"/>
      <c r="LFI3950" s="251"/>
      <c r="LFJ3950" s="251"/>
      <c r="LFK3950" s="251"/>
      <c r="LFL3950" s="251"/>
      <c r="LFM3950" s="251"/>
      <c r="LFN3950" s="251"/>
      <c r="LFO3950" s="251"/>
      <c r="LFP3950" s="251"/>
      <c r="LFQ3950" s="251"/>
      <c r="LFR3950" s="251"/>
      <c r="LFS3950" s="251"/>
      <c r="LFT3950" s="251"/>
      <c r="LFU3950" s="251"/>
      <c r="LFV3950" s="251"/>
      <c r="LFW3950" s="251"/>
      <c r="LFX3950" s="251"/>
      <c r="LFY3950" s="251"/>
      <c r="LFZ3950" s="251"/>
      <c r="LGA3950" s="251"/>
      <c r="LGB3950" s="251"/>
      <c r="LGC3950" s="251"/>
      <c r="LGD3950" s="251"/>
      <c r="LGE3950" s="251"/>
      <c r="LGF3950" s="251"/>
      <c r="LGG3950" s="251"/>
      <c r="LGH3950" s="251"/>
      <c r="LGI3950" s="251"/>
      <c r="LGJ3950" s="251"/>
      <c r="LGK3950" s="251"/>
      <c r="LGL3950" s="251"/>
      <c r="LGM3950" s="251"/>
      <c r="LGN3950" s="251"/>
      <c r="LGO3950" s="251"/>
      <c r="LGP3950" s="251"/>
      <c r="LGQ3950" s="251"/>
      <c r="LGR3950" s="251"/>
      <c r="LGS3950" s="251"/>
      <c r="LGT3950" s="251"/>
      <c r="LGU3950" s="251"/>
      <c r="LGV3950" s="251"/>
      <c r="LGW3950" s="251"/>
      <c r="LGX3950" s="251"/>
      <c r="LGY3950" s="251"/>
      <c r="LGZ3950" s="251"/>
      <c r="LHA3950" s="251"/>
      <c r="LHB3950" s="251"/>
      <c r="LHC3950" s="251"/>
      <c r="LHD3950" s="251"/>
      <c r="LHE3950" s="251"/>
      <c r="LHF3950" s="251"/>
      <c r="LHG3950" s="251"/>
      <c r="LHH3950" s="251"/>
      <c r="LHI3950" s="251"/>
      <c r="LHJ3950" s="251"/>
      <c r="LHK3950" s="251"/>
      <c r="LHL3950" s="251"/>
      <c r="LHM3950" s="251"/>
      <c r="LHN3950" s="251"/>
      <c r="LHO3950" s="251"/>
      <c r="LHP3950" s="251"/>
      <c r="LHQ3950" s="251"/>
      <c r="LHR3950" s="251"/>
      <c r="LHS3950" s="251"/>
      <c r="LHT3950" s="251"/>
      <c r="LHU3950" s="251"/>
      <c r="LHV3950" s="251"/>
      <c r="LHW3950" s="251"/>
      <c r="LHX3950" s="251"/>
      <c r="LHY3950" s="251"/>
      <c r="LHZ3950" s="251"/>
      <c r="LIA3950" s="251"/>
      <c r="LIB3950" s="251"/>
      <c r="LIC3950" s="251"/>
      <c r="LID3950" s="251"/>
      <c r="LIE3950" s="251"/>
      <c r="LIF3950" s="251"/>
      <c r="LIG3950" s="251"/>
      <c r="LIH3950" s="251"/>
      <c r="LII3950" s="251"/>
      <c r="LIJ3950" s="251"/>
      <c r="LIK3950" s="251"/>
      <c r="LIL3950" s="251"/>
      <c r="LIM3950" s="251"/>
      <c r="LIN3950" s="251"/>
      <c r="LIO3950" s="251"/>
      <c r="LIP3950" s="251"/>
      <c r="LIQ3950" s="251"/>
      <c r="LIR3950" s="251"/>
      <c r="LIS3950" s="251"/>
      <c r="LIT3950" s="251"/>
      <c r="LIU3950" s="251"/>
      <c r="LIV3950" s="251"/>
      <c r="LIW3950" s="251"/>
      <c r="LIX3950" s="251"/>
      <c r="LIY3950" s="251"/>
      <c r="LIZ3950" s="251"/>
      <c r="LJA3950" s="251"/>
      <c r="LJB3950" s="251"/>
      <c r="LJC3950" s="251"/>
      <c r="LJD3950" s="251"/>
      <c r="LJE3950" s="251"/>
      <c r="LJF3950" s="251"/>
      <c r="LJG3950" s="251"/>
      <c r="LJH3950" s="251"/>
      <c r="LJI3950" s="251"/>
      <c r="LJJ3950" s="251"/>
      <c r="LJK3950" s="251"/>
      <c r="LJL3950" s="251"/>
      <c r="LJM3950" s="251"/>
      <c r="LJN3950" s="251"/>
      <c r="LJO3950" s="251"/>
      <c r="LJP3950" s="251"/>
      <c r="LJQ3950" s="251"/>
      <c r="LJR3950" s="251"/>
      <c r="LJS3950" s="251"/>
      <c r="LJT3950" s="251"/>
      <c r="LJU3950" s="251"/>
      <c r="LJV3950" s="251"/>
      <c r="LJW3950" s="251"/>
      <c r="LJX3950" s="251"/>
      <c r="LJY3950" s="251"/>
      <c r="LJZ3950" s="251"/>
      <c r="LKA3950" s="251"/>
      <c r="LKB3950" s="251"/>
      <c r="LKC3950" s="251"/>
      <c r="LKD3950" s="251"/>
      <c r="LKE3950" s="251"/>
      <c r="LKF3950" s="251"/>
      <c r="LKG3950" s="251"/>
      <c r="LKH3950" s="251"/>
      <c r="LKI3950" s="251"/>
      <c r="LKJ3950" s="251"/>
      <c r="LKK3950" s="251"/>
      <c r="LKL3950" s="251"/>
      <c r="LKM3950" s="251"/>
      <c r="LKN3950" s="251"/>
      <c r="LKO3950" s="251"/>
      <c r="LKP3950" s="251"/>
      <c r="LKQ3950" s="251"/>
      <c r="LKR3950" s="251"/>
      <c r="LKS3950" s="251"/>
      <c r="LKT3950" s="251"/>
      <c r="LKU3950" s="251"/>
      <c r="LKV3950" s="251"/>
      <c r="LKW3950" s="251"/>
      <c r="LKX3950" s="251"/>
      <c r="LKY3950" s="251"/>
      <c r="LKZ3950" s="251"/>
      <c r="LLA3950" s="251"/>
      <c r="LLB3950" s="251"/>
      <c r="LLC3950" s="251"/>
      <c r="LLD3950" s="251"/>
      <c r="LLE3950" s="251"/>
      <c r="LLF3950" s="251"/>
      <c r="LLG3950" s="251"/>
      <c r="LLH3950" s="251"/>
      <c r="LLI3950" s="251"/>
      <c r="LLJ3950" s="251"/>
      <c r="LLK3950" s="251"/>
      <c r="LLL3950" s="251"/>
      <c r="LLM3950" s="251"/>
      <c r="LLN3950" s="251"/>
      <c r="LLO3950" s="251"/>
      <c r="LLP3950" s="251"/>
      <c r="LLQ3950" s="251"/>
      <c r="LLR3950" s="251"/>
      <c r="LLS3950" s="251"/>
      <c r="LLT3950" s="251"/>
      <c r="LLU3950" s="251"/>
      <c r="LLV3950" s="251"/>
      <c r="LLW3950" s="251"/>
      <c r="LLX3950" s="251"/>
      <c r="LLY3950" s="251"/>
      <c r="LLZ3950" s="251"/>
      <c r="LMA3950" s="251"/>
      <c r="LMB3950" s="251"/>
      <c r="LMC3950" s="251"/>
      <c r="LMD3950" s="251"/>
      <c r="LME3950" s="251"/>
      <c r="LMF3950" s="251"/>
      <c r="LMG3950" s="251"/>
      <c r="LMH3950" s="251"/>
      <c r="LMI3950" s="251"/>
      <c r="LMJ3950" s="251"/>
      <c r="LMK3950" s="251"/>
      <c r="LML3950" s="251"/>
      <c r="LMM3950" s="251"/>
      <c r="LMN3950" s="251"/>
      <c r="LMO3950" s="251"/>
      <c r="LMP3950" s="251"/>
      <c r="LMQ3950" s="251"/>
      <c r="LMR3950" s="251"/>
      <c r="LMS3950" s="251"/>
      <c r="LMT3950" s="251"/>
      <c r="LMU3950" s="251"/>
      <c r="LMV3950" s="251"/>
      <c r="LMW3950" s="251"/>
      <c r="LMX3950" s="251"/>
      <c r="LMY3950" s="251"/>
      <c r="LMZ3950" s="251"/>
      <c r="LNA3950" s="251"/>
      <c r="LNB3950" s="251"/>
      <c r="LNC3950" s="251"/>
      <c r="LND3950" s="251"/>
      <c r="LNE3950" s="251"/>
      <c r="LNF3950" s="251"/>
      <c r="LNG3950" s="251"/>
      <c r="LNH3950" s="251"/>
      <c r="LNI3950" s="251"/>
      <c r="LNJ3950" s="251"/>
      <c r="LNK3950" s="251"/>
      <c r="LNL3950" s="251"/>
      <c r="LNM3950" s="251"/>
      <c r="LNN3950" s="251"/>
      <c r="LNO3950" s="251"/>
      <c r="LNP3950" s="251"/>
      <c r="LNQ3950" s="251"/>
      <c r="LNR3950" s="251"/>
      <c r="LNS3950" s="251"/>
      <c r="LNT3950" s="251"/>
      <c r="LNU3950" s="251"/>
      <c r="LNV3950" s="251"/>
      <c r="LNW3950" s="251"/>
      <c r="LNX3950" s="251"/>
      <c r="LNY3950" s="251"/>
      <c r="LNZ3950" s="251"/>
      <c r="LOA3950" s="251"/>
      <c r="LOB3950" s="251"/>
      <c r="LOC3950" s="251"/>
      <c r="LOD3950" s="251"/>
      <c r="LOE3950" s="251"/>
      <c r="LOF3950" s="251"/>
      <c r="LOG3950" s="251"/>
      <c r="LOH3950" s="251"/>
      <c r="LOI3950" s="251"/>
      <c r="LOJ3950" s="251"/>
      <c r="LOK3950" s="251"/>
      <c r="LOL3950" s="251"/>
      <c r="LOM3950" s="251"/>
      <c r="LON3950" s="251"/>
      <c r="LOO3950" s="251"/>
      <c r="LOP3950" s="251"/>
      <c r="LOQ3950" s="251"/>
      <c r="LOR3950" s="251"/>
      <c r="LOS3950" s="251"/>
      <c r="LOT3950" s="251"/>
      <c r="LOU3950" s="251"/>
      <c r="LOV3950" s="251"/>
      <c r="LOW3950" s="251"/>
      <c r="LOX3950" s="251"/>
      <c r="LOY3950" s="251"/>
      <c r="LOZ3950" s="251"/>
      <c r="LPA3950" s="251"/>
      <c r="LPB3950" s="251"/>
      <c r="LPC3950" s="251"/>
      <c r="LPD3950" s="251"/>
      <c r="LPE3950" s="251"/>
      <c r="LPF3950" s="251"/>
      <c r="LPG3950" s="251"/>
      <c r="LPH3950" s="251"/>
      <c r="LPI3950" s="251"/>
      <c r="LPJ3950" s="251"/>
      <c r="LPK3950" s="251"/>
      <c r="LPL3950" s="251"/>
      <c r="LPM3950" s="251"/>
      <c r="LPN3950" s="251"/>
      <c r="LPO3950" s="251"/>
      <c r="LPP3950" s="251"/>
      <c r="LPQ3950" s="251"/>
      <c r="LPR3950" s="251"/>
      <c r="LPS3950" s="251"/>
      <c r="LPT3950" s="251"/>
      <c r="LPU3950" s="251"/>
      <c r="LPV3950" s="251"/>
      <c r="LPW3950" s="251"/>
      <c r="LPX3950" s="251"/>
      <c r="LPY3950" s="251"/>
      <c r="LPZ3950" s="251"/>
      <c r="LQA3950" s="251"/>
      <c r="LQB3950" s="251"/>
      <c r="LQC3950" s="251"/>
      <c r="LQD3950" s="251"/>
      <c r="LQE3950" s="251"/>
      <c r="LQF3950" s="251"/>
      <c r="LQG3950" s="251"/>
      <c r="LQH3950" s="251"/>
      <c r="LQI3950" s="251"/>
      <c r="LQJ3950" s="251"/>
      <c r="LQK3950" s="251"/>
      <c r="LQL3950" s="251"/>
      <c r="LQM3950" s="251"/>
      <c r="LQN3950" s="251"/>
      <c r="LQO3950" s="251"/>
      <c r="LQP3950" s="251"/>
      <c r="LQQ3950" s="251"/>
      <c r="LQR3950" s="251"/>
      <c r="LQS3950" s="251"/>
      <c r="LQT3950" s="251"/>
      <c r="LQU3950" s="251"/>
      <c r="LQV3950" s="251"/>
      <c r="LQW3950" s="251"/>
      <c r="LQX3950" s="251"/>
      <c r="LQY3950" s="251"/>
      <c r="LQZ3950" s="251"/>
      <c r="LRA3950" s="251"/>
      <c r="LRB3950" s="251"/>
      <c r="LRC3950" s="251"/>
      <c r="LRD3950" s="251"/>
      <c r="LRE3950" s="251"/>
      <c r="LRF3950" s="251"/>
      <c r="LRG3950" s="251"/>
      <c r="LRH3950" s="251"/>
      <c r="LRI3950" s="251"/>
      <c r="LRJ3950" s="251"/>
      <c r="LRK3950" s="251"/>
      <c r="LRL3950" s="251"/>
      <c r="LRM3950" s="251"/>
      <c r="LRN3950" s="251"/>
      <c r="LRO3950" s="251"/>
      <c r="LRP3950" s="251"/>
      <c r="LRQ3950" s="251"/>
      <c r="LRR3950" s="251"/>
      <c r="LRS3950" s="251"/>
      <c r="LRT3950" s="251"/>
      <c r="LRU3950" s="251"/>
      <c r="LRV3950" s="251"/>
      <c r="LRW3950" s="251"/>
      <c r="LRX3950" s="251"/>
      <c r="LRY3950" s="251"/>
      <c r="LRZ3950" s="251"/>
      <c r="LSA3950" s="251"/>
      <c r="LSB3950" s="251"/>
      <c r="LSC3950" s="251"/>
      <c r="LSD3950" s="251"/>
      <c r="LSE3950" s="251"/>
      <c r="LSF3950" s="251"/>
      <c r="LSG3950" s="251"/>
      <c r="LSH3950" s="251"/>
      <c r="LSI3950" s="251"/>
      <c r="LSJ3950" s="251"/>
      <c r="LSK3950" s="251"/>
      <c r="LSL3950" s="251"/>
      <c r="LSM3950" s="251"/>
      <c r="LSN3950" s="251"/>
      <c r="LSO3950" s="251"/>
      <c r="LSP3950" s="251"/>
      <c r="LSQ3950" s="251"/>
      <c r="LSR3950" s="251"/>
      <c r="LSS3950" s="251"/>
      <c r="LST3950" s="251"/>
      <c r="LSU3950" s="251"/>
      <c r="LSV3950" s="251"/>
      <c r="LSW3950" s="251"/>
      <c r="LSX3950" s="251"/>
      <c r="LSY3950" s="251"/>
      <c r="LSZ3950" s="251"/>
      <c r="LTA3950" s="251"/>
      <c r="LTB3950" s="251"/>
      <c r="LTC3950" s="251"/>
      <c r="LTD3950" s="251"/>
      <c r="LTE3950" s="251"/>
      <c r="LTF3950" s="251"/>
      <c r="LTG3950" s="251"/>
      <c r="LTH3950" s="251"/>
      <c r="LTI3950" s="251"/>
      <c r="LTJ3950" s="251"/>
      <c r="LTK3950" s="251"/>
      <c r="LTL3950" s="251"/>
      <c r="LTM3950" s="251"/>
      <c r="LTN3950" s="251"/>
      <c r="LTO3950" s="251"/>
      <c r="LTP3950" s="251"/>
      <c r="LTQ3950" s="251"/>
      <c r="LTR3950" s="251"/>
      <c r="LTS3950" s="251"/>
      <c r="LTT3950" s="251"/>
      <c r="LTU3950" s="251"/>
      <c r="LTV3950" s="251"/>
      <c r="LTW3950" s="251"/>
      <c r="LTX3950" s="251"/>
      <c r="LTY3950" s="251"/>
      <c r="LTZ3950" s="251"/>
      <c r="LUA3950" s="251"/>
      <c r="LUB3950" s="251"/>
      <c r="LUC3950" s="251"/>
      <c r="LUD3950" s="251"/>
      <c r="LUE3950" s="251"/>
      <c r="LUF3950" s="251"/>
      <c r="LUG3950" s="251"/>
      <c r="LUH3950" s="251"/>
      <c r="LUI3950" s="251"/>
      <c r="LUJ3950" s="251"/>
      <c r="LUK3950" s="251"/>
      <c r="LUL3950" s="251"/>
      <c r="LUM3950" s="251"/>
      <c r="LUN3950" s="251"/>
      <c r="LUO3950" s="251"/>
      <c r="LUP3950" s="251"/>
      <c r="LUQ3950" s="251"/>
      <c r="LUR3950" s="251"/>
      <c r="LUS3950" s="251"/>
      <c r="LUT3950" s="251"/>
      <c r="LUU3950" s="251"/>
      <c r="LUV3950" s="251"/>
      <c r="LUW3950" s="251"/>
      <c r="LUX3950" s="251"/>
      <c r="LUY3950" s="251"/>
      <c r="LUZ3950" s="251"/>
      <c r="LVA3950" s="251"/>
      <c r="LVB3950" s="251"/>
      <c r="LVC3950" s="251"/>
      <c r="LVD3950" s="251"/>
      <c r="LVE3950" s="251"/>
      <c r="LVF3950" s="251"/>
      <c r="LVG3950" s="251"/>
      <c r="LVH3950" s="251"/>
      <c r="LVI3950" s="251"/>
      <c r="LVJ3950" s="251"/>
      <c r="LVK3950" s="251"/>
      <c r="LVL3950" s="251"/>
      <c r="LVM3950" s="251"/>
      <c r="LVN3950" s="251"/>
      <c r="LVO3950" s="251"/>
      <c r="LVP3950" s="251"/>
      <c r="LVQ3950" s="251"/>
      <c r="LVR3950" s="251"/>
      <c r="LVS3950" s="251"/>
      <c r="LVT3950" s="251"/>
      <c r="LVU3950" s="251"/>
      <c r="LVV3950" s="251"/>
      <c r="LVW3950" s="251"/>
      <c r="LVX3950" s="251"/>
      <c r="LVY3950" s="251"/>
      <c r="LVZ3950" s="251"/>
      <c r="LWA3950" s="251"/>
      <c r="LWB3950" s="251"/>
      <c r="LWC3950" s="251"/>
      <c r="LWD3950" s="251"/>
      <c r="LWE3950" s="251"/>
      <c r="LWF3950" s="251"/>
      <c r="LWG3950" s="251"/>
      <c r="LWH3950" s="251"/>
      <c r="LWI3950" s="251"/>
      <c r="LWJ3950" s="251"/>
      <c r="LWK3950" s="251"/>
      <c r="LWL3950" s="251"/>
      <c r="LWM3950" s="251"/>
      <c r="LWN3950" s="251"/>
      <c r="LWO3950" s="251"/>
      <c r="LWP3950" s="251"/>
      <c r="LWQ3950" s="251"/>
      <c r="LWR3950" s="251"/>
      <c r="LWS3950" s="251"/>
      <c r="LWT3950" s="251"/>
      <c r="LWU3950" s="251"/>
      <c r="LWV3950" s="251"/>
      <c r="LWW3950" s="251"/>
      <c r="LWX3950" s="251"/>
      <c r="LWY3950" s="251"/>
      <c r="LWZ3950" s="251"/>
      <c r="LXA3950" s="251"/>
      <c r="LXB3950" s="251"/>
      <c r="LXC3950" s="251"/>
      <c r="LXD3950" s="251"/>
      <c r="LXE3950" s="251"/>
      <c r="LXF3950" s="251"/>
      <c r="LXG3950" s="251"/>
      <c r="LXH3950" s="251"/>
      <c r="LXI3950" s="251"/>
      <c r="LXJ3950" s="251"/>
      <c r="LXK3950" s="251"/>
      <c r="LXL3950" s="251"/>
      <c r="LXM3950" s="251"/>
      <c r="LXN3950" s="251"/>
      <c r="LXO3950" s="251"/>
      <c r="LXP3950" s="251"/>
      <c r="LXQ3950" s="251"/>
      <c r="LXR3950" s="251"/>
      <c r="LXS3950" s="251"/>
      <c r="LXT3950" s="251"/>
      <c r="LXU3950" s="251"/>
      <c r="LXV3950" s="251"/>
      <c r="LXW3950" s="251"/>
      <c r="LXX3950" s="251"/>
      <c r="LXY3950" s="251"/>
      <c r="LXZ3950" s="251"/>
      <c r="LYA3950" s="251"/>
      <c r="LYB3950" s="251"/>
      <c r="LYC3950" s="251"/>
      <c r="LYD3950" s="251"/>
      <c r="LYE3950" s="251"/>
      <c r="LYF3950" s="251"/>
      <c r="LYG3950" s="251"/>
      <c r="LYH3950" s="251"/>
      <c r="LYI3950" s="251"/>
      <c r="LYJ3950" s="251"/>
      <c r="LYK3950" s="251"/>
      <c r="LYL3950" s="251"/>
      <c r="LYM3950" s="251"/>
      <c r="LYN3950" s="251"/>
      <c r="LYO3950" s="251"/>
      <c r="LYP3950" s="251"/>
      <c r="LYQ3950" s="251"/>
      <c r="LYR3950" s="251"/>
      <c r="LYS3950" s="251"/>
      <c r="LYT3950" s="251"/>
      <c r="LYU3950" s="251"/>
      <c r="LYV3950" s="251"/>
      <c r="LYW3950" s="251"/>
      <c r="LYX3950" s="251"/>
      <c r="LYY3950" s="251"/>
      <c r="LYZ3950" s="251"/>
      <c r="LZA3950" s="251"/>
      <c r="LZB3950" s="251"/>
      <c r="LZC3950" s="251"/>
      <c r="LZD3950" s="251"/>
      <c r="LZE3950" s="251"/>
      <c r="LZF3950" s="251"/>
      <c r="LZG3950" s="251"/>
      <c r="LZH3950" s="251"/>
      <c r="LZI3950" s="251"/>
      <c r="LZJ3950" s="251"/>
      <c r="LZK3950" s="251"/>
      <c r="LZL3950" s="251"/>
      <c r="LZM3950" s="251"/>
      <c r="LZN3950" s="251"/>
      <c r="LZO3950" s="251"/>
      <c r="LZP3950" s="251"/>
      <c r="LZQ3950" s="251"/>
      <c r="LZR3950" s="251"/>
      <c r="LZS3950" s="251"/>
      <c r="LZT3950" s="251"/>
      <c r="LZU3950" s="251"/>
      <c r="LZV3950" s="251"/>
      <c r="LZW3950" s="251"/>
      <c r="LZX3950" s="251"/>
      <c r="LZY3950" s="251"/>
      <c r="LZZ3950" s="251"/>
      <c r="MAA3950" s="251"/>
      <c r="MAB3950" s="251"/>
      <c r="MAC3950" s="251"/>
      <c r="MAD3950" s="251"/>
      <c r="MAE3950" s="251"/>
      <c r="MAF3950" s="251"/>
      <c r="MAG3950" s="251"/>
      <c r="MAH3950" s="251"/>
      <c r="MAI3950" s="251"/>
      <c r="MAJ3950" s="251"/>
      <c r="MAK3950" s="251"/>
      <c r="MAL3950" s="251"/>
      <c r="MAM3950" s="251"/>
      <c r="MAN3950" s="251"/>
      <c r="MAO3950" s="251"/>
      <c r="MAP3950" s="251"/>
      <c r="MAQ3950" s="251"/>
      <c r="MAR3950" s="251"/>
      <c r="MAS3950" s="251"/>
      <c r="MAT3950" s="251"/>
      <c r="MAU3950" s="251"/>
      <c r="MAV3950" s="251"/>
      <c r="MAW3950" s="251"/>
      <c r="MAX3950" s="251"/>
      <c r="MAY3950" s="251"/>
      <c r="MAZ3950" s="251"/>
      <c r="MBA3950" s="251"/>
      <c r="MBB3950" s="251"/>
      <c r="MBC3950" s="251"/>
      <c r="MBD3950" s="251"/>
      <c r="MBE3950" s="251"/>
      <c r="MBF3950" s="251"/>
      <c r="MBG3950" s="251"/>
      <c r="MBH3950" s="251"/>
      <c r="MBI3950" s="251"/>
      <c r="MBJ3950" s="251"/>
      <c r="MBK3950" s="251"/>
      <c r="MBL3950" s="251"/>
      <c r="MBM3950" s="251"/>
      <c r="MBN3950" s="251"/>
      <c r="MBO3950" s="251"/>
      <c r="MBP3950" s="251"/>
      <c r="MBQ3950" s="251"/>
      <c r="MBR3950" s="251"/>
      <c r="MBS3950" s="251"/>
      <c r="MBT3950" s="251"/>
      <c r="MBU3950" s="251"/>
      <c r="MBV3950" s="251"/>
      <c r="MBW3950" s="251"/>
      <c r="MBX3950" s="251"/>
      <c r="MBY3950" s="251"/>
      <c r="MBZ3950" s="251"/>
      <c r="MCA3950" s="251"/>
      <c r="MCB3950" s="251"/>
      <c r="MCC3950" s="251"/>
      <c r="MCD3950" s="251"/>
      <c r="MCE3950" s="251"/>
      <c r="MCF3950" s="251"/>
      <c r="MCG3950" s="251"/>
      <c r="MCH3950" s="251"/>
      <c r="MCI3950" s="251"/>
      <c r="MCJ3950" s="251"/>
      <c r="MCK3950" s="251"/>
      <c r="MCL3950" s="251"/>
      <c r="MCM3950" s="251"/>
      <c r="MCN3950" s="251"/>
      <c r="MCO3950" s="251"/>
      <c r="MCP3950" s="251"/>
      <c r="MCQ3950" s="251"/>
      <c r="MCR3950" s="251"/>
      <c r="MCS3950" s="251"/>
      <c r="MCT3950" s="251"/>
      <c r="MCU3950" s="251"/>
      <c r="MCV3950" s="251"/>
      <c r="MCW3950" s="251"/>
      <c r="MCX3950" s="251"/>
      <c r="MCY3950" s="251"/>
      <c r="MCZ3950" s="251"/>
      <c r="MDA3950" s="251"/>
      <c r="MDB3950" s="251"/>
      <c r="MDC3950" s="251"/>
      <c r="MDD3950" s="251"/>
      <c r="MDE3950" s="251"/>
      <c r="MDF3950" s="251"/>
      <c r="MDG3950" s="251"/>
      <c r="MDH3950" s="251"/>
      <c r="MDI3950" s="251"/>
      <c r="MDJ3950" s="251"/>
      <c r="MDK3950" s="251"/>
      <c r="MDL3950" s="251"/>
      <c r="MDM3950" s="251"/>
      <c r="MDN3950" s="251"/>
      <c r="MDO3950" s="251"/>
      <c r="MDP3950" s="251"/>
      <c r="MDQ3950" s="251"/>
      <c r="MDR3950" s="251"/>
      <c r="MDS3950" s="251"/>
      <c r="MDT3950" s="251"/>
      <c r="MDU3950" s="251"/>
      <c r="MDV3950" s="251"/>
      <c r="MDW3950" s="251"/>
      <c r="MDX3950" s="251"/>
      <c r="MDY3950" s="251"/>
      <c r="MDZ3950" s="251"/>
      <c r="MEA3950" s="251"/>
      <c r="MEB3950" s="251"/>
      <c r="MEC3950" s="251"/>
      <c r="MED3950" s="251"/>
      <c r="MEE3950" s="251"/>
      <c r="MEF3950" s="251"/>
      <c r="MEG3950" s="251"/>
      <c r="MEH3950" s="251"/>
      <c r="MEI3950" s="251"/>
      <c r="MEJ3950" s="251"/>
      <c r="MEK3950" s="251"/>
      <c r="MEL3950" s="251"/>
      <c r="MEM3950" s="251"/>
      <c r="MEN3950" s="251"/>
      <c r="MEO3950" s="251"/>
      <c r="MEP3950" s="251"/>
      <c r="MEQ3950" s="251"/>
      <c r="MER3950" s="251"/>
      <c r="MES3950" s="251"/>
      <c r="MET3950" s="251"/>
      <c r="MEU3950" s="251"/>
      <c r="MEV3950" s="251"/>
      <c r="MEW3950" s="251"/>
      <c r="MEX3950" s="251"/>
      <c r="MEY3950" s="251"/>
      <c r="MEZ3950" s="251"/>
      <c r="MFA3950" s="251"/>
      <c r="MFB3950" s="251"/>
      <c r="MFC3950" s="251"/>
      <c r="MFD3950" s="251"/>
      <c r="MFE3950" s="251"/>
      <c r="MFF3950" s="251"/>
      <c r="MFG3950" s="251"/>
      <c r="MFH3950" s="251"/>
      <c r="MFI3950" s="251"/>
      <c r="MFJ3950" s="251"/>
      <c r="MFK3950" s="251"/>
      <c r="MFL3950" s="251"/>
      <c r="MFM3950" s="251"/>
      <c r="MFN3950" s="251"/>
      <c r="MFO3950" s="251"/>
      <c r="MFP3950" s="251"/>
      <c r="MFQ3950" s="251"/>
      <c r="MFR3950" s="251"/>
      <c r="MFS3950" s="251"/>
      <c r="MFT3950" s="251"/>
      <c r="MFU3950" s="251"/>
      <c r="MFV3950" s="251"/>
      <c r="MFW3950" s="251"/>
      <c r="MFX3950" s="251"/>
      <c r="MFY3950" s="251"/>
      <c r="MFZ3950" s="251"/>
      <c r="MGA3950" s="251"/>
      <c r="MGB3950" s="251"/>
      <c r="MGC3950" s="251"/>
      <c r="MGD3950" s="251"/>
      <c r="MGE3950" s="251"/>
      <c r="MGF3950" s="251"/>
      <c r="MGG3950" s="251"/>
      <c r="MGH3950" s="251"/>
      <c r="MGI3950" s="251"/>
      <c r="MGJ3950" s="251"/>
      <c r="MGK3950" s="251"/>
      <c r="MGL3950" s="251"/>
      <c r="MGM3950" s="251"/>
      <c r="MGN3950" s="251"/>
      <c r="MGO3950" s="251"/>
      <c r="MGP3950" s="251"/>
      <c r="MGQ3950" s="251"/>
      <c r="MGR3950" s="251"/>
      <c r="MGS3950" s="251"/>
      <c r="MGT3950" s="251"/>
      <c r="MGU3950" s="251"/>
      <c r="MGV3950" s="251"/>
      <c r="MGW3950" s="251"/>
      <c r="MGX3950" s="251"/>
      <c r="MGY3950" s="251"/>
      <c r="MGZ3950" s="251"/>
      <c r="MHA3950" s="251"/>
      <c r="MHB3950" s="251"/>
      <c r="MHC3950" s="251"/>
      <c r="MHD3950" s="251"/>
      <c r="MHE3950" s="251"/>
      <c r="MHF3950" s="251"/>
      <c r="MHG3950" s="251"/>
      <c r="MHH3950" s="251"/>
      <c r="MHI3950" s="251"/>
      <c r="MHJ3950" s="251"/>
      <c r="MHK3950" s="251"/>
      <c r="MHL3950" s="251"/>
      <c r="MHM3950" s="251"/>
      <c r="MHN3950" s="251"/>
      <c r="MHO3950" s="251"/>
      <c r="MHP3950" s="251"/>
      <c r="MHQ3950" s="251"/>
      <c r="MHR3950" s="251"/>
      <c r="MHS3950" s="251"/>
      <c r="MHT3950" s="251"/>
      <c r="MHU3950" s="251"/>
      <c r="MHV3950" s="251"/>
      <c r="MHW3950" s="251"/>
      <c r="MHX3950" s="251"/>
      <c r="MHY3950" s="251"/>
      <c r="MHZ3950" s="251"/>
      <c r="MIA3950" s="251"/>
      <c r="MIB3950" s="251"/>
      <c r="MIC3950" s="251"/>
      <c r="MID3950" s="251"/>
      <c r="MIE3950" s="251"/>
      <c r="MIF3950" s="251"/>
      <c r="MIG3950" s="251"/>
      <c r="MIH3950" s="251"/>
      <c r="MII3950" s="251"/>
      <c r="MIJ3950" s="251"/>
      <c r="MIK3950" s="251"/>
      <c r="MIL3950" s="251"/>
      <c r="MIM3950" s="251"/>
      <c r="MIN3950" s="251"/>
      <c r="MIO3950" s="251"/>
      <c r="MIP3950" s="251"/>
      <c r="MIQ3950" s="251"/>
      <c r="MIR3950" s="251"/>
      <c r="MIS3950" s="251"/>
      <c r="MIT3950" s="251"/>
      <c r="MIU3950" s="251"/>
      <c r="MIV3950" s="251"/>
      <c r="MIW3950" s="251"/>
      <c r="MIX3950" s="251"/>
      <c r="MIY3950" s="251"/>
      <c r="MIZ3950" s="251"/>
      <c r="MJA3950" s="251"/>
      <c r="MJB3950" s="251"/>
      <c r="MJC3950" s="251"/>
      <c r="MJD3950" s="251"/>
      <c r="MJE3950" s="251"/>
      <c r="MJF3950" s="251"/>
      <c r="MJG3950" s="251"/>
      <c r="MJH3950" s="251"/>
      <c r="MJI3950" s="251"/>
      <c r="MJJ3950" s="251"/>
      <c r="MJK3950" s="251"/>
      <c r="MJL3950" s="251"/>
      <c r="MJM3950" s="251"/>
      <c r="MJN3950" s="251"/>
      <c r="MJO3950" s="251"/>
      <c r="MJP3950" s="251"/>
      <c r="MJQ3950" s="251"/>
      <c r="MJR3950" s="251"/>
      <c r="MJS3950" s="251"/>
      <c r="MJT3950" s="251"/>
      <c r="MJU3950" s="251"/>
      <c r="MJV3950" s="251"/>
      <c r="MJW3950" s="251"/>
      <c r="MJX3950" s="251"/>
      <c r="MJY3950" s="251"/>
      <c r="MJZ3950" s="251"/>
      <c r="MKA3950" s="251"/>
      <c r="MKB3950" s="251"/>
      <c r="MKC3950" s="251"/>
      <c r="MKD3950" s="251"/>
      <c r="MKE3950" s="251"/>
      <c r="MKF3950" s="251"/>
      <c r="MKG3950" s="251"/>
      <c r="MKH3950" s="251"/>
      <c r="MKI3950" s="251"/>
      <c r="MKJ3950" s="251"/>
      <c r="MKK3950" s="251"/>
      <c r="MKL3950" s="251"/>
      <c r="MKM3950" s="251"/>
      <c r="MKN3950" s="251"/>
      <c r="MKO3950" s="251"/>
      <c r="MKP3950" s="251"/>
      <c r="MKQ3950" s="251"/>
      <c r="MKR3950" s="251"/>
      <c r="MKS3950" s="251"/>
      <c r="MKT3950" s="251"/>
      <c r="MKU3950" s="251"/>
      <c r="MKV3950" s="251"/>
      <c r="MKW3950" s="251"/>
      <c r="MKX3950" s="251"/>
      <c r="MKY3950" s="251"/>
      <c r="MKZ3950" s="251"/>
      <c r="MLA3950" s="251"/>
      <c r="MLB3950" s="251"/>
      <c r="MLC3950" s="251"/>
      <c r="MLD3950" s="251"/>
      <c r="MLE3950" s="251"/>
      <c r="MLF3950" s="251"/>
      <c r="MLG3950" s="251"/>
      <c r="MLH3950" s="251"/>
      <c r="MLI3950" s="251"/>
      <c r="MLJ3950" s="251"/>
      <c r="MLK3950" s="251"/>
      <c r="MLL3950" s="251"/>
      <c r="MLM3950" s="251"/>
      <c r="MLN3950" s="251"/>
      <c r="MLO3950" s="251"/>
      <c r="MLP3950" s="251"/>
      <c r="MLQ3950" s="251"/>
      <c r="MLR3950" s="251"/>
      <c r="MLS3950" s="251"/>
      <c r="MLT3950" s="251"/>
      <c r="MLU3950" s="251"/>
      <c r="MLV3950" s="251"/>
      <c r="MLW3950" s="251"/>
      <c r="MLX3950" s="251"/>
      <c r="MLY3950" s="251"/>
      <c r="MLZ3950" s="251"/>
      <c r="MMA3950" s="251"/>
      <c r="MMB3950" s="251"/>
      <c r="MMC3950" s="251"/>
      <c r="MMD3950" s="251"/>
      <c r="MME3950" s="251"/>
      <c r="MMF3950" s="251"/>
      <c r="MMG3950" s="251"/>
      <c r="MMH3950" s="251"/>
      <c r="MMI3950" s="251"/>
      <c r="MMJ3950" s="251"/>
      <c r="MMK3950" s="251"/>
      <c r="MML3950" s="251"/>
      <c r="MMM3950" s="251"/>
      <c r="MMN3950" s="251"/>
      <c r="MMO3950" s="251"/>
      <c r="MMP3950" s="251"/>
      <c r="MMQ3950" s="251"/>
      <c r="MMR3950" s="251"/>
      <c r="MMS3950" s="251"/>
      <c r="MMT3950" s="251"/>
      <c r="MMU3950" s="251"/>
      <c r="MMV3950" s="251"/>
      <c r="MMW3950" s="251"/>
      <c r="MMX3950" s="251"/>
      <c r="MMY3950" s="251"/>
      <c r="MMZ3950" s="251"/>
      <c r="MNA3950" s="251"/>
      <c r="MNB3950" s="251"/>
      <c r="MNC3950" s="251"/>
      <c r="MND3950" s="251"/>
      <c r="MNE3950" s="251"/>
      <c r="MNF3950" s="251"/>
      <c r="MNG3950" s="251"/>
      <c r="MNH3950" s="251"/>
      <c r="MNI3950" s="251"/>
      <c r="MNJ3950" s="251"/>
      <c r="MNK3950" s="251"/>
      <c r="MNL3950" s="251"/>
      <c r="MNM3950" s="251"/>
      <c r="MNN3950" s="251"/>
      <c r="MNO3950" s="251"/>
      <c r="MNP3950" s="251"/>
      <c r="MNQ3950" s="251"/>
      <c r="MNR3950" s="251"/>
      <c r="MNS3950" s="251"/>
      <c r="MNT3950" s="251"/>
      <c r="MNU3950" s="251"/>
      <c r="MNV3950" s="251"/>
      <c r="MNW3950" s="251"/>
      <c r="MNX3950" s="251"/>
      <c r="MNY3950" s="251"/>
      <c r="MNZ3950" s="251"/>
      <c r="MOA3950" s="251"/>
      <c r="MOB3950" s="251"/>
      <c r="MOC3950" s="251"/>
      <c r="MOD3950" s="251"/>
      <c r="MOE3950" s="251"/>
      <c r="MOF3950" s="251"/>
      <c r="MOG3950" s="251"/>
      <c r="MOH3950" s="251"/>
      <c r="MOI3950" s="251"/>
      <c r="MOJ3950" s="251"/>
      <c r="MOK3950" s="251"/>
      <c r="MOL3950" s="251"/>
      <c r="MOM3950" s="251"/>
      <c r="MON3950" s="251"/>
      <c r="MOO3950" s="251"/>
      <c r="MOP3950" s="251"/>
      <c r="MOQ3950" s="251"/>
      <c r="MOR3950" s="251"/>
      <c r="MOS3950" s="251"/>
      <c r="MOT3950" s="251"/>
      <c r="MOU3950" s="251"/>
      <c r="MOV3950" s="251"/>
      <c r="MOW3950" s="251"/>
      <c r="MOX3950" s="251"/>
      <c r="MOY3950" s="251"/>
      <c r="MOZ3950" s="251"/>
      <c r="MPA3950" s="251"/>
      <c r="MPB3950" s="251"/>
      <c r="MPC3950" s="251"/>
      <c r="MPD3950" s="251"/>
      <c r="MPE3950" s="251"/>
      <c r="MPF3950" s="251"/>
      <c r="MPG3950" s="251"/>
      <c r="MPH3950" s="251"/>
      <c r="MPI3950" s="251"/>
      <c r="MPJ3950" s="251"/>
      <c r="MPK3950" s="251"/>
      <c r="MPL3950" s="251"/>
      <c r="MPM3950" s="251"/>
      <c r="MPN3950" s="251"/>
      <c r="MPO3950" s="251"/>
      <c r="MPP3950" s="251"/>
      <c r="MPQ3950" s="251"/>
      <c r="MPR3950" s="251"/>
      <c r="MPS3950" s="251"/>
      <c r="MPT3950" s="251"/>
      <c r="MPU3950" s="251"/>
      <c r="MPV3950" s="251"/>
      <c r="MPW3950" s="251"/>
      <c r="MPX3950" s="251"/>
      <c r="MPY3950" s="251"/>
      <c r="MPZ3950" s="251"/>
      <c r="MQA3950" s="251"/>
      <c r="MQB3950" s="251"/>
      <c r="MQC3950" s="251"/>
      <c r="MQD3950" s="251"/>
      <c r="MQE3950" s="251"/>
      <c r="MQF3950" s="251"/>
      <c r="MQG3950" s="251"/>
      <c r="MQH3950" s="251"/>
      <c r="MQI3950" s="251"/>
      <c r="MQJ3950" s="251"/>
      <c r="MQK3950" s="251"/>
      <c r="MQL3950" s="251"/>
      <c r="MQM3950" s="251"/>
      <c r="MQN3950" s="251"/>
      <c r="MQO3950" s="251"/>
      <c r="MQP3950" s="251"/>
      <c r="MQQ3950" s="251"/>
      <c r="MQR3950" s="251"/>
      <c r="MQS3950" s="251"/>
      <c r="MQT3950" s="251"/>
      <c r="MQU3950" s="251"/>
      <c r="MQV3950" s="251"/>
      <c r="MQW3950" s="251"/>
      <c r="MQX3950" s="251"/>
      <c r="MQY3950" s="251"/>
      <c r="MQZ3950" s="251"/>
      <c r="MRA3950" s="251"/>
      <c r="MRB3950" s="251"/>
      <c r="MRC3950" s="251"/>
      <c r="MRD3950" s="251"/>
      <c r="MRE3950" s="251"/>
      <c r="MRF3950" s="251"/>
      <c r="MRG3950" s="251"/>
      <c r="MRH3950" s="251"/>
      <c r="MRI3950" s="251"/>
      <c r="MRJ3950" s="251"/>
      <c r="MRK3950" s="251"/>
      <c r="MRL3950" s="251"/>
      <c r="MRM3950" s="251"/>
      <c r="MRN3950" s="251"/>
      <c r="MRO3950" s="251"/>
      <c r="MRP3950" s="251"/>
      <c r="MRQ3950" s="251"/>
      <c r="MRR3950" s="251"/>
      <c r="MRS3950" s="251"/>
      <c r="MRT3950" s="251"/>
      <c r="MRU3950" s="251"/>
      <c r="MRV3950" s="251"/>
      <c r="MRW3950" s="251"/>
      <c r="MRX3950" s="251"/>
      <c r="MRY3950" s="251"/>
      <c r="MRZ3950" s="251"/>
      <c r="MSA3950" s="251"/>
      <c r="MSB3950" s="251"/>
      <c r="MSC3950" s="251"/>
      <c r="MSD3950" s="251"/>
      <c r="MSE3950" s="251"/>
      <c r="MSF3950" s="251"/>
      <c r="MSG3950" s="251"/>
      <c r="MSH3950" s="251"/>
      <c r="MSI3950" s="251"/>
      <c r="MSJ3950" s="251"/>
      <c r="MSK3950" s="251"/>
      <c r="MSL3950" s="251"/>
      <c r="MSM3950" s="251"/>
      <c r="MSN3950" s="251"/>
      <c r="MSO3950" s="251"/>
      <c r="MSP3950" s="251"/>
      <c r="MSQ3950" s="251"/>
      <c r="MSR3950" s="251"/>
      <c r="MSS3950" s="251"/>
      <c r="MST3950" s="251"/>
      <c r="MSU3950" s="251"/>
      <c r="MSV3950" s="251"/>
      <c r="MSW3950" s="251"/>
      <c r="MSX3950" s="251"/>
      <c r="MSY3950" s="251"/>
      <c r="MSZ3950" s="251"/>
      <c r="MTA3950" s="251"/>
      <c r="MTB3950" s="251"/>
      <c r="MTC3950" s="251"/>
      <c r="MTD3950" s="251"/>
      <c r="MTE3950" s="251"/>
      <c r="MTF3950" s="251"/>
      <c r="MTG3950" s="251"/>
      <c r="MTH3950" s="251"/>
      <c r="MTI3950" s="251"/>
      <c r="MTJ3950" s="251"/>
      <c r="MTK3950" s="251"/>
      <c r="MTL3950" s="251"/>
      <c r="MTM3950" s="251"/>
      <c r="MTN3950" s="251"/>
      <c r="MTO3950" s="251"/>
      <c r="MTP3950" s="251"/>
      <c r="MTQ3950" s="251"/>
      <c r="MTR3950" s="251"/>
      <c r="MTS3950" s="251"/>
      <c r="MTT3950" s="251"/>
      <c r="MTU3950" s="251"/>
      <c r="MTV3950" s="251"/>
      <c r="MTW3950" s="251"/>
      <c r="MTX3950" s="251"/>
      <c r="MTY3950" s="251"/>
      <c r="MTZ3950" s="251"/>
      <c r="MUA3950" s="251"/>
      <c r="MUB3950" s="251"/>
      <c r="MUC3950" s="251"/>
      <c r="MUD3950" s="251"/>
      <c r="MUE3950" s="251"/>
      <c r="MUF3950" s="251"/>
      <c r="MUG3950" s="251"/>
      <c r="MUH3950" s="251"/>
      <c r="MUI3950" s="251"/>
      <c r="MUJ3950" s="251"/>
      <c r="MUK3950" s="251"/>
      <c r="MUL3950" s="251"/>
      <c r="MUM3950" s="251"/>
      <c r="MUN3950" s="251"/>
      <c r="MUO3950" s="251"/>
      <c r="MUP3950" s="251"/>
      <c r="MUQ3950" s="251"/>
      <c r="MUR3950" s="251"/>
      <c r="MUS3950" s="251"/>
      <c r="MUT3950" s="251"/>
      <c r="MUU3950" s="251"/>
      <c r="MUV3950" s="251"/>
      <c r="MUW3950" s="251"/>
      <c r="MUX3950" s="251"/>
      <c r="MUY3950" s="251"/>
      <c r="MUZ3950" s="251"/>
      <c r="MVA3950" s="251"/>
      <c r="MVB3950" s="251"/>
      <c r="MVC3950" s="251"/>
      <c r="MVD3950" s="251"/>
      <c r="MVE3950" s="251"/>
      <c r="MVF3950" s="251"/>
      <c r="MVG3950" s="251"/>
      <c r="MVH3950" s="251"/>
      <c r="MVI3950" s="251"/>
      <c r="MVJ3950" s="251"/>
      <c r="MVK3950" s="251"/>
      <c r="MVL3950" s="251"/>
      <c r="MVM3950" s="251"/>
      <c r="MVN3950" s="251"/>
      <c r="MVO3950" s="251"/>
      <c r="MVP3950" s="251"/>
      <c r="MVQ3950" s="251"/>
      <c r="MVR3950" s="251"/>
      <c r="MVS3950" s="251"/>
      <c r="MVT3950" s="251"/>
      <c r="MVU3950" s="251"/>
      <c r="MVV3950" s="251"/>
      <c r="MVW3950" s="251"/>
      <c r="MVX3950" s="251"/>
      <c r="MVY3950" s="251"/>
      <c r="MVZ3950" s="251"/>
      <c r="MWA3950" s="251"/>
      <c r="MWB3950" s="251"/>
      <c r="MWC3950" s="251"/>
      <c r="MWD3950" s="251"/>
      <c r="MWE3950" s="251"/>
      <c r="MWF3950" s="251"/>
      <c r="MWG3950" s="251"/>
      <c r="MWH3950" s="251"/>
      <c r="MWI3950" s="251"/>
      <c r="MWJ3950" s="251"/>
      <c r="MWK3950" s="251"/>
      <c r="MWL3950" s="251"/>
      <c r="MWM3950" s="251"/>
      <c r="MWN3950" s="251"/>
      <c r="MWO3950" s="251"/>
      <c r="MWP3950" s="251"/>
      <c r="MWQ3950" s="251"/>
      <c r="MWR3950" s="251"/>
      <c r="MWS3950" s="251"/>
      <c r="MWT3950" s="251"/>
      <c r="MWU3950" s="251"/>
      <c r="MWV3950" s="251"/>
      <c r="MWW3950" s="251"/>
      <c r="MWX3950" s="251"/>
      <c r="MWY3950" s="251"/>
      <c r="MWZ3950" s="251"/>
      <c r="MXA3950" s="251"/>
      <c r="MXB3950" s="251"/>
      <c r="MXC3950" s="251"/>
      <c r="MXD3950" s="251"/>
      <c r="MXE3950" s="251"/>
      <c r="MXF3950" s="251"/>
      <c r="MXG3950" s="251"/>
      <c r="MXH3950" s="251"/>
      <c r="MXI3950" s="251"/>
      <c r="MXJ3950" s="251"/>
      <c r="MXK3950" s="251"/>
      <c r="MXL3950" s="251"/>
      <c r="MXM3950" s="251"/>
      <c r="MXN3950" s="251"/>
      <c r="MXO3950" s="251"/>
      <c r="MXP3950" s="251"/>
      <c r="MXQ3950" s="251"/>
      <c r="MXR3950" s="251"/>
      <c r="MXS3950" s="251"/>
      <c r="MXT3950" s="251"/>
      <c r="MXU3950" s="251"/>
      <c r="MXV3950" s="251"/>
      <c r="MXW3950" s="251"/>
      <c r="MXX3950" s="251"/>
      <c r="MXY3950" s="251"/>
      <c r="MXZ3950" s="251"/>
      <c r="MYA3950" s="251"/>
      <c r="MYB3950" s="251"/>
      <c r="MYC3950" s="251"/>
      <c r="MYD3950" s="251"/>
      <c r="MYE3950" s="251"/>
      <c r="MYF3950" s="251"/>
      <c r="MYG3950" s="251"/>
      <c r="MYH3950" s="251"/>
      <c r="MYI3950" s="251"/>
      <c r="MYJ3950" s="251"/>
      <c r="MYK3950" s="251"/>
      <c r="MYL3950" s="251"/>
      <c r="MYM3950" s="251"/>
      <c r="MYN3950" s="251"/>
      <c r="MYO3950" s="251"/>
      <c r="MYP3950" s="251"/>
      <c r="MYQ3950" s="251"/>
      <c r="MYR3950" s="251"/>
      <c r="MYS3950" s="251"/>
      <c r="MYT3950" s="251"/>
      <c r="MYU3950" s="251"/>
      <c r="MYV3950" s="251"/>
      <c r="MYW3950" s="251"/>
      <c r="MYX3950" s="251"/>
      <c r="MYY3950" s="251"/>
      <c r="MYZ3950" s="251"/>
      <c r="MZA3950" s="251"/>
      <c r="MZB3950" s="251"/>
      <c r="MZC3950" s="251"/>
      <c r="MZD3950" s="251"/>
      <c r="MZE3950" s="251"/>
      <c r="MZF3950" s="251"/>
      <c r="MZG3950" s="251"/>
      <c r="MZH3950" s="251"/>
      <c r="MZI3950" s="251"/>
      <c r="MZJ3950" s="251"/>
      <c r="MZK3950" s="251"/>
      <c r="MZL3950" s="251"/>
      <c r="MZM3950" s="251"/>
      <c r="MZN3950" s="251"/>
      <c r="MZO3950" s="251"/>
      <c r="MZP3950" s="251"/>
      <c r="MZQ3950" s="251"/>
      <c r="MZR3950" s="251"/>
      <c r="MZS3950" s="251"/>
      <c r="MZT3950" s="251"/>
      <c r="MZU3950" s="251"/>
      <c r="MZV3950" s="251"/>
      <c r="MZW3950" s="251"/>
      <c r="MZX3950" s="251"/>
      <c r="MZY3950" s="251"/>
      <c r="MZZ3950" s="251"/>
      <c r="NAA3950" s="251"/>
      <c r="NAB3950" s="251"/>
      <c r="NAC3950" s="251"/>
      <c r="NAD3950" s="251"/>
      <c r="NAE3950" s="251"/>
      <c r="NAF3950" s="251"/>
      <c r="NAG3950" s="251"/>
      <c r="NAH3950" s="251"/>
      <c r="NAI3950" s="251"/>
      <c r="NAJ3950" s="251"/>
      <c r="NAK3950" s="251"/>
      <c r="NAL3950" s="251"/>
      <c r="NAM3950" s="251"/>
      <c r="NAN3950" s="251"/>
      <c r="NAO3950" s="251"/>
      <c r="NAP3950" s="251"/>
      <c r="NAQ3950" s="251"/>
      <c r="NAR3950" s="251"/>
      <c r="NAS3950" s="251"/>
      <c r="NAT3950" s="251"/>
      <c r="NAU3950" s="251"/>
      <c r="NAV3950" s="251"/>
      <c r="NAW3950" s="251"/>
      <c r="NAX3950" s="251"/>
      <c r="NAY3950" s="251"/>
      <c r="NAZ3950" s="251"/>
      <c r="NBA3950" s="251"/>
      <c r="NBB3950" s="251"/>
      <c r="NBC3950" s="251"/>
      <c r="NBD3950" s="251"/>
      <c r="NBE3950" s="251"/>
      <c r="NBF3950" s="251"/>
      <c r="NBG3950" s="251"/>
      <c r="NBH3950" s="251"/>
      <c r="NBI3950" s="251"/>
      <c r="NBJ3950" s="251"/>
      <c r="NBK3950" s="251"/>
      <c r="NBL3950" s="251"/>
      <c r="NBM3950" s="251"/>
      <c r="NBN3950" s="251"/>
      <c r="NBO3950" s="251"/>
      <c r="NBP3950" s="251"/>
      <c r="NBQ3950" s="251"/>
      <c r="NBR3950" s="251"/>
      <c r="NBS3950" s="251"/>
      <c r="NBT3950" s="251"/>
      <c r="NBU3950" s="251"/>
      <c r="NBV3950" s="251"/>
      <c r="NBW3950" s="251"/>
      <c r="NBX3950" s="251"/>
      <c r="NBY3950" s="251"/>
      <c r="NBZ3950" s="251"/>
      <c r="NCA3950" s="251"/>
      <c r="NCB3950" s="251"/>
      <c r="NCC3950" s="251"/>
      <c r="NCD3950" s="251"/>
      <c r="NCE3950" s="251"/>
      <c r="NCF3950" s="251"/>
      <c r="NCG3950" s="251"/>
      <c r="NCH3950" s="251"/>
      <c r="NCI3950" s="251"/>
      <c r="NCJ3950" s="251"/>
      <c r="NCK3950" s="251"/>
      <c r="NCL3950" s="251"/>
      <c r="NCM3950" s="251"/>
      <c r="NCN3950" s="251"/>
      <c r="NCO3950" s="251"/>
      <c r="NCP3950" s="251"/>
      <c r="NCQ3950" s="251"/>
      <c r="NCR3950" s="251"/>
      <c r="NCS3950" s="251"/>
      <c r="NCT3950" s="251"/>
      <c r="NCU3950" s="251"/>
      <c r="NCV3950" s="251"/>
      <c r="NCW3950" s="251"/>
      <c r="NCX3950" s="251"/>
      <c r="NCY3950" s="251"/>
      <c r="NCZ3950" s="251"/>
      <c r="NDA3950" s="251"/>
      <c r="NDB3950" s="251"/>
      <c r="NDC3950" s="251"/>
      <c r="NDD3950" s="251"/>
      <c r="NDE3950" s="251"/>
      <c r="NDF3950" s="251"/>
      <c r="NDG3950" s="251"/>
      <c r="NDH3950" s="251"/>
      <c r="NDI3950" s="251"/>
      <c r="NDJ3950" s="251"/>
      <c r="NDK3950" s="251"/>
      <c r="NDL3950" s="251"/>
      <c r="NDM3950" s="251"/>
      <c r="NDN3950" s="251"/>
      <c r="NDO3950" s="251"/>
      <c r="NDP3950" s="251"/>
      <c r="NDQ3950" s="251"/>
      <c r="NDR3950" s="251"/>
      <c r="NDS3950" s="251"/>
      <c r="NDT3950" s="251"/>
      <c r="NDU3950" s="251"/>
      <c r="NDV3950" s="251"/>
      <c r="NDW3950" s="251"/>
      <c r="NDX3950" s="251"/>
      <c r="NDY3950" s="251"/>
      <c r="NDZ3950" s="251"/>
      <c r="NEA3950" s="251"/>
      <c r="NEB3950" s="251"/>
      <c r="NEC3950" s="251"/>
      <c r="NED3950" s="251"/>
      <c r="NEE3950" s="251"/>
      <c r="NEF3950" s="251"/>
      <c r="NEG3950" s="251"/>
      <c r="NEH3950" s="251"/>
      <c r="NEI3950" s="251"/>
      <c r="NEJ3950" s="251"/>
      <c r="NEK3950" s="251"/>
      <c r="NEL3950" s="251"/>
      <c r="NEM3950" s="251"/>
      <c r="NEN3950" s="251"/>
      <c r="NEO3950" s="251"/>
      <c r="NEP3950" s="251"/>
      <c r="NEQ3950" s="251"/>
      <c r="NER3950" s="251"/>
      <c r="NES3950" s="251"/>
      <c r="NET3950" s="251"/>
      <c r="NEU3950" s="251"/>
      <c r="NEV3950" s="251"/>
      <c r="NEW3950" s="251"/>
      <c r="NEX3950" s="251"/>
      <c r="NEY3950" s="251"/>
      <c r="NEZ3950" s="251"/>
      <c r="NFA3950" s="251"/>
      <c r="NFB3950" s="251"/>
      <c r="NFC3950" s="251"/>
      <c r="NFD3950" s="251"/>
      <c r="NFE3950" s="251"/>
      <c r="NFF3950" s="251"/>
      <c r="NFG3950" s="251"/>
      <c r="NFH3950" s="251"/>
      <c r="NFI3950" s="251"/>
      <c r="NFJ3950" s="251"/>
      <c r="NFK3950" s="251"/>
      <c r="NFL3950" s="251"/>
      <c r="NFM3950" s="251"/>
      <c r="NFN3950" s="251"/>
      <c r="NFO3950" s="251"/>
      <c r="NFP3950" s="251"/>
      <c r="NFQ3950" s="251"/>
      <c r="NFR3950" s="251"/>
      <c r="NFS3950" s="251"/>
      <c r="NFT3950" s="251"/>
      <c r="NFU3950" s="251"/>
      <c r="NFV3950" s="251"/>
      <c r="NFW3950" s="251"/>
      <c r="NFX3950" s="251"/>
      <c r="NFY3950" s="251"/>
      <c r="NFZ3950" s="251"/>
      <c r="NGA3950" s="251"/>
      <c r="NGB3950" s="251"/>
      <c r="NGC3950" s="251"/>
      <c r="NGD3950" s="251"/>
      <c r="NGE3950" s="251"/>
      <c r="NGF3950" s="251"/>
      <c r="NGG3950" s="251"/>
      <c r="NGH3950" s="251"/>
      <c r="NGI3950" s="251"/>
      <c r="NGJ3950" s="251"/>
      <c r="NGK3950" s="251"/>
      <c r="NGL3950" s="251"/>
      <c r="NGM3950" s="251"/>
      <c r="NGN3950" s="251"/>
      <c r="NGO3950" s="251"/>
      <c r="NGP3950" s="251"/>
      <c r="NGQ3950" s="251"/>
      <c r="NGR3950" s="251"/>
      <c r="NGS3950" s="251"/>
      <c r="NGT3950" s="251"/>
      <c r="NGU3950" s="251"/>
      <c r="NGV3950" s="251"/>
      <c r="NGW3950" s="251"/>
      <c r="NGX3950" s="251"/>
      <c r="NGY3950" s="251"/>
      <c r="NGZ3950" s="251"/>
      <c r="NHA3950" s="251"/>
      <c r="NHB3950" s="251"/>
      <c r="NHC3950" s="251"/>
      <c r="NHD3950" s="251"/>
      <c r="NHE3950" s="251"/>
      <c r="NHF3950" s="251"/>
      <c r="NHG3950" s="251"/>
      <c r="NHH3950" s="251"/>
      <c r="NHI3950" s="251"/>
      <c r="NHJ3950" s="251"/>
      <c r="NHK3950" s="251"/>
      <c r="NHL3950" s="251"/>
      <c r="NHM3950" s="251"/>
      <c r="NHN3950" s="251"/>
      <c r="NHO3950" s="251"/>
      <c r="NHP3950" s="251"/>
      <c r="NHQ3950" s="251"/>
      <c r="NHR3950" s="251"/>
      <c r="NHS3950" s="251"/>
      <c r="NHT3950" s="251"/>
      <c r="NHU3950" s="251"/>
      <c r="NHV3950" s="251"/>
      <c r="NHW3950" s="251"/>
      <c r="NHX3950" s="251"/>
      <c r="NHY3950" s="251"/>
      <c r="NHZ3950" s="251"/>
      <c r="NIA3950" s="251"/>
      <c r="NIB3950" s="251"/>
      <c r="NIC3950" s="251"/>
      <c r="NID3950" s="251"/>
      <c r="NIE3950" s="251"/>
      <c r="NIF3950" s="251"/>
      <c r="NIG3950" s="251"/>
      <c r="NIH3950" s="251"/>
      <c r="NII3950" s="251"/>
      <c r="NIJ3950" s="251"/>
      <c r="NIK3950" s="251"/>
      <c r="NIL3950" s="251"/>
      <c r="NIM3950" s="251"/>
      <c r="NIN3950" s="251"/>
      <c r="NIO3950" s="251"/>
      <c r="NIP3950" s="251"/>
      <c r="NIQ3950" s="251"/>
      <c r="NIR3950" s="251"/>
      <c r="NIS3950" s="251"/>
      <c r="NIT3950" s="251"/>
      <c r="NIU3950" s="251"/>
      <c r="NIV3950" s="251"/>
      <c r="NIW3950" s="251"/>
      <c r="NIX3950" s="251"/>
      <c r="NIY3950" s="251"/>
      <c r="NIZ3950" s="251"/>
      <c r="NJA3950" s="251"/>
      <c r="NJB3950" s="251"/>
      <c r="NJC3950" s="251"/>
      <c r="NJD3950" s="251"/>
      <c r="NJE3950" s="251"/>
      <c r="NJF3950" s="251"/>
      <c r="NJG3950" s="251"/>
      <c r="NJH3950" s="251"/>
      <c r="NJI3950" s="251"/>
      <c r="NJJ3950" s="251"/>
      <c r="NJK3950" s="251"/>
      <c r="NJL3950" s="251"/>
      <c r="NJM3950" s="251"/>
      <c r="NJN3950" s="251"/>
      <c r="NJO3950" s="251"/>
      <c r="NJP3950" s="251"/>
      <c r="NJQ3950" s="251"/>
      <c r="NJR3950" s="251"/>
      <c r="NJS3950" s="251"/>
      <c r="NJT3950" s="251"/>
      <c r="NJU3950" s="251"/>
      <c r="NJV3950" s="251"/>
      <c r="NJW3950" s="251"/>
      <c r="NJX3950" s="251"/>
      <c r="NJY3950" s="251"/>
      <c r="NJZ3950" s="251"/>
      <c r="NKA3950" s="251"/>
      <c r="NKB3950" s="251"/>
      <c r="NKC3950" s="251"/>
      <c r="NKD3950" s="251"/>
      <c r="NKE3950" s="251"/>
      <c r="NKF3950" s="251"/>
      <c r="NKG3950" s="251"/>
      <c r="NKH3950" s="251"/>
      <c r="NKI3950" s="251"/>
      <c r="NKJ3950" s="251"/>
      <c r="NKK3950" s="251"/>
      <c r="NKL3950" s="251"/>
      <c r="NKM3950" s="251"/>
      <c r="NKN3950" s="251"/>
      <c r="NKO3950" s="251"/>
      <c r="NKP3950" s="251"/>
      <c r="NKQ3950" s="251"/>
      <c r="NKR3950" s="251"/>
      <c r="NKS3950" s="251"/>
      <c r="NKT3950" s="251"/>
      <c r="NKU3950" s="251"/>
      <c r="NKV3950" s="251"/>
      <c r="NKW3950" s="251"/>
      <c r="NKX3950" s="251"/>
      <c r="NKY3950" s="251"/>
      <c r="NKZ3950" s="251"/>
      <c r="NLA3950" s="251"/>
      <c r="NLB3950" s="251"/>
      <c r="NLC3950" s="251"/>
      <c r="NLD3950" s="251"/>
      <c r="NLE3950" s="251"/>
      <c r="NLF3950" s="251"/>
      <c r="NLG3950" s="251"/>
      <c r="NLH3950" s="251"/>
      <c r="NLI3950" s="251"/>
      <c r="NLJ3950" s="251"/>
      <c r="NLK3950" s="251"/>
      <c r="NLL3950" s="251"/>
      <c r="NLM3950" s="251"/>
      <c r="NLN3950" s="251"/>
      <c r="NLO3950" s="251"/>
      <c r="NLP3950" s="251"/>
      <c r="NLQ3950" s="251"/>
      <c r="NLR3950" s="251"/>
      <c r="NLS3950" s="251"/>
      <c r="NLT3950" s="251"/>
      <c r="NLU3950" s="251"/>
      <c r="NLV3950" s="251"/>
      <c r="NLW3950" s="251"/>
      <c r="NLX3950" s="251"/>
      <c r="NLY3950" s="251"/>
      <c r="NLZ3950" s="251"/>
      <c r="NMA3950" s="251"/>
      <c r="NMB3950" s="251"/>
      <c r="NMC3950" s="251"/>
      <c r="NMD3950" s="251"/>
      <c r="NME3950" s="251"/>
      <c r="NMF3950" s="251"/>
      <c r="NMG3950" s="251"/>
      <c r="NMH3950" s="251"/>
      <c r="NMI3950" s="251"/>
      <c r="NMJ3950" s="251"/>
      <c r="NMK3950" s="251"/>
      <c r="NML3950" s="251"/>
      <c r="NMM3950" s="251"/>
      <c r="NMN3950" s="251"/>
      <c r="NMO3950" s="251"/>
      <c r="NMP3950" s="251"/>
      <c r="NMQ3950" s="251"/>
      <c r="NMR3950" s="251"/>
      <c r="NMS3950" s="251"/>
      <c r="NMT3950" s="251"/>
      <c r="NMU3950" s="251"/>
      <c r="NMV3950" s="251"/>
      <c r="NMW3950" s="251"/>
      <c r="NMX3950" s="251"/>
      <c r="NMY3950" s="251"/>
      <c r="NMZ3950" s="251"/>
      <c r="NNA3950" s="251"/>
      <c r="NNB3950" s="251"/>
      <c r="NNC3950" s="251"/>
      <c r="NND3950" s="251"/>
      <c r="NNE3950" s="251"/>
      <c r="NNF3950" s="251"/>
      <c r="NNG3950" s="251"/>
      <c r="NNH3950" s="251"/>
      <c r="NNI3950" s="251"/>
      <c r="NNJ3950" s="251"/>
      <c r="NNK3950" s="251"/>
      <c r="NNL3950" s="251"/>
      <c r="NNM3950" s="251"/>
      <c r="NNN3950" s="251"/>
      <c r="NNO3950" s="251"/>
      <c r="NNP3950" s="251"/>
      <c r="NNQ3950" s="251"/>
      <c r="NNR3950" s="251"/>
      <c r="NNS3950" s="251"/>
      <c r="NNT3950" s="251"/>
      <c r="NNU3950" s="251"/>
      <c r="NNV3950" s="251"/>
      <c r="NNW3950" s="251"/>
      <c r="NNX3950" s="251"/>
      <c r="NNY3950" s="251"/>
      <c r="NNZ3950" s="251"/>
      <c r="NOA3950" s="251"/>
      <c r="NOB3950" s="251"/>
      <c r="NOC3950" s="251"/>
      <c r="NOD3950" s="251"/>
      <c r="NOE3950" s="251"/>
      <c r="NOF3950" s="251"/>
      <c r="NOG3950" s="251"/>
      <c r="NOH3950" s="251"/>
      <c r="NOI3950" s="251"/>
      <c r="NOJ3950" s="251"/>
      <c r="NOK3950" s="251"/>
      <c r="NOL3950" s="251"/>
      <c r="NOM3950" s="251"/>
      <c r="NON3950" s="251"/>
      <c r="NOO3950" s="251"/>
      <c r="NOP3950" s="251"/>
      <c r="NOQ3950" s="251"/>
      <c r="NOR3950" s="251"/>
      <c r="NOS3950" s="251"/>
      <c r="NOT3950" s="251"/>
      <c r="NOU3950" s="251"/>
      <c r="NOV3950" s="251"/>
      <c r="NOW3950" s="251"/>
      <c r="NOX3950" s="251"/>
      <c r="NOY3950" s="251"/>
      <c r="NOZ3950" s="251"/>
      <c r="NPA3950" s="251"/>
      <c r="NPB3950" s="251"/>
      <c r="NPC3950" s="251"/>
      <c r="NPD3950" s="251"/>
      <c r="NPE3950" s="251"/>
      <c r="NPF3950" s="251"/>
      <c r="NPG3950" s="251"/>
      <c r="NPH3950" s="251"/>
      <c r="NPI3950" s="251"/>
      <c r="NPJ3950" s="251"/>
      <c r="NPK3950" s="251"/>
      <c r="NPL3950" s="251"/>
      <c r="NPM3950" s="251"/>
      <c r="NPN3950" s="251"/>
      <c r="NPO3950" s="251"/>
      <c r="NPP3950" s="251"/>
      <c r="NPQ3950" s="251"/>
      <c r="NPR3950" s="251"/>
      <c r="NPS3950" s="251"/>
      <c r="NPT3950" s="251"/>
      <c r="NPU3950" s="251"/>
      <c r="NPV3950" s="251"/>
      <c r="NPW3950" s="251"/>
      <c r="NPX3950" s="251"/>
      <c r="NPY3950" s="251"/>
      <c r="NPZ3950" s="251"/>
      <c r="NQA3950" s="251"/>
      <c r="NQB3950" s="251"/>
      <c r="NQC3950" s="251"/>
      <c r="NQD3950" s="251"/>
      <c r="NQE3950" s="251"/>
      <c r="NQF3950" s="251"/>
      <c r="NQG3950" s="251"/>
      <c r="NQH3950" s="251"/>
      <c r="NQI3950" s="251"/>
      <c r="NQJ3950" s="251"/>
      <c r="NQK3950" s="251"/>
      <c r="NQL3950" s="251"/>
      <c r="NQM3950" s="251"/>
      <c r="NQN3950" s="251"/>
      <c r="NQO3950" s="251"/>
      <c r="NQP3950" s="251"/>
      <c r="NQQ3950" s="251"/>
      <c r="NQR3950" s="251"/>
      <c r="NQS3950" s="251"/>
      <c r="NQT3950" s="251"/>
      <c r="NQU3950" s="251"/>
      <c r="NQV3950" s="251"/>
      <c r="NQW3950" s="251"/>
      <c r="NQX3950" s="251"/>
      <c r="NQY3950" s="251"/>
      <c r="NQZ3950" s="251"/>
      <c r="NRA3950" s="251"/>
      <c r="NRB3950" s="251"/>
      <c r="NRC3950" s="251"/>
      <c r="NRD3950" s="251"/>
      <c r="NRE3950" s="251"/>
      <c r="NRF3950" s="251"/>
      <c r="NRG3950" s="251"/>
      <c r="NRH3950" s="251"/>
      <c r="NRI3950" s="251"/>
      <c r="NRJ3950" s="251"/>
      <c r="NRK3950" s="251"/>
      <c r="NRL3950" s="251"/>
      <c r="NRM3950" s="251"/>
      <c r="NRN3950" s="251"/>
      <c r="NRO3950" s="251"/>
      <c r="NRP3950" s="251"/>
      <c r="NRQ3950" s="251"/>
      <c r="NRR3950" s="251"/>
      <c r="NRS3950" s="251"/>
      <c r="NRT3950" s="251"/>
      <c r="NRU3950" s="251"/>
      <c r="NRV3950" s="251"/>
      <c r="NRW3950" s="251"/>
      <c r="NRX3950" s="251"/>
      <c r="NRY3950" s="251"/>
      <c r="NRZ3950" s="251"/>
      <c r="NSA3950" s="251"/>
      <c r="NSB3950" s="251"/>
      <c r="NSC3950" s="251"/>
      <c r="NSD3950" s="251"/>
      <c r="NSE3950" s="251"/>
      <c r="NSF3950" s="251"/>
      <c r="NSG3950" s="251"/>
      <c r="NSH3950" s="251"/>
      <c r="NSI3950" s="251"/>
      <c r="NSJ3950" s="251"/>
      <c r="NSK3950" s="251"/>
      <c r="NSL3950" s="251"/>
      <c r="NSM3950" s="251"/>
      <c r="NSN3950" s="251"/>
      <c r="NSO3950" s="251"/>
      <c r="NSP3950" s="251"/>
      <c r="NSQ3950" s="251"/>
      <c r="NSR3950" s="251"/>
      <c r="NSS3950" s="251"/>
      <c r="NST3950" s="251"/>
      <c r="NSU3950" s="251"/>
      <c r="NSV3950" s="251"/>
      <c r="NSW3950" s="251"/>
      <c r="NSX3950" s="251"/>
      <c r="NSY3950" s="251"/>
      <c r="NSZ3950" s="251"/>
      <c r="NTA3950" s="251"/>
      <c r="NTB3950" s="251"/>
      <c r="NTC3950" s="251"/>
      <c r="NTD3950" s="251"/>
      <c r="NTE3950" s="251"/>
      <c r="NTF3950" s="251"/>
      <c r="NTG3950" s="251"/>
      <c r="NTH3950" s="251"/>
      <c r="NTI3950" s="251"/>
      <c r="NTJ3950" s="251"/>
      <c r="NTK3950" s="251"/>
      <c r="NTL3950" s="251"/>
      <c r="NTM3950" s="251"/>
      <c r="NTN3950" s="251"/>
      <c r="NTO3950" s="251"/>
      <c r="NTP3950" s="251"/>
      <c r="NTQ3950" s="251"/>
      <c r="NTR3950" s="251"/>
      <c r="NTS3950" s="251"/>
      <c r="NTT3950" s="251"/>
      <c r="NTU3950" s="251"/>
      <c r="NTV3950" s="251"/>
      <c r="NTW3950" s="251"/>
      <c r="NTX3950" s="251"/>
      <c r="NTY3950" s="251"/>
      <c r="NTZ3950" s="251"/>
      <c r="NUA3950" s="251"/>
      <c r="NUB3950" s="251"/>
      <c r="NUC3950" s="251"/>
      <c r="NUD3950" s="251"/>
      <c r="NUE3950" s="251"/>
      <c r="NUF3950" s="251"/>
      <c r="NUG3950" s="251"/>
      <c r="NUH3950" s="251"/>
      <c r="NUI3950" s="251"/>
      <c r="NUJ3950" s="251"/>
      <c r="NUK3950" s="251"/>
      <c r="NUL3950" s="251"/>
      <c r="NUM3950" s="251"/>
      <c r="NUN3950" s="251"/>
      <c r="NUO3950" s="251"/>
      <c r="NUP3950" s="251"/>
      <c r="NUQ3950" s="251"/>
      <c r="NUR3950" s="251"/>
      <c r="NUS3950" s="251"/>
      <c r="NUT3950" s="251"/>
      <c r="NUU3950" s="251"/>
      <c r="NUV3950" s="251"/>
      <c r="NUW3950" s="251"/>
      <c r="NUX3950" s="251"/>
      <c r="NUY3950" s="251"/>
      <c r="NUZ3950" s="251"/>
      <c r="NVA3950" s="251"/>
      <c r="NVB3950" s="251"/>
      <c r="NVC3950" s="251"/>
      <c r="NVD3950" s="251"/>
      <c r="NVE3950" s="251"/>
      <c r="NVF3950" s="251"/>
      <c r="NVG3950" s="251"/>
      <c r="NVH3950" s="251"/>
      <c r="NVI3950" s="251"/>
      <c r="NVJ3950" s="251"/>
      <c r="NVK3950" s="251"/>
      <c r="NVL3950" s="251"/>
      <c r="NVM3950" s="251"/>
      <c r="NVN3950" s="251"/>
      <c r="NVO3950" s="251"/>
      <c r="NVP3950" s="251"/>
      <c r="NVQ3950" s="251"/>
      <c r="NVR3950" s="251"/>
      <c r="NVS3950" s="251"/>
      <c r="NVT3950" s="251"/>
      <c r="NVU3950" s="251"/>
      <c r="NVV3950" s="251"/>
      <c r="NVW3950" s="251"/>
      <c r="NVX3950" s="251"/>
      <c r="NVY3950" s="251"/>
      <c r="NVZ3950" s="251"/>
      <c r="NWA3950" s="251"/>
      <c r="NWB3950" s="251"/>
      <c r="NWC3950" s="251"/>
      <c r="NWD3950" s="251"/>
      <c r="NWE3950" s="251"/>
      <c r="NWF3950" s="251"/>
      <c r="NWG3950" s="251"/>
      <c r="NWH3950" s="251"/>
      <c r="NWI3950" s="251"/>
      <c r="NWJ3950" s="251"/>
      <c r="NWK3950" s="251"/>
      <c r="NWL3950" s="251"/>
      <c r="NWM3950" s="251"/>
      <c r="NWN3950" s="251"/>
      <c r="NWO3950" s="251"/>
      <c r="NWP3950" s="251"/>
      <c r="NWQ3950" s="251"/>
      <c r="NWR3950" s="251"/>
      <c r="NWS3950" s="251"/>
      <c r="NWT3950" s="251"/>
      <c r="NWU3950" s="251"/>
      <c r="NWV3950" s="251"/>
      <c r="NWW3950" s="251"/>
      <c r="NWX3950" s="251"/>
      <c r="NWY3950" s="251"/>
      <c r="NWZ3950" s="251"/>
      <c r="NXA3950" s="251"/>
      <c r="NXB3950" s="251"/>
      <c r="NXC3950" s="251"/>
      <c r="NXD3950" s="251"/>
      <c r="NXE3950" s="251"/>
      <c r="NXF3950" s="251"/>
      <c r="NXG3950" s="251"/>
      <c r="NXH3950" s="251"/>
      <c r="NXI3950" s="251"/>
      <c r="NXJ3950" s="251"/>
      <c r="NXK3950" s="251"/>
      <c r="NXL3950" s="251"/>
      <c r="NXM3950" s="251"/>
      <c r="NXN3950" s="251"/>
      <c r="NXO3950" s="251"/>
      <c r="NXP3950" s="251"/>
      <c r="NXQ3950" s="251"/>
      <c r="NXR3950" s="251"/>
      <c r="NXS3950" s="251"/>
      <c r="NXT3950" s="251"/>
      <c r="NXU3950" s="251"/>
      <c r="NXV3950" s="251"/>
      <c r="NXW3950" s="251"/>
      <c r="NXX3950" s="251"/>
      <c r="NXY3950" s="251"/>
      <c r="NXZ3950" s="251"/>
      <c r="NYA3950" s="251"/>
      <c r="NYB3950" s="251"/>
      <c r="NYC3950" s="251"/>
      <c r="NYD3950" s="251"/>
      <c r="NYE3950" s="251"/>
      <c r="NYF3950" s="251"/>
      <c r="NYG3950" s="251"/>
      <c r="NYH3950" s="251"/>
      <c r="NYI3950" s="251"/>
      <c r="NYJ3950" s="251"/>
      <c r="NYK3950" s="251"/>
      <c r="NYL3950" s="251"/>
      <c r="NYM3950" s="251"/>
      <c r="NYN3950" s="251"/>
      <c r="NYO3950" s="251"/>
      <c r="NYP3950" s="251"/>
      <c r="NYQ3950" s="251"/>
      <c r="NYR3950" s="251"/>
      <c r="NYS3950" s="251"/>
      <c r="NYT3950" s="251"/>
      <c r="NYU3950" s="251"/>
      <c r="NYV3950" s="251"/>
      <c r="NYW3950" s="251"/>
      <c r="NYX3950" s="251"/>
      <c r="NYY3950" s="251"/>
      <c r="NYZ3950" s="251"/>
      <c r="NZA3950" s="251"/>
      <c r="NZB3950" s="251"/>
      <c r="NZC3950" s="251"/>
      <c r="NZD3950" s="251"/>
      <c r="NZE3950" s="251"/>
      <c r="NZF3950" s="251"/>
      <c r="NZG3950" s="251"/>
      <c r="NZH3950" s="251"/>
      <c r="NZI3950" s="251"/>
      <c r="NZJ3950" s="251"/>
      <c r="NZK3950" s="251"/>
      <c r="NZL3950" s="251"/>
      <c r="NZM3950" s="251"/>
      <c r="NZN3950" s="251"/>
      <c r="NZO3950" s="251"/>
      <c r="NZP3950" s="251"/>
      <c r="NZQ3950" s="251"/>
      <c r="NZR3950" s="251"/>
      <c r="NZS3950" s="251"/>
      <c r="NZT3950" s="251"/>
      <c r="NZU3950" s="251"/>
      <c r="NZV3950" s="251"/>
      <c r="NZW3950" s="251"/>
      <c r="NZX3950" s="251"/>
      <c r="NZY3950" s="251"/>
      <c r="NZZ3950" s="251"/>
      <c r="OAA3950" s="251"/>
      <c r="OAB3950" s="251"/>
      <c r="OAC3950" s="251"/>
      <c r="OAD3950" s="251"/>
      <c r="OAE3950" s="251"/>
      <c r="OAF3950" s="251"/>
      <c r="OAG3950" s="251"/>
      <c r="OAH3950" s="251"/>
      <c r="OAI3950" s="251"/>
      <c r="OAJ3950" s="251"/>
      <c r="OAK3950" s="251"/>
      <c r="OAL3950" s="251"/>
      <c r="OAM3950" s="251"/>
      <c r="OAN3950" s="251"/>
      <c r="OAO3950" s="251"/>
      <c r="OAP3950" s="251"/>
      <c r="OAQ3950" s="251"/>
      <c r="OAR3950" s="251"/>
      <c r="OAS3950" s="251"/>
      <c r="OAT3950" s="251"/>
      <c r="OAU3950" s="251"/>
      <c r="OAV3950" s="251"/>
      <c r="OAW3950" s="251"/>
      <c r="OAX3950" s="251"/>
      <c r="OAY3950" s="251"/>
      <c r="OAZ3950" s="251"/>
      <c r="OBA3950" s="251"/>
      <c r="OBB3950" s="251"/>
      <c r="OBC3950" s="251"/>
      <c r="OBD3950" s="251"/>
      <c r="OBE3950" s="251"/>
      <c r="OBF3950" s="251"/>
      <c r="OBG3950" s="251"/>
      <c r="OBH3950" s="251"/>
      <c r="OBI3950" s="251"/>
      <c r="OBJ3950" s="251"/>
      <c r="OBK3950" s="251"/>
      <c r="OBL3950" s="251"/>
      <c r="OBM3950" s="251"/>
      <c r="OBN3950" s="251"/>
      <c r="OBO3950" s="251"/>
      <c r="OBP3950" s="251"/>
      <c r="OBQ3950" s="251"/>
      <c r="OBR3950" s="251"/>
      <c r="OBS3950" s="251"/>
      <c r="OBT3950" s="251"/>
      <c r="OBU3950" s="251"/>
      <c r="OBV3950" s="251"/>
      <c r="OBW3950" s="251"/>
      <c r="OBX3950" s="251"/>
      <c r="OBY3950" s="251"/>
      <c r="OBZ3950" s="251"/>
      <c r="OCA3950" s="251"/>
      <c r="OCB3950" s="251"/>
      <c r="OCC3950" s="251"/>
      <c r="OCD3950" s="251"/>
      <c r="OCE3950" s="251"/>
      <c r="OCF3950" s="251"/>
      <c r="OCG3950" s="251"/>
      <c r="OCH3950" s="251"/>
      <c r="OCI3950" s="251"/>
      <c r="OCJ3950" s="251"/>
      <c r="OCK3950" s="251"/>
      <c r="OCL3950" s="251"/>
      <c r="OCM3950" s="251"/>
      <c r="OCN3950" s="251"/>
      <c r="OCO3950" s="251"/>
      <c r="OCP3950" s="251"/>
      <c r="OCQ3950" s="251"/>
      <c r="OCR3950" s="251"/>
      <c r="OCS3950" s="251"/>
      <c r="OCT3950" s="251"/>
      <c r="OCU3950" s="251"/>
      <c r="OCV3950" s="251"/>
      <c r="OCW3950" s="251"/>
      <c r="OCX3950" s="251"/>
      <c r="OCY3950" s="251"/>
      <c r="OCZ3950" s="251"/>
      <c r="ODA3950" s="251"/>
      <c r="ODB3950" s="251"/>
      <c r="ODC3950" s="251"/>
      <c r="ODD3950" s="251"/>
      <c r="ODE3950" s="251"/>
      <c r="ODF3950" s="251"/>
      <c r="ODG3950" s="251"/>
      <c r="ODH3950" s="251"/>
      <c r="ODI3950" s="251"/>
      <c r="ODJ3950" s="251"/>
      <c r="ODK3950" s="251"/>
      <c r="ODL3950" s="251"/>
      <c r="ODM3950" s="251"/>
      <c r="ODN3950" s="251"/>
      <c r="ODO3950" s="251"/>
      <c r="ODP3950" s="251"/>
      <c r="ODQ3950" s="251"/>
      <c r="ODR3950" s="251"/>
      <c r="ODS3950" s="251"/>
      <c r="ODT3950" s="251"/>
      <c r="ODU3950" s="251"/>
      <c r="ODV3950" s="251"/>
      <c r="ODW3950" s="251"/>
      <c r="ODX3950" s="251"/>
      <c r="ODY3950" s="251"/>
      <c r="ODZ3950" s="251"/>
      <c r="OEA3950" s="251"/>
      <c r="OEB3950" s="251"/>
      <c r="OEC3950" s="251"/>
      <c r="OED3950" s="251"/>
      <c r="OEE3950" s="251"/>
      <c r="OEF3950" s="251"/>
      <c r="OEG3950" s="251"/>
      <c r="OEH3950" s="251"/>
      <c r="OEI3950" s="251"/>
      <c r="OEJ3950" s="251"/>
      <c r="OEK3950" s="251"/>
      <c r="OEL3950" s="251"/>
      <c r="OEM3950" s="251"/>
      <c r="OEN3950" s="251"/>
      <c r="OEO3950" s="251"/>
      <c r="OEP3950" s="251"/>
      <c r="OEQ3950" s="251"/>
      <c r="OER3950" s="251"/>
      <c r="OES3950" s="251"/>
      <c r="OET3950" s="251"/>
      <c r="OEU3950" s="251"/>
      <c r="OEV3950" s="251"/>
      <c r="OEW3950" s="251"/>
      <c r="OEX3950" s="251"/>
      <c r="OEY3950" s="251"/>
      <c r="OEZ3950" s="251"/>
      <c r="OFA3950" s="251"/>
      <c r="OFB3950" s="251"/>
      <c r="OFC3950" s="251"/>
      <c r="OFD3950" s="251"/>
      <c r="OFE3950" s="251"/>
      <c r="OFF3950" s="251"/>
      <c r="OFG3950" s="251"/>
      <c r="OFH3950" s="251"/>
      <c r="OFI3950" s="251"/>
      <c r="OFJ3950" s="251"/>
      <c r="OFK3950" s="251"/>
      <c r="OFL3950" s="251"/>
      <c r="OFM3950" s="251"/>
      <c r="OFN3950" s="251"/>
      <c r="OFO3950" s="251"/>
      <c r="OFP3950" s="251"/>
      <c r="OFQ3950" s="251"/>
      <c r="OFR3950" s="251"/>
      <c r="OFS3950" s="251"/>
      <c r="OFT3950" s="251"/>
      <c r="OFU3950" s="251"/>
      <c r="OFV3950" s="251"/>
      <c r="OFW3950" s="251"/>
      <c r="OFX3950" s="251"/>
      <c r="OFY3950" s="251"/>
      <c r="OFZ3950" s="251"/>
      <c r="OGA3950" s="251"/>
      <c r="OGB3950" s="251"/>
      <c r="OGC3950" s="251"/>
      <c r="OGD3950" s="251"/>
      <c r="OGE3950" s="251"/>
      <c r="OGF3950" s="251"/>
      <c r="OGG3950" s="251"/>
      <c r="OGH3950" s="251"/>
      <c r="OGI3950" s="251"/>
      <c r="OGJ3950" s="251"/>
      <c r="OGK3950" s="251"/>
      <c r="OGL3950" s="251"/>
      <c r="OGM3950" s="251"/>
      <c r="OGN3950" s="251"/>
      <c r="OGO3950" s="251"/>
      <c r="OGP3950" s="251"/>
      <c r="OGQ3950" s="251"/>
      <c r="OGR3950" s="251"/>
      <c r="OGS3950" s="251"/>
      <c r="OGT3950" s="251"/>
      <c r="OGU3950" s="251"/>
      <c r="OGV3950" s="251"/>
      <c r="OGW3950" s="251"/>
      <c r="OGX3950" s="251"/>
      <c r="OGY3950" s="251"/>
      <c r="OGZ3950" s="251"/>
      <c r="OHA3950" s="251"/>
      <c r="OHB3950" s="251"/>
      <c r="OHC3950" s="251"/>
      <c r="OHD3950" s="251"/>
      <c r="OHE3950" s="251"/>
      <c r="OHF3950" s="251"/>
      <c r="OHG3950" s="251"/>
      <c r="OHH3950" s="251"/>
      <c r="OHI3950" s="251"/>
      <c r="OHJ3950" s="251"/>
      <c r="OHK3950" s="251"/>
      <c r="OHL3950" s="251"/>
      <c r="OHM3950" s="251"/>
      <c r="OHN3950" s="251"/>
      <c r="OHO3950" s="251"/>
      <c r="OHP3950" s="251"/>
      <c r="OHQ3950" s="251"/>
      <c r="OHR3950" s="251"/>
      <c r="OHS3950" s="251"/>
      <c r="OHT3950" s="251"/>
      <c r="OHU3950" s="251"/>
      <c r="OHV3950" s="251"/>
      <c r="OHW3950" s="251"/>
      <c r="OHX3950" s="251"/>
      <c r="OHY3950" s="251"/>
      <c r="OHZ3950" s="251"/>
      <c r="OIA3950" s="251"/>
      <c r="OIB3950" s="251"/>
      <c r="OIC3950" s="251"/>
      <c r="OID3950" s="251"/>
      <c r="OIE3950" s="251"/>
      <c r="OIF3950" s="251"/>
      <c r="OIG3950" s="251"/>
      <c r="OIH3950" s="251"/>
      <c r="OII3950" s="251"/>
      <c r="OIJ3950" s="251"/>
      <c r="OIK3950" s="251"/>
      <c r="OIL3950" s="251"/>
      <c r="OIM3950" s="251"/>
      <c r="OIN3950" s="251"/>
      <c r="OIO3950" s="251"/>
      <c r="OIP3950" s="251"/>
      <c r="OIQ3950" s="251"/>
      <c r="OIR3950" s="251"/>
      <c r="OIS3950" s="251"/>
      <c r="OIT3950" s="251"/>
      <c r="OIU3950" s="251"/>
      <c r="OIV3950" s="251"/>
      <c r="OIW3950" s="251"/>
      <c r="OIX3950" s="251"/>
      <c r="OIY3950" s="251"/>
      <c r="OIZ3950" s="251"/>
      <c r="OJA3950" s="251"/>
      <c r="OJB3950" s="251"/>
      <c r="OJC3950" s="251"/>
      <c r="OJD3950" s="251"/>
      <c r="OJE3950" s="251"/>
      <c r="OJF3950" s="251"/>
      <c r="OJG3950" s="251"/>
      <c r="OJH3950" s="251"/>
      <c r="OJI3950" s="251"/>
      <c r="OJJ3950" s="251"/>
      <c r="OJK3950" s="251"/>
      <c r="OJL3950" s="251"/>
      <c r="OJM3950" s="251"/>
      <c r="OJN3950" s="251"/>
      <c r="OJO3950" s="251"/>
      <c r="OJP3950" s="251"/>
      <c r="OJQ3950" s="251"/>
      <c r="OJR3950" s="251"/>
      <c r="OJS3950" s="251"/>
      <c r="OJT3950" s="251"/>
      <c r="OJU3950" s="251"/>
      <c r="OJV3950" s="251"/>
      <c r="OJW3950" s="251"/>
      <c r="OJX3950" s="251"/>
      <c r="OJY3950" s="251"/>
      <c r="OJZ3950" s="251"/>
      <c r="OKA3950" s="251"/>
      <c r="OKB3950" s="251"/>
      <c r="OKC3950" s="251"/>
      <c r="OKD3950" s="251"/>
      <c r="OKE3950" s="251"/>
      <c r="OKF3950" s="251"/>
      <c r="OKG3950" s="251"/>
      <c r="OKH3950" s="251"/>
      <c r="OKI3950" s="251"/>
      <c r="OKJ3950" s="251"/>
      <c r="OKK3950" s="251"/>
      <c r="OKL3950" s="251"/>
      <c r="OKM3950" s="251"/>
      <c r="OKN3950" s="251"/>
      <c r="OKO3950" s="251"/>
      <c r="OKP3950" s="251"/>
      <c r="OKQ3950" s="251"/>
      <c r="OKR3950" s="251"/>
      <c r="OKS3950" s="251"/>
      <c r="OKT3950" s="251"/>
      <c r="OKU3950" s="251"/>
      <c r="OKV3950" s="251"/>
      <c r="OKW3950" s="251"/>
      <c r="OKX3950" s="251"/>
      <c r="OKY3950" s="251"/>
      <c r="OKZ3950" s="251"/>
      <c r="OLA3950" s="251"/>
      <c r="OLB3950" s="251"/>
      <c r="OLC3950" s="251"/>
      <c r="OLD3950" s="251"/>
      <c r="OLE3950" s="251"/>
      <c r="OLF3950" s="251"/>
      <c r="OLG3950" s="251"/>
      <c r="OLH3950" s="251"/>
      <c r="OLI3950" s="251"/>
      <c r="OLJ3950" s="251"/>
      <c r="OLK3950" s="251"/>
      <c r="OLL3950" s="251"/>
      <c r="OLM3950" s="251"/>
      <c r="OLN3950" s="251"/>
      <c r="OLO3950" s="251"/>
      <c r="OLP3950" s="251"/>
      <c r="OLQ3950" s="251"/>
      <c r="OLR3950" s="251"/>
      <c r="OLS3950" s="251"/>
      <c r="OLT3950" s="251"/>
      <c r="OLU3950" s="251"/>
      <c r="OLV3950" s="251"/>
      <c r="OLW3950" s="251"/>
      <c r="OLX3950" s="251"/>
      <c r="OLY3950" s="251"/>
      <c r="OLZ3950" s="251"/>
      <c r="OMA3950" s="251"/>
      <c r="OMB3950" s="251"/>
      <c r="OMC3950" s="251"/>
      <c r="OMD3950" s="251"/>
      <c r="OME3950" s="251"/>
      <c r="OMF3950" s="251"/>
      <c r="OMG3950" s="251"/>
      <c r="OMH3950" s="251"/>
      <c r="OMI3950" s="251"/>
      <c r="OMJ3950" s="251"/>
      <c r="OMK3950" s="251"/>
      <c r="OML3950" s="251"/>
      <c r="OMM3950" s="251"/>
      <c r="OMN3950" s="251"/>
      <c r="OMO3950" s="251"/>
      <c r="OMP3950" s="251"/>
      <c r="OMQ3950" s="251"/>
      <c r="OMR3950" s="251"/>
      <c r="OMS3950" s="251"/>
      <c r="OMT3950" s="251"/>
      <c r="OMU3950" s="251"/>
      <c r="OMV3950" s="251"/>
      <c r="OMW3950" s="251"/>
      <c r="OMX3950" s="251"/>
      <c r="OMY3950" s="251"/>
      <c r="OMZ3950" s="251"/>
      <c r="ONA3950" s="251"/>
      <c r="ONB3950" s="251"/>
      <c r="ONC3950" s="251"/>
      <c r="OND3950" s="251"/>
      <c r="ONE3950" s="251"/>
      <c r="ONF3950" s="251"/>
      <c r="ONG3950" s="251"/>
      <c r="ONH3950" s="251"/>
      <c r="ONI3950" s="251"/>
      <c r="ONJ3950" s="251"/>
      <c r="ONK3950" s="251"/>
      <c r="ONL3950" s="251"/>
      <c r="ONM3950" s="251"/>
      <c r="ONN3950" s="251"/>
      <c r="ONO3950" s="251"/>
      <c r="ONP3950" s="251"/>
      <c r="ONQ3950" s="251"/>
      <c r="ONR3950" s="251"/>
      <c r="ONS3950" s="251"/>
      <c r="ONT3950" s="251"/>
      <c r="ONU3950" s="251"/>
      <c r="ONV3950" s="251"/>
      <c r="ONW3950" s="251"/>
      <c r="ONX3950" s="251"/>
      <c r="ONY3950" s="251"/>
      <c r="ONZ3950" s="251"/>
      <c r="OOA3950" s="251"/>
      <c r="OOB3950" s="251"/>
      <c r="OOC3950" s="251"/>
      <c r="OOD3950" s="251"/>
      <c r="OOE3950" s="251"/>
      <c r="OOF3950" s="251"/>
      <c r="OOG3950" s="251"/>
      <c r="OOH3950" s="251"/>
      <c r="OOI3950" s="251"/>
      <c r="OOJ3950" s="251"/>
      <c r="OOK3950" s="251"/>
      <c r="OOL3950" s="251"/>
      <c r="OOM3950" s="251"/>
      <c r="OON3950" s="251"/>
      <c r="OOO3950" s="251"/>
      <c r="OOP3950" s="251"/>
      <c r="OOQ3950" s="251"/>
      <c r="OOR3950" s="251"/>
      <c r="OOS3950" s="251"/>
      <c r="OOT3950" s="251"/>
      <c r="OOU3950" s="251"/>
      <c r="OOV3950" s="251"/>
      <c r="OOW3950" s="251"/>
      <c r="OOX3950" s="251"/>
      <c r="OOY3950" s="251"/>
      <c r="OOZ3950" s="251"/>
      <c r="OPA3950" s="251"/>
      <c r="OPB3950" s="251"/>
      <c r="OPC3950" s="251"/>
      <c r="OPD3950" s="251"/>
      <c r="OPE3950" s="251"/>
      <c r="OPF3950" s="251"/>
      <c r="OPG3950" s="251"/>
      <c r="OPH3950" s="251"/>
      <c r="OPI3950" s="251"/>
      <c r="OPJ3950" s="251"/>
      <c r="OPK3950" s="251"/>
      <c r="OPL3950" s="251"/>
      <c r="OPM3950" s="251"/>
      <c r="OPN3950" s="251"/>
      <c r="OPO3950" s="251"/>
      <c r="OPP3950" s="251"/>
      <c r="OPQ3950" s="251"/>
      <c r="OPR3950" s="251"/>
      <c r="OPS3950" s="251"/>
      <c r="OPT3950" s="251"/>
      <c r="OPU3950" s="251"/>
      <c r="OPV3950" s="251"/>
      <c r="OPW3950" s="251"/>
      <c r="OPX3950" s="251"/>
      <c r="OPY3950" s="251"/>
      <c r="OPZ3950" s="251"/>
      <c r="OQA3950" s="251"/>
      <c r="OQB3950" s="251"/>
      <c r="OQC3950" s="251"/>
      <c r="OQD3950" s="251"/>
      <c r="OQE3950" s="251"/>
      <c r="OQF3950" s="251"/>
      <c r="OQG3950" s="251"/>
      <c r="OQH3950" s="251"/>
      <c r="OQI3950" s="251"/>
      <c r="OQJ3950" s="251"/>
      <c r="OQK3950" s="251"/>
      <c r="OQL3950" s="251"/>
      <c r="OQM3950" s="251"/>
      <c r="OQN3950" s="251"/>
      <c r="OQO3950" s="251"/>
      <c r="OQP3950" s="251"/>
      <c r="OQQ3950" s="251"/>
      <c r="OQR3950" s="251"/>
      <c r="OQS3950" s="251"/>
      <c r="OQT3950" s="251"/>
      <c r="OQU3950" s="251"/>
      <c r="OQV3950" s="251"/>
      <c r="OQW3950" s="251"/>
      <c r="OQX3950" s="251"/>
      <c r="OQY3950" s="251"/>
      <c r="OQZ3950" s="251"/>
      <c r="ORA3950" s="251"/>
      <c r="ORB3950" s="251"/>
      <c r="ORC3950" s="251"/>
      <c r="ORD3950" s="251"/>
      <c r="ORE3950" s="251"/>
      <c r="ORF3950" s="251"/>
      <c r="ORG3950" s="251"/>
      <c r="ORH3950" s="251"/>
      <c r="ORI3950" s="251"/>
      <c r="ORJ3950" s="251"/>
      <c r="ORK3950" s="251"/>
      <c r="ORL3950" s="251"/>
      <c r="ORM3950" s="251"/>
      <c r="ORN3950" s="251"/>
      <c r="ORO3950" s="251"/>
      <c r="ORP3950" s="251"/>
      <c r="ORQ3950" s="251"/>
      <c r="ORR3950" s="251"/>
      <c r="ORS3950" s="251"/>
      <c r="ORT3950" s="251"/>
      <c r="ORU3950" s="251"/>
      <c r="ORV3950" s="251"/>
      <c r="ORW3950" s="251"/>
      <c r="ORX3950" s="251"/>
      <c r="ORY3950" s="251"/>
      <c r="ORZ3950" s="251"/>
      <c r="OSA3950" s="251"/>
      <c r="OSB3950" s="251"/>
      <c r="OSC3950" s="251"/>
      <c r="OSD3950" s="251"/>
      <c r="OSE3950" s="251"/>
      <c r="OSF3950" s="251"/>
      <c r="OSG3950" s="251"/>
      <c r="OSH3950" s="251"/>
      <c r="OSI3950" s="251"/>
      <c r="OSJ3950" s="251"/>
      <c r="OSK3950" s="251"/>
      <c r="OSL3950" s="251"/>
      <c r="OSM3950" s="251"/>
      <c r="OSN3950" s="251"/>
      <c r="OSO3950" s="251"/>
      <c r="OSP3950" s="251"/>
      <c r="OSQ3950" s="251"/>
      <c r="OSR3950" s="251"/>
      <c r="OSS3950" s="251"/>
      <c r="OST3950" s="251"/>
      <c r="OSU3950" s="251"/>
      <c r="OSV3950" s="251"/>
      <c r="OSW3950" s="251"/>
      <c r="OSX3950" s="251"/>
      <c r="OSY3950" s="251"/>
      <c r="OSZ3950" s="251"/>
      <c r="OTA3950" s="251"/>
      <c r="OTB3950" s="251"/>
      <c r="OTC3950" s="251"/>
      <c r="OTD3950" s="251"/>
      <c r="OTE3950" s="251"/>
      <c r="OTF3950" s="251"/>
      <c r="OTG3950" s="251"/>
      <c r="OTH3950" s="251"/>
      <c r="OTI3950" s="251"/>
      <c r="OTJ3950" s="251"/>
      <c r="OTK3950" s="251"/>
      <c r="OTL3950" s="251"/>
      <c r="OTM3950" s="251"/>
      <c r="OTN3950" s="251"/>
      <c r="OTO3950" s="251"/>
      <c r="OTP3950" s="251"/>
      <c r="OTQ3950" s="251"/>
      <c r="OTR3950" s="251"/>
      <c r="OTS3950" s="251"/>
      <c r="OTT3950" s="251"/>
      <c r="OTU3950" s="251"/>
      <c r="OTV3950" s="251"/>
      <c r="OTW3950" s="251"/>
      <c r="OTX3950" s="251"/>
      <c r="OTY3950" s="251"/>
      <c r="OTZ3950" s="251"/>
      <c r="OUA3950" s="251"/>
      <c r="OUB3950" s="251"/>
      <c r="OUC3950" s="251"/>
      <c r="OUD3950" s="251"/>
      <c r="OUE3950" s="251"/>
      <c r="OUF3950" s="251"/>
      <c r="OUG3950" s="251"/>
      <c r="OUH3950" s="251"/>
      <c r="OUI3950" s="251"/>
      <c r="OUJ3950" s="251"/>
      <c r="OUK3950" s="251"/>
      <c r="OUL3950" s="251"/>
      <c r="OUM3950" s="251"/>
      <c r="OUN3950" s="251"/>
      <c r="OUO3950" s="251"/>
      <c r="OUP3950" s="251"/>
      <c r="OUQ3950" s="251"/>
      <c r="OUR3950" s="251"/>
      <c r="OUS3950" s="251"/>
      <c r="OUT3950" s="251"/>
      <c r="OUU3950" s="251"/>
      <c r="OUV3950" s="251"/>
      <c r="OUW3950" s="251"/>
      <c r="OUX3950" s="251"/>
      <c r="OUY3950" s="251"/>
      <c r="OUZ3950" s="251"/>
      <c r="OVA3950" s="251"/>
      <c r="OVB3950" s="251"/>
      <c r="OVC3950" s="251"/>
      <c r="OVD3950" s="251"/>
      <c r="OVE3950" s="251"/>
      <c r="OVF3950" s="251"/>
      <c r="OVG3950" s="251"/>
      <c r="OVH3950" s="251"/>
      <c r="OVI3950" s="251"/>
      <c r="OVJ3950" s="251"/>
      <c r="OVK3950" s="251"/>
      <c r="OVL3950" s="251"/>
      <c r="OVM3950" s="251"/>
      <c r="OVN3950" s="251"/>
      <c r="OVO3950" s="251"/>
      <c r="OVP3950" s="251"/>
      <c r="OVQ3950" s="251"/>
      <c r="OVR3950" s="251"/>
      <c r="OVS3950" s="251"/>
      <c r="OVT3950" s="251"/>
      <c r="OVU3950" s="251"/>
      <c r="OVV3950" s="251"/>
      <c r="OVW3950" s="251"/>
      <c r="OVX3950" s="251"/>
      <c r="OVY3950" s="251"/>
      <c r="OVZ3950" s="251"/>
      <c r="OWA3950" s="251"/>
      <c r="OWB3950" s="251"/>
      <c r="OWC3950" s="251"/>
      <c r="OWD3950" s="251"/>
      <c r="OWE3950" s="251"/>
      <c r="OWF3950" s="251"/>
      <c r="OWG3950" s="251"/>
      <c r="OWH3950" s="251"/>
      <c r="OWI3950" s="251"/>
      <c r="OWJ3950" s="251"/>
      <c r="OWK3950" s="251"/>
      <c r="OWL3950" s="251"/>
      <c r="OWM3950" s="251"/>
      <c r="OWN3950" s="251"/>
      <c r="OWO3950" s="251"/>
      <c r="OWP3950" s="251"/>
      <c r="OWQ3950" s="251"/>
      <c r="OWR3950" s="251"/>
      <c r="OWS3950" s="251"/>
      <c r="OWT3950" s="251"/>
      <c r="OWU3950" s="251"/>
      <c r="OWV3950" s="251"/>
      <c r="OWW3950" s="251"/>
      <c r="OWX3950" s="251"/>
      <c r="OWY3950" s="251"/>
      <c r="OWZ3950" s="251"/>
      <c r="OXA3950" s="251"/>
      <c r="OXB3950" s="251"/>
      <c r="OXC3950" s="251"/>
      <c r="OXD3950" s="251"/>
      <c r="OXE3950" s="251"/>
      <c r="OXF3950" s="251"/>
      <c r="OXG3950" s="251"/>
      <c r="OXH3950" s="251"/>
      <c r="OXI3950" s="251"/>
      <c r="OXJ3950" s="251"/>
      <c r="OXK3950" s="251"/>
      <c r="OXL3950" s="251"/>
      <c r="OXM3950" s="251"/>
      <c r="OXN3950" s="251"/>
      <c r="OXO3950" s="251"/>
      <c r="OXP3950" s="251"/>
      <c r="OXQ3950" s="251"/>
      <c r="OXR3950" s="251"/>
      <c r="OXS3950" s="251"/>
      <c r="OXT3950" s="251"/>
      <c r="OXU3950" s="251"/>
      <c r="OXV3950" s="251"/>
      <c r="OXW3950" s="251"/>
      <c r="OXX3950" s="251"/>
      <c r="OXY3950" s="251"/>
      <c r="OXZ3950" s="251"/>
      <c r="OYA3950" s="251"/>
      <c r="OYB3950" s="251"/>
      <c r="OYC3950" s="251"/>
      <c r="OYD3950" s="251"/>
      <c r="OYE3950" s="251"/>
      <c r="OYF3950" s="251"/>
      <c r="OYG3950" s="251"/>
      <c r="OYH3950" s="251"/>
      <c r="OYI3950" s="251"/>
      <c r="OYJ3950" s="251"/>
      <c r="OYK3950" s="251"/>
      <c r="OYL3950" s="251"/>
      <c r="OYM3950" s="251"/>
      <c r="OYN3950" s="251"/>
      <c r="OYO3950" s="251"/>
      <c r="OYP3950" s="251"/>
      <c r="OYQ3950" s="251"/>
      <c r="OYR3950" s="251"/>
      <c r="OYS3950" s="251"/>
      <c r="OYT3950" s="251"/>
      <c r="OYU3950" s="251"/>
      <c r="OYV3950" s="251"/>
      <c r="OYW3950" s="251"/>
      <c r="OYX3950" s="251"/>
      <c r="OYY3950" s="251"/>
      <c r="OYZ3950" s="251"/>
      <c r="OZA3950" s="251"/>
      <c r="OZB3950" s="251"/>
      <c r="OZC3950" s="251"/>
      <c r="OZD3950" s="251"/>
      <c r="OZE3950" s="251"/>
      <c r="OZF3950" s="251"/>
      <c r="OZG3950" s="251"/>
      <c r="OZH3950" s="251"/>
      <c r="OZI3950" s="251"/>
      <c r="OZJ3950" s="251"/>
      <c r="OZK3950" s="251"/>
      <c r="OZL3950" s="251"/>
      <c r="OZM3950" s="251"/>
      <c r="OZN3950" s="251"/>
      <c r="OZO3950" s="251"/>
      <c r="OZP3950" s="251"/>
      <c r="OZQ3950" s="251"/>
      <c r="OZR3950" s="251"/>
      <c r="OZS3950" s="251"/>
      <c r="OZT3950" s="251"/>
      <c r="OZU3950" s="251"/>
      <c r="OZV3950" s="251"/>
      <c r="OZW3950" s="251"/>
      <c r="OZX3950" s="251"/>
      <c r="OZY3950" s="251"/>
      <c r="OZZ3950" s="251"/>
      <c r="PAA3950" s="251"/>
      <c r="PAB3950" s="251"/>
      <c r="PAC3950" s="251"/>
      <c r="PAD3950" s="251"/>
      <c r="PAE3950" s="251"/>
      <c r="PAF3950" s="251"/>
      <c r="PAG3950" s="251"/>
      <c r="PAH3950" s="251"/>
      <c r="PAI3950" s="251"/>
      <c r="PAJ3950" s="251"/>
      <c r="PAK3950" s="251"/>
      <c r="PAL3950" s="251"/>
      <c r="PAM3950" s="251"/>
      <c r="PAN3950" s="251"/>
      <c r="PAO3950" s="251"/>
      <c r="PAP3950" s="251"/>
      <c r="PAQ3950" s="251"/>
      <c r="PAR3950" s="251"/>
      <c r="PAS3950" s="251"/>
      <c r="PAT3950" s="251"/>
      <c r="PAU3950" s="251"/>
      <c r="PAV3950" s="251"/>
      <c r="PAW3950" s="251"/>
      <c r="PAX3950" s="251"/>
      <c r="PAY3950" s="251"/>
      <c r="PAZ3950" s="251"/>
      <c r="PBA3950" s="251"/>
      <c r="PBB3950" s="251"/>
      <c r="PBC3950" s="251"/>
      <c r="PBD3950" s="251"/>
      <c r="PBE3950" s="251"/>
      <c r="PBF3950" s="251"/>
      <c r="PBG3950" s="251"/>
      <c r="PBH3950" s="251"/>
      <c r="PBI3950" s="251"/>
      <c r="PBJ3950" s="251"/>
      <c r="PBK3950" s="251"/>
      <c r="PBL3950" s="251"/>
      <c r="PBM3950" s="251"/>
      <c r="PBN3950" s="251"/>
      <c r="PBO3950" s="251"/>
      <c r="PBP3950" s="251"/>
      <c r="PBQ3950" s="251"/>
      <c r="PBR3950" s="251"/>
      <c r="PBS3950" s="251"/>
      <c r="PBT3950" s="251"/>
      <c r="PBU3950" s="251"/>
      <c r="PBV3950" s="251"/>
      <c r="PBW3950" s="251"/>
      <c r="PBX3950" s="251"/>
      <c r="PBY3950" s="251"/>
      <c r="PBZ3950" s="251"/>
      <c r="PCA3950" s="251"/>
      <c r="PCB3950" s="251"/>
      <c r="PCC3950" s="251"/>
      <c r="PCD3950" s="251"/>
      <c r="PCE3950" s="251"/>
      <c r="PCF3950" s="251"/>
      <c r="PCG3950" s="251"/>
      <c r="PCH3950" s="251"/>
      <c r="PCI3950" s="251"/>
      <c r="PCJ3950" s="251"/>
      <c r="PCK3950" s="251"/>
      <c r="PCL3950" s="251"/>
      <c r="PCM3950" s="251"/>
      <c r="PCN3950" s="251"/>
      <c r="PCO3950" s="251"/>
      <c r="PCP3950" s="251"/>
      <c r="PCQ3950" s="251"/>
      <c r="PCR3950" s="251"/>
      <c r="PCS3950" s="251"/>
      <c r="PCT3950" s="251"/>
      <c r="PCU3950" s="251"/>
      <c r="PCV3950" s="251"/>
      <c r="PCW3950" s="251"/>
      <c r="PCX3950" s="251"/>
      <c r="PCY3950" s="251"/>
      <c r="PCZ3950" s="251"/>
      <c r="PDA3950" s="251"/>
      <c r="PDB3950" s="251"/>
      <c r="PDC3950" s="251"/>
      <c r="PDD3950" s="251"/>
      <c r="PDE3950" s="251"/>
      <c r="PDF3950" s="251"/>
      <c r="PDG3950" s="251"/>
      <c r="PDH3950" s="251"/>
      <c r="PDI3950" s="251"/>
      <c r="PDJ3950" s="251"/>
      <c r="PDK3950" s="251"/>
      <c r="PDL3950" s="251"/>
      <c r="PDM3950" s="251"/>
      <c r="PDN3950" s="251"/>
      <c r="PDO3950" s="251"/>
      <c r="PDP3950" s="251"/>
      <c r="PDQ3950" s="251"/>
      <c r="PDR3950" s="251"/>
      <c r="PDS3950" s="251"/>
      <c r="PDT3950" s="251"/>
      <c r="PDU3950" s="251"/>
      <c r="PDV3950" s="251"/>
      <c r="PDW3950" s="251"/>
      <c r="PDX3950" s="251"/>
      <c r="PDY3950" s="251"/>
      <c r="PDZ3950" s="251"/>
      <c r="PEA3950" s="251"/>
      <c r="PEB3950" s="251"/>
      <c r="PEC3950" s="251"/>
      <c r="PED3950" s="251"/>
      <c r="PEE3950" s="251"/>
      <c r="PEF3950" s="251"/>
      <c r="PEG3950" s="251"/>
      <c r="PEH3950" s="251"/>
      <c r="PEI3950" s="251"/>
      <c r="PEJ3950" s="251"/>
      <c r="PEK3950" s="251"/>
      <c r="PEL3950" s="251"/>
      <c r="PEM3950" s="251"/>
      <c r="PEN3950" s="251"/>
      <c r="PEO3950" s="251"/>
      <c r="PEP3950" s="251"/>
      <c r="PEQ3950" s="251"/>
      <c r="PER3950" s="251"/>
      <c r="PES3950" s="251"/>
      <c r="PET3950" s="251"/>
      <c r="PEU3950" s="251"/>
      <c r="PEV3950" s="251"/>
      <c r="PEW3950" s="251"/>
      <c r="PEX3950" s="251"/>
      <c r="PEY3950" s="251"/>
      <c r="PEZ3950" s="251"/>
      <c r="PFA3950" s="251"/>
      <c r="PFB3950" s="251"/>
      <c r="PFC3950" s="251"/>
      <c r="PFD3950" s="251"/>
      <c r="PFE3950" s="251"/>
      <c r="PFF3950" s="251"/>
      <c r="PFG3950" s="251"/>
      <c r="PFH3950" s="251"/>
      <c r="PFI3950" s="251"/>
      <c r="PFJ3950" s="251"/>
      <c r="PFK3950" s="251"/>
      <c r="PFL3950" s="251"/>
      <c r="PFM3950" s="251"/>
      <c r="PFN3950" s="251"/>
      <c r="PFO3950" s="251"/>
      <c r="PFP3950" s="251"/>
      <c r="PFQ3950" s="251"/>
      <c r="PFR3950" s="251"/>
      <c r="PFS3950" s="251"/>
      <c r="PFT3950" s="251"/>
      <c r="PFU3950" s="251"/>
      <c r="PFV3950" s="251"/>
      <c r="PFW3950" s="251"/>
      <c r="PFX3950" s="251"/>
      <c r="PFY3950" s="251"/>
      <c r="PFZ3950" s="251"/>
      <c r="PGA3950" s="251"/>
      <c r="PGB3950" s="251"/>
      <c r="PGC3950" s="251"/>
      <c r="PGD3950" s="251"/>
      <c r="PGE3950" s="251"/>
      <c r="PGF3950" s="251"/>
      <c r="PGG3950" s="251"/>
      <c r="PGH3950" s="251"/>
      <c r="PGI3950" s="251"/>
      <c r="PGJ3950" s="251"/>
      <c r="PGK3950" s="251"/>
      <c r="PGL3950" s="251"/>
      <c r="PGM3950" s="251"/>
      <c r="PGN3950" s="251"/>
      <c r="PGO3950" s="251"/>
      <c r="PGP3950" s="251"/>
      <c r="PGQ3950" s="251"/>
      <c r="PGR3950" s="251"/>
      <c r="PGS3950" s="251"/>
      <c r="PGT3950" s="251"/>
      <c r="PGU3950" s="251"/>
      <c r="PGV3950" s="251"/>
      <c r="PGW3950" s="251"/>
      <c r="PGX3950" s="251"/>
      <c r="PGY3950" s="251"/>
      <c r="PGZ3950" s="251"/>
      <c r="PHA3950" s="251"/>
      <c r="PHB3950" s="251"/>
      <c r="PHC3950" s="251"/>
      <c r="PHD3950" s="251"/>
      <c r="PHE3950" s="251"/>
      <c r="PHF3950" s="251"/>
      <c r="PHG3950" s="251"/>
      <c r="PHH3950" s="251"/>
      <c r="PHI3950" s="251"/>
      <c r="PHJ3950" s="251"/>
      <c r="PHK3950" s="251"/>
      <c r="PHL3950" s="251"/>
      <c r="PHM3950" s="251"/>
      <c r="PHN3950" s="251"/>
      <c r="PHO3950" s="251"/>
      <c r="PHP3950" s="251"/>
      <c r="PHQ3950" s="251"/>
      <c r="PHR3950" s="251"/>
      <c r="PHS3950" s="251"/>
      <c r="PHT3950" s="251"/>
      <c r="PHU3950" s="251"/>
      <c r="PHV3950" s="251"/>
      <c r="PHW3950" s="251"/>
      <c r="PHX3950" s="251"/>
      <c r="PHY3950" s="251"/>
      <c r="PHZ3950" s="251"/>
      <c r="PIA3950" s="251"/>
      <c r="PIB3950" s="251"/>
      <c r="PIC3950" s="251"/>
      <c r="PID3950" s="251"/>
      <c r="PIE3950" s="251"/>
      <c r="PIF3950" s="251"/>
      <c r="PIG3950" s="251"/>
      <c r="PIH3950" s="251"/>
      <c r="PII3950" s="251"/>
      <c r="PIJ3950" s="251"/>
      <c r="PIK3950" s="251"/>
      <c r="PIL3950" s="251"/>
      <c r="PIM3950" s="251"/>
      <c r="PIN3950" s="251"/>
      <c r="PIO3950" s="251"/>
      <c r="PIP3950" s="251"/>
      <c r="PIQ3950" s="251"/>
      <c r="PIR3950" s="251"/>
      <c r="PIS3950" s="251"/>
      <c r="PIT3950" s="251"/>
      <c r="PIU3950" s="251"/>
      <c r="PIV3950" s="251"/>
      <c r="PIW3950" s="251"/>
      <c r="PIX3950" s="251"/>
      <c r="PIY3950" s="251"/>
      <c r="PIZ3950" s="251"/>
      <c r="PJA3950" s="251"/>
      <c r="PJB3950" s="251"/>
      <c r="PJC3950" s="251"/>
      <c r="PJD3950" s="251"/>
      <c r="PJE3950" s="251"/>
      <c r="PJF3950" s="251"/>
      <c r="PJG3950" s="251"/>
      <c r="PJH3950" s="251"/>
      <c r="PJI3950" s="251"/>
      <c r="PJJ3950" s="251"/>
      <c r="PJK3950" s="251"/>
      <c r="PJL3950" s="251"/>
      <c r="PJM3950" s="251"/>
      <c r="PJN3950" s="251"/>
      <c r="PJO3950" s="251"/>
      <c r="PJP3950" s="251"/>
      <c r="PJQ3950" s="251"/>
      <c r="PJR3950" s="251"/>
      <c r="PJS3950" s="251"/>
      <c r="PJT3950" s="251"/>
      <c r="PJU3950" s="251"/>
      <c r="PJV3950" s="251"/>
      <c r="PJW3950" s="251"/>
      <c r="PJX3950" s="251"/>
      <c r="PJY3950" s="251"/>
      <c r="PJZ3950" s="251"/>
      <c r="PKA3950" s="251"/>
      <c r="PKB3950" s="251"/>
      <c r="PKC3950" s="251"/>
      <c r="PKD3950" s="251"/>
      <c r="PKE3950" s="251"/>
      <c r="PKF3950" s="251"/>
      <c r="PKG3950" s="251"/>
      <c r="PKH3950" s="251"/>
      <c r="PKI3950" s="251"/>
      <c r="PKJ3950" s="251"/>
      <c r="PKK3950" s="251"/>
      <c r="PKL3950" s="251"/>
      <c r="PKM3950" s="251"/>
      <c r="PKN3950" s="251"/>
      <c r="PKO3950" s="251"/>
      <c r="PKP3950" s="251"/>
      <c r="PKQ3950" s="251"/>
      <c r="PKR3950" s="251"/>
      <c r="PKS3950" s="251"/>
      <c r="PKT3950" s="251"/>
      <c r="PKU3950" s="251"/>
      <c r="PKV3950" s="251"/>
      <c r="PKW3950" s="251"/>
      <c r="PKX3950" s="251"/>
      <c r="PKY3950" s="251"/>
      <c r="PKZ3950" s="251"/>
      <c r="PLA3950" s="251"/>
      <c r="PLB3950" s="251"/>
      <c r="PLC3950" s="251"/>
      <c r="PLD3950" s="251"/>
      <c r="PLE3950" s="251"/>
      <c r="PLF3950" s="251"/>
      <c r="PLG3950" s="251"/>
      <c r="PLH3950" s="251"/>
      <c r="PLI3950" s="251"/>
      <c r="PLJ3950" s="251"/>
      <c r="PLK3950" s="251"/>
      <c r="PLL3950" s="251"/>
      <c r="PLM3950" s="251"/>
      <c r="PLN3950" s="251"/>
      <c r="PLO3950" s="251"/>
      <c r="PLP3950" s="251"/>
      <c r="PLQ3950" s="251"/>
      <c r="PLR3950" s="251"/>
      <c r="PLS3950" s="251"/>
      <c r="PLT3950" s="251"/>
      <c r="PLU3950" s="251"/>
      <c r="PLV3950" s="251"/>
      <c r="PLW3950" s="251"/>
      <c r="PLX3950" s="251"/>
      <c r="PLY3950" s="251"/>
      <c r="PLZ3950" s="251"/>
      <c r="PMA3950" s="251"/>
      <c r="PMB3950" s="251"/>
      <c r="PMC3950" s="251"/>
      <c r="PMD3950" s="251"/>
      <c r="PME3950" s="251"/>
      <c r="PMF3950" s="251"/>
      <c r="PMG3950" s="251"/>
      <c r="PMH3950" s="251"/>
      <c r="PMI3950" s="251"/>
      <c r="PMJ3950" s="251"/>
      <c r="PMK3950" s="251"/>
      <c r="PML3950" s="251"/>
      <c r="PMM3950" s="251"/>
      <c r="PMN3950" s="251"/>
      <c r="PMO3950" s="251"/>
      <c r="PMP3950" s="251"/>
      <c r="PMQ3950" s="251"/>
      <c r="PMR3950" s="251"/>
      <c r="PMS3950" s="251"/>
      <c r="PMT3950" s="251"/>
      <c r="PMU3950" s="251"/>
      <c r="PMV3950" s="251"/>
      <c r="PMW3950" s="251"/>
      <c r="PMX3950" s="251"/>
      <c r="PMY3950" s="251"/>
      <c r="PMZ3950" s="251"/>
      <c r="PNA3950" s="251"/>
      <c r="PNB3950" s="251"/>
      <c r="PNC3950" s="251"/>
      <c r="PND3950" s="251"/>
      <c r="PNE3950" s="251"/>
      <c r="PNF3950" s="251"/>
      <c r="PNG3950" s="251"/>
      <c r="PNH3950" s="251"/>
      <c r="PNI3950" s="251"/>
      <c r="PNJ3950" s="251"/>
      <c r="PNK3950" s="251"/>
      <c r="PNL3950" s="251"/>
      <c r="PNM3950" s="251"/>
      <c r="PNN3950" s="251"/>
      <c r="PNO3950" s="251"/>
      <c r="PNP3950" s="251"/>
      <c r="PNQ3950" s="251"/>
      <c r="PNR3950" s="251"/>
      <c r="PNS3950" s="251"/>
      <c r="PNT3950" s="251"/>
      <c r="PNU3950" s="251"/>
      <c r="PNV3950" s="251"/>
      <c r="PNW3950" s="251"/>
      <c r="PNX3950" s="251"/>
      <c r="PNY3950" s="251"/>
      <c r="PNZ3950" s="251"/>
      <c r="POA3950" s="251"/>
      <c r="POB3950" s="251"/>
      <c r="POC3950" s="251"/>
      <c r="POD3950" s="251"/>
      <c r="POE3950" s="251"/>
      <c r="POF3950" s="251"/>
      <c r="POG3950" s="251"/>
      <c r="POH3950" s="251"/>
      <c r="POI3950" s="251"/>
      <c r="POJ3950" s="251"/>
      <c r="POK3950" s="251"/>
      <c r="POL3950" s="251"/>
      <c r="POM3950" s="251"/>
      <c r="PON3950" s="251"/>
      <c r="POO3950" s="251"/>
      <c r="POP3950" s="251"/>
      <c r="POQ3950" s="251"/>
      <c r="POR3950" s="251"/>
      <c r="POS3950" s="251"/>
      <c r="POT3950" s="251"/>
      <c r="POU3950" s="251"/>
      <c r="POV3950" s="251"/>
      <c r="POW3950" s="251"/>
      <c r="POX3950" s="251"/>
      <c r="POY3950" s="251"/>
      <c r="POZ3950" s="251"/>
      <c r="PPA3950" s="251"/>
      <c r="PPB3950" s="251"/>
      <c r="PPC3950" s="251"/>
      <c r="PPD3950" s="251"/>
      <c r="PPE3950" s="251"/>
      <c r="PPF3950" s="251"/>
      <c r="PPG3950" s="251"/>
      <c r="PPH3950" s="251"/>
      <c r="PPI3950" s="251"/>
      <c r="PPJ3950" s="251"/>
      <c r="PPK3950" s="251"/>
      <c r="PPL3950" s="251"/>
      <c r="PPM3950" s="251"/>
      <c r="PPN3950" s="251"/>
      <c r="PPO3950" s="251"/>
      <c r="PPP3950" s="251"/>
      <c r="PPQ3950" s="251"/>
      <c r="PPR3950" s="251"/>
      <c r="PPS3950" s="251"/>
      <c r="PPT3950" s="251"/>
      <c r="PPU3950" s="251"/>
      <c r="PPV3950" s="251"/>
      <c r="PPW3950" s="251"/>
      <c r="PPX3950" s="251"/>
      <c r="PPY3950" s="251"/>
      <c r="PPZ3950" s="251"/>
      <c r="PQA3950" s="251"/>
      <c r="PQB3950" s="251"/>
      <c r="PQC3950" s="251"/>
      <c r="PQD3950" s="251"/>
      <c r="PQE3950" s="251"/>
      <c r="PQF3950" s="251"/>
      <c r="PQG3950" s="251"/>
      <c r="PQH3950" s="251"/>
      <c r="PQI3950" s="251"/>
      <c r="PQJ3950" s="251"/>
      <c r="PQK3950" s="251"/>
      <c r="PQL3950" s="251"/>
      <c r="PQM3950" s="251"/>
      <c r="PQN3950" s="251"/>
      <c r="PQO3950" s="251"/>
      <c r="PQP3950" s="251"/>
      <c r="PQQ3950" s="251"/>
      <c r="PQR3950" s="251"/>
      <c r="PQS3950" s="251"/>
      <c r="PQT3950" s="251"/>
      <c r="PQU3950" s="251"/>
      <c r="PQV3950" s="251"/>
      <c r="PQW3950" s="251"/>
      <c r="PQX3950" s="251"/>
      <c r="PQY3950" s="251"/>
      <c r="PQZ3950" s="251"/>
      <c r="PRA3950" s="251"/>
      <c r="PRB3950" s="251"/>
      <c r="PRC3950" s="251"/>
      <c r="PRD3950" s="251"/>
      <c r="PRE3950" s="251"/>
      <c r="PRF3950" s="251"/>
      <c r="PRG3950" s="251"/>
      <c r="PRH3950" s="251"/>
      <c r="PRI3950" s="251"/>
      <c r="PRJ3950" s="251"/>
      <c r="PRK3950" s="251"/>
      <c r="PRL3950" s="251"/>
      <c r="PRM3950" s="251"/>
      <c r="PRN3950" s="251"/>
      <c r="PRO3950" s="251"/>
      <c r="PRP3950" s="251"/>
      <c r="PRQ3950" s="251"/>
      <c r="PRR3950" s="251"/>
      <c r="PRS3950" s="251"/>
      <c r="PRT3950" s="251"/>
      <c r="PRU3950" s="251"/>
      <c r="PRV3950" s="251"/>
      <c r="PRW3950" s="251"/>
      <c r="PRX3950" s="251"/>
      <c r="PRY3950" s="251"/>
      <c r="PRZ3950" s="251"/>
      <c r="PSA3950" s="251"/>
      <c r="PSB3950" s="251"/>
      <c r="PSC3950" s="251"/>
      <c r="PSD3950" s="251"/>
      <c r="PSE3950" s="251"/>
      <c r="PSF3950" s="251"/>
      <c r="PSG3950" s="251"/>
      <c r="PSH3950" s="251"/>
      <c r="PSI3950" s="251"/>
      <c r="PSJ3950" s="251"/>
      <c r="PSK3950" s="251"/>
      <c r="PSL3950" s="251"/>
      <c r="PSM3950" s="251"/>
      <c r="PSN3950" s="251"/>
      <c r="PSO3950" s="251"/>
      <c r="PSP3950" s="251"/>
      <c r="PSQ3950" s="251"/>
      <c r="PSR3950" s="251"/>
      <c r="PSS3950" s="251"/>
      <c r="PST3950" s="251"/>
      <c r="PSU3950" s="251"/>
      <c r="PSV3950" s="251"/>
      <c r="PSW3950" s="251"/>
      <c r="PSX3950" s="251"/>
      <c r="PSY3950" s="251"/>
      <c r="PSZ3950" s="251"/>
      <c r="PTA3950" s="251"/>
      <c r="PTB3950" s="251"/>
      <c r="PTC3950" s="251"/>
      <c r="PTD3950" s="251"/>
      <c r="PTE3950" s="251"/>
      <c r="PTF3950" s="251"/>
      <c r="PTG3950" s="251"/>
      <c r="PTH3950" s="251"/>
      <c r="PTI3950" s="251"/>
      <c r="PTJ3950" s="251"/>
      <c r="PTK3950" s="251"/>
      <c r="PTL3950" s="251"/>
      <c r="PTM3950" s="251"/>
      <c r="PTN3950" s="251"/>
      <c r="PTO3950" s="251"/>
      <c r="PTP3950" s="251"/>
      <c r="PTQ3950" s="251"/>
      <c r="PTR3950" s="251"/>
      <c r="PTS3950" s="251"/>
      <c r="PTT3950" s="251"/>
      <c r="PTU3950" s="251"/>
      <c r="PTV3950" s="251"/>
      <c r="PTW3950" s="251"/>
      <c r="PTX3950" s="251"/>
      <c r="PTY3950" s="251"/>
      <c r="PTZ3950" s="251"/>
      <c r="PUA3950" s="251"/>
      <c r="PUB3950" s="251"/>
      <c r="PUC3950" s="251"/>
      <c r="PUD3950" s="251"/>
      <c r="PUE3950" s="251"/>
      <c r="PUF3950" s="251"/>
      <c r="PUG3950" s="251"/>
      <c r="PUH3950" s="251"/>
      <c r="PUI3950" s="251"/>
      <c r="PUJ3950" s="251"/>
      <c r="PUK3950" s="251"/>
      <c r="PUL3950" s="251"/>
      <c r="PUM3950" s="251"/>
      <c r="PUN3950" s="251"/>
      <c r="PUO3950" s="251"/>
      <c r="PUP3950" s="251"/>
      <c r="PUQ3950" s="251"/>
      <c r="PUR3950" s="251"/>
      <c r="PUS3950" s="251"/>
      <c r="PUT3950" s="251"/>
      <c r="PUU3950" s="251"/>
      <c r="PUV3950" s="251"/>
      <c r="PUW3950" s="251"/>
      <c r="PUX3950" s="251"/>
      <c r="PUY3950" s="251"/>
      <c r="PUZ3950" s="251"/>
      <c r="PVA3950" s="251"/>
      <c r="PVB3950" s="251"/>
      <c r="PVC3950" s="251"/>
      <c r="PVD3950" s="251"/>
      <c r="PVE3950" s="251"/>
      <c r="PVF3950" s="251"/>
      <c r="PVG3950" s="251"/>
      <c r="PVH3950" s="251"/>
      <c r="PVI3950" s="251"/>
      <c r="PVJ3950" s="251"/>
      <c r="PVK3950" s="251"/>
      <c r="PVL3950" s="251"/>
      <c r="PVM3950" s="251"/>
      <c r="PVN3950" s="251"/>
      <c r="PVO3950" s="251"/>
      <c r="PVP3950" s="251"/>
      <c r="PVQ3950" s="251"/>
      <c r="PVR3950" s="251"/>
      <c r="PVS3950" s="251"/>
      <c r="PVT3950" s="251"/>
      <c r="PVU3950" s="251"/>
      <c r="PVV3950" s="251"/>
      <c r="PVW3950" s="251"/>
      <c r="PVX3950" s="251"/>
      <c r="PVY3950" s="251"/>
      <c r="PVZ3950" s="251"/>
      <c r="PWA3950" s="251"/>
      <c r="PWB3950" s="251"/>
      <c r="PWC3950" s="251"/>
      <c r="PWD3950" s="251"/>
      <c r="PWE3950" s="251"/>
      <c r="PWF3950" s="251"/>
      <c r="PWG3950" s="251"/>
      <c r="PWH3950" s="251"/>
      <c r="PWI3950" s="251"/>
      <c r="PWJ3950" s="251"/>
      <c r="PWK3950" s="251"/>
      <c r="PWL3950" s="251"/>
      <c r="PWM3950" s="251"/>
      <c r="PWN3950" s="251"/>
      <c r="PWO3950" s="251"/>
      <c r="PWP3950" s="251"/>
      <c r="PWQ3950" s="251"/>
      <c r="PWR3950" s="251"/>
      <c r="PWS3950" s="251"/>
      <c r="PWT3950" s="251"/>
      <c r="PWU3950" s="251"/>
      <c r="PWV3950" s="251"/>
      <c r="PWW3950" s="251"/>
      <c r="PWX3950" s="251"/>
      <c r="PWY3950" s="251"/>
      <c r="PWZ3950" s="251"/>
      <c r="PXA3950" s="251"/>
      <c r="PXB3950" s="251"/>
      <c r="PXC3950" s="251"/>
      <c r="PXD3950" s="251"/>
      <c r="PXE3950" s="251"/>
      <c r="PXF3950" s="251"/>
      <c r="PXG3950" s="251"/>
      <c r="PXH3950" s="251"/>
      <c r="PXI3950" s="251"/>
      <c r="PXJ3950" s="251"/>
      <c r="PXK3950" s="251"/>
      <c r="PXL3950" s="251"/>
      <c r="PXM3950" s="251"/>
      <c r="PXN3950" s="251"/>
      <c r="PXO3950" s="251"/>
      <c r="PXP3950" s="251"/>
      <c r="PXQ3950" s="251"/>
      <c r="PXR3950" s="251"/>
      <c r="PXS3950" s="251"/>
      <c r="PXT3950" s="251"/>
      <c r="PXU3950" s="251"/>
      <c r="PXV3950" s="251"/>
      <c r="PXW3950" s="251"/>
      <c r="PXX3950" s="251"/>
      <c r="PXY3950" s="251"/>
      <c r="PXZ3950" s="251"/>
      <c r="PYA3950" s="251"/>
      <c r="PYB3950" s="251"/>
      <c r="PYC3950" s="251"/>
      <c r="PYD3950" s="251"/>
      <c r="PYE3950" s="251"/>
      <c r="PYF3950" s="251"/>
      <c r="PYG3950" s="251"/>
      <c r="PYH3950" s="251"/>
      <c r="PYI3950" s="251"/>
      <c r="PYJ3950" s="251"/>
      <c r="PYK3950" s="251"/>
      <c r="PYL3950" s="251"/>
      <c r="PYM3950" s="251"/>
      <c r="PYN3950" s="251"/>
      <c r="PYO3950" s="251"/>
      <c r="PYP3950" s="251"/>
      <c r="PYQ3950" s="251"/>
      <c r="PYR3950" s="251"/>
      <c r="PYS3950" s="251"/>
      <c r="PYT3950" s="251"/>
      <c r="PYU3950" s="251"/>
      <c r="PYV3950" s="251"/>
      <c r="PYW3950" s="251"/>
      <c r="PYX3950" s="251"/>
      <c r="PYY3950" s="251"/>
      <c r="PYZ3950" s="251"/>
      <c r="PZA3950" s="251"/>
      <c r="PZB3950" s="251"/>
      <c r="PZC3950" s="251"/>
      <c r="PZD3950" s="251"/>
      <c r="PZE3950" s="251"/>
      <c r="PZF3950" s="251"/>
      <c r="PZG3950" s="251"/>
      <c r="PZH3950" s="251"/>
      <c r="PZI3950" s="251"/>
      <c r="PZJ3950" s="251"/>
      <c r="PZK3950" s="251"/>
      <c r="PZL3950" s="251"/>
      <c r="PZM3950" s="251"/>
      <c r="PZN3950" s="251"/>
      <c r="PZO3950" s="251"/>
      <c r="PZP3950" s="251"/>
      <c r="PZQ3950" s="251"/>
      <c r="PZR3950" s="251"/>
      <c r="PZS3950" s="251"/>
      <c r="PZT3950" s="251"/>
      <c r="PZU3950" s="251"/>
      <c r="PZV3950" s="251"/>
      <c r="PZW3950" s="251"/>
      <c r="PZX3950" s="251"/>
      <c r="PZY3950" s="251"/>
      <c r="PZZ3950" s="251"/>
      <c r="QAA3950" s="251"/>
      <c r="QAB3950" s="251"/>
      <c r="QAC3950" s="251"/>
      <c r="QAD3950" s="251"/>
      <c r="QAE3950" s="251"/>
      <c r="QAF3950" s="251"/>
      <c r="QAG3950" s="251"/>
      <c r="QAH3950" s="251"/>
      <c r="QAI3950" s="251"/>
      <c r="QAJ3950" s="251"/>
      <c r="QAK3950" s="251"/>
      <c r="QAL3950" s="251"/>
      <c r="QAM3950" s="251"/>
      <c r="QAN3950" s="251"/>
      <c r="QAO3950" s="251"/>
      <c r="QAP3950" s="251"/>
      <c r="QAQ3950" s="251"/>
      <c r="QAR3950" s="251"/>
      <c r="QAS3950" s="251"/>
      <c r="QAT3950" s="251"/>
      <c r="QAU3950" s="251"/>
      <c r="QAV3950" s="251"/>
      <c r="QAW3950" s="251"/>
      <c r="QAX3950" s="251"/>
      <c r="QAY3950" s="251"/>
      <c r="QAZ3950" s="251"/>
      <c r="QBA3950" s="251"/>
      <c r="QBB3950" s="251"/>
      <c r="QBC3950" s="251"/>
      <c r="QBD3950" s="251"/>
      <c r="QBE3950" s="251"/>
      <c r="QBF3950" s="251"/>
      <c r="QBG3950" s="251"/>
      <c r="QBH3950" s="251"/>
      <c r="QBI3950" s="251"/>
      <c r="QBJ3950" s="251"/>
      <c r="QBK3950" s="251"/>
      <c r="QBL3950" s="251"/>
      <c r="QBM3950" s="251"/>
      <c r="QBN3950" s="251"/>
      <c r="QBO3950" s="251"/>
      <c r="QBP3950" s="251"/>
      <c r="QBQ3950" s="251"/>
      <c r="QBR3950" s="251"/>
      <c r="QBS3950" s="251"/>
      <c r="QBT3950" s="251"/>
      <c r="QBU3950" s="251"/>
      <c r="QBV3950" s="251"/>
      <c r="QBW3950" s="251"/>
      <c r="QBX3950" s="251"/>
      <c r="QBY3950" s="251"/>
      <c r="QBZ3950" s="251"/>
      <c r="QCA3950" s="251"/>
      <c r="QCB3950" s="251"/>
      <c r="QCC3950" s="251"/>
      <c r="QCD3950" s="251"/>
      <c r="QCE3950" s="251"/>
      <c r="QCF3950" s="251"/>
      <c r="QCG3950" s="251"/>
      <c r="QCH3950" s="251"/>
      <c r="QCI3950" s="251"/>
      <c r="QCJ3950" s="251"/>
      <c r="QCK3950" s="251"/>
      <c r="QCL3950" s="251"/>
      <c r="QCM3950" s="251"/>
      <c r="QCN3950" s="251"/>
      <c r="QCO3950" s="251"/>
      <c r="QCP3950" s="251"/>
      <c r="QCQ3950" s="251"/>
      <c r="QCR3950" s="251"/>
      <c r="QCS3950" s="251"/>
      <c r="QCT3950" s="251"/>
      <c r="QCU3950" s="251"/>
      <c r="QCV3950" s="251"/>
      <c r="QCW3950" s="251"/>
      <c r="QCX3950" s="251"/>
      <c r="QCY3950" s="251"/>
      <c r="QCZ3950" s="251"/>
      <c r="QDA3950" s="251"/>
      <c r="QDB3950" s="251"/>
      <c r="QDC3950" s="251"/>
      <c r="QDD3950" s="251"/>
      <c r="QDE3950" s="251"/>
      <c r="QDF3950" s="251"/>
      <c r="QDG3950" s="251"/>
      <c r="QDH3950" s="251"/>
      <c r="QDI3950" s="251"/>
      <c r="QDJ3950" s="251"/>
      <c r="QDK3950" s="251"/>
      <c r="QDL3950" s="251"/>
      <c r="QDM3950" s="251"/>
      <c r="QDN3950" s="251"/>
      <c r="QDO3950" s="251"/>
      <c r="QDP3950" s="251"/>
      <c r="QDQ3950" s="251"/>
      <c r="QDR3950" s="251"/>
      <c r="QDS3950" s="251"/>
      <c r="QDT3950" s="251"/>
      <c r="QDU3950" s="251"/>
      <c r="QDV3950" s="251"/>
      <c r="QDW3950" s="251"/>
      <c r="QDX3950" s="251"/>
      <c r="QDY3950" s="251"/>
      <c r="QDZ3950" s="251"/>
      <c r="QEA3950" s="251"/>
      <c r="QEB3950" s="251"/>
      <c r="QEC3950" s="251"/>
      <c r="QED3950" s="251"/>
      <c r="QEE3950" s="251"/>
      <c r="QEF3950" s="251"/>
      <c r="QEG3950" s="251"/>
      <c r="QEH3950" s="251"/>
      <c r="QEI3950" s="251"/>
      <c r="QEJ3950" s="251"/>
      <c r="QEK3950" s="251"/>
      <c r="QEL3950" s="251"/>
      <c r="QEM3950" s="251"/>
      <c r="QEN3950" s="251"/>
      <c r="QEO3950" s="251"/>
      <c r="QEP3950" s="251"/>
      <c r="QEQ3950" s="251"/>
      <c r="QER3950" s="251"/>
      <c r="QES3950" s="251"/>
      <c r="QET3950" s="251"/>
      <c r="QEU3950" s="251"/>
      <c r="QEV3950" s="251"/>
      <c r="QEW3950" s="251"/>
      <c r="QEX3950" s="251"/>
      <c r="QEY3950" s="251"/>
      <c r="QEZ3950" s="251"/>
      <c r="QFA3950" s="251"/>
      <c r="QFB3950" s="251"/>
      <c r="QFC3950" s="251"/>
      <c r="QFD3950" s="251"/>
      <c r="QFE3950" s="251"/>
      <c r="QFF3950" s="251"/>
      <c r="QFG3950" s="251"/>
      <c r="QFH3950" s="251"/>
      <c r="QFI3950" s="251"/>
      <c r="QFJ3950" s="251"/>
      <c r="QFK3950" s="251"/>
      <c r="QFL3950" s="251"/>
      <c r="QFM3950" s="251"/>
      <c r="QFN3950" s="251"/>
      <c r="QFO3950" s="251"/>
      <c r="QFP3950" s="251"/>
      <c r="QFQ3950" s="251"/>
      <c r="QFR3950" s="251"/>
      <c r="QFS3950" s="251"/>
      <c r="QFT3950" s="251"/>
      <c r="QFU3950" s="251"/>
      <c r="QFV3950" s="251"/>
      <c r="QFW3950" s="251"/>
      <c r="QFX3950" s="251"/>
      <c r="QFY3950" s="251"/>
      <c r="QFZ3950" s="251"/>
      <c r="QGA3950" s="251"/>
      <c r="QGB3950" s="251"/>
      <c r="QGC3950" s="251"/>
      <c r="QGD3950" s="251"/>
      <c r="QGE3950" s="251"/>
      <c r="QGF3950" s="251"/>
      <c r="QGG3950" s="251"/>
      <c r="QGH3950" s="251"/>
      <c r="QGI3950" s="251"/>
      <c r="QGJ3950" s="251"/>
      <c r="QGK3950" s="251"/>
      <c r="QGL3950" s="251"/>
      <c r="QGM3950" s="251"/>
      <c r="QGN3950" s="251"/>
      <c r="QGO3950" s="251"/>
      <c r="QGP3950" s="251"/>
      <c r="QGQ3950" s="251"/>
      <c r="QGR3950" s="251"/>
      <c r="QGS3950" s="251"/>
      <c r="QGT3950" s="251"/>
      <c r="QGU3950" s="251"/>
      <c r="QGV3950" s="251"/>
      <c r="QGW3950" s="251"/>
      <c r="QGX3950" s="251"/>
      <c r="QGY3950" s="251"/>
      <c r="QGZ3950" s="251"/>
      <c r="QHA3950" s="251"/>
      <c r="QHB3950" s="251"/>
      <c r="QHC3950" s="251"/>
      <c r="QHD3950" s="251"/>
      <c r="QHE3950" s="251"/>
      <c r="QHF3950" s="251"/>
      <c r="QHG3950" s="251"/>
      <c r="QHH3950" s="251"/>
      <c r="QHI3950" s="251"/>
      <c r="QHJ3950" s="251"/>
      <c r="QHK3950" s="251"/>
      <c r="QHL3950" s="251"/>
      <c r="QHM3950" s="251"/>
      <c r="QHN3950" s="251"/>
      <c r="QHO3950" s="251"/>
      <c r="QHP3950" s="251"/>
      <c r="QHQ3950" s="251"/>
      <c r="QHR3950" s="251"/>
      <c r="QHS3950" s="251"/>
      <c r="QHT3950" s="251"/>
      <c r="QHU3950" s="251"/>
      <c r="QHV3950" s="251"/>
      <c r="QHW3950" s="251"/>
      <c r="QHX3950" s="251"/>
      <c r="QHY3950" s="251"/>
      <c r="QHZ3950" s="251"/>
      <c r="QIA3950" s="251"/>
      <c r="QIB3950" s="251"/>
      <c r="QIC3950" s="251"/>
      <c r="QID3950" s="251"/>
      <c r="QIE3950" s="251"/>
      <c r="QIF3950" s="251"/>
      <c r="QIG3950" s="251"/>
      <c r="QIH3950" s="251"/>
      <c r="QII3950" s="251"/>
      <c r="QIJ3950" s="251"/>
      <c r="QIK3950" s="251"/>
      <c r="QIL3950" s="251"/>
      <c r="QIM3950" s="251"/>
      <c r="QIN3950" s="251"/>
      <c r="QIO3950" s="251"/>
      <c r="QIP3950" s="251"/>
      <c r="QIQ3950" s="251"/>
      <c r="QIR3950" s="251"/>
      <c r="QIS3950" s="251"/>
      <c r="QIT3950" s="251"/>
      <c r="QIU3950" s="251"/>
      <c r="QIV3950" s="251"/>
      <c r="QIW3950" s="251"/>
      <c r="QIX3950" s="251"/>
      <c r="QIY3950" s="251"/>
      <c r="QIZ3950" s="251"/>
      <c r="QJA3950" s="251"/>
      <c r="QJB3950" s="251"/>
      <c r="QJC3950" s="251"/>
      <c r="QJD3950" s="251"/>
      <c r="QJE3950" s="251"/>
      <c r="QJF3950" s="251"/>
      <c r="QJG3950" s="251"/>
      <c r="QJH3950" s="251"/>
      <c r="QJI3950" s="251"/>
      <c r="QJJ3950" s="251"/>
      <c r="QJK3950" s="251"/>
      <c r="QJL3950" s="251"/>
      <c r="QJM3950" s="251"/>
      <c r="QJN3950" s="251"/>
      <c r="QJO3950" s="251"/>
      <c r="QJP3950" s="251"/>
      <c r="QJQ3950" s="251"/>
      <c r="QJR3950" s="251"/>
      <c r="QJS3950" s="251"/>
      <c r="QJT3950" s="251"/>
      <c r="QJU3950" s="251"/>
      <c r="QJV3950" s="251"/>
      <c r="QJW3950" s="251"/>
      <c r="QJX3950" s="251"/>
      <c r="QJY3950" s="251"/>
      <c r="QJZ3950" s="251"/>
      <c r="QKA3950" s="251"/>
      <c r="QKB3950" s="251"/>
      <c r="QKC3950" s="251"/>
      <c r="QKD3950" s="251"/>
      <c r="QKE3950" s="251"/>
      <c r="QKF3950" s="251"/>
      <c r="QKG3950" s="251"/>
      <c r="QKH3950" s="251"/>
      <c r="QKI3950" s="251"/>
      <c r="QKJ3950" s="251"/>
      <c r="QKK3950" s="251"/>
      <c r="QKL3950" s="251"/>
      <c r="QKM3950" s="251"/>
      <c r="QKN3950" s="251"/>
      <c r="QKO3950" s="251"/>
      <c r="QKP3950" s="251"/>
      <c r="QKQ3950" s="251"/>
      <c r="QKR3950" s="251"/>
      <c r="QKS3950" s="251"/>
      <c r="QKT3950" s="251"/>
      <c r="QKU3950" s="251"/>
      <c r="QKV3950" s="251"/>
      <c r="QKW3950" s="251"/>
      <c r="QKX3950" s="251"/>
      <c r="QKY3950" s="251"/>
      <c r="QKZ3950" s="251"/>
      <c r="QLA3950" s="251"/>
      <c r="QLB3950" s="251"/>
      <c r="QLC3950" s="251"/>
      <c r="QLD3950" s="251"/>
      <c r="QLE3950" s="251"/>
      <c r="QLF3950" s="251"/>
      <c r="QLG3950" s="251"/>
      <c r="QLH3950" s="251"/>
      <c r="QLI3950" s="251"/>
      <c r="QLJ3950" s="251"/>
      <c r="QLK3950" s="251"/>
      <c r="QLL3950" s="251"/>
      <c r="QLM3950" s="251"/>
      <c r="QLN3950" s="251"/>
      <c r="QLO3950" s="251"/>
      <c r="QLP3950" s="251"/>
      <c r="QLQ3950" s="251"/>
      <c r="QLR3950" s="251"/>
      <c r="QLS3950" s="251"/>
      <c r="QLT3950" s="251"/>
      <c r="QLU3950" s="251"/>
      <c r="QLV3950" s="251"/>
      <c r="QLW3950" s="251"/>
      <c r="QLX3950" s="251"/>
      <c r="QLY3950" s="251"/>
      <c r="QLZ3950" s="251"/>
      <c r="QMA3950" s="251"/>
      <c r="QMB3950" s="251"/>
      <c r="QMC3950" s="251"/>
      <c r="QMD3950" s="251"/>
      <c r="QME3950" s="251"/>
      <c r="QMF3950" s="251"/>
      <c r="QMG3950" s="251"/>
      <c r="QMH3950" s="251"/>
      <c r="QMI3950" s="251"/>
      <c r="QMJ3950" s="251"/>
      <c r="QMK3950" s="251"/>
      <c r="QML3950" s="251"/>
      <c r="QMM3950" s="251"/>
      <c r="QMN3950" s="251"/>
      <c r="QMO3950" s="251"/>
      <c r="QMP3950" s="251"/>
      <c r="QMQ3950" s="251"/>
      <c r="QMR3950" s="251"/>
      <c r="QMS3950" s="251"/>
      <c r="QMT3950" s="251"/>
      <c r="QMU3950" s="251"/>
      <c r="QMV3950" s="251"/>
      <c r="QMW3950" s="251"/>
      <c r="QMX3950" s="251"/>
      <c r="QMY3950" s="251"/>
      <c r="QMZ3950" s="251"/>
      <c r="QNA3950" s="251"/>
      <c r="QNB3950" s="251"/>
      <c r="QNC3950" s="251"/>
      <c r="QND3950" s="251"/>
      <c r="QNE3950" s="251"/>
      <c r="QNF3950" s="251"/>
      <c r="QNG3950" s="251"/>
      <c r="QNH3950" s="251"/>
      <c r="QNI3950" s="251"/>
      <c r="QNJ3950" s="251"/>
      <c r="QNK3950" s="251"/>
      <c r="QNL3950" s="251"/>
      <c r="QNM3950" s="251"/>
      <c r="QNN3950" s="251"/>
      <c r="QNO3950" s="251"/>
      <c r="QNP3950" s="251"/>
      <c r="QNQ3950" s="251"/>
      <c r="QNR3950" s="251"/>
      <c r="QNS3950" s="251"/>
      <c r="QNT3950" s="251"/>
      <c r="QNU3950" s="251"/>
      <c r="QNV3950" s="251"/>
      <c r="QNW3950" s="251"/>
      <c r="QNX3950" s="251"/>
      <c r="QNY3950" s="251"/>
      <c r="QNZ3950" s="251"/>
      <c r="QOA3950" s="251"/>
      <c r="QOB3950" s="251"/>
      <c r="QOC3950" s="251"/>
      <c r="QOD3950" s="251"/>
      <c r="QOE3950" s="251"/>
      <c r="QOF3950" s="251"/>
      <c r="QOG3950" s="251"/>
      <c r="QOH3950" s="251"/>
      <c r="QOI3950" s="251"/>
      <c r="QOJ3950" s="251"/>
      <c r="QOK3950" s="251"/>
      <c r="QOL3950" s="251"/>
      <c r="QOM3950" s="251"/>
      <c r="QON3950" s="251"/>
      <c r="QOO3950" s="251"/>
      <c r="QOP3950" s="251"/>
      <c r="QOQ3950" s="251"/>
      <c r="QOR3950" s="251"/>
      <c r="QOS3950" s="251"/>
      <c r="QOT3950" s="251"/>
      <c r="QOU3950" s="251"/>
      <c r="QOV3950" s="251"/>
      <c r="QOW3950" s="251"/>
      <c r="QOX3950" s="251"/>
      <c r="QOY3950" s="251"/>
      <c r="QOZ3950" s="251"/>
      <c r="QPA3950" s="251"/>
      <c r="QPB3950" s="251"/>
      <c r="QPC3950" s="251"/>
      <c r="QPD3950" s="251"/>
      <c r="QPE3950" s="251"/>
      <c r="QPF3950" s="251"/>
      <c r="QPG3950" s="251"/>
      <c r="QPH3950" s="251"/>
      <c r="QPI3950" s="251"/>
      <c r="QPJ3950" s="251"/>
      <c r="QPK3950" s="251"/>
      <c r="QPL3950" s="251"/>
      <c r="QPM3950" s="251"/>
      <c r="QPN3950" s="251"/>
      <c r="QPO3950" s="251"/>
      <c r="QPP3950" s="251"/>
      <c r="QPQ3950" s="251"/>
      <c r="QPR3950" s="251"/>
      <c r="QPS3950" s="251"/>
      <c r="QPT3950" s="251"/>
      <c r="QPU3950" s="251"/>
      <c r="QPV3950" s="251"/>
      <c r="QPW3950" s="251"/>
      <c r="QPX3950" s="251"/>
      <c r="QPY3950" s="251"/>
      <c r="QPZ3950" s="251"/>
      <c r="QQA3950" s="251"/>
      <c r="QQB3950" s="251"/>
      <c r="QQC3950" s="251"/>
      <c r="QQD3950" s="251"/>
      <c r="QQE3950" s="251"/>
      <c r="QQF3950" s="251"/>
      <c r="QQG3950" s="251"/>
      <c r="QQH3950" s="251"/>
      <c r="QQI3950" s="251"/>
      <c r="QQJ3950" s="251"/>
      <c r="QQK3950" s="251"/>
      <c r="QQL3950" s="251"/>
      <c r="QQM3950" s="251"/>
      <c r="QQN3950" s="251"/>
      <c r="QQO3950" s="251"/>
      <c r="QQP3950" s="251"/>
      <c r="QQQ3950" s="251"/>
      <c r="QQR3950" s="251"/>
      <c r="QQS3950" s="251"/>
      <c r="QQT3950" s="251"/>
      <c r="QQU3950" s="251"/>
      <c r="QQV3950" s="251"/>
      <c r="QQW3950" s="251"/>
      <c r="QQX3950" s="251"/>
      <c r="QQY3950" s="251"/>
      <c r="QQZ3950" s="251"/>
      <c r="QRA3950" s="251"/>
      <c r="QRB3950" s="251"/>
      <c r="QRC3950" s="251"/>
      <c r="QRD3950" s="251"/>
      <c r="QRE3950" s="251"/>
      <c r="QRF3950" s="251"/>
      <c r="QRG3950" s="251"/>
      <c r="QRH3950" s="251"/>
      <c r="QRI3950" s="251"/>
      <c r="QRJ3950" s="251"/>
      <c r="QRK3950" s="251"/>
      <c r="QRL3950" s="251"/>
      <c r="QRM3950" s="251"/>
      <c r="QRN3950" s="251"/>
      <c r="QRO3950" s="251"/>
      <c r="QRP3950" s="251"/>
      <c r="QRQ3950" s="251"/>
      <c r="QRR3950" s="251"/>
      <c r="QRS3950" s="251"/>
      <c r="QRT3950" s="251"/>
      <c r="QRU3950" s="251"/>
      <c r="QRV3950" s="251"/>
      <c r="QRW3950" s="251"/>
      <c r="QRX3950" s="251"/>
      <c r="QRY3950" s="251"/>
      <c r="QRZ3950" s="251"/>
      <c r="QSA3950" s="251"/>
      <c r="QSB3950" s="251"/>
      <c r="QSC3950" s="251"/>
      <c r="QSD3950" s="251"/>
      <c r="QSE3950" s="251"/>
      <c r="QSF3950" s="251"/>
      <c r="QSG3950" s="251"/>
      <c r="QSH3950" s="251"/>
      <c r="QSI3950" s="251"/>
      <c r="QSJ3950" s="251"/>
      <c r="QSK3950" s="251"/>
      <c r="QSL3950" s="251"/>
      <c r="QSM3950" s="251"/>
      <c r="QSN3950" s="251"/>
      <c r="QSO3950" s="251"/>
      <c r="QSP3950" s="251"/>
      <c r="QSQ3950" s="251"/>
      <c r="QSR3950" s="251"/>
      <c r="QSS3950" s="251"/>
      <c r="QST3950" s="251"/>
      <c r="QSU3950" s="251"/>
      <c r="QSV3950" s="251"/>
      <c r="QSW3950" s="251"/>
      <c r="QSX3950" s="251"/>
      <c r="QSY3950" s="251"/>
      <c r="QSZ3950" s="251"/>
      <c r="QTA3950" s="251"/>
      <c r="QTB3950" s="251"/>
      <c r="QTC3950" s="251"/>
      <c r="QTD3950" s="251"/>
      <c r="QTE3950" s="251"/>
      <c r="QTF3950" s="251"/>
      <c r="QTG3950" s="251"/>
      <c r="QTH3950" s="251"/>
      <c r="QTI3950" s="251"/>
      <c r="QTJ3950" s="251"/>
      <c r="QTK3950" s="251"/>
      <c r="QTL3950" s="251"/>
      <c r="QTM3950" s="251"/>
      <c r="QTN3950" s="251"/>
      <c r="QTO3950" s="251"/>
      <c r="QTP3950" s="251"/>
      <c r="QTQ3950" s="251"/>
      <c r="QTR3950" s="251"/>
      <c r="QTS3950" s="251"/>
      <c r="QTT3950" s="251"/>
      <c r="QTU3950" s="251"/>
      <c r="QTV3950" s="251"/>
      <c r="QTW3950" s="251"/>
      <c r="QTX3950" s="251"/>
      <c r="QTY3950" s="251"/>
      <c r="QTZ3950" s="251"/>
      <c r="QUA3950" s="251"/>
      <c r="QUB3950" s="251"/>
      <c r="QUC3950" s="251"/>
      <c r="QUD3950" s="251"/>
      <c r="QUE3950" s="251"/>
      <c r="QUF3950" s="251"/>
      <c r="QUG3950" s="251"/>
      <c r="QUH3950" s="251"/>
      <c r="QUI3950" s="251"/>
      <c r="QUJ3950" s="251"/>
      <c r="QUK3950" s="251"/>
      <c r="QUL3950" s="251"/>
      <c r="QUM3950" s="251"/>
      <c r="QUN3950" s="251"/>
      <c r="QUO3950" s="251"/>
      <c r="QUP3950" s="251"/>
      <c r="QUQ3950" s="251"/>
      <c r="QUR3950" s="251"/>
      <c r="QUS3950" s="251"/>
      <c r="QUT3950" s="251"/>
      <c r="QUU3950" s="251"/>
      <c r="QUV3950" s="251"/>
      <c r="QUW3950" s="251"/>
      <c r="QUX3950" s="251"/>
      <c r="QUY3950" s="251"/>
      <c r="QUZ3950" s="251"/>
      <c r="QVA3950" s="251"/>
      <c r="QVB3950" s="251"/>
      <c r="QVC3950" s="251"/>
      <c r="QVD3950" s="251"/>
      <c r="QVE3950" s="251"/>
      <c r="QVF3950" s="251"/>
      <c r="QVG3950" s="251"/>
      <c r="QVH3950" s="251"/>
      <c r="QVI3950" s="251"/>
      <c r="QVJ3950" s="251"/>
      <c r="QVK3950" s="251"/>
      <c r="QVL3950" s="251"/>
      <c r="QVM3950" s="251"/>
      <c r="QVN3950" s="251"/>
      <c r="QVO3950" s="251"/>
      <c r="QVP3950" s="251"/>
      <c r="QVQ3950" s="251"/>
      <c r="QVR3950" s="251"/>
      <c r="QVS3950" s="251"/>
      <c r="QVT3950" s="251"/>
      <c r="QVU3950" s="251"/>
      <c r="QVV3950" s="251"/>
      <c r="QVW3950" s="251"/>
      <c r="QVX3950" s="251"/>
      <c r="QVY3950" s="251"/>
      <c r="QVZ3950" s="251"/>
      <c r="QWA3950" s="251"/>
      <c r="QWB3950" s="251"/>
      <c r="QWC3950" s="251"/>
      <c r="QWD3950" s="251"/>
      <c r="QWE3950" s="251"/>
      <c r="QWF3950" s="251"/>
      <c r="QWG3950" s="251"/>
      <c r="QWH3950" s="251"/>
      <c r="QWI3950" s="251"/>
      <c r="QWJ3950" s="251"/>
      <c r="QWK3950" s="251"/>
      <c r="QWL3950" s="251"/>
      <c r="QWM3950" s="251"/>
      <c r="QWN3950" s="251"/>
      <c r="QWO3950" s="251"/>
      <c r="QWP3950" s="251"/>
      <c r="QWQ3950" s="251"/>
      <c r="QWR3950" s="251"/>
      <c r="QWS3950" s="251"/>
      <c r="QWT3950" s="251"/>
      <c r="QWU3950" s="251"/>
      <c r="QWV3950" s="251"/>
      <c r="QWW3950" s="251"/>
      <c r="QWX3950" s="251"/>
      <c r="QWY3950" s="251"/>
      <c r="QWZ3950" s="251"/>
      <c r="QXA3950" s="251"/>
      <c r="QXB3950" s="251"/>
      <c r="QXC3950" s="251"/>
      <c r="QXD3950" s="251"/>
      <c r="QXE3950" s="251"/>
      <c r="QXF3950" s="251"/>
      <c r="QXG3950" s="251"/>
      <c r="QXH3950" s="251"/>
      <c r="QXI3950" s="251"/>
      <c r="QXJ3950" s="251"/>
      <c r="QXK3950" s="251"/>
      <c r="QXL3950" s="251"/>
      <c r="QXM3950" s="251"/>
      <c r="QXN3950" s="251"/>
      <c r="QXO3950" s="251"/>
      <c r="QXP3950" s="251"/>
      <c r="QXQ3950" s="251"/>
      <c r="QXR3950" s="251"/>
      <c r="QXS3950" s="251"/>
      <c r="QXT3950" s="251"/>
      <c r="QXU3950" s="251"/>
      <c r="QXV3950" s="251"/>
      <c r="QXW3950" s="251"/>
      <c r="QXX3950" s="251"/>
      <c r="QXY3950" s="251"/>
      <c r="QXZ3950" s="251"/>
      <c r="QYA3950" s="251"/>
      <c r="QYB3950" s="251"/>
      <c r="QYC3950" s="251"/>
      <c r="QYD3950" s="251"/>
      <c r="QYE3950" s="251"/>
      <c r="QYF3950" s="251"/>
      <c r="QYG3950" s="251"/>
      <c r="QYH3950" s="251"/>
      <c r="QYI3950" s="251"/>
      <c r="QYJ3950" s="251"/>
      <c r="QYK3950" s="251"/>
      <c r="QYL3950" s="251"/>
      <c r="QYM3950" s="251"/>
      <c r="QYN3950" s="251"/>
      <c r="QYO3950" s="251"/>
      <c r="QYP3950" s="251"/>
      <c r="QYQ3950" s="251"/>
      <c r="QYR3950" s="251"/>
      <c r="QYS3950" s="251"/>
      <c r="QYT3950" s="251"/>
      <c r="QYU3950" s="251"/>
      <c r="QYV3950" s="251"/>
      <c r="QYW3950" s="251"/>
      <c r="QYX3950" s="251"/>
      <c r="QYY3950" s="251"/>
      <c r="QYZ3950" s="251"/>
      <c r="QZA3950" s="251"/>
      <c r="QZB3950" s="251"/>
      <c r="QZC3950" s="251"/>
      <c r="QZD3950" s="251"/>
      <c r="QZE3950" s="251"/>
      <c r="QZF3950" s="251"/>
      <c r="QZG3950" s="251"/>
      <c r="QZH3950" s="251"/>
      <c r="QZI3950" s="251"/>
      <c r="QZJ3950" s="251"/>
      <c r="QZK3950" s="251"/>
      <c r="QZL3950" s="251"/>
      <c r="QZM3950" s="251"/>
      <c r="QZN3950" s="251"/>
      <c r="QZO3950" s="251"/>
      <c r="QZP3950" s="251"/>
      <c r="QZQ3950" s="251"/>
      <c r="QZR3950" s="251"/>
      <c r="QZS3950" s="251"/>
      <c r="QZT3950" s="251"/>
      <c r="QZU3950" s="251"/>
      <c r="QZV3950" s="251"/>
      <c r="QZW3950" s="251"/>
      <c r="QZX3950" s="251"/>
      <c r="QZY3950" s="251"/>
      <c r="QZZ3950" s="251"/>
      <c r="RAA3950" s="251"/>
      <c r="RAB3950" s="251"/>
      <c r="RAC3950" s="251"/>
      <c r="RAD3950" s="251"/>
      <c r="RAE3950" s="251"/>
      <c r="RAF3950" s="251"/>
      <c r="RAG3950" s="251"/>
      <c r="RAH3950" s="251"/>
      <c r="RAI3950" s="251"/>
      <c r="RAJ3950" s="251"/>
      <c r="RAK3950" s="251"/>
      <c r="RAL3950" s="251"/>
      <c r="RAM3950" s="251"/>
      <c r="RAN3950" s="251"/>
      <c r="RAO3950" s="251"/>
      <c r="RAP3950" s="251"/>
      <c r="RAQ3950" s="251"/>
      <c r="RAR3950" s="251"/>
      <c r="RAS3950" s="251"/>
      <c r="RAT3950" s="251"/>
      <c r="RAU3950" s="251"/>
      <c r="RAV3950" s="251"/>
      <c r="RAW3950" s="251"/>
      <c r="RAX3950" s="251"/>
      <c r="RAY3950" s="251"/>
      <c r="RAZ3950" s="251"/>
      <c r="RBA3950" s="251"/>
      <c r="RBB3950" s="251"/>
      <c r="RBC3950" s="251"/>
      <c r="RBD3950" s="251"/>
      <c r="RBE3950" s="251"/>
      <c r="RBF3950" s="251"/>
      <c r="RBG3950" s="251"/>
      <c r="RBH3950" s="251"/>
      <c r="RBI3950" s="251"/>
      <c r="RBJ3950" s="251"/>
      <c r="RBK3950" s="251"/>
      <c r="RBL3950" s="251"/>
      <c r="RBM3950" s="251"/>
      <c r="RBN3950" s="251"/>
      <c r="RBO3950" s="251"/>
      <c r="RBP3950" s="251"/>
      <c r="RBQ3950" s="251"/>
      <c r="RBR3950" s="251"/>
      <c r="RBS3950" s="251"/>
      <c r="RBT3950" s="251"/>
      <c r="RBU3950" s="251"/>
      <c r="RBV3950" s="251"/>
      <c r="RBW3950" s="251"/>
      <c r="RBX3950" s="251"/>
      <c r="RBY3950" s="251"/>
      <c r="RBZ3950" s="251"/>
      <c r="RCA3950" s="251"/>
      <c r="RCB3950" s="251"/>
      <c r="RCC3950" s="251"/>
      <c r="RCD3950" s="251"/>
      <c r="RCE3950" s="251"/>
      <c r="RCF3950" s="251"/>
      <c r="RCG3950" s="251"/>
      <c r="RCH3950" s="251"/>
      <c r="RCI3950" s="251"/>
      <c r="RCJ3950" s="251"/>
      <c r="RCK3950" s="251"/>
      <c r="RCL3950" s="251"/>
      <c r="RCM3950" s="251"/>
      <c r="RCN3950" s="251"/>
      <c r="RCO3950" s="251"/>
      <c r="RCP3950" s="251"/>
      <c r="RCQ3950" s="251"/>
      <c r="RCR3950" s="251"/>
      <c r="RCS3950" s="251"/>
      <c r="RCT3950" s="251"/>
      <c r="RCU3950" s="251"/>
      <c r="RCV3950" s="251"/>
      <c r="RCW3950" s="251"/>
      <c r="RCX3950" s="251"/>
      <c r="RCY3950" s="251"/>
      <c r="RCZ3950" s="251"/>
      <c r="RDA3950" s="251"/>
      <c r="RDB3950" s="251"/>
      <c r="RDC3950" s="251"/>
      <c r="RDD3950" s="251"/>
      <c r="RDE3950" s="251"/>
      <c r="RDF3950" s="251"/>
      <c r="RDG3950" s="251"/>
      <c r="RDH3950" s="251"/>
      <c r="RDI3950" s="251"/>
      <c r="RDJ3950" s="251"/>
      <c r="RDK3950" s="251"/>
      <c r="RDL3950" s="251"/>
      <c r="RDM3950" s="251"/>
      <c r="RDN3950" s="251"/>
      <c r="RDO3950" s="251"/>
      <c r="RDP3950" s="251"/>
      <c r="RDQ3950" s="251"/>
      <c r="RDR3950" s="251"/>
      <c r="RDS3950" s="251"/>
      <c r="RDT3950" s="251"/>
      <c r="RDU3950" s="251"/>
      <c r="RDV3950" s="251"/>
      <c r="RDW3950" s="251"/>
      <c r="RDX3950" s="251"/>
      <c r="RDY3950" s="251"/>
      <c r="RDZ3950" s="251"/>
      <c r="REA3950" s="251"/>
      <c r="REB3950" s="251"/>
      <c r="REC3950" s="251"/>
      <c r="RED3950" s="251"/>
      <c r="REE3950" s="251"/>
      <c r="REF3950" s="251"/>
      <c r="REG3950" s="251"/>
      <c r="REH3950" s="251"/>
      <c r="REI3950" s="251"/>
      <c r="REJ3950" s="251"/>
      <c r="REK3950" s="251"/>
      <c r="REL3950" s="251"/>
      <c r="REM3950" s="251"/>
      <c r="REN3950" s="251"/>
      <c r="REO3950" s="251"/>
      <c r="REP3950" s="251"/>
      <c r="REQ3950" s="251"/>
      <c r="RER3950" s="251"/>
      <c r="RES3950" s="251"/>
      <c r="RET3950" s="251"/>
      <c r="REU3950" s="251"/>
      <c r="REV3950" s="251"/>
      <c r="REW3950" s="251"/>
      <c r="REX3950" s="251"/>
      <c r="REY3950" s="251"/>
      <c r="REZ3950" s="251"/>
      <c r="RFA3950" s="251"/>
      <c r="RFB3950" s="251"/>
      <c r="RFC3950" s="251"/>
      <c r="RFD3950" s="251"/>
      <c r="RFE3950" s="251"/>
      <c r="RFF3950" s="251"/>
      <c r="RFG3950" s="251"/>
      <c r="RFH3950" s="251"/>
      <c r="RFI3950" s="251"/>
      <c r="RFJ3950" s="251"/>
      <c r="RFK3950" s="251"/>
      <c r="RFL3950" s="251"/>
      <c r="RFM3950" s="251"/>
      <c r="RFN3950" s="251"/>
      <c r="RFO3950" s="251"/>
      <c r="RFP3950" s="251"/>
      <c r="RFQ3950" s="251"/>
      <c r="RFR3950" s="251"/>
      <c r="RFS3950" s="251"/>
      <c r="RFT3950" s="251"/>
      <c r="RFU3950" s="251"/>
      <c r="RFV3950" s="251"/>
      <c r="RFW3950" s="251"/>
      <c r="RFX3950" s="251"/>
      <c r="RFY3950" s="251"/>
      <c r="RFZ3950" s="251"/>
      <c r="RGA3950" s="251"/>
      <c r="RGB3950" s="251"/>
      <c r="RGC3950" s="251"/>
      <c r="RGD3950" s="251"/>
      <c r="RGE3950" s="251"/>
      <c r="RGF3950" s="251"/>
      <c r="RGG3950" s="251"/>
      <c r="RGH3950" s="251"/>
      <c r="RGI3950" s="251"/>
      <c r="RGJ3950" s="251"/>
      <c r="RGK3950" s="251"/>
      <c r="RGL3950" s="251"/>
      <c r="RGM3950" s="251"/>
      <c r="RGN3950" s="251"/>
      <c r="RGO3950" s="251"/>
      <c r="RGP3950" s="251"/>
      <c r="RGQ3950" s="251"/>
      <c r="RGR3950" s="251"/>
      <c r="RGS3950" s="251"/>
      <c r="RGT3950" s="251"/>
      <c r="RGU3950" s="251"/>
      <c r="RGV3950" s="251"/>
      <c r="RGW3950" s="251"/>
      <c r="RGX3950" s="251"/>
      <c r="RGY3950" s="251"/>
      <c r="RGZ3950" s="251"/>
      <c r="RHA3950" s="251"/>
      <c r="RHB3950" s="251"/>
      <c r="RHC3950" s="251"/>
      <c r="RHD3950" s="251"/>
      <c r="RHE3950" s="251"/>
      <c r="RHF3950" s="251"/>
      <c r="RHG3950" s="251"/>
      <c r="RHH3950" s="251"/>
      <c r="RHI3950" s="251"/>
      <c r="RHJ3950" s="251"/>
      <c r="RHK3950" s="251"/>
      <c r="RHL3950" s="251"/>
      <c r="RHM3950" s="251"/>
      <c r="RHN3950" s="251"/>
      <c r="RHO3950" s="251"/>
      <c r="RHP3950" s="251"/>
      <c r="RHQ3950" s="251"/>
      <c r="RHR3950" s="251"/>
      <c r="RHS3950" s="251"/>
      <c r="RHT3950" s="251"/>
      <c r="RHU3950" s="251"/>
      <c r="RHV3950" s="251"/>
      <c r="RHW3950" s="251"/>
      <c r="RHX3950" s="251"/>
      <c r="RHY3950" s="251"/>
      <c r="RHZ3950" s="251"/>
      <c r="RIA3950" s="251"/>
      <c r="RIB3950" s="251"/>
      <c r="RIC3950" s="251"/>
      <c r="RID3950" s="251"/>
      <c r="RIE3950" s="251"/>
      <c r="RIF3950" s="251"/>
      <c r="RIG3950" s="251"/>
      <c r="RIH3950" s="251"/>
      <c r="RII3950" s="251"/>
      <c r="RIJ3950" s="251"/>
      <c r="RIK3950" s="251"/>
      <c r="RIL3950" s="251"/>
      <c r="RIM3950" s="251"/>
      <c r="RIN3950" s="251"/>
      <c r="RIO3950" s="251"/>
      <c r="RIP3950" s="251"/>
      <c r="RIQ3950" s="251"/>
      <c r="RIR3950" s="251"/>
      <c r="RIS3950" s="251"/>
      <c r="RIT3950" s="251"/>
      <c r="RIU3950" s="251"/>
      <c r="RIV3950" s="251"/>
      <c r="RIW3950" s="251"/>
      <c r="RIX3950" s="251"/>
      <c r="RIY3950" s="251"/>
      <c r="RIZ3950" s="251"/>
      <c r="RJA3950" s="251"/>
      <c r="RJB3950" s="251"/>
      <c r="RJC3950" s="251"/>
      <c r="RJD3950" s="251"/>
      <c r="RJE3950" s="251"/>
      <c r="RJF3950" s="251"/>
      <c r="RJG3950" s="251"/>
      <c r="RJH3950" s="251"/>
      <c r="RJI3950" s="251"/>
      <c r="RJJ3950" s="251"/>
      <c r="RJK3950" s="251"/>
      <c r="RJL3950" s="251"/>
      <c r="RJM3950" s="251"/>
      <c r="RJN3950" s="251"/>
      <c r="RJO3950" s="251"/>
      <c r="RJP3950" s="251"/>
      <c r="RJQ3950" s="251"/>
      <c r="RJR3950" s="251"/>
      <c r="RJS3950" s="251"/>
      <c r="RJT3950" s="251"/>
      <c r="RJU3950" s="251"/>
      <c r="RJV3950" s="251"/>
      <c r="RJW3950" s="251"/>
      <c r="RJX3950" s="251"/>
      <c r="RJY3950" s="251"/>
      <c r="RJZ3950" s="251"/>
      <c r="RKA3950" s="251"/>
      <c r="RKB3950" s="251"/>
      <c r="RKC3950" s="251"/>
      <c r="RKD3950" s="251"/>
      <c r="RKE3950" s="251"/>
      <c r="RKF3950" s="251"/>
      <c r="RKG3950" s="251"/>
      <c r="RKH3950" s="251"/>
      <c r="RKI3950" s="251"/>
      <c r="RKJ3950" s="251"/>
      <c r="RKK3950" s="251"/>
      <c r="RKL3950" s="251"/>
      <c r="RKM3950" s="251"/>
      <c r="RKN3950" s="251"/>
      <c r="RKO3950" s="251"/>
      <c r="RKP3950" s="251"/>
      <c r="RKQ3950" s="251"/>
      <c r="RKR3950" s="251"/>
      <c r="RKS3950" s="251"/>
      <c r="RKT3950" s="251"/>
      <c r="RKU3950" s="251"/>
      <c r="RKV3950" s="251"/>
      <c r="RKW3950" s="251"/>
      <c r="RKX3950" s="251"/>
      <c r="RKY3950" s="251"/>
      <c r="RKZ3950" s="251"/>
      <c r="RLA3950" s="251"/>
      <c r="RLB3950" s="251"/>
      <c r="RLC3950" s="251"/>
      <c r="RLD3950" s="251"/>
      <c r="RLE3950" s="251"/>
      <c r="RLF3950" s="251"/>
      <c r="RLG3950" s="251"/>
      <c r="RLH3950" s="251"/>
      <c r="RLI3950" s="251"/>
      <c r="RLJ3950" s="251"/>
      <c r="RLK3950" s="251"/>
      <c r="RLL3950" s="251"/>
      <c r="RLM3950" s="251"/>
      <c r="RLN3950" s="251"/>
      <c r="RLO3950" s="251"/>
      <c r="RLP3950" s="251"/>
      <c r="RLQ3950" s="251"/>
      <c r="RLR3950" s="251"/>
      <c r="RLS3950" s="251"/>
      <c r="RLT3950" s="251"/>
      <c r="RLU3950" s="251"/>
      <c r="RLV3950" s="251"/>
      <c r="RLW3950" s="251"/>
      <c r="RLX3950" s="251"/>
      <c r="RLY3950" s="251"/>
      <c r="RLZ3950" s="251"/>
      <c r="RMA3950" s="251"/>
      <c r="RMB3950" s="251"/>
      <c r="RMC3950" s="251"/>
      <c r="RMD3950" s="251"/>
      <c r="RME3950" s="251"/>
      <c r="RMF3950" s="251"/>
      <c r="RMG3950" s="251"/>
      <c r="RMH3950" s="251"/>
      <c r="RMI3950" s="251"/>
      <c r="RMJ3950" s="251"/>
      <c r="RMK3950" s="251"/>
      <c r="RML3950" s="251"/>
      <c r="RMM3950" s="251"/>
      <c r="RMN3950" s="251"/>
      <c r="RMO3950" s="251"/>
      <c r="RMP3950" s="251"/>
      <c r="RMQ3950" s="251"/>
      <c r="RMR3950" s="251"/>
      <c r="RMS3950" s="251"/>
      <c r="RMT3950" s="251"/>
      <c r="RMU3950" s="251"/>
      <c r="RMV3950" s="251"/>
      <c r="RMW3950" s="251"/>
      <c r="RMX3950" s="251"/>
      <c r="RMY3950" s="251"/>
      <c r="RMZ3950" s="251"/>
      <c r="RNA3950" s="251"/>
      <c r="RNB3950" s="251"/>
      <c r="RNC3950" s="251"/>
      <c r="RND3950" s="251"/>
      <c r="RNE3950" s="251"/>
      <c r="RNF3950" s="251"/>
      <c r="RNG3950" s="251"/>
      <c r="RNH3950" s="251"/>
      <c r="RNI3950" s="251"/>
      <c r="RNJ3950" s="251"/>
      <c r="RNK3950" s="251"/>
      <c r="RNL3950" s="251"/>
      <c r="RNM3950" s="251"/>
      <c r="RNN3950" s="251"/>
      <c r="RNO3950" s="251"/>
      <c r="RNP3950" s="251"/>
      <c r="RNQ3950" s="251"/>
      <c r="RNR3950" s="251"/>
      <c r="RNS3950" s="251"/>
      <c r="RNT3950" s="251"/>
      <c r="RNU3950" s="251"/>
      <c r="RNV3950" s="251"/>
      <c r="RNW3950" s="251"/>
      <c r="RNX3950" s="251"/>
      <c r="RNY3950" s="251"/>
      <c r="RNZ3950" s="251"/>
      <c r="ROA3950" s="251"/>
      <c r="ROB3950" s="251"/>
      <c r="ROC3950" s="251"/>
      <c r="ROD3950" s="251"/>
      <c r="ROE3950" s="251"/>
      <c r="ROF3950" s="251"/>
      <c r="ROG3950" s="251"/>
      <c r="ROH3950" s="251"/>
      <c r="ROI3950" s="251"/>
      <c r="ROJ3950" s="251"/>
      <c r="ROK3950" s="251"/>
      <c r="ROL3950" s="251"/>
      <c r="ROM3950" s="251"/>
      <c r="RON3950" s="251"/>
      <c r="ROO3950" s="251"/>
      <c r="ROP3950" s="251"/>
      <c r="ROQ3950" s="251"/>
      <c r="ROR3950" s="251"/>
      <c r="ROS3950" s="251"/>
      <c r="ROT3950" s="251"/>
      <c r="ROU3950" s="251"/>
      <c r="ROV3950" s="251"/>
      <c r="ROW3950" s="251"/>
      <c r="ROX3950" s="251"/>
      <c r="ROY3950" s="251"/>
      <c r="ROZ3950" s="251"/>
      <c r="RPA3950" s="251"/>
      <c r="RPB3950" s="251"/>
      <c r="RPC3950" s="251"/>
      <c r="RPD3950" s="251"/>
      <c r="RPE3950" s="251"/>
      <c r="RPF3950" s="251"/>
      <c r="RPG3950" s="251"/>
      <c r="RPH3950" s="251"/>
      <c r="RPI3950" s="251"/>
      <c r="RPJ3950" s="251"/>
      <c r="RPK3950" s="251"/>
      <c r="RPL3950" s="251"/>
      <c r="RPM3950" s="251"/>
      <c r="RPN3950" s="251"/>
      <c r="RPO3950" s="251"/>
      <c r="RPP3950" s="251"/>
      <c r="RPQ3950" s="251"/>
      <c r="RPR3950" s="251"/>
      <c r="RPS3950" s="251"/>
      <c r="RPT3950" s="251"/>
      <c r="RPU3950" s="251"/>
      <c r="RPV3950" s="251"/>
      <c r="RPW3950" s="251"/>
      <c r="RPX3950" s="251"/>
      <c r="RPY3950" s="251"/>
      <c r="RPZ3950" s="251"/>
      <c r="RQA3950" s="251"/>
      <c r="RQB3950" s="251"/>
      <c r="RQC3950" s="251"/>
      <c r="RQD3950" s="251"/>
      <c r="RQE3950" s="251"/>
      <c r="RQF3950" s="251"/>
      <c r="RQG3950" s="251"/>
      <c r="RQH3950" s="251"/>
      <c r="RQI3950" s="251"/>
      <c r="RQJ3950" s="251"/>
      <c r="RQK3950" s="251"/>
      <c r="RQL3950" s="251"/>
      <c r="RQM3950" s="251"/>
      <c r="RQN3950" s="251"/>
      <c r="RQO3950" s="251"/>
      <c r="RQP3950" s="251"/>
      <c r="RQQ3950" s="251"/>
      <c r="RQR3950" s="251"/>
      <c r="RQS3950" s="251"/>
      <c r="RQT3950" s="251"/>
      <c r="RQU3950" s="251"/>
      <c r="RQV3950" s="251"/>
      <c r="RQW3950" s="251"/>
      <c r="RQX3950" s="251"/>
      <c r="RQY3950" s="251"/>
      <c r="RQZ3950" s="251"/>
      <c r="RRA3950" s="251"/>
      <c r="RRB3950" s="251"/>
      <c r="RRC3950" s="251"/>
      <c r="RRD3950" s="251"/>
      <c r="RRE3950" s="251"/>
      <c r="RRF3950" s="251"/>
      <c r="RRG3950" s="251"/>
      <c r="RRH3950" s="251"/>
      <c r="RRI3950" s="251"/>
      <c r="RRJ3950" s="251"/>
      <c r="RRK3950" s="251"/>
      <c r="RRL3950" s="251"/>
      <c r="RRM3950" s="251"/>
      <c r="RRN3950" s="251"/>
      <c r="RRO3950" s="251"/>
      <c r="RRP3950" s="251"/>
      <c r="RRQ3950" s="251"/>
      <c r="RRR3950" s="251"/>
      <c r="RRS3950" s="251"/>
      <c r="RRT3950" s="251"/>
      <c r="RRU3950" s="251"/>
      <c r="RRV3950" s="251"/>
      <c r="RRW3950" s="251"/>
      <c r="RRX3950" s="251"/>
      <c r="RRY3950" s="251"/>
      <c r="RRZ3950" s="251"/>
      <c r="RSA3950" s="251"/>
      <c r="RSB3950" s="251"/>
      <c r="RSC3950" s="251"/>
      <c r="RSD3950" s="251"/>
      <c r="RSE3950" s="251"/>
      <c r="RSF3950" s="251"/>
      <c r="RSG3950" s="251"/>
      <c r="RSH3950" s="251"/>
      <c r="RSI3950" s="251"/>
      <c r="RSJ3950" s="251"/>
      <c r="RSK3950" s="251"/>
      <c r="RSL3950" s="251"/>
      <c r="RSM3950" s="251"/>
      <c r="RSN3950" s="251"/>
      <c r="RSO3950" s="251"/>
      <c r="RSP3950" s="251"/>
      <c r="RSQ3950" s="251"/>
      <c r="RSR3950" s="251"/>
      <c r="RSS3950" s="251"/>
      <c r="RST3950" s="251"/>
      <c r="RSU3950" s="251"/>
      <c r="RSV3950" s="251"/>
      <c r="RSW3950" s="251"/>
      <c r="RSX3950" s="251"/>
      <c r="RSY3950" s="251"/>
      <c r="RSZ3950" s="251"/>
      <c r="RTA3950" s="251"/>
      <c r="RTB3950" s="251"/>
      <c r="RTC3950" s="251"/>
      <c r="RTD3950" s="251"/>
      <c r="RTE3950" s="251"/>
      <c r="RTF3950" s="251"/>
      <c r="RTG3950" s="251"/>
      <c r="RTH3950" s="251"/>
      <c r="RTI3950" s="251"/>
      <c r="RTJ3950" s="251"/>
      <c r="RTK3950" s="251"/>
      <c r="RTL3950" s="251"/>
      <c r="RTM3950" s="251"/>
      <c r="RTN3950" s="251"/>
      <c r="RTO3950" s="251"/>
      <c r="RTP3950" s="251"/>
      <c r="RTQ3950" s="251"/>
      <c r="RTR3950" s="251"/>
      <c r="RTS3950" s="251"/>
      <c r="RTT3950" s="251"/>
      <c r="RTU3950" s="251"/>
      <c r="RTV3950" s="251"/>
      <c r="RTW3950" s="251"/>
      <c r="RTX3950" s="251"/>
      <c r="RTY3950" s="251"/>
      <c r="RTZ3950" s="251"/>
      <c r="RUA3950" s="251"/>
      <c r="RUB3950" s="251"/>
      <c r="RUC3950" s="251"/>
      <c r="RUD3950" s="251"/>
      <c r="RUE3950" s="251"/>
      <c r="RUF3950" s="251"/>
      <c r="RUG3950" s="251"/>
      <c r="RUH3950" s="251"/>
      <c r="RUI3950" s="251"/>
      <c r="RUJ3950" s="251"/>
      <c r="RUK3950" s="251"/>
      <c r="RUL3950" s="251"/>
      <c r="RUM3950" s="251"/>
      <c r="RUN3950" s="251"/>
      <c r="RUO3950" s="251"/>
      <c r="RUP3950" s="251"/>
      <c r="RUQ3950" s="251"/>
      <c r="RUR3950" s="251"/>
      <c r="RUS3950" s="251"/>
      <c r="RUT3950" s="251"/>
      <c r="RUU3950" s="251"/>
      <c r="RUV3950" s="251"/>
      <c r="RUW3950" s="251"/>
      <c r="RUX3950" s="251"/>
      <c r="RUY3950" s="251"/>
      <c r="RUZ3950" s="251"/>
      <c r="RVA3950" s="251"/>
      <c r="RVB3950" s="251"/>
      <c r="RVC3950" s="251"/>
      <c r="RVD3950" s="251"/>
      <c r="RVE3950" s="251"/>
      <c r="RVF3950" s="251"/>
      <c r="RVG3950" s="251"/>
      <c r="RVH3950" s="251"/>
      <c r="RVI3950" s="251"/>
      <c r="RVJ3950" s="251"/>
      <c r="RVK3950" s="251"/>
      <c r="RVL3950" s="251"/>
      <c r="RVM3950" s="251"/>
      <c r="RVN3950" s="251"/>
      <c r="RVO3950" s="251"/>
      <c r="RVP3950" s="251"/>
      <c r="RVQ3950" s="251"/>
      <c r="RVR3950" s="251"/>
      <c r="RVS3950" s="251"/>
      <c r="RVT3950" s="251"/>
      <c r="RVU3950" s="251"/>
      <c r="RVV3950" s="251"/>
      <c r="RVW3950" s="251"/>
      <c r="RVX3950" s="251"/>
      <c r="RVY3950" s="251"/>
      <c r="RVZ3950" s="251"/>
      <c r="RWA3950" s="251"/>
      <c r="RWB3950" s="251"/>
      <c r="RWC3950" s="251"/>
      <c r="RWD3950" s="251"/>
      <c r="RWE3950" s="251"/>
      <c r="RWF3950" s="251"/>
      <c r="RWG3950" s="251"/>
      <c r="RWH3950" s="251"/>
      <c r="RWI3950" s="251"/>
      <c r="RWJ3950" s="251"/>
      <c r="RWK3950" s="251"/>
      <c r="RWL3950" s="251"/>
      <c r="RWM3950" s="251"/>
      <c r="RWN3950" s="251"/>
      <c r="RWO3950" s="251"/>
      <c r="RWP3950" s="251"/>
      <c r="RWQ3950" s="251"/>
      <c r="RWR3950" s="251"/>
      <c r="RWS3950" s="251"/>
      <c r="RWT3950" s="251"/>
      <c r="RWU3950" s="251"/>
      <c r="RWV3950" s="251"/>
      <c r="RWW3950" s="251"/>
      <c r="RWX3950" s="251"/>
      <c r="RWY3950" s="251"/>
      <c r="RWZ3950" s="251"/>
      <c r="RXA3950" s="251"/>
      <c r="RXB3950" s="251"/>
      <c r="RXC3950" s="251"/>
      <c r="RXD3950" s="251"/>
      <c r="RXE3950" s="251"/>
      <c r="RXF3950" s="251"/>
      <c r="RXG3950" s="251"/>
      <c r="RXH3950" s="251"/>
      <c r="RXI3950" s="251"/>
      <c r="RXJ3950" s="251"/>
      <c r="RXK3950" s="251"/>
      <c r="RXL3950" s="251"/>
      <c r="RXM3950" s="251"/>
      <c r="RXN3950" s="251"/>
      <c r="RXO3950" s="251"/>
      <c r="RXP3950" s="251"/>
      <c r="RXQ3950" s="251"/>
      <c r="RXR3950" s="251"/>
      <c r="RXS3950" s="251"/>
      <c r="RXT3950" s="251"/>
      <c r="RXU3950" s="251"/>
      <c r="RXV3950" s="251"/>
      <c r="RXW3950" s="251"/>
      <c r="RXX3950" s="251"/>
      <c r="RXY3950" s="251"/>
      <c r="RXZ3950" s="251"/>
      <c r="RYA3950" s="251"/>
      <c r="RYB3950" s="251"/>
      <c r="RYC3950" s="251"/>
      <c r="RYD3950" s="251"/>
      <c r="RYE3950" s="251"/>
      <c r="RYF3950" s="251"/>
      <c r="RYG3950" s="251"/>
      <c r="RYH3950" s="251"/>
      <c r="RYI3950" s="251"/>
      <c r="RYJ3950" s="251"/>
      <c r="RYK3950" s="251"/>
      <c r="RYL3950" s="251"/>
      <c r="RYM3950" s="251"/>
      <c r="RYN3950" s="251"/>
      <c r="RYO3950" s="251"/>
      <c r="RYP3950" s="251"/>
      <c r="RYQ3950" s="251"/>
      <c r="RYR3950" s="251"/>
      <c r="RYS3950" s="251"/>
      <c r="RYT3950" s="251"/>
      <c r="RYU3950" s="251"/>
      <c r="RYV3950" s="251"/>
      <c r="RYW3950" s="251"/>
      <c r="RYX3950" s="251"/>
      <c r="RYY3950" s="251"/>
      <c r="RYZ3950" s="251"/>
      <c r="RZA3950" s="251"/>
      <c r="RZB3950" s="251"/>
      <c r="RZC3950" s="251"/>
      <c r="RZD3950" s="251"/>
      <c r="RZE3950" s="251"/>
      <c r="RZF3950" s="251"/>
      <c r="RZG3950" s="251"/>
      <c r="RZH3950" s="251"/>
      <c r="RZI3950" s="251"/>
      <c r="RZJ3950" s="251"/>
      <c r="RZK3950" s="251"/>
      <c r="RZL3950" s="251"/>
      <c r="RZM3950" s="251"/>
      <c r="RZN3950" s="251"/>
      <c r="RZO3950" s="251"/>
      <c r="RZP3950" s="251"/>
      <c r="RZQ3950" s="251"/>
      <c r="RZR3950" s="251"/>
      <c r="RZS3950" s="251"/>
      <c r="RZT3950" s="251"/>
      <c r="RZU3950" s="251"/>
      <c r="RZV3950" s="251"/>
      <c r="RZW3950" s="251"/>
      <c r="RZX3950" s="251"/>
      <c r="RZY3950" s="251"/>
      <c r="RZZ3950" s="251"/>
      <c r="SAA3950" s="251"/>
      <c r="SAB3950" s="251"/>
      <c r="SAC3950" s="251"/>
      <c r="SAD3950" s="251"/>
      <c r="SAE3950" s="251"/>
      <c r="SAF3950" s="251"/>
      <c r="SAG3950" s="251"/>
      <c r="SAH3950" s="251"/>
      <c r="SAI3950" s="251"/>
      <c r="SAJ3950" s="251"/>
      <c r="SAK3950" s="251"/>
      <c r="SAL3950" s="251"/>
      <c r="SAM3950" s="251"/>
      <c r="SAN3950" s="251"/>
      <c r="SAO3950" s="251"/>
      <c r="SAP3950" s="251"/>
      <c r="SAQ3950" s="251"/>
      <c r="SAR3950" s="251"/>
      <c r="SAS3950" s="251"/>
      <c r="SAT3950" s="251"/>
      <c r="SAU3950" s="251"/>
      <c r="SAV3950" s="251"/>
      <c r="SAW3950" s="251"/>
      <c r="SAX3950" s="251"/>
      <c r="SAY3950" s="251"/>
      <c r="SAZ3950" s="251"/>
      <c r="SBA3950" s="251"/>
      <c r="SBB3950" s="251"/>
      <c r="SBC3950" s="251"/>
      <c r="SBD3950" s="251"/>
      <c r="SBE3950" s="251"/>
      <c r="SBF3950" s="251"/>
      <c r="SBG3950" s="251"/>
      <c r="SBH3950" s="251"/>
      <c r="SBI3950" s="251"/>
      <c r="SBJ3950" s="251"/>
      <c r="SBK3950" s="251"/>
      <c r="SBL3950" s="251"/>
      <c r="SBM3950" s="251"/>
      <c r="SBN3950" s="251"/>
      <c r="SBO3950" s="251"/>
      <c r="SBP3950" s="251"/>
      <c r="SBQ3950" s="251"/>
      <c r="SBR3950" s="251"/>
      <c r="SBS3950" s="251"/>
      <c r="SBT3950" s="251"/>
      <c r="SBU3950" s="251"/>
      <c r="SBV3950" s="251"/>
      <c r="SBW3950" s="251"/>
      <c r="SBX3950" s="251"/>
      <c r="SBY3950" s="251"/>
      <c r="SBZ3950" s="251"/>
      <c r="SCA3950" s="251"/>
      <c r="SCB3950" s="251"/>
      <c r="SCC3950" s="251"/>
      <c r="SCD3950" s="251"/>
      <c r="SCE3950" s="251"/>
      <c r="SCF3950" s="251"/>
      <c r="SCG3950" s="251"/>
      <c r="SCH3950" s="251"/>
      <c r="SCI3950" s="251"/>
      <c r="SCJ3950" s="251"/>
      <c r="SCK3950" s="251"/>
      <c r="SCL3950" s="251"/>
      <c r="SCM3950" s="251"/>
      <c r="SCN3950" s="251"/>
      <c r="SCO3950" s="251"/>
      <c r="SCP3950" s="251"/>
      <c r="SCQ3950" s="251"/>
      <c r="SCR3950" s="251"/>
      <c r="SCS3950" s="251"/>
      <c r="SCT3950" s="251"/>
      <c r="SCU3950" s="251"/>
      <c r="SCV3950" s="251"/>
      <c r="SCW3950" s="251"/>
      <c r="SCX3950" s="251"/>
      <c r="SCY3950" s="251"/>
      <c r="SCZ3950" s="251"/>
      <c r="SDA3950" s="251"/>
      <c r="SDB3950" s="251"/>
      <c r="SDC3950" s="251"/>
      <c r="SDD3950" s="251"/>
      <c r="SDE3950" s="251"/>
      <c r="SDF3950" s="251"/>
      <c r="SDG3950" s="251"/>
      <c r="SDH3950" s="251"/>
      <c r="SDI3950" s="251"/>
      <c r="SDJ3950" s="251"/>
      <c r="SDK3950" s="251"/>
      <c r="SDL3950" s="251"/>
      <c r="SDM3950" s="251"/>
      <c r="SDN3950" s="251"/>
      <c r="SDO3950" s="251"/>
      <c r="SDP3950" s="251"/>
      <c r="SDQ3950" s="251"/>
      <c r="SDR3950" s="251"/>
      <c r="SDS3950" s="251"/>
      <c r="SDT3950" s="251"/>
      <c r="SDU3950" s="251"/>
      <c r="SDV3950" s="251"/>
      <c r="SDW3950" s="251"/>
      <c r="SDX3950" s="251"/>
      <c r="SDY3950" s="251"/>
      <c r="SDZ3950" s="251"/>
      <c r="SEA3950" s="251"/>
      <c r="SEB3950" s="251"/>
      <c r="SEC3950" s="251"/>
      <c r="SED3950" s="251"/>
      <c r="SEE3950" s="251"/>
      <c r="SEF3950" s="251"/>
      <c r="SEG3950" s="251"/>
      <c r="SEH3950" s="251"/>
      <c r="SEI3950" s="251"/>
      <c r="SEJ3950" s="251"/>
      <c r="SEK3950" s="251"/>
      <c r="SEL3950" s="251"/>
      <c r="SEM3950" s="251"/>
      <c r="SEN3950" s="251"/>
      <c r="SEO3950" s="251"/>
      <c r="SEP3950" s="251"/>
      <c r="SEQ3950" s="251"/>
      <c r="SER3950" s="251"/>
      <c r="SES3950" s="251"/>
      <c r="SET3950" s="251"/>
      <c r="SEU3950" s="251"/>
      <c r="SEV3950" s="251"/>
      <c r="SEW3950" s="251"/>
      <c r="SEX3950" s="251"/>
      <c r="SEY3950" s="251"/>
      <c r="SEZ3950" s="251"/>
      <c r="SFA3950" s="251"/>
      <c r="SFB3950" s="251"/>
      <c r="SFC3950" s="251"/>
      <c r="SFD3950" s="251"/>
      <c r="SFE3950" s="251"/>
      <c r="SFF3950" s="251"/>
      <c r="SFG3950" s="251"/>
      <c r="SFH3950" s="251"/>
      <c r="SFI3950" s="251"/>
      <c r="SFJ3950" s="251"/>
      <c r="SFK3950" s="251"/>
      <c r="SFL3950" s="251"/>
      <c r="SFM3950" s="251"/>
      <c r="SFN3950" s="251"/>
      <c r="SFO3950" s="251"/>
      <c r="SFP3950" s="251"/>
      <c r="SFQ3950" s="251"/>
      <c r="SFR3950" s="251"/>
      <c r="SFS3950" s="251"/>
      <c r="SFT3950" s="251"/>
      <c r="SFU3950" s="251"/>
      <c r="SFV3950" s="251"/>
      <c r="SFW3950" s="251"/>
      <c r="SFX3950" s="251"/>
      <c r="SFY3950" s="251"/>
      <c r="SFZ3950" s="251"/>
      <c r="SGA3950" s="251"/>
      <c r="SGB3950" s="251"/>
      <c r="SGC3950" s="251"/>
      <c r="SGD3950" s="251"/>
      <c r="SGE3950" s="251"/>
      <c r="SGF3950" s="251"/>
      <c r="SGG3950" s="251"/>
      <c r="SGH3950" s="251"/>
      <c r="SGI3950" s="251"/>
      <c r="SGJ3950" s="251"/>
      <c r="SGK3950" s="251"/>
      <c r="SGL3950" s="251"/>
      <c r="SGM3950" s="251"/>
      <c r="SGN3950" s="251"/>
      <c r="SGO3950" s="251"/>
      <c r="SGP3950" s="251"/>
      <c r="SGQ3950" s="251"/>
      <c r="SGR3950" s="251"/>
      <c r="SGS3950" s="251"/>
      <c r="SGT3950" s="251"/>
      <c r="SGU3950" s="251"/>
      <c r="SGV3950" s="251"/>
      <c r="SGW3950" s="251"/>
      <c r="SGX3950" s="251"/>
      <c r="SGY3950" s="251"/>
      <c r="SGZ3950" s="251"/>
      <c r="SHA3950" s="251"/>
      <c r="SHB3950" s="251"/>
      <c r="SHC3950" s="251"/>
      <c r="SHD3950" s="251"/>
      <c r="SHE3950" s="251"/>
      <c r="SHF3950" s="251"/>
      <c r="SHG3950" s="251"/>
      <c r="SHH3950" s="251"/>
      <c r="SHI3950" s="251"/>
      <c r="SHJ3950" s="251"/>
      <c r="SHK3950" s="251"/>
      <c r="SHL3950" s="251"/>
      <c r="SHM3950" s="251"/>
      <c r="SHN3950" s="251"/>
      <c r="SHO3950" s="251"/>
      <c r="SHP3950" s="251"/>
      <c r="SHQ3950" s="251"/>
      <c r="SHR3950" s="251"/>
      <c r="SHS3950" s="251"/>
      <c r="SHT3950" s="251"/>
      <c r="SHU3950" s="251"/>
      <c r="SHV3950" s="251"/>
      <c r="SHW3950" s="251"/>
      <c r="SHX3950" s="251"/>
      <c r="SHY3950" s="251"/>
      <c r="SHZ3950" s="251"/>
      <c r="SIA3950" s="251"/>
      <c r="SIB3950" s="251"/>
      <c r="SIC3950" s="251"/>
      <c r="SID3950" s="251"/>
      <c r="SIE3950" s="251"/>
      <c r="SIF3950" s="251"/>
      <c r="SIG3950" s="251"/>
      <c r="SIH3950" s="251"/>
      <c r="SII3950" s="251"/>
      <c r="SIJ3950" s="251"/>
      <c r="SIK3950" s="251"/>
      <c r="SIL3950" s="251"/>
      <c r="SIM3950" s="251"/>
      <c r="SIN3950" s="251"/>
      <c r="SIO3950" s="251"/>
      <c r="SIP3950" s="251"/>
      <c r="SIQ3950" s="251"/>
      <c r="SIR3950" s="251"/>
      <c r="SIS3950" s="251"/>
      <c r="SIT3950" s="251"/>
      <c r="SIU3950" s="251"/>
      <c r="SIV3950" s="251"/>
      <c r="SIW3950" s="251"/>
      <c r="SIX3950" s="251"/>
      <c r="SIY3950" s="251"/>
      <c r="SIZ3950" s="251"/>
      <c r="SJA3950" s="251"/>
      <c r="SJB3950" s="251"/>
      <c r="SJC3950" s="251"/>
      <c r="SJD3950" s="251"/>
      <c r="SJE3950" s="251"/>
      <c r="SJF3950" s="251"/>
      <c r="SJG3950" s="251"/>
      <c r="SJH3950" s="251"/>
      <c r="SJI3950" s="251"/>
      <c r="SJJ3950" s="251"/>
      <c r="SJK3950" s="251"/>
      <c r="SJL3950" s="251"/>
      <c r="SJM3950" s="251"/>
      <c r="SJN3950" s="251"/>
      <c r="SJO3950" s="251"/>
      <c r="SJP3950" s="251"/>
      <c r="SJQ3950" s="251"/>
      <c r="SJR3950" s="251"/>
      <c r="SJS3950" s="251"/>
      <c r="SJT3950" s="251"/>
      <c r="SJU3950" s="251"/>
      <c r="SJV3950" s="251"/>
      <c r="SJW3950" s="251"/>
      <c r="SJX3950" s="251"/>
      <c r="SJY3950" s="251"/>
      <c r="SJZ3950" s="251"/>
      <c r="SKA3950" s="251"/>
      <c r="SKB3950" s="251"/>
      <c r="SKC3950" s="251"/>
      <c r="SKD3950" s="251"/>
      <c r="SKE3950" s="251"/>
      <c r="SKF3950" s="251"/>
      <c r="SKG3950" s="251"/>
      <c r="SKH3950" s="251"/>
      <c r="SKI3950" s="251"/>
      <c r="SKJ3950" s="251"/>
      <c r="SKK3950" s="251"/>
      <c r="SKL3950" s="251"/>
      <c r="SKM3950" s="251"/>
      <c r="SKN3950" s="251"/>
      <c r="SKO3950" s="251"/>
      <c r="SKP3950" s="251"/>
      <c r="SKQ3950" s="251"/>
      <c r="SKR3950" s="251"/>
      <c r="SKS3950" s="251"/>
      <c r="SKT3950" s="251"/>
      <c r="SKU3950" s="251"/>
      <c r="SKV3950" s="251"/>
      <c r="SKW3950" s="251"/>
      <c r="SKX3950" s="251"/>
      <c r="SKY3950" s="251"/>
      <c r="SKZ3950" s="251"/>
      <c r="SLA3950" s="251"/>
      <c r="SLB3950" s="251"/>
      <c r="SLC3950" s="251"/>
      <c r="SLD3950" s="251"/>
      <c r="SLE3950" s="251"/>
      <c r="SLF3950" s="251"/>
      <c r="SLG3950" s="251"/>
      <c r="SLH3950" s="251"/>
      <c r="SLI3950" s="251"/>
      <c r="SLJ3950" s="251"/>
      <c r="SLK3950" s="251"/>
      <c r="SLL3950" s="251"/>
      <c r="SLM3950" s="251"/>
      <c r="SLN3950" s="251"/>
      <c r="SLO3950" s="251"/>
      <c r="SLP3950" s="251"/>
      <c r="SLQ3950" s="251"/>
      <c r="SLR3950" s="251"/>
      <c r="SLS3950" s="251"/>
      <c r="SLT3950" s="251"/>
      <c r="SLU3950" s="251"/>
      <c r="SLV3950" s="251"/>
      <c r="SLW3950" s="251"/>
      <c r="SLX3950" s="251"/>
      <c r="SLY3950" s="251"/>
      <c r="SLZ3950" s="251"/>
      <c r="SMA3950" s="251"/>
      <c r="SMB3950" s="251"/>
      <c r="SMC3950" s="251"/>
      <c r="SMD3950" s="251"/>
      <c r="SME3950" s="251"/>
      <c r="SMF3950" s="251"/>
      <c r="SMG3950" s="251"/>
      <c r="SMH3950" s="251"/>
      <c r="SMI3950" s="251"/>
      <c r="SMJ3950" s="251"/>
      <c r="SMK3950" s="251"/>
      <c r="SML3950" s="251"/>
      <c r="SMM3950" s="251"/>
      <c r="SMN3950" s="251"/>
      <c r="SMO3950" s="251"/>
      <c r="SMP3950" s="251"/>
      <c r="SMQ3950" s="251"/>
      <c r="SMR3950" s="251"/>
      <c r="SMS3950" s="251"/>
      <c r="SMT3950" s="251"/>
      <c r="SMU3950" s="251"/>
      <c r="SMV3950" s="251"/>
      <c r="SMW3950" s="251"/>
      <c r="SMX3950" s="251"/>
      <c r="SMY3950" s="251"/>
      <c r="SMZ3950" s="251"/>
      <c r="SNA3950" s="251"/>
      <c r="SNB3950" s="251"/>
      <c r="SNC3950" s="251"/>
      <c r="SND3950" s="251"/>
      <c r="SNE3950" s="251"/>
      <c r="SNF3950" s="251"/>
      <c r="SNG3950" s="251"/>
      <c r="SNH3950" s="251"/>
      <c r="SNI3950" s="251"/>
      <c r="SNJ3950" s="251"/>
      <c r="SNK3950" s="251"/>
      <c r="SNL3950" s="251"/>
      <c r="SNM3950" s="251"/>
      <c r="SNN3950" s="251"/>
      <c r="SNO3950" s="251"/>
      <c r="SNP3950" s="251"/>
      <c r="SNQ3950" s="251"/>
      <c r="SNR3950" s="251"/>
      <c r="SNS3950" s="251"/>
      <c r="SNT3950" s="251"/>
      <c r="SNU3950" s="251"/>
      <c r="SNV3950" s="251"/>
      <c r="SNW3950" s="251"/>
      <c r="SNX3950" s="251"/>
      <c r="SNY3950" s="251"/>
      <c r="SNZ3950" s="251"/>
      <c r="SOA3950" s="251"/>
      <c r="SOB3950" s="251"/>
      <c r="SOC3950" s="251"/>
      <c r="SOD3950" s="251"/>
      <c r="SOE3950" s="251"/>
      <c r="SOF3950" s="251"/>
      <c r="SOG3950" s="251"/>
      <c r="SOH3950" s="251"/>
      <c r="SOI3950" s="251"/>
      <c r="SOJ3950" s="251"/>
      <c r="SOK3950" s="251"/>
      <c r="SOL3950" s="251"/>
      <c r="SOM3950" s="251"/>
      <c r="SON3950" s="251"/>
      <c r="SOO3950" s="251"/>
      <c r="SOP3950" s="251"/>
      <c r="SOQ3950" s="251"/>
      <c r="SOR3950" s="251"/>
      <c r="SOS3950" s="251"/>
      <c r="SOT3950" s="251"/>
      <c r="SOU3950" s="251"/>
      <c r="SOV3950" s="251"/>
      <c r="SOW3950" s="251"/>
      <c r="SOX3950" s="251"/>
      <c r="SOY3950" s="251"/>
      <c r="SOZ3950" s="251"/>
      <c r="SPA3950" s="251"/>
      <c r="SPB3950" s="251"/>
      <c r="SPC3950" s="251"/>
      <c r="SPD3950" s="251"/>
      <c r="SPE3950" s="251"/>
      <c r="SPF3950" s="251"/>
      <c r="SPG3950" s="251"/>
      <c r="SPH3950" s="251"/>
      <c r="SPI3950" s="251"/>
      <c r="SPJ3950" s="251"/>
      <c r="SPK3950" s="251"/>
      <c r="SPL3950" s="251"/>
      <c r="SPM3950" s="251"/>
      <c r="SPN3950" s="251"/>
      <c r="SPO3950" s="251"/>
      <c r="SPP3950" s="251"/>
      <c r="SPQ3950" s="251"/>
      <c r="SPR3950" s="251"/>
      <c r="SPS3950" s="251"/>
      <c r="SPT3950" s="251"/>
      <c r="SPU3950" s="251"/>
      <c r="SPV3950" s="251"/>
      <c r="SPW3950" s="251"/>
      <c r="SPX3950" s="251"/>
      <c r="SPY3950" s="251"/>
      <c r="SPZ3950" s="251"/>
      <c r="SQA3950" s="251"/>
      <c r="SQB3950" s="251"/>
      <c r="SQC3950" s="251"/>
      <c r="SQD3950" s="251"/>
      <c r="SQE3950" s="251"/>
      <c r="SQF3950" s="251"/>
      <c r="SQG3950" s="251"/>
      <c r="SQH3950" s="251"/>
      <c r="SQI3950" s="251"/>
      <c r="SQJ3950" s="251"/>
      <c r="SQK3950" s="251"/>
      <c r="SQL3950" s="251"/>
      <c r="SQM3950" s="251"/>
      <c r="SQN3950" s="251"/>
      <c r="SQO3950" s="251"/>
      <c r="SQP3950" s="251"/>
      <c r="SQQ3950" s="251"/>
      <c r="SQR3950" s="251"/>
      <c r="SQS3950" s="251"/>
      <c r="SQT3950" s="251"/>
      <c r="SQU3950" s="251"/>
      <c r="SQV3950" s="251"/>
      <c r="SQW3950" s="251"/>
      <c r="SQX3950" s="251"/>
      <c r="SQY3950" s="251"/>
      <c r="SQZ3950" s="251"/>
      <c r="SRA3950" s="251"/>
      <c r="SRB3950" s="251"/>
      <c r="SRC3950" s="251"/>
      <c r="SRD3950" s="251"/>
      <c r="SRE3950" s="251"/>
      <c r="SRF3950" s="251"/>
      <c r="SRG3950" s="251"/>
      <c r="SRH3950" s="251"/>
      <c r="SRI3950" s="251"/>
      <c r="SRJ3950" s="251"/>
      <c r="SRK3950" s="251"/>
      <c r="SRL3950" s="251"/>
      <c r="SRM3950" s="251"/>
      <c r="SRN3950" s="251"/>
      <c r="SRO3950" s="251"/>
      <c r="SRP3950" s="251"/>
      <c r="SRQ3950" s="251"/>
      <c r="SRR3950" s="251"/>
      <c r="SRS3950" s="251"/>
      <c r="SRT3950" s="251"/>
      <c r="SRU3950" s="251"/>
      <c r="SRV3950" s="251"/>
      <c r="SRW3950" s="251"/>
      <c r="SRX3950" s="251"/>
      <c r="SRY3950" s="251"/>
      <c r="SRZ3950" s="251"/>
      <c r="SSA3950" s="251"/>
      <c r="SSB3950" s="251"/>
      <c r="SSC3950" s="251"/>
      <c r="SSD3950" s="251"/>
      <c r="SSE3950" s="251"/>
      <c r="SSF3950" s="251"/>
      <c r="SSG3950" s="251"/>
      <c r="SSH3950" s="251"/>
      <c r="SSI3950" s="251"/>
      <c r="SSJ3950" s="251"/>
      <c r="SSK3950" s="251"/>
      <c r="SSL3950" s="251"/>
      <c r="SSM3950" s="251"/>
      <c r="SSN3950" s="251"/>
      <c r="SSO3950" s="251"/>
      <c r="SSP3950" s="251"/>
      <c r="SSQ3950" s="251"/>
      <c r="SSR3950" s="251"/>
      <c r="SSS3950" s="251"/>
      <c r="SST3950" s="251"/>
      <c r="SSU3950" s="251"/>
      <c r="SSV3950" s="251"/>
      <c r="SSW3950" s="251"/>
      <c r="SSX3950" s="251"/>
      <c r="SSY3950" s="251"/>
      <c r="SSZ3950" s="251"/>
      <c r="STA3950" s="251"/>
      <c r="STB3950" s="251"/>
      <c r="STC3950" s="251"/>
      <c r="STD3950" s="251"/>
      <c r="STE3950" s="251"/>
      <c r="STF3950" s="251"/>
      <c r="STG3950" s="251"/>
      <c r="STH3950" s="251"/>
      <c r="STI3950" s="251"/>
      <c r="STJ3950" s="251"/>
      <c r="STK3950" s="251"/>
      <c r="STL3950" s="251"/>
      <c r="STM3950" s="251"/>
      <c r="STN3950" s="251"/>
      <c r="STO3950" s="251"/>
      <c r="STP3950" s="251"/>
      <c r="STQ3950" s="251"/>
      <c r="STR3950" s="251"/>
      <c r="STS3950" s="251"/>
      <c r="STT3950" s="251"/>
      <c r="STU3950" s="251"/>
      <c r="STV3950" s="251"/>
      <c r="STW3950" s="251"/>
      <c r="STX3950" s="251"/>
      <c r="STY3950" s="251"/>
      <c r="STZ3950" s="251"/>
      <c r="SUA3950" s="251"/>
      <c r="SUB3950" s="251"/>
      <c r="SUC3950" s="251"/>
      <c r="SUD3950" s="251"/>
      <c r="SUE3950" s="251"/>
      <c r="SUF3950" s="251"/>
      <c r="SUG3950" s="251"/>
      <c r="SUH3950" s="251"/>
      <c r="SUI3950" s="251"/>
      <c r="SUJ3950" s="251"/>
      <c r="SUK3950" s="251"/>
      <c r="SUL3950" s="251"/>
      <c r="SUM3950" s="251"/>
      <c r="SUN3950" s="251"/>
      <c r="SUO3950" s="251"/>
      <c r="SUP3950" s="251"/>
      <c r="SUQ3950" s="251"/>
      <c r="SUR3950" s="251"/>
      <c r="SUS3950" s="251"/>
      <c r="SUT3950" s="251"/>
      <c r="SUU3950" s="251"/>
      <c r="SUV3950" s="251"/>
      <c r="SUW3950" s="251"/>
      <c r="SUX3950" s="251"/>
      <c r="SUY3950" s="251"/>
      <c r="SUZ3950" s="251"/>
      <c r="SVA3950" s="251"/>
      <c r="SVB3950" s="251"/>
      <c r="SVC3950" s="251"/>
      <c r="SVD3950" s="251"/>
      <c r="SVE3950" s="251"/>
      <c r="SVF3950" s="251"/>
      <c r="SVG3950" s="251"/>
      <c r="SVH3950" s="251"/>
      <c r="SVI3950" s="251"/>
      <c r="SVJ3950" s="251"/>
      <c r="SVK3950" s="251"/>
      <c r="SVL3950" s="251"/>
      <c r="SVM3950" s="251"/>
      <c r="SVN3950" s="251"/>
      <c r="SVO3950" s="251"/>
      <c r="SVP3950" s="251"/>
      <c r="SVQ3950" s="251"/>
      <c r="SVR3950" s="251"/>
      <c r="SVS3950" s="251"/>
      <c r="SVT3950" s="251"/>
      <c r="SVU3950" s="251"/>
      <c r="SVV3950" s="251"/>
      <c r="SVW3950" s="251"/>
      <c r="SVX3950" s="251"/>
      <c r="SVY3950" s="251"/>
      <c r="SVZ3950" s="251"/>
      <c r="SWA3950" s="251"/>
      <c r="SWB3950" s="251"/>
      <c r="SWC3950" s="251"/>
      <c r="SWD3950" s="251"/>
      <c r="SWE3950" s="251"/>
      <c r="SWF3950" s="251"/>
      <c r="SWG3950" s="251"/>
      <c r="SWH3950" s="251"/>
      <c r="SWI3950" s="251"/>
      <c r="SWJ3950" s="251"/>
      <c r="SWK3950" s="251"/>
      <c r="SWL3950" s="251"/>
      <c r="SWM3950" s="251"/>
      <c r="SWN3950" s="251"/>
      <c r="SWO3950" s="251"/>
      <c r="SWP3950" s="251"/>
      <c r="SWQ3950" s="251"/>
      <c r="SWR3950" s="251"/>
      <c r="SWS3950" s="251"/>
      <c r="SWT3950" s="251"/>
      <c r="SWU3950" s="251"/>
      <c r="SWV3950" s="251"/>
      <c r="SWW3950" s="251"/>
      <c r="SWX3950" s="251"/>
      <c r="SWY3950" s="251"/>
      <c r="SWZ3950" s="251"/>
      <c r="SXA3950" s="251"/>
      <c r="SXB3950" s="251"/>
      <c r="SXC3950" s="251"/>
      <c r="SXD3950" s="251"/>
      <c r="SXE3950" s="251"/>
      <c r="SXF3950" s="251"/>
      <c r="SXG3950" s="251"/>
      <c r="SXH3950" s="251"/>
      <c r="SXI3950" s="251"/>
      <c r="SXJ3950" s="251"/>
      <c r="SXK3950" s="251"/>
      <c r="SXL3950" s="251"/>
      <c r="SXM3950" s="251"/>
      <c r="SXN3950" s="251"/>
      <c r="SXO3950" s="251"/>
      <c r="SXP3950" s="251"/>
      <c r="SXQ3950" s="251"/>
      <c r="SXR3950" s="251"/>
      <c r="SXS3950" s="251"/>
      <c r="SXT3950" s="251"/>
      <c r="SXU3950" s="251"/>
      <c r="SXV3950" s="251"/>
      <c r="SXW3950" s="251"/>
      <c r="SXX3950" s="251"/>
      <c r="SXY3950" s="251"/>
      <c r="SXZ3950" s="251"/>
      <c r="SYA3950" s="251"/>
      <c r="SYB3950" s="251"/>
      <c r="SYC3950" s="251"/>
      <c r="SYD3950" s="251"/>
      <c r="SYE3950" s="251"/>
      <c r="SYF3950" s="251"/>
      <c r="SYG3950" s="251"/>
      <c r="SYH3950" s="251"/>
      <c r="SYI3950" s="251"/>
      <c r="SYJ3950" s="251"/>
      <c r="SYK3950" s="251"/>
      <c r="SYL3950" s="251"/>
      <c r="SYM3950" s="251"/>
      <c r="SYN3950" s="251"/>
      <c r="SYO3950" s="251"/>
      <c r="SYP3950" s="251"/>
      <c r="SYQ3950" s="251"/>
      <c r="SYR3950" s="251"/>
      <c r="SYS3950" s="251"/>
      <c r="SYT3950" s="251"/>
      <c r="SYU3950" s="251"/>
      <c r="SYV3950" s="251"/>
      <c r="SYW3950" s="251"/>
      <c r="SYX3950" s="251"/>
      <c r="SYY3950" s="251"/>
      <c r="SYZ3950" s="251"/>
      <c r="SZA3950" s="251"/>
      <c r="SZB3950" s="251"/>
      <c r="SZC3950" s="251"/>
      <c r="SZD3950" s="251"/>
      <c r="SZE3950" s="251"/>
      <c r="SZF3950" s="251"/>
      <c r="SZG3950" s="251"/>
      <c r="SZH3950" s="251"/>
      <c r="SZI3950" s="251"/>
      <c r="SZJ3950" s="251"/>
      <c r="SZK3950" s="251"/>
      <c r="SZL3950" s="251"/>
      <c r="SZM3950" s="251"/>
      <c r="SZN3950" s="251"/>
      <c r="SZO3950" s="251"/>
      <c r="SZP3950" s="251"/>
      <c r="SZQ3950" s="251"/>
      <c r="SZR3950" s="251"/>
      <c r="SZS3950" s="251"/>
      <c r="SZT3950" s="251"/>
      <c r="SZU3950" s="251"/>
      <c r="SZV3950" s="251"/>
      <c r="SZW3950" s="251"/>
      <c r="SZX3950" s="251"/>
      <c r="SZY3950" s="251"/>
      <c r="SZZ3950" s="251"/>
      <c r="TAA3950" s="251"/>
      <c r="TAB3950" s="251"/>
      <c r="TAC3950" s="251"/>
      <c r="TAD3950" s="251"/>
      <c r="TAE3950" s="251"/>
      <c r="TAF3950" s="251"/>
      <c r="TAG3950" s="251"/>
      <c r="TAH3950" s="251"/>
      <c r="TAI3950" s="251"/>
      <c r="TAJ3950" s="251"/>
      <c r="TAK3950" s="251"/>
      <c r="TAL3950" s="251"/>
      <c r="TAM3950" s="251"/>
      <c r="TAN3950" s="251"/>
      <c r="TAO3950" s="251"/>
      <c r="TAP3950" s="251"/>
      <c r="TAQ3950" s="251"/>
      <c r="TAR3950" s="251"/>
      <c r="TAS3950" s="251"/>
      <c r="TAT3950" s="251"/>
      <c r="TAU3950" s="251"/>
      <c r="TAV3950" s="251"/>
      <c r="TAW3950" s="251"/>
      <c r="TAX3950" s="251"/>
      <c r="TAY3950" s="251"/>
      <c r="TAZ3950" s="251"/>
      <c r="TBA3950" s="251"/>
      <c r="TBB3950" s="251"/>
      <c r="TBC3950" s="251"/>
      <c r="TBD3950" s="251"/>
      <c r="TBE3950" s="251"/>
      <c r="TBF3950" s="251"/>
      <c r="TBG3950" s="251"/>
      <c r="TBH3950" s="251"/>
      <c r="TBI3950" s="251"/>
      <c r="TBJ3950" s="251"/>
      <c r="TBK3950" s="251"/>
      <c r="TBL3950" s="251"/>
      <c r="TBM3950" s="251"/>
      <c r="TBN3950" s="251"/>
      <c r="TBO3950" s="251"/>
      <c r="TBP3950" s="251"/>
      <c r="TBQ3950" s="251"/>
      <c r="TBR3950" s="251"/>
      <c r="TBS3950" s="251"/>
      <c r="TBT3950" s="251"/>
      <c r="TBU3950" s="251"/>
      <c r="TBV3950" s="251"/>
      <c r="TBW3950" s="251"/>
      <c r="TBX3950" s="251"/>
      <c r="TBY3950" s="251"/>
      <c r="TBZ3950" s="251"/>
      <c r="TCA3950" s="251"/>
      <c r="TCB3950" s="251"/>
      <c r="TCC3950" s="251"/>
      <c r="TCD3950" s="251"/>
      <c r="TCE3950" s="251"/>
      <c r="TCF3950" s="251"/>
      <c r="TCG3950" s="251"/>
      <c r="TCH3950" s="251"/>
      <c r="TCI3950" s="251"/>
      <c r="TCJ3950" s="251"/>
      <c r="TCK3950" s="251"/>
      <c r="TCL3950" s="251"/>
      <c r="TCM3950" s="251"/>
      <c r="TCN3950" s="251"/>
      <c r="TCO3950" s="251"/>
      <c r="TCP3950" s="251"/>
      <c r="TCQ3950" s="251"/>
      <c r="TCR3950" s="251"/>
      <c r="TCS3950" s="251"/>
      <c r="TCT3950" s="251"/>
      <c r="TCU3950" s="251"/>
      <c r="TCV3950" s="251"/>
      <c r="TCW3950" s="251"/>
      <c r="TCX3950" s="251"/>
      <c r="TCY3950" s="251"/>
      <c r="TCZ3950" s="251"/>
      <c r="TDA3950" s="251"/>
      <c r="TDB3950" s="251"/>
      <c r="TDC3950" s="251"/>
      <c r="TDD3950" s="251"/>
      <c r="TDE3950" s="251"/>
      <c r="TDF3950" s="251"/>
      <c r="TDG3950" s="251"/>
      <c r="TDH3950" s="251"/>
      <c r="TDI3950" s="251"/>
      <c r="TDJ3950" s="251"/>
      <c r="TDK3950" s="251"/>
      <c r="TDL3950" s="251"/>
      <c r="TDM3950" s="251"/>
      <c r="TDN3950" s="251"/>
      <c r="TDO3950" s="251"/>
      <c r="TDP3950" s="251"/>
      <c r="TDQ3950" s="251"/>
      <c r="TDR3950" s="251"/>
      <c r="TDS3950" s="251"/>
      <c r="TDT3950" s="251"/>
      <c r="TDU3950" s="251"/>
      <c r="TDV3950" s="251"/>
      <c r="TDW3950" s="251"/>
      <c r="TDX3950" s="251"/>
      <c r="TDY3950" s="251"/>
      <c r="TDZ3950" s="251"/>
      <c r="TEA3950" s="251"/>
      <c r="TEB3950" s="251"/>
      <c r="TEC3950" s="251"/>
      <c r="TED3950" s="251"/>
      <c r="TEE3950" s="251"/>
      <c r="TEF3950" s="251"/>
      <c r="TEG3950" s="251"/>
      <c r="TEH3950" s="251"/>
      <c r="TEI3950" s="251"/>
      <c r="TEJ3950" s="251"/>
      <c r="TEK3950" s="251"/>
      <c r="TEL3950" s="251"/>
      <c r="TEM3950" s="251"/>
      <c r="TEN3950" s="251"/>
      <c r="TEO3950" s="251"/>
      <c r="TEP3950" s="251"/>
      <c r="TEQ3950" s="251"/>
      <c r="TER3950" s="251"/>
      <c r="TES3950" s="251"/>
      <c r="TET3950" s="251"/>
      <c r="TEU3950" s="251"/>
      <c r="TEV3950" s="251"/>
      <c r="TEW3950" s="251"/>
      <c r="TEX3950" s="251"/>
      <c r="TEY3950" s="251"/>
      <c r="TEZ3950" s="251"/>
      <c r="TFA3950" s="251"/>
      <c r="TFB3950" s="251"/>
      <c r="TFC3950" s="251"/>
      <c r="TFD3950" s="251"/>
      <c r="TFE3950" s="251"/>
      <c r="TFF3950" s="251"/>
      <c r="TFG3950" s="251"/>
      <c r="TFH3950" s="251"/>
      <c r="TFI3950" s="251"/>
      <c r="TFJ3950" s="251"/>
      <c r="TFK3950" s="251"/>
      <c r="TFL3950" s="251"/>
      <c r="TFM3950" s="251"/>
      <c r="TFN3950" s="251"/>
      <c r="TFO3950" s="251"/>
      <c r="TFP3950" s="251"/>
      <c r="TFQ3950" s="251"/>
      <c r="TFR3950" s="251"/>
      <c r="TFS3950" s="251"/>
      <c r="TFT3950" s="251"/>
      <c r="TFU3950" s="251"/>
      <c r="TFV3950" s="251"/>
      <c r="TFW3950" s="251"/>
      <c r="TFX3950" s="251"/>
      <c r="TFY3950" s="251"/>
      <c r="TFZ3950" s="251"/>
      <c r="TGA3950" s="251"/>
      <c r="TGB3950" s="251"/>
      <c r="TGC3950" s="251"/>
      <c r="TGD3950" s="251"/>
      <c r="TGE3950" s="251"/>
      <c r="TGF3950" s="251"/>
      <c r="TGG3950" s="251"/>
      <c r="TGH3950" s="251"/>
      <c r="TGI3950" s="251"/>
      <c r="TGJ3950" s="251"/>
      <c r="TGK3950" s="251"/>
      <c r="TGL3950" s="251"/>
      <c r="TGM3950" s="251"/>
      <c r="TGN3950" s="251"/>
      <c r="TGO3950" s="251"/>
      <c r="TGP3950" s="251"/>
      <c r="TGQ3950" s="251"/>
      <c r="TGR3950" s="251"/>
      <c r="TGS3950" s="251"/>
      <c r="TGT3950" s="251"/>
      <c r="TGU3950" s="251"/>
      <c r="TGV3950" s="251"/>
      <c r="TGW3950" s="251"/>
      <c r="TGX3950" s="251"/>
      <c r="TGY3950" s="251"/>
      <c r="TGZ3950" s="251"/>
      <c r="THA3950" s="251"/>
      <c r="THB3950" s="251"/>
      <c r="THC3950" s="251"/>
      <c r="THD3950" s="251"/>
      <c r="THE3950" s="251"/>
      <c r="THF3950" s="251"/>
      <c r="THG3950" s="251"/>
      <c r="THH3950" s="251"/>
      <c r="THI3950" s="251"/>
      <c r="THJ3950" s="251"/>
      <c r="THK3950" s="251"/>
      <c r="THL3950" s="251"/>
      <c r="THM3950" s="251"/>
      <c r="THN3950" s="251"/>
      <c r="THO3950" s="251"/>
      <c r="THP3950" s="251"/>
      <c r="THQ3950" s="251"/>
      <c r="THR3950" s="251"/>
      <c r="THS3950" s="251"/>
      <c r="THT3950" s="251"/>
      <c r="THU3950" s="251"/>
      <c r="THV3950" s="251"/>
      <c r="THW3950" s="251"/>
      <c r="THX3950" s="251"/>
      <c r="THY3950" s="251"/>
      <c r="THZ3950" s="251"/>
      <c r="TIA3950" s="251"/>
      <c r="TIB3950" s="251"/>
      <c r="TIC3950" s="251"/>
      <c r="TID3950" s="251"/>
      <c r="TIE3950" s="251"/>
      <c r="TIF3950" s="251"/>
      <c r="TIG3950" s="251"/>
      <c r="TIH3950" s="251"/>
      <c r="TII3950" s="251"/>
      <c r="TIJ3950" s="251"/>
      <c r="TIK3950" s="251"/>
      <c r="TIL3950" s="251"/>
      <c r="TIM3950" s="251"/>
      <c r="TIN3950" s="251"/>
      <c r="TIO3950" s="251"/>
      <c r="TIP3950" s="251"/>
      <c r="TIQ3950" s="251"/>
      <c r="TIR3950" s="251"/>
      <c r="TIS3950" s="251"/>
      <c r="TIT3950" s="251"/>
      <c r="TIU3950" s="251"/>
      <c r="TIV3950" s="251"/>
      <c r="TIW3950" s="251"/>
      <c r="TIX3950" s="251"/>
      <c r="TIY3950" s="251"/>
      <c r="TIZ3950" s="251"/>
      <c r="TJA3950" s="251"/>
      <c r="TJB3950" s="251"/>
      <c r="TJC3950" s="251"/>
      <c r="TJD3950" s="251"/>
      <c r="TJE3950" s="251"/>
      <c r="TJF3950" s="251"/>
      <c r="TJG3950" s="251"/>
      <c r="TJH3950" s="251"/>
      <c r="TJI3950" s="251"/>
      <c r="TJJ3950" s="251"/>
      <c r="TJK3950" s="251"/>
      <c r="TJL3950" s="251"/>
      <c r="TJM3950" s="251"/>
      <c r="TJN3950" s="251"/>
      <c r="TJO3950" s="251"/>
      <c r="TJP3950" s="251"/>
      <c r="TJQ3950" s="251"/>
      <c r="TJR3950" s="251"/>
      <c r="TJS3950" s="251"/>
      <c r="TJT3950" s="251"/>
      <c r="TJU3950" s="251"/>
      <c r="TJV3950" s="251"/>
      <c r="TJW3950" s="251"/>
      <c r="TJX3950" s="251"/>
      <c r="TJY3950" s="251"/>
      <c r="TJZ3950" s="251"/>
      <c r="TKA3950" s="251"/>
      <c r="TKB3950" s="251"/>
      <c r="TKC3950" s="251"/>
      <c r="TKD3950" s="251"/>
      <c r="TKE3950" s="251"/>
      <c r="TKF3950" s="251"/>
      <c r="TKG3950" s="251"/>
      <c r="TKH3950" s="251"/>
      <c r="TKI3950" s="251"/>
      <c r="TKJ3950" s="251"/>
      <c r="TKK3950" s="251"/>
      <c r="TKL3950" s="251"/>
      <c r="TKM3950" s="251"/>
      <c r="TKN3950" s="251"/>
      <c r="TKO3950" s="251"/>
      <c r="TKP3950" s="251"/>
      <c r="TKQ3950" s="251"/>
      <c r="TKR3950" s="251"/>
      <c r="TKS3950" s="251"/>
      <c r="TKT3950" s="251"/>
      <c r="TKU3950" s="251"/>
      <c r="TKV3950" s="251"/>
      <c r="TKW3950" s="251"/>
      <c r="TKX3950" s="251"/>
      <c r="TKY3950" s="251"/>
      <c r="TKZ3950" s="251"/>
      <c r="TLA3950" s="251"/>
      <c r="TLB3950" s="251"/>
      <c r="TLC3950" s="251"/>
      <c r="TLD3950" s="251"/>
      <c r="TLE3950" s="251"/>
      <c r="TLF3950" s="251"/>
      <c r="TLG3950" s="251"/>
      <c r="TLH3950" s="251"/>
      <c r="TLI3950" s="251"/>
      <c r="TLJ3950" s="251"/>
      <c r="TLK3950" s="251"/>
      <c r="TLL3950" s="251"/>
      <c r="TLM3950" s="251"/>
      <c r="TLN3950" s="251"/>
      <c r="TLO3950" s="251"/>
      <c r="TLP3950" s="251"/>
      <c r="TLQ3950" s="251"/>
      <c r="TLR3950" s="251"/>
      <c r="TLS3950" s="251"/>
      <c r="TLT3950" s="251"/>
      <c r="TLU3950" s="251"/>
      <c r="TLV3950" s="251"/>
      <c r="TLW3950" s="251"/>
      <c r="TLX3950" s="251"/>
      <c r="TLY3950" s="251"/>
      <c r="TLZ3950" s="251"/>
      <c r="TMA3950" s="251"/>
      <c r="TMB3950" s="251"/>
      <c r="TMC3950" s="251"/>
      <c r="TMD3950" s="251"/>
      <c r="TME3950" s="251"/>
      <c r="TMF3950" s="251"/>
      <c r="TMG3950" s="251"/>
      <c r="TMH3950" s="251"/>
      <c r="TMI3950" s="251"/>
      <c r="TMJ3950" s="251"/>
      <c r="TMK3950" s="251"/>
      <c r="TML3950" s="251"/>
      <c r="TMM3950" s="251"/>
      <c r="TMN3950" s="251"/>
      <c r="TMO3950" s="251"/>
      <c r="TMP3950" s="251"/>
      <c r="TMQ3950" s="251"/>
      <c r="TMR3950" s="251"/>
      <c r="TMS3950" s="251"/>
      <c r="TMT3950" s="251"/>
      <c r="TMU3950" s="251"/>
      <c r="TMV3950" s="251"/>
      <c r="TMW3950" s="251"/>
      <c r="TMX3950" s="251"/>
      <c r="TMY3950" s="251"/>
      <c r="TMZ3950" s="251"/>
      <c r="TNA3950" s="251"/>
      <c r="TNB3950" s="251"/>
      <c r="TNC3950" s="251"/>
      <c r="TND3950" s="251"/>
      <c r="TNE3950" s="251"/>
      <c r="TNF3950" s="251"/>
      <c r="TNG3950" s="251"/>
      <c r="TNH3950" s="251"/>
      <c r="TNI3950" s="251"/>
      <c r="TNJ3950" s="251"/>
      <c r="TNK3950" s="251"/>
      <c r="TNL3950" s="251"/>
      <c r="TNM3950" s="251"/>
      <c r="TNN3950" s="251"/>
      <c r="TNO3950" s="251"/>
      <c r="TNP3950" s="251"/>
      <c r="TNQ3950" s="251"/>
      <c r="TNR3950" s="251"/>
      <c r="TNS3950" s="251"/>
      <c r="TNT3950" s="251"/>
      <c r="TNU3950" s="251"/>
      <c r="TNV3950" s="251"/>
      <c r="TNW3950" s="251"/>
      <c r="TNX3950" s="251"/>
      <c r="TNY3950" s="251"/>
      <c r="TNZ3950" s="251"/>
      <c r="TOA3950" s="251"/>
      <c r="TOB3950" s="251"/>
      <c r="TOC3950" s="251"/>
      <c r="TOD3950" s="251"/>
      <c r="TOE3950" s="251"/>
      <c r="TOF3950" s="251"/>
      <c r="TOG3950" s="251"/>
      <c r="TOH3950" s="251"/>
      <c r="TOI3950" s="251"/>
      <c r="TOJ3950" s="251"/>
      <c r="TOK3950" s="251"/>
      <c r="TOL3950" s="251"/>
      <c r="TOM3950" s="251"/>
      <c r="TON3950" s="251"/>
      <c r="TOO3950" s="251"/>
      <c r="TOP3950" s="251"/>
      <c r="TOQ3950" s="251"/>
      <c r="TOR3950" s="251"/>
      <c r="TOS3950" s="251"/>
      <c r="TOT3950" s="251"/>
      <c r="TOU3950" s="251"/>
      <c r="TOV3950" s="251"/>
      <c r="TOW3950" s="251"/>
      <c r="TOX3950" s="251"/>
      <c r="TOY3950" s="251"/>
      <c r="TOZ3950" s="251"/>
      <c r="TPA3950" s="251"/>
      <c r="TPB3950" s="251"/>
      <c r="TPC3950" s="251"/>
      <c r="TPD3950" s="251"/>
      <c r="TPE3950" s="251"/>
      <c r="TPF3950" s="251"/>
      <c r="TPG3950" s="251"/>
      <c r="TPH3950" s="251"/>
      <c r="TPI3950" s="251"/>
      <c r="TPJ3950" s="251"/>
      <c r="TPK3950" s="251"/>
      <c r="TPL3950" s="251"/>
      <c r="TPM3950" s="251"/>
      <c r="TPN3950" s="251"/>
      <c r="TPO3950" s="251"/>
      <c r="TPP3950" s="251"/>
      <c r="TPQ3950" s="251"/>
      <c r="TPR3950" s="251"/>
      <c r="TPS3950" s="251"/>
      <c r="TPT3950" s="251"/>
      <c r="TPU3950" s="251"/>
      <c r="TPV3950" s="251"/>
      <c r="TPW3950" s="251"/>
      <c r="TPX3950" s="251"/>
      <c r="TPY3950" s="251"/>
      <c r="TPZ3950" s="251"/>
      <c r="TQA3950" s="251"/>
      <c r="TQB3950" s="251"/>
      <c r="TQC3950" s="251"/>
      <c r="TQD3950" s="251"/>
      <c r="TQE3950" s="251"/>
      <c r="TQF3950" s="251"/>
      <c r="TQG3950" s="251"/>
      <c r="TQH3950" s="251"/>
      <c r="TQI3950" s="251"/>
      <c r="TQJ3950" s="251"/>
      <c r="TQK3950" s="251"/>
      <c r="TQL3950" s="251"/>
      <c r="TQM3950" s="251"/>
      <c r="TQN3950" s="251"/>
      <c r="TQO3950" s="251"/>
      <c r="TQP3950" s="251"/>
      <c r="TQQ3950" s="251"/>
      <c r="TQR3950" s="251"/>
      <c r="TQS3950" s="251"/>
      <c r="TQT3950" s="251"/>
      <c r="TQU3950" s="251"/>
      <c r="TQV3950" s="251"/>
      <c r="TQW3950" s="251"/>
      <c r="TQX3950" s="251"/>
      <c r="TQY3950" s="251"/>
      <c r="TQZ3950" s="251"/>
      <c r="TRA3950" s="251"/>
      <c r="TRB3950" s="251"/>
      <c r="TRC3950" s="251"/>
      <c r="TRD3950" s="251"/>
      <c r="TRE3950" s="251"/>
      <c r="TRF3950" s="251"/>
      <c r="TRG3950" s="251"/>
      <c r="TRH3950" s="251"/>
      <c r="TRI3950" s="251"/>
      <c r="TRJ3950" s="251"/>
      <c r="TRK3950" s="251"/>
      <c r="TRL3950" s="251"/>
      <c r="TRM3950" s="251"/>
      <c r="TRN3950" s="251"/>
      <c r="TRO3950" s="251"/>
      <c r="TRP3950" s="251"/>
      <c r="TRQ3950" s="251"/>
      <c r="TRR3950" s="251"/>
      <c r="TRS3950" s="251"/>
      <c r="TRT3950" s="251"/>
      <c r="TRU3950" s="251"/>
      <c r="TRV3950" s="251"/>
      <c r="TRW3950" s="251"/>
      <c r="TRX3950" s="251"/>
      <c r="TRY3950" s="251"/>
      <c r="TRZ3950" s="251"/>
      <c r="TSA3950" s="251"/>
      <c r="TSB3950" s="251"/>
      <c r="TSC3950" s="251"/>
      <c r="TSD3950" s="251"/>
      <c r="TSE3950" s="251"/>
      <c r="TSF3950" s="251"/>
      <c r="TSG3950" s="251"/>
      <c r="TSH3950" s="251"/>
      <c r="TSI3950" s="251"/>
      <c r="TSJ3950" s="251"/>
      <c r="TSK3950" s="251"/>
      <c r="TSL3950" s="251"/>
      <c r="TSM3950" s="251"/>
      <c r="TSN3950" s="251"/>
      <c r="TSO3950" s="251"/>
      <c r="TSP3950" s="251"/>
      <c r="TSQ3950" s="251"/>
      <c r="TSR3950" s="251"/>
      <c r="TSS3950" s="251"/>
      <c r="TST3950" s="251"/>
      <c r="TSU3950" s="251"/>
      <c r="TSV3950" s="251"/>
      <c r="TSW3950" s="251"/>
      <c r="TSX3950" s="251"/>
      <c r="TSY3950" s="251"/>
      <c r="TSZ3950" s="251"/>
      <c r="TTA3950" s="251"/>
      <c r="TTB3950" s="251"/>
      <c r="TTC3950" s="251"/>
      <c r="TTD3950" s="251"/>
      <c r="TTE3950" s="251"/>
      <c r="TTF3950" s="251"/>
      <c r="TTG3950" s="251"/>
      <c r="TTH3950" s="251"/>
      <c r="TTI3950" s="251"/>
      <c r="TTJ3950" s="251"/>
      <c r="TTK3950" s="251"/>
      <c r="TTL3950" s="251"/>
      <c r="TTM3950" s="251"/>
      <c r="TTN3950" s="251"/>
      <c r="TTO3950" s="251"/>
      <c r="TTP3950" s="251"/>
      <c r="TTQ3950" s="251"/>
      <c r="TTR3950" s="251"/>
      <c r="TTS3950" s="251"/>
      <c r="TTT3950" s="251"/>
      <c r="TTU3950" s="251"/>
      <c r="TTV3950" s="251"/>
      <c r="TTW3950" s="251"/>
      <c r="TTX3950" s="251"/>
      <c r="TTY3950" s="251"/>
      <c r="TTZ3950" s="251"/>
      <c r="TUA3950" s="251"/>
      <c r="TUB3950" s="251"/>
      <c r="TUC3950" s="251"/>
      <c r="TUD3950" s="251"/>
      <c r="TUE3950" s="251"/>
      <c r="TUF3950" s="251"/>
      <c r="TUG3950" s="251"/>
      <c r="TUH3950" s="251"/>
      <c r="TUI3950" s="251"/>
      <c r="TUJ3950" s="251"/>
      <c r="TUK3950" s="251"/>
      <c r="TUL3950" s="251"/>
      <c r="TUM3950" s="251"/>
      <c r="TUN3950" s="251"/>
      <c r="TUO3950" s="251"/>
      <c r="TUP3950" s="251"/>
      <c r="TUQ3950" s="251"/>
      <c r="TUR3950" s="251"/>
      <c r="TUS3950" s="251"/>
      <c r="TUT3950" s="251"/>
      <c r="TUU3950" s="251"/>
      <c r="TUV3950" s="251"/>
      <c r="TUW3950" s="251"/>
      <c r="TUX3950" s="251"/>
      <c r="TUY3950" s="251"/>
      <c r="TUZ3950" s="251"/>
      <c r="TVA3950" s="251"/>
      <c r="TVB3950" s="251"/>
      <c r="TVC3950" s="251"/>
      <c r="TVD3950" s="251"/>
      <c r="TVE3950" s="251"/>
      <c r="TVF3950" s="251"/>
      <c r="TVG3950" s="251"/>
      <c r="TVH3950" s="251"/>
      <c r="TVI3950" s="251"/>
      <c r="TVJ3950" s="251"/>
      <c r="TVK3950" s="251"/>
      <c r="TVL3950" s="251"/>
      <c r="TVM3950" s="251"/>
      <c r="TVN3950" s="251"/>
      <c r="TVO3950" s="251"/>
      <c r="TVP3950" s="251"/>
      <c r="TVQ3950" s="251"/>
      <c r="TVR3950" s="251"/>
      <c r="TVS3950" s="251"/>
      <c r="TVT3950" s="251"/>
      <c r="TVU3950" s="251"/>
      <c r="TVV3950" s="251"/>
      <c r="TVW3950" s="251"/>
      <c r="TVX3950" s="251"/>
      <c r="TVY3950" s="251"/>
      <c r="TVZ3950" s="251"/>
      <c r="TWA3950" s="251"/>
      <c r="TWB3950" s="251"/>
      <c r="TWC3950" s="251"/>
      <c r="TWD3950" s="251"/>
      <c r="TWE3950" s="251"/>
      <c r="TWF3950" s="251"/>
      <c r="TWG3950" s="251"/>
      <c r="TWH3950" s="251"/>
      <c r="TWI3950" s="251"/>
      <c r="TWJ3950" s="251"/>
      <c r="TWK3950" s="251"/>
      <c r="TWL3950" s="251"/>
      <c r="TWM3950" s="251"/>
      <c r="TWN3950" s="251"/>
      <c r="TWO3950" s="251"/>
      <c r="TWP3950" s="251"/>
      <c r="TWQ3950" s="251"/>
      <c r="TWR3950" s="251"/>
      <c r="TWS3950" s="251"/>
      <c r="TWT3950" s="251"/>
      <c r="TWU3950" s="251"/>
      <c r="TWV3950" s="251"/>
      <c r="TWW3950" s="251"/>
      <c r="TWX3950" s="251"/>
      <c r="TWY3950" s="251"/>
      <c r="TWZ3950" s="251"/>
      <c r="TXA3950" s="251"/>
      <c r="TXB3950" s="251"/>
      <c r="TXC3950" s="251"/>
      <c r="TXD3950" s="251"/>
      <c r="TXE3950" s="251"/>
      <c r="TXF3950" s="251"/>
      <c r="TXG3950" s="251"/>
      <c r="TXH3950" s="251"/>
      <c r="TXI3950" s="251"/>
      <c r="TXJ3950" s="251"/>
      <c r="TXK3950" s="251"/>
      <c r="TXL3950" s="251"/>
      <c r="TXM3950" s="251"/>
      <c r="TXN3950" s="251"/>
      <c r="TXO3950" s="251"/>
      <c r="TXP3950" s="251"/>
      <c r="TXQ3950" s="251"/>
      <c r="TXR3950" s="251"/>
      <c r="TXS3950" s="251"/>
      <c r="TXT3950" s="251"/>
      <c r="TXU3950" s="251"/>
      <c r="TXV3950" s="251"/>
      <c r="TXW3950" s="251"/>
      <c r="TXX3950" s="251"/>
      <c r="TXY3950" s="251"/>
      <c r="TXZ3950" s="251"/>
      <c r="TYA3950" s="251"/>
      <c r="TYB3950" s="251"/>
      <c r="TYC3950" s="251"/>
      <c r="TYD3950" s="251"/>
      <c r="TYE3950" s="251"/>
      <c r="TYF3950" s="251"/>
      <c r="TYG3950" s="251"/>
      <c r="TYH3950" s="251"/>
      <c r="TYI3950" s="251"/>
      <c r="TYJ3950" s="251"/>
      <c r="TYK3950" s="251"/>
      <c r="TYL3950" s="251"/>
      <c r="TYM3950" s="251"/>
      <c r="TYN3950" s="251"/>
      <c r="TYO3950" s="251"/>
      <c r="TYP3950" s="251"/>
      <c r="TYQ3950" s="251"/>
      <c r="TYR3950" s="251"/>
      <c r="TYS3950" s="251"/>
      <c r="TYT3950" s="251"/>
      <c r="TYU3950" s="251"/>
      <c r="TYV3950" s="251"/>
      <c r="TYW3950" s="251"/>
      <c r="TYX3950" s="251"/>
      <c r="TYY3950" s="251"/>
      <c r="TYZ3950" s="251"/>
      <c r="TZA3950" s="251"/>
      <c r="TZB3950" s="251"/>
      <c r="TZC3950" s="251"/>
      <c r="TZD3950" s="251"/>
      <c r="TZE3950" s="251"/>
      <c r="TZF3950" s="251"/>
      <c r="TZG3950" s="251"/>
      <c r="TZH3950" s="251"/>
      <c r="TZI3950" s="251"/>
      <c r="TZJ3950" s="251"/>
      <c r="TZK3950" s="251"/>
      <c r="TZL3950" s="251"/>
      <c r="TZM3950" s="251"/>
      <c r="TZN3950" s="251"/>
      <c r="TZO3950" s="251"/>
      <c r="TZP3950" s="251"/>
      <c r="TZQ3950" s="251"/>
      <c r="TZR3950" s="251"/>
      <c r="TZS3950" s="251"/>
      <c r="TZT3950" s="251"/>
      <c r="TZU3950" s="251"/>
      <c r="TZV3950" s="251"/>
      <c r="TZW3950" s="251"/>
      <c r="TZX3950" s="251"/>
      <c r="TZY3950" s="251"/>
      <c r="TZZ3950" s="251"/>
      <c r="UAA3950" s="251"/>
      <c r="UAB3950" s="251"/>
      <c r="UAC3950" s="251"/>
      <c r="UAD3950" s="251"/>
      <c r="UAE3950" s="251"/>
      <c r="UAF3950" s="251"/>
      <c r="UAG3950" s="251"/>
      <c r="UAH3950" s="251"/>
      <c r="UAI3950" s="251"/>
      <c r="UAJ3950" s="251"/>
      <c r="UAK3950" s="251"/>
      <c r="UAL3950" s="251"/>
      <c r="UAM3950" s="251"/>
      <c r="UAN3950" s="251"/>
      <c r="UAO3950" s="251"/>
      <c r="UAP3950" s="251"/>
      <c r="UAQ3950" s="251"/>
      <c r="UAR3950" s="251"/>
      <c r="UAS3950" s="251"/>
      <c r="UAT3950" s="251"/>
      <c r="UAU3950" s="251"/>
      <c r="UAV3950" s="251"/>
      <c r="UAW3950" s="251"/>
      <c r="UAX3950" s="251"/>
      <c r="UAY3950" s="251"/>
      <c r="UAZ3950" s="251"/>
      <c r="UBA3950" s="251"/>
      <c r="UBB3950" s="251"/>
      <c r="UBC3950" s="251"/>
      <c r="UBD3950" s="251"/>
      <c r="UBE3950" s="251"/>
      <c r="UBF3950" s="251"/>
      <c r="UBG3950" s="251"/>
      <c r="UBH3950" s="251"/>
      <c r="UBI3950" s="251"/>
      <c r="UBJ3950" s="251"/>
      <c r="UBK3950" s="251"/>
      <c r="UBL3950" s="251"/>
      <c r="UBM3950" s="251"/>
      <c r="UBN3950" s="251"/>
      <c r="UBO3950" s="251"/>
      <c r="UBP3950" s="251"/>
      <c r="UBQ3950" s="251"/>
      <c r="UBR3950" s="251"/>
      <c r="UBS3950" s="251"/>
      <c r="UBT3950" s="251"/>
      <c r="UBU3950" s="251"/>
      <c r="UBV3950" s="251"/>
      <c r="UBW3950" s="251"/>
      <c r="UBX3950" s="251"/>
      <c r="UBY3950" s="251"/>
      <c r="UBZ3950" s="251"/>
      <c r="UCA3950" s="251"/>
      <c r="UCB3950" s="251"/>
      <c r="UCC3950" s="251"/>
      <c r="UCD3950" s="251"/>
      <c r="UCE3950" s="251"/>
      <c r="UCF3950" s="251"/>
      <c r="UCG3950" s="251"/>
      <c r="UCH3950" s="251"/>
      <c r="UCI3950" s="251"/>
      <c r="UCJ3950" s="251"/>
      <c r="UCK3950" s="251"/>
      <c r="UCL3950" s="251"/>
      <c r="UCM3950" s="251"/>
      <c r="UCN3950" s="251"/>
      <c r="UCO3950" s="251"/>
      <c r="UCP3950" s="251"/>
      <c r="UCQ3950" s="251"/>
      <c r="UCR3950" s="251"/>
      <c r="UCS3950" s="251"/>
      <c r="UCT3950" s="251"/>
      <c r="UCU3950" s="251"/>
      <c r="UCV3950" s="251"/>
      <c r="UCW3950" s="251"/>
      <c r="UCX3950" s="251"/>
      <c r="UCY3950" s="251"/>
      <c r="UCZ3950" s="251"/>
      <c r="UDA3950" s="251"/>
      <c r="UDB3950" s="251"/>
      <c r="UDC3950" s="251"/>
      <c r="UDD3950" s="251"/>
      <c r="UDE3950" s="251"/>
      <c r="UDF3950" s="251"/>
      <c r="UDG3950" s="251"/>
      <c r="UDH3950" s="251"/>
      <c r="UDI3950" s="251"/>
      <c r="UDJ3950" s="251"/>
      <c r="UDK3950" s="251"/>
      <c r="UDL3950" s="251"/>
      <c r="UDM3950" s="251"/>
      <c r="UDN3950" s="251"/>
      <c r="UDO3950" s="251"/>
      <c r="UDP3950" s="251"/>
      <c r="UDQ3950" s="251"/>
      <c r="UDR3950" s="251"/>
      <c r="UDS3950" s="251"/>
      <c r="UDT3950" s="251"/>
      <c r="UDU3950" s="251"/>
      <c r="UDV3950" s="251"/>
      <c r="UDW3950" s="251"/>
      <c r="UDX3950" s="251"/>
      <c r="UDY3950" s="251"/>
      <c r="UDZ3950" s="251"/>
      <c r="UEA3950" s="251"/>
      <c r="UEB3950" s="251"/>
      <c r="UEC3950" s="251"/>
      <c r="UED3950" s="251"/>
      <c r="UEE3950" s="251"/>
      <c r="UEF3950" s="251"/>
      <c r="UEG3950" s="251"/>
      <c r="UEH3950" s="251"/>
      <c r="UEI3950" s="251"/>
      <c r="UEJ3950" s="251"/>
      <c r="UEK3950" s="251"/>
      <c r="UEL3950" s="251"/>
      <c r="UEM3950" s="251"/>
      <c r="UEN3950" s="251"/>
      <c r="UEO3950" s="251"/>
      <c r="UEP3950" s="251"/>
      <c r="UEQ3950" s="251"/>
      <c r="UER3950" s="251"/>
      <c r="UES3950" s="251"/>
      <c r="UET3950" s="251"/>
      <c r="UEU3950" s="251"/>
      <c r="UEV3950" s="251"/>
      <c r="UEW3950" s="251"/>
      <c r="UEX3950" s="251"/>
      <c r="UEY3950" s="251"/>
      <c r="UEZ3950" s="251"/>
      <c r="UFA3950" s="251"/>
      <c r="UFB3950" s="251"/>
      <c r="UFC3950" s="251"/>
      <c r="UFD3950" s="251"/>
      <c r="UFE3950" s="251"/>
      <c r="UFF3950" s="251"/>
      <c r="UFG3950" s="251"/>
      <c r="UFH3950" s="251"/>
      <c r="UFI3950" s="251"/>
      <c r="UFJ3950" s="251"/>
      <c r="UFK3950" s="251"/>
      <c r="UFL3950" s="251"/>
      <c r="UFM3950" s="251"/>
      <c r="UFN3950" s="251"/>
      <c r="UFO3950" s="251"/>
      <c r="UFP3950" s="251"/>
      <c r="UFQ3950" s="251"/>
      <c r="UFR3950" s="251"/>
      <c r="UFS3950" s="251"/>
      <c r="UFT3950" s="251"/>
      <c r="UFU3950" s="251"/>
      <c r="UFV3950" s="251"/>
      <c r="UFW3950" s="251"/>
      <c r="UFX3950" s="251"/>
      <c r="UFY3950" s="251"/>
      <c r="UFZ3950" s="251"/>
      <c r="UGA3950" s="251"/>
      <c r="UGB3950" s="251"/>
      <c r="UGC3950" s="251"/>
      <c r="UGD3950" s="251"/>
      <c r="UGE3950" s="251"/>
      <c r="UGF3950" s="251"/>
      <c r="UGG3950" s="251"/>
      <c r="UGH3950" s="251"/>
      <c r="UGI3950" s="251"/>
      <c r="UGJ3950" s="251"/>
      <c r="UGK3950" s="251"/>
      <c r="UGL3950" s="251"/>
      <c r="UGM3950" s="251"/>
      <c r="UGN3950" s="251"/>
      <c r="UGO3950" s="251"/>
      <c r="UGP3950" s="251"/>
      <c r="UGQ3950" s="251"/>
      <c r="UGR3950" s="251"/>
      <c r="UGS3950" s="251"/>
      <c r="UGT3950" s="251"/>
      <c r="UGU3950" s="251"/>
      <c r="UGV3950" s="251"/>
      <c r="UGW3950" s="251"/>
      <c r="UGX3950" s="251"/>
      <c r="UGY3950" s="251"/>
      <c r="UGZ3950" s="251"/>
      <c r="UHA3950" s="251"/>
      <c r="UHB3950" s="251"/>
      <c r="UHC3950" s="251"/>
      <c r="UHD3950" s="251"/>
      <c r="UHE3950" s="251"/>
      <c r="UHF3950" s="251"/>
      <c r="UHG3950" s="251"/>
      <c r="UHH3950" s="251"/>
      <c r="UHI3950" s="251"/>
      <c r="UHJ3950" s="251"/>
      <c r="UHK3950" s="251"/>
      <c r="UHL3950" s="251"/>
      <c r="UHM3950" s="251"/>
      <c r="UHN3950" s="251"/>
      <c r="UHO3950" s="251"/>
      <c r="UHP3950" s="251"/>
      <c r="UHQ3950" s="251"/>
      <c r="UHR3950" s="251"/>
      <c r="UHS3950" s="251"/>
      <c r="UHT3950" s="251"/>
      <c r="UHU3950" s="251"/>
      <c r="UHV3950" s="251"/>
      <c r="UHW3950" s="251"/>
      <c r="UHX3950" s="251"/>
      <c r="UHY3950" s="251"/>
      <c r="UHZ3950" s="251"/>
      <c r="UIA3950" s="251"/>
      <c r="UIB3950" s="251"/>
      <c r="UIC3950" s="251"/>
      <c r="UID3950" s="251"/>
      <c r="UIE3950" s="251"/>
      <c r="UIF3950" s="251"/>
      <c r="UIG3950" s="251"/>
      <c r="UIH3950" s="251"/>
      <c r="UII3950" s="251"/>
      <c r="UIJ3950" s="251"/>
      <c r="UIK3950" s="251"/>
      <c r="UIL3950" s="251"/>
      <c r="UIM3950" s="251"/>
      <c r="UIN3950" s="251"/>
      <c r="UIO3950" s="251"/>
      <c r="UIP3950" s="251"/>
      <c r="UIQ3950" s="251"/>
      <c r="UIR3950" s="251"/>
      <c r="UIS3950" s="251"/>
      <c r="UIT3950" s="251"/>
      <c r="UIU3950" s="251"/>
      <c r="UIV3950" s="251"/>
      <c r="UIW3950" s="251"/>
      <c r="UIX3950" s="251"/>
      <c r="UIY3950" s="251"/>
      <c r="UIZ3950" s="251"/>
      <c r="UJA3950" s="251"/>
      <c r="UJB3950" s="251"/>
      <c r="UJC3950" s="251"/>
      <c r="UJD3950" s="251"/>
      <c r="UJE3950" s="251"/>
      <c r="UJF3950" s="251"/>
      <c r="UJG3950" s="251"/>
      <c r="UJH3950" s="251"/>
      <c r="UJI3950" s="251"/>
      <c r="UJJ3950" s="251"/>
      <c r="UJK3950" s="251"/>
      <c r="UJL3950" s="251"/>
      <c r="UJM3950" s="251"/>
      <c r="UJN3950" s="251"/>
      <c r="UJO3950" s="251"/>
      <c r="UJP3950" s="251"/>
      <c r="UJQ3950" s="251"/>
      <c r="UJR3950" s="251"/>
      <c r="UJS3950" s="251"/>
      <c r="UJT3950" s="251"/>
      <c r="UJU3950" s="251"/>
      <c r="UJV3950" s="251"/>
      <c r="UJW3950" s="251"/>
      <c r="UJX3950" s="251"/>
      <c r="UJY3950" s="251"/>
      <c r="UJZ3950" s="251"/>
      <c r="UKA3950" s="251"/>
      <c r="UKB3950" s="251"/>
      <c r="UKC3950" s="251"/>
      <c r="UKD3950" s="251"/>
      <c r="UKE3950" s="251"/>
      <c r="UKF3950" s="251"/>
      <c r="UKG3950" s="251"/>
      <c r="UKH3950" s="251"/>
      <c r="UKI3950" s="251"/>
      <c r="UKJ3950" s="251"/>
      <c r="UKK3950" s="251"/>
      <c r="UKL3950" s="251"/>
      <c r="UKM3950" s="251"/>
      <c r="UKN3950" s="251"/>
      <c r="UKO3950" s="251"/>
      <c r="UKP3950" s="251"/>
      <c r="UKQ3950" s="251"/>
      <c r="UKR3950" s="251"/>
      <c r="UKS3950" s="251"/>
      <c r="UKT3950" s="251"/>
      <c r="UKU3950" s="251"/>
      <c r="UKV3950" s="251"/>
      <c r="UKW3950" s="251"/>
      <c r="UKX3950" s="251"/>
      <c r="UKY3950" s="251"/>
      <c r="UKZ3950" s="251"/>
      <c r="ULA3950" s="251"/>
      <c r="ULB3950" s="251"/>
      <c r="ULC3950" s="251"/>
      <c r="ULD3950" s="251"/>
      <c r="ULE3950" s="251"/>
      <c r="ULF3950" s="251"/>
      <c r="ULG3950" s="251"/>
      <c r="ULH3950" s="251"/>
      <c r="ULI3950" s="251"/>
      <c r="ULJ3950" s="251"/>
      <c r="ULK3950" s="251"/>
      <c r="ULL3950" s="251"/>
      <c r="ULM3950" s="251"/>
      <c r="ULN3950" s="251"/>
      <c r="ULO3950" s="251"/>
      <c r="ULP3950" s="251"/>
      <c r="ULQ3950" s="251"/>
      <c r="ULR3950" s="251"/>
      <c r="ULS3950" s="251"/>
      <c r="ULT3950" s="251"/>
      <c r="ULU3950" s="251"/>
      <c r="ULV3950" s="251"/>
      <c r="ULW3950" s="251"/>
      <c r="ULX3950" s="251"/>
      <c r="ULY3950" s="251"/>
      <c r="ULZ3950" s="251"/>
      <c r="UMA3950" s="251"/>
      <c r="UMB3950" s="251"/>
      <c r="UMC3950" s="251"/>
      <c r="UMD3950" s="251"/>
      <c r="UME3950" s="251"/>
      <c r="UMF3950" s="251"/>
      <c r="UMG3950" s="251"/>
      <c r="UMH3950" s="251"/>
      <c r="UMI3950" s="251"/>
      <c r="UMJ3950" s="251"/>
      <c r="UMK3950" s="251"/>
      <c r="UML3950" s="251"/>
      <c r="UMM3950" s="251"/>
      <c r="UMN3950" s="251"/>
      <c r="UMO3950" s="251"/>
      <c r="UMP3950" s="251"/>
      <c r="UMQ3950" s="251"/>
      <c r="UMR3950" s="251"/>
      <c r="UMS3950" s="251"/>
      <c r="UMT3950" s="251"/>
      <c r="UMU3950" s="251"/>
      <c r="UMV3950" s="251"/>
      <c r="UMW3950" s="251"/>
      <c r="UMX3950" s="251"/>
      <c r="UMY3950" s="251"/>
      <c r="UMZ3950" s="251"/>
      <c r="UNA3950" s="251"/>
      <c r="UNB3950" s="251"/>
      <c r="UNC3950" s="251"/>
      <c r="UND3950" s="251"/>
      <c r="UNE3950" s="251"/>
      <c r="UNF3950" s="251"/>
      <c r="UNG3950" s="251"/>
      <c r="UNH3950" s="251"/>
      <c r="UNI3950" s="251"/>
      <c r="UNJ3950" s="251"/>
      <c r="UNK3950" s="251"/>
      <c r="UNL3950" s="251"/>
      <c r="UNM3950" s="251"/>
      <c r="UNN3950" s="251"/>
      <c r="UNO3950" s="251"/>
      <c r="UNP3950" s="251"/>
      <c r="UNQ3950" s="251"/>
      <c r="UNR3950" s="251"/>
      <c r="UNS3950" s="251"/>
      <c r="UNT3950" s="251"/>
      <c r="UNU3950" s="251"/>
      <c r="UNV3950" s="251"/>
      <c r="UNW3950" s="251"/>
      <c r="UNX3950" s="251"/>
      <c r="UNY3950" s="251"/>
      <c r="UNZ3950" s="251"/>
      <c r="UOA3950" s="251"/>
      <c r="UOB3950" s="251"/>
      <c r="UOC3950" s="251"/>
      <c r="UOD3950" s="251"/>
      <c r="UOE3950" s="251"/>
      <c r="UOF3950" s="251"/>
      <c r="UOG3950" s="251"/>
      <c r="UOH3950" s="251"/>
      <c r="UOI3950" s="251"/>
      <c r="UOJ3950" s="251"/>
      <c r="UOK3950" s="251"/>
      <c r="UOL3950" s="251"/>
      <c r="UOM3950" s="251"/>
      <c r="UON3950" s="251"/>
      <c r="UOO3950" s="251"/>
      <c r="UOP3950" s="251"/>
      <c r="UOQ3950" s="251"/>
      <c r="UOR3950" s="251"/>
      <c r="UOS3950" s="251"/>
      <c r="UOT3950" s="251"/>
      <c r="UOU3950" s="251"/>
      <c r="UOV3950" s="251"/>
      <c r="UOW3950" s="251"/>
      <c r="UOX3950" s="251"/>
      <c r="UOY3950" s="251"/>
      <c r="UOZ3950" s="251"/>
      <c r="UPA3950" s="251"/>
      <c r="UPB3950" s="251"/>
      <c r="UPC3950" s="251"/>
      <c r="UPD3950" s="251"/>
      <c r="UPE3950" s="251"/>
      <c r="UPF3950" s="251"/>
      <c r="UPG3950" s="251"/>
      <c r="UPH3950" s="251"/>
      <c r="UPI3950" s="251"/>
      <c r="UPJ3950" s="251"/>
      <c r="UPK3950" s="251"/>
      <c r="UPL3950" s="251"/>
      <c r="UPM3950" s="251"/>
      <c r="UPN3950" s="251"/>
      <c r="UPO3950" s="251"/>
      <c r="UPP3950" s="251"/>
      <c r="UPQ3950" s="251"/>
      <c r="UPR3950" s="251"/>
      <c r="UPS3950" s="251"/>
      <c r="UPT3950" s="251"/>
      <c r="UPU3950" s="251"/>
      <c r="UPV3950" s="251"/>
      <c r="UPW3950" s="251"/>
      <c r="UPX3950" s="251"/>
      <c r="UPY3950" s="251"/>
      <c r="UPZ3950" s="251"/>
      <c r="UQA3950" s="251"/>
      <c r="UQB3950" s="251"/>
      <c r="UQC3950" s="251"/>
      <c r="UQD3950" s="251"/>
      <c r="UQE3950" s="251"/>
      <c r="UQF3950" s="251"/>
      <c r="UQG3950" s="251"/>
      <c r="UQH3950" s="251"/>
      <c r="UQI3950" s="251"/>
      <c r="UQJ3950" s="251"/>
      <c r="UQK3950" s="251"/>
      <c r="UQL3950" s="251"/>
      <c r="UQM3950" s="251"/>
      <c r="UQN3950" s="251"/>
      <c r="UQO3950" s="251"/>
      <c r="UQP3950" s="251"/>
      <c r="UQQ3950" s="251"/>
      <c r="UQR3950" s="251"/>
      <c r="UQS3950" s="251"/>
      <c r="UQT3950" s="251"/>
      <c r="UQU3950" s="251"/>
      <c r="UQV3950" s="251"/>
      <c r="UQW3950" s="251"/>
      <c r="UQX3950" s="251"/>
      <c r="UQY3950" s="251"/>
      <c r="UQZ3950" s="251"/>
      <c r="URA3950" s="251"/>
      <c r="URB3950" s="251"/>
      <c r="URC3950" s="251"/>
      <c r="URD3950" s="251"/>
      <c r="URE3950" s="251"/>
      <c r="URF3950" s="251"/>
      <c r="URG3950" s="251"/>
      <c r="URH3950" s="251"/>
      <c r="URI3950" s="251"/>
      <c r="URJ3950" s="251"/>
      <c r="URK3950" s="251"/>
      <c r="URL3950" s="251"/>
      <c r="URM3950" s="251"/>
      <c r="URN3950" s="251"/>
      <c r="URO3950" s="251"/>
      <c r="URP3950" s="251"/>
      <c r="URQ3950" s="251"/>
      <c r="URR3950" s="251"/>
      <c r="URS3950" s="251"/>
      <c r="URT3950" s="251"/>
      <c r="URU3950" s="251"/>
      <c r="URV3950" s="251"/>
      <c r="URW3950" s="251"/>
      <c r="URX3950" s="251"/>
      <c r="URY3950" s="251"/>
      <c r="URZ3950" s="251"/>
      <c r="USA3950" s="251"/>
      <c r="USB3950" s="251"/>
      <c r="USC3950" s="251"/>
      <c r="USD3950" s="251"/>
      <c r="USE3950" s="251"/>
      <c r="USF3950" s="251"/>
      <c r="USG3950" s="251"/>
      <c r="USH3950" s="251"/>
      <c r="USI3950" s="251"/>
      <c r="USJ3950" s="251"/>
      <c r="USK3950" s="251"/>
      <c r="USL3950" s="251"/>
      <c r="USM3950" s="251"/>
      <c r="USN3950" s="251"/>
      <c r="USO3950" s="251"/>
      <c r="USP3950" s="251"/>
      <c r="USQ3950" s="251"/>
      <c r="USR3950" s="251"/>
      <c r="USS3950" s="251"/>
      <c r="UST3950" s="251"/>
      <c r="USU3950" s="251"/>
      <c r="USV3950" s="251"/>
      <c r="USW3950" s="251"/>
      <c r="USX3950" s="251"/>
      <c r="USY3950" s="251"/>
      <c r="USZ3950" s="251"/>
      <c r="UTA3950" s="251"/>
      <c r="UTB3950" s="251"/>
      <c r="UTC3950" s="251"/>
      <c r="UTD3950" s="251"/>
      <c r="UTE3950" s="251"/>
      <c r="UTF3950" s="251"/>
      <c r="UTG3950" s="251"/>
      <c r="UTH3950" s="251"/>
      <c r="UTI3950" s="251"/>
      <c r="UTJ3950" s="251"/>
      <c r="UTK3950" s="251"/>
      <c r="UTL3950" s="251"/>
      <c r="UTM3950" s="251"/>
      <c r="UTN3950" s="251"/>
      <c r="UTO3950" s="251"/>
      <c r="UTP3950" s="251"/>
      <c r="UTQ3950" s="251"/>
      <c r="UTR3950" s="251"/>
      <c r="UTS3950" s="251"/>
      <c r="UTT3950" s="251"/>
      <c r="UTU3950" s="251"/>
      <c r="UTV3950" s="251"/>
      <c r="UTW3950" s="251"/>
      <c r="UTX3950" s="251"/>
      <c r="UTY3950" s="251"/>
      <c r="UTZ3950" s="251"/>
      <c r="UUA3950" s="251"/>
      <c r="UUB3950" s="251"/>
      <c r="UUC3950" s="251"/>
      <c r="UUD3950" s="251"/>
      <c r="UUE3950" s="251"/>
      <c r="UUF3950" s="251"/>
      <c r="UUG3950" s="251"/>
      <c r="UUH3950" s="251"/>
      <c r="UUI3950" s="251"/>
      <c r="UUJ3950" s="251"/>
      <c r="UUK3950" s="251"/>
      <c r="UUL3950" s="251"/>
      <c r="UUM3950" s="251"/>
      <c r="UUN3950" s="251"/>
      <c r="UUO3950" s="251"/>
      <c r="UUP3950" s="251"/>
      <c r="UUQ3950" s="251"/>
      <c r="UUR3950" s="251"/>
      <c r="UUS3950" s="251"/>
      <c r="UUT3950" s="251"/>
      <c r="UUU3950" s="251"/>
      <c r="UUV3950" s="251"/>
      <c r="UUW3950" s="251"/>
      <c r="UUX3950" s="251"/>
      <c r="UUY3950" s="251"/>
      <c r="UUZ3950" s="251"/>
      <c r="UVA3950" s="251"/>
      <c r="UVB3950" s="251"/>
      <c r="UVC3950" s="251"/>
      <c r="UVD3950" s="251"/>
      <c r="UVE3950" s="251"/>
      <c r="UVF3950" s="251"/>
      <c r="UVG3950" s="251"/>
      <c r="UVH3950" s="251"/>
      <c r="UVI3950" s="251"/>
      <c r="UVJ3950" s="251"/>
      <c r="UVK3950" s="251"/>
      <c r="UVL3950" s="251"/>
      <c r="UVM3950" s="251"/>
      <c r="UVN3950" s="251"/>
      <c r="UVO3950" s="251"/>
      <c r="UVP3950" s="251"/>
      <c r="UVQ3950" s="251"/>
      <c r="UVR3950" s="251"/>
      <c r="UVS3950" s="251"/>
      <c r="UVT3950" s="251"/>
      <c r="UVU3950" s="251"/>
      <c r="UVV3950" s="251"/>
      <c r="UVW3950" s="251"/>
      <c r="UVX3950" s="251"/>
      <c r="UVY3950" s="251"/>
      <c r="UVZ3950" s="251"/>
      <c r="UWA3950" s="251"/>
      <c r="UWB3950" s="251"/>
      <c r="UWC3950" s="251"/>
      <c r="UWD3950" s="251"/>
      <c r="UWE3950" s="251"/>
      <c r="UWF3950" s="251"/>
      <c r="UWG3950" s="251"/>
      <c r="UWH3950" s="251"/>
      <c r="UWI3950" s="251"/>
      <c r="UWJ3950" s="251"/>
      <c r="UWK3950" s="251"/>
      <c r="UWL3950" s="251"/>
      <c r="UWM3950" s="251"/>
      <c r="UWN3950" s="251"/>
      <c r="UWO3950" s="251"/>
      <c r="UWP3950" s="251"/>
      <c r="UWQ3950" s="251"/>
      <c r="UWR3950" s="251"/>
      <c r="UWS3950" s="251"/>
      <c r="UWT3950" s="251"/>
      <c r="UWU3950" s="251"/>
      <c r="UWV3950" s="251"/>
      <c r="UWW3950" s="251"/>
      <c r="UWX3950" s="251"/>
      <c r="UWY3950" s="251"/>
      <c r="UWZ3950" s="251"/>
      <c r="UXA3950" s="251"/>
      <c r="UXB3950" s="251"/>
      <c r="UXC3950" s="251"/>
      <c r="UXD3950" s="251"/>
      <c r="UXE3950" s="251"/>
      <c r="UXF3950" s="251"/>
      <c r="UXG3950" s="251"/>
      <c r="UXH3950" s="251"/>
      <c r="UXI3950" s="251"/>
      <c r="UXJ3950" s="251"/>
      <c r="UXK3950" s="251"/>
      <c r="UXL3950" s="251"/>
      <c r="UXM3950" s="251"/>
      <c r="UXN3950" s="251"/>
      <c r="UXO3950" s="251"/>
      <c r="UXP3950" s="251"/>
      <c r="UXQ3950" s="251"/>
      <c r="UXR3950" s="251"/>
      <c r="UXS3950" s="251"/>
      <c r="UXT3950" s="251"/>
      <c r="UXU3950" s="251"/>
      <c r="UXV3950" s="251"/>
      <c r="UXW3950" s="251"/>
      <c r="UXX3950" s="251"/>
      <c r="UXY3950" s="251"/>
      <c r="UXZ3950" s="251"/>
      <c r="UYA3950" s="251"/>
      <c r="UYB3950" s="251"/>
      <c r="UYC3950" s="251"/>
      <c r="UYD3950" s="251"/>
      <c r="UYE3950" s="251"/>
      <c r="UYF3950" s="251"/>
      <c r="UYG3950" s="251"/>
      <c r="UYH3950" s="251"/>
      <c r="UYI3950" s="251"/>
      <c r="UYJ3950" s="251"/>
      <c r="UYK3950" s="251"/>
      <c r="UYL3950" s="251"/>
      <c r="UYM3950" s="251"/>
      <c r="UYN3950" s="251"/>
      <c r="UYO3950" s="251"/>
      <c r="UYP3950" s="251"/>
      <c r="UYQ3950" s="251"/>
      <c r="UYR3950" s="251"/>
      <c r="UYS3950" s="251"/>
      <c r="UYT3950" s="251"/>
      <c r="UYU3950" s="251"/>
      <c r="UYV3950" s="251"/>
      <c r="UYW3950" s="251"/>
      <c r="UYX3950" s="251"/>
      <c r="UYY3950" s="251"/>
      <c r="UYZ3950" s="251"/>
      <c r="UZA3950" s="251"/>
      <c r="UZB3950" s="251"/>
      <c r="UZC3950" s="251"/>
      <c r="UZD3950" s="251"/>
      <c r="UZE3950" s="251"/>
      <c r="UZF3950" s="251"/>
      <c r="UZG3950" s="251"/>
      <c r="UZH3950" s="251"/>
      <c r="UZI3950" s="251"/>
      <c r="UZJ3950" s="251"/>
      <c r="UZK3950" s="251"/>
      <c r="UZL3950" s="251"/>
      <c r="UZM3950" s="251"/>
      <c r="UZN3950" s="251"/>
      <c r="UZO3950" s="251"/>
      <c r="UZP3950" s="251"/>
      <c r="UZQ3950" s="251"/>
      <c r="UZR3950" s="251"/>
      <c r="UZS3950" s="251"/>
      <c r="UZT3950" s="251"/>
      <c r="UZU3950" s="251"/>
      <c r="UZV3950" s="251"/>
      <c r="UZW3950" s="251"/>
      <c r="UZX3950" s="251"/>
      <c r="UZY3950" s="251"/>
      <c r="UZZ3950" s="251"/>
      <c r="VAA3950" s="251"/>
      <c r="VAB3950" s="251"/>
      <c r="VAC3950" s="251"/>
      <c r="VAD3950" s="251"/>
      <c r="VAE3950" s="251"/>
      <c r="VAF3950" s="251"/>
      <c r="VAG3950" s="251"/>
      <c r="VAH3950" s="251"/>
      <c r="VAI3950" s="251"/>
      <c r="VAJ3950" s="251"/>
      <c r="VAK3950" s="251"/>
      <c r="VAL3950" s="251"/>
      <c r="VAM3950" s="251"/>
      <c r="VAN3950" s="251"/>
      <c r="VAO3950" s="251"/>
      <c r="VAP3950" s="251"/>
      <c r="VAQ3950" s="251"/>
      <c r="VAR3950" s="251"/>
      <c r="VAS3950" s="251"/>
      <c r="VAT3950" s="251"/>
      <c r="VAU3950" s="251"/>
      <c r="VAV3950" s="251"/>
      <c r="VAW3950" s="251"/>
      <c r="VAX3950" s="251"/>
      <c r="VAY3950" s="251"/>
      <c r="VAZ3950" s="251"/>
      <c r="VBA3950" s="251"/>
      <c r="VBB3950" s="251"/>
      <c r="VBC3950" s="251"/>
      <c r="VBD3950" s="251"/>
      <c r="VBE3950" s="251"/>
      <c r="VBF3950" s="251"/>
      <c r="VBG3950" s="251"/>
      <c r="VBH3950" s="251"/>
      <c r="VBI3950" s="251"/>
      <c r="VBJ3950" s="251"/>
      <c r="VBK3950" s="251"/>
      <c r="VBL3950" s="251"/>
      <c r="VBM3950" s="251"/>
      <c r="VBN3950" s="251"/>
      <c r="VBO3950" s="251"/>
      <c r="VBP3950" s="251"/>
      <c r="VBQ3950" s="251"/>
      <c r="VBR3950" s="251"/>
      <c r="VBS3950" s="251"/>
      <c r="VBT3950" s="251"/>
      <c r="VBU3950" s="251"/>
      <c r="VBV3950" s="251"/>
      <c r="VBW3950" s="251"/>
      <c r="VBX3950" s="251"/>
      <c r="VBY3950" s="251"/>
      <c r="VBZ3950" s="251"/>
      <c r="VCA3950" s="251"/>
      <c r="VCB3950" s="251"/>
      <c r="VCC3950" s="251"/>
      <c r="VCD3950" s="251"/>
      <c r="VCE3950" s="251"/>
      <c r="VCF3950" s="251"/>
      <c r="VCG3950" s="251"/>
      <c r="VCH3950" s="251"/>
      <c r="VCI3950" s="251"/>
      <c r="VCJ3950" s="251"/>
      <c r="VCK3950" s="251"/>
      <c r="VCL3950" s="251"/>
      <c r="VCM3950" s="251"/>
      <c r="VCN3950" s="251"/>
      <c r="VCO3950" s="251"/>
      <c r="VCP3950" s="251"/>
      <c r="VCQ3950" s="251"/>
      <c r="VCR3950" s="251"/>
      <c r="VCS3950" s="251"/>
      <c r="VCT3950" s="251"/>
      <c r="VCU3950" s="251"/>
      <c r="VCV3950" s="251"/>
      <c r="VCW3950" s="251"/>
      <c r="VCX3950" s="251"/>
      <c r="VCY3950" s="251"/>
      <c r="VCZ3950" s="251"/>
      <c r="VDA3950" s="251"/>
      <c r="VDB3950" s="251"/>
      <c r="VDC3950" s="251"/>
      <c r="VDD3950" s="251"/>
      <c r="VDE3950" s="251"/>
      <c r="VDF3950" s="251"/>
      <c r="VDG3950" s="251"/>
      <c r="VDH3950" s="251"/>
      <c r="VDI3950" s="251"/>
      <c r="VDJ3950" s="251"/>
      <c r="VDK3950" s="251"/>
      <c r="VDL3950" s="251"/>
      <c r="VDM3950" s="251"/>
      <c r="VDN3950" s="251"/>
      <c r="VDO3950" s="251"/>
      <c r="VDP3950" s="251"/>
      <c r="VDQ3950" s="251"/>
      <c r="VDR3950" s="251"/>
      <c r="VDS3950" s="251"/>
      <c r="VDT3950" s="251"/>
      <c r="VDU3950" s="251"/>
      <c r="VDV3950" s="251"/>
      <c r="VDW3950" s="251"/>
      <c r="VDX3950" s="251"/>
      <c r="VDY3950" s="251"/>
      <c r="VDZ3950" s="251"/>
      <c r="VEA3950" s="251"/>
      <c r="VEB3950" s="251"/>
      <c r="VEC3950" s="251"/>
      <c r="VED3950" s="251"/>
      <c r="VEE3950" s="251"/>
      <c r="VEF3950" s="251"/>
      <c r="VEG3950" s="251"/>
      <c r="VEH3950" s="251"/>
      <c r="VEI3950" s="251"/>
      <c r="VEJ3950" s="251"/>
      <c r="VEK3950" s="251"/>
      <c r="VEL3950" s="251"/>
      <c r="VEM3950" s="251"/>
      <c r="VEN3950" s="251"/>
      <c r="VEO3950" s="251"/>
      <c r="VEP3950" s="251"/>
      <c r="VEQ3950" s="251"/>
      <c r="VER3950" s="251"/>
      <c r="VES3950" s="251"/>
      <c r="VET3950" s="251"/>
      <c r="VEU3950" s="251"/>
      <c r="VEV3950" s="251"/>
      <c r="VEW3950" s="251"/>
      <c r="VEX3950" s="251"/>
      <c r="VEY3950" s="251"/>
      <c r="VEZ3950" s="251"/>
      <c r="VFA3950" s="251"/>
      <c r="VFB3950" s="251"/>
      <c r="VFC3950" s="251"/>
      <c r="VFD3950" s="251"/>
      <c r="VFE3950" s="251"/>
      <c r="VFF3950" s="251"/>
      <c r="VFG3950" s="251"/>
      <c r="VFH3950" s="251"/>
      <c r="VFI3950" s="251"/>
      <c r="VFJ3950" s="251"/>
      <c r="VFK3950" s="251"/>
      <c r="VFL3950" s="251"/>
      <c r="VFM3950" s="251"/>
      <c r="VFN3950" s="251"/>
      <c r="VFO3950" s="251"/>
      <c r="VFP3950" s="251"/>
      <c r="VFQ3950" s="251"/>
      <c r="VFR3950" s="251"/>
      <c r="VFS3950" s="251"/>
      <c r="VFT3950" s="251"/>
      <c r="VFU3950" s="251"/>
      <c r="VFV3950" s="251"/>
      <c r="VFW3950" s="251"/>
      <c r="VFX3950" s="251"/>
      <c r="VFY3950" s="251"/>
      <c r="VFZ3950" s="251"/>
      <c r="VGA3950" s="251"/>
      <c r="VGB3950" s="251"/>
      <c r="VGC3950" s="251"/>
      <c r="VGD3950" s="251"/>
      <c r="VGE3950" s="251"/>
      <c r="VGF3950" s="251"/>
      <c r="VGG3950" s="251"/>
      <c r="VGH3950" s="251"/>
      <c r="VGI3950" s="251"/>
      <c r="VGJ3950" s="251"/>
      <c r="VGK3950" s="251"/>
      <c r="VGL3950" s="251"/>
      <c r="VGM3950" s="251"/>
      <c r="VGN3950" s="251"/>
      <c r="VGO3950" s="251"/>
      <c r="VGP3950" s="251"/>
      <c r="VGQ3950" s="251"/>
      <c r="VGR3950" s="251"/>
      <c r="VGS3950" s="251"/>
      <c r="VGT3950" s="251"/>
      <c r="VGU3950" s="251"/>
      <c r="VGV3950" s="251"/>
      <c r="VGW3950" s="251"/>
      <c r="VGX3950" s="251"/>
      <c r="VGY3950" s="251"/>
      <c r="VGZ3950" s="251"/>
      <c r="VHA3950" s="251"/>
      <c r="VHB3950" s="251"/>
      <c r="VHC3950" s="251"/>
      <c r="VHD3950" s="251"/>
      <c r="VHE3950" s="251"/>
      <c r="VHF3950" s="251"/>
      <c r="VHG3950" s="251"/>
      <c r="VHH3950" s="251"/>
      <c r="VHI3950" s="251"/>
      <c r="VHJ3950" s="251"/>
      <c r="VHK3950" s="251"/>
      <c r="VHL3950" s="251"/>
      <c r="VHM3950" s="251"/>
      <c r="VHN3950" s="251"/>
      <c r="VHO3950" s="251"/>
      <c r="VHP3950" s="251"/>
      <c r="VHQ3950" s="251"/>
      <c r="VHR3950" s="251"/>
      <c r="VHS3950" s="251"/>
      <c r="VHT3950" s="251"/>
      <c r="VHU3950" s="251"/>
      <c r="VHV3950" s="251"/>
      <c r="VHW3950" s="251"/>
      <c r="VHX3950" s="251"/>
      <c r="VHY3950" s="251"/>
      <c r="VHZ3950" s="251"/>
      <c r="VIA3950" s="251"/>
      <c r="VIB3950" s="251"/>
      <c r="VIC3950" s="251"/>
      <c r="VID3950" s="251"/>
      <c r="VIE3950" s="251"/>
      <c r="VIF3950" s="251"/>
      <c r="VIG3950" s="251"/>
      <c r="VIH3950" s="251"/>
      <c r="VII3950" s="251"/>
      <c r="VIJ3950" s="251"/>
      <c r="VIK3950" s="251"/>
      <c r="VIL3950" s="251"/>
      <c r="VIM3950" s="251"/>
      <c r="VIN3950" s="251"/>
      <c r="VIO3950" s="251"/>
      <c r="VIP3950" s="251"/>
      <c r="VIQ3950" s="251"/>
      <c r="VIR3950" s="251"/>
      <c r="VIS3950" s="251"/>
      <c r="VIT3950" s="251"/>
      <c r="VIU3950" s="251"/>
      <c r="VIV3950" s="251"/>
      <c r="VIW3950" s="251"/>
      <c r="VIX3950" s="251"/>
      <c r="VIY3950" s="251"/>
      <c r="VIZ3950" s="251"/>
      <c r="VJA3950" s="251"/>
      <c r="VJB3950" s="251"/>
      <c r="VJC3950" s="251"/>
      <c r="VJD3950" s="251"/>
      <c r="VJE3950" s="251"/>
      <c r="VJF3950" s="251"/>
      <c r="VJG3950" s="251"/>
      <c r="VJH3950" s="251"/>
      <c r="VJI3950" s="251"/>
      <c r="VJJ3950" s="251"/>
      <c r="VJK3950" s="251"/>
      <c r="VJL3950" s="251"/>
      <c r="VJM3950" s="251"/>
      <c r="VJN3950" s="251"/>
      <c r="VJO3950" s="251"/>
      <c r="VJP3950" s="251"/>
      <c r="VJQ3950" s="251"/>
      <c r="VJR3950" s="251"/>
      <c r="VJS3950" s="251"/>
      <c r="VJT3950" s="251"/>
      <c r="VJU3950" s="251"/>
      <c r="VJV3950" s="251"/>
      <c r="VJW3950" s="251"/>
      <c r="VJX3950" s="251"/>
      <c r="VJY3950" s="251"/>
      <c r="VJZ3950" s="251"/>
      <c r="VKA3950" s="251"/>
      <c r="VKB3950" s="251"/>
      <c r="VKC3950" s="251"/>
      <c r="VKD3950" s="251"/>
      <c r="VKE3950" s="251"/>
      <c r="VKF3950" s="251"/>
      <c r="VKG3950" s="251"/>
      <c r="VKH3950" s="251"/>
      <c r="VKI3950" s="251"/>
      <c r="VKJ3950" s="251"/>
      <c r="VKK3950" s="251"/>
      <c r="VKL3950" s="251"/>
      <c r="VKM3950" s="251"/>
      <c r="VKN3950" s="251"/>
      <c r="VKO3950" s="251"/>
      <c r="VKP3950" s="251"/>
      <c r="VKQ3950" s="251"/>
      <c r="VKR3950" s="251"/>
      <c r="VKS3950" s="251"/>
      <c r="VKT3950" s="251"/>
      <c r="VKU3950" s="251"/>
      <c r="VKV3950" s="251"/>
      <c r="VKW3950" s="251"/>
      <c r="VKX3950" s="251"/>
      <c r="VKY3950" s="251"/>
      <c r="VKZ3950" s="251"/>
      <c r="VLA3950" s="251"/>
      <c r="VLB3950" s="251"/>
      <c r="VLC3950" s="251"/>
      <c r="VLD3950" s="251"/>
      <c r="VLE3950" s="251"/>
      <c r="VLF3950" s="251"/>
      <c r="VLG3950" s="251"/>
      <c r="VLH3950" s="251"/>
      <c r="VLI3950" s="251"/>
      <c r="VLJ3950" s="251"/>
      <c r="VLK3950" s="251"/>
      <c r="VLL3950" s="251"/>
      <c r="VLM3950" s="251"/>
      <c r="VLN3950" s="251"/>
      <c r="VLO3950" s="251"/>
      <c r="VLP3950" s="251"/>
      <c r="VLQ3950" s="251"/>
      <c r="VLR3950" s="251"/>
      <c r="VLS3950" s="251"/>
      <c r="VLT3950" s="251"/>
      <c r="VLU3950" s="251"/>
      <c r="VLV3950" s="251"/>
      <c r="VLW3950" s="251"/>
      <c r="VLX3950" s="251"/>
      <c r="VLY3950" s="251"/>
      <c r="VLZ3950" s="251"/>
      <c r="VMA3950" s="251"/>
      <c r="VMB3950" s="251"/>
      <c r="VMC3950" s="251"/>
      <c r="VMD3950" s="251"/>
      <c r="VME3950" s="251"/>
      <c r="VMF3950" s="251"/>
      <c r="VMG3950" s="251"/>
      <c r="VMH3950" s="251"/>
      <c r="VMI3950" s="251"/>
      <c r="VMJ3950" s="251"/>
      <c r="VMK3950" s="251"/>
      <c r="VML3950" s="251"/>
      <c r="VMM3950" s="251"/>
      <c r="VMN3950" s="251"/>
      <c r="VMO3950" s="251"/>
      <c r="VMP3950" s="251"/>
      <c r="VMQ3950" s="251"/>
      <c r="VMR3950" s="251"/>
      <c r="VMS3950" s="251"/>
      <c r="VMT3950" s="251"/>
      <c r="VMU3950" s="251"/>
      <c r="VMV3950" s="251"/>
      <c r="VMW3950" s="251"/>
      <c r="VMX3950" s="251"/>
      <c r="VMY3950" s="251"/>
      <c r="VMZ3950" s="251"/>
      <c r="VNA3950" s="251"/>
      <c r="VNB3950" s="251"/>
      <c r="VNC3950" s="251"/>
      <c r="VND3950" s="251"/>
      <c r="VNE3950" s="251"/>
      <c r="VNF3950" s="251"/>
      <c r="VNG3950" s="251"/>
      <c r="VNH3950" s="251"/>
      <c r="VNI3950" s="251"/>
      <c r="VNJ3950" s="251"/>
      <c r="VNK3950" s="251"/>
      <c r="VNL3950" s="251"/>
      <c r="VNM3950" s="251"/>
      <c r="VNN3950" s="251"/>
      <c r="VNO3950" s="251"/>
      <c r="VNP3950" s="251"/>
      <c r="VNQ3950" s="251"/>
      <c r="VNR3950" s="251"/>
      <c r="VNS3950" s="251"/>
      <c r="VNT3950" s="251"/>
      <c r="VNU3950" s="251"/>
      <c r="VNV3950" s="251"/>
      <c r="VNW3950" s="251"/>
      <c r="VNX3950" s="251"/>
      <c r="VNY3950" s="251"/>
      <c r="VNZ3950" s="251"/>
      <c r="VOA3950" s="251"/>
      <c r="VOB3950" s="251"/>
      <c r="VOC3950" s="251"/>
      <c r="VOD3950" s="251"/>
      <c r="VOE3950" s="251"/>
      <c r="VOF3950" s="251"/>
      <c r="VOG3950" s="251"/>
      <c r="VOH3950" s="251"/>
      <c r="VOI3950" s="251"/>
      <c r="VOJ3950" s="251"/>
      <c r="VOK3950" s="251"/>
      <c r="VOL3950" s="251"/>
      <c r="VOM3950" s="251"/>
      <c r="VON3950" s="251"/>
      <c r="VOO3950" s="251"/>
      <c r="VOP3950" s="251"/>
      <c r="VOQ3950" s="251"/>
      <c r="VOR3950" s="251"/>
      <c r="VOS3950" s="251"/>
      <c r="VOT3950" s="251"/>
      <c r="VOU3950" s="251"/>
      <c r="VOV3950" s="251"/>
      <c r="VOW3950" s="251"/>
      <c r="VOX3950" s="251"/>
      <c r="VOY3950" s="251"/>
      <c r="VOZ3950" s="251"/>
      <c r="VPA3950" s="251"/>
      <c r="VPB3950" s="251"/>
      <c r="VPC3950" s="251"/>
      <c r="VPD3950" s="251"/>
      <c r="VPE3950" s="251"/>
      <c r="VPF3950" s="251"/>
      <c r="VPG3950" s="251"/>
      <c r="VPH3950" s="251"/>
      <c r="VPI3950" s="251"/>
      <c r="VPJ3950" s="251"/>
      <c r="VPK3950" s="251"/>
      <c r="VPL3950" s="251"/>
      <c r="VPM3950" s="251"/>
      <c r="VPN3950" s="251"/>
      <c r="VPO3950" s="251"/>
      <c r="VPP3950" s="251"/>
      <c r="VPQ3950" s="251"/>
      <c r="VPR3950" s="251"/>
      <c r="VPS3950" s="251"/>
      <c r="VPT3950" s="251"/>
      <c r="VPU3950" s="251"/>
      <c r="VPV3950" s="251"/>
      <c r="VPW3950" s="251"/>
      <c r="VPX3950" s="251"/>
      <c r="VPY3950" s="251"/>
      <c r="VPZ3950" s="251"/>
      <c r="VQA3950" s="251"/>
      <c r="VQB3950" s="251"/>
      <c r="VQC3950" s="251"/>
      <c r="VQD3950" s="251"/>
      <c r="VQE3950" s="251"/>
      <c r="VQF3950" s="251"/>
      <c r="VQG3950" s="251"/>
      <c r="VQH3950" s="251"/>
      <c r="VQI3950" s="251"/>
      <c r="VQJ3950" s="251"/>
      <c r="VQK3950" s="251"/>
      <c r="VQL3950" s="251"/>
      <c r="VQM3950" s="251"/>
      <c r="VQN3950" s="251"/>
      <c r="VQO3950" s="251"/>
      <c r="VQP3950" s="251"/>
      <c r="VQQ3950" s="251"/>
      <c r="VQR3950" s="251"/>
      <c r="VQS3950" s="251"/>
      <c r="VQT3950" s="251"/>
      <c r="VQU3950" s="251"/>
      <c r="VQV3950" s="251"/>
      <c r="VQW3950" s="251"/>
      <c r="VQX3950" s="251"/>
      <c r="VQY3950" s="251"/>
      <c r="VQZ3950" s="251"/>
      <c r="VRA3950" s="251"/>
      <c r="VRB3950" s="251"/>
      <c r="VRC3950" s="251"/>
      <c r="VRD3950" s="251"/>
      <c r="VRE3950" s="251"/>
      <c r="VRF3950" s="251"/>
      <c r="VRG3950" s="251"/>
      <c r="VRH3950" s="251"/>
      <c r="VRI3950" s="251"/>
      <c r="VRJ3950" s="251"/>
      <c r="VRK3950" s="251"/>
      <c r="VRL3950" s="251"/>
      <c r="VRM3950" s="251"/>
      <c r="VRN3950" s="251"/>
      <c r="VRO3950" s="251"/>
      <c r="VRP3950" s="251"/>
      <c r="VRQ3950" s="251"/>
      <c r="VRR3950" s="251"/>
      <c r="VRS3950" s="251"/>
      <c r="VRT3950" s="251"/>
      <c r="VRU3950" s="251"/>
      <c r="VRV3950" s="251"/>
      <c r="VRW3950" s="251"/>
      <c r="VRX3950" s="251"/>
      <c r="VRY3950" s="251"/>
      <c r="VRZ3950" s="251"/>
      <c r="VSA3950" s="251"/>
      <c r="VSB3950" s="251"/>
      <c r="VSC3950" s="251"/>
      <c r="VSD3950" s="251"/>
      <c r="VSE3950" s="251"/>
      <c r="VSF3950" s="251"/>
      <c r="VSG3950" s="251"/>
      <c r="VSH3950" s="251"/>
      <c r="VSI3950" s="251"/>
      <c r="VSJ3950" s="251"/>
      <c r="VSK3950" s="251"/>
      <c r="VSL3950" s="251"/>
      <c r="VSM3950" s="251"/>
      <c r="VSN3950" s="251"/>
      <c r="VSO3950" s="251"/>
      <c r="VSP3950" s="251"/>
      <c r="VSQ3950" s="251"/>
      <c r="VSR3950" s="251"/>
      <c r="VSS3950" s="251"/>
      <c r="VST3950" s="251"/>
      <c r="VSU3950" s="251"/>
      <c r="VSV3950" s="251"/>
      <c r="VSW3950" s="251"/>
      <c r="VSX3950" s="251"/>
      <c r="VSY3950" s="251"/>
      <c r="VSZ3950" s="251"/>
      <c r="VTA3950" s="251"/>
      <c r="VTB3950" s="251"/>
      <c r="VTC3950" s="251"/>
      <c r="VTD3950" s="251"/>
      <c r="VTE3950" s="251"/>
      <c r="VTF3950" s="251"/>
      <c r="VTG3950" s="251"/>
      <c r="VTH3950" s="251"/>
      <c r="VTI3950" s="251"/>
      <c r="VTJ3950" s="251"/>
      <c r="VTK3950" s="251"/>
      <c r="VTL3950" s="251"/>
      <c r="VTM3950" s="251"/>
      <c r="VTN3950" s="251"/>
      <c r="VTO3950" s="251"/>
      <c r="VTP3950" s="251"/>
      <c r="VTQ3950" s="251"/>
      <c r="VTR3950" s="251"/>
      <c r="VTS3950" s="251"/>
      <c r="VTT3950" s="251"/>
      <c r="VTU3950" s="251"/>
      <c r="VTV3950" s="251"/>
      <c r="VTW3950" s="251"/>
      <c r="VTX3950" s="251"/>
      <c r="VTY3950" s="251"/>
      <c r="VTZ3950" s="251"/>
      <c r="VUA3950" s="251"/>
      <c r="VUB3950" s="251"/>
      <c r="VUC3950" s="251"/>
      <c r="VUD3950" s="251"/>
      <c r="VUE3950" s="251"/>
      <c r="VUF3950" s="251"/>
      <c r="VUG3950" s="251"/>
      <c r="VUH3950" s="251"/>
      <c r="VUI3950" s="251"/>
      <c r="VUJ3950" s="251"/>
      <c r="VUK3950" s="251"/>
      <c r="VUL3950" s="251"/>
      <c r="VUM3950" s="251"/>
      <c r="VUN3950" s="251"/>
      <c r="VUO3950" s="251"/>
      <c r="VUP3950" s="251"/>
      <c r="VUQ3950" s="251"/>
      <c r="VUR3950" s="251"/>
      <c r="VUS3950" s="251"/>
      <c r="VUT3950" s="251"/>
      <c r="VUU3950" s="251"/>
      <c r="VUV3950" s="251"/>
      <c r="VUW3950" s="251"/>
      <c r="VUX3950" s="251"/>
      <c r="VUY3950" s="251"/>
      <c r="VUZ3950" s="251"/>
      <c r="VVA3950" s="251"/>
      <c r="VVB3950" s="251"/>
      <c r="VVC3950" s="251"/>
      <c r="VVD3950" s="251"/>
      <c r="VVE3950" s="251"/>
      <c r="VVF3950" s="251"/>
      <c r="VVG3950" s="251"/>
      <c r="VVH3950" s="251"/>
      <c r="VVI3950" s="251"/>
      <c r="VVJ3950" s="251"/>
      <c r="VVK3950" s="251"/>
      <c r="VVL3950" s="251"/>
      <c r="VVM3950" s="251"/>
      <c r="VVN3950" s="251"/>
      <c r="VVO3950" s="251"/>
      <c r="VVP3950" s="251"/>
      <c r="VVQ3950" s="251"/>
      <c r="VVR3950" s="251"/>
      <c r="VVS3950" s="251"/>
      <c r="VVT3950" s="251"/>
      <c r="VVU3950" s="251"/>
      <c r="VVV3950" s="251"/>
      <c r="VVW3950" s="251"/>
      <c r="VVX3950" s="251"/>
      <c r="VVY3950" s="251"/>
      <c r="VVZ3950" s="251"/>
      <c r="VWA3950" s="251"/>
      <c r="VWB3950" s="251"/>
      <c r="VWC3950" s="251"/>
      <c r="VWD3950" s="251"/>
      <c r="VWE3950" s="251"/>
      <c r="VWF3950" s="251"/>
      <c r="VWG3950" s="251"/>
      <c r="VWH3950" s="251"/>
      <c r="VWI3950" s="251"/>
      <c r="VWJ3950" s="251"/>
      <c r="VWK3950" s="251"/>
      <c r="VWL3950" s="251"/>
      <c r="VWM3950" s="251"/>
      <c r="VWN3950" s="251"/>
      <c r="VWO3950" s="251"/>
      <c r="VWP3950" s="251"/>
      <c r="VWQ3950" s="251"/>
      <c r="VWR3950" s="251"/>
      <c r="VWS3950" s="251"/>
      <c r="VWT3950" s="251"/>
      <c r="VWU3950" s="251"/>
      <c r="VWV3950" s="251"/>
      <c r="VWW3950" s="251"/>
      <c r="VWX3950" s="251"/>
      <c r="VWY3950" s="251"/>
      <c r="VWZ3950" s="251"/>
      <c r="VXA3950" s="251"/>
      <c r="VXB3950" s="251"/>
      <c r="VXC3950" s="251"/>
      <c r="VXD3950" s="251"/>
      <c r="VXE3950" s="251"/>
      <c r="VXF3950" s="251"/>
      <c r="VXG3950" s="251"/>
      <c r="VXH3950" s="251"/>
      <c r="VXI3950" s="251"/>
      <c r="VXJ3950" s="251"/>
      <c r="VXK3950" s="251"/>
      <c r="VXL3950" s="251"/>
      <c r="VXM3950" s="251"/>
      <c r="VXN3950" s="251"/>
      <c r="VXO3950" s="251"/>
      <c r="VXP3950" s="251"/>
      <c r="VXQ3950" s="251"/>
      <c r="VXR3950" s="251"/>
      <c r="VXS3950" s="251"/>
      <c r="VXT3950" s="251"/>
      <c r="VXU3950" s="251"/>
      <c r="VXV3950" s="251"/>
      <c r="VXW3950" s="251"/>
      <c r="VXX3950" s="251"/>
      <c r="VXY3950" s="251"/>
      <c r="VXZ3950" s="251"/>
      <c r="VYA3950" s="251"/>
      <c r="VYB3950" s="251"/>
      <c r="VYC3950" s="251"/>
      <c r="VYD3950" s="251"/>
      <c r="VYE3950" s="251"/>
      <c r="VYF3950" s="251"/>
      <c r="VYG3950" s="251"/>
      <c r="VYH3950" s="251"/>
      <c r="VYI3950" s="251"/>
      <c r="VYJ3950" s="251"/>
      <c r="VYK3950" s="251"/>
      <c r="VYL3950" s="251"/>
      <c r="VYM3950" s="251"/>
      <c r="VYN3950" s="251"/>
      <c r="VYO3950" s="251"/>
      <c r="VYP3950" s="251"/>
      <c r="VYQ3950" s="251"/>
      <c r="VYR3950" s="251"/>
      <c r="VYS3950" s="251"/>
      <c r="VYT3950" s="251"/>
      <c r="VYU3950" s="251"/>
      <c r="VYV3950" s="251"/>
      <c r="VYW3950" s="251"/>
      <c r="VYX3950" s="251"/>
      <c r="VYY3950" s="251"/>
      <c r="VYZ3950" s="251"/>
      <c r="VZA3950" s="251"/>
      <c r="VZB3950" s="251"/>
      <c r="VZC3950" s="251"/>
      <c r="VZD3950" s="251"/>
      <c r="VZE3950" s="251"/>
      <c r="VZF3950" s="251"/>
      <c r="VZG3950" s="251"/>
      <c r="VZH3950" s="251"/>
      <c r="VZI3950" s="251"/>
      <c r="VZJ3950" s="251"/>
      <c r="VZK3950" s="251"/>
      <c r="VZL3950" s="251"/>
      <c r="VZM3950" s="251"/>
      <c r="VZN3950" s="251"/>
      <c r="VZO3950" s="251"/>
      <c r="VZP3950" s="251"/>
      <c r="VZQ3950" s="251"/>
      <c r="VZR3950" s="251"/>
      <c r="VZS3950" s="251"/>
      <c r="VZT3950" s="251"/>
      <c r="VZU3950" s="251"/>
      <c r="VZV3950" s="251"/>
      <c r="VZW3950" s="251"/>
      <c r="VZX3950" s="251"/>
      <c r="VZY3950" s="251"/>
      <c r="VZZ3950" s="251"/>
      <c r="WAA3950" s="251"/>
      <c r="WAB3950" s="251"/>
      <c r="WAC3950" s="251"/>
      <c r="WAD3950" s="251"/>
      <c r="WAE3950" s="251"/>
      <c r="WAF3950" s="251"/>
      <c r="WAG3950" s="251"/>
      <c r="WAH3950" s="251"/>
      <c r="WAI3950" s="251"/>
      <c r="WAJ3950" s="251"/>
      <c r="WAK3950" s="251"/>
      <c r="WAL3950" s="251"/>
      <c r="WAM3950" s="251"/>
      <c r="WAN3950" s="251"/>
      <c r="WAO3950" s="251"/>
      <c r="WAP3950" s="251"/>
      <c r="WAQ3950" s="251"/>
      <c r="WAR3950" s="251"/>
      <c r="WAS3950" s="251"/>
      <c r="WAT3950" s="251"/>
      <c r="WAU3950" s="251"/>
      <c r="WAV3950" s="251"/>
      <c r="WAW3950" s="251"/>
      <c r="WAX3950" s="251"/>
      <c r="WAY3950" s="251"/>
      <c r="WAZ3950" s="251"/>
      <c r="WBA3950" s="251"/>
      <c r="WBB3950" s="251"/>
      <c r="WBC3950" s="251"/>
      <c r="WBD3950" s="251"/>
      <c r="WBE3950" s="251"/>
      <c r="WBF3950" s="251"/>
      <c r="WBG3950" s="251"/>
      <c r="WBH3950" s="251"/>
      <c r="WBI3950" s="251"/>
      <c r="WBJ3950" s="251"/>
      <c r="WBK3950" s="251"/>
      <c r="WBL3950" s="251"/>
      <c r="WBM3950" s="251"/>
      <c r="WBN3950" s="251"/>
      <c r="WBO3950" s="251"/>
      <c r="WBP3950" s="251"/>
      <c r="WBQ3950" s="251"/>
      <c r="WBR3950" s="251"/>
      <c r="WBS3950" s="251"/>
      <c r="WBT3950" s="251"/>
      <c r="WBU3950" s="251"/>
      <c r="WBV3950" s="251"/>
      <c r="WBW3950" s="251"/>
      <c r="WBX3950" s="251"/>
      <c r="WBY3950" s="251"/>
      <c r="WBZ3950" s="251"/>
      <c r="WCA3950" s="251"/>
      <c r="WCB3950" s="251"/>
      <c r="WCC3950" s="251"/>
      <c r="WCD3950" s="251"/>
      <c r="WCE3950" s="251"/>
      <c r="WCF3950" s="251"/>
      <c r="WCG3950" s="251"/>
      <c r="WCH3950" s="251"/>
      <c r="WCI3950" s="251"/>
      <c r="WCJ3950" s="251"/>
      <c r="WCK3950" s="251"/>
      <c r="WCL3950" s="251"/>
      <c r="WCM3950" s="251"/>
      <c r="WCN3950" s="251"/>
      <c r="WCO3950" s="251"/>
      <c r="WCP3950" s="251"/>
      <c r="WCQ3950" s="251"/>
      <c r="WCR3950" s="251"/>
      <c r="WCS3950" s="251"/>
      <c r="WCT3950" s="251"/>
      <c r="WCU3950" s="251"/>
      <c r="WCV3950" s="251"/>
      <c r="WCW3950" s="251"/>
      <c r="WCX3950" s="251"/>
      <c r="WCY3950" s="251"/>
      <c r="WCZ3950" s="251"/>
      <c r="WDA3950" s="251"/>
      <c r="WDB3950" s="251"/>
      <c r="WDC3950" s="251"/>
      <c r="WDD3950" s="251"/>
      <c r="WDE3950" s="251"/>
      <c r="WDF3950" s="251"/>
      <c r="WDG3950" s="251"/>
      <c r="WDH3950" s="251"/>
      <c r="WDI3950" s="251"/>
      <c r="WDJ3950" s="251"/>
      <c r="WDK3950" s="251"/>
      <c r="WDL3950" s="251"/>
      <c r="WDM3950" s="251"/>
      <c r="WDN3950" s="251"/>
      <c r="WDO3950" s="251"/>
      <c r="WDP3950" s="251"/>
      <c r="WDQ3950" s="251"/>
      <c r="WDR3950" s="251"/>
      <c r="WDS3950" s="251"/>
      <c r="WDT3950" s="251"/>
      <c r="WDU3950" s="251"/>
      <c r="WDV3950" s="251"/>
      <c r="WDW3950" s="251"/>
      <c r="WDX3950" s="251"/>
      <c r="WDY3950" s="251"/>
      <c r="WDZ3950" s="251"/>
      <c r="WEA3950" s="251"/>
      <c r="WEB3950" s="251"/>
      <c r="WEC3950" s="251"/>
      <c r="WED3950" s="251"/>
      <c r="WEE3950" s="251"/>
      <c r="WEF3950" s="251"/>
      <c r="WEG3950" s="251"/>
      <c r="WEH3950" s="251"/>
      <c r="WEI3950" s="251"/>
      <c r="WEJ3950" s="251"/>
      <c r="WEK3950" s="251"/>
      <c r="WEL3950" s="251"/>
      <c r="WEM3950" s="251"/>
      <c r="WEN3950" s="251"/>
      <c r="WEO3950" s="251"/>
      <c r="WEP3950" s="251"/>
      <c r="WEQ3950" s="251"/>
      <c r="WER3950" s="251"/>
      <c r="WES3950" s="251"/>
      <c r="WET3950" s="251"/>
      <c r="WEU3950" s="251"/>
      <c r="WEV3950" s="251"/>
      <c r="WEW3950" s="251"/>
      <c r="WEX3950" s="251"/>
      <c r="WEY3950" s="251"/>
      <c r="WEZ3950" s="251"/>
      <c r="WFA3950" s="251"/>
      <c r="WFB3950" s="251"/>
      <c r="WFC3950" s="251"/>
      <c r="WFD3950" s="251"/>
      <c r="WFE3950" s="251"/>
      <c r="WFF3950" s="251"/>
      <c r="WFG3950" s="251"/>
      <c r="WFH3950" s="251"/>
      <c r="WFI3950" s="251"/>
      <c r="WFJ3950" s="251"/>
      <c r="WFK3950" s="251"/>
      <c r="WFL3950" s="251"/>
      <c r="WFM3950" s="251"/>
      <c r="WFN3950" s="251"/>
      <c r="WFO3950" s="251"/>
      <c r="WFP3950" s="251"/>
      <c r="WFQ3950" s="251"/>
      <c r="WFR3950" s="251"/>
      <c r="WFS3950" s="251"/>
      <c r="WFT3950" s="251"/>
      <c r="WFU3950" s="251"/>
      <c r="WFV3950" s="251"/>
      <c r="WFW3950" s="251"/>
      <c r="WFX3950" s="251"/>
      <c r="WFY3950" s="251"/>
      <c r="WFZ3950" s="251"/>
      <c r="WGA3950" s="251"/>
      <c r="WGB3950" s="251"/>
      <c r="WGC3950" s="251"/>
      <c r="WGD3950" s="251"/>
      <c r="WGE3950" s="251"/>
      <c r="WGF3950" s="251"/>
      <c r="WGG3950" s="251"/>
      <c r="WGH3950" s="251"/>
      <c r="WGI3950" s="251"/>
      <c r="WGJ3950" s="251"/>
      <c r="WGK3950" s="251"/>
      <c r="WGL3950" s="251"/>
      <c r="WGM3950" s="251"/>
      <c r="WGN3950" s="251"/>
      <c r="WGO3950" s="251"/>
      <c r="WGP3950" s="251"/>
      <c r="WGQ3950" s="251"/>
      <c r="WGR3950" s="251"/>
      <c r="WGS3950" s="251"/>
      <c r="WGT3950" s="251"/>
      <c r="WGU3950" s="251"/>
      <c r="WGV3950" s="251"/>
      <c r="WGW3950" s="251"/>
      <c r="WGX3950" s="251"/>
      <c r="WGY3950" s="251"/>
      <c r="WGZ3950" s="251"/>
      <c r="WHA3950" s="251"/>
      <c r="WHB3950" s="251"/>
      <c r="WHC3950" s="251"/>
      <c r="WHD3950" s="251"/>
      <c r="WHE3950" s="251"/>
      <c r="WHF3950" s="251"/>
      <c r="WHG3950" s="251"/>
      <c r="WHH3950" s="251"/>
      <c r="WHI3950" s="251"/>
      <c r="WHJ3950" s="251"/>
      <c r="WHK3950" s="251"/>
      <c r="WHL3950" s="251"/>
      <c r="WHM3950" s="251"/>
      <c r="WHN3950" s="251"/>
      <c r="WHO3950" s="251"/>
      <c r="WHP3950" s="251"/>
      <c r="WHQ3950" s="251"/>
      <c r="WHR3950" s="251"/>
      <c r="WHS3950" s="251"/>
      <c r="WHT3950" s="251"/>
      <c r="WHU3950" s="251"/>
      <c r="WHV3950" s="251"/>
      <c r="WHW3950" s="251"/>
      <c r="WHX3950" s="251"/>
      <c r="WHY3950" s="251"/>
      <c r="WHZ3950" s="251"/>
      <c r="WIA3950" s="251"/>
      <c r="WIB3950" s="251"/>
      <c r="WIC3950" s="251"/>
      <c r="WID3950" s="251"/>
      <c r="WIE3950" s="251"/>
      <c r="WIF3950" s="251"/>
      <c r="WIG3950" s="251"/>
      <c r="WIH3950" s="251"/>
      <c r="WII3950" s="251"/>
      <c r="WIJ3950" s="251"/>
      <c r="WIK3950" s="251"/>
      <c r="WIL3950" s="251"/>
      <c r="WIM3950" s="251"/>
      <c r="WIN3950" s="251"/>
      <c r="WIO3950" s="251"/>
      <c r="WIP3950" s="251"/>
      <c r="WIQ3950" s="251"/>
      <c r="WIR3950" s="251"/>
      <c r="WIS3950" s="251"/>
      <c r="WIT3950" s="251"/>
      <c r="WIU3950" s="251"/>
      <c r="WIV3950" s="251"/>
      <c r="WIW3950" s="251"/>
      <c r="WIX3950" s="251"/>
      <c r="WIY3950" s="251"/>
      <c r="WIZ3950" s="251"/>
      <c r="WJA3950" s="251"/>
      <c r="WJB3950" s="251"/>
      <c r="WJC3950" s="251"/>
      <c r="WJD3950" s="251"/>
      <c r="WJE3950" s="251"/>
      <c r="WJF3950" s="251"/>
      <c r="WJG3950" s="251"/>
      <c r="WJH3950" s="251"/>
      <c r="WJI3950" s="251"/>
      <c r="WJJ3950" s="251"/>
      <c r="WJK3950" s="251"/>
      <c r="WJL3950" s="251"/>
      <c r="WJM3950" s="251"/>
      <c r="WJN3950" s="251"/>
      <c r="WJO3950" s="251"/>
      <c r="WJP3950" s="251"/>
      <c r="WJQ3950" s="251"/>
      <c r="WJR3950" s="251"/>
      <c r="WJS3950" s="251"/>
      <c r="WJT3950" s="251"/>
      <c r="WJU3950" s="251"/>
      <c r="WJV3950" s="251"/>
      <c r="WJW3950" s="251"/>
      <c r="WJX3950" s="251"/>
      <c r="WJY3950" s="251"/>
      <c r="WJZ3950" s="251"/>
      <c r="WKA3950" s="251"/>
      <c r="WKB3950" s="251"/>
      <c r="WKC3950" s="251"/>
      <c r="WKD3950" s="251"/>
      <c r="WKE3950" s="251"/>
      <c r="WKF3950" s="251"/>
      <c r="WKG3950" s="251"/>
      <c r="WKH3950" s="251"/>
      <c r="WKI3950" s="251"/>
      <c r="WKJ3950" s="251"/>
      <c r="WKK3950" s="251"/>
      <c r="WKL3950" s="251"/>
      <c r="WKM3950" s="251"/>
      <c r="WKN3950" s="251"/>
      <c r="WKO3950" s="251"/>
      <c r="WKP3950" s="251"/>
      <c r="WKQ3950" s="251"/>
      <c r="WKR3950" s="251"/>
      <c r="WKS3950" s="251"/>
      <c r="WKT3950" s="251"/>
      <c r="WKU3950" s="251"/>
      <c r="WKV3950" s="251"/>
      <c r="WKW3950" s="251"/>
      <c r="WKX3950" s="251"/>
      <c r="WKY3950" s="251"/>
      <c r="WKZ3950" s="251"/>
      <c r="WLA3950" s="251"/>
      <c r="WLB3950" s="251"/>
      <c r="WLC3950" s="251"/>
      <c r="WLD3950" s="251"/>
      <c r="WLE3950" s="251"/>
      <c r="WLF3950" s="251"/>
      <c r="WLG3950" s="251"/>
      <c r="WLH3950" s="251"/>
      <c r="WLI3950" s="251"/>
      <c r="WLJ3950" s="251"/>
      <c r="WLK3950" s="251"/>
      <c r="WLL3950" s="251"/>
      <c r="WLM3950" s="251"/>
      <c r="WLN3950" s="251"/>
      <c r="WLO3950" s="251"/>
      <c r="WLP3950" s="251"/>
      <c r="WLQ3950" s="251"/>
      <c r="WLR3950" s="251"/>
      <c r="WLS3950" s="251"/>
      <c r="WLT3950" s="251"/>
      <c r="WLU3950" s="251"/>
      <c r="WLV3950" s="251"/>
      <c r="WLW3950" s="251"/>
      <c r="WLX3950" s="251"/>
      <c r="WLY3950" s="251"/>
      <c r="WLZ3950" s="251"/>
      <c r="WMA3950" s="251"/>
      <c r="WMB3950" s="251"/>
      <c r="WMC3950" s="251"/>
      <c r="WMD3950" s="251"/>
      <c r="WME3950" s="251"/>
      <c r="WMF3950" s="251"/>
      <c r="WMG3950" s="251"/>
      <c r="WMH3950" s="251"/>
      <c r="WMI3950" s="251"/>
      <c r="WMJ3950" s="251"/>
      <c r="WMK3950" s="251"/>
      <c r="WML3950" s="251"/>
      <c r="WMM3950" s="251"/>
      <c r="WMN3950" s="251"/>
      <c r="WMO3950" s="251"/>
      <c r="WMP3950" s="251"/>
      <c r="WMQ3950" s="251"/>
      <c r="WMR3950" s="251"/>
      <c r="WMS3950" s="251"/>
      <c r="WMT3950" s="251"/>
      <c r="WMU3950" s="251"/>
      <c r="WMV3950" s="251"/>
      <c r="WMW3950" s="251"/>
      <c r="WMX3950" s="251"/>
      <c r="WMY3950" s="251"/>
      <c r="WMZ3950" s="251"/>
      <c r="WNA3950" s="251"/>
      <c r="WNB3950" s="251"/>
      <c r="WNC3950" s="251"/>
      <c r="WND3950" s="251"/>
      <c r="WNE3950" s="251"/>
      <c r="WNF3950" s="251"/>
      <c r="WNG3950" s="251"/>
      <c r="WNH3950" s="251"/>
      <c r="WNI3950" s="251"/>
      <c r="WNJ3950" s="251"/>
      <c r="WNK3950" s="251"/>
      <c r="WNL3950" s="251"/>
      <c r="WNM3950" s="251"/>
      <c r="WNN3950" s="251"/>
      <c r="WNO3950" s="251"/>
      <c r="WNP3950" s="251"/>
      <c r="WNQ3950" s="251"/>
      <c r="WNR3950" s="251"/>
      <c r="WNS3950" s="251"/>
      <c r="WNT3950" s="251"/>
      <c r="WNU3950" s="251"/>
      <c r="WNV3950" s="251"/>
      <c r="WNW3950" s="251"/>
      <c r="WNX3950" s="251"/>
      <c r="WNY3950" s="251"/>
      <c r="WNZ3950" s="251"/>
      <c r="WOA3950" s="251"/>
      <c r="WOB3950" s="251"/>
      <c r="WOC3950" s="251"/>
      <c r="WOD3950" s="251"/>
      <c r="WOE3950" s="251"/>
      <c r="WOF3950" s="251"/>
      <c r="WOG3950" s="251"/>
      <c r="WOH3950" s="251"/>
      <c r="WOI3950" s="251"/>
      <c r="WOJ3950" s="251"/>
      <c r="WOK3950" s="251"/>
      <c r="WOL3950" s="251"/>
      <c r="WOM3950" s="251"/>
      <c r="WON3950" s="251"/>
      <c r="WOO3950" s="251"/>
      <c r="WOP3950" s="251"/>
      <c r="WOQ3950" s="251"/>
      <c r="WOR3950" s="251"/>
      <c r="WOS3950" s="251"/>
      <c r="WOT3950" s="251"/>
      <c r="WOU3950" s="251"/>
      <c r="WOV3950" s="251"/>
      <c r="WOW3950" s="251"/>
      <c r="WOX3950" s="251"/>
      <c r="WOY3950" s="251"/>
      <c r="WOZ3950" s="251"/>
      <c r="WPA3950" s="251"/>
      <c r="WPB3950" s="251"/>
      <c r="WPC3950" s="251"/>
      <c r="WPD3950" s="251"/>
      <c r="WPE3950" s="251"/>
      <c r="WPF3950" s="251"/>
      <c r="WPG3950" s="251"/>
      <c r="WPH3950" s="251"/>
      <c r="WPI3950" s="251"/>
      <c r="WPJ3950" s="251"/>
      <c r="WPK3950" s="251"/>
      <c r="WPL3950" s="251"/>
      <c r="WPM3950" s="251"/>
      <c r="WPN3950" s="251"/>
      <c r="WPO3950" s="251"/>
      <c r="WPP3950" s="251"/>
      <c r="WPQ3950" s="251"/>
      <c r="WPR3950" s="251"/>
      <c r="WPS3950" s="251"/>
      <c r="WPT3950" s="251"/>
      <c r="WPU3950" s="251"/>
      <c r="WPV3950" s="251"/>
      <c r="WPW3950" s="251"/>
      <c r="WPX3950" s="251"/>
      <c r="WPY3950" s="251"/>
      <c r="WPZ3950" s="251"/>
      <c r="WQA3950" s="251"/>
      <c r="WQB3950" s="251"/>
      <c r="WQC3950" s="251"/>
      <c r="WQD3950" s="251"/>
      <c r="WQE3950" s="251"/>
      <c r="WQF3950" s="251"/>
      <c r="WQG3950" s="251"/>
      <c r="WQH3950" s="251"/>
      <c r="WQI3950" s="251"/>
      <c r="WQJ3950" s="251"/>
      <c r="WQK3950" s="251"/>
      <c r="WQL3950" s="251"/>
      <c r="WQM3950" s="251"/>
      <c r="WQN3950" s="251"/>
      <c r="WQO3950" s="251"/>
      <c r="WQP3950" s="251"/>
      <c r="WQQ3950" s="251"/>
      <c r="WQR3950" s="251"/>
      <c r="WQS3950" s="251"/>
      <c r="WQT3950" s="251"/>
      <c r="WQU3950" s="251"/>
      <c r="WQV3950" s="251"/>
      <c r="WQW3950" s="251"/>
      <c r="WQX3950" s="251"/>
      <c r="WQY3950" s="251"/>
      <c r="WQZ3950" s="251"/>
      <c r="WRA3950" s="251"/>
      <c r="WRB3950" s="251"/>
      <c r="WRC3950" s="251"/>
      <c r="WRD3950" s="251"/>
      <c r="WRE3950" s="251"/>
      <c r="WRF3950" s="251"/>
      <c r="WRG3950" s="251"/>
      <c r="WRH3950" s="251"/>
      <c r="WRI3950" s="251"/>
      <c r="WRJ3950" s="251"/>
      <c r="WRK3950" s="251"/>
      <c r="WRL3950" s="251"/>
      <c r="WRM3950" s="251"/>
      <c r="WRN3950" s="251"/>
      <c r="WRO3950" s="251"/>
      <c r="WRP3950" s="251"/>
      <c r="WRQ3950" s="251"/>
      <c r="WRR3950" s="251"/>
      <c r="WRS3950" s="251"/>
      <c r="WRT3950" s="251"/>
      <c r="WRU3950" s="251"/>
      <c r="WRV3950" s="251"/>
      <c r="WRW3950" s="251"/>
      <c r="WRX3950" s="251"/>
      <c r="WRY3950" s="251"/>
      <c r="WRZ3950" s="251"/>
      <c r="WSA3950" s="251"/>
      <c r="WSB3950" s="251"/>
      <c r="WSC3950" s="251"/>
      <c r="WSD3950" s="251"/>
      <c r="WSE3950" s="251"/>
      <c r="WSF3950" s="251"/>
      <c r="WSG3950" s="251"/>
      <c r="WSH3950" s="251"/>
      <c r="WSI3950" s="251"/>
      <c r="WSJ3950" s="251"/>
      <c r="WSK3950" s="251"/>
      <c r="WSL3950" s="251"/>
      <c r="WSM3950" s="251"/>
      <c r="WSN3950" s="251"/>
      <c r="WSO3950" s="251"/>
      <c r="WSP3950" s="251"/>
      <c r="WSQ3950" s="251"/>
      <c r="WSR3950" s="251"/>
      <c r="WSS3950" s="251"/>
      <c r="WST3950" s="251"/>
      <c r="WSU3950" s="251"/>
      <c r="WSV3950" s="251"/>
      <c r="WSW3950" s="251"/>
      <c r="WSX3950" s="251"/>
      <c r="WSY3950" s="251"/>
      <c r="WSZ3950" s="251"/>
      <c r="WTA3950" s="251"/>
      <c r="WTB3950" s="251"/>
      <c r="WTC3950" s="251"/>
      <c r="WTD3950" s="251"/>
      <c r="WTE3950" s="251"/>
      <c r="WTF3950" s="251"/>
      <c r="WTG3950" s="251"/>
      <c r="WTH3950" s="251"/>
      <c r="WTI3950" s="251"/>
      <c r="WTJ3950" s="251"/>
      <c r="WTK3950" s="251"/>
      <c r="WTL3950" s="251"/>
      <c r="WTM3950" s="251"/>
      <c r="WTN3950" s="251"/>
      <c r="WTO3950" s="251"/>
      <c r="WTP3950" s="251"/>
      <c r="WTQ3950" s="251"/>
      <c r="WTR3950" s="251"/>
      <c r="WTS3950" s="251"/>
      <c r="WTT3950" s="251"/>
      <c r="WTU3950" s="251"/>
      <c r="WTV3950" s="251"/>
      <c r="WTW3950" s="251"/>
      <c r="WTX3950" s="251"/>
      <c r="WTY3950" s="251"/>
      <c r="WTZ3950" s="251"/>
      <c r="WUA3950" s="251"/>
      <c r="WUB3950" s="251"/>
      <c r="WUC3950" s="251"/>
      <c r="WUD3950" s="251"/>
      <c r="WUE3950" s="251"/>
      <c r="WUF3950" s="251"/>
      <c r="WUG3950" s="251"/>
      <c r="WUH3950" s="251"/>
      <c r="WUI3950" s="251"/>
      <c r="WUJ3950" s="251"/>
      <c r="WUK3950" s="251"/>
      <c r="WUL3950" s="251"/>
      <c r="WUM3950" s="251"/>
      <c r="WUN3950" s="251"/>
      <c r="WUO3950" s="251"/>
      <c r="WUP3950" s="251"/>
      <c r="WUQ3950" s="251"/>
      <c r="WUR3950" s="251"/>
      <c r="WUS3950" s="251"/>
      <c r="WUT3950" s="251"/>
      <c r="WUU3950" s="251"/>
      <c r="WUV3950" s="251"/>
      <c r="WUW3950" s="251"/>
      <c r="WUX3950" s="251"/>
      <c r="WUY3950" s="251"/>
      <c r="WUZ3950" s="251"/>
      <c r="WVA3950" s="251"/>
      <c r="WVB3950" s="251"/>
      <c r="WVC3950" s="251"/>
      <c r="WVD3950" s="251"/>
      <c r="WVE3950" s="251"/>
      <c r="WVF3950" s="251"/>
      <c r="WVG3950" s="251"/>
      <c r="WVH3950" s="251"/>
      <c r="WVI3950" s="251"/>
      <c r="WVJ3950" s="251"/>
      <c r="WVK3950" s="251"/>
      <c r="WVL3950" s="251"/>
      <c r="WVM3950" s="251"/>
      <c r="WVN3950" s="251"/>
      <c r="WVO3950" s="251"/>
      <c r="WVP3950" s="251"/>
      <c r="WVQ3950" s="251"/>
      <c r="WVR3950" s="251"/>
      <c r="WVS3950" s="251"/>
      <c r="WVT3950" s="251"/>
      <c r="WVU3950" s="251"/>
      <c r="WVV3950" s="251"/>
      <c r="WVW3950" s="251"/>
      <c r="WVX3950" s="251"/>
      <c r="WVY3950" s="251"/>
      <c r="WVZ3950" s="251"/>
      <c r="WWA3950" s="251"/>
      <c r="WWB3950" s="251"/>
      <c r="WWC3950" s="251"/>
      <c r="WWD3950" s="251"/>
      <c r="WWE3950" s="251"/>
      <c r="WWF3950" s="251"/>
      <c r="WWG3950" s="251"/>
      <c r="WWH3950" s="251"/>
      <c r="WWI3950" s="251"/>
      <c r="WWJ3950" s="251"/>
      <c r="WWK3950" s="251"/>
      <c r="WWL3950" s="251"/>
      <c r="WWM3950" s="251"/>
      <c r="WWN3950" s="251"/>
      <c r="WWO3950" s="251"/>
      <c r="WWP3950" s="251"/>
      <c r="WWQ3950" s="251"/>
      <c r="WWR3950" s="251"/>
      <c r="WWS3950" s="251"/>
      <c r="WWT3950" s="251"/>
      <c r="WWU3950" s="251"/>
      <c r="WWV3950" s="251"/>
      <c r="WWW3950" s="251"/>
      <c r="WWX3950" s="251"/>
      <c r="WWY3950" s="251"/>
      <c r="WWZ3950" s="251"/>
      <c r="WXA3950" s="251"/>
      <c r="WXB3950" s="251"/>
      <c r="WXC3950" s="251"/>
      <c r="WXD3950" s="251"/>
      <c r="WXE3950" s="251"/>
      <c r="WXF3950" s="251"/>
      <c r="WXG3950" s="251"/>
      <c r="WXH3950" s="251"/>
      <c r="WXI3950" s="251"/>
      <c r="WXJ3950" s="251"/>
      <c r="WXK3950" s="251"/>
      <c r="WXL3950" s="251"/>
      <c r="WXM3950" s="251"/>
      <c r="WXN3950" s="251"/>
      <c r="WXO3950" s="251"/>
      <c r="WXP3950" s="251"/>
      <c r="WXQ3950" s="251"/>
      <c r="WXR3950" s="251"/>
      <c r="WXS3950" s="251"/>
      <c r="WXT3950" s="251"/>
      <c r="WXU3950" s="251"/>
      <c r="WXV3950" s="251"/>
      <c r="WXW3950" s="251"/>
      <c r="WXX3950" s="251"/>
      <c r="WXY3950" s="251"/>
      <c r="WXZ3950" s="251"/>
      <c r="WYA3950" s="251"/>
      <c r="WYB3950" s="251"/>
      <c r="WYC3950" s="251"/>
      <c r="WYD3950" s="251"/>
      <c r="WYE3950" s="251"/>
      <c r="WYF3950" s="251"/>
      <c r="WYG3950" s="251"/>
      <c r="WYH3950" s="251"/>
      <c r="WYI3950" s="251"/>
      <c r="WYJ3950" s="251"/>
      <c r="WYK3950" s="251"/>
      <c r="WYL3950" s="251"/>
      <c r="WYM3950" s="251"/>
      <c r="WYN3950" s="251"/>
      <c r="WYO3950" s="251"/>
      <c r="WYP3950" s="251"/>
      <c r="WYQ3950" s="251"/>
      <c r="WYR3950" s="251"/>
      <c r="WYS3950" s="251"/>
      <c r="WYT3950" s="251"/>
      <c r="WYU3950" s="251"/>
      <c r="WYV3950" s="251"/>
      <c r="WYW3950" s="251"/>
      <c r="WYX3950" s="251"/>
      <c r="WYY3950" s="251"/>
      <c r="WYZ3950" s="251"/>
      <c r="WZA3950" s="251"/>
      <c r="WZB3950" s="251"/>
      <c r="WZC3950" s="251"/>
      <c r="WZD3950" s="251"/>
      <c r="WZE3950" s="251"/>
      <c r="WZF3950" s="251"/>
      <c r="WZG3950" s="251"/>
      <c r="WZH3950" s="251"/>
      <c r="WZI3950" s="251"/>
      <c r="WZJ3950" s="251"/>
      <c r="WZK3950" s="251"/>
      <c r="WZL3950" s="251"/>
      <c r="WZM3950" s="251"/>
      <c r="WZN3950" s="251"/>
      <c r="WZO3950" s="251"/>
      <c r="WZP3950" s="251"/>
      <c r="WZQ3950" s="251"/>
      <c r="WZR3950" s="251"/>
      <c r="WZS3950" s="251"/>
      <c r="WZT3950" s="251"/>
      <c r="WZU3950" s="251"/>
      <c r="WZV3950" s="251"/>
      <c r="WZW3950" s="252"/>
      <c r="WZX3950" s="252"/>
      <c r="WZY3950" s="252"/>
      <c r="WZZ3950" s="252"/>
      <c r="XAA3950" s="252"/>
      <c r="XAB3950" s="252"/>
      <c r="XAC3950" s="252"/>
      <c r="XAD3950" s="252"/>
      <c r="XAE3950" s="252"/>
      <c r="XAF3950" s="252"/>
      <c r="XAG3950" s="252"/>
      <c r="XAH3950" s="252"/>
      <c r="XAI3950" s="252"/>
      <c r="XAJ3950" s="252"/>
      <c r="XAK3950" s="252"/>
      <c r="XAL3950" s="252"/>
      <c r="XAM3950" s="252"/>
      <c r="XAN3950" s="252"/>
      <c r="XAO3950" s="252"/>
      <c r="XAP3950" s="252"/>
      <c r="XAQ3950" s="252"/>
      <c r="XAR3950" s="252"/>
      <c r="XAS3950" s="252"/>
      <c r="XAT3950" s="252"/>
      <c r="XAU3950" s="252"/>
      <c r="XAV3950" s="252"/>
      <c r="XAW3950" s="252"/>
      <c r="XAX3950" s="252"/>
      <c r="XAY3950" s="252"/>
      <c r="XAZ3950" s="252"/>
      <c r="XBA3950" s="252"/>
      <c r="XBB3950" s="252"/>
      <c r="XBC3950" s="251"/>
      <c r="XBD3950" s="251"/>
      <c r="XBE3950" s="251"/>
      <c r="XBF3950" s="251"/>
      <c r="XBG3950" s="251"/>
      <c r="XBH3950" s="251"/>
      <c r="XBI3950" s="251"/>
      <c r="XBJ3950" s="251"/>
      <c r="XBK3950" s="251"/>
      <c r="XBL3950" s="251"/>
      <c r="XBM3950" s="251"/>
      <c r="XBN3950" s="251"/>
      <c r="XBO3950" s="251"/>
      <c r="XBP3950" s="251"/>
      <c r="XBQ3950" s="251"/>
      <c r="XBR3950" s="251"/>
      <c r="XBS3950" s="251"/>
      <c r="XBT3950" s="251"/>
      <c r="XBU3950" s="251"/>
      <c r="XBV3950" s="251"/>
      <c r="XBW3950" s="251"/>
      <c r="XBX3950" s="251"/>
      <c r="XBY3950" s="251"/>
      <c r="XBZ3950" s="251"/>
      <c r="XCA3950" s="251"/>
      <c r="XCB3950" s="251"/>
      <c r="XCC3950" s="251"/>
      <c r="XCD3950" s="251"/>
      <c r="XCE3950" s="251"/>
      <c r="XCF3950" s="251"/>
      <c r="XCG3950" s="251"/>
      <c r="XCH3950" s="251"/>
      <c r="XCI3950" s="251"/>
      <c r="XCJ3950" s="251"/>
      <c r="XCK3950" s="251"/>
      <c r="XCL3950" s="251"/>
      <c r="XCM3950" s="251"/>
      <c r="XCN3950" s="251"/>
      <c r="XCO3950" s="251"/>
      <c r="XCP3950" s="251"/>
      <c r="XCQ3950" s="251"/>
      <c r="XCR3950" s="251"/>
      <c r="XCS3950" s="251"/>
      <c r="XCT3950" s="251"/>
      <c r="XCU3950" s="251"/>
      <c r="XCV3950" s="251"/>
      <c r="XCW3950" s="251"/>
      <c r="XCX3950" s="251"/>
      <c r="XCY3950" s="251"/>
      <c r="XCZ3950" s="251"/>
      <c r="XDA3950" s="251"/>
      <c r="XDB3950" s="251"/>
      <c r="XDC3950" s="251"/>
      <c r="XDD3950" s="251"/>
      <c r="XDE3950" s="251"/>
      <c r="XDF3950" s="251"/>
      <c r="XDG3950" s="251"/>
      <c r="XDH3950" s="251"/>
      <c r="XDI3950" s="251"/>
      <c r="XDJ3950" s="251"/>
      <c r="XDK3950" s="251"/>
      <c r="XDL3950" s="251"/>
      <c r="XDM3950" s="251"/>
      <c r="XDN3950" s="251"/>
      <c r="XDO3950" s="251"/>
      <c r="XDP3950" s="251"/>
      <c r="XDQ3950" s="251"/>
      <c r="XDR3950" s="251"/>
      <c r="XDS3950" s="251"/>
      <c r="XDT3950" s="251"/>
      <c r="XDU3950" s="251"/>
      <c r="XDV3950" s="251"/>
      <c r="XDW3950" s="251"/>
      <c r="XDX3950" s="251"/>
      <c r="XDY3950" s="251"/>
      <c r="XDZ3950" s="251"/>
      <c r="XEA3950" s="251"/>
      <c r="XEB3950" s="251"/>
      <c r="XEC3950" s="251"/>
      <c r="XED3950" s="251"/>
      <c r="XEE3950" s="251"/>
      <c r="XEF3950" s="251"/>
      <c r="XEG3950" s="251"/>
      <c r="XEH3950" s="251"/>
      <c r="XEI3950" s="251"/>
      <c r="XEJ3950" s="251"/>
      <c r="XEK3950" s="251"/>
      <c r="XEL3950" s="251"/>
      <c r="XEM3950" s="251"/>
      <c r="XEN3950" s="251"/>
      <c r="XEO3950" s="251"/>
      <c r="XEP3950" s="251"/>
      <c r="XEQ3950" s="251"/>
      <c r="XER3950" s="251"/>
      <c r="XES3950" s="251"/>
      <c r="XET3950" s="251"/>
      <c r="XEU3950" s="251"/>
      <c r="XEV3950" s="251"/>
      <c r="XEW3950" s="251"/>
      <c r="XEX3950" s="251"/>
      <c r="XEY3950" s="251"/>
      <c r="XEZ3950" s="251"/>
      <c r="XFA3950" s="251"/>
    </row>
    <row r="3951" ht="15" customHeight="1" spans="1:15">
      <c r="A3951" s="214" t="s">
        <v>3784</v>
      </c>
      <c r="B3951" s="214" t="s">
        <v>3785</v>
      </c>
      <c r="C3951" s="303" t="s">
        <v>3786</v>
      </c>
      <c r="D3951" s="303" t="s">
        <v>3787</v>
      </c>
      <c r="E3951" s="304"/>
      <c r="F3951" s="304"/>
      <c r="G3951" s="278">
        <v>10</v>
      </c>
      <c r="H3951" s="278">
        <f t="shared" ref="H3951:H3980" si="208">SUM(E3951:G3951)</f>
        <v>10</v>
      </c>
      <c r="I3951" s="304"/>
      <c r="J3951" s="304">
        <f t="shared" ref="J3951:J3980" si="209">H3951-I3951</f>
        <v>10</v>
      </c>
      <c r="K3951" s="278">
        <v>13.75</v>
      </c>
      <c r="L3951" s="37">
        <f t="shared" ref="L3951:L3973" si="210">ROUND(H3951*K3951,2)</f>
        <v>137.5</v>
      </c>
      <c r="M3951" s="304"/>
      <c r="N3951" s="304">
        <f>L3951-M3951</f>
        <v>137.5</v>
      </c>
      <c r="O3951" s="65"/>
    </row>
    <row r="3952" ht="15" customHeight="1" spans="1:15">
      <c r="A3952" s="214" t="s">
        <v>3784</v>
      </c>
      <c r="B3952" s="214" t="s">
        <v>3785</v>
      </c>
      <c r="C3952" s="303" t="s">
        <v>3786</v>
      </c>
      <c r="D3952" s="303" t="s">
        <v>3788</v>
      </c>
      <c r="E3952" s="304"/>
      <c r="F3952" s="304"/>
      <c r="G3952" s="278">
        <v>9</v>
      </c>
      <c r="H3952" s="278">
        <f t="shared" si="208"/>
        <v>9</v>
      </c>
      <c r="I3952" s="304"/>
      <c r="J3952" s="304">
        <f t="shared" si="209"/>
        <v>9</v>
      </c>
      <c r="K3952" s="278">
        <v>13.75</v>
      </c>
      <c r="L3952" s="37">
        <f t="shared" si="210"/>
        <v>123.75</v>
      </c>
      <c r="M3952" s="304"/>
      <c r="N3952" s="304">
        <f t="shared" ref="N3952:N3980" si="211">L3952-M3952</f>
        <v>123.75</v>
      </c>
      <c r="O3952" s="65"/>
    </row>
    <row r="3953" ht="15" customHeight="1" spans="1:15">
      <c r="A3953" s="214" t="s">
        <v>3784</v>
      </c>
      <c r="B3953" s="214" t="s">
        <v>3785</v>
      </c>
      <c r="C3953" s="303" t="s">
        <v>3786</v>
      </c>
      <c r="D3953" s="303" t="s">
        <v>3789</v>
      </c>
      <c r="E3953" s="304"/>
      <c r="F3953" s="304"/>
      <c r="G3953" s="278">
        <v>7</v>
      </c>
      <c r="H3953" s="278">
        <f t="shared" si="208"/>
        <v>7</v>
      </c>
      <c r="I3953" s="304"/>
      <c r="J3953" s="304">
        <f t="shared" si="209"/>
        <v>7</v>
      </c>
      <c r="K3953" s="278">
        <v>13.75</v>
      </c>
      <c r="L3953" s="37">
        <f t="shared" si="210"/>
        <v>96.25</v>
      </c>
      <c r="M3953" s="304"/>
      <c r="N3953" s="304">
        <f t="shared" si="211"/>
        <v>96.25</v>
      </c>
      <c r="O3953" s="65"/>
    </row>
    <row r="3954" ht="15" customHeight="1" spans="1:15">
      <c r="A3954" s="214" t="s">
        <v>3784</v>
      </c>
      <c r="B3954" s="214" t="s">
        <v>3785</v>
      </c>
      <c r="C3954" s="303" t="s">
        <v>3786</v>
      </c>
      <c r="D3954" s="303" t="s">
        <v>3790</v>
      </c>
      <c r="E3954" s="304"/>
      <c r="F3954" s="304"/>
      <c r="G3954" s="278">
        <v>8</v>
      </c>
      <c r="H3954" s="278">
        <f t="shared" si="208"/>
        <v>8</v>
      </c>
      <c r="I3954" s="304"/>
      <c r="J3954" s="304">
        <f t="shared" si="209"/>
        <v>8</v>
      </c>
      <c r="K3954" s="278">
        <v>13.75</v>
      </c>
      <c r="L3954" s="37">
        <f t="shared" si="210"/>
        <v>110</v>
      </c>
      <c r="M3954" s="304"/>
      <c r="N3954" s="304">
        <f t="shared" si="211"/>
        <v>110</v>
      </c>
      <c r="O3954" s="65"/>
    </row>
    <row r="3955" ht="15" customHeight="1" spans="1:15">
      <c r="A3955" s="214" t="s">
        <v>3784</v>
      </c>
      <c r="B3955" s="214" t="s">
        <v>3785</v>
      </c>
      <c r="C3955" s="303" t="s">
        <v>3786</v>
      </c>
      <c r="D3955" s="303" t="s">
        <v>3791</v>
      </c>
      <c r="E3955" s="304"/>
      <c r="F3955" s="304"/>
      <c r="G3955" s="278">
        <v>10</v>
      </c>
      <c r="H3955" s="278">
        <f t="shared" si="208"/>
        <v>10</v>
      </c>
      <c r="I3955" s="304"/>
      <c r="J3955" s="304">
        <f t="shared" si="209"/>
        <v>10</v>
      </c>
      <c r="K3955" s="278">
        <v>13.75</v>
      </c>
      <c r="L3955" s="37">
        <f t="shared" si="210"/>
        <v>137.5</v>
      </c>
      <c r="M3955" s="304"/>
      <c r="N3955" s="304">
        <f t="shared" si="211"/>
        <v>137.5</v>
      </c>
      <c r="O3955" s="65"/>
    </row>
    <row r="3956" ht="15" customHeight="1" spans="1:15">
      <c r="A3956" s="214" t="s">
        <v>3784</v>
      </c>
      <c r="B3956" s="214" t="s">
        <v>3785</v>
      </c>
      <c r="C3956" s="303" t="s">
        <v>3786</v>
      </c>
      <c r="D3956" s="303" t="s">
        <v>3792</v>
      </c>
      <c r="E3956" s="304"/>
      <c r="F3956" s="304"/>
      <c r="G3956" s="278">
        <v>14</v>
      </c>
      <c r="H3956" s="278">
        <f t="shared" si="208"/>
        <v>14</v>
      </c>
      <c r="I3956" s="304"/>
      <c r="J3956" s="304">
        <f t="shared" si="209"/>
        <v>14</v>
      </c>
      <c r="K3956" s="278">
        <v>13.75</v>
      </c>
      <c r="L3956" s="37">
        <f t="shared" si="210"/>
        <v>192.5</v>
      </c>
      <c r="M3956" s="304"/>
      <c r="N3956" s="304">
        <f t="shared" si="211"/>
        <v>192.5</v>
      </c>
      <c r="O3956" s="65"/>
    </row>
    <row r="3957" ht="15" customHeight="1" spans="1:15">
      <c r="A3957" s="214" t="s">
        <v>3784</v>
      </c>
      <c r="B3957" s="214" t="s">
        <v>3785</v>
      </c>
      <c r="C3957" s="303" t="s">
        <v>3786</v>
      </c>
      <c r="D3957" s="303" t="s">
        <v>3793</v>
      </c>
      <c r="E3957" s="304"/>
      <c r="F3957" s="304"/>
      <c r="G3957" s="278">
        <v>10</v>
      </c>
      <c r="H3957" s="278">
        <f t="shared" si="208"/>
        <v>10</v>
      </c>
      <c r="I3957" s="304"/>
      <c r="J3957" s="304">
        <f t="shared" si="209"/>
        <v>10</v>
      </c>
      <c r="K3957" s="278">
        <v>13.75</v>
      </c>
      <c r="L3957" s="37">
        <f t="shared" si="210"/>
        <v>137.5</v>
      </c>
      <c r="M3957" s="304"/>
      <c r="N3957" s="304">
        <f t="shared" si="211"/>
        <v>137.5</v>
      </c>
      <c r="O3957" s="65"/>
    </row>
    <row r="3958" ht="15" customHeight="1" spans="1:15">
      <c r="A3958" s="214" t="s">
        <v>3784</v>
      </c>
      <c r="B3958" s="214" t="s">
        <v>3785</v>
      </c>
      <c r="C3958" s="303" t="s">
        <v>3786</v>
      </c>
      <c r="D3958" s="303" t="s">
        <v>3794</v>
      </c>
      <c r="E3958" s="304"/>
      <c r="F3958" s="304"/>
      <c r="G3958" s="278">
        <v>7</v>
      </c>
      <c r="H3958" s="278">
        <f t="shared" si="208"/>
        <v>7</v>
      </c>
      <c r="I3958" s="304"/>
      <c r="J3958" s="304">
        <f t="shared" si="209"/>
        <v>7</v>
      </c>
      <c r="K3958" s="278">
        <v>13.75</v>
      </c>
      <c r="L3958" s="37">
        <f t="shared" si="210"/>
        <v>96.25</v>
      </c>
      <c r="M3958" s="304"/>
      <c r="N3958" s="304">
        <f t="shared" si="211"/>
        <v>96.25</v>
      </c>
      <c r="O3958" s="65"/>
    </row>
    <row r="3959" ht="15" customHeight="1" spans="1:15">
      <c r="A3959" s="214" t="s">
        <v>3784</v>
      </c>
      <c r="B3959" s="214" t="s">
        <v>3785</v>
      </c>
      <c r="C3959" s="303" t="s">
        <v>3786</v>
      </c>
      <c r="D3959" s="303" t="s">
        <v>3795</v>
      </c>
      <c r="E3959" s="304"/>
      <c r="F3959" s="304"/>
      <c r="G3959" s="278">
        <v>15</v>
      </c>
      <c r="H3959" s="278">
        <f t="shared" si="208"/>
        <v>15</v>
      </c>
      <c r="I3959" s="304"/>
      <c r="J3959" s="304">
        <f t="shared" si="209"/>
        <v>15</v>
      </c>
      <c r="K3959" s="278">
        <v>13.75</v>
      </c>
      <c r="L3959" s="37">
        <f t="shared" si="210"/>
        <v>206.25</v>
      </c>
      <c r="M3959" s="304"/>
      <c r="N3959" s="304">
        <f t="shared" si="211"/>
        <v>206.25</v>
      </c>
      <c r="O3959" s="65"/>
    </row>
    <row r="3960" ht="15" customHeight="1" spans="1:15">
      <c r="A3960" s="214" t="s">
        <v>3784</v>
      </c>
      <c r="B3960" s="214" t="s">
        <v>3785</v>
      </c>
      <c r="C3960" s="303" t="s">
        <v>3786</v>
      </c>
      <c r="D3960" s="303" t="s">
        <v>3796</v>
      </c>
      <c r="E3960" s="304"/>
      <c r="F3960" s="304"/>
      <c r="G3960" s="278">
        <v>32</v>
      </c>
      <c r="H3960" s="278">
        <f t="shared" si="208"/>
        <v>32</v>
      </c>
      <c r="I3960" s="304"/>
      <c r="J3960" s="304">
        <f t="shared" si="209"/>
        <v>32</v>
      </c>
      <c r="K3960" s="278">
        <v>13.75</v>
      </c>
      <c r="L3960" s="37">
        <f t="shared" si="210"/>
        <v>440</v>
      </c>
      <c r="M3960" s="304"/>
      <c r="N3960" s="304">
        <f t="shared" si="211"/>
        <v>440</v>
      </c>
      <c r="O3960" s="65"/>
    </row>
    <row r="3961" ht="15" customHeight="1" spans="1:15">
      <c r="A3961" s="214" t="s">
        <v>3784</v>
      </c>
      <c r="B3961" s="214" t="s">
        <v>3785</v>
      </c>
      <c r="C3961" s="303" t="s">
        <v>3786</v>
      </c>
      <c r="D3961" s="303" t="s">
        <v>3797</v>
      </c>
      <c r="E3961" s="304"/>
      <c r="F3961" s="304"/>
      <c r="G3961" s="278">
        <v>12.2</v>
      </c>
      <c r="H3961" s="278">
        <f t="shared" si="208"/>
        <v>12.2</v>
      </c>
      <c r="I3961" s="304"/>
      <c r="J3961" s="304">
        <f t="shared" si="209"/>
        <v>12.2</v>
      </c>
      <c r="K3961" s="278">
        <v>13.75</v>
      </c>
      <c r="L3961" s="37">
        <f t="shared" si="210"/>
        <v>167.75</v>
      </c>
      <c r="M3961" s="304"/>
      <c r="N3961" s="304">
        <f t="shared" si="211"/>
        <v>167.75</v>
      </c>
      <c r="O3961" s="65"/>
    </row>
    <row r="3962" ht="15" customHeight="1" spans="1:15">
      <c r="A3962" s="214" t="s">
        <v>3784</v>
      </c>
      <c r="B3962" s="214" t="s">
        <v>3785</v>
      </c>
      <c r="C3962" s="303" t="s">
        <v>3786</v>
      </c>
      <c r="D3962" s="303" t="s">
        <v>3798</v>
      </c>
      <c r="E3962" s="304"/>
      <c r="F3962" s="304"/>
      <c r="G3962" s="278">
        <v>12.2</v>
      </c>
      <c r="H3962" s="278">
        <f t="shared" si="208"/>
        <v>12.2</v>
      </c>
      <c r="I3962" s="304"/>
      <c r="J3962" s="304">
        <f t="shared" si="209"/>
        <v>12.2</v>
      </c>
      <c r="K3962" s="278">
        <v>13.75</v>
      </c>
      <c r="L3962" s="37">
        <f t="shared" si="210"/>
        <v>167.75</v>
      </c>
      <c r="M3962" s="304"/>
      <c r="N3962" s="304">
        <f t="shared" si="211"/>
        <v>167.75</v>
      </c>
      <c r="O3962" s="65"/>
    </row>
    <row r="3963" ht="15" customHeight="1" spans="1:15">
      <c r="A3963" s="214" t="s">
        <v>3784</v>
      </c>
      <c r="B3963" s="214" t="s">
        <v>3785</v>
      </c>
      <c r="C3963" s="303" t="s">
        <v>3786</v>
      </c>
      <c r="D3963" s="303" t="s">
        <v>3799</v>
      </c>
      <c r="E3963" s="304"/>
      <c r="F3963" s="304"/>
      <c r="G3963" s="278">
        <v>12.2</v>
      </c>
      <c r="H3963" s="278">
        <f t="shared" si="208"/>
        <v>12.2</v>
      </c>
      <c r="I3963" s="304"/>
      <c r="J3963" s="304">
        <f t="shared" si="209"/>
        <v>12.2</v>
      </c>
      <c r="K3963" s="278">
        <v>13.75</v>
      </c>
      <c r="L3963" s="37">
        <f t="shared" si="210"/>
        <v>167.75</v>
      </c>
      <c r="M3963" s="304"/>
      <c r="N3963" s="304">
        <f t="shared" si="211"/>
        <v>167.75</v>
      </c>
      <c r="O3963" s="65"/>
    </row>
    <row r="3964" ht="15" customHeight="1" spans="1:15">
      <c r="A3964" s="214" t="s">
        <v>3784</v>
      </c>
      <c r="B3964" s="214" t="s">
        <v>3785</v>
      </c>
      <c r="C3964" s="303" t="s">
        <v>3786</v>
      </c>
      <c r="D3964" s="303" t="s">
        <v>3800</v>
      </c>
      <c r="E3964" s="304"/>
      <c r="F3964" s="304"/>
      <c r="G3964" s="278">
        <v>12.7</v>
      </c>
      <c r="H3964" s="278">
        <f t="shared" si="208"/>
        <v>12.7</v>
      </c>
      <c r="I3964" s="304"/>
      <c r="J3964" s="304">
        <f t="shared" si="209"/>
        <v>12.7</v>
      </c>
      <c r="K3964" s="278">
        <v>13.75</v>
      </c>
      <c r="L3964" s="37">
        <f t="shared" si="210"/>
        <v>174.63</v>
      </c>
      <c r="M3964" s="304"/>
      <c r="N3964" s="304">
        <f t="shared" si="211"/>
        <v>174.63</v>
      </c>
      <c r="O3964" s="65"/>
    </row>
    <row r="3965" ht="15" customHeight="1" spans="1:15">
      <c r="A3965" s="214" t="s">
        <v>3784</v>
      </c>
      <c r="B3965" s="214" t="s">
        <v>3785</v>
      </c>
      <c r="C3965" s="303" t="s">
        <v>3786</v>
      </c>
      <c r="D3965" s="303" t="s">
        <v>3801</v>
      </c>
      <c r="E3965" s="304"/>
      <c r="F3965" s="304"/>
      <c r="G3965" s="278">
        <v>12.2</v>
      </c>
      <c r="H3965" s="278">
        <f t="shared" si="208"/>
        <v>12.2</v>
      </c>
      <c r="I3965" s="304"/>
      <c r="J3965" s="304">
        <f t="shared" si="209"/>
        <v>12.2</v>
      </c>
      <c r="K3965" s="278">
        <v>13.75</v>
      </c>
      <c r="L3965" s="37">
        <f t="shared" si="210"/>
        <v>167.75</v>
      </c>
      <c r="M3965" s="304"/>
      <c r="N3965" s="304">
        <f t="shared" si="211"/>
        <v>167.75</v>
      </c>
      <c r="O3965" s="65"/>
    </row>
    <row r="3966" ht="15" customHeight="1" spans="1:15">
      <c r="A3966" s="214" t="s">
        <v>3784</v>
      </c>
      <c r="B3966" s="214" t="s">
        <v>3785</v>
      </c>
      <c r="C3966" s="303" t="s">
        <v>3786</v>
      </c>
      <c r="D3966" s="303" t="s">
        <v>3802</v>
      </c>
      <c r="E3966" s="304"/>
      <c r="F3966" s="304"/>
      <c r="G3966" s="278">
        <v>12.2</v>
      </c>
      <c r="H3966" s="278">
        <f t="shared" si="208"/>
        <v>12.2</v>
      </c>
      <c r="I3966" s="304"/>
      <c r="J3966" s="304">
        <f t="shared" si="209"/>
        <v>12.2</v>
      </c>
      <c r="K3966" s="278">
        <v>13.75</v>
      </c>
      <c r="L3966" s="37">
        <f t="shared" si="210"/>
        <v>167.75</v>
      </c>
      <c r="M3966" s="304"/>
      <c r="N3966" s="304">
        <f t="shared" si="211"/>
        <v>167.75</v>
      </c>
      <c r="O3966" s="65"/>
    </row>
    <row r="3967" ht="15" customHeight="1" spans="1:15">
      <c r="A3967" s="214" t="s">
        <v>3784</v>
      </c>
      <c r="B3967" s="214" t="s">
        <v>3785</v>
      </c>
      <c r="C3967" s="303" t="s">
        <v>3786</v>
      </c>
      <c r="D3967" s="303" t="s">
        <v>3803</v>
      </c>
      <c r="E3967" s="304"/>
      <c r="F3967" s="304"/>
      <c r="G3967" s="278">
        <v>12.2</v>
      </c>
      <c r="H3967" s="278">
        <f t="shared" si="208"/>
        <v>12.2</v>
      </c>
      <c r="I3967" s="304"/>
      <c r="J3967" s="304">
        <f t="shared" si="209"/>
        <v>12.2</v>
      </c>
      <c r="K3967" s="278">
        <v>13.75</v>
      </c>
      <c r="L3967" s="37">
        <f t="shared" si="210"/>
        <v>167.75</v>
      </c>
      <c r="M3967" s="304"/>
      <c r="N3967" s="304">
        <f t="shared" si="211"/>
        <v>167.75</v>
      </c>
      <c r="O3967" s="65"/>
    </row>
    <row r="3968" ht="15" customHeight="1" spans="1:15">
      <c r="A3968" s="214" t="s">
        <v>3784</v>
      </c>
      <c r="B3968" s="214" t="s">
        <v>3785</v>
      </c>
      <c r="C3968" s="303" t="s">
        <v>3786</v>
      </c>
      <c r="D3968" s="303" t="s">
        <v>3804</v>
      </c>
      <c r="E3968" s="304"/>
      <c r="F3968" s="304"/>
      <c r="G3968" s="278">
        <v>12.2</v>
      </c>
      <c r="H3968" s="278">
        <f t="shared" si="208"/>
        <v>12.2</v>
      </c>
      <c r="I3968" s="304"/>
      <c r="J3968" s="304">
        <f t="shared" si="209"/>
        <v>12.2</v>
      </c>
      <c r="K3968" s="278">
        <v>13.75</v>
      </c>
      <c r="L3968" s="37">
        <f t="shared" si="210"/>
        <v>167.75</v>
      </c>
      <c r="M3968" s="304"/>
      <c r="N3968" s="304">
        <f t="shared" si="211"/>
        <v>167.75</v>
      </c>
      <c r="O3968" s="65"/>
    </row>
    <row r="3969" ht="15" customHeight="1" spans="1:15">
      <c r="A3969" s="214" t="s">
        <v>3784</v>
      </c>
      <c r="B3969" s="214" t="s">
        <v>3785</v>
      </c>
      <c r="C3969" s="303" t="s">
        <v>3786</v>
      </c>
      <c r="D3969" s="303" t="s">
        <v>3805</v>
      </c>
      <c r="E3969" s="304"/>
      <c r="F3969" s="304"/>
      <c r="G3969" s="278">
        <v>12.2</v>
      </c>
      <c r="H3969" s="278">
        <f t="shared" si="208"/>
        <v>12.2</v>
      </c>
      <c r="I3969" s="304"/>
      <c r="J3969" s="304">
        <f t="shared" si="209"/>
        <v>12.2</v>
      </c>
      <c r="K3969" s="278">
        <v>13.75</v>
      </c>
      <c r="L3969" s="37">
        <f t="shared" si="210"/>
        <v>167.75</v>
      </c>
      <c r="M3969" s="304"/>
      <c r="N3969" s="304">
        <f t="shared" si="211"/>
        <v>167.75</v>
      </c>
      <c r="O3969" s="65"/>
    </row>
    <row r="3970" ht="15" customHeight="1" spans="1:15">
      <c r="A3970" s="214" t="s">
        <v>3784</v>
      </c>
      <c r="B3970" s="214" t="s">
        <v>3785</v>
      </c>
      <c r="C3970" s="303" t="s">
        <v>3786</v>
      </c>
      <c r="D3970" s="303" t="s">
        <v>3806</v>
      </c>
      <c r="E3970" s="304"/>
      <c r="F3970" s="304"/>
      <c r="G3970" s="278">
        <v>6.1</v>
      </c>
      <c r="H3970" s="278">
        <f t="shared" si="208"/>
        <v>6.1</v>
      </c>
      <c r="I3970" s="304"/>
      <c r="J3970" s="304">
        <f t="shared" si="209"/>
        <v>6.1</v>
      </c>
      <c r="K3970" s="278">
        <v>13.75</v>
      </c>
      <c r="L3970" s="37">
        <f t="shared" si="210"/>
        <v>83.88</v>
      </c>
      <c r="M3970" s="304"/>
      <c r="N3970" s="304">
        <f t="shared" si="211"/>
        <v>83.88</v>
      </c>
      <c r="O3970" s="65"/>
    </row>
    <row r="3971" ht="15" customHeight="1" spans="1:15">
      <c r="A3971" s="214" t="s">
        <v>3784</v>
      </c>
      <c r="B3971" s="214" t="s">
        <v>3785</v>
      </c>
      <c r="C3971" s="303" t="s">
        <v>3786</v>
      </c>
      <c r="D3971" s="303" t="s">
        <v>3807</v>
      </c>
      <c r="E3971" s="304"/>
      <c r="F3971" s="304"/>
      <c r="G3971" s="278">
        <v>6.1</v>
      </c>
      <c r="H3971" s="278">
        <f t="shared" si="208"/>
        <v>6.1</v>
      </c>
      <c r="I3971" s="304"/>
      <c r="J3971" s="304">
        <f t="shared" si="209"/>
        <v>6.1</v>
      </c>
      <c r="K3971" s="278">
        <v>13.75</v>
      </c>
      <c r="L3971" s="37">
        <f t="shared" si="210"/>
        <v>83.88</v>
      </c>
      <c r="M3971" s="304"/>
      <c r="N3971" s="304">
        <f t="shared" si="211"/>
        <v>83.88</v>
      </c>
      <c r="O3971" s="65"/>
    </row>
    <row r="3972" ht="15" customHeight="1" spans="1:15">
      <c r="A3972" s="214" t="s">
        <v>3784</v>
      </c>
      <c r="B3972" s="214" t="s">
        <v>3785</v>
      </c>
      <c r="C3972" s="303" t="s">
        <v>3808</v>
      </c>
      <c r="D3972" s="303" t="s">
        <v>3809</v>
      </c>
      <c r="E3972" s="304"/>
      <c r="F3972" s="304"/>
      <c r="G3972" s="278">
        <v>108</v>
      </c>
      <c r="H3972" s="278">
        <f t="shared" si="208"/>
        <v>108</v>
      </c>
      <c r="I3972" s="304"/>
      <c r="J3972" s="304">
        <f t="shared" si="209"/>
        <v>108</v>
      </c>
      <c r="K3972" s="278">
        <v>13.75</v>
      </c>
      <c r="L3972" s="37">
        <f t="shared" si="210"/>
        <v>1485</v>
      </c>
      <c r="M3972" s="304"/>
      <c r="N3972" s="304">
        <f t="shared" si="211"/>
        <v>1485</v>
      </c>
      <c r="O3972" s="65"/>
    </row>
    <row r="3973" ht="15" customHeight="1" spans="1:15">
      <c r="A3973" s="214" t="s">
        <v>3784</v>
      </c>
      <c r="B3973" s="214" t="s">
        <v>3785</v>
      </c>
      <c r="C3973" s="303" t="s">
        <v>3808</v>
      </c>
      <c r="D3973" s="303" t="s">
        <v>3810</v>
      </c>
      <c r="E3973" s="304"/>
      <c r="F3973" s="304"/>
      <c r="G3973" s="278">
        <v>48</v>
      </c>
      <c r="H3973" s="278">
        <f t="shared" si="208"/>
        <v>48</v>
      </c>
      <c r="I3973" s="304"/>
      <c r="J3973" s="304">
        <f t="shared" si="209"/>
        <v>48</v>
      </c>
      <c r="K3973" s="278">
        <v>13.75</v>
      </c>
      <c r="L3973" s="37">
        <f t="shared" si="210"/>
        <v>660</v>
      </c>
      <c r="M3973" s="304"/>
      <c r="N3973" s="304">
        <f t="shared" si="211"/>
        <v>660</v>
      </c>
      <c r="O3973" s="65"/>
    </row>
    <row r="3974" ht="15" customHeight="1" spans="1:15">
      <c r="A3974" s="214" t="s">
        <v>3784</v>
      </c>
      <c r="B3974" s="214" t="s">
        <v>3785</v>
      </c>
      <c r="C3974" s="303" t="s">
        <v>3808</v>
      </c>
      <c r="D3974" s="303" t="s">
        <v>3811</v>
      </c>
      <c r="E3974" s="304"/>
      <c r="F3974" s="304"/>
      <c r="G3974" s="278">
        <v>46</v>
      </c>
      <c r="H3974" s="278">
        <f t="shared" si="208"/>
        <v>46</v>
      </c>
      <c r="I3974" s="304"/>
      <c r="J3974" s="304">
        <f t="shared" si="209"/>
        <v>46</v>
      </c>
      <c r="K3974" s="278">
        <v>13.75</v>
      </c>
      <c r="L3974" s="37">
        <f t="shared" ref="L3974:L4037" si="212">ROUND(H3974*K3974,2)</f>
        <v>632.5</v>
      </c>
      <c r="M3974" s="304"/>
      <c r="N3974" s="304">
        <f t="shared" si="211"/>
        <v>632.5</v>
      </c>
      <c r="O3974" s="65"/>
    </row>
    <row r="3975" ht="15" customHeight="1" spans="1:15">
      <c r="A3975" s="214" t="s">
        <v>3784</v>
      </c>
      <c r="B3975" s="214" t="s">
        <v>3785</v>
      </c>
      <c r="C3975" s="303" t="s">
        <v>3808</v>
      </c>
      <c r="D3975" s="303" t="s">
        <v>3812</v>
      </c>
      <c r="E3975" s="304"/>
      <c r="F3975" s="304"/>
      <c r="G3975" s="278">
        <v>33.56</v>
      </c>
      <c r="H3975" s="278">
        <f t="shared" si="208"/>
        <v>33.56</v>
      </c>
      <c r="I3975" s="304"/>
      <c r="J3975" s="304">
        <f t="shared" si="209"/>
        <v>33.56</v>
      </c>
      <c r="K3975" s="278">
        <v>13.75</v>
      </c>
      <c r="L3975" s="37">
        <f t="shared" si="212"/>
        <v>461.45</v>
      </c>
      <c r="M3975" s="304"/>
      <c r="N3975" s="304">
        <f t="shared" si="211"/>
        <v>461.45</v>
      </c>
      <c r="O3975" s="65"/>
    </row>
    <row r="3976" ht="15" customHeight="1" spans="1:15">
      <c r="A3976" s="214" t="s">
        <v>3784</v>
      </c>
      <c r="B3976" s="214" t="s">
        <v>3785</v>
      </c>
      <c r="C3976" s="303" t="s">
        <v>3808</v>
      </c>
      <c r="D3976" s="303" t="s">
        <v>3813</v>
      </c>
      <c r="E3976" s="304"/>
      <c r="F3976" s="304"/>
      <c r="G3976" s="278">
        <v>30</v>
      </c>
      <c r="H3976" s="278">
        <f t="shared" si="208"/>
        <v>30</v>
      </c>
      <c r="I3976" s="304"/>
      <c r="J3976" s="304">
        <f t="shared" si="209"/>
        <v>30</v>
      </c>
      <c r="K3976" s="278">
        <v>13.75</v>
      </c>
      <c r="L3976" s="37">
        <f t="shared" si="212"/>
        <v>412.5</v>
      </c>
      <c r="M3976" s="304"/>
      <c r="N3976" s="304">
        <f t="shared" si="211"/>
        <v>412.5</v>
      </c>
      <c r="O3976" s="65"/>
    </row>
    <row r="3977" ht="15" customHeight="1" spans="1:15">
      <c r="A3977" s="214" t="s">
        <v>3784</v>
      </c>
      <c r="B3977" s="214" t="s">
        <v>3785</v>
      </c>
      <c r="C3977" s="303" t="s">
        <v>3808</v>
      </c>
      <c r="D3977" s="303" t="s">
        <v>3814</v>
      </c>
      <c r="E3977" s="304"/>
      <c r="F3977" s="304"/>
      <c r="G3977" s="278">
        <v>30</v>
      </c>
      <c r="H3977" s="278">
        <f t="shared" si="208"/>
        <v>30</v>
      </c>
      <c r="I3977" s="304"/>
      <c r="J3977" s="304">
        <f t="shared" si="209"/>
        <v>30</v>
      </c>
      <c r="K3977" s="278">
        <v>13.75</v>
      </c>
      <c r="L3977" s="37">
        <f t="shared" si="212"/>
        <v>412.5</v>
      </c>
      <c r="M3977" s="304"/>
      <c r="N3977" s="304">
        <f t="shared" si="211"/>
        <v>412.5</v>
      </c>
      <c r="O3977" s="65"/>
    </row>
    <row r="3978" ht="15" customHeight="1" spans="1:15">
      <c r="A3978" s="214" t="s">
        <v>3784</v>
      </c>
      <c r="B3978" s="214" t="s">
        <v>3785</v>
      </c>
      <c r="C3978" s="303" t="s">
        <v>3808</v>
      </c>
      <c r="D3978" s="303" t="s">
        <v>3815</v>
      </c>
      <c r="E3978" s="304"/>
      <c r="F3978" s="304"/>
      <c r="G3978" s="278">
        <v>36</v>
      </c>
      <c r="H3978" s="278">
        <f t="shared" si="208"/>
        <v>36</v>
      </c>
      <c r="I3978" s="304"/>
      <c r="J3978" s="304">
        <f t="shared" si="209"/>
        <v>36</v>
      </c>
      <c r="K3978" s="278">
        <v>13.75</v>
      </c>
      <c r="L3978" s="37">
        <f t="shared" si="212"/>
        <v>495</v>
      </c>
      <c r="M3978" s="304"/>
      <c r="N3978" s="304">
        <f t="shared" si="211"/>
        <v>495</v>
      </c>
      <c r="O3978" s="65"/>
    </row>
    <row r="3979" ht="15" customHeight="1" spans="1:15">
      <c r="A3979" s="214" t="s">
        <v>3784</v>
      </c>
      <c r="B3979" s="214" t="s">
        <v>3785</v>
      </c>
      <c r="C3979" s="303" t="s">
        <v>3808</v>
      </c>
      <c r="D3979" s="303" t="s">
        <v>3816</v>
      </c>
      <c r="E3979" s="304"/>
      <c r="F3979" s="304"/>
      <c r="G3979" s="278">
        <v>16</v>
      </c>
      <c r="H3979" s="278">
        <f t="shared" si="208"/>
        <v>16</v>
      </c>
      <c r="I3979" s="304"/>
      <c r="J3979" s="304">
        <f t="shared" si="209"/>
        <v>16</v>
      </c>
      <c r="K3979" s="278">
        <v>13.75</v>
      </c>
      <c r="L3979" s="37">
        <f t="shared" si="212"/>
        <v>220</v>
      </c>
      <c r="M3979" s="304"/>
      <c r="N3979" s="304">
        <f t="shared" si="211"/>
        <v>220</v>
      </c>
      <c r="O3979" s="65"/>
    </row>
    <row r="3980" ht="15" customHeight="1" spans="1:15">
      <c r="A3980" s="214" t="s">
        <v>3784</v>
      </c>
      <c r="B3980" s="214" t="s">
        <v>3785</v>
      </c>
      <c r="C3980" s="303" t="s">
        <v>3808</v>
      </c>
      <c r="D3980" s="303" t="s">
        <v>3817</v>
      </c>
      <c r="E3980" s="304"/>
      <c r="F3980" s="304"/>
      <c r="G3980" s="278">
        <v>1</v>
      </c>
      <c r="H3980" s="278">
        <f t="shared" si="208"/>
        <v>1</v>
      </c>
      <c r="I3980" s="304"/>
      <c r="J3980" s="304">
        <f t="shared" si="209"/>
        <v>1</v>
      </c>
      <c r="K3980" s="278">
        <v>13.75</v>
      </c>
      <c r="L3980" s="37">
        <f t="shared" si="212"/>
        <v>13.75</v>
      </c>
      <c r="M3980" s="304"/>
      <c r="N3980" s="304">
        <f t="shared" si="211"/>
        <v>13.75</v>
      </c>
      <c r="O3980" s="65"/>
    </row>
    <row r="3981" s="225" customFormat="1" spans="1:16381">
      <c r="A3981" s="142" t="s">
        <v>3818</v>
      </c>
      <c r="B3981" s="143" t="s">
        <v>18</v>
      </c>
      <c r="C3981" s="143"/>
      <c r="D3981" s="143"/>
      <c r="E3981" s="189">
        <f>SUM(E3982:E3985)</f>
        <v>0</v>
      </c>
      <c r="F3981" s="189">
        <f t="shared" ref="F3981:N3981" si="213">SUM(F3982:F3985)</f>
        <v>1596.45</v>
      </c>
      <c r="G3981" s="189">
        <f t="shared" si="213"/>
        <v>0</v>
      </c>
      <c r="H3981" s="189">
        <f t="shared" si="213"/>
        <v>1596.45</v>
      </c>
      <c r="I3981" s="189">
        <f t="shared" si="213"/>
        <v>0</v>
      </c>
      <c r="J3981" s="189">
        <f t="shared" si="213"/>
        <v>1596.45</v>
      </c>
      <c r="K3981" s="189"/>
      <c r="L3981" s="189">
        <f t="shared" si="213"/>
        <v>21951.2</v>
      </c>
      <c r="M3981" s="189">
        <f t="shared" si="213"/>
        <v>0</v>
      </c>
      <c r="N3981" s="189">
        <f t="shared" si="213"/>
        <v>21951.2</v>
      </c>
      <c r="O3981" s="307"/>
      <c r="P3981" s="251"/>
      <c r="Q3981" s="251"/>
      <c r="R3981" s="251"/>
      <c r="S3981" s="251"/>
      <c r="T3981" s="251"/>
      <c r="U3981" s="251"/>
      <c r="V3981" s="251"/>
      <c r="W3981" s="251"/>
      <c r="X3981" s="251"/>
      <c r="Y3981" s="251"/>
      <c r="Z3981" s="251"/>
      <c r="AA3981" s="251"/>
      <c r="AB3981" s="251"/>
      <c r="AC3981" s="251"/>
      <c r="AD3981" s="251"/>
      <c r="AE3981" s="251"/>
      <c r="AF3981" s="251"/>
      <c r="AG3981" s="251"/>
      <c r="AH3981" s="251"/>
      <c r="AI3981" s="251"/>
      <c r="AJ3981" s="251"/>
      <c r="AK3981" s="251"/>
      <c r="AL3981" s="251"/>
      <c r="AM3981" s="251"/>
      <c r="AN3981" s="251"/>
      <c r="AO3981" s="251"/>
      <c r="AP3981" s="251"/>
      <c r="AQ3981" s="251"/>
      <c r="AR3981" s="251"/>
      <c r="AS3981" s="251"/>
      <c r="AT3981" s="251"/>
      <c r="AU3981" s="251"/>
      <c r="AV3981" s="251"/>
      <c r="AW3981" s="251"/>
      <c r="AX3981" s="251"/>
      <c r="AY3981" s="251"/>
      <c r="AZ3981" s="251"/>
      <c r="BA3981" s="251"/>
      <c r="BB3981" s="251"/>
      <c r="BC3981" s="251"/>
      <c r="BD3981" s="251"/>
      <c r="BE3981" s="251"/>
      <c r="BF3981" s="251"/>
      <c r="BG3981" s="251"/>
      <c r="BH3981" s="251"/>
      <c r="BI3981" s="251"/>
      <c r="BJ3981" s="251"/>
      <c r="BK3981" s="251"/>
      <c r="BL3981" s="251"/>
      <c r="BM3981" s="251"/>
      <c r="BN3981" s="251"/>
      <c r="BO3981" s="251"/>
      <c r="BP3981" s="251"/>
      <c r="BQ3981" s="251"/>
      <c r="BR3981" s="251"/>
      <c r="BS3981" s="251"/>
      <c r="BT3981" s="251"/>
      <c r="BU3981" s="251"/>
      <c r="BV3981" s="251"/>
      <c r="BW3981" s="251"/>
      <c r="BX3981" s="251"/>
      <c r="BY3981" s="251"/>
      <c r="BZ3981" s="251"/>
      <c r="CA3981" s="251"/>
      <c r="CB3981" s="251"/>
      <c r="CC3981" s="251"/>
      <c r="CD3981" s="251"/>
      <c r="CE3981" s="251"/>
      <c r="CF3981" s="251"/>
      <c r="CG3981" s="251"/>
      <c r="CH3981" s="251"/>
      <c r="CI3981" s="251"/>
      <c r="CJ3981" s="251"/>
      <c r="CK3981" s="251"/>
      <c r="CL3981" s="251"/>
      <c r="CM3981" s="251"/>
      <c r="CN3981" s="251"/>
      <c r="CO3981" s="251"/>
      <c r="CP3981" s="251"/>
      <c r="CQ3981" s="251"/>
      <c r="CR3981" s="251"/>
      <c r="CS3981" s="251"/>
      <c r="CT3981" s="251"/>
      <c r="CU3981" s="251"/>
      <c r="CV3981" s="251"/>
      <c r="CW3981" s="251"/>
      <c r="CX3981" s="251"/>
      <c r="CY3981" s="251"/>
      <c r="CZ3981" s="251"/>
      <c r="DA3981" s="251"/>
      <c r="DB3981" s="251"/>
      <c r="DC3981" s="251"/>
      <c r="DD3981" s="251"/>
      <c r="DE3981" s="251"/>
      <c r="DF3981" s="251"/>
      <c r="DG3981" s="251"/>
      <c r="DH3981" s="251"/>
      <c r="DI3981" s="251"/>
      <c r="DJ3981" s="251"/>
      <c r="DK3981" s="251"/>
      <c r="DL3981" s="251"/>
      <c r="DM3981" s="251"/>
      <c r="DN3981" s="251"/>
      <c r="DO3981" s="251"/>
      <c r="DP3981" s="251"/>
      <c r="DQ3981" s="251"/>
      <c r="DR3981" s="251"/>
      <c r="DS3981" s="251"/>
      <c r="DT3981" s="251"/>
      <c r="DU3981" s="251"/>
      <c r="DV3981" s="251"/>
      <c r="DW3981" s="251"/>
      <c r="DX3981" s="251"/>
      <c r="DY3981" s="251"/>
      <c r="DZ3981" s="251"/>
      <c r="EA3981" s="251"/>
      <c r="EB3981" s="251"/>
      <c r="EC3981" s="251"/>
      <c r="ED3981" s="251"/>
      <c r="EE3981" s="251"/>
      <c r="EF3981" s="251"/>
      <c r="EG3981" s="251"/>
      <c r="EH3981" s="251"/>
      <c r="EI3981" s="251"/>
      <c r="EJ3981" s="251"/>
      <c r="EK3981" s="251"/>
      <c r="EL3981" s="251"/>
      <c r="EM3981" s="251"/>
      <c r="EN3981" s="251"/>
      <c r="EO3981" s="251"/>
      <c r="EP3981" s="251"/>
      <c r="EQ3981" s="251"/>
      <c r="ER3981" s="251"/>
      <c r="ES3981" s="251"/>
      <c r="ET3981" s="251"/>
      <c r="EU3981" s="251"/>
      <c r="EV3981" s="251"/>
      <c r="EW3981" s="251"/>
      <c r="EX3981" s="251"/>
      <c r="EY3981" s="251"/>
      <c r="EZ3981" s="251"/>
      <c r="FA3981" s="251"/>
      <c r="FB3981" s="251"/>
      <c r="FC3981" s="251"/>
      <c r="FD3981" s="251"/>
      <c r="FE3981" s="251"/>
      <c r="FF3981" s="251"/>
      <c r="FG3981" s="251"/>
      <c r="FH3981" s="251"/>
      <c r="FI3981" s="251"/>
      <c r="FJ3981" s="251"/>
      <c r="FK3981" s="251"/>
      <c r="FL3981" s="251"/>
      <c r="FM3981" s="251"/>
      <c r="FN3981" s="251"/>
      <c r="FO3981" s="251"/>
      <c r="FP3981" s="251"/>
      <c r="FQ3981" s="251"/>
      <c r="FR3981" s="251"/>
      <c r="FS3981" s="251"/>
      <c r="FT3981" s="251"/>
      <c r="FU3981" s="251"/>
      <c r="FV3981" s="251"/>
      <c r="FW3981" s="251"/>
      <c r="FX3981" s="251"/>
      <c r="FY3981" s="251"/>
      <c r="FZ3981" s="251"/>
      <c r="GA3981" s="251"/>
      <c r="GB3981" s="251"/>
      <c r="GC3981" s="251"/>
      <c r="GD3981" s="251"/>
      <c r="GE3981" s="251"/>
      <c r="GF3981" s="251"/>
      <c r="GG3981" s="251"/>
      <c r="GH3981" s="251"/>
      <c r="GI3981" s="251"/>
      <c r="GJ3981" s="251"/>
      <c r="GK3981" s="251"/>
      <c r="GL3981" s="251"/>
      <c r="GM3981" s="251"/>
      <c r="GN3981" s="251"/>
      <c r="GO3981" s="251"/>
      <c r="GP3981" s="251"/>
      <c r="GQ3981" s="251"/>
      <c r="GR3981" s="251"/>
      <c r="GS3981" s="251"/>
      <c r="GT3981" s="251"/>
      <c r="GU3981" s="251"/>
      <c r="GV3981" s="251"/>
      <c r="GW3981" s="251"/>
      <c r="GX3981" s="251"/>
      <c r="GY3981" s="251"/>
      <c r="GZ3981" s="251"/>
      <c r="HA3981" s="251"/>
      <c r="HB3981" s="251"/>
      <c r="HC3981" s="251"/>
      <c r="HD3981" s="251"/>
      <c r="HE3981" s="251"/>
      <c r="HF3981" s="251"/>
      <c r="HG3981" s="251"/>
      <c r="HH3981" s="251"/>
      <c r="HI3981" s="251"/>
      <c r="HJ3981" s="251"/>
      <c r="HK3981" s="251"/>
      <c r="HL3981" s="251"/>
      <c r="HM3981" s="251"/>
      <c r="HN3981" s="251"/>
      <c r="HO3981" s="251"/>
      <c r="HP3981" s="251"/>
      <c r="HQ3981" s="251"/>
      <c r="HR3981" s="251"/>
      <c r="HS3981" s="251"/>
      <c r="HT3981" s="251"/>
      <c r="HU3981" s="251"/>
      <c r="HV3981" s="251"/>
      <c r="HW3981" s="251"/>
      <c r="HX3981" s="251"/>
      <c r="HY3981" s="251"/>
      <c r="HZ3981" s="251"/>
      <c r="IA3981" s="251"/>
      <c r="IB3981" s="251"/>
      <c r="IC3981" s="251"/>
      <c r="ID3981" s="251"/>
      <c r="IE3981" s="251"/>
      <c r="IF3981" s="251"/>
      <c r="IG3981" s="251"/>
      <c r="IH3981" s="251"/>
      <c r="II3981" s="251"/>
      <c r="IJ3981" s="251"/>
      <c r="IK3981" s="251"/>
      <c r="IL3981" s="251"/>
      <c r="IM3981" s="251"/>
      <c r="IN3981" s="251"/>
      <c r="IO3981" s="251"/>
      <c r="IP3981" s="251"/>
      <c r="IQ3981" s="251"/>
      <c r="IR3981" s="251"/>
      <c r="IS3981" s="251"/>
      <c r="IT3981" s="251"/>
      <c r="IU3981" s="251"/>
      <c r="IV3981" s="251"/>
      <c r="IW3981" s="251"/>
      <c r="IX3981" s="251"/>
      <c r="IY3981" s="251"/>
      <c r="IZ3981" s="251"/>
      <c r="JA3981" s="251"/>
      <c r="JB3981" s="251"/>
      <c r="JC3981" s="251"/>
      <c r="JD3981" s="251"/>
      <c r="JE3981" s="251"/>
      <c r="JF3981" s="251"/>
      <c r="JG3981" s="251"/>
      <c r="JH3981" s="251"/>
      <c r="JI3981" s="251"/>
      <c r="JJ3981" s="251"/>
      <c r="JK3981" s="251"/>
      <c r="JL3981" s="251"/>
      <c r="JM3981" s="251"/>
      <c r="JN3981" s="251"/>
      <c r="JO3981" s="251"/>
      <c r="JP3981" s="251"/>
      <c r="JQ3981" s="251"/>
      <c r="JR3981" s="251"/>
      <c r="JS3981" s="251"/>
      <c r="JT3981" s="251"/>
      <c r="JU3981" s="251"/>
      <c r="JV3981" s="251"/>
      <c r="JW3981" s="251"/>
      <c r="JX3981" s="251"/>
      <c r="JY3981" s="251"/>
      <c r="JZ3981" s="251"/>
      <c r="KA3981" s="251"/>
      <c r="KB3981" s="251"/>
      <c r="KC3981" s="251"/>
      <c r="KD3981" s="251"/>
      <c r="KE3981" s="251"/>
      <c r="KF3981" s="251"/>
      <c r="KG3981" s="251"/>
      <c r="KH3981" s="251"/>
      <c r="KI3981" s="251"/>
      <c r="KJ3981" s="251"/>
      <c r="KK3981" s="251"/>
      <c r="KL3981" s="251"/>
      <c r="KM3981" s="251"/>
      <c r="KN3981" s="251"/>
      <c r="KO3981" s="251"/>
      <c r="KP3981" s="251"/>
      <c r="KQ3981" s="251"/>
      <c r="KR3981" s="251"/>
      <c r="KS3981" s="251"/>
      <c r="KT3981" s="251"/>
      <c r="KU3981" s="251"/>
      <c r="KV3981" s="251"/>
      <c r="KW3981" s="251"/>
      <c r="KX3981" s="251"/>
      <c r="KY3981" s="251"/>
      <c r="KZ3981" s="251"/>
      <c r="LA3981" s="251"/>
      <c r="LB3981" s="251"/>
      <c r="LC3981" s="251"/>
      <c r="LD3981" s="251"/>
      <c r="LE3981" s="251"/>
      <c r="LF3981" s="251"/>
      <c r="LG3981" s="251"/>
      <c r="LH3981" s="251"/>
      <c r="LI3981" s="251"/>
      <c r="LJ3981" s="251"/>
      <c r="LK3981" s="251"/>
      <c r="LL3981" s="251"/>
      <c r="LM3981" s="251"/>
      <c r="LN3981" s="251"/>
      <c r="LO3981" s="251"/>
      <c r="LP3981" s="251"/>
      <c r="LQ3981" s="251"/>
      <c r="LR3981" s="251"/>
      <c r="LS3981" s="251"/>
      <c r="LT3981" s="251"/>
      <c r="LU3981" s="251"/>
      <c r="LV3981" s="251"/>
      <c r="LW3981" s="251"/>
      <c r="LX3981" s="251"/>
      <c r="LY3981" s="251"/>
      <c r="LZ3981" s="251"/>
      <c r="MA3981" s="251"/>
      <c r="MB3981" s="251"/>
      <c r="MC3981" s="251"/>
      <c r="MD3981" s="251"/>
      <c r="ME3981" s="251"/>
      <c r="MF3981" s="251"/>
      <c r="MG3981" s="251"/>
      <c r="MH3981" s="251"/>
      <c r="MI3981" s="251"/>
      <c r="MJ3981" s="251"/>
      <c r="MK3981" s="251"/>
      <c r="ML3981" s="251"/>
      <c r="MM3981" s="251"/>
      <c r="MN3981" s="251"/>
      <c r="MO3981" s="251"/>
      <c r="MP3981" s="251"/>
      <c r="MQ3981" s="251"/>
      <c r="MR3981" s="251"/>
      <c r="MS3981" s="251"/>
      <c r="MT3981" s="251"/>
      <c r="MU3981" s="251"/>
      <c r="MV3981" s="251"/>
      <c r="MW3981" s="251"/>
      <c r="MX3981" s="251"/>
      <c r="MY3981" s="251"/>
      <c r="MZ3981" s="251"/>
      <c r="NA3981" s="251"/>
      <c r="NB3981" s="251"/>
      <c r="NC3981" s="251"/>
      <c r="ND3981" s="251"/>
      <c r="NE3981" s="251"/>
      <c r="NF3981" s="251"/>
      <c r="NG3981" s="251"/>
      <c r="NH3981" s="251"/>
      <c r="NI3981" s="251"/>
      <c r="NJ3981" s="251"/>
      <c r="NK3981" s="251"/>
      <c r="NL3981" s="251"/>
      <c r="NM3981" s="251"/>
      <c r="NN3981" s="251"/>
      <c r="NO3981" s="251"/>
      <c r="NP3981" s="251"/>
      <c r="NQ3981" s="251"/>
      <c r="NR3981" s="251"/>
      <c r="NS3981" s="251"/>
      <c r="NT3981" s="251"/>
      <c r="NU3981" s="251"/>
      <c r="NV3981" s="251"/>
      <c r="NW3981" s="251"/>
      <c r="NX3981" s="251"/>
      <c r="NY3981" s="251"/>
      <c r="NZ3981" s="251"/>
      <c r="OA3981" s="251"/>
      <c r="OB3981" s="251"/>
      <c r="OC3981" s="251"/>
      <c r="OD3981" s="251"/>
      <c r="OE3981" s="251"/>
      <c r="OF3981" s="251"/>
      <c r="OG3981" s="251"/>
      <c r="OH3981" s="251"/>
      <c r="OI3981" s="251"/>
      <c r="OJ3981" s="251"/>
      <c r="OK3981" s="251"/>
      <c r="OL3981" s="251"/>
      <c r="OM3981" s="251"/>
      <c r="ON3981" s="251"/>
      <c r="OO3981" s="251"/>
      <c r="OP3981" s="251"/>
      <c r="OQ3981" s="251"/>
      <c r="OR3981" s="251"/>
      <c r="OS3981" s="251"/>
      <c r="OT3981" s="251"/>
      <c r="OU3981" s="251"/>
      <c r="OV3981" s="251"/>
      <c r="OW3981" s="251"/>
      <c r="OX3981" s="251"/>
      <c r="OY3981" s="251"/>
      <c r="OZ3981" s="251"/>
      <c r="PA3981" s="251"/>
      <c r="PB3981" s="251"/>
      <c r="PC3981" s="251"/>
      <c r="PD3981" s="251"/>
      <c r="PE3981" s="251"/>
      <c r="PF3981" s="251"/>
      <c r="PG3981" s="251"/>
      <c r="PH3981" s="251"/>
      <c r="PI3981" s="251"/>
      <c r="PJ3981" s="251"/>
      <c r="PK3981" s="251"/>
      <c r="PL3981" s="251"/>
      <c r="PM3981" s="251"/>
      <c r="PN3981" s="251"/>
      <c r="PO3981" s="251"/>
      <c r="PP3981" s="251"/>
      <c r="PQ3981" s="251"/>
      <c r="PR3981" s="251"/>
      <c r="PS3981" s="251"/>
      <c r="PT3981" s="251"/>
      <c r="PU3981" s="251"/>
      <c r="PV3981" s="251"/>
      <c r="PW3981" s="251"/>
      <c r="PX3981" s="251"/>
      <c r="PY3981" s="251"/>
      <c r="PZ3981" s="251"/>
      <c r="QA3981" s="251"/>
      <c r="QB3981" s="251"/>
      <c r="QC3981" s="251"/>
      <c r="QD3981" s="251"/>
      <c r="QE3981" s="251"/>
      <c r="QF3981" s="251"/>
      <c r="QG3981" s="251"/>
      <c r="QH3981" s="251"/>
      <c r="QI3981" s="251"/>
      <c r="QJ3981" s="251"/>
      <c r="QK3981" s="251"/>
      <c r="QL3981" s="251"/>
      <c r="QM3981" s="251"/>
      <c r="QN3981" s="251"/>
      <c r="QO3981" s="251"/>
      <c r="QP3981" s="251"/>
      <c r="QQ3981" s="251"/>
      <c r="QR3981" s="251"/>
      <c r="QS3981" s="251"/>
      <c r="QT3981" s="251"/>
      <c r="QU3981" s="251"/>
      <c r="QV3981" s="251"/>
      <c r="QW3981" s="251"/>
      <c r="QX3981" s="251"/>
      <c r="QY3981" s="251"/>
      <c r="QZ3981" s="251"/>
      <c r="RA3981" s="251"/>
      <c r="RB3981" s="251"/>
      <c r="RC3981" s="251"/>
      <c r="RD3981" s="251"/>
      <c r="RE3981" s="251"/>
      <c r="RF3981" s="251"/>
      <c r="RG3981" s="251"/>
      <c r="RH3981" s="251"/>
      <c r="RI3981" s="251"/>
      <c r="RJ3981" s="251"/>
      <c r="RK3981" s="251"/>
      <c r="RL3981" s="251"/>
      <c r="RM3981" s="251"/>
      <c r="RN3981" s="251"/>
      <c r="RO3981" s="251"/>
      <c r="RP3981" s="251"/>
      <c r="RQ3981" s="251"/>
      <c r="RR3981" s="251"/>
      <c r="RS3981" s="251"/>
      <c r="RT3981" s="251"/>
      <c r="RU3981" s="251"/>
      <c r="RV3981" s="251"/>
      <c r="RW3981" s="251"/>
      <c r="RX3981" s="251"/>
      <c r="RY3981" s="251"/>
      <c r="RZ3981" s="251"/>
      <c r="SA3981" s="251"/>
      <c r="SB3981" s="251"/>
      <c r="SC3981" s="251"/>
      <c r="SD3981" s="251"/>
      <c r="SE3981" s="251"/>
      <c r="SF3981" s="251"/>
      <c r="SG3981" s="251"/>
      <c r="SH3981" s="251"/>
      <c r="SI3981" s="251"/>
      <c r="SJ3981" s="251"/>
      <c r="SK3981" s="251"/>
      <c r="SL3981" s="251"/>
      <c r="SM3981" s="251"/>
      <c r="SN3981" s="251"/>
      <c r="SO3981" s="251"/>
      <c r="SP3981" s="251"/>
      <c r="SQ3981" s="251"/>
      <c r="SR3981" s="251"/>
      <c r="SS3981" s="251"/>
      <c r="ST3981" s="251"/>
      <c r="SU3981" s="251"/>
      <c r="SV3981" s="251"/>
      <c r="SW3981" s="251"/>
      <c r="SX3981" s="251"/>
      <c r="SY3981" s="251"/>
      <c r="SZ3981" s="251"/>
      <c r="TA3981" s="251"/>
      <c r="TB3981" s="251"/>
      <c r="TC3981" s="251"/>
      <c r="TD3981" s="251"/>
      <c r="TE3981" s="251"/>
      <c r="TF3981" s="251"/>
      <c r="TG3981" s="251"/>
      <c r="TH3981" s="251"/>
      <c r="TI3981" s="251"/>
      <c r="TJ3981" s="251"/>
      <c r="TK3981" s="251"/>
      <c r="TL3981" s="251"/>
      <c r="TM3981" s="251"/>
      <c r="TN3981" s="251"/>
      <c r="TO3981" s="251"/>
      <c r="TP3981" s="251"/>
      <c r="TQ3981" s="251"/>
      <c r="TR3981" s="251"/>
      <c r="TS3981" s="251"/>
      <c r="TT3981" s="251"/>
      <c r="TU3981" s="251"/>
      <c r="TV3981" s="251"/>
      <c r="TW3981" s="251"/>
      <c r="TX3981" s="251"/>
      <c r="TY3981" s="251"/>
      <c r="TZ3981" s="251"/>
      <c r="UA3981" s="251"/>
      <c r="UB3981" s="251"/>
      <c r="UC3981" s="251"/>
      <c r="UD3981" s="251"/>
      <c r="UE3981" s="251"/>
      <c r="UF3981" s="251"/>
      <c r="UG3981" s="251"/>
      <c r="UH3981" s="251"/>
      <c r="UI3981" s="251"/>
      <c r="UJ3981" s="251"/>
      <c r="UK3981" s="251"/>
      <c r="UL3981" s="251"/>
      <c r="UM3981" s="251"/>
      <c r="UN3981" s="251"/>
      <c r="UO3981" s="251"/>
      <c r="UP3981" s="251"/>
      <c r="UQ3981" s="251"/>
      <c r="UR3981" s="251"/>
      <c r="US3981" s="251"/>
      <c r="UT3981" s="251"/>
      <c r="UU3981" s="251"/>
      <c r="UV3981" s="251"/>
      <c r="UW3981" s="251"/>
      <c r="UX3981" s="251"/>
      <c r="UY3981" s="251"/>
      <c r="UZ3981" s="251"/>
      <c r="VA3981" s="251"/>
      <c r="VB3981" s="251"/>
      <c r="VC3981" s="251"/>
      <c r="VD3981" s="251"/>
      <c r="VE3981" s="251"/>
      <c r="VF3981" s="251"/>
      <c r="VG3981" s="251"/>
      <c r="VH3981" s="251"/>
      <c r="VI3981" s="251"/>
      <c r="VJ3981" s="251"/>
      <c r="VK3981" s="251"/>
      <c r="VL3981" s="251"/>
      <c r="VM3981" s="251"/>
      <c r="VN3981" s="251"/>
      <c r="VO3981" s="251"/>
      <c r="VP3981" s="251"/>
      <c r="VQ3981" s="251"/>
      <c r="VR3981" s="251"/>
      <c r="VS3981" s="251"/>
      <c r="VT3981" s="251"/>
      <c r="VU3981" s="251"/>
      <c r="VV3981" s="251"/>
      <c r="VW3981" s="251"/>
      <c r="VX3981" s="251"/>
      <c r="VY3981" s="251"/>
      <c r="VZ3981" s="251"/>
      <c r="WA3981" s="251"/>
      <c r="WB3981" s="251"/>
      <c r="WC3981" s="251"/>
      <c r="WD3981" s="251"/>
      <c r="WE3981" s="251"/>
      <c r="WF3981" s="251"/>
      <c r="WG3981" s="251"/>
      <c r="WH3981" s="251"/>
      <c r="WI3981" s="251"/>
      <c r="WJ3981" s="251"/>
      <c r="WK3981" s="251"/>
      <c r="WL3981" s="251"/>
      <c r="WM3981" s="251"/>
      <c r="WN3981" s="251"/>
      <c r="WO3981" s="251"/>
      <c r="WP3981" s="251"/>
      <c r="WQ3981" s="251"/>
      <c r="WR3981" s="251"/>
      <c r="WS3981" s="251"/>
      <c r="WT3981" s="251"/>
      <c r="WU3981" s="251"/>
      <c r="WV3981" s="251"/>
      <c r="WW3981" s="251"/>
      <c r="WX3981" s="251"/>
      <c r="WY3981" s="251"/>
      <c r="WZ3981" s="251"/>
      <c r="XA3981" s="251"/>
      <c r="XB3981" s="251"/>
      <c r="XC3981" s="251"/>
      <c r="XD3981" s="251"/>
      <c r="XE3981" s="251"/>
      <c r="XF3981" s="251"/>
      <c r="XG3981" s="251"/>
      <c r="XH3981" s="251"/>
      <c r="XI3981" s="251"/>
      <c r="XJ3981" s="251"/>
      <c r="XK3981" s="251"/>
      <c r="XL3981" s="251"/>
      <c r="XM3981" s="251"/>
      <c r="XN3981" s="251"/>
      <c r="XO3981" s="251"/>
      <c r="XP3981" s="251"/>
      <c r="XQ3981" s="251"/>
      <c r="XR3981" s="251"/>
      <c r="XS3981" s="251"/>
      <c r="XT3981" s="251"/>
      <c r="XU3981" s="251"/>
      <c r="XV3981" s="251"/>
      <c r="XW3981" s="251"/>
      <c r="XX3981" s="251"/>
      <c r="XY3981" s="251"/>
      <c r="XZ3981" s="251"/>
      <c r="YA3981" s="251"/>
      <c r="YB3981" s="251"/>
      <c r="YC3981" s="251"/>
      <c r="YD3981" s="251"/>
      <c r="YE3981" s="251"/>
      <c r="YF3981" s="251"/>
      <c r="YG3981" s="251"/>
      <c r="YH3981" s="251"/>
      <c r="YI3981" s="251"/>
      <c r="YJ3981" s="251"/>
      <c r="YK3981" s="251"/>
      <c r="YL3981" s="251"/>
      <c r="YM3981" s="251"/>
      <c r="YN3981" s="251"/>
      <c r="YO3981" s="251"/>
      <c r="YP3981" s="251"/>
      <c r="YQ3981" s="251"/>
      <c r="YR3981" s="251"/>
      <c r="YS3981" s="251"/>
      <c r="YT3981" s="251"/>
      <c r="YU3981" s="251"/>
      <c r="YV3981" s="251"/>
      <c r="YW3981" s="251"/>
      <c r="YX3981" s="251"/>
      <c r="YY3981" s="251"/>
      <c r="YZ3981" s="251"/>
      <c r="ZA3981" s="251"/>
      <c r="ZB3981" s="251"/>
      <c r="ZC3981" s="251"/>
      <c r="ZD3981" s="251"/>
      <c r="ZE3981" s="251"/>
      <c r="ZF3981" s="251"/>
      <c r="ZG3981" s="251"/>
      <c r="ZH3981" s="251"/>
      <c r="ZI3981" s="251"/>
      <c r="ZJ3981" s="251"/>
      <c r="ZK3981" s="251"/>
      <c r="ZL3981" s="251"/>
      <c r="ZM3981" s="251"/>
      <c r="ZN3981" s="251"/>
      <c r="ZO3981" s="251"/>
      <c r="ZP3981" s="251"/>
      <c r="ZQ3981" s="251"/>
      <c r="ZR3981" s="251"/>
      <c r="ZS3981" s="251"/>
      <c r="ZT3981" s="251"/>
      <c r="ZU3981" s="251"/>
      <c r="ZV3981" s="251"/>
      <c r="ZW3981" s="251"/>
      <c r="ZX3981" s="251"/>
      <c r="ZY3981" s="251"/>
      <c r="ZZ3981" s="251"/>
      <c r="AAA3981" s="251"/>
      <c r="AAB3981" s="251"/>
      <c r="AAC3981" s="251"/>
      <c r="AAD3981" s="251"/>
      <c r="AAE3981" s="251"/>
      <c r="AAF3981" s="251"/>
      <c r="AAG3981" s="251"/>
      <c r="AAH3981" s="251"/>
      <c r="AAI3981" s="251"/>
      <c r="AAJ3981" s="251"/>
      <c r="AAK3981" s="251"/>
      <c r="AAL3981" s="251"/>
      <c r="AAM3981" s="251"/>
      <c r="AAN3981" s="251"/>
      <c r="AAO3981" s="251"/>
      <c r="AAP3981" s="251"/>
      <c r="AAQ3981" s="251"/>
      <c r="AAR3981" s="251"/>
      <c r="AAS3981" s="251"/>
      <c r="AAT3981" s="251"/>
      <c r="AAU3981" s="251"/>
      <c r="AAV3981" s="251"/>
      <c r="AAW3981" s="251"/>
      <c r="AAX3981" s="251"/>
      <c r="AAY3981" s="251"/>
      <c r="AAZ3981" s="251"/>
      <c r="ABA3981" s="251"/>
      <c r="ABB3981" s="251"/>
      <c r="ABC3981" s="251"/>
      <c r="ABD3981" s="251"/>
      <c r="ABE3981" s="251"/>
      <c r="ABF3981" s="251"/>
      <c r="ABG3981" s="251"/>
      <c r="ABH3981" s="251"/>
      <c r="ABI3981" s="251"/>
      <c r="ABJ3981" s="251"/>
      <c r="ABK3981" s="251"/>
      <c r="ABL3981" s="251"/>
      <c r="ABM3981" s="251"/>
      <c r="ABN3981" s="251"/>
      <c r="ABO3981" s="251"/>
      <c r="ABP3981" s="251"/>
      <c r="ABQ3981" s="251"/>
      <c r="ABR3981" s="251"/>
      <c r="ABS3981" s="251"/>
      <c r="ABT3981" s="251"/>
      <c r="ABU3981" s="251"/>
      <c r="ABV3981" s="251"/>
      <c r="ABW3981" s="251"/>
      <c r="ABX3981" s="251"/>
      <c r="ABY3981" s="251"/>
      <c r="ABZ3981" s="251"/>
      <c r="ACA3981" s="251"/>
      <c r="ACB3981" s="251"/>
      <c r="ACC3981" s="251"/>
      <c r="ACD3981" s="251"/>
      <c r="ACE3981" s="251"/>
      <c r="ACF3981" s="251"/>
      <c r="ACG3981" s="251"/>
      <c r="ACH3981" s="251"/>
      <c r="ACI3981" s="251"/>
      <c r="ACJ3981" s="251"/>
      <c r="ACK3981" s="251"/>
      <c r="ACL3981" s="251"/>
      <c r="ACM3981" s="251"/>
      <c r="ACN3981" s="251"/>
      <c r="ACO3981" s="251"/>
      <c r="ACP3981" s="251"/>
      <c r="ACQ3981" s="251"/>
      <c r="ACR3981" s="251"/>
      <c r="ACS3981" s="251"/>
      <c r="ACT3981" s="251"/>
      <c r="ACU3981" s="251"/>
      <c r="ACV3981" s="251"/>
      <c r="ACW3981" s="251"/>
      <c r="ACX3981" s="251"/>
      <c r="ACY3981" s="251"/>
      <c r="ACZ3981" s="251"/>
      <c r="ADA3981" s="251"/>
      <c r="ADB3981" s="251"/>
      <c r="ADC3981" s="251"/>
      <c r="ADD3981" s="251"/>
      <c r="ADE3981" s="251"/>
      <c r="ADF3981" s="251"/>
      <c r="ADG3981" s="251"/>
      <c r="ADH3981" s="251"/>
      <c r="ADI3981" s="251"/>
      <c r="ADJ3981" s="251"/>
      <c r="ADK3981" s="251"/>
      <c r="ADL3981" s="251"/>
      <c r="ADM3981" s="251"/>
      <c r="ADN3981" s="251"/>
      <c r="ADO3981" s="251"/>
      <c r="ADP3981" s="251"/>
      <c r="ADQ3981" s="251"/>
      <c r="ADR3981" s="251"/>
      <c r="ADS3981" s="251"/>
      <c r="ADT3981" s="251"/>
      <c r="ADU3981" s="251"/>
      <c r="ADV3981" s="251"/>
      <c r="ADW3981" s="251"/>
      <c r="ADX3981" s="251"/>
      <c r="ADY3981" s="251"/>
      <c r="ADZ3981" s="251"/>
      <c r="AEA3981" s="251"/>
      <c r="AEB3981" s="251"/>
      <c r="AEC3981" s="251"/>
      <c r="AED3981" s="251"/>
      <c r="AEE3981" s="251"/>
      <c r="AEF3981" s="251"/>
      <c r="AEG3981" s="251"/>
      <c r="AEH3981" s="251"/>
      <c r="AEI3981" s="251"/>
      <c r="AEJ3981" s="251"/>
      <c r="AEK3981" s="251"/>
      <c r="AEL3981" s="251"/>
      <c r="AEM3981" s="251"/>
      <c r="AEN3981" s="251"/>
      <c r="AEO3981" s="251"/>
      <c r="AEP3981" s="251"/>
      <c r="AEQ3981" s="251"/>
      <c r="AER3981" s="251"/>
      <c r="AES3981" s="251"/>
      <c r="AET3981" s="251"/>
      <c r="AEU3981" s="251"/>
      <c r="AEV3981" s="251"/>
      <c r="AEW3981" s="251"/>
      <c r="AEX3981" s="251"/>
      <c r="AEY3981" s="251"/>
      <c r="AEZ3981" s="251"/>
      <c r="AFA3981" s="251"/>
      <c r="AFB3981" s="251"/>
      <c r="AFC3981" s="251"/>
      <c r="AFD3981" s="251"/>
      <c r="AFE3981" s="251"/>
      <c r="AFF3981" s="251"/>
      <c r="AFG3981" s="251"/>
      <c r="AFH3981" s="251"/>
      <c r="AFI3981" s="251"/>
      <c r="AFJ3981" s="251"/>
      <c r="AFK3981" s="251"/>
      <c r="AFL3981" s="251"/>
      <c r="AFM3981" s="251"/>
      <c r="AFN3981" s="251"/>
      <c r="AFO3981" s="251"/>
      <c r="AFP3981" s="251"/>
      <c r="AFQ3981" s="251"/>
      <c r="AFR3981" s="251"/>
      <c r="AFS3981" s="251"/>
      <c r="AFT3981" s="251"/>
      <c r="AFU3981" s="251"/>
      <c r="AFV3981" s="251"/>
      <c r="AFW3981" s="251"/>
      <c r="AFX3981" s="251"/>
      <c r="AFY3981" s="251"/>
      <c r="AFZ3981" s="251"/>
      <c r="AGA3981" s="251"/>
      <c r="AGB3981" s="251"/>
      <c r="AGC3981" s="251"/>
      <c r="AGD3981" s="251"/>
      <c r="AGE3981" s="251"/>
      <c r="AGF3981" s="251"/>
      <c r="AGG3981" s="251"/>
      <c r="AGH3981" s="251"/>
      <c r="AGI3981" s="251"/>
      <c r="AGJ3981" s="251"/>
      <c r="AGK3981" s="251"/>
      <c r="AGL3981" s="251"/>
      <c r="AGM3981" s="251"/>
      <c r="AGN3981" s="251"/>
      <c r="AGO3981" s="251"/>
      <c r="AGP3981" s="251"/>
      <c r="AGQ3981" s="251"/>
      <c r="AGR3981" s="251"/>
      <c r="AGS3981" s="251"/>
      <c r="AGT3981" s="251"/>
      <c r="AGU3981" s="251"/>
      <c r="AGV3981" s="251"/>
      <c r="AGW3981" s="251"/>
      <c r="AGX3981" s="251"/>
      <c r="AGY3981" s="251"/>
      <c r="AGZ3981" s="251"/>
      <c r="AHA3981" s="251"/>
      <c r="AHB3981" s="251"/>
      <c r="AHC3981" s="251"/>
      <c r="AHD3981" s="251"/>
      <c r="AHE3981" s="251"/>
      <c r="AHF3981" s="251"/>
      <c r="AHG3981" s="251"/>
      <c r="AHH3981" s="251"/>
      <c r="AHI3981" s="251"/>
      <c r="AHJ3981" s="251"/>
      <c r="AHK3981" s="251"/>
      <c r="AHL3981" s="251"/>
      <c r="AHM3981" s="251"/>
      <c r="AHN3981" s="251"/>
      <c r="AHO3981" s="251"/>
      <c r="AHP3981" s="251"/>
      <c r="AHQ3981" s="251"/>
      <c r="AHR3981" s="251"/>
      <c r="AHS3981" s="251"/>
      <c r="AHT3981" s="251"/>
      <c r="AHU3981" s="251"/>
      <c r="AHV3981" s="251"/>
      <c r="AHW3981" s="251"/>
      <c r="AHX3981" s="251"/>
      <c r="AHY3981" s="251"/>
      <c r="AHZ3981" s="251"/>
      <c r="AIA3981" s="251"/>
      <c r="AIB3981" s="251"/>
      <c r="AIC3981" s="251"/>
      <c r="AID3981" s="251"/>
      <c r="AIE3981" s="251"/>
      <c r="AIF3981" s="251"/>
      <c r="AIG3981" s="251"/>
      <c r="AIH3981" s="251"/>
      <c r="AII3981" s="251"/>
      <c r="AIJ3981" s="251"/>
      <c r="AIK3981" s="251"/>
      <c r="AIL3981" s="251"/>
      <c r="AIM3981" s="251"/>
      <c r="AIN3981" s="251"/>
      <c r="AIO3981" s="251"/>
      <c r="AIP3981" s="251"/>
      <c r="AIQ3981" s="251"/>
      <c r="AIR3981" s="251"/>
      <c r="AIS3981" s="251"/>
      <c r="AIT3981" s="251"/>
      <c r="AIU3981" s="251"/>
      <c r="AIV3981" s="251"/>
      <c r="AIW3981" s="251"/>
      <c r="AIX3981" s="251"/>
      <c r="AIY3981" s="251"/>
      <c r="AIZ3981" s="251"/>
      <c r="AJA3981" s="251"/>
      <c r="AJB3981" s="251"/>
      <c r="AJC3981" s="251"/>
      <c r="AJD3981" s="251"/>
      <c r="AJE3981" s="251"/>
      <c r="AJF3981" s="251"/>
      <c r="AJG3981" s="251"/>
      <c r="AJH3981" s="251"/>
      <c r="AJI3981" s="251"/>
      <c r="AJJ3981" s="251"/>
      <c r="AJK3981" s="251"/>
      <c r="AJL3981" s="251"/>
      <c r="AJM3981" s="251"/>
      <c r="AJN3981" s="251"/>
      <c r="AJO3981" s="251"/>
      <c r="AJP3981" s="251"/>
      <c r="AJQ3981" s="251"/>
      <c r="AJR3981" s="251"/>
      <c r="AJS3981" s="251"/>
      <c r="AJT3981" s="251"/>
      <c r="AJU3981" s="251"/>
      <c r="AJV3981" s="251"/>
      <c r="AJW3981" s="251"/>
      <c r="AJX3981" s="251"/>
      <c r="AJY3981" s="251"/>
      <c r="AJZ3981" s="251"/>
      <c r="AKA3981" s="251"/>
      <c r="AKB3981" s="251"/>
      <c r="AKC3981" s="251"/>
      <c r="AKD3981" s="251"/>
      <c r="AKE3981" s="251"/>
      <c r="AKF3981" s="251"/>
      <c r="AKG3981" s="251"/>
      <c r="AKH3981" s="251"/>
      <c r="AKI3981" s="251"/>
      <c r="AKJ3981" s="251"/>
      <c r="AKK3981" s="251"/>
      <c r="AKL3981" s="251"/>
      <c r="AKM3981" s="251"/>
      <c r="AKN3981" s="251"/>
      <c r="AKO3981" s="251"/>
      <c r="AKP3981" s="251"/>
      <c r="AKQ3981" s="251"/>
      <c r="AKR3981" s="251"/>
      <c r="AKS3981" s="251"/>
      <c r="AKT3981" s="251"/>
      <c r="AKU3981" s="251"/>
      <c r="AKV3981" s="251"/>
      <c r="AKW3981" s="251"/>
      <c r="AKX3981" s="251"/>
      <c r="AKY3981" s="251"/>
      <c r="AKZ3981" s="251"/>
      <c r="ALA3981" s="251"/>
      <c r="ALB3981" s="251"/>
      <c r="ALC3981" s="251"/>
      <c r="ALD3981" s="251"/>
      <c r="ALE3981" s="251"/>
      <c r="ALF3981" s="251"/>
      <c r="ALG3981" s="251"/>
      <c r="ALH3981" s="251"/>
      <c r="ALI3981" s="251"/>
      <c r="ALJ3981" s="251"/>
      <c r="ALK3981" s="251"/>
      <c r="ALL3981" s="251"/>
      <c r="ALM3981" s="251"/>
      <c r="ALN3981" s="251"/>
      <c r="ALO3981" s="251"/>
      <c r="ALP3981" s="251"/>
      <c r="ALQ3981" s="251"/>
      <c r="ALR3981" s="251"/>
      <c r="ALS3981" s="251"/>
      <c r="ALT3981" s="251"/>
      <c r="ALU3981" s="251"/>
      <c r="ALV3981" s="251"/>
      <c r="ALW3981" s="251"/>
      <c r="ALX3981" s="251"/>
      <c r="ALY3981" s="251"/>
      <c r="ALZ3981" s="251"/>
      <c r="AMA3981" s="251"/>
      <c r="AMB3981" s="251"/>
      <c r="AMC3981" s="251"/>
      <c r="AMD3981" s="251"/>
      <c r="AME3981" s="251"/>
      <c r="AMF3981" s="251"/>
      <c r="AMG3981" s="251"/>
      <c r="AMH3981" s="251"/>
      <c r="AMI3981" s="251"/>
      <c r="AMJ3981" s="251"/>
      <c r="AMK3981" s="251"/>
      <c r="AML3981" s="251"/>
      <c r="AMM3981" s="251"/>
      <c r="AMN3981" s="251"/>
      <c r="AMO3981" s="251"/>
      <c r="AMP3981" s="251"/>
      <c r="AMQ3981" s="251"/>
      <c r="AMR3981" s="251"/>
      <c r="AMS3981" s="251"/>
      <c r="AMT3981" s="251"/>
      <c r="AMU3981" s="251"/>
      <c r="AMV3981" s="251"/>
      <c r="AMW3981" s="251"/>
      <c r="AMX3981" s="251"/>
      <c r="AMY3981" s="251"/>
      <c r="AMZ3981" s="251"/>
      <c r="ANA3981" s="251"/>
      <c r="ANB3981" s="251"/>
      <c r="ANC3981" s="251"/>
      <c r="AND3981" s="251"/>
      <c r="ANE3981" s="251"/>
      <c r="ANF3981" s="251"/>
      <c r="ANG3981" s="251"/>
      <c r="ANH3981" s="251"/>
      <c r="ANI3981" s="251"/>
      <c r="ANJ3981" s="251"/>
      <c r="ANK3981" s="251"/>
      <c r="ANL3981" s="251"/>
      <c r="ANM3981" s="251"/>
      <c r="ANN3981" s="251"/>
      <c r="ANO3981" s="251"/>
      <c r="ANP3981" s="251"/>
      <c r="ANQ3981" s="251"/>
      <c r="ANR3981" s="251"/>
      <c r="ANS3981" s="251"/>
      <c r="ANT3981" s="251"/>
      <c r="ANU3981" s="251"/>
      <c r="ANV3981" s="251"/>
      <c r="ANW3981" s="251"/>
      <c r="ANX3981" s="251"/>
      <c r="ANY3981" s="251"/>
      <c r="ANZ3981" s="251"/>
      <c r="AOA3981" s="251"/>
      <c r="AOB3981" s="251"/>
      <c r="AOC3981" s="251"/>
      <c r="AOD3981" s="251"/>
      <c r="AOE3981" s="251"/>
      <c r="AOF3981" s="251"/>
      <c r="AOG3981" s="251"/>
      <c r="AOH3981" s="251"/>
      <c r="AOI3981" s="251"/>
      <c r="AOJ3981" s="251"/>
      <c r="AOK3981" s="251"/>
      <c r="AOL3981" s="251"/>
      <c r="AOM3981" s="251"/>
      <c r="AON3981" s="251"/>
      <c r="AOO3981" s="251"/>
      <c r="AOP3981" s="251"/>
      <c r="AOQ3981" s="251"/>
      <c r="AOR3981" s="251"/>
      <c r="AOS3981" s="251"/>
      <c r="AOT3981" s="251"/>
      <c r="AOU3981" s="251"/>
      <c r="AOV3981" s="251"/>
      <c r="AOW3981" s="251"/>
      <c r="AOX3981" s="251"/>
      <c r="AOY3981" s="251"/>
      <c r="AOZ3981" s="251"/>
      <c r="APA3981" s="251"/>
      <c r="APB3981" s="251"/>
      <c r="APC3981" s="251"/>
      <c r="APD3981" s="251"/>
      <c r="APE3981" s="251"/>
      <c r="APF3981" s="251"/>
      <c r="APG3981" s="251"/>
      <c r="APH3981" s="251"/>
      <c r="API3981" s="251"/>
      <c r="APJ3981" s="251"/>
      <c r="APK3981" s="251"/>
      <c r="APL3981" s="251"/>
      <c r="APM3981" s="251"/>
      <c r="APN3981" s="251"/>
      <c r="APO3981" s="251"/>
      <c r="APP3981" s="251"/>
      <c r="APQ3981" s="251"/>
      <c r="APR3981" s="251"/>
      <c r="APS3981" s="251"/>
      <c r="APT3981" s="251"/>
      <c r="APU3981" s="251"/>
      <c r="APV3981" s="251"/>
      <c r="APW3981" s="251"/>
      <c r="APX3981" s="251"/>
      <c r="APY3981" s="251"/>
      <c r="APZ3981" s="251"/>
      <c r="AQA3981" s="251"/>
      <c r="AQB3981" s="251"/>
      <c r="AQC3981" s="251"/>
      <c r="AQD3981" s="251"/>
      <c r="AQE3981" s="251"/>
      <c r="AQF3981" s="251"/>
      <c r="AQG3981" s="251"/>
      <c r="AQH3981" s="251"/>
      <c r="AQI3981" s="251"/>
      <c r="AQJ3981" s="251"/>
      <c r="AQK3981" s="251"/>
      <c r="AQL3981" s="251"/>
      <c r="AQM3981" s="251"/>
      <c r="AQN3981" s="251"/>
      <c r="AQO3981" s="251"/>
      <c r="AQP3981" s="251"/>
      <c r="AQQ3981" s="251"/>
      <c r="AQR3981" s="251"/>
      <c r="AQS3981" s="251"/>
      <c r="AQT3981" s="251"/>
      <c r="AQU3981" s="251"/>
      <c r="AQV3981" s="251"/>
      <c r="AQW3981" s="251"/>
      <c r="AQX3981" s="251"/>
      <c r="AQY3981" s="251"/>
      <c r="AQZ3981" s="251"/>
      <c r="ARA3981" s="251"/>
      <c r="ARB3981" s="251"/>
      <c r="ARC3981" s="251"/>
      <c r="ARD3981" s="251"/>
      <c r="ARE3981" s="251"/>
      <c r="ARF3981" s="251"/>
      <c r="ARG3981" s="251"/>
      <c r="ARH3981" s="251"/>
      <c r="ARI3981" s="251"/>
      <c r="ARJ3981" s="251"/>
      <c r="ARK3981" s="251"/>
      <c r="ARL3981" s="251"/>
      <c r="ARM3981" s="251"/>
      <c r="ARN3981" s="251"/>
      <c r="ARO3981" s="251"/>
      <c r="ARP3981" s="251"/>
      <c r="ARQ3981" s="251"/>
      <c r="ARR3981" s="251"/>
      <c r="ARS3981" s="251"/>
      <c r="ART3981" s="251"/>
      <c r="ARU3981" s="251"/>
      <c r="ARV3981" s="251"/>
      <c r="ARW3981" s="251"/>
      <c r="ARX3981" s="251"/>
      <c r="ARY3981" s="251"/>
      <c r="ARZ3981" s="251"/>
      <c r="ASA3981" s="251"/>
      <c r="ASB3981" s="251"/>
      <c r="ASC3981" s="251"/>
      <c r="ASD3981" s="251"/>
      <c r="ASE3981" s="251"/>
      <c r="ASF3981" s="251"/>
      <c r="ASG3981" s="251"/>
      <c r="ASH3981" s="251"/>
      <c r="ASI3981" s="251"/>
      <c r="ASJ3981" s="251"/>
      <c r="ASK3981" s="251"/>
      <c r="ASL3981" s="251"/>
      <c r="ASM3981" s="251"/>
      <c r="ASN3981" s="251"/>
      <c r="ASO3981" s="251"/>
      <c r="ASP3981" s="251"/>
      <c r="ASQ3981" s="251"/>
      <c r="ASR3981" s="251"/>
      <c r="ASS3981" s="251"/>
      <c r="AST3981" s="251"/>
      <c r="ASU3981" s="251"/>
      <c r="ASV3981" s="251"/>
      <c r="ASW3981" s="251"/>
      <c r="ASX3981" s="251"/>
      <c r="ASY3981" s="251"/>
      <c r="ASZ3981" s="251"/>
      <c r="ATA3981" s="251"/>
      <c r="ATB3981" s="251"/>
      <c r="ATC3981" s="251"/>
      <c r="ATD3981" s="251"/>
      <c r="ATE3981" s="251"/>
      <c r="ATF3981" s="251"/>
      <c r="ATG3981" s="251"/>
      <c r="ATH3981" s="251"/>
      <c r="ATI3981" s="251"/>
      <c r="ATJ3981" s="251"/>
      <c r="ATK3981" s="251"/>
      <c r="ATL3981" s="251"/>
      <c r="ATM3981" s="251"/>
      <c r="ATN3981" s="251"/>
      <c r="ATO3981" s="251"/>
      <c r="ATP3981" s="251"/>
      <c r="ATQ3981" s="251"/>
      <c r="ATR3981" s="251"/>
      <c r="ATS3981" s="251"/>
      <c r="ATT3981" s="251"/>
      <c r="ATU3981" s="251"/>
      <c r="ATV3981" s="251"/>
      <c r="ATW3981" s="251"/>
      <c r="ATX3981" s="251"/>
      <c r="ATY3981" s="251"/>
      <c r="ATZ3981" s="251"/>
      <c r="AUA3981" s="251"/>
      <c r="AUB3981" s="251"/>
      <c r="AUC3981" s="251"/>
      <c r="AUD3981" s="251"/>
      <c r="AUE3981" s="251"/>
      <c r="AUF3981" s="251"/>
      <c r="AUG3981" s="251"/>
      <c r="AUH3981" s="251"/>
      <c r="AUI3981" s="251"/>
      <c r="AUJ3981" s="251"/>
      <c r="AUK3981" s="251"/>
      <c r="AUL3981" s="251"/>
      <c r="AUM3981" s="251"/>
      <c r="AUN3981" s="251"/>
      <c r="AUO3981" s="251"/>
      <c r="AUP3981" s="251"/>
      <c r="AUQ3981" s="251"/>
      <c r="AUR3981" s="251"/>
      <c r="AUS3981" s="251"/>
      <c r="AUT3981" s="251"/>
      <c r="AUU3981" s="251"/>
      <c r="AUV3981" s="251"/>
      <c r="AUW3981" s="251"/>
      <c r="AUX3981" s="251"/>
      <c r="AUY3981" s="251"/>
      <c r="AUZ3981" s="251"/>
      <c r="AVA3981" s="251"/>
      <c r="AVB3981" s="251"/>
      <c r="AVC3981" s="251"/>
      <c r="AVD3981" s="251"/>
      <c r="AVE3981" s="251"/>
      <c r="AVF3981" s="251"/>
      <c r="AVG3981" s="251"/>
      <c r="AVH3981" s="251"/>
      <c r="AVI3981" s="251"/>
      <c r="AVJ3981" s="251"/>
      <c r="AVK3981" s="251"/>
      <c r="AVL3981" s="251"/>
      <c r="AVM3981" s="251"/>
      <c r="AVN3981" s="251"/>
      <c r="AVO3981" s="251"/>
      <c r="AVP3981" s="251"/>
      <c r="AVQ3981" s="251"/>
      <c r="AVR3981" s="251"/>
      <c r="AVS3981" s="251"/>
      <c r="AVT3981" s="251"/>
      <c r="AVU3981" s="251"/>
      <c r="AVV3981" s="251"/>
      <c r="AVW3981" s="251"/>
      <c r="AVX3981" s="251"/>
      <c r="AVY3981" s="251"/>
      <c r="AVZ3981" s="251"/>
      <c r="AWA3981" s="251"/>
      <c r="AWB3981" s="251"/>
      <c r="AWC3981" s="251"/>
      <c r="AWD3981" s="251"/>
      <c r="AWE3981" s="251"/>
      <c r="AWF3981" s="251"/>
      <c r="AWG3981" s="251"/>
      <c r="AWH3981" s="251"/>
      <c r="AWI3981" s="251"/>
      <c r="AWJ3981" s="251"/>
      <c r="AWK3981" s="251"/>
      <c r="AWL3981" s="251"/>
      <c r="AWM3981" s="251"/>
      <c r="AWN3981" s="251"/>
      <c r="AWO3981" s="251"/>
      <c r="AWP3981" s="251"/>
      <c r="AWQ3981" s="251"/>
      <c r="AWR3981" s="251"/>
      <c r="AWS3981" s="251"/>
      <c r="AWT3981" s="251"/>
      <c r="AWU3981" s="251"/>
      <c r="AWV3981" s="251"/>
      <c r="AWW3981" s="251"/>
      <c r="AWX3981" s="251"/>
      <c r="AWY3981" s="251"/>
      <c r="AWZ3981" s="251"/>
      <c r="AXA3981" s="251"/>
      <c r="AXB3981" s="251"/>
      <c r="AXC3981" s="251"/>
      <c r="AXD3981" s="251"/>
      <c r="AXE3981" s="251"/>
      <c r="AXF3981" s="251"/>
      <c r="AXG3981" s="251"/>
      <c r="AXH3981" s="251"/>
      <c r="AXI3981" s="251"/>
      <c r="AXJ3981" s="251"/>
      <c r="AXK3981" s="251"/>
      <c r="AXL3981" s="251"/>
      <c r="AXM3981" s="251"/>
      <c r="AXN3981" s="251"/>
      <c r="AXO3981" s="251"/>
      <c r="AXP3981" s="251"/>
      <c r="AXQ3981" s="251"/>
      <c r="AXR3981" s="251"/>
      <c r="AXS3981" s="251"/>
      <c r="AXT3981" s="251"/>
      <c r="AXU3981" s="251"/>
      <c r="AXV3981" s="251"/>
      <c r="AXW3981" s="251"/>
      <c r="AXX3981" s="251"/>
      <c r="AXY3981" s="251"/>
      <c r="AXZ3981" s="251"/>
      <c r="AYA3981" s="251"/>
      <c r="AYB3981" s="251"/>
      <c r="AYC3981" s="251"/>
      <c r="AYD3981" s="251"/>
      <c r="AYE3981" s="251"/>
      <c r="AYF3981" s="251"/>
      <c r="AYG3981" s="251"/>
      <c r="AYH3981" s="251"/>
      <c r="AYI3981" s="251"/>
      <c r="AYJ3981" s="251"/>
      <c r="AYK3981" s="251"/>
      <c r="AYL3981" s="251"/>
      <c r="AYM3981" s="251"/>
      <c r="AYN3981" s="251"/>
      <c r="AYO3981" s="251"/>
      <c r="AYP3981" s="251"/>
      <c r="AYQ3981" s="251"/>
      <c r="AYR3981" s="251"/>
      <c r="AYS3981" s="251"/>
      <c r="AYT3981" s="251"/>
      <c r="AYU3981" s="251"/>
      <c r="AYV3981" s="251"/>
      <c r="AYW3981" s="251"/>
      <c r="AYX3981" s="251"/>
      <c r="AYY3981" s="251"/>
      <c r="AYZ3981" s="251"/>
      <c r="AZA3981" s="251"/>
      <c r="AZB3981" s="251"/>
      <c r="AZC3981" s="251"/>
      <c r="AZD3981" s="251"/>
      <c r="AZE3981" s="251"/>
      <c r="AZF3981" s="251"/>
      <c r="AZG3981" s="251"/>
      <c r="AZH3981" s="251"/>
      <c r="AZI3981" s="251"/>
      <c r="AZJ3981" s="251"/>
      <c r="AZK3981" s="251"/>
      <c r="AZL3981" s="251"/>
      <c r="AZM3981" s="251"/>
      <c r="AZN3981" s="251"/>
      <c r="AZO3981" s="251"/>
      <c r="AZP3981" s="251"/>
      <c r="AZQ3981" s="251"/>
      <c r="AZR3981" s="251"/>
      <c r="AZS3981" s="251"/>
      <c r="AZT3981" s="251"/>
      <c r="AZU3981" s="251"/>
      <c r="AZV3981" s="251"/>
      <c r="AZW3981" s="251"/>
      <c r="AZX3981" s="251"/>
      <c r="AZY3981" s="251"/>
      <c r="AZZ3981" s="251"/>
      <c r="BAA3981" s="251"/>
      <c r="BAB3981" s="251"/>
      <c r="BAC3981" s="251"/>
      <c r="BAD3981" s="251"/>
      <c r="BAE3981" s="251"/>
      <c r="BAF3981" s="251"/>
      <c r="BAG3981" s="251"/>
      <c r="BAH3981" s="251"/>
      <c r="BAI3981" s="251"/>
      <c r="BAJ3981" s="251"/>
      <c r="BAK3981" s="251"/>
      <c r="BAL3981" s="251"/>
      <c r="BAM3981" s="251"/>
      <c r="BAN3981" s="251"/>
      <c r="BAO3981" s="251"/>
      <c r="BAP3981" s="251"/>
      <c r="BAQ3981" s="251"/>
      <c r="BAR3981" s="251"/>
      <c r="BAS3981" s="251"/>
      <c r="BAT3981" s="251"/>
      <c r="BAU3981" s="251"/>
      <c r="BAV3981" s="251"/>
      <c r="BAW3981" s="251"/>
      <c r="BAX3981" s="251"/>
      <c r="BAY3981" s="251"/>
      <c r="BAZ3981" s="251"/>
      <c r="BBA3981" s="251"/>
      <c r="BBB3981" s="251"/>
      <c r="BBC3981" s="251"/>
      <c r="BBD3981" s="251"/>
      <c r="BBE3981" s="251"/>
      <c r="BBF3981" s="251"/>
      <c r="BBG3981" s="251"/>
      <c r="BBH3981" s="251"/>
      <c r="BBI3981" s="251"/>
      <c r="BBJ3981" s="251"/>
      <c r="BBK3981" s="251"/>
      <c r="BBL3981" s="251"/>
      <c r="BBM3981" s="251"/>
      <c r="BBN3981" s="251"/>
      <c r="BBO3981" s="251"/>
      <c r="BBP3981" s="251"/>
      <c r="BBQ3981" s="251"/>
      <c r="BBR3981" s="251"/>
      <c r="BBS3981" s="251"/>
      <c r="BBT3981" s="251"/>
      <c r="BBU3981" s="251"/>
      <c r="BBV3981" s="251"/>
      <c r="BBW3981" s="251"/>
      <c r="BBX3981" s="251"/>
      <c r="BBY3981" s="251"/>
      <c r="BBZ3981" s="251"/>
      <c r="BCA3981" s="251"/>
      <c r="BCB3981" s="251"/>
      <c r="BCC3981" s="251"/>
      <c r="BCD3981" s="251"/>
      <c r="BCE3981" s="251"/>
      <c r="BCF3981" s="251"/>
      <c r="BCG3981" s="251"/>
      <c r="BCH3981" s="251"/>
      <c r="BCI3981" s="251"/>
      <c r="BCJ3981" s="251"/>
      <c r="BCK3981" s="251"/>
      <c r="BCL3981" s="251"/>
      <c r="BCM3981" s="251"/>
      <c r="BCN3981" s="251"/>
      <c r="BCO3981" s="251"/>
      <c r="BCP3981" s="251"/>
      <c r="BCQ3981" s="251"/>
      <c r="BCR3981" s="251"/>
      <c r="BCS3981" s="251"/>
      <c r="BCT3981" s="251"/>
      <c r="BCU3981" s="251"/>
      <c r="BCV3981" s="251"/>
      <c r="BCW3981" s="251"/>
      <c r="BCX3981" s="251"/>
      <c r="BCY3981" s="251"/>
      <c r="BCZ3981" s="251"/>
      <c r="BDA3981" s="251"/>
      <c r="BDB3981" s="251"/>
      <c r="BDC3981" s="251"/>
      <c r="BDD3981" s="251"/>
      <c r="BDE3981" s="251"/>
      <c r="BDF3981" s="251"/>
      <c r="BDG3981" s="251"/>
      <c r="BDH3981" s="251"/>
      <c r="BDI3981" s="251"/>
      <c r="BDJ3981" s="251"/>
      <c r="BDK3981" s="251"/>
      <c r="BDL3981" s="251"/>
      <c r="BDM3981" s="251"/>
      <c r="BDN3981" s="251"/>
      <c r="BDO3981" s="251"/>
      <c r="BDP3981" s="251"/>
      <c r="BDQ3981" s="251"/>
      <c r="BDR3981" s="251"/>
      <c r="BDS3981" s="251"/>
      <c r="BDT3981" s="251"/>
      <c r="BDU3981" s="251"/>
      <c r="BDV3981" s="251"/>
      <c r="BDW3981" s="251"/>
      <c r="BDX3981" s="251"/>
      <c r="BDY3981" s="251"/>
      <c r="BDZ3981" s="251"/>
      <c r="BEA3981" s="251"/>
      <c r="BEB3981" s="251"/>
      <c r="BEC3981" s="251"/>
      <c r="BED3981" s="251"/>
      <c r="BEE3981" s="251"/>
      <c r="BEF3981" s="251"/>
      <c r="BEG3981" s="251"/>
      <c r="BEH3981" s="251"/>
      <c r="BEI3981" s="251"/>
      <c r="BEJ3981" s="251"/>
      <c r="BEK3981" s="251"/>
      <c r="BEL3981" s="251"/>
      <c r="BEM3981" s="251"/>
      <c r="BEN3981" s="251"/>
      <c r="BEO3981" s="251"/>
      <c r="BEP3981" s="251"/>
      <c r="BEQ3981" s="251"/>
      <c r="BER3981" s="251"/>
      <c r="BES3981" s="251"/>
      <c r="BET3981" s="251"/>
      <c r="BEU3981" s="251"/>
      <c r="BEV3981" s="251"/>
      <c r="BEW3981" s="251"/>
      <c r="BEX3981" s="251"/>
      <c r="BEY3981" s="251"/>
      <c r="BEZ3981" s="251"/>
      <c r="BFA3981" s="251"/>
      <c r="BFB3981" s="251"/>
      <c r="BFC3981" s="251"/>
      <c r="BFD3981" s="251"/>
      <c r="BFE3981" s="251"/>
      <c r="BFF3981" s="251"/>
      <c r="BFG3981" s="251"/>
      <c r="BFH3981" s="251"/>
      <c r="BFI3981" s="251"/>
      <c r="BFJ3981" s="251"/>
      <c r="BFK3981" s="251"/>
      <c r="BFL3981" s="251"/>
      <c r="BFM3981" s="251"/>
      <c r="BFN3981" s="251"/>
      <c r="BFO3981" s="251"/>
      <c r="BFP3981" s="251"/>
      <c r="BFQ3981" s="251"/>
      <c r="BFR3981" s="251"/>
      <c r="BFS3981" s="251"/>
      <c r="BFT3981" s="251"/>
      <c r="BFU3981" s="251"/>
      <c r="BFV3981" s="251"/>
      <c r="BFW3981" s="251"/>
      <c r="BFX3981" s="251"/>
      <c r="BFY3981" s="251"/>
      <c r="BFZ3981" s="251"/>
      <c r="BGA3981" s="251"/>
      <c r="BGB3981" s="251"/>
      <c r="BGC3981" s="251"/>
      <c r="BGD3981" s="251"/>
      <c r="BGE3981" s="251"/>
      <c r="BGF3981" s="251"/>
      <c r="BGG3981" s="251"/>
      <c r="BGH3981" s="251"/>
      <c r="BGI3981" s="251"/>
      <c r="BGJ3981" s="251"/>
      <c r="BGK3981" s="251"/>
      <c r="BGL3981" s="251"/>
      <c r="BGM3981" s="251"/>
      <c r="BGN3981" s="251"/>
      <c r="BGO3981" s="251"/>
      <c r="BGP3981" s="251"/>
      <c r="BGQ3981" s="251"/>
      <c r="BGR3981" s="251"/>
      <c r="BGS3981" s="251"/>
      <c r="BGT3981" s="251"/>
      <c r="BGU3981" s="251"/>
      <c r="BGV3981" s="251"/>
      <c r="BGW3981" s="251"/>
      <c r="BGX3981" s="251"/>
      <c r="BGY3981" s="251"/>
      <c r="BGZ3981" s="251"/>
      <c r="BHA3981" s="251"/>
      <c r="BHB3981" s="251"/>
      <c r="BHC3981" s="251"/>
      <c r="BHD3981" s="251"/>
      <c r="BHE3981" s="251"/>
      <c r="BHF3981" s="251"/>
      <c r="BHG3981" s="251"/>
      <c r="BHH3981" s="251"/>
      <c r="BHI3981" s="251"/>
      <c r="BHJ3981" s="251"/>
      <c r="BHK3981" s="251"/>
      <c r="BHL3981" s="251"/>
      <c r="BHM3981" s="251"/>
      <c r="BHN3981" s="251"/>
      <c r="BHO3981" s="251"/>
      <c r="BHP3981" s="251"/>
      <c r="BHQ3981" s="251"/>
      <c r="BHR3981" s="251"/>
      <c r="BHS3981" s="251"/>
      <c r="BHT3981" s="251"/>
      <c r="BHU3981" s="251"/>
      <c r="BHV3981" s="251"/>
      <c r="BHW3981" s="251"/>
      <c r="BHX3981" s="251"/>
      <c r="BHY3981" s="251"/>
      <c r="BHZ3981" s="251"/>
      <c r="BIA3981" s="251"/>
      <c r="BIB3981" s="251"/>
      <c r="BIC3981" s="251"/>
      <c r="BID3981" s="251"/>
      <c r="BIE3981" s="251"/>
      <c r="BIF3981" s="251"/>
      <c r="BIG3981" s="251"/>
      <c r="BIH3981" s="251"/>
      <c r="BII3981" s="251"/>
      <c r="BIJ3981" s="251"/>
      <c r="BIK3981" s="251"/>
      <c r="BIL3981" s="251"/>
      <c r="BIM3981" s="251"/>
      <c r="BIN3981" s="251"/>
      <c r="BIO3981" s="251"/>
      <c r="BIP3981" s="251"/>
      <c r="BIQ3981" s="251"/>
      <c r="BIR3981" s="251"/>
      <c r="BIS3981" s="251"/>
      <c r="BIT3981" s="251"/>
      <c r="BIU3981" s="251"/>
      <c r="BIV3981" s="251"/>
      <c r="BIW3981" s="251"/>
      <c r="BIX3981" s="251"/>
      <c r="BIY3981" s="251"/>
      <c r="BIZ3981" s="251"/>
      <c r="BJA3981" s="251"/>
      <c r="BJB3981" s="251"/>
      <c r="BJC3981" s="251"/>
      <c r="BJD3981" s="251"/>
      <c r="BJE3981" s="251"/>
      <c r="BJF3981" s="251"/>
      <c r="BJG3981" s="251"/>
      <c r="BJH3981" s="251"/>
      <c r="BJI3981" s="251"/>
      <c r="BJJ3981" s="251"/>
      <c r="BJK3981" s="251"/>
      <c r="BJL3981" s="251"/>
      <c r="BJM3981" s="251"/>
      <c r="BJN3981" s="251"/>
      <c r="BJO3981" s="251"/>
      <c r="BJP3981" s="251"/>
      <c r="BJQ3981" s="251"/>
      <c r="BJR3981" s="251"/>
      <c r="BJS3981" s="251"/>
      <c r="BJT3981" s="251"/>
      <c r="BJU3981" s="251"/>
      <c r="BJV3981" s="251"/>
      <c r="BJW3981" s="251"/>
      <c r="BJX3981" s="251"/>
      <c r="BJY3981" s="251"/>
      <c r="BJZ3981" s="251"/>
      <c r="BKA3981" s="251"/>
      <c r="BKB3981" s="251"/>
      <c r="BKC3981" s="251"/>
      <c r="BKD3981" s="251"/>
      <c r="BKE3981" s="251"/>
      <c r="BKF3981" s="251"/>
      <c r="BKG3981" s="251"/>
      <c r="BKH3981" s="251"/>
      <c r="BKI3981" s="251"/>
      <c r="BKJ3981" s="251"/>
      <c r="BKK3981" s="251"/>
      <c r="BKL3981" s="251"/>
      <c r="BKM3981" s="251"/>
      <c r="BKN3981" s="251"/>
      <c r="BKO3981" s="251"/>
      <c r="BKP3981" s="251"/>
      <c r="BKQ3981" s="251"/>
      <c r="BKR3981" s="251"/>
      <c r="BKS3981" s="251"/>
      <c r="BKT3981" s="251"/>
      <c r="BKU3981" s="251"/>
      <c r="BKV3981" s="251"/>
      <c r="BKW3981" s="251"/>
      <c r="BKX3981" s="251"/>
      <c r="BKY3981" s="251"/>
      <c r="BKZ3981" s="251"/>
      <c r="BLA3981" s="251"/>
      <c r="BLB3981" s="251"/>
      <c r="BLC3981" s="251"/>
      <c r="BLD3981" s="251"/>
      <c r="BLE3981" s="251"/>
      <c r="BLF3981" s="251"/>
      <c r="BLG3981" s="251"/>
      <c r="BLH3981" s="251"/>
      <c r="BLI3981" s="251"/>
      <c r="BLJ3981" s="251"/>
      <c r="BLK3981" s="251"/>
      <c r="BLL3981" s="251"/>
      <c r="BLM3981" s="251"/>
      <c r="BLN3981" s="251"/>
      <c r="BLO3981" s="251"/>
      <c r="BLP3981" s="251"/>
      <c r="BLQ3981" s="251"/>
      <c r="BLR3981" s="251"/>
      <c r="BLS3981" s="251"/>
      <c r="BLT3981" s="251"/>
      <c r="BLU3981" s="251"/>
      <c r="BLV3981" s="251"/>
      <c r="BLW3981" s="251"/>
      <c r="BLX3981" s="251"/>
      <c r="BLY3981" s="251"/>
      <c r="BLZ3981" s="251"/>
      <c r="BMA3981" s="251"/>
      <c r="BMB3981" s="251"/>
      <c r="BMC3981" s="251"/>
      <c r="BMD3981" s="251"/>
      <c r="BME3981" s="251"/>
      <c r="BMF3981" s="251"/>
      <c r="BMG3981" s="251"/>
      <c r="BMH3981" s="251"/>
      <c r="BMI3981" s="251"/>
      <c r="BMJ3981" s="251"/>
      <c r="BMK3981" s="251"/>
      <c r="BML3981" s="251"/>
      <c r="BMM3981" s="251"/>
      <c r="BMN3981" s="251"/>
      <c r="BMO3981" s="251"/>
      <c r="BMP3981" s="251"/>
      <c r="BMQ3981" s="251"/>
      <c r="BMR3981" s="251"/>
      <c r="BMS3981" s="251"/>
      <c r="BMT3981" s="251"/>
      <c r="BMU3981" s="251"/>
      <c r="BMV3981" s="251"/>
      <c r="BMW3981" s="251"/>
      <c r="BMX3981" s="251"/>
      <c r="BMY3981" s="251"/>
      <c r="BMZ3981" s="251"/>
      <c r="BNA3981" s="251"/>
      <c r="BNB3981" s="251"/>
      <c r="BNC3981" s="251"/>
      <c r="BND3981" s="251"/>
      <c r="BNE3981" s="251"/>
      <c r="BNF3981" s="251"/>
      <c r="BNG3981" s="251"/>
      <c r="BNH3981" s="251"/>
      <c r="BNI3981" s="251"/>
      <c r="BNJ3981" s="251"/>
      <c r="BNK3981" s="251"/>
      <c r="BNL3981" s="251"/>
      <c r="BNM3981" s="251"/>
      <c r="BNN3981" s="251"/>
      <c r="BNO3981" s="251"/>
      <c r="BNP3981" s="251"/>
      <c r="BNQ3981" s="251"/>
      <c r="BNR3981" s="251"/>
      <c r="BNS3981" s="251"/>
      <c r="BNT3981" s="251"/>
      <c r="BNU3981" s="251"/>
      <c r="BNV3981" s="251"/>
      <c r="BNW3981" s="251"/>
      <c r="BNX3981" s="251"/>
      <c r="BNY3981" s="251"/>
      <c r="BNZ3981" s="251"/>
      <c r="BOA3981" s="251"/>
      <c r="BOB3981" s="251"/>
      <c r="BOC3981" s="251"/>
      <c r="BOD3981" s="251"/>
      <c r="BOE3981" s="251"/>
      <c r="BOF3981" s="251"/>
      <c r="BOG3981" s="251"/>
      <c r="BOH3981" s="251"/>
      <c r="BOI3981" s="251"/>
      <c r="BOJ3981" s="251"/>
      <c r="BOK3981" s="251"/>
      <c r="BOL3981" s="251"/>
      <c r="BOM3981" s="251"/>
      <c r="BON3981" s="251"/>
      <c r="BOO3981" s="251"/>
      <c r="BOP3981" s="251"/>
      <c r="BOQ3981" s="251"/>
      <c r="BOR3981" s="251"/>
      <c r="BOS3981" s="251"/>
      <c r="BOT3981" s="251"/>
      <c r="BOU3981" s="251"/>
      <c r="BOV3981" s="251"/>
      <c r="BOW3981" s="251"/>
      <c r="BOX3981" s="251"/>
      <c r="BOY3981" s="251"/>
      <c r="BOZ3981" s="251"/>
      <c r="BPA3981" s="251"/>
      <c r="BPB3981" s="251"/>
      <c r="BPC3981" s="251"/>
      <c r="BPD3981" s="251"/>
      <c r="BPE3981" s="251"/>
      <c r="BPF3981" s="251"/>
      <c r="BPG3981" s="251"/>
      <c r="BPH3981" s="251"/>
      <c r="BPI3981" s="251"/>
      <c r="BPJ3981" s="251"/>
      <c r="BPK3981" s="251"/>
      <c r="BPL3981" s="251"/>
      <c r="BPM3981" s="251"/>
      <c r="BPN3981" s="251"/>
      <c r="BPO3981" s="251"/>
      <c r="BPP3981" s="251"/>
      <c r="BPQ3981" s="251"/>
      <c r="BPR3981" s="251"/>
      <c r="BPS3981" s="251"/>
      <c r="BPT3981" s="251"/>
      <c r="BPU3981" s="251"/>
      <c r="BPV3981" s="251"/>
      <c r="BPW3981" s="251"/>
      <c r="BPX3981" s="251"/>
      <c r="BPY3981" s="251"/>
      <c r="BPZ3981" s="251"/>
      <c r="BQA3981" s="251"/>
      <c r="BQB3981" s="251"/>
      <c r="BQC3981" s="251"/>
      <c r="BQD3981" s="251"/>
      <c r="BQE3981" s="251"/>
      <c r="BQF3981" s="251"/>
      <c r="BQG3981" s="251"/>
      <c r="BQH3981" s="251"/>
      <c r="BQI3981" s="251"/>
      <c r="BQJ3981" s="251"/>
      <c r="BQK3981" s="251"/>
      <c r="BQL3981" s="251"/>
      <c r="BQM3981" s="251"/>
      <c r="BQN3981" s="251"/>
      <c r="BQO3981" s="251"/>
      <c r="BQP3981" s="251"/>
      <c r="BQQ3981" s="251"/>
      <c r="BQR3981" s="251"/>
      <c r="BQS3981" s="251"/>
      <c r="BQT3981" s="251"/>
      <c r="BQU3981" s="251"/>
      <c r="BQV3981" s="251"/>
      <c r="BQW3981" s="251"/>
      <c r="BQX3981" s="251"/>
      <c r="BQY3981" s="251"/>
      <c r="BQZ3981" s="251"/>
      <c r="BRA3981" s="251"/>
      <c r="BRB3981" s="251"/>
      <c r="BRC3981" s="251"/>
      <c r="BRD3981" s="251"/>
      <c r="BRE3981" s="251"/>
      <c r="BRF3981" s="251"/>
      <c r="BRG3981" s="251"/>
      <c r="BRH3981" s="251"/>
      <c r="BRI3981" s="251"/>
      <c r="BRJ3981" s="251"/>
      <c r="BRK3981" s="251"/>
      <c r="BRL3981" s="251"/>
      <c r="BRM3981" s="251"/>
      <c r="BRN3981" s="251"/>
      <c r="BRO3981" s="251"/>
      <c r="BRP3981" s="251"/>
      <c r="BRQ3981" s="251"/>
      <c r="BRR3981" s="251"/>
      <c r="BRS3981" s="251"/>
      <c r="BRT3981" s="251"/>
      <c r="BRU3981" s="251"/>
      <c r="BRV3981" s="251"/>
      <c r="BRW3981" s="251"/>
      <c r="BRX3981" s="251"/>
      <c r="BRY3981" s="251"/>
      <c r="BRZ3981" s="251"/>
      <c r="BSA3981" s="251"/>
      <c r="BSB3981" s="251"/>
      <c r="BSC3981" s="251"/>
      <c r="BSD3981" s="251"/>
      <c r="BSE3981" s="251"/>
      <c r="BSF3981" s="251"/>
      <c r="BSG3981" s="251"/>
      <c r="BSH3981" s="251"/>
      <c r="BSI3981" s="251"/>
      <c r="BSJ3981" s="251"/>
      <c r="BSK3981" s="251"/>
      <c r="BSL3981" s="251"/>
      <c r="BSM3981" s="251"/>
      <c r="BSN3981" s="251"/>
      <c r="BSO3981" s="251"/>
      <c r="BSP3981" s="251"/>
      <c r="BSQ3981" s="251"/>
      <c r="BSR3981" s="251"/>
      <c r="BSS3981" s="251"/>
      <c r="BST3981" s="251"/>
      <c r="BSU3981" s="251"/>
      <c r="BSV3981" s="251"/>
      <c r="BSW3981" s="251"/>
      <c r="BSX3981" s="251"/>
      <c r="BSY3981" s="251"/>
      <c r="BSZ3981" s="251"/>
      <c r="BTA3981" s="251"/>
      <c r="BTB3981" s="251"/>
      <c r="BTC3981" s="251"/>
      <c r="BTD3981" s="251"/>
      <c r="BTE3981" s="251"/>
      <c r="BTF3981" s="251"/>
      <c r="BTG3981" s="251"/>
      <c r="BTH3981" s="251"/>
      <c r="BTI3981" s="251"/>
      <c r="BTJ3981" s="251"/>
      <c r="BTK3981" s="251"/>
      <c r="BTL3981" s="251"/>
      <c r="BTM3981" s="251"/>
      <c r="BTN3981" s="251"/>
      <c r="BTO3981" s="251"/>
      <c r="BTP3981" s="251"/>
      <c r="BTQ3981" s="251"/>
      <c r="BTR3981" s="251"/>
      <c r="BTS3981" s="251"/>
      <c r="BTT3981" s="251"/>
      <c r="BTU3981" s="251"/>
      <c r="BTV3981" s="251"/>
      <c r="BTW3981" s="251"/>
      <c r="BTX3981" s="251"/>
      <c r="BTY3981" s="251"/>
      <c r="BTZ3981" s="251"/>
      <c r="BUA3981" s="251"/>
      <c r="BUB3981" s="251"/>
      <c r="BUC3981" s="251"/>
      <c r="BUD3981" s="251"/>
      <c r="BUE3981" s="251"/>
      <c r="BUF3981" s="251"/>
      <c r="BUG3981" s="251"/>
      <c r="BUH3981" s="251"/>
      <c r="BUI3981" s="251"/>
      <c r="BUJ3981" s="251"/>
      <c r="BUK3981" s="251"/>
      <c r="BUL3981" s="251"/>
      <c r="BUM3981" s="251"/>
      <c r="BUN3981" s="251"/>
      <c r="BUO3981" s="251"/>
      <c r="BUP3981" s="251"/>
      <c r="BUQ3981" s="251"/>
      <c r="BUR3981" s="251"/>
      <c r="BUS3981" s="251"/>
      <c r="BUT3981" s="251"/>
      <c r="BUU3981" s="251"/>
      <c r="BUV3981" s="251"/>
      <c r="BUW3981" s="251"/>
      <c r="BUX3981" s="251"/>
      <c r="BUY3981" s="251"/>
      <c r="BUZ3981" s="251"/>
      <c r="BVA3981" s="251"/>
      <c r="BVB3981" s="251"/>
      <c r="BVC3981" s="251"/>
      <c r="BVD3981" s="251"/>
      <c r="BVE3981" s="251"/>
      <c r="BVF3981" s="251"/>
      <c r="BVG3981" s="251"/>
      <c r="BVH3981" s="251"/>
      <c r="BVI3981" s="251"/>
      <c r="BVJ3981" s="251"/>
      <c r="BVK3981" s="251"/>
      <c r="BVL3981" s="251"/>
      <c r="BVM3981" s="251"/>
      <c r="BVN3981" s="251"/>
      <c r="BVO3981" s="251"/>
      <c r="BVP3981" s="251"/>
      <c r="BVQ3981" s="251"/>
      <c r="BVR3981" s="251"/>
      <c r="BVS3981" s="251"/>
      <c r="BVT3981" s="251"/>
      <c r="BVU3981" s="251"/>
      <c r="BVV3981" s="251"/>
      <c r="BVW3981" s="251"/>
      <c r="BVX3981" s="251"/>
      <c r="BVY3981" s="251"/>
      <c r="BVZ3981" s="251"/>
      <c r="BWA3981" s="251"/>
      <c r="BWB3981" s="251"/>
      <c r="BWC3981" s="251"/>
      <c r="BWD3981" s="251"/>
      <c r="BWE3981" s="251"/>
      <c r="BWF3981" s="251"/>
      <c r="BWG3981" s="251"/>
      <c r="BWH3981" s="251"/>
      <c r="BWI3981" s="251"/>
      <c r="BWJ3981" s="251"/>
      <c r="BWK3981" s="251"/>
      <c r="BWL3981" s="251"/>
      <c r="BWM3981" s="251"/>
      <c r="BWN3981" s="251"/>
      <c r="BWO3981" s="251"/>
      <c r="BWP3981" s="251"/>
      <c r="BWQ3981" s="251"/>
      <c r="BWR3981" s="251"/>
      <c r="BWS3981" s="251"/>
      <c r="BWT3981" s="251"/>
      <c r="BWU3981" s="251"/>
      <c r="BWV3981" s="251"/>
      <c r="BWW3981" s="251"/>
      <c r="BWX3981" s="251"/>
      <c r="BWY3981" s="251"/>
      <c r="BWZ3981" s="251"/>
      <c r="BXA3981" s="251"/>
      <c r="BXB3981" s="251"/>
      <c r="BXC3981" s="251"/>
      <c r="BXD3981" s="251"/>
      <c r="BXE3981" s="251"/>
      <c r="BXF3981" s="251"/>
      <c r="BXG3981" s="251"/>
      <c r="BXH3981" s="251"/>
      <c r="BXI3981" s="251"/>
      <c r="BXJ3981" s="251"/>
      <c r="BXK3981" s="251"/>
      <c r="BXL3981" s="251"/>
      <c r="BXM3981" s="251"/>
      <c r="BXN3981" s="251"/>
      <c r="BXO3981" s="251"/>
      <c r="BXP3981" s="251"/>
      <c r="BXQ3981" s="251"/>
      <c r="BXR3981" s="251"/>
      <c r="BXS3981" s="251"/>
      <c r="BXT3981" s="251"/>
      <c r="BXU3981" s="251"/>
      <c r="BXV3981" s="251"/>
      <c r="BXW3981" s="251"/>
      <c r="BXX3981" s="251"/>
      <c r="BXY3981" s="251"/>
      <c r="BXZ3981" s="251"/>
      <c r="BYA3981" s="251"/>
      <c r="BYB3981" s="251"/>
      <c r="BYC3981" s="251"/>
      <c r="BYD3981" s="251"/>
      <c r="BYE3981" s="251"/>
      <c r="BYF3981" s="251"/>
      <c r="BYG3981" s="251"/>
      <c r="BYH3981" s="251"/>
      <c r="BYI3981" s="251"/>
      <c r="BYJ3981" s="251"/>
      <c r="BYK3981" s="251"/>
      <c r="BYL3981" s="251"/>
      <c r="BYM3981" s="251"/>
      <c r="BYN3981" s="251"/>
      <c r="BYO3981" s="251"/>
      <c r="BYP3981" s="251"/>
      <c r="BYQ3981" s="251"/>
      <c r="BYR3981" s="251"/>
      <c r="BYS3981" s="251"/>
      <c r="BYT3981" s="251"/>
      <c r="BYU3981" s="251"/>
      <c r="BYV3981" s="251"/>
      <c r="BYW3981" s="251"/>
      <c r="BYX3981" s="251"/>
      <c r="BYY3981" s="251"/>
      <c r="BYZ3981" s="251"/>
      <c r="BZA3981" s="251"/>
      <c r="BZB3981" s="251"/>
      <c r="BZC3981" s="251"/>
      <c r="BZD3981" s="251"/>
      <c r="BZE3981" s="251"/>
      <c r="BZF3981" s="251"/>
      <c r="BZG3981" s="251"/>
      <c r="BZH3981" s="251"/>
      <c r="BZI3981" s="251"/>
      <c r="BZJ3981" s="251"/>
      <c r="BZK3981" s="251"/>
      <c r="BZL3981" s="251"/>
      <c r="BZM3981" s="251"/>
      <c r="BZN3981" s="251"/>
      <c r="BZO3981" s="251"/>
      <c r="BZP3981" s="251"/>
      <c r="BZQ3981" s="251"/>
      <c r="BZR3981" s="251"/>
      <c r="BZS3981" s="251"/>
      <c r="BZT3981" s="251"/>
      <c r="BZU3981" s="251"/>
      <c r="BZV3981" s="251"/>
      <c r="BZW3981" s="251"/>
      <c r="BZX3981" s="251"/>
      <c r="BZY3981" s="251"/>
      <c r="BZZ3981" s="251"/>
      <c r="CAA3981" s="251"/>
      <c r="CAB3981" s="251"/>
      <c r="CAC3981" s="251"/>
      <c r="CAD3981" s="251"/>
      <c r="CAE3981" s="251"/>
      <c r="CAF3981" s="251"/>
      <c r="CAG3981" s="251"/>
      <c r="CAH3981" s="251"/>
      <c r="CAI3981" s="251"/>
      <c r="CAJ3981" s="251"/>
      <c r="CAK3981" s="251"/>
      <c r="CAL3981" s="251"/>
      <c r="CAM3981" s="251"/>
      <c r="CAN3981" s="251"/>
      <c r="CAO3981" s="251"/>
      <c r="CAP3981" s="251"/>
      <c r="CAQ3981" s="251"/>
      <c r="CAR3981" s="251"/>
      <c r="CAS3981" s="251"/>
      <c r="CAT3981" s="251"/>
      <c r="CAU3981" s="251"/>
      <c r="CAV3981" s="251"/>
      <c r="CAW3981" s="251"/>
      <c r="CAX3981" s="251"/>
      <c r="CAY3981" s="251"/>
      <c r="CAZ3981" s="251"/>
      <c r="CBA3981" s="251"/>
      <c r="CBB3981" s="251"/>
      <c r="CBC3981" s="251"/>
      <c r="CBD3981" s="251"/>
      <c r="CBE3981" s="251"/>
      <c r="CBF3981" s="251"/>
      <c r="CBG3981" s="251"/>
      <c r="CBH3981" s="251"/>
      <c r="CBI3981" s="251"/>
      <c r="CBJ3981" s="251"/>
      <c r="CBK3981" s="251"/>
      <c r="CBL3981" s="251"/>
      <c r="CBM3981" s="251"/>
      <c r="CBN3981" s="251"/>
      <c r="CBO3981" s="251"/>
      <c r="CBP3981" s="251"/>
      <c r="CBQ3981" s="251"/>
      <c r="CBR3981" s="251"/>
      <c r="CBS3981" s="251"/>
      <c r="CBT3981" s="251"/>
      <c r="CBU3981" s="251"/>
      <c r="CBV3981" s="251"/>
      <c r="CBW3981" s="251"/>
      <c r="CBX3981" s="251"/>
      <c r="CBY3981" s="251"/>
      <c r="CBZ3981" s="251"/>
      <c r="CCA3981" s="251"/>
      <c r="CCB3981" s="251"/>
      <c r="CCC3981" s="251"/>
      <c r="CCD3981" s="251"/>
      <c r="CCE3981" s="251"/>
      <c r="CCF3981" s="251"/>
      <c r="CCG3981" s="251"/>
      <c r="CCH3981" s="251"/>
      <c r="CCI3981" s="251"/>
      <c r="CCJ3981" s="251"/>
      <c r="CCK3981" s="251"/>
      <c r="CCL3981" s="251"/>
      <c r="CCM3981" s="251"/>
      <c r="CCN3981" s="251"/>
      <c r="CCO3981" s="251"/>
      <c r="CCP3981" s="251"/>
      <c r="CCQ3981" s="251"/>
      <c r="CCR3981" s="251"/>
      <c r="CCS3981" s="251"/>
      <c r="CCT3981" s="251"/>
      <c r="CCU3981" s="251"/>
      <c r="CCV3981" s="251"/>
      <c r="CCW3981" s="251"/>
      <c r="CCX3981" s="251"/>
      <c r="CCY3981" s="251"/>
      <c r="CCZ3981" s="251"/>
      <c r="CDA3981" s="251"/>
      <c r="CDB3981" s="251"/>
      <c r="CDC3981" s="251"/>
      <c r="CDD3981" s="251"/>
      <c r="CDE3981" s="251"/>
      <c r="CDF3981" s="251"/>
      <c r="CDG3981" s="251"/>
      <c r="CDH3981" s="251"/>
      <c r="CDI3981" s="251"/>
      <c r="CDJ3981" s="251"/>
      <c r="CDK3981" s="251"/>
      <c r="CDL3981" s="251"/>
      <c r="CDM3981" s="251"/>
      <c r="CDN3981" s="251"/>
      <c r="CDO3981" s="251"/>
      <c r="CDP3981" s="251"/>
      <c r="CDQ3981" s="251"/>
      <c r="CDR3981" s="251"/>
      <c r="CDS3981" s="251"/>
      <c r="CDT3981" s="251"/>
      <c r="CDU3981" s="251"/>
      <c r="CDV3981" s="251"/>
      <c r="CDW3981" s="251"/>
      <c r="CDX3981" s="251"/>
      <c r="CDY3981" s="251"/>
      <c r="CDZ3981" s="251"/>
      <c r="CEA3981" s="251"/>
      <c r="CEB3981" s="251"/>
      <c r="CEC3981" s="251"/>
      <c r="CED3981" s="251"/>
      <c r="CEE3981" s="251"/>
      <c r="CEF3981" s="251"/>
      <c r="CEG3981" s="251"/>
      <c r="CEH3981" s="251"/>
      <c r="CEI3981" s="251"/>
      <c r="CEJ3981" s="251"/>
      <c r="CEK3981" s="251"/>
      <c r="CEL3981" s="251"/>
      <c r="CEM3981" s="251"/>
      <c r="CEN3981" s="251"/>
      <c r="CEO3981" s="251"/>
      <c r="CEP3981" s="251"/>
      <c r="CEQ3981" s="251"/>
      <c r="CER3981" s="251"/>
      <c r="CES3981" s="251"/>
      <c r="CET3981" s="251"/>
      <c r="CEU3981" s="251"/>
      <c r="CEV3981" s="251"/>
      <c r="CEW3981" s="251"/>
      <c r="CEX3981" s="251"/>
      <c r="CEY3981" s="251"/>
      <c r="CEZ3981" s="251"/>
      <c r="CFA3981" s="251"/>
      <c r="CFB3981" s="251"/>
      <c r="CFC3981" s="251"/>
      <c r="CFD3981" s="251"/>
      <c r="CFE3981" s="251"/>
      <c r="CFF3981" s="251"/>
      <c r="CFG3981" s="251"/>
      <c r="CFH3981" s="251"/>
      <c r="CFI3981" s="251"/>
      <c r="CFJ3981" s="251"/>
      <c r="CFK3981" s="251"/>
      <c r="CFL3981" s="251"/>
      <c r="CFM3981" s="251"/>
      <c r="CFN3981" s="251"/>
      <c r="CFO3981" s="251"/>
      <c r="CFP3981" s="251"/>
      <c r="CFQ3981" s="251"/>
      <c r="CFR3981" s="251"/>
      <c r="CFS3981" s="251"/>
      <c r="CFT3981" s="251"/>
      <c r="CFU3981" s="251"/>
      <c r="CFV3981" s="251"/>
      <c r="CFW3981" s="251"/>
      <c r="CFX3981" s="251"/>
      <c r="CFY3981" s="251"/>
      <c r="CFZ3981" s="251"/>
      <c r="CGA3981" s="251"/>
      <c r="CGB3981" s="251"/>
      <c r="CGC3981" s="251"/>
      <c r="CGD3981" s="251"/>
      <c r="CGE3981" s="251"/>
      <c r="CGF3981" s="251"/>
      <c r="CGG3981" s="251"/>
      <c r="CGH3981" s="251"/>
      <c r="CGI3981" s="251"/>
      <c r="CGJ3981" s="251"/>
      <c r="CGK3981" s="251"/>
      <c r="CGL3981" s="251"/>
      <c r="CGM3981" s="251"/>
      <c r="CGN3981" s="251"/>
      <c r="CGO3981" s="251"/>
      <c r="CGP3981" s="251"/>
      <c r="CGQ3981" s="251"/>
      <c r="CGR3981" s="251"/>
      <c r="CGS3981" s="251"/>
      <c r="CGT3981" s="251"/>
      <c r="CGU3981" s="251"/>
      <c r="CGV3981" s="251"/>
      <c r="CGW3981" s="251"/>
      <c r="CGX3981" s="251"/>
      <c r="CGY3981" s="251"/>
      <c r="CGZ3981" s="251"/>
      <c r="CHA3981" s="251"/>
      <c r="CHB3981" s="251"/>
      <c r="CHC3981" s="251"/>
      <c r="CHD3981" s="251"/>
      <c r="CHE3981" s="251"/>
      <c r="CHF3981" s="251"/>
      <c r="CHG3981" s="251"/>
      <c r="CHH3981" s="251"/>
      <c r="CHI3981" s="251"/>
      <c r="CHJ3981" s="251"/>
      <c r="CHK3981" s="251"/>
      <c r="CHL3981" s="251"/>
      <c r="CHM3981" s="251"/>
      <c r="CHN3981" s="251"/>
      <c r="CHO3981" s="251"/>
      <c r="CHP3981" s="251"/>
      <c r="CHQ3981" s="251"/>
      <c r="CHR3981" s="251"/>
      <c r="CHS3981" s="251"/>
      <c r="CHT3981" s="251"/>
      <c r="CHU3981" s="251"/>
      <c r="CHV3981" s="251"/>
      <c r="CHW3981" s="251"/>
      <c r="CHX3981" s="251"/>
      <c r="CHY3981" s="251"/>
      <c r="CHZ3981" s="251"/>
      <c r="CIA3981" s="251"/>
      <c r="CIB3981" s="251"/>
      <c r="CIC3981" s="251"/>
      <c r="CID3981" s="251"/>
      <c r="CIE3981" s="251"/>
      <c r="CIF3981" s="251"/>
      <c r="CIG3981" s="251"/>
      <c r="CIH3981" s="251"/>
      <c r="CII3981" s="251"/>
      <c r="CIJ3981" s="251"/>
      <c r="CIK3981" s="251"/>
      <c r="CIL3981" s="251"/>
      <c r="CIM3981" s="251"/>
      <c r="CIN3981" s="251"/>
      <c r="CIO3981" s="251"/>
      <c r="CIP3981" s="251"/>
      <c r="CIQ3981" s="251"/>
      <c r="CIR3981" s="251"/>
      <c r="CIS3981" s="251"/>
      <c r="CIT3981" s="251"/>
      <c r="CIU3981" s="251"/>
      <c r="CIV3981" s="251"/>
      <c r="CIW3981" s="251"/>
      <c r="CIX3981" s="251"/>
      <c r="CIY3981" s="251"/>
      <c r="CIZ3981" s="251"/>
      <c r="CJA3981" s="251"/>
      <c r="CJB3981" s="251"/>
      <c r="CJC3981" s="251"/>
      <c r="CJD3981" s="251"/>
      <c r="CJE3981" s="251"/>
      <c r="CJF3981" s="251"/>
      <c r="CJG3981" s="251"/>
      <c r="CJH3981" s="251"/>
      <c r="CJI3981" s="251"/>
      <c r="CJJ3981" s="251"/>
      <c r="CJK3981" s="251"/>
      <c r="CJL3981" s="251"/>
      <c r="CJM3981" s="251"/>
      <c r="CJN3981" s="251"/>
      <c r="CJO3981" s="251"/>
      <c r="CJP3981" s="251"/>
      <c r="CJQ3981" s="251"/>
      <c r="CJR3981" s="251"/>
      <c r="CJS3981" s="251"/>
      <c r="CJT3981" s="251"/>
      <c r="CJU3981" s="251"/>
      <c r="CJV3981" s="251"/>
      <c r="CJW3981" s="251"/>
      <c r="CJX3981" s="251"/>
      <c r="CJY3981" s="251"/>
      <c r="CJZ3981" s="251"/>
      <c r="CKA3981" s="251"/>
      <c r="CKB3981" s="251"/>
      <c r="CKC3981" s="251"/>
      <c r="CKD3981" s="251"/>
      <c r="CKE3981" s="251"/>
      <c r="CKF3981" s="251"/>
      <c r="CKG3981" s="251"/>
      <c r="CKH3981" s="251"/>
      <c r="CKI3981" s="251"/>
      <c r="CKJ3981" s="251"/>
      <c r="CKK3981" s="251"/>
      <c r="CKL3981" s="251"/>
      <c r="CKM3981" s="251"/>
      <c r="CKN3981" s="251"/>
      <c r="CKO3981" s="251"/>
      <c r="CKP3981" s="251"/>
      <c r="CKQ3981" s="251"/>
      <c r="CKR3981" s="251"/>
      <c r="CKS3981" s="251"/>
      <c r="CKT3981" s="251"/>
      <c r="CKU3981" s="251"/>
      <c r="CKV3981" s="251"/>
      <c r="CKW3981" s="251"/>
      <c r="CKX3981" s="251"/>
      <c r="CKY3981" s="251"/>
      <c r="CKZ3981" s="251"/>
      <c r="CLA3981" s="251"/>
      <c r="CLB3981" s="251"/>
      <c r="CLC3981" s="251"/>
      <c r="CLD3981" s="251"/>
      <c r="CLE3981" s="251"/>
      <c r="CLF3981" s="251"/>
      <c r="CLG3981" s="251"/>
      <c r="CLH3981" s="251"/>
      <c r="CLI3981" s="251"/>
      <c r="CLJ3981" s="251"/>
      <c r="CLK3981" s="251"/>
      <c r="CLL3981" s="251"/>
      <c r="CLM3981" s="251"/>
      <c r="CLN3981" s="251"/>
      <c r="CLO3981" s="251"/>
      <c r="CLP3981" s="251"/>
      <c r="CLQ3981" s="251"/>
      <c r="CLR3981" s="251"/>
      <c r="CLS3981" s="251"/>
      <c r="CLT3981" s="251"/>
      <c r="CLU3981" s="251"/>
      <c r="CLV3981" s="251"/>
      <c r="CLW3981" s="251"/>
      <c r="CLX3981" s="251"/>
      <c r="CLY3981" s="251"/>
      <c r="CLZ3981" s="251"/>
      <c r="CMA3981" s="251"/>
      <c r="CMB3981" s="251"/>
      <c r="CMC3981" s="251"/>
      <c r="CMD3981" s="251"/>
      <c r="CME3981" s="251"/>
      <c r="CMF3981" s="251"/>
      <c r="CMG3981" s="251"/>
      <c r="CMH3981" s="251"/>
      <c r="CMI3981" s="251"/>
      <c r="CMJ3981" s="251"/>
      <c r="CMK3981" s="251"/>
      <c r="CML3981" s="251"/>
      <c r="CMM3981" s="251"/>
      <c r="CMN3981" s="251"/>
      <c r="CMO3981" s="251"/>
      <c r="CMP3981" s="251"/>
      <c r="CMQ3981" s="251"/>
      <c r="CMR3981" s="251"/>
      <c r="CMS3981" s="251"/>
      <c r="CMT3981" s="251"/>
      <c r="CMU3981" s="251"/>
      <c r="CMV3981" s="251"/>
      <c r="CMW3981" s="251"/>
      <c r="CMX3981" s="251"/>
      <c r="CMY3981" s="251"/>
      <c r="CMZ3981" s="251"/>
      <c r="CNA3981" s="251"/>
      <c r="CNB3981" s="251"/>
      <c r="CNC3981" s="251"/>
      <c r="CND3981" s="251"/>
      <c r="CNE3981" s="251"/>
      <c r="CNF3981" s="251"/>
      <c r="CNG3981" s="251"/>
      <c r="CNH3981" s="251"/>
      <c r="CNI3981" s="251"/>
      <c r="CNJ3981" s="251"/>
      <c r="CNK3981" s="251"/>
      <c r="CNL3981" s="251"/>
      <c r="CNM3981" s="251"/>
      <c r="CNN3981" s="251"/>
      <c r="CNO3981" s="251"/>
      <c r="CNP3981" s="251"/>
      <c r="CNQ3981" s="251"/>
      <c r="CNR3981" s="251"/>
      <c r="CNS3981" s="251"/>
      <c r="CNT3981" s="251"/>
      <c r="CNU3981" s="251"/>
      <c r="CNV3981" s="251"/>
      <c r="CNW3981" s="251"/>
      <c r="CNX3981" s="251"/>
      <c r="CNY3981" s="251"/>
      <c r="CNZ3981" s="251"/>
      <c r="COA3981" s="251"/>
      <c r="COB3981" s="251"/>
      <c r="COC3981" s="251"/>
      <c r="COD3981" s="251"/>
      <c r="COE3981" s="251"/>
      <c r="COF3981" s="251"/>
      <c r="COG3981" s="251"/>
      <c r="COH3981" s="251"/>
      <c r="COI3981" s="251"/>
      <c r="COJ3981" s="251"/>
      <c r="COK3981" s="251"/>
      <c r="COL3981" s="251"/>
      <c r="COM3981" s="251"/>
      <c r="CON3981" s="251"/>
      <c r="COO3981" s="251"/>
      <c r="COP3981" s="251"/>
      <c r="COQ3981" s="251"/>
      <c r="COR3981" s="251"/>
      <c r="COS3981" s="251"/>
      <c r="COT3981" s="251"/>
      <c r="COU3981" s="251"/>
      <c r="COV3981" s="251"/>
      <c r="COW3981" s="251"/>
      <c r="COX3981" s="251"/>
      <c r="COY3981" s="251"/>
      <c r="COZ3981" s="251"/>
      <c r="CPA3981" s="251"/>
      <c r="CPB3981" s="251"/>
      <c r="CPC3981" s="251"/>
      <c r="CPD3981" s="251"/>
      <c r="CPE3981" s="251"/>
      <c r="CPF3981" s="251"/>
      <c r="CPG3981" s="251"/>
      <c r="CPH3981" s="251"/>
      <c r="CPI3981" s="251"/>
      <c r="CPJ3981" s="251"/>
      <c r="CPK3981" s="251"/>
      <c r="CPL3981" s="251"/>
      <c r="CPM3981" s="251"/>
      <c r="CPN3981" s="251"/>
      <c r="CPO3981" s="251"/>
      <c r="CPP3981" s="251"/>
      <c r="CPQ3981" s="251"/>
      <c r="CPR3981" s="251"/>
      <c r="CPS3981" s="251"/>
      <c r="CPT3981" s="251"/>
      <c r="CPU3981" s="251"/>
      <c r="CPV3981" s="251"/>
      <c r="CPW3981" s="251"/>
      <c r="CPX3981" s="251"/>
      <c r="CPY3981" s="251"/>
      <c r="CPZ3981" s="251"/>
      <c r="CQA3981" s="251"/>
      <c r="CQB3981" s="251"/>
      <c r="CQC3981" s="251"/>
      <c r="CQD3981" s="251"/>
      <c r="CQE3981" s="251"/>
      <c r="CQF3981" s="251"/>
      <c r="CQG3981" s="251"/>
      <c r="CQH3981" s="251"/>
      <c r="CQI3981" s="251"/>
      <c r="CQJ3981" s="251"/>
      <c r="CQK3981" s="251"/>
      <c r="CQL3981" s="251"/>
      <c r="CQM3981" s="251"/>
      <c r="CQN3981" s="251"/>
      <c r="CQO3981" s="251"/>
      <c r="CQP3981" s="251"/>
      <c r="CQQ3981" s="251"/>
      <c r="CQR3981" s="251"/>
      <c r="CQS3981" s="251"/>
      <c r="CQT3981" s="251"/>
      <c r="CQU3981" s="251"/>
      <c r="CQV3981" s="251"/>
      <c r="CQW3981" s="251"/>
      <c r="CQX3981" s="251"/>
      <c r="CQY3981" s="251"/>
      <c r="CQZ3981" s="251"/>
      <c r="CRA3981" s="251"/>
      <c r="CRB3981" s="251"/>
      <c r="CRC3981" s="251"/>
      <c r="CRD3981" s="251"/>
      <c r="CRE3981" s="251"/>
      <c r="CRF3981" s="251"/>
      <c r="CRG3981" s="251"/>
      <c r="CRH3981" s="251"/>
      <c r="CRI3981" s="251"/>
      <c r="CRJ3981" s="251"/>
      <c r="CRK3981" s="251"/>
      <c r="CRL3981" s="251"/>
      <c r="CRM3981" s="251"/>
      <c r="CRN3981" s="251"/>
      <c r="CRO3981" s="251"/>
      <c r="CRP3981" s="251"/>
      <c r="CRQ3981" s="251"/>
      <c r="CRR3981" s="251"/>
      <c r="CRS3981" s="251"/>
      <c r="CRT3981" s="251"/>
      <c r="CRU3981" s="251"/>
      <c r="CRV3981" s="251"/>
      <c r="CRW3981" s="251"/>
      <c r="CRX3981" s="251"/>
      <c r="CRY3981" s="251"/>
      <c r="CRZ3981" s="251"/>
      <c r="CSA3981" s="251"/>
      <c r="CSB3981" s="251"/>
      <c r="CSC3981" s="251"/>
      <c r="CSD3981" s="251"/>
      <c r="CSE3981" s="251"/>
      <c r="CSF3981" s="251"/>
      <c r="CSG3981" s="251"/>
      <c r="CSH3981" s="251"/>
      <c r="CSI3981" s="251"/>
      <c r="CSJ3981" s="251"/>
      <c r="CSK3981" s="251"/>
      <c r="CSL3981" s="251"/>
      <c r="CSM3981" s="251"/>
      <c r="CSN3981" s="251"/>
      <c r="CSO3981" s="251"/>
      <c r="CSP3981" s="251"/>
      <c r="CSQ3981" s="251"/>
      <c r="CSR3981" s="251"/>
      <c r="CSS3981" s="251"/>
      <c r="CST3981" s="251"/>
      <c r="CSU3981" s="251"/>
      <c r="CSV3981" s="251"/>
      <c r="CSW3981" s="251"/>
      <c r="CSX3981" s="251"/>
      <c r="CSY3981" s="251"/>
      <c r="CSZ3981" s="251"/>
      <c r="CTA3981" s="251"/>
      <c r="CTB3981" s="251"/>
      <c r="CTC3981" s="251"/>
      <c r="CTD3981" s="251"/>
      <c r="CTE3981" s="251"/>
      <c r="CTF3981" s="251"/>
      <c r="CTG3981" s="251"/>
      <c r="CTH3981" s="251"/>
      <c r="CTI3981" s="251"/>
      <c r="CTJ3981" s="251"/>
      <c r="CTK3981" s="251"/>
      <c r="CTL3981" s="251"/>
      <c r="CTM3981" s="251"/>
      <c r="CTN3981" s="251"/>
      <c r="CTO3981" s="251"/>
      <c r="CTP3981" s="251"/>
      <c r="CTQ3981" s="251"/>
      <c r="CTR3981" s="251"/>
      <c r="CTS3981" s="251"/>
      <c r="CTT3981" s="251"/>
      <c r="CTU3981" s="251"/>
      <c r="CTV3981" s="251"/>
      <c r="CTW3981" s="251"/>
      <c r="CTX3981" s="251"/>
      <c r="CTY3981" s="251"/>
      <c r="CTZ3981" s="251"/>
      <c r="CUA3981" s="251"/>
      <c r="CUB3981" s="251"/>
      <c r="CUC3981" s="251"/>
      <c r="CUD3981" s="251"/>
      <c r="CUE3981" s="251"/>
      <c r="CUF3981" s="251"/>
      <c r="CUG3981" s="251"/>
      <c r="CUH3981" s="251"/>
      <c r="CUI3981" s="251"/>
      <c r="CUJ3981" s="251"/>
      <c r="CUK3981" s="251"/>
      <c r="CUL3981" s="251"/>
      <c r="CUM3981" s="251"/>
      <c r="CUN3981" s="251"/>
      <c r="CUO3981" s="251"/>
      <c r="CUP3981" s="251"/>
      <c r="CUQ3981" s="251"/>
      <c r="CUR3981" s="251"/>
      <c r="CUS3981" s="251"/>
      <c r="CUT3981" s="251"/>
      <c r="CUU3981" s="251"/>
      <c r="CUV3981" s="251"/>
      <c r="CUW3981" s="251"/>
      <c r="CUX3981" s="251"/>
      <c r="CUY3981" s="251"/>
      <c r="CUZ3981" s="251"/>
      <c r="CVA3981" s="251"/>
      <c r="CVB3981" s="251"/>
      <c r="CVC3981" s="251"/>
      <c r="CVD3981" s="251"/>
      <c r="CVE3981" s="251"/>
      <c r="CVF3981" s="251"/>
      <c r="CVG3981" s="251"/>
      <c r="CVH3981" s="251"/>
      <c r="CVI3981" s="251"/>
      <c r="CVJ3981" s="251"/>
      <c r="CVK3981" s="251"/>
      <c r="CVL3981" s="251"/>
      <c r="CVM3981" s="251"/>
      <c r="CVN3981" s="251"/>
      <c r="CVO3981" s="251"/>
      <c r="CVP3981" s="251"/>
      <c r="CVQ3981" s="251"/>
      <c r="CVR3981" s="251"/>
      <c r="CVS3981" s="251"/>
      <c r="CVT3981" s="251"/>
      <c r="CVU3981" s="251"/>
      <c r="CVV3981" s="251"/>
      <c r="CVW3981" s="251"/>
      <c r="CVX3981" s="251"/>
      <c r="CVY3981" s="251"/>
      <c r="CVZ3981" s="251"/>
      <c r="CWA3981" s="251"/>
      <c r="CWB3981" s="251"/>
      <c r="CWC3981" s="251"/>
      <c r="CWD3981" s="251"/>
      <c r="CWE3981" s="251"/>
      <c r="CWF3981" s="251"/>
      <c r="CWG3981" s="251"/>
      <c r="CWH3981" s="251"/>
      <c r="CWI3981" s="251"/>
      <c r="CWJ3981" s="251"/>
      <c r="CWK3981" s="251"/>
      <c r="CWL3981" s="251"/>
      <c r="CWM3981" s="251"/>
      <c r="CWN3981" s="251"/>
      <c r="CWO3981" s="251"/>
      <c r="CWP3981" s="251"/>
      <c r="CWQ3981" s="251"/>
      <c r="CWR3981" s="251"/>
      <c r="CWS3981" s="251"/>
      <c r="CWT3981" s="251"/>
      <c r="CWU3981" s="251"/>
      <c r="CWV3981" s="251"/>
      <c r="CWW3981" s="251"/>
      <c r="CWX3981" s="251"/>
      <c r="CWY3981" s="251"/>
      <c r="CWZ3981" s="251"/>
      <c r="CXA3981" s="251"/>
      <c r="CXB3981" s="251"/>
      <c r="CXC3981" s="251"/>
      <c r="CXD3981" s="251"/>
      <c r="CXE3981" s="251"/>
      <c r="CXF3981" s="251"/>
      <c r="CXG3981" s="251"/>
      <c r="CXH3981" s="251"/>
      <c r="CXI3981" s="251"/>
      <c r="CXJ3981" s="251"/>
      <c r="CXK3981" s="251"/>
      <c r="CXL3981" s="251"/>
      <c r="CXM3981" s="251"/>
      <c r="CXN3981" s="251"/>
      <c r="CXO3981" s="251"/>
      <c r="CXP3981" s="251"/>
      <c r="CXQ3981" s="251"/>
      <c r="CXR3981" s="251"/>
      <c r="CXS3981" s="251"/>
      <c r="CXT3981" s="251"/>
      <c r="CXU3981" s="251"/>
      <c r="CXV3981" s="251"/>
      <c r="CXW3981" s="251"/>
      <c r="CXX3981" s="251"/>
      <c r="CXY3981" s="251"/>
      <c r="CXZ3981" s="251"/>
      <c r="CYA3981" s="251"/>
      <c r="CYB3981" s="251"/>
      <c r="CYC3981" s="251"/>
      <c r="CYD3981" s="251"/>
      <c r="CYE3981" s="251"/>
      <c r="CYF3981" s="251"/>
      <c r="CYG3981" s="251"/>
      <c r="CYH3981" s="251"/>
      <c r="CYI3981" s="251"/>
      <c r="CYJ3981" s="251"/>
      <c r="CYK3981" s="251"/>
      <c r="CYL3981" s="251"/>
      <c r="CYM3981" s="251"/>
      <c r="CYN3981" s="251"/>
      <c r="CYO3981" s="251"/>
      <c r="CYP3981" s="251"/>
      <c r="CYQ3981" s="251"/>
      <c r="CYR3981" s="251"/>
      <c r="CYS3981" s="251"/>
      <c r="CYT3981" s="251"/>
      <c r="CYU3981" s="251"/>
      <c r="CYV3981" s="251"/>
      <c r="CYW3981" s="251"/>
      <c r="CYX3981" s="251"/>
      <c r="CYY3981" s="251"/>
      <c r="CYZ3981" s="251"/>
      <c r="CZA3981" s="251"/>
      <c r="CZB3981" s="251"/>
      <c r="CZC3981" s="251"/>
      <c r="CZD3981" s="251"/>
      <c r="CZE3981" s="251"/>
      <c r="CZF3981" s="251"/>
      <c r="CZG3981" s="251"/>
      <c r="CZH3981" s="251"/>
      <c r="CZI3981" s="251"/>
      <c r="CZJ3981" s="251"/>
      <c r="CZK3981" s="251"/>
      <c r="CZL3981" s="251"/>
      <c r="CZM3981" s="251"/>
      <c r="CZN3981" s="251"/>
      <c r="CZO3981" s="251"/>
      <c r="CZP3981" s="251"/>
      <c r="CZQ3981" s="251"/>
      <c r="CZR3981" s="251"/>
      <c r="CZS3981" s="251"/>
      <c r="CZT3981" s="251"/>
      <c r="CZU3981" s="251"/>
      <c r="CZV3981" s="251"/>
      <c r="CZW3981" s="251"/>
      <c r="CZX3981" s="251"/>
      <c r="CZY3981" s="251"/>
      <c r="CZZ3981" s="251"/>
      <c r="DAA3981" s="251"/>
      <c r="DAB3981" s="251"/>
      <c r="DAC3981" s="251"/>
      <c r="DAD3981" s="251"/>
      <c r="DAE3981" s="251"/>
      <c r="DAF3981" s="251"/>
      <c r="DAG3981" s="251"/>
      <c r="DAH3981" s="251"/>
      <c r="DAI3981" s="251"/>
      <c r="DAJ3981" s="251"/>
      <c r="DAK3981" s="251"/>
      <c r="DAL3981" s="251"/>
      <c r="DAM3981" s="251"/>
      <c r="DAN3981" s="251"/>
      <c r="DAO3981" s="251"/>
      <c r="DAP3981" s="251"/>
      <c r="DAQ3981" s="251"/>
      <c r="DAR3981" s="251"/>
      <c r="DAS3981" s="251"/>
      <c r="DAT3981" s="251"/>
      <c r="DAU3981" s="251"/>
      <c r="DAV3981" s="251"/>
      <c r="DAW3981" s="251"/>
      <c r="DAX3981" s="251"/>
      <c r="DAY3981" s="251"/>
      <c r="DAZ3981" s="251"/>
      <c r="DBA3981" s="251"/>
      <c r="DBB3981" s="251"/>
      <c r="DBC3981" s="251"/>
      <c r="DBD3981" s="251"/>
      <c r="DBE3981" s="251"/>
      <c r="DBF3981" s="251"/>
      <c r="DBG3981" s="251"/>
      <c r="DBH3981" s="251"/>
      <c r="DBI3981" s="251"/>
      <c r="DBJ3981" s="251"/>
      <c r="DBK3981" s="251"/>
      <c r="DBL3981" s="251"/>
      <c r="DBM3981" s="251"/>
      <c r="DBN3981" s="251"/>
      <c r="DBO3981" s="251"/>
      <c r="DBP3981" s="251"/>
      <c r="DBQ3981" s="251"/>
      <c r="DBR3981" s="251"/>
      <c r="DBS3981" s="251"/>
      <c r="DBT3981" s="251"/>
      <c r="DBU3981" s="251"/>
      <c r="DBV3981" s="251"/>
      <c r="DBW3981" s="251"/>
      <c r="DBX3981" s="251"/>
      <c r="DBY3981" s="251"/>
      <c r="DBZ3981" s="251"/>
      <c r="DCA3981" s="251"/>
      <c r="DCB3981" s="251"/>
      <c r="DCC3981" s="251"/>
      <c r="DCD3981" s="251"/>
      <c r="DCE3981" s="251"/>
      <c r="DCF3981" s="251"/>
      <c r="DCG3981" s="251"/>
      <c r="DCH3981" s="251"/>
      <c r="DCI3981" s="251"/>
      <c r="DCJ3981" s="251"/>
      <c r="DCK3981" s="251"/>
      <c r="DCL3981" s="251"/>
      <c r="DCM3981" s="251"/>
      <c r="DCN3981" s="251"/>
      <c r="DCO3981" s="251"/>
      <c r="DCP3981" s="251"/>
      <c r="DCQ3981" s="251"/>
      <c r="DCR3981" s="251"/>
      <c r="DCS3981" s="251"/>
      <c r="DCT3981" s="251"/>
      <c r="DCU3981" s="251"/>
      <c r="DCV3981" s="251"/>
      <c r="DCW3981" s="251"/>
      <c r="DCX3981" s="251"/>
      <c r="DCY3981" s="251"/>
      <c r="DCZ3981" s="251"/>
      <c r="DDA3981" s="251"/>
      <c r="DDB3981" s="251"/>
      <c r="DDC3981" s="251"/>
      <c r="DDD3981" s="251"/>
      <c r="DDE3981" s="251"/>
      <c r="DDF3981" s="251"/>
      <c r="DDG3981" s="251"/>
      <c r="DDH3981" s="251"/>
      <c r="DDI3981" s="251"/>
      <c r="DDJ3981" s="251"/>
      <c r="DDK3981" s="251"/>
      <c r="DDL3981" s="251"/>
      <c r="DDM3981" s="251"/>
      <c r="DDN3981" s="251"/>
      <c r="DDO3981" s="251"/>
      <c r="DDP3981" s="251"/>
      <c r="DDQ3981" s="251"/>
      <c r="DDR3981" s="251"/>
      <c r="DDS3981" s="251"/>
      <c r="DDT3981" s="251"/>
      <c r="DDU3981" s="251"/>
      <c r="DDV3981" s="251"/>
      <c r="DDW3981" s="251"/>
      <c r="DDX3981" s="251"/>
      <c r="DDY3981" s="251"/>
      <c r="DDZ3981" s="251"/>
      <c r="DEA3981" s="251"/>
      <c r="DEB3981" s="251"/>
      <c r="DEC3981" s="251"/>
      <c r="DED3981" s="251"/>
      <c r="DEE3981" s="251"/>
      <c r="DEF3981" s="251"/>
      <c r="DEG3981" s="251"/>
      <c r="DEH3981" s="251"/>
      <c r="DEI3981" s="251"/>
      <c r="DEJ3981" s="251"/>
      <c r="DEK3981" s="251"/>
      <c r="DEL3981" s="251"/>
      <c r="DEM3981" s="251"/>
      <c r="DEN3981" s="251"/>
      <c r="DEO3981" s="251"/>
      <c r="DEP3981" s="251"/>
      <c r="DEQ3981" s="251"/>
      <c r="DER3981" s="251"/>
      <c r="DES3981" s="251"/>
      <c r="DET3981" s="251"/>
      <c r="DEU3981" s="251"/>
      <c r="DEV3981" s="251"/>
      <c r="DEW3981" s="251"/>
      <c r="DEX3981" s="251"/>
      <c r="DEY3981" s="251"/>
      <c r="DEZ3981" s="251"/>
      <c r="DFA3981" s="251"/>
      <c r="DFB3981" s="251"/>
      <c r="DFC3981" s="251"/>
      <c r="DFD3981" s="251"/>
      <c r="DFE3981" s="251"/>
      <c r="DFF3981" s="251"/>
      <c r="DFG3981" s="251"/>
      <c r="DFH3981" s="251"/>
      <c r="DFI3981" s="251"/>
      <c r="DFJ3981" s="251"/>
      <c r="DFK3981" s="251"/>
      <c r="DFL3981" s="251"/>
      <c r="DFM3981" s="251"/>
      <c r="DFN3981" s="251"/>
      <c r="DFO3981" s="251"/>
      <c r="DFP3981" s="251"/>
      <c r="DFQ3981" s="251"/>
      <c r="DFR3981" s="251"/>
      <c r="DFS3981" s="251"/>
      <c r="DFT3981" s="251"/>
      <c r="DFU3981" s="251"/>
      <c r="DFV3981" s="251"/>
      <c r="DFW3981" s="251"/>
      <c r="DFX3981" s="251"/>
      <c r="DFY3981" s="251"/>
      <c r="DFZ3981" s="251"/>
      <c r="DGA3981" s="251"/>
      <c r="DGB3981" s="251"/>
      <c r="DGC3981" s="251"/>
      <c r="DGD3981" s="251"/>
      <c r="DGE3981" s="251"/>
      <c r="DGF3981" s="251"/>
      <c r="DGG3981" s="251"/>
      <c r="DGH3981" s="251"/>
      <c r="DGI3981" s="251"/>
      <c r="DGJ3981" s="251"/>
      <c r="DGK3981" s="251"/>
      <c r="DGL3981" s="251"/>
      <c r="DGM3981" s="251"/>
      <c r="DGN3981" s="251"/>
      <c r="DGO3981" s="251"/>
      <c r="DGP3981" s="251"/>
      <c r="DGQ3981" s="251"/>
      <c r="DGR3981" s="251"/>
      <c r="DGS3981" s="251"/>
      <c r="DGT3981" s="251"/>
      <c r="DGU3981" s="251"/>
      <c r="DGV3981" s="251"/>
      <c r="DGW3981" s="251"/>
      <c r="DGX3981" s="251"/>
      <c r="DGY3981" s="251"/>
      <c r="DGZ3981" s="251"/>
      <c r="DHA3981" s="251"/>
      <c r="DHB3981" s="251"/>
      <c r="DHC3981" s="251"/>
      <c r="DHD3981" s="251"/>
      <c r="DHE3981" s="251"/>
      <c r="DHF3981" s="251"/>
      <c r="DHG3981" s="251"/>
      <c r="DHH3981" s="251"/>
      <c r="DHI3981" s="251"/>
      <c r="DHJ3981" s="251"/>
      <c r="DHK3981" s="251"/>
      <c r="DHL3981" s="251"/>
      <c r="DHM3981" s="251"/>
      <c r="DHN3981" s="251"/>
      <c r="DHO3981" s="251"/>
      <c r="DHP3981" s="251"/>
      <c r="DHQ3981" s="251"/>
      <c r="DHR3981" s="251"/>
      <c r="DHS3981" s="251"/>
      <c r="DHT3981" s="251"/>
      <c r="DHU3981" s="251"/>
      <c r="DHV3981" s="251"/>
      <c r="DHW3981" s="251"/>
      <c r="DHX3981" s="251"/>
      <c r="DHY3981" s="251"/>
      <c r="DHZ3981" s="251"/>
      <c r="DIA3981" s="251"/>
      <c r="DIB3981" s="251"/>
      <c r="DIC3981" s="251"/>
      <c r="DID3981" s="251"/>
      <c r="DIE3981" s="251"/>
      <c r="DIF3981" s="251"/>
      <c r="DIG3981" s="251"/>
      <c r="DIH3981" s="251"/>
      <c r="DII3981" s="251"/>
      <c r="DIJ3981" s="251"/>
      <c r="DIK3981" s="251"/>
      <c r="DIL3981" s="251"/>
      <c r="DIM3981" s="251"/>
      <c r="DIN3981" s="251"/>
      <c r="DIO3981" s="251"/>
      <c r="DIP3981" s="251"/>
      <c r="DIQ3981" s="251"/>
      <c r="DIR3981" s="251"/>
      <c r="DIS3981" s="251"/>
      <c r="DIT3981" s="251"/>
      <c r="DIU3981" s="251"/>
      <c r="DIV3981" s="251"/>
      <c r="DIW3981" s="251"/>
      <c r="DIX3981" s="251"/>
      <c r="DIY3981" s="251"/>
      <c r="DIZ3981" s="251"/>
      <c r="DJA3981" s="251"/>
      <c r="DJB3981" s="251"/>
      <c r="DJC3981" s="251"/>
      <c r="DJD3981" s="251"/>
      <c r="DJE3981" s="251"/>
      <c r="DJF3981" s="251"/>
      <c r="DJG3981" s="251"/>
      <c r="DJH3981" s="251"/>
      <c r="DJI3981" s="251"/>
      <c r="DJJ3981" s="251"/>
      <c r="DJK3981" s="251"/>
      <c r="DJL3981" s="251"/>
      <c r="DJM3981" s="251"/>
      <c r="DJN3981" s="251"/>
      <c r="DJO3981" s="251"/>
      <c r="DJP3981" s="251"/>
      <c r="DJQ3981" s="251"/>
      <c r="DJR3981" s="251"/>
      <c r="DJS3981" s="251"/>
      <c r="DJT3981" s="251"/>
      <c r="DJU3981" s="251"/>
      <c r="DJV3981" s="251"/>
      <c r="DJW3981" s="251"/>
      <c r="DJX3981" s="251"/>
      <c r="DJY3981" s="251"/>
      <c r="DJZ3981" s="251"/>
      <c r="DKA3981" s="251"/>
      <c r="DKB3981" s="251"/>
      <c r="DKC3981" s="251"/>
      <c r="DKD3981" s="251"/>
      <c r="DKE3981" s="251"/>
      <c r="DKF3981" s="251"/>
      <c r="DKG3981" s="251"/>
      <c r="DKH3981" s="251"/>
      <c r="DKI3981" s="251"/>
      <c r="DKJ3981" s="251"/>
      <c r="DKK3981" s="251"/>
      <c r="DKL3981" s="251"/>
      <c r="DKM3981" s="251"/>
      <c r="DKN3981" s="251"/>
      <c r="DKO3981" s="251"/>
      <c r="DKP3981" s="251"/>
      <c r="DKQ3981" s="251"/>
      <c r="DKR3981" s="251"/>
      <c r="DKS3981" s="251"/>
      <c r="DKT3981" s="251"/>
      <c r="DKU3981" s="251"/>
      <c r="DKV3981" s="251"/>
      <c r="DKW3981" s="251"/>
      <c r="DKX3981" s="251"/>
      <c r="DKY3981" s="251"/>
      <c r="DKZ3981" s="251"/>
      <c r="DLA3981" s="251"/>
      <c r="DLB3981" s="251"/>
      <c r="DLC3981" s="251"/>
      <c r="DLD3981" s="251"/>
      <c r="DLE3981" s="251"/>
      <c r="DLF3981" s="251"/>
      <c r="DLG3981" s="251"/>
      <c r="DLH3981" s="251"/>
      <c r="DLI3981" s="251"/>
      <c r="DLJ3981" s="251"/>
      <c r="DLK3981" s="251"/>
      <c r="DLL3981" s="251"/>
      <c r="DLM3981" s="251"/>
      <c r="DLN3981" s="251"/>
      <c r="DLO3981" s="251"/>
      <c r="DLP3981" s="251"/>
      <c r="DLQ3981" s="251"/>
      <c r="DLR3981" s="251"/>
      <c r="DLS3981" s="251"/>
      <c r="DLT3981" s="251"/>
      <c r="DLU3981" s="251"/>
      <c r="DLV3981" s="251"/>
      <c r="DLW3981" s="251"/>
      <c r="DLX3981" s="251"/>
      <c r="DLY3981" s="251"/>
      <c r="DLZ3981" s="251"/>
      <c r="DMA3981" s="251"/>
      <c r="DMB3981" s="251"/>
      <c r="DMC3981" s="251"/>
      <c r="DMD3981" s="251"/>
      <c r="DME3981" s="251"/>
      <c r="DMF3981" s="251"/>
      <c r="DMG3981" s="251"/>
      <c r="DMH3981" s="251"/>
      <c r="DMI3981" s="251"/>
      <c r="DMJ3981" s="251"/>
      <c r="DMK3981" s="251"/>
      <c r="DML3981" s="251"/>
      <c r="DMM3981" s="251"/>
      <c r="DMN3981" s="251"/>
      <c r="DMO3981" s="251"/>
      <c r="DMP3981" s="251"/>
      <c r="DMQ3981" s="251"/>
      <c r="DMR3981" s="251"/>
      <c r="DMS3981" s="251"/>
      <c r="DMT3981" s="251"/>
      <c r="DMU3981" s="251"/>
      <c r="DMV3981" s="251"/>
      <c r="DMW3981" s="251"/>
      <c r="DMX3981" s="251"/>
      <c r="DMY3981" s="251"/>
      <c r="DMZ3981" s="251"/>
      <c r="DNA3981" s="251"/>
      <c r="DNB3981" s="251"/>
      <c r="DNC3981" s="251"/>
      <c r="DND3981" s="251"/>
      <c r="DNE3981" s="251"/>
      <c r="DNF3981" s="251"/>
      <c r="DNG3981" s="251"/>
      <c r="DNH3981" s="251"/>
      <c r="DNI3981" s="251"/>
      <c r="DNJ3981" s="251"/>
      <c r="DNK3981" s="251"/>
      <c r="DNL3981" s="251"/>
      <c r="DNM3981" s="251"/>
      <c r="DNN3981" s="251"/>
      <c r="DNO3981" s="251"/>
      <c r="DNP3981" s="251"/>
      <c r="DNQ3981" s="251"/>
      <c r="DNR3981" s="251"/>
      <c r="DNS3981" s="251"/>
      <c r="DNT3981" s="251"/>
      <c r="DNU3981" s="251"/>
      <c r="DNV3981" s="251"/>
      <c r="DNW3981" s="251"/>
      <c r="DNX3981" s="251"/>
      <c r="DNY3981" s="251"/>
      <c r="DNZ3981" s="251"/>
      <c r="DOA3981" s="251"/>
      <c r="DOB3981" s="251"/>
      <c r="DOC3981" s="251"/>
      <c r="DOD3981" s="251"/>
      <c r="DOE3981" s="251"/>
      <c r="DOF3981" s="251"/>
      <c r="DOG3981" s="251"/>
      <c r="DOH3981" s="251"/>
      <c r="DOI3981" s="251"/>
      <c r="DOJ3981" s="251"/>
      <c r="DOK3981" s="251"/>
      <c r="DOL3981" s="251"/>
      <c r="DOM3981" s="251"/>
      <c r="DON3981" s="251"/>
      <c r="DOO3981" s="251"/>
      <c r="DOP3981" s="251"/>
      <c r="DOQ3981" s="251"/>
      <c r="DOR3981" s="251"/>
      <c r="DOS3981" s="251"/>
      <c r="DOT3981" s="251"/>
      <c r="DOU3981" s="251"/>
      <c r="DOV3981" s="251"/>
      <c r="DOW3981" s="251"/>
      <c r="DOX3981" s="251"/>
      <c r="DOY3981" s="251"/>
      <c r="DOZ3981" s="251"/>
      <c r="DPA3981" s="251"/>
      <c r="DPB3981" s="251"/>
      <c r="DPC3981" s="251"/>
      <c r="DPD3981" s="251"/>
      <c r="DPE3981" s="251"/>
      <c r="DPF3981" s="251"/>
      <c r="DPG3981" s="251"/>
      <c r="DPH3981" s="251"/>
      <c r="DPI3981" s="251"/>
      <c r="DPJ3981" s="251"/>
      <c r="DPK3981" s="251"/>
      <c r="DPL3981" s="251"/>
      <c r="DPM3981" s="251"/>
      <c r="DPN3981" s="251"/>
      <c r="DPO3981" s="251"/>
      <c r="DPP3981" s="251"/>
      <c r="DPQ3981" s="251"/>
      <c r="DPR3981" s="251"/>
      <c r="DPS3981" s="251"/>
      <c r="DPT3981" s="251"/>
      <c r="DPU3981" s="251"/>
      <c r="DPV3981" s="251"/>
      <c r="DPW3981" s="251"/>
      <c r="DPX3981" s="251"/>
      <c r="DPY3981" s="251"/>
      <c r="DPZ3981" s="251"/>
      <c r="DQA3981" s="251"/>
      <c r="DQB3981" s="251"/>
      <c r="DQC3981" s="251"/>
      <c r="DQD3981" s="251"/>
      <c r="DQE3981" s="251"/>
      <c r="DQF3981" s="251"/>
      <c r="DQG3981" s="251"/>
      <c r="DQH3981" s="251"/>
      <c r="DQI3981" s="251"/>
      <c r="DQJ3981" s="251"/>
      <c r="DQK3981" s="251"/>
      <c r="DQL3981" s="251"/>
      <c r="DQM3981" s="251"/>
      <c r="DQN3981" s="251"/>
      <c r="DQO3981" s="251"/>
      <c r="DQP3981" s="251"/>
      <c r="DQQ3981" s="251"/>
      <c r="DQR3981" s="251"/>
      <c r="DQS3981" s="251"/>
      <c r="DQT3981" s="251"/>
      <c r="DQU3981" s="251"/>
      <c r="DQV3981" s="251"/>
      <c r="DQW3981" s="251"/>
      <c r="DQX3981" s="251"/>
      <c r="DQY3981" s="251"/>
      <c r="DQZ3981" s="251"/>
      <c r="DRA3981" s="251"/>
      <c r="DRB3981" s="251"/>
      <c r="DRC3981" s="251"/>
      <c r="DRD3981" s="251"/>
      <c r="DRE3981" s="251"/>
      <c r="DRF3981" s="251"/>
      <c r="DRG3981" s="251"/>
      <c r="DRH3981" s="251"/>
      <c r="DRI3981" s="251"/>
      <c r="DRJ3981" s="251"/>
      <c r="DRK3981" s="251"/>
      <c r="DRL3981" s="251"/>
      <c r="DRM3981" s="251"/>
      <c r="DRN3981" s="251"/>
      <c r="DRO3981" s="251"/>
      <c r="DRP3981" s="251"/>
      <c r="DRQ3981" s="251"/>
      <c r="DRR3981" s="251"/>
      <c r="DRS3981" s="251"/>
      <c r="DRT3981" s="251"/>
      <c r="DRU3981" s="251"/>
      <c r="DRV3981" s="251"/>
      <c r="DRW3981" s="251"/>
      <c r="DRX3981" s="251"/>
      <c r="DRY3981" s="251"/>
      <c r="DRZ3981" s="251"/>
      <c r="DSA3981" s="251"/>
      <c r="DSB3981" s="251"/>
      <c r="DSC3981" s="251"/>
      <c r="DSD3981" s="251"/>
      <c r="DSE3981" s="251"/>
      <c r="DSF3981" s="251"/>
      <c r="DSG3981" s="251"/>
      <c r="DSH3981" s="251"/>
      <c r="DSI3981" s="251"/>
      <c r="DSJ3981" s="251"/>
      <c r="DSK3981" s="251"/>
      <c r="DSL3981" s="251"/>
      <c r="DSM3981" s="251"/>
      <c r="DSN3981" s="251"/>
      <c r="DSO3981" s="251"/>
      <c r="DSP3981" s="251"/>
      <c r="DSQ3981" s="251"/>
      <c r="DSR3981" s="251"/>
      <c r="DSS3981" s="251"/>
      <c r="DST3981" s="251"/>
      <c r="DSU3981" s="251"/>
      <c r="DSV3981" s="251"/>
      <c r="DSW3981" s="251"/>
      <c r="DSX3981" s="251"/>
      <c r="DSY3981" s="251"/>
      <c r="DSZ3981" s="251"/>
      <c r="DTA3981" s="251"/>
      <c r="DTB3981" s="251"/>
      <c r="DTC3981" s="251"/>
      <c r="DTD3981" s="251"/>
      <c r="DTE3981" s="251"/>
      <c r="DTF3981" s="251"/>
      <c r="DTG3981" s="251"/>
      <c r="DTH3981" s="251"/>
      <c r="DTI3981" s="251"/>
      <c r="DTJ3981" s="251"/>
      <c r="DTK3981" s="251"/>
      <c r="DTL3981" s="251"/>
      <c r="DTM3981" s="251"/>
      <c r="DTN3981" s="251"/>
      <c r="DTO3981" s="251"/>
      <c r="DTP3981" s="251"/>
      <c r="DTQ3981" s="251"/>
      <c r="DTR3981" s="251"/>
      <c r="DTS3981" s="251"/>
      <c r="DTT3981" s="251"/>
      <c r="DTU3981" s="251"/>
      <c r="DTV3981" s="251"/>
      <c r="DTW3981" s="251"/>
      <c r="DTX3981" s="251"/>
      <c r="DTY3981" s="251"/>
      <c r="DTZ3981" s="251"/>
      <c r="DUA3981" s="251"/>
      <c r="DUB3981" s="251"/>
      <c r="DUC3981" s="251"/>
      <c r="DUD3981" s="251"/>
      <c r="DUE3981" s="251"/>
      <c r="DUF3981" s="251"/>
      <c r="DUG3981" s="251"/>
      <c r="DUH3981" s="251"/>
      <c r="DUI3981" s="251"/>
      <c r="DUJ3981" s="251"/>
      <c r="DUK3981" s="251"/>
      <c r="DUL3981" s="251"/>
      <c r="DUM3981" s="251"/>
      <c r="DUN3981" s="251"/>
      <c r="DUO3981" s="251"/>
      <c r="DUP3981" s="251"/>
      <c r="DUQ3981" s="251"/>
      <c r="DUR3981" s="251"/>
      <c r="DUS3981" s="251"/>
      <c r="DUT3981" s="251"/>
      <c r="DUU3981" s="251"/>
      <c r="DUV3981" s="251"/>
      <c r="DUW3981" s="251"/>
      <c r="DUX3981" s="251"/>
      <c r="DUY3981" s="251"/>
      <c r="DUZ3981" s="251"/>
      <c r="DVA3981" s="251"/>
      <c r="DVB3981" s="251"/>
      <c r="DVC3981" s="251"/>
      <c r="DVD3981" s="251"/>
      <c r="DVE3981" s="251"/>
      <c r="DVF3981" s="251"/>
      <c r="DVG3981" s="251"/>
      <c r="DVH3981" s="251"/>
      <c r="DVI3981" s="251"/>
      <c r="DVJ3981" s="251"/>
      <c r="DVK3981" s="251"/>
      <c r="DVL3981" s="251"/>
      <c r="DVM3981" s="251"/>
      <c r="DVN3981" s="251"/>
      <c r="DVO3981" s="251"/>
      <c r="DVP3981" s="251"/>
      <c r="DVQ3981" s="251"/>
      <c r="DVR3981" s="251"/>
      <c r="DVS3981" s="251"/>
      <c r="DVT3981" s="251"/>
      <c r="DVU3981" s="251"/>
      <c r="DVV3981" s="251"/>
      <c r="DVW3981" s="251"/>
      <c r="DVX3981" s="251"/>
      <c r="DVY3981" s="251"/>
      <c r="DVZ3981" s="251"/>
      <c r="DWA3981" s="251"/>
      <c r="DWB3981" s="251"/>
      <c r="DWC3981" s="251"/>
      <c r="DWD3981" s="251"/>
      <c r="DWE3981" s="251"/>
      <c r="DWF3981" s="251"/>
      <c r="DWG3981" s="251"/>
      <c r="DWH3981" s="251"/>
      <c r="DWI3981" s="251"/>
      <c r="DWJ3981" s="251"/>
      <c r="DWK3981" s="251"/>
      <c r="DWL3981" s="251"/>
      <c r="DWM3981" s="251"/>
      <c r="DWN3981" s="251"/>
      <c r="DWO3981" s="251"/>
      <c r="DWP3981" s="251"/>
      <c r="DWQ3981" s="251"/>
      <c r="DWR3981" s="251"/>
      <c r="DWS3981" s="251"/>
      <c r="DWT3981" s="251"/>
      <c r="DWU3981" s="251"/>
      <c r="DWV3981" s="251"/>
      <c r="DWW3981" s="251"/>
      <c r="DWX3981" s="251"/>
      <c r="DWY3981" s="251"/>
      <c r="DWZ3981" s="251"/>
      <c r="DXA3981" s="251"/>
      <c r="DXB3981" s="251"/>
      <c r="DXC3981" s="251"/>
      <c r="DXD3981" s="251"/>
      <c r="DXE3981" s="251"/>
      <c r="DXF3981" s="251"/>
      <c r="DXG3981" s="251"/>
      <c r="DXH3981" s="251"/>
      <c r="DXI3981" s="251"/>
      <c r="DXJ3981" s="251"/>
      <c r="DXK3981" s="251"/>
      <c r="DXL3981" s="251"/>
      <c r="DXM3981" s="251"/>
      <c r="DXN3981" s="251"/>
      <c r="DXO3981" s="251"/>
      <c r="DXP3981" s="251"/>
      <c r="DXQ3981" s="251"/>
      <c r="DXR3981" s="251"/>
      <c r="DXS3981" s="251"/>
      <c r="DXT3981" s="251"/>
      <c r="DXU3981" s="251"/>
      <c r="DXV3981" s="251"/>
      <c r="DXW3981" s="251"/>
      <c r="DXX3981" s="251"/>
      <c r="DXY3981" s="251"/>
      <c r="DXZ3981" s="251"/>
      <c r="DYA3981" s="251"/>
      <c r="DYB3981" s="251"/>
      <c r="DYC3981" s="251"/>
      <c r="DYD3981" s="251"/>
      <c r="DYE3981" s="251"/>
      <c r="DYF3981" s="251"/>
      <c r="DYG3981" s="251"/>
      <c r="DYH3981" s="251"/>
      <c r="DYI3981" s="251"/>
      <c r="DYJ3981" s="251"/>
      <c r="DYK3981" s="251"/>
      <c r="DYL3981" s="251"/>
      <c r="DYM3981" s="251"/>
      <c r="DYN3981" s="251"/>
      <c r="DYO3981" s="251"/>
      <c r="DYP3981" s="251"/>
      <c r="DYQ3981" s="251"/>
      <c r="DYR3981" s="251"/>
      <c r="DYS3981" s="251"/>
      <c r="DYT3981" s="251"/>
      <c r="DYU3981" s="251"/>
      <c r="DYV3981" s="251"/>
      <c r="DYW3981" s="251"/>
      <c r="DYX3981" s="251"/>
      <c r="DYY3981" s="251"/>
      <c r="DYZ3981" s="251"/>
      <c r="DZA3981" s="251"/>
      <c r="DZB3981" s="251"/>
      <c r="DZC3981" s="251"/>
      <c r="DZD3981" s="251"/>
      <c r="DZE3981" s="251"/>
      <c r="DZF3981" s="251"/>
      <c r="DZG3981" s="251"/>
      <c r="DZH3981" s="251"/>
      <c r="DZI3981" s="251"/>
      <c r="DZJ3981" s="251"/>
      <c r="DZK3981" s="251"/>
      <c r="DZL3981" s="251"/>
      <c r="DZM3981" s="251"/>
      <c r="DZN3981" s="251"/>
      <c r="DZO3981" s="251"/>
      <c r="DZP3981" s="251"/>
      <c r="DZQ3981" s="251"/>
      <c r="DZR3981" s="251"/>
      <c r="DZS3981" s="251"/>
      <c r="DZT3981" s="251"/>
      <c r="DZU3981" s="251"/>
      <c r="DZV3981" s="251"/>
      <c r="DZW3981" s="251"/>
      <c r="DZX3981" s="251"/>
      <c r="DZY3981" s="251"/>
      <c r="DZZ3981" s="251"/>
      <c r="EAA3981" s="251"/>
      <c r="EAB3981" s="251"/>
      <c r="EAC3981" s="251"/>
      <c r="EAD3981" s="251"/>
      <c r="EAE3981" s="251"/>
      <c r="EAF3981" s="251"/>
      <c r="EAG3981" s="251"/>
      <c r="EAH3981" s="251"/>
      <c r="EAI3981" s="251"/>
      <c r="EAJ3981" s="251"/>
      <c r="EAK3981" s="251"/>
      <c r="EAL3981" s="251"/>
      <c r="EAM3981" s="251"/>
      <c r="EAN3981" s="251"/>
      <c r="EAO3981" s="251"/>
      <c r="EAP3981" s="251"/>
      <c r="EAQ3981" s="251"/>
      <c r="EAR3981" s="251"/>
      <c r="EAS3981" s="251"/>
      <c r="EAT3981" s="251"/>
      <c r="EAU3981" s="251"/>
      <c r="EAV3981" s="251"/>
      <c r="EAW3981" s="251"/>
      <c r="EAX3981" s="251"/>
      <c r="EAY3981" s="251"/>
      <c r="EAZ3981" s="251"/>
      <c r="EBA3981" s="251"/>
      <c r="EBB3981" s="251"/>
      <c r="EBC3981" s="251"/>
      <c r="EBD3981" s="251"/>
      <c r="EBE3981" s="251"/>
      <c r="EBF3981" s="251"/>
      <c r="EBG3981" s="251"/>
      <c r="EBH3981" s="251"/>
      <c r="EBI3981" s="251"/>
      <c r="EBJ3981" s="251"/>
      <c r="EBK3981" s="251"/>
      <c r="EBL3981" s="251"/>
      <c r="EBM3981" s="251"/>
      <c r="EBN3981" s="251"/>
      <c r="EBO3981" s="251"/>
      <c r="EBP3981" s="251"/>
      <c r="EBQ3981" s="251"/>
      <c r="EBR3981" s="251"/>
      <c r="EBS3981" s="251"/>
      <c r="EBT3981" s="251"/>
      <c r="EBU3981" s="251"/>
      <c r="EBV3981" s="251"/>
      <c r="EBW3981" s="251"/>
      <c r="EBX3981" s="251"/>
      <c r="EBY3981" s="251"/>
      <c r="EBZ3981" s="251"/>
      <c r="ECA3981" s="251"/>
      <c r="ECB3981" s="251"/>
      <c r="ECC3981" s="251"/>
      <c r="ECD3981" s="251"/>
      <c r="ECE3981" s="251"/>
      <c r="ECF3981" s="251"/>
      <c r="ECG3981" s="251"/>
      <c r="ECH3981" s="251"/>
      <c r="ECI3981" s="251"/>
      <c r="ECJ3981" s="251"/>
      <c r="ECK3981" s="251"/>
      <c r="ECL3981" s="251"/>
      <c r="ECM3981" s="251"/>
      <c r="ECN3981" s="251"/>
      <c r="ECO3981" s="251"/>
      <c r="ECP3981" s="251"/>
      <c r="ECQ3981" s="251"/>
      <c r="ECR3981" s="251"/>
      <c r="ECS3981" s="251"/>
      <c r="ECT3981" s="251"/>
      <c r="ECU3981" s="251"/>
      <c r="ECV3981" s="251"/>
      <c r="ECW3981" s="251"/>
      <c r="ECX3981" s="251"/>
      <c r="ECY3981" s="251"/>
      <c r="ECZ3981" s="251"/>
      <c r="EDA3981" s="251"/>
      <c r="EDB3981" s="251"/>
      <c r="EDC3981" s="251"/>
      <c r="EDD3981" s="251"/>
      <c r="EDE3981" s="251"/>
      <c r="EDF3981" s="251"/>
      <c r="EDG3981" s="251"/>
      <c r="EDH3981" s="251"/>
      <c r="EDI3981" s="251"/>
      <c r="EDJ3981" s="251"/>
      <c r="EDK3981" s="251"/>
      <c r="EDL3981" s="251"/>
      <c r="EDM3981" s="251"/>
      <c r="EDN3981" s="251"/>
      <c r="EDO3981" s="251"/>
      <c r="EDP3981" s="251"/>
      <c r="EDQ3981" s="251"/>
      <c r="EDR3981" s="251"/>
      <c r="EDS3981" s="251"/>
      <c r="EDT3981" s="251"/>
      <c r="EDU3981" s="251"/>
      <c r="EDV3981" s="251"/>
      <c r="EDW3981" s="251"/>
      <c r="EDX3981" s="251"/>
      <c r="EDY3981" s="251"/>
      <c r="EDZ3981" s="251"/>
      <c r="EEA3981" s="251"/>
      <c r="EEB3981" s="251"/>
      <c r="EEC3981" s="251"/>
      <c r="EED3981" s="251"/>
      <c r="EEE3981" s="251"/>
      <c r="EEF3981" s="251"/>
      <c r="EEG3981" s="251"/>
      <c r="EEH3981" s="251"/>
      <c r="EEI3981" s="251"/>
      <c r="EEJ3981" s="251"/>
      <c r="EEK3981" s="251"/>
      <c r="EEL3981" s="251"/>
      <c r="EEM3981" s="251"/>
      <c r="EEN3981" s="251"/>
      <c r="EEO3981" s="251"/>
      <c r="EEP3981" s="251"/>
      <c r="EEQ3981" s="251"/>
      <c r="EER3981" s="251"/>
      <c r="EES3981" s="251"/>
      <c r="EET3981" s="251"/>
      <c r="EEU3981" s="251"/>
      <c r="EEV3981" s="251"/>
      <c r="EEW3981" s="251"/>
      <c r="EEX3981" s="251"/>
      <c r="EEY3981" s="251"/>
      <c r="EEZ3981" s="251"/>
      <c r="EFA3981" s="251"/>
      <c r="EFB3981" s="251"/>
      <c r="EFC3981" s="251"/>
      <c r="EFD3981" s="251"/>
      <c r="EFE3981" s="251"/>
      <c r="EFF3981" s="251"/>
      <c r="EFG3981" s="251"/>
      <c r="EFH3981" s="251"/>
      <c r="EFI3981" s="251"/>
      <c r="EFJ3981" s="251"/>
      <c r="EFK3981" s="251"/>
      <c r="EFL3981" s="251"/>
      <c r="EFM3981" s="251"/>
      <c r="EFN3981" s="251"/>
      <c r="EFO3981" s="251"/>
      <c r="EFP3981" s="251"/>
      <c r="EFQ3981" s="251"/>
      <c r="EFR3981" s="251"/>
      <c r="EFS3981" s="251"/>
      <c r="EFT3981" s="251"/>
      <c r="EFU3981" s="251"/>
      <c r="EFV3981" s="251"/>
      <c r="EFW3981" s="251"/>
      <c r="EFX3981" s="251"/>
      <c r="EFY3981" s="251"/>
      <c r="EFZ3981" s="251"/>
      <c r="EGA3981" s="251"/>
      <c r="EGB3981" s="251"/>
      <c r="EGC3981" s="251"/>
      <c r="EGD3981" s="251"/>
      <c r="EGE3981" s="251"/>
      <c r="EGF3981" s="251"/>
      <c r="EGG3981" s="251"/>
      <c r="EGH3981" s="251"/>
      <c r="EGI3981" s="251"/>
      <c r="EGJ3981" s="251"/>
      <c r="EGK3981" s="251"/>
      <c r="EGL3981" s="251"/>
      <c r="EGM3981" s="251"/>
      <c r="EGN3981" s="251"/>
      <c r="EGO3981" s="251"/>
      <c r="EGP3981" s="251"/>
      <c r="EGQ3981" s="251"/>
      <c r="EGR3981" s="251"/>
      <c r="EGS3981" s="251"/>
      <c r="EGT3981" s="251"/>
      <c r="EGU3981" s="251"/>
      <c r="EGV3981" s="251"/>
      <c r="EGW3981" s="251"/>
      <c r="EGX3981" s="251"/>
      <c r="EGY3981" s="251"/>
      <c r="EGZ3981" s="251"/>
      <c r="EHA3981" s="251"/>
      <c r="EHB3981" s="251"/>
      <c r="EHC3981" s="251"/>
      <c r="EHD3981" s="251"/>
      <c r="EHE3981" s="251"/>
      <c r="EHF3981" s="251"/>
      <c r="EHG3981" s="251"/>
      <c r="EHH3981" s="251"/>
      <c r="EHI3981" s="251"/>
      <c r="EHJ3981" s="251"/>
      <c r="EHK3981" s="251"/>
      <c r="EHL3981" s="251"/>
      <c r="EHM3981" s="251"/>
      <c r="EHN3981" s="251"/>
      <c r="EHO3981" s="251"/>
      <c r="EHP3981" s="251"/>
      <c r="EHQ3981" s="251"/>
      <c r="EHR3981" s="251"/>
      <c r="EHS3981" s="251"/>
      <c r="EHT3981" s="251"/>
      <c r="EHU3981" s="251"/>
      <c r="EHV3981" s="251"/>
      <c r="EHW3981" s="251"/>
      <c r="EHX3981" s="251"/>
      <c r="EHY3981" s="251"/>
      <c r="EHZ3981" s="251"/>
      <c r="EIA3981" s="251"/>
      <c r="EIB3981" s="251"/>
      <c r="EIC3981" s="251"/>
      <c r="EID3981" s="251"/>
      <c r="EIE3981" s="251"/>
      <c r="EIF3981" s="251"/>
      <c r="EIG3981" s="251"/>
      <c r="EIH3981" s="251"/>
      <c r="EII3981" s="251"/>
      <c r="EIJ3981" s="251"/>
      <c r="EIK3981" s="251"/>
      <c r="EIL3981" s="251"/>
      <c r="EIM3981" s="251"/>
      <c r="EIN3981" s="251"/>
      <c r="EIO3981" s="251"/>
      <c r="EIP3981" s="251"/>
      <c r="EIQ3981" s="251"/>
      <c r="EIR3981" s="251"/>
      <c r="EIS3981" s="251"/>
      <c r="EIT3981" s="251"/>
      <c r="EIU3981" s="251"/>
      <c r="EIV3981" s="251"/>
      <c r="EIW3981" s="251"/>
      <c r="EIX3981" s="251"/>
      <c r="EIY3981" s="251"/>
      <c r="EIZ3981" s="251"/>
      <c r="EJA3981" s="251"/>
      <c r="EJB3981" s="251"/>
      <c r="EJC3981" s="251"/>
      <c r="EJD3981" s="251"/>
      <c r="EJE3981" s="251"/>
      <c r="EJF3981" s="251"/>
      <c r="EJG3981" s="251"/>
      <c r="EJH3981" s="251"/>
      <c r="EJI3981" s="251"/>
      <c r="EJJ3981" s="251"/>
      <c r="EJK3981" s="251"/>
      <c r="EJL3981" s="251"/>
      <c r="EJM3981" s="251"/>
      <c r="EJN3981" s="251"/>
      <c r="EJO3981" s="251"/>
      <c r="EJP3981" s="251"/>
      <c r="EJQ3981" s="251"/>
      <c r="EJR3981" s="251"/>
      <c r="EJS3981" s="251"/>
      <c r="EJT3981" s="251"/>
      <c r="EJU3981" s="251"/>
      <c r="EJV3981" s="251"/>
      <c r="EJW3981" s="251"/>
      <c r="EJX3981" s="251"/>
      <c r="EJY3981" s="251"/>
      <c r="EJZ3981" s="251"/>
      <c r="EKA3981" s="251"/>
      <c r="EKB3981" s="251"/>
      <c r="EKC3981" s="251"/>
      <c r="EKD3981" s="251"/>
      <c r="EKE3981" s="251"/>
      <c r="EKF3981" s="251"/>
      <c r="EKG3981" s="251"/>
      <c r="EKH3981" s="251"/>
      <c r="EKI3981" s="251"/>
      <c r="EKJ3981" s="251"/>
      <c r="EKK3981" s="251"/>
      <c r="EKL3981" s="251"/>
      <c r="EKM3981" s="251"/>
      <c r="EKN3981" s="251"/>
      <c r="EKO3981" s="251"/>
      <c r="EKP3981" s="251"/>
      <c r="EKQ3981" s="251"/>
      <c r="EKR3981" s="251"/>
      <c r="EKS3981" s="251"/>
      <c r="EKT3981" s="251"/>
      <c r="EKU3981" s="251"/>
      <c r="EKV3981" s="251"/>
      <c r="EKW3981" s="251"/>
      <c r="EKX3981" s="251"/>
      <c r="EKY3981" s="251"/>
      <c r="EKZ3981" s="251"/>
      <c r="ELA3981" s="251"/>
      <c r="ELB3981" s="251"/>
      <c r="ELC3981" s="251"/>
      <c r="ELD3981" s="251"/>
      <c r="ELE3981" s="251"/>
      <c r="ELF3981" s="251"/>
      <c r="ELG3981" s="251"/>
      <c r="ELH3981" s="251"/>
      <c r="ELI3981" s="251"/>
      <c r="ELJ3981" s="251"/>
      <c r="ELK3981" s="251"/>
      <c r="ELL3981" s="251"/>
      <c r="ELM3981" s="251"/>
      <c r="ELN3981" s="251"/>
      <c r="ELO3981" s="251"/>
      <c r="ELP3981" s="251"/>
      <c r="ELQ3981" s="251"/>
      <c r="ELR3981" s="251"/>
      <c r="ELS3981" s="251"/>
      <c r="ELT3981" s="251"/>
      <c r="ELU3981" s="251"/>
      <c r="ELV3981" s="251"/>
      <c r="ELW3981" s="251"/>
      <c r="ELX3981" s="251"/>
      <c r="ELY3981" s="251"/>
      <c r="ELZ3981" s="251"/>
      <c r="EMA3981" s="251"/>
      <c r="EMB3981" s="251"/>
      <c r="EMC3981" s="251"/>
      <c r="EMD3981" s="251"/>
      <c r="EME3981" s="251"/>
      <c r="EMF3981" s="251"/>
      <c r="EMG3981" s="251"/>
      <c r="EMH3981" s="251"/>
      <c r="EMI3981" s="251"/>
      <c r="EMJ3981" s="251"/>
      <c r="EMK3981" s="251"/>
      <c r="EML3981" s="251"/>
      <c r="EMM3981" s="251"/>
      <c r="EMN3981" s="251"/>
      <c r="EMO3981" s="251"/>
      <c r="EMP3981" s="251"/>
      <c r="EMQ3981" s="251"/>
      <c r="EMR3981" s="251"/>
      <c r="EMS3981" s="251"/>
      <c r="EMT3981" s="251"/>
      <c r="EMU3981" s="251"/>
      <c r="EMV3981" s="251"/>
      <c r="EMW3981" s="251"/>
      <c r="EMX3981" s="251"/>
      <c r="EMY3981" s="251"/>
      <c r="EMZ3981" s="251"/>
      <c r="ENA3981" s="251"/>
      <c r="ENB3981" s="251"/>
      <c r="ENC3981" s="251"/>
      <c r="END3981" s="251"/>
      <c r="ENE3981" s="251"/>
      <c r="ENF3981" s="251"/>
      <c r="ENG3981" s="251"/>
      <c r="ENH3981" s="251"/>
      <c r="ENI3981" s="251"/>
      <c r="ENJ3981" s="251"/>
      <c r="ENK3981" s="251"/>
      <c r="ENL3981" s="251"/>
      <c r="ENM3981" s="251"/>
      <c r="ENN3981" s="251"/>
      <c r="ENO3981" s="251"/>
      <c r="ENP3981" s="251"/>
      <c r="ENQ3981" s="251"/>
      <c r="ENR3981" s="251"/>
      <c r="ENS3981" s="251"/>
      <c r="ENT3981" s="251"/>
      <c r="ENU3981" s="251"/>
      <c r="ENV3981" s="251"/>
      <c r="ENW3981" s="251"/>
      <c r="ENX3981" s="251"/>
      <c r="ENY3981" s="251"/>
      <c r="ENZ3981" s="251"/>
      <c r="EOA3981" s="251"/>
      <c r="EOB3981" s="251"/>
      <c r="EOC3981" s="251"/>
      <c r="EOD3981" s="251"/>
      <c r="EOE3981" s="251"/>
      <c r="EOF3981" s="251"/>
      <c r="EOG3981" s="251"/>
      <c r="EOH3981" s="251"/>
      <c r="EOI3981" s="251"/>
      <c r="EOJ3981" s="251"/>
      <c r="EOK3981" s="251"/>
      <c r="EOL3981" s="251"/>
      <c r="EOM3981" s="251"/>
      <c r="EON3981" s="251"/>
      <c r="EOO3981" s="251"/>
      <c r="EOP3981" s="251"/>
      <c r="EOQ3981" s="251"/>
      <c r="EOR3981" s="251"/>
      <c r="EOS3981" s="251"/>
      <c r="EOT3981" s="251"/>
      <c r="EOU3981" s="251"/>
      <c r="EOV3981" s="251"/>
      <c r="EOW3981" s="251"/>
      <c r="EOX3981" s="251"/>
      <c r="EOY3981" s="251"/>
      <c r="EOZ3981" s="251"/>
      <c r="EPA3981" s="251"/>
      <c r="EPB3981" s="251"/>
      <c r="EPC3981" s="251"/>
      <c r="EPD3981" s="251"/>
      <c r="EPE3981" s="251"/>
      <c r="EPF3981" s="251"/>
      <c r="EPG3981" s="251"/>
      <c r="EPH3981" s="251"/>
      <c r="EPI3981" s="251"/>
      <c r="EPJ3981" s="251"/>
      <c r="EPK3981" s="251"/>
      <c r="EPL3981" s="251"/>
      <c r="EPM3981" s="251"/>
      <c r="EPN3981" s="251"/>
      <c r="EPO3981" s="251"/>
      <c r="EPP3981" s="251"/>
      <c r="EPQ3981" s="251"/>
      <c r="EPR3981" s="251"/>
      <c r="EPS3981" s="251"/>
      <c r="EPT3981" s="251"/>
      <c r="EPU3981" s="251"/>
      <c r="EPV3981" s="251"/>
      <c r="EPW3981" s="251"/>
      <c r="EPX3981" s="251"/>
      <c r="EPY3981" s="251"/>
      <c r="EPZ3981" s="251"/>
      <c r="EQA3981" s="251"/>
      <c r="EQB3981" s="251"/>
      <c r="EQC3981" s="251"/>
      <c r="EQD3981" s="251"/>
      <c r="EQE3981" s="251"/>
      <c r="EQF3981" s="251"/>
      <c r="EQG3981" s="251"/>
      <c r="EQH3981" s="251"/>
      <c r="EQI3981" s="251"/>
      <c r="EQJ3981" s="251"/>
      <c r="EQK3981" s="251"/>
      <c r="EQL3981" s="251"/>
      <c r="EQM3981" s="251"/>
      <c r="EQN3981" s="251"/>
      <c r="EQO3981" s="251"/>
      <c r="EQP3981" s="251"/>
      <c r="EQQ3981" s="251"/>
      <c r="EQR3981" s="251"/>
      <c r="EQS3981" s="251"/>
      <c r="EQT3981" s="251"/>
      <c r="EQU3981" s="251"/>
      <c r="EQV3981" s="251"/>
      <c r="EQW3981" s="251"/>
      <c r="EQX3981" s="251"/>
      <c r="EQY3981" s="251"/>
      <c r="EQZ3981" s="251"/>
      <c r="ERA3981" s="251"/>
      <c r="ERB3981" s="251"/>
      <c r="ERC3981" s="251"/>
      <c r="ERD3981" s="251"/>
      <c r="ERE3981" s="251"/>
      <c r="ERF3981" s="251"/>
      <c r="ERG3981" s="251"/>
      <c r="ERH3981" s="251"/>
      <c r="ERI3981" s="251"/>
      <c r="ERJ3981" s="251"/>
      <c r="ERK3981" s="251"/>
      <c r="ERL3981" s="251"/>
      <c r="ERM3981" s="251"/>
      <c r="ERN3981" s="251"/>
      <c r="ERO3981" s="251"/>
      <c r="ERP3981" s="251"/>
      <c r="ERQ3981" s="251"/>
      <c r="ERR3981" s="251"/>
      <c r="ERS3981" s="251"/>
      <c r="ERT3981" s="251"/>
      <c r="ERU3981" s="251"/>
      <c r="ERV3981" s="251"/>
      <c r="ERW3981" s="251"/>
      <c r="ERX3981" s="251"/>
      <c r="ERY3981" s="251"/>
      <c r="ERZ3981" s="251"/>
      <c r="ESA3981" s="251"/>
      <c r="ESB3981" s="251"/>
      <c r="ESC3981" s="251"/>
      <c r="ESD3981" s="251"/>
      <c r="ESE3981" s="251"/>
      <c r="ESF3981" s="251"/>
      <c r="ESG3981" s="251"/>
      <c r="ESH3981" s="251"/>
      <c r="ESI3981" s="251"/>
      <c r="ESJ3981" s="251"/>
      <c r="ESK3981" s="251"/>
      <c r="ESL3981" s="251"/>
      <c r="ESM3981" s="251"/>
      <c r="ESN3981" s="251"/>
      <c r="ESO3981" s="251"/>
      <c r="ESP3981" s="251"/>
      <c r="ESQ3981" s="251"/>
      <c r="ESR3981" s="251"/>
      <c r="ESS3981" s="251"/>
      <c r="EST3981" s="251"/>
      <c r="ESU3981" s="251"/>
      <c r="ESV3981" s="251"/>
      <c r="ESW3981" s="251"/>
      <c r="ESX3981" s="251"/>
      <c r="ESY3981" s="251"/>
      <c r="ESZ3981" s="251"/>
      <c r="ETA3981" s="251"/>
      <c r="ETB3981" s="251"/>
      <c r="ETC3981" s="251"/>
      <c r="ETD3981" s="251"/>
      <c r="ETE3981" s="251"/>
      <c r="ETF3981" s="251"/>
      <c r="ETG3981" s="251"/>
      <c r="ETH3981" s="251"/>
      <c r="ETI3981" s="251"/>
      <c r="ETJ3981" s="251"/>
      <c r="ETK3981" s="251"/>
      <c r="ETL3981" s="251"/>
      <c r="ETM3981" s="251"/>
      <c r="ETN3981" s="251"/>
      <c r="ETO3981" s="251"/>
      <c r="ETP3981" s="251"/>
      <c r="ETQ3981" s="251"/>
      <c r="ETR3981" s="251"/>
      <c r="ETS3981" s="251"/>
      <c r="ETT3981" s="251"/>
      <c r="ETU3981" s="251"/>
      <c r="ETV3981" s="251"/>
      <c r="ETW3981" s="251"/>
      <c r="ETX3981" s="251"/>
      <c r="ETY3981" s="251"/>
      <c r="ETZ3981" s="251"/>
      <c r="EUA3981" s="251"/>
      <c r="EUB3981" s="251"/>
      <c r="EUC3981" s="251"/>
      <c r="EUD3981" s="251"/>
      <c r="EUE3981" s="251"/>
      <c r="EUF3981" s="251"/>
      <c r="EUG3981" s="251"/>
      <c r="EUH3981" s="251"/>
      <c r="EUI3981" s="251"/>
      <c r="EUJ3981" s="251"/>
      <c r="EUK3981" s="251"/>
      <c r="EUL3981" s="251"/>
      <c r="EUM3981" s="251"/>
      <c r="EUN3981" s="251"/>
      <c r="EUO3981" s="251"/>
      <c r="EUP3981" s="251"/>
      <c r="EUQ3981" s="251"/>
      <c r="EUR3981" s="251"/>
      <c r="EUS3981" s="251"/>
      <c r="EUT3981" s="251"/>
      <c r="EUU3981" s="251"/>
      <c r="EUV3981" s="251"/>
      <c r="EUW3981" s="251"/>
      <c r="EUX3981" s="251"/>
      <c r="EUY3981" s="251"/>
      <c r="EUZ3981" s="251"/>
      <c r="EVA3981" s="251"/>
      <c r="EVB3981" s="251"/>
      <c r="EVC3981" s="251"/>
      <c r="EVD3981" s="251"/>
      <c r="EVE3981" s="251"/>
      <c r="EVF3981" s="251"/>
      <c r="EVG3981" s="251"/>
      <c r="EVH3981" s="251"/>
      <c r="EVI3981" s="251"/>
      <c r="EVJ3981" s="251"/>
      <c r="EVK3981" s="251"/>
      <c r="EVL3981" s="251"/>
      <c r="EVM3981" s="251"/>
      <c r="EVN3981" s="251"/>
      <c r="EVO3981" s="251"/>
      <c r="EVP3981" s="251"/>
      <c r="EVQ3981" s="251"/>
      <c r="EVR3981" s="251"/>
      <c r="EVS3981" s="251"/>
      <c r="EVT3981" s="251"/>
      <c r="EVU3981" s="251"/>
      <c r="EVV3981" s="251"/>
      <c r="EVW3981" s="251"/>
      <c r="EVX3981" s="251"/>
      <c r="EVY3981" s="251"/>
      <c r="EVZ3981" s="251"/>
      <c r="EWA3981" s="251"/>
      <c r="EWB3981" s="251"/>
      <c r="EWC3981" s="251"/>
      <c r="EWD3981" s="251"/>
      <c r="EWE3981" s="251"/>
      <c r="EWF3981" s="251"/>
      <c r="EWG3981" s="251"/>
      <c r="EWH3981" s="251"/>
      <c r="EWI3981" s="251"/>
      <c r="EWJ3981" s="251"/>
      <c r="EWK3981" s="251"/>
      <c r="EWL3981" s="251"/>
      <c r="EWM3981" s="251"/>
      <c r="EWN3981" s="251"/>
      <c r="EWO3981" s="251"/>
      <c r="EWP3981" s="251"/>
      <c r="EWQ3981" s="251"/>
      <c r="EWR3981" s="251"/>
      <c r="EWS3981" s="251"/>
      <c r="EWT3981" s="251"/>
      <c r="EWU3981" s="251"/>
      <c r="EWV3981" s="251"/>
      <c r="EWW3981" s="251"/>
      <c r="EWX3981" s="251"/>
      <c r="EWY3981" s="251"/>
      <c r="EWZ3981" s="251"/>
      <c r="EXA3981" s="251"/>
      <c r="EXB3981" s="251"/>
      <c r="EXC3981" s="251"/>
      <c r="EXD3981" s="251"/>
      <c r="EXE3981" s="251"/>
      <c r="EXF3981" s="251"/>
      <c r="EXG3981" s="251"/>
      <c r="EXH3981" s="251"/>
      <c r="EXI3981" s="251"/>
      <c r="EXJ3981" s="251"/>
      <c r="EXK3981" s="251"/>
      <c r="EXL3981" s="251"/>
      <c r="EXM3981" s="251"/>
      <c r="EXN3981" s="251"/>
      <c r="EXO3981" s="251"/>
      <c r="EXP3981" s="251"/>
      <c r="EXQ3981" s="251"/>
      <c r="EXR3981" s="251"/>
      <c r="EXS3981" s="251"/>
      <c r="EXT3981" s="251"/>
      <c r="EXU3981" s="251"/>
      <c r="EXV3981" s="251"/>
      <c r="EXW3981" s="251"/>
      <c r="EXX3981" s="251"/>
      <c r="EXY3981" s="251"/>
      <c r="EXZ3981" s="251"/>
      <c r="EYA3981" s="251"/>
      <c r="EYB3981" s="251"/>
      <c r="EYC3981" s="251"/>
      <c r="EYD3981" s="251"/>
      <c r="EYE3981" s="251"/>
      <c r="EYF3981" s="251"/>
      <c r="EYG3981" s="251"/>
      <c r="EYH3981" s="251"/>
      <c r="EYI3981" s="251"/>
      <c r="EYJ3981" s="251"/>
      <c r="EYK3981" s="251"/>
      <c r="EYL3981" s="251"/>
      <c r="EYM3981" s="251"/>
      <c r="EYN3981" s="251"/>
      <c r="EYO3981" s="251"/>
      <c r="EYP3981" s="251"/>
      <c r="EYQ3981" s="251"/>
      <c r="EYR3981" s="251"/>
      <c r="EYS3981" s="251"/>
      <c r="EYT3981" s="251"/>
      <c r="EYU3981" s="251"/>
      <c r="EYV3981" s="251"/>
      <c r="EYW3981" s="251"/>
      <c r="EYX3981" s="251"/>
      <c r="EYY3981" s="251"/>
      <c r="EYZ3981" s="251"/>
      <c r="EZA3981" s="251"/>
      <c r="EZB3981" s="251"/>
      <c r="EZC3981" s="251"/>
      <c r="EZD3981" s="251"/>
      <c r="EZE3981" s="251"/>
      <c r="EZF3981" s="251"/>
      <c r="EZG3981" s="251"/>
      <c r="EZH3981" s="251"/>
      <c r="EZI3981" s="251"/>
      <c r="EZJ3981" s="251"/>
      <c r="EZK3981" s="251"/>
      <c r="EZL3981" s="251"/>
      <c r="EZM3981" s="251"/>
      <c r="EZN3981" s="251"/>
      <c r="EZO3981" s="251"/>
      <c r="EZP3981" s="251"/>
      <c r="EZQ3981" s="251"/>
      <c r="EZR3981" s="251"/>
      <c r="EZS3981" s="251"/>
      <c r="EZT3981" s="251"/>
      <c r="EZU3981" s="251"/>
      <c r="EZV3981" s="251"/>
      <c r="EZW3981" s="251"/>
      <c r="EZX3981" s="251"/>
      <c r="EZY3981" s="251"/>
      <c r="EZZ3981" s="251"/>
      <c r="FAA3981" s="251"/>
      <c r="FAB3981" s="251"/>
      <c r="FAC3981" s="251"/>
      <c r="FAD3981" s="251"/>
      <c r="FAE3981" s="251"/>
      <c r="FAF3981" s="251"/>
      <c r="FAG3981" s="251"/>
      <c r="FAH3981" s="251"/>
      <c r="FAI3981" s="251"/>
      <c r="FAJ3981" s="251"/>
      <c r="FAK3981" s="251"/>
      <c r="FAL3981" s="251"/>
      <c r="FAM3981" s="251"/>
      <c r="FAN3981" s="251"/>
      <c r="FAO3981" s="251"/>
      <c r="FAP3981" s="251"/>
      <c r="FAQ3981" s="251"/>
      <c r="FAR3981" s="251"/>
      <c r="FAS3981" s="251"/>
      <c r="FAT3981" s="251"/>
      <c r="FAU3981" s="251"/>
      <c r="FAV3981" s="251"/>
      <c r="FAW3981" s="251"/>
      <c r="FAX3981" s="251"/>
      <c r="FAY3981" s="251"/>
      <c r="FAZ3981" s="251"/>
      <c r="FBA3981" s="251"/>
      <c r="FBB3981" s="251"/>
      <c r="FBC3981" s="251"/>
      <c r="FBD3981" s="251"/>
      <c r="FBE3981" s="251"/>
      <c r="FBF3981" s="251"/>
      <c r="FBG3981" s="251"/>
      <c r="FBH3981" s="251"/>
      <c r="FBI3981" s="251"/>
      <c r="FBJ3981" s="251"/>
      <c r="FBK3981" s="251"/>
      <c r="FBL3981" s="251"/>
      <c r="FBM3981" s="251"/>
      <c r="FBN3981" s="251"/>
      <c r="FBO3981" s="251"/>
      <c r="FBP3981" s="251"/>
      <c r="FBQ3981" s="251"/>
      <c r="FBR3981" s="251"/>
      <c r="FBS3981" s="251"/>
      <c r="FBT3981" s="251"/>
      <c r="FBU3981" s="251"/>
      <c r="FBV3981" s="251"/>
      <c r="FBW3981" s="251"/>
      <c r="FBX3981" s="251"/>
      <c r="FBY3981" s="251"/>
      <c r="FBZ3981" s="251"/>
      <c r="FCA3981" s="251"/>
      <c r="FCB3981" s="251"/>
      <c r="FCC3981" s="251"/>
      <c r="FCD3981" s="251"/>
      <c r="FCE3981" s="251"/>
      <c r="FCF3981" s="251"/>
      <c r="FCG3981" s="251"/>
      <c r="FCH3981" s="251"/>
      <c r="FCI3981" s="251"/>
      <c r="FCJ3981" s="251"/>
      <c r="FCK3981" s="251"/>
      <c r="FCL3981" s="251"/>
      <c r="FCM3981" s="251"/>
      <c r="FCN3981" s="251"/>
      <c r="FCO3981" s="251"/>
      <c r="FCP3981" s="251"/>
      <c r="FCQ3981" s="251"/>
      <c r="FCR3981" s="251"/>
      <c r="FCS3981" s="251"/>
      <c r="FCT3981" s="251"/>
      <c r="FCU3981" s="251"/>
      <c r="FCV3981" s="251"/>
      <c r="FCW3981" s="251"/>
      <c r="FCX3981" s="251"/>
      <c r="FCY3981" s="251"/>
      <c r="FCZ3981" s="251"/>
      <c r="FDA3981" s="251"/>
      <c r="FDB3981" s="251"/>
      <c r="FDC3981" s="251"/>
      <c r="FDD3981" s="251"/>
      <c r="FDE3981" s="251"/>
      <c r="FDF3981" s="251"/>
      <c r="FDG3981" s="251"/>
      <c r="FDH3981" s="251"/>
      <c r="FDI3981" s="251"/>
      <c r="FDJ3981" s="251"/>
      <c r="FDK3981" s="251"/>
      <c r="FDL3981" s="251"/>
      <c r="FDM3981" s="251"/>
      <c r="FDN3981" s="251"/>
      <c r="FDO3981" s="251"/>
      <c r="FDP3981" s="251"/>
      <c r="FDQ3981" s="251"/>
      <c r="FDR3981" s="251"/>
      <c r="FDS3981" s="251"/>
      <c r="FDT3981" s="251"/>
      <c r="FDU3981" s="251"/>
      <c r="FDV3981" s="251"/>
      <c r="FDW3981" s="251"/>
      <c r="FDX3981" s="251"/>
      <c r="FDY3981" s="251"/>
      <c r="FDZ3981" s="251"/>
      <c r="FEA3981" s="251"/>
      <c r="FEB3981" s="251"/>
      <c r="FEC3981" s="251"/>
      <c r="FED3981" s="251"/>
      <c r="FEE3981" s="251"/>
      <c r="FEF3981" s="251"/>
      <c r="FEG3981" s="251"/>
      <c r="FEH3981" s="251"/>
      <c r="FEI3981" s="251"/>
      <c r="FEJ3981" s="251"/>
      <c r="FEK3981" s="251"/>
      <c r="FEL3981" s="251"/>
      <c r="FEM3981" s="251"/>
      <c r="FEN3981" s="251"/>
      <c r="FEO3981" s="251"/>
      <c r="FEP3981" s="251"/>
      <c r="FEQ3981" s="251"/>
      <c r="FER3981" s="251"/>
      <c r="FES3981" s="251"/>
      <c r="FET3981" s="251"/>
      <c r="FEU3981" s="251"/>
      <c r="FEV3981" s="251"/>
      <c r="FEW3981" s="251"/>
      <c r="FEX3981" s="251"/>
      <c r="FEY3981" s="251"/>
      <c r="FEZ3981" s="251"/>
      <c r="FFA3981" s="251"/>
      <c r="FFB3981" s="251"/>
      <c r="FFC3981" s="251"/>
      <c r="FFD3981" s="251"/>
      <c r="FFE3981" s="251"/>
      <c r="FFF3981" s="251"/>
      <c r="FFG3981" s="251"/>
      <c r="FFH3981" s="251"/>
      <c r="FFI3981" s="251"/>
      <c r="FFJ3981" s="251"/>
      <c r="FFK3981" s="251"/>
      <c r="FFL3981" s="251"/>
      <c r="FFM3981" s="251"/>
      <c r="FFN3981" s="251"/>
      <c r="FFO3981" s="251"/>
      <c r="FFP3981" s="251"/>
      <c r="FFQ3981" s="251"/>
      <c r="FFR3981" s="251"/>
      <c r="FFS3981" s="251"/>
      <c r="FFT3981" s="251"/>
      <c r="FFU3981" s="251"/>
      <c r="FFV3981" s="251"/>
      <c r="FFW3981" s="251"/>
      <c r="FFX3981" s="251"/>
      <c r="FFY3981" s="251"/>
      <c r="FFZ3981" s="251"/>
      <c r="FGA3981" s="251"/>
      <c r="FGB3981" s="251"/>
      <c r="FGC3981" s="251"/>
      <c r="FGD3981" s="251"/>
      <c r="FGE3981" s="251"/>
      <c r="FGF3981" s="251"/>
      <c r="FGG3981" s="251"/>
      <c r="FGH3981" s="251"/>
      <c r="FGI3981" s="251"/>
      <c r="FGJ3981" s="251"/>
      <c r="FGK3981" s="251"/>
      <c r="FGL3981" s="251"/>
      <c r="FGM3981" s="251"/>
      <c r="FGN3981" s="251"/>
      <c r="FGO3981" s="251"/>
      <c r="FGP3981" s="251"/>
      <c r="FGQ3981" s="251"/>
      <c r="FGR3981" s="251"/>
      <c r="FGS3981" s="251"/>
      <c r="FGT3981" s="251"/>
      <c r="FGU3981" s="251"/>
      <c r="FGV3981" s="251"/>
      <c r="FGW3981" s="251"/>
      <c r="FGX3981" s="251"/>
      <c r="FGY3981" s="251"/>
      <c r="FGZ3981" s="251"/>
      <c r="FHA3981" s="251"/>
      <c r="FHB3981" s="251"/>
      <c r="FHC3981" s="251"/>
      <c r="FHD3981" s="251"/>
      <c r="FHE3981" s="251"/>
      <c r="FHF3981" s="251"/>
      <c r="FHG3981" s="251"/>
      <c r="FHH3981" s="251"/>
      <c r="FHI3981" s="251"/>
      <c r="FHJ3981" s="251"/>
      <c r="FHK3981" s="251"/>
      <c r="FHL3981" s="251"/>
      <c r="FHM3981" s="251"/>
      <c r="FHN3981" s="251"/>
      <c r="FHO3981" s="251"/>
      <c r="FHP3981" s="251"/>
      <c r="FHQ3981" s="251"/>
      <c r="FHR3981" s="251"/>
      <c r="FHS3981" s="251"/>
      <c r="FHT3981" s="251"/>
      <c r="FHU3981" s="251"/>
      <c r="FHV3981" s="251"/>
      <c r="FHW3981" s="251"/>
      <c r="FHX3981" s="251"/>
      <c r="FHY3981" s="251"/>
      <c r="FHZ3981" s="251"/>
      <c r="FIA3981" s="251"/>
      <c r="FIB3981" s="251"/>
      <c r="FIC3981" s="251"/>
      <c r="FID3981" s="251"/>
      <c r="FIE3981" s="251"/>
      <c r="FIF3981" s="251"/>
      <c r="FIG3981" s="251"/>
      <c r="FIH3981" s="251"/>
      <c r="FII3981" s="251"/>
      <c r="FIJ3981" s="251"/>
      <c r="FIK3981" s="251"/>
      <c r="FIL3981" s="251"/>
      <c r="FIM3981" s="251"/>
      <c r="FIN3981" s="251"/>
      <c r="FIO3981" s="251"/>
      <c r="FIP3981" s="251"/>
      <c r="FIQ3981" s="251"/>
      <c r="FIR3981" s="251"/>
      <c r="FIS3981" s="251"/>
      <c r="FIT3981" s="251"/>
      <c r="FIU3981" s="251"/>
      <c r="FIV3981" s="251"/>
      <c r="FIW3981" s="251"/>
      <c r="FIX3981" s="251"/>
      <c r="FIY3981" s="251"/>
      <c r="FIZ3981" s="251"/>
      <c r="FJA3981" s="251"/>
      <c r="FJB3981" s="251"/>
      <c r="FJC3981" s="251"/>
      <c r="FJD3981" s="251"/>
      <c r="FJE3981" s="251"/>
      <c r="FJF3981" s="251"/>
      <c r="FJG3981" s="251"/>
      <c r="FJH3981" s="251"/>
      <c r="FJI3981" s="251"/>
      <c r="FJJ3981" s="251"/>
      <c r="FJK3981" s="251"/>
      <c r="FJL3981" s="251"/>
      <c r="FJM3981" s="251"/>
      <c r="FJN3981" s="251"/>
      <c r="FJO3981" s="251"/>
      <c r="FJP3981" s="251"/>
      <c r="FJQ3981" s="251"/>
      <c r="FJR3981" s="251"/>
      <c r="FJS3981" s="251"/>
      <c r="FJT3981" s="251"/>
      <c r="FJU3981" s="251"/>
      <c r="FJV3981" s="251"/>
      <c r="FJW3981" s="251"/>
      <c r="FJX3981" s="251"/>
      <c r="FJY3981" s="251"/>
      <c r="FJZ3981" s="251"/>
      <c r="FKA3981" s="251"/>
      <c r="FKB3981" s="251"/>
      <c r="FKC3981" s="251"/>
      <c r="FKD3981" s="251"/>
      <c r="FKE3981" s="251"/>
      <c r="FKF3981" s="251"/>
      <c r="FKG3981" s="251"/>
      <c r="FKH3981" s="251"/>
      <c r="FKI3981" s="251"/>
      <c r="FKJ3981" s="251"/>
      <c r="FKK3981" s="251"/>
      <c r="FKL3981" s="251"/>
      <c r="FKM3981" s="251"/>
      <c r="FKN3981" s="251"/>
      <c r="FKO3981" s="251"/>
      <c r="FKP3981" s="251"/>
      <c r="FKQ3981" s="251"/>
      <c r="FKR3981" s="251"/>
      <c r="FKS3981" s="251"/>
      <c r="FKT3981" s="251"/>
      <c r="FKU3981" s="251"/>
      <c r="FKV3981" s="251"/>
      <c r="FKW3981" s="251"/>
      <c r="FKX3981" s="251"/>
      <c r="FKY3981" s="251"/>
      <c r="FKZ3981" s="251"/>
      <c r="FLA3981" s="251"/>
      <c r="FLB3981" s="251"/>
      <c r="FLC3981" s="251"/>
      <c r="FLD3981" s="251"/>
      <c r="FLE3981" s="251"/>
      <c r="FLF3981" s="251"/>
      <c r="FLG3981" s="251"/>
      <c r="FLH3981" s="251"/>
      <c r="FLI3981" s="251"/>
      <c r="FLJ3981" s="251"/>
      <c r="FLK3981" s="251"/>
      <c r="FLL3981" s="251"/>
      <c r="FLM3981" s="251"/>
      <c r="FLN3981" s="251"/>
      <c r="FLO3981" s="251"/>
      <c r="FLP3981" s="251"/>
      <c r="FLQ3981" s="251"/>
      <c r="FLR3981" s="251"/>
      <c r="FLS3981" s="251"/>
      <c r="FLT3981" s="251"/>
      <c r="FLU3981" s="251"/>
      <c r="FLV3981" s="251"/>
      <c r="FLW3981" s="251"/>
      <c r="FLX3981" s="251"/>
      <c r="FLY3981" s="251"/>
      <c r="FLZ3981" s="251"/>
      <c r="FMA3981" s="251"/>
      <c r="FMB3981" s="251"/>
      <c r="FMC3981" s="251"/>
      <c r="FMD3981" s="251"/>
      <c r="FME3981" s="251"/>
      <c r="FMF3981" s="251"/>
      <c r="FMG3981" s="251"/>
      <c r="FMH3981" s="251"/>
      <c r="FMI3981" s="251"/>
      <c r="FMJ3981" s="251"/>
      <c r="FMK3981" s="251"/>
      <c r="FML3981" s="251"/>
      <c r="FMM3981" s="251"/>
      <c r="FMN3981" s="251"/>
      <c r="FMO3981" s="251"/>
      <c r="FMP3981" s="251"/>
      <c r="FMQ3981" s="251"/>
      <c r="FMR3981" s="251"/>
      <c r="FMS3981" s="251"/>
      <c r="FMT3981" s="251"/>
      <c r="FMU3981" s="251"/>
      <c r="FMV3981" s="251"/>
      <c r="FMW3981" s="251"/>
      <c r="FMX3981" s="251"/>
      <c r="FMY3981" s="251"/>
      <c r="FMZ3981" s="251"/>
      <c r="FNA3981" s="251"/>
      <c r="FNB3981" s="251"/>
      <c r="FNC3981" s="251"/>
      <c r="FND3981" s="251"/>
      <c r="FNE3981" s="251"/>
      <c r="FNF3981" s="251"/>
      <c r="FNG3981" s="251"/>
      <c r="FNH3981" s="251"/>
      <c r="FNI3981" s="251"/>
      <c r="FNJ3981" s="251"/>
      <c r="FNK3981" s="251"/>
      <c r="FNL3981" s="251"/>
      <c r="FNM3981" s="251"/>
      <c r="FNN3981" s="251"/>
      <c r="FNO3981" s="251"/>
      <c r="FNP3981" s="251"/>
      <c r="FNQ3981" s="251"/>
      <c r="FNR3981" s="251"/>
      <c r="FNS3981" s="251"/>
      <c r="FNT3981" s="251"/>
      <c r="FNU3981" s="251"/>
      <c r="FNV3981" s="251"/>
      <c r="FNW3981" s="251"/>
      <c r="FNX3981" s="251"/>
      <c r="FNY3981" s="251"/>
      <c r="FNZ3981" s="251"/>
      <c r="FOA3981" s="251"/>
      <c r="FOB3981" s="251"/>
      <c r="FOC3981" s="251"/>
      <c r="FOD3981" s="251"/>
      <c r="FOE3981" s="251"/>
      <c r="FOF3981" s="251"/>
      <c r="FOG3981" s="251"/>
      <c r="FOH3981" s="251"/>
      <c r="FOI3981" s="251"/>
      <c r="FOJ3981" s="251"/>
      <c r="FOK3981" s="251"/>
      <c r="FOL3981" s="251"/>
      <c r="FOM3981" s="251"/>
      <c r="FON3981" s="251"/>
      <c r="FOO3981" s="251"/>
      <c r="FOP3981" s="251"/>
      <c r="FOQ3981" s="251"/>
      <c r="FOR3981" s="251"/>
      <c r="FOS3981" s="251"/>
      <c r="FOT3981" s="251"/>
      <c r="FOU3981" s="251"/>
      <c r="FOV3981" s="251"/>
      <c r="FOW3981" s="251"/>
      <c r="FOX3981" s="251"/>
      <c r="FOY3981" s="251"/>
      <c r="FOZ3981" s="251"/>
      <c r="FPA3981" s="251"/>
      <c r="FPB3981" s="251"/>
      <c r="FPC3981" s="251"/>
      <c r="FPD3981" s="251"/>
      <c r="FPE3981" s="251"/>
      <c r="FPF3981" s="251"/>
      <c r="FPG3981" s="251"/>
      <c r="FPH3981" s="251"/>
      <c r="FPI3981" s="251"/>
      <c r="FPJ3981" s="251"/>
      <c r="FPK3981" s="251"/>
      <c r="FPL3981" s="251"/>
      <c r="FPM3981" s="251"/>
      <c r="FPN3981" s="251"/>
      <c r="FPO3981" s="251"/>
      <c r="FPP3981" s="251"/>
      <c r="FPQ3981" s="251"/>
      <c r="FPR3981" s="251"/>
      <c r="FPS3981" s="251"/>
      <c r="FPT3981" s="251"/>
      <c r="FPU3981" s="251"/>
      <c r="FPV3981" s="251"/>
      <c r="FPW3981" s="251"/>
      <c r="FPX3981" s="251"/>
      <c r="FPY3981" s="251"/>
      <c r="FPZ3981" s="251"/>
      <c r="FQA3981" s="251"/>
      <c r="FQB3981" s="251"/>
      <c r="FQC3981" s="251"/>
      <c r="FQD3981" s="251"/>
      <c r="FQE3981" s="251"/>
      <c r="FQF3981" s="251"/>
      <c r="FQG3981" s="251"/>
      <c r="FQH3981" s="251"/>
      <c r="FQI3981" s="251"/>
      <c r="FQJ3981" s="251"/>
      <c r="FQK3981" s="251"/>
      <c r="FQL3981" s="251"/>
      <c r="FQM3981" s="251"/>
      <c r="FQN3981" s="251"/>
      <c r="FQO3981" s="251"/>
      <c r="FQP3981" s="251"/>
      <c r="FQQ3981" s="251"/>
      <c r="FQR3981" s="251"/>
      <c r="FQS3981" s="251"/>
      <c r="FQT3981" s="251"/>
      <c r="FQU3981" s="251"/>
      <c r="FQV3981" s="251"/>
      <c r="FQW3981" s="251"/>
      <c r="FQX3981" s="251"/>
      <c r="FQY3981" s="251"/>
      <c r="FQZ3981" s="251"/>
      <c r="FRA3981" s="251"/>
      <c r="FRB3981" s="251"/>
      <c r="FRC3981" s="251"/>
      <c r="FRD3981" s="251"/>
      <c r="FRE3981" s="251"/>
      <c r="FRF3981" s="251"/>
      <c r="FRG3981" s="251"/>
      <c r="FRH3981" s="251"/>
      <c r="FRI3981" s="251"/>
      <c r="FRJ3981" s="251"/>
      <c r="FRK3981" s="251"/>
      <c r="FRL3981" s="251"/>
      <c r="FRM3981" s="251"/>
      <c r="FRN3981" s="251"/>
      <c r="FRO3981" s="251"/>
      <c r="FRP3981" s="251"/>
      <c r="FRQ3981" s="251"/>
      <c r="FRR3981" s="251"/>
      <c r="FRS3981" s="251"/>
      <c r="FRT3981" s="251"/>
      <c r="FRU3981" s="251"/>
      <c r="FRV3981" s="251"/>
      <c r="FRW3981" s="251"/>
      <c r="FRX3981" s="251"/>
      <c r="FRY3981" s="251"/>
      <c r="FRZ3981" s="251"/>
      <c r="FSA3981" s="251"/>
      <c r="FSB3981" s="251"/>
      <c r="FSC3981" s="251"/>
      <c r="FSD3981" s="251"/>
      <c r="FSE3981" s="251"/>
      <c r="FSF3981" s="251"/>
      <c r="FSG3981" s="251"/>
      <c r="FSH3981" s="251"/>
      <c r="FSI3981" s="251"/>
      <c r="FSJ3981" s="251"/>
      <c r="FSK3981" s="251"/>
      <c r="FSL3981" s="251"/>
      <c r="FSM3981" s="251"/>
      <c r="FSN3981" s="251"/>
      <c r="FSO3981" s="251"/>
      <c r="FSP3981" s="251"/>
      <c r="FSQ3981" s="251"/>
      <c r="FSR3981" s="251"/>
      <c r="FSS3981" s="251"/>
      <c r="FST3981" s="251"/>
      <c r="FSU3981" s="251"/>
      <c r="FSV3981" s="251"/>
      <c r="FSW3981" s="251"/>
      <c r="FSX3981" s="251"/>
      <c r="FSY3981" s="251"/>
      <c r="FSZ3981" s="251"/>
      <c r="FTA3981" s="251"/>
      <c r="FTB3981" s="251"/>
      <c r="FTC3981" s="251"/>
      <c r="FTD3981" s="251"/>
      <c r="FTE3981" s="251"/>
      <c r="FTF3981" s="251"/>
      <c r="FTG3981" s="251"/>
      <c r="FTH3981" s="251"/>
      <c r="FTI3981" s="251"/>
      <c r="FTJ3981" s="251"/>
      <c r="FTK3981" s="251"/>
      <c r="FTL3981" s="251"/>
      <c r="FTM3981" s="251"/>
      <c r="FTN3981" s="251"/>
      <c r="FTO3981" s="251"/>
      <c r="FTP3981" s="251"/>
      <c r="FTQ3981" s="251"/>
      <c r="FTR3981" s="251"/>
      <c r="FTS3981" s="251"/>
      <c r="FTT3981" s="251"/>
      <c r="FTU3981" s="251"/>
      <c r="FTV3981" s="251"/>
      <c r="FTW3981" s="251"/>
      <c r="FTX3981" s="251"/>
      <c r="FTY3981" s="251"/>
      <c r="FTZ3981" s="251"/>
      <c r="FUA3981" s="251"/>
      <c r="FUB3981" s="251"/>
      <c r="FUC3981" s="251"/>
      <c r="FUD3981" s="251"/>
      <c r="FUE3981" s="251"/>
      <c r="FUF3981" s="251"/>
      <c r="FUG3981" s="251"/>
      <c r="FUH3981" s="251"/>
      <c r="FUI3981" s="251"/>
      <c r="FUJ3981" s="251"/>
      <c r="FUK3981" s="251"/>
      <c r="FUL3981" s="251"/>
      <c r="FUM3981" s="251"/>
      <c r="FUN3981" s="251"/>
      <c r="FUO3981" s="251"/>
      <c r="FUP3981" s="251"/>
      <c r="FUQ3981" s="251"/>
      <c r="FUR3981" s="251"/>
      <c r="FUS3981" s="251"/>
      <c r="FUT3981" s="251"/>
      <c r="FUU3981" s="251"/>
      <c r="FUV3981" s="251"/>
      <c r="FUW3981" s="251"/>
      <c r="FUX3981" s="251"/>
      <c r="FUY3981" s="251"/>
      <c r="FUZ3981" s="251"/>
      <c r="FVA3981" s="251"/>
      <c r="FVB3981" s="251"/>
      <c r="FVC3981" s="251"/>
      <c r="FVD3981" s="251"/>
      <c r="FVE3981" s="251"/>
      <c r="FVF3981" s="251"/>
      <c r="FVG3981" s="251"/>
      <c r="FVH3981" s="251"/>
      <c r="FVI3981" s="251"/>
      <c r="FVJ3981" s="251"/>
      <c r="FVK3981" s="251"/>
      <c r="FVL3981" s="251"/>
      <c r="FVM3981" s="251"/>
      <c r="FVN3981" s="251"/>
      <c r="FVO3981" s="251"/>
      <c r="FVP3981" s="251"/>
      <c r="FVQ3981" s="251"/>
      <c r="FVR3981" s="251"/>
      <c r="FVS3981" s="251"/>
      <c r="FVT3981" s="251"/>
      <c r="FVU3981" s="251"/>
      <c r="FVV3981" s="251"/>
      <c r="FVW3981" s="251"/>
      <c r="FVX3981" s="251"/>
      <c r="FVY3981" s="251"/>
      <c r="FVZ3981" s="251"/>
      <c r="FWA3981" s="251"/>
      <c r="FWB3981" s="251"/>
      <c r="FWC3981" s="251"/>
      <c r="FWD3981" s="251"/>
      <c r="FWE3981" s="251"/>
      <c r="FWF3981" s="251"/>
      <c r="FWG3981" s="251"/>
      <c r="FWH3981" s="251"/>
      <c r="FWI3981" s="251"/>
      <c r="FWJ3981" s="251"/>
      <c r="FWK3981" s="251"/>
      <c r="FWL3981" s="251"/>
      <c r="FWM3981" s="251"/>
      <c r="FWN3981" s="251"/>
      <c r="FWO3981" s="251"/>
      <c r="FWP3981" s="251"/>
      <c r="FWQ3981" s="251"/>
      <c r="FWR3981" s="251"/>
      <c r="FWS3981" s="251"/>
      <c r="FWT3981" s="251"/>
      <c r="FWU3981" s="251"/>
      <c r="FWV3981" s="251"/>
      <c r="FWW3981" s="251"/>
      <c r="FWX3981" s="251"/>
      <c r="FWY3981" s="251"/>
      <c r="FWZ3981" s="251"/>
      <c r="FXA3981" s="251"/>
      <c r="FXB3981" s="251"/>
      <c r="FXC3981" s="251"/>
      <c r="FXD3981" s="251"/>
      <c r="FXE3981" s="251"/>
      <c r="FXF3981" s="251"/>
      <c r="FXG3981" s="251"/>
      <c r="FXH3981" s="251"/>
      <c r="FXI3981" s="251"/>
      <c r="FXJ3981" s="251"/>
      <c r="FXK3981" s="251"/>
      <c r="FXL3981" s="251"/>
      <c r="FXM3981" s="251"/>
      <c r="FXN3981" s="251"/>
      <c r="FXO3981" s="251"/>
      <c r="FXP3981" s="251"/>
      <c r="FXQ3981" s="251"/>
      <c r="FXR3981" s="251"/>
      <c r="FXS3981" s="251"/>
      <c r="FXT3981" s="251"/>
      <c r="FXU3981" s="251"/>
      <c r="FXV3981" s="251"/>
      <c r="FXW3981" s="251"/>
      <c r="FXX3981" s="251"/>
      <c r="FXY3981" s="251"/>
      <c r="FXZ3981" s="251"/>
      <c r="FYA3981" s="251"/>
      <c r="FYB3981" s="251"/>
      <c r="FYC3981" s="251"/>
      <c r="FYD3981" s="251"/>
      <c r="FYE3981" s="251"/>
      <c r="FYF3981" s="251"/>
      <c r="FYG3981" s="251"/>
      <c r="FYH3981" s="251"/>
      <c r="FYI3981" s="251"/>
      <c r="FYJ3981" s="251"/>
      <c r="FYK3981" s="251"/>
      <c r="FYL3981" s="251"/>
      <c r="FYM3981" s="251"/>
      <c r="FYN3981" s="251"/>
      <c r="FYO3981" s="251"/>
      <c r="FYP3981" s="251"/>
      <c r="FYQ3981" s="251"/>
      <c r="FYR3981" s="251"/>
      <c r="FYS3981" s="251"/>
      <c r="FYT3981" s="251"/>
      <c r="FYU3981" s="251"/>
      <c r="FYV3981" s="251"/>
      <c r="FYW3981" s="251"/>
      <c r="FYX3981" s="251"/>
      <c r="FYY3981" s="251"/>
      <c r="FYZ3981" s="251"/>
      <c r="FZA3981" s="251"/>
      <c r="FZB3981" s="251"/>
      <c r="FZC3981" s="251"/>
      <c r="FZD3981" s="251"/>
      <c r="FZE3981" s="251"/>
      <c r="FZF3981" s="251"/>
      <c r="FZG3981" s="251"/>
      <c r="FZH3981" s="251"/>
      <c r="FZI3981" s="251"/>
      <c r="FZJ3981" s="251"/>
      <c r="FZK3981" s="251"/>
      <c r="FZL3981" s="251"/>
      <c r="FZM3981" s="251"/>
      <c r="FZN3981" s="251"/>
      <c r="FZO3981" s="251"/>
      <c r="FZP3981" s="251"/>
      <c r="FZQ3981" s="251"/>
      <c r="FZR3981" s="251"/>
      <c r="FZS3981" s="251"/>
      <c r="FZT3981" s="251"/>
      <c r="FZU3981" s="251"/>
      <c r="FZV3981" s="251"/>
      <c r="FZW3981" s="251"/>
      <c r="FZX3981" s="251"/>
      <c r="FZY3981" s="251"/>
      <c r="FZZ3981" s="251"/>
      <c r="GAA3981" s="251"/>
      <c r="GAB3981" s="251"/>
      <c r="GAC3981" s="251"/>
      <c r="GAD3981" s="251"/>
      <c r="GAE3981" s="251"/>
      <c r="GAF3981" s="251"/>
      <c r="GAG3981" s="251"/>
      <c r="GAH3981" s="251"/>
      <c r="GAI3981" s="251"/>
      <c r="GAJ3981" s="251"/>
      <c r="GAK3981" s="251"/>
      <c r="GAL3981" s="251"/>
      <c r="GAM3981" s="251"/>
      <c r="GAN3981" s="251"/>
      <c r="GAO3981" s="251"/>
      <c r="GAP3981" s="251"/>
      <c r="GAQ3981" s="251"/>
      <c r="GAR3981" s="251"/>
      <c r="GAS3981" s="251"/>
      <c r="GAT3981" s="251"/>
      <c r="GAU3981" s="251"/>
      <c r="GAV3981" s="251"/>
      <c r="GAW3981" s="251"/>
      <c r="GAX3981" s="251"/>
      <c r="GAY3981" s="251"/>
      <c r="GAZ3981" s="251"/>
      <c r="GBA3981" s="251"/>
      <c r="GBB3981" s="251"/>
      <c r="GBC3981" s="251"/>
      <c r="GBD3981" s="251"/>
      <c r="GBE3981" s="251"/>
      <c r="GBF3981" s="251"/>
      <c r="GBG3981" s="251"/>
      <c r="GBH3981" s="251"/>
      <c r="GBI3981" s="251"/>
      <c r="GBJ3981" s="251"/>
      <c r="GBK3981" s="251"/>
      <c r="GBL3981" s="251"/>
      <c r="GBM3981" s="251"/>
      <c r="GBN3981" s="251"/>
      <c r="GBO3981" s="251"/>
      <c r="GBP3981" s="251"/>
      <c r="GBQ3981" s="251"/>
      <c r="GBR3981" s="251"/>
      <c r="GBS3981" s="251"/>
      <c r="GBT3981" s="251"/>
      <c r="GBU3981" s="251"/>
      <c r="GBV3981" s="251"/>
      <c r="GBW3981" s="251"/>
      <c r="GBX3981" s="251"/>
      <c r="GBY3981" s="251"/>
      <c r="GBZ3981" s="251"/>
      <c r="GCA3981" s="251"/>
      <c r="GCB3981" s="251"/>
      <c r="GCC3981" s="251"/>
      <c r="GCD3981" s="251"/>
      <c r="GCE3981" s="251"/>
      <c r="GCF3981" s="251"/>
      <c r="GCG3981" s="251"/>
      <c r="GCH3981" s="251"/>
      <c r="GCI3981" s="251"/>
      <c r="GCJ3981" s="251"/>
      <c r="GCK3981" s="251"/>
      <c r="GCL3981" s="251"/>
      <c r="GCM3981" s="251"/>
      <c r="GCN3981" s="251"/>
      <c r="GCO3981" s="251"/>
      <c r="GCP3981" s="251"/>
      <c r="GCQ3981" s="251"/>
      <c r="GCR3981" s="251"/>
      <c r="GCS3981" s="251"/>
      <c r="GCT3981" s="251"/>
      <c r="GCU3981" s="251"/>
      <c r="GCV3981" s="251"/>
      <c r="GCW3981" s="251"/>
      <c r="GCX3981" s="251"/>
      <c r="GCY3981" s="251"/>
      <c r="GCZ3981" s="251"/>
      <c r="GDA3981" s="251"/>
      <c r="GDB3981" s="251"/>
      <c r="GDC3981" s="251"/>
      <c r="GDD3981" s="251"/>
      <c r="GDE3981" s="251"/>
      <c r="GDF3981" s="251"/>
      <c r="GDG3981" s="251"/>
      <c r="GDH3981" s="251"/>
      <c r="GDI3981" s="251"/>
      <c r="GDJ3981" s="251"/>
      <c r="GDK3981" s="251"/>
      <c r="GDL3981" s="251"/>
      <c r="GDM3981" s="251"/>
      <c r="GDN3981" s="251"/>
      <c r="GDO3981" s="251"/>
      <c r="GDP3981" s="251"/>
      <c r="GDQ3981" s="251"/>
      <c r="GDR3981" s="251"/>
      <c r="GDS3981" s="251"/>
      <c r="GDT3981" s="251"/>
      <c r="GDU3981" s="251"/>
      <c r="GDV3981" s="251"/>
      <c r="GDW3981" s="251"/>
      <c r="GDX3981" s="251"/>
      <c r="GDY3981" s="251"/>
      <c r="GDZ3981" s="251"/>
      <c r="GEA3981" s="251"/>
      <c r="GEB3981" s="251"/>
      <c r="GEC3981" s="251"/>
      <c r="GED3981" s="251"/>
      <c r="GEE3981" s="251"/>
      <c r="GEF3981" s="251"/>
      <c r="GEG3981" s="251"/>
      <c r="GEH3981" s="251"/>
      <c r="GEI3981" s="251"/>
      <c r="GEJ3981" s="251"/>
      <c r="GEK3981" s="251"/>
      <c r="GEL3981" s="251"/>
      <c r="GEM3981" s="251"/>
      <c r="GEN3981" s="251"/>
      <c r="GEO3981" s="251"/>
      <c r="GEP3981" s="251"/>
      <c r="GEQ3981" s="251"/>
      <c r="GER3981" s="251"/>
      <c r="GES3981" s="251"/>
      <c r="GET3981" s="251"/>
      <c r="GEU3981" s="251"/>
      <c r="GEV3981" s="251"/>
      <c r="GEW3981" s="251"/>
      <c r="GEX3981" s="251"/>
      <c r="GEY3981" s="251"/>
      <c r="GEZ3981" s="251"/>
      <c r="GFA3981" s="251"/>
      <c r="GFB3981" s="251"/>
      <c r="GFC3981" s="251"/>
      <c r="GFD3981" s="251"/>
      <c r="GFE3981" s="251"/>
      <c r="GFF3981" s="251"/>
      <c r="GFG3981" s="251"/>
      <c r="GFH3981" s="251"/>
      <c r="GFI3981" s="251"/>
      <c r="GFJ3981" s="251"/>
      <c r="GFK3981" s="251"/>
      <c r="GFL3981" s="251"/>
      <c r="GFM3981" s="251"/>
      <c r="GFN3981" s="251"/>
      <c r="GFO3981" s="251"/>
      <c r="GFP3981" s="251"/>
      <c r="GFQ3981" s="251"/>
      <c r="GFR3981" s="251"/>
      <c r="GFS3981" s="251"/>
      <c r="GFT3981" s="251"/>
      <c r="GFU3981" s="251"/>
      <c r="GFV3981" s="251"/>
      <c r="GFW3981" s="251"/>
      <c r="GFX3981" s="251"/>
      <c r="GFY3981" s="251"/>
      <c r="GFZ3981" s="251"/>
      <c r="GGA3981" s="251"/>
      <c r="GGB3981" s="251"/>
      <c r="GGC3981" s="251"/>
      <c r="GGD3981" s="251"/>
      <c r="GGE3981" s="251"/>
      <c r="GGF3981" s="251"/>
      <c r="GGG3981" s="251"/>
      <c r="GGH3981" s="251"/>
      <c r="GGI3981" s="251"/>
      <c r="GGJ3981" s="251"/>
      <c r="GGK3981" s="251"/>
      <c r="GGL3981" s="251"/>
      <c r="GGM3981" s="251"/>
      <c r="GGN3981" s="251"/>
      <c r="GGO3981" s="251"/>
      <c r="GGP3981" s="251"/>
      <c r="GGQ3981" s="251"/>
      <c r="GGR3981" s="251"/>
      <c r="GGS3981" s="251"/>
      <c r="GGT3981" s="251"/>
      <c r="GGU3981" s="251"/>
      <c r="GGV3981" s="251"/>
      <c r="GGW3981" s="251"/>
      <c r="GGX3981" s="251"/>
      <c r="GGY3981" s="251"/>
      <c r="GGZ3981" s="251"/>
      <c r="GHA3981" s="251"/>
      <c r="GHB3981" s="251"/>
      <c r="GHC3981" s="251"/>
      <c r="GHD3981" s="251"/>
      <c r="GHE3981" s="251"/>
      <c r="GHF3981" s="251"/>
      <c r="GHG3981" s="251"/>
      <c r="GHH3981" s="251"/>
      <c r="GHI3981" s="251"/>
      <c r="GHJ3981" s="251"/>
      <c r="GHK3981" s="251"/>
      <c r="GHL3981" s="251"/>
      <c r="GHM3981" s="251"/>
      <c r="GHN3981" s="251"/>
      <c r="GHO3981" s="251"/>
      <c r="GHP3981" s="251"/>
      <c r="GHQ3981" s="251"/>
      <c r="GHR3981" s="251"/>
      <c r="GHS3981" s="251"/>
      <c r="GHT3981" s="251"/>
      <c r="GHU3981" s="251"/>
      <c r="GHV3981" s="251"/>
      <c r="GHW3981" s="251"/>
      <c r="GHX3981" s="251"/>
      <c r="GHY3981" s="251"/>
      <c r="GHZ3981" s="251"/>
      <c r="GIA3981" s="251"/>
      <c r="GIB3981" s="251"/>
      <c r="GIC3981" s="251"/>
      <c r="GID3981" s="251"/>
      <c r="GIE3981" s="251"/>
      <c r="GIF3981" s="251"/>
      <c r="GIG3981" s="251"/>
      <c r="GIH3981" s="251"/>
      <c r="GII3981" s="251"/>
      <c r="GIJ3981" s="251"/>
      <c r="GIK3981" s="251"/>
      <c r="GIL3981" s="251"/>
      <c r="GIM3981" s="251"/>
      <c r="GIN3981" s="251"/>
      <c r="GIO3981" s="251"/>
      <c r="GIP3981" s="251"/>
      <c r="GIQ3981" s="251"/>
      <c r="GIR3981" s="251"/>
      <c r="GIS3981" s="251"/>
      <c r="GIT3981" s="251"/>
      <c r="GIU3981" s="251"/>
      <c r="GIV3981" s="251"/>
      <c r="GIW3981" s="251"/>
      <c r="GIX3981" s="251"/>
      <c r="GIY3981" s="251"/>
      <c r="GIZ3981" s="251"/>
      <c r="GJA3981" s="251"/>
      <c r="GJB3981" s="251"/>
      <c r="GJC3981" s="251"/>
      <c r="GJD3981" s="251"/>
      <c r="GJE3981" s="251"/>
      <c r="GJF3981" s="251"/>
      <c r="GJG3981" s="251"/>
      <c r="GJH3981" s="251"/>
      <c r="GJI3981" s="251"/>
      <c r="GJJ3981" s="251"/>
      <c r="GJK3981" s="251"/>
      <c r="GJL3981" s="251"/>
      <c r="GJM3981" s="251"/>
      <c r="GJN3981" s="251"/>
      <c r="GJO3981" s="251"/>
      <c r="GJP3981" s="251"/>
      <c r="GJQ3981" s="251"/>
      <c r="GJR3981" s="251"/>
      <c r="GJS3981" s="251"/>
      <c r="GJT3981" s="251"/>
      <c r="GJU3981" s="251"/>
      <c r="GJV3981" s="251"/>
      <c r="GJW3981" s="251"/>
      <c r="GJX3981" s="251"/>
      <c r="GJY3981" s="251"/>
      <c r="GJZ3981" s="251"/>
      <c r="GKA3981" s="251"/>
      <c r="GKB3981" s="251"/>
      <c r="GKC3981" s="251"/>
      <c r="GKD3981" s="251"/>
      <c r="GKE3981" s="251"/>
      <c r="GKF3981" s="251"/>
      <c r="GKG3981" s="251"/>
      <c r="GKH3981" s="251"/>
      <c r="GKI3981" s="251"/>
      <c r="GKJ3981" s="251"/>
      <c r="GKK3981" s="251"/>
      <c r="GKL3981" s="251"/>
      <c r="GKM3981" s="251"/>
      <c r="GKN3981" s="251"/>
      <c r="GKO3981" s="251"/>
      <c r="GKP3981" s="251"/>
      <c r="GKQ3981" s="251"/>
      <c r="GKR3981" s="251"/>
      <c r="GKS3981" s="251"/>
      <c r="GKT3981" s="251"/>
      <c r="GKU3981" s="251"/>
      <c r="GKV3981" s="251"/>
      <c r="GKW3981" s="251"/>
      <c r="GKX3981" s="251"/>
      <c r="GKY3981" s="251"/>
      <c r="GKZ3981" s="251"/>
      <c r="GLA3981" s="251"/>
      <c r="GLB3981" s="251"/>
      <c r="GLC3981" s="251"/>
      <c r="GLD3981" s="251"/>
      <c r="GLE3981" s="251"/>
      <c r="GLF3981" s="251"/>
      <c r="GLG3981" s="251"/>
      <c r="GLH3981" s="251"/>
      <c r="GLI3981" s="251"/>
      <c r="GLJ3981" s="251"/>
      <c r="GLK3981" s="251"/>
      <c r="GLL3981" s="251"/>
      <c r="GLM3981" s="251"/>
      <c r="GLN3981" s="251"/>
      <c r="GLO3981" s="251"/>
      <c r="GLP3981" s="251"/>
      <c r="GLQ3981" s="251"/>
      <c r="GLR3981" s="251"/>
      <c r="GLS3981" s="251"/>
      <c r="GLT3981" s="251"/>
      <c r="GLU3981" s="251"/>
      <c r="GLV3981" s="251"/>
      <c r="GLW3981" s="251"/>
      <c r="GLX3981" s="251"/>
      <c r="GLY3981" s="251"/>
      <c r="GLZ3981" s="251"/>
      <c r="GMA3981" s="251"/>
      <c r="GMB3981" s="251"/>
      <c r="GMC3981" s="251"/>
      <c r="GMD3981" s="251"/>
      <c r="GME3981" s="251"/>
      <c r="GMF3981" s="251"/>
      <c r="GMG3981" s="251"/>
      <c r="GMH3981" s="251"/>
      <c r="GMI3981" s="251"/>
      <c r="GMJ3981" s="251"/>
      <c r="GMK3981" s="251"/>
      <c r="GML3981" s="251"/>
      <c r="GMM3981" s="251"/>
      <c r="GMN3981" s="251"/>
      <c r="GMO3981" s="251"/>
      <c r="GMP3981" s="251"/>
      <c r="GMQ3981" s="251"/>
      <c r="GMR3981" s="251"/>
      <c r="GMS3981" s="251"/>
      <c r="GMT3981" s="251"/>
      <c r="GMU3981" s="251"/>
      <c r="GMV3981" s="251"/>
      <c r="GMW3981" s="251"/>
      <c r="GMX3981" s="251"/>
      <c r="GMY3981" s="251"/>
      <c r="GMZ3981" s="251"/>
      <c r="GNA3981" s="251"/>
      <c r="GNB3981" s="251"/>
      <c r="GNC3981" s="251"/>
      <c r="GND3981" s="251"/>
      <c r="GNE3981" s="251"/>
      <c r="GNF3981" s="251"/>
      <c r="GNG3981" s="251"/>
      <c r="GNH3981" s="251"/>
      <c r="GNI3981" s="251"/>
      <c r="GNJ3981" s="251"/>
      <c r="GNK3981" s="251"/>
      <c r="GNL3981" s="251"/>
      <c r="GNM3981" s="251"/>
      <c r="GNN3981" s="251"/>
      <c r="GNO3981" s="251"/>
      <c r="GNP3981" s="251"/>
      <c r="GNQ3981" s="251"/>
      <c r="GNR3981" s="251"/>
      <c r="GNS3981" s="251"/>
      <c r="GNT3981" s="251"/>
      <c r="GNU3981" s="251"/>
      <c r="GNV3981" s="251"/>
      <c r="GNW3981" s="251"/>
      <c r="GNX3981" s="251"/>
      <c r="GNY3981" s="251"/>
      <c r="GNZ3981" s="251"/>
      <c r="GOA3981" s="251"/>
      <c r="GOB3981" s="251"/>
      <c r="GOC3981" s="251"/>
      <c r="GOD3981" s="251"/>
      <c r="GOE3981" s="251"/>
      <c r="GOF3981" s="251"/>
      <c r="GOG3981" s="251"/>
      <c r="GOH3981" s="251"/>
      <c r="GOI3981" s="251"/>
      <c r="GOJ3981" s="251"/>
      <c r="GOK3981" s="251"/>
      <c r="GOL3981" s="251"/>
      <c r="GOM3981" s="251"/>
      <c r="GON3981" s="251"/>
      <c r="GOO3981" s="251"/>
      <c r="GOP3981" s="251"/>
      <c r="GOQ3981" s="251"/>
      <c r="GOR3981" s="251"/>
      <c r="GOS3981" s="251"/>
      <c r="GOT3981" s="251"/>
      <c r="GOU3981" s="251"/>
      <c r="GOV3981" s="251"/>
      <c r="GOW3981" s="251"/>
      <c r="GOX3981" s="251"/>
      <c r="GOY3981" s="251"/>
      <c r="GOZ3981" s="251"/>
      <c r="GPA3981" s="251"/>
      <c r="GPB3981" s="251"/>
      <c r="GPC3981" s="251"/>
      <c r="GPD3981" s="251"/>
      <c r="GPE3981" s="251"/>
      <c r="GPF3981" s="251"/>
      <c r="GPG3981" s="251"/>
      <c r="GPH3981" s="251"/>
      <c r="GPI3981" s="251"/>
      <c r="GPJ3981" s="251"/>
      <c r="GPK3981" s="251"/>
      <c r="GPL3981" s="251"/>
      <c r="GPM3981" s="251"/>
      <c r="GPN3981" s="251"/>
      <c r="GPO3981" s="251"/>
      <c r="GPP3981" s="251"/>
      <c r="GPQ3981" s="251"/>
      <c r="GPR3981" s="251"/>
      <c r="GPS3981" s="251"/>
      <c r="GPT3981" s="251"/>
      <c r="GPU3981" s="251"/>
      <c r="GPV3981" s="251"/>
      <c r="GPW3981" s="251"/>
      <c r="GPX3981" s="251"/>
      <c r="GPY3981" s="251"/>
      <c r="GPZ3981" s="251"/>
      <c r="GQA3981" s="251"/>
      <c r="GQB3981" s="251"/>
      <c r="GQC3981" s="251"/>
      <c r="GQD3981" s="251"/>
      <c r="GQE3981" s="251"/>
      <c r="GQF3981" s="251"/>
      <c r="GQG3981" s="251"/>
      <c r="GQH3981" s="251"/>
      <c r="GQI3981" s="251"/>
      <c r="GQJ3981" s="251"/>
      <c r="GQK3981" s="251"/>
      <c r="GQL3981" s="251"/>
      <c r="GQM3981" s="251"/>
      <c r="GQN3981" s="251"/>
      <c r="GQO3981" s="251"/>
      <c r="GQP3981" s="251"/>
      <c r="GQQ3981" s="251"/>
      <c r="GQR3981" s="251"/>
      <c r="GQS3981" s="251"/>
      <c r="GQT3981" s="251"/>
      <c r="GQU3981" s="251"/>
      <c r="GQV3981" s="251"/>
      <c r="GQW3981" s="251"/>
      <c r="GQX3981" s="251"/>
      <c r="GQY3981" s="251"/>
      <c r="GQZ3981" s="251"/>
      <c r="GRA3981" s="251"/>
      <c r="GRB3981" s="251"/>
      <c r="GRC3981" s="251"/>
      <c r="GRD3981" s="251"/>
      <c r="GRE3981" s="251"/>
      <c r="GRF3981" s="251"/>
      <c r="GRG3981" s="251"/>
      <c r="GRH3981" s="251"/>
      <c r="GRI3981" s="251"/>
      <c r="GRJ3981" s="251"/>
      <c r="GRK3981" s="251"/>
      <c r="GRL3981" s="251"/>
      <c r="GRM3981" s="251"/>
      <c r="GRN3981" s="251"/>
      <c r="GRO3981" s="251"/>
      <c r="GRP3981" s="251"/>
      <c r="GRQ3981" s="251"/>
      <c r="GRR3981" s="251"/>
      <c r="GRS3981" s="251"/>
      <c r="GRT3981" s="251"/>
      <c r="GRU3981" s="251"/>
      <c r="GRV3981" s="251"/>
      <c r="GRW3981" s="251"/>
      <c r="GRX3981" s="251"/>
      <c r="GRY3981" s="251"/>
      <c r="GRZ3981" s="251"/>
      <c r="GSA3981" s="251"/>
      <c r="GSB3981" s="251"/>
      <c r="GSC3981" s="251"/>
      <c r="GSD3981" s="251"/>
      <c r="GSE3981" s="251"/>
      <c r="GSF3981" s="251"/>
      <c r="GSG3981" s="251"/>
      <c r="GSH3981" s="251"/>
      <c r="GSI3981" s="251"/>
      <c r="GSJ3981" s="251"/>
      <c r="GSK3981" s="251"/>
      <c r="GSL3981" s="251"/>
      <c r="GSM3981" s="251"/>
      <c r="GSN3981" s="251"/>
      <c r="GSO3981" s="251"/>
      <c r="GSP3981" s="251"/>
      <c r="GSQ3981" s="251"/>
      <c r="GSR3981" s="251"/>
      <c r="GSS3981" s="251"/>
      <c r="GST3981" s="251"/>
      <c r="GSU3981" s="251"/>
      <c r="GSV3981" s="251"/>
      <c r="GSW3981" s="251"/>
      <c r="GSX3981" s="251"/>
      <c r="GSY3981" s="251"/>
      <c r="GSZ3981" s="251"/>
      <c r="GTA3981" s="251"/>
      <c r="GTB3981" s="251"/>
      <c r="GTC3981" s="251"/>
      <c r="GTD3981" s="251"/>
      <c r="GTE3981" s="251"/>
      <c r="GTF3981" s="251"/>
      <c r="GTG3981" s="251"/>
      <c r="GTH3981" s="251"/>
      <c r="GTI3981" s="251"/>
      <c r="GTJ3981" s="251"/>
      <c r="GTK3981" s="251"/>
      <c r="GTL3981" s="251"/>
      <c r="GTM3981" s="251"/>
      <c r="GTN3981" s="251"/>
      <c r="GTO3981" s="251"/>
      <c r="GTP3981" s="251"/>
      <c r="GTQ3981" s="251"/>
      <c r="GTR3981" s="251"/>
      <c r="GTS3981" s="251"/>
      <c r="GTT3981" s="251"/>
      <c r="GTU3981" s="251"/>
      <c r="GTV3981" s="251"/>
      <c r="GTW3981" s="251"/>
      <c r="GTX3981" s="251"/>
      <c r="GTY3981" s="251"/>
      <c r="GTZ3981" s="251"/>
      <c r="GUA3981" s="251"/>
      <c r="GUB3981" s="251"/>
      <c r="GUC3981" s="251"/>
      <c r="GUD3981" s="251"/>
      <c r="GUE3981" s="251"/>
      <c r="GUF3981" s="251"/>
      <c r="GUG3981" s="251"/>
      <c r="GUH3981" s="251"/>
      <c r="GUI3981" s="251"/>
      <c r="GUJ3981" s="251"/>
      <c r="GUK3981" s="251"/>
      <c r="GUL3981" s="251"/>
      <c r="GUM3981" s="251"/>
      <c r="GUN3981" s="251"/>
      <c r="GUO3981" s="251"/>
      <c r="GUP3981" s="251"/>
      <c r="GUQ3981" s="251"/>
      <c r="GUR3981" s="251"/>
      <c r="GUS3981" s="251"/>
      <c r="GUT3981" s="251"/>
      <c r="GUU3981" s="251"/>
      <c r="GUV3981" s="251"/>
      <c r="GUW3981" s="251"/>
      <c r="GUX3981" s="251"/>
      <c r="GUY3981" s="251"/>
      <c r="GUZ3981" s="251"/>
      <c r="GVA3981" s="251"/>
      <c r="GVB3981" s="251"/>
      <c r="GVC3981" s="251"/>
      <c r="GVD3981" s="251"/>
      <c r="GVE3981" s="251"/>
      <c r="GVF3981" s="251"/>
      <c r="GVG3981" s="251"/>
      <c r="GVH3981" s="251"/>
      <c r="GVI3981" s="251"/>
      <c r="GVJ3981" s="251"/>
      <c r="GVK3981" s="251"/>
      <c r="GVL3981" s="251"/>
      <c r="GVM3981" s="251"/>
      <c r="GVN3981" s="251"/>
      <c r="GVO3981" s="251"/>
      <c r="GVP3981" s="251"/>
      <c r="GVQ3981" s="251"/>
      <c r="GVR3981" s="251"/>
      <c r="GVS3981" s="251"/>
      <c r="GVT3981" s="251"/>
      <c r="GVU3981" s="251"/>
      <c r="GVV3981" s="251"/>
      <c r="GVW3981" s="251"/>
      <c r="GVX3981" s="251"/>
      <c r="GVY3981" s="251"/>
      <c r="GVZ3981" s="251"/>
      <c r="GWA3981" s="251"/>
      <c r="GWB3981" s="251"/>
      <c r="GWC3981" s="251"/>
      <c r="GWD3981" s="251"/>
      <c r="GWE3981" s="251"/>
      <c r="GWF3981" s="251"/>
      <c r="GWG3981" s="251"/>
      <c r="GWH3981" s="251"/>
      <c r="GWI3981" s="251"/>
      <c r="GWJ3981" s="251"/>
      <c r="GWK3981" s="251"/>
      <c r="GWL3981" s="251"/>
      <c r="GWM3981" s="251"/>
      <c r="GWN3981" s="251"/>
      <c r="GWO3981" s="251"/>
      <c r="GWP3981" s="251"/>
      <c r="GWQ3981" s="251"/>
      <c r="GWR3981" s="251"/>
      <c r="GWS3981" s="251"/>
      <c r="GWT3981" s="251"/>
      <c r="GWU3981" s="251"/>
      <c r="GWV3981" s="251"/>
      <c r="GWW3981" s="251"/>
      <c r="GWX3981" s="251"/>
      <c r="GWY3981" s="251"/>
      <c r="GWZ3981" s="251"/>
      <c r="GXA3981" s="251"/>
      <c r="GXB3981" s="251"/>
      <c r="GXC3981" s="251"/>
      <c r="GXD3981" s="251"/>
      <c r="GXE3981" s="251"/>
      <c r="GXF3981" s="251"/>
      <c r="GXG3981" s="251"/>
      <c r="GXH3981" s="251"/>
      <c r="GXI3981" s="251"/>
      <c r="GXJ3981" s="251"/>
      <c r="GXK3981" s="251"/>
      <c r="GXL3981" s="251"/>
      <c r="GXM3981" s="251"/>
      <c r="GXN3981" s="251"/>
      <c r="GXO3981" s="251"/>
      <c r="GXP3981" s="251"/>
      <c r="GXQ3981" s="251"/>
      <c r="GXR3981" s="251"/>
      <c r="GXS3981" s="251"/>
      <c r="GXT3981" s="251"/>
      <c r="GXU3981" s="251"/>
      <c r="GXV3981" s="251"/>
      <c r="GXW3981" s="251"/>
      <c r="GXX3981" s="251"/>
      <c r="GXY3981" s="251"/>
      <c r="GXZ3981" s="251"/>
      <c r="GYA3981" s="251"/>
      <c r="GYB3981" s="251"/>
      <c r="GYC3981" s="251"/>
      <c r="GYD3981" s="251"/>
      <c r="GYE3981" s="251"/>
      <c r="GYF3981" s="251"/>
      <c r="GYG3981" s="251"/>
      <c r="GYH3981" s="251"/>
      <c r="GYI3981" s="251"/>
      <c r="GYJ3981" s="251"/>
      <c r="GYK3981" s="251"/>
      <c r="GYL3981" s="251"/>
      <c r="GYM3981" s="251"/>
      <c r="GYN3981" s="251"/>
      <c r="GYO3981" s="251"/>
      <c r="GYP3981" s="251"/>
      <c r="GYQ3981" s="251"/>
      <c r="GYR3981" s="251"/>
      <c r="GYS3981" s="251"/>
      <c r="GYT3981" s="251"/>
      <c r="GYU3981" s="251"/>
      <c r="GYV3981" s="251"/>
      <c r="GYW3981" s="251"/>
      <c r="GYX3981" s="251"/>
      <c r="GYY3981" s="251"/>
      <c r="GYZ3981" s="251"/>
      <c r="GZA3981" s="251"/>
      <c r="GZB3981" s="251"/>
      <c r="GZC3981" s="251"/>
      <c r="GZD3981" s="251"/>
      <c r="GZE3981" s="251"/>
      <c r="GZF3981" s="251"/>
      <c r="GZG3981" s="251"/>
      <c r="GZH3981" s="251"/>
      <c r="GZI3981" s="251"/>
      <c r="GZJ3981" s="251"/>
      <c r="GZK3981" s="251"/>
      <c r="GZL3981" s="251"/>
      <c r="GZM3981" s="251"/>
      <c r="GZN3981" s="251"/>
      <c r="GZO3981" s="251"/>
      <c r="GZP3981" s="251"/>
      <c r="GZQ3981" s="251"/>
      <c r="GZR3981" s="251"/>
      <c r="GZS3981" s="251"/>
      <c r="GZT3981" s="251"/>
      <c r="GZU3981" s="251"/>
      <c r="GZV3981" s="251"/>
      <c r="GZW3981" s="251"/>
      <c r="GZX3981" s="251"/>
      <c r="GZY3981" s="251"/>
      <c r="GZZ3981" s="251"/>
      <c r="HAA3981" s="251"/>
      <c r="HAB3981" s="251"/>
      <c r="HAC3981" s="251"/>
      <c r="HAD3981" s="251"/>
      <c r="HAE3981" s="251"/>
      <c r="HAF3981" s="251"/>
      <c r="HAG3981" s="251"/>
      <c r="HAH3981" s="251"/>
      <c r="HAI3981" s="251"/>
      <c r="HAJ3981" s="251"/>
      <c r="HAK3981" s="251"/>
      <c r="HAL3981" s="251"/>
      <c r="HAM3981" s="251"/>
      <c r="HAN3981" s="251"/>
      <c r="HAO3981" s="251"/>
      <c r="HAP3981" s="251"/>
      <c r="HAQ3981" s="251"/>
      <c r="HAR3981" s="251"/>
      <c r="HAS3981" s="251"/>
      <c r="HAT3981" s="251"/>
      <c r="HAU3981" s="251"/>
      <c r="HAV3981" s="251"/>
      <c r="HAW3981" s="251"/>
      <c r="HAX3981" s="251"/>
      <c r="HAY3981" s="251"/>
      <c r="HAZ3981" s="251"/>
      <c r="HBA3981" s="251"/>
      <c r="HBB3981" s="251"/>
      <c r="HBC3981" s="251"/>
      <c r="HBD3981" s="251"/>
      <c r="HBE3981" s="251"/>
      <c r="HBF3981" s="251"/>
      <c r="HBG3981" s="251"/>
      <c r="HBH3981" s="251"/>
      <c r="HBI3981" s="251"/>
      <c r="HBJ3981" s="251"/>
      <c r="HBK3981" s="251"/>
      <c r="HBL3981" s="251"/>
      <c r="HBM3981" s="251"/>
      <c r="HBN3981" s="251"/>
      <c r="HBO3981" s="251"/>
      <c r="HBP3981" s="251"/>
      <c r="HBQ3981" s="251"/>
      <c r="HBR3981" s="251"/>
      <c r="HBS3981" s="251"/>
      <c r="HBT3981" s="251"/>
      <c r="HBU3981" s="251"/>
      <c r="HBV3981" s="251"/>
      <c r="HBW3981" s="251"/>
      <c r="HBX3981" s="251"/>
      <c r="HBY3981" s="251"/>
      <c r="HBZ3981" s="251"/>
      <c r="HCA3981" s="251"/>
      <c r="HCB3981" s="251"/>
      <c r="HCC3981" s="251"/>
      <c r="HCD3981" s="251"/>
      <c r="HCE3981" s="251"/>
      <c r="HCF3981" s="251"/>
      <c r="HCG3981" s="251"/>
      <c r="HCH3981" s="251"/>
      <c r="HCI3981" s="251"/>
      <c r="HCJ3981" s="251"/>
      <c r="HCK3981" s="251"/>
      <c r="HCL3981" s="251"/>
      <c r="HCM3981" s="251"/>
      <c r="HCN3981" s="251"/>
      <c r="HCO3981" s="251"/>
      <c r="HCP3981" s="251"/>
      <c r="HCQ3981" s="251"/>
      <c r="HCR3981" s="251"/>
      <c r="HCS3981" s="251"/>
      <c r="HCT3981" s="251"/>
      <c r="HCU3981" s="251"/>
      <c r="HCV3981" s="251"/>
      <c r="HCW3981" s="251"/>
      <c r="HCX3981" s="251"/>
      <c r="HCY3981" s="251"/>
      <c r="HCZ3981" s="251"/>
      <c r="HDA3981" s="251"/>
      <c r="HDB3981" s="251"/>
      <c r="HDC3981" s="251"/>
      <c r="HDD3981" s="251"/>
      <c r="HDE3981" s="251"/>
      <c r="HDF3981" s="251"/>
      <c r="HDG3981" s="251"/>
      <c r="HDH3981" s="251"/>
      <c r="HDI3981" s="251"/>
      <c r="HDJ3981" s="251"/>
      <c r="HDK3981" s="251"/>
      <c r="HDL3981" s="251"/>
      <c r="HDM3981" s="251"/>
      <c r="HDN3981" s="251"/>
      <c r="HDO3981" s="251"/>
      <c r="HDP3981" s="251"/>
      <c r="HDQ3981" s="251"/>
      <c r="HDR3981" s="251"/>
      <c r="HDS3981" s="251"/>
      <c r="HDT3981" s="251"/>
      <c r="HDU3981" s="251"/>
      <c r="HDV3981" s="251"/>
      <c r="HDW3981" s="251"/>
      <c r="HDX3981" s="251"/>
      <c r="HDY3981" s="251"/>
      <c r="HDZ3981" s="251"/>
      <c r="HEA3981" s="251"/>
      <c r="HEB3981" s="251"/>
      <c r="HEC3981" s="251"/>
      <c r="HED3981" s="251"/>
      <c r="HEE3981" s="251"/>
      <c r="HEF3981" s="251"/>
      <c r="HEG3981" s="251"/>
      <c r="HEH3981" s="251"/>
      <c r="HEI3981" s="251"/>
      <c r="HEJ3981" s="251"/>
      <c r="HEK3981" s="251"/>
      <c r="HEL3981" s="251"/>
      <c r="HEM3981" s="251"/>
      <c r="HEN3981" s="251"/>
      <c r="HEO3981" s="251"/>
      <c r="HEP3981" s="251"/>
      <c r="HEQ3981" s="251"/>
      <c r="HER3981" s="251"/>
      <c r="HES3981" s="251"/>
      <c r="HET3981" s="251"/>
      <c r="HEU3981" s="251"/>
      <c r="HEV3981" s="251"/>
      <c r="HEW3981" s="251"/>
      <c r="HEX3981" s="251"/>
      <c r="HEY3981" s="251"/>
      <c r="HEZ3981" s="251"/>
      <c r="HFA3981" s="251"/>
      <c r="HFB3981" s="251"/>
      <c r="HFC3981" s="251"/>
      <c r="HFD3981" s="251"/>
      <c r="HFE3981" s="251"/>
      <c r="HFF3981" s="251"/>
      <c r="HFG3981" s="251"/>
      <c r="HFH3981" s="251"/>
      <c r="HFI3981" s="251"/>
      <c r="HFJ3981" s="251"/>
      <c r="HFK3981" s="251"/>
      <c r="HFL3981" s="251"/>
      <c r="HFM3981" s="251"/>
      <c r="HFN3981" s="251"/>
      <c r="HFO3981" s="251"/>
      <c r="HFP3981" s="251"/>
      <c r="HFQ3981" s="251"/>
      <c r="HFR3981" s="251"/>
      <c r="HFS3981" s="251"/>
      <c r="HFT3981" s="251"/>
      <c r="HFU3981" s="251"/>
      <c r="HFV3981" s="251"/>
      <c r="HFW3981" s="251"/>
      <c r="HFX3981" s="251"/>
      <c r="HFY3981" s="251"/>
      <c r="HFZ3981" s="251"/>
      <c r="HGA3981" s="251"/>
      <c r="HGB3981" s="251"/>
      <c r="HGC3981" s="251"/>
      <c r="HGD3981" s="251"/>
      <c r="HGE3981" s="251"/>
      <c r="HGF3981" s="251"/>
      <c r="HGG3981" s="251"/>
      <c r="HGH3981" s="251"/>
      <c r="HGI3981" s="251"/>
      <c r="HGJ3981" s="251"/>
      <c r="HGK3981" s="251"/>
      <c r="HGL3981" s="251"/>
      <c r="HGM3981" s="251"/>
      <c r="HGN3981" s="251"/>
      <c r="HGO3981" s="251"/>
      <c r="HGP3981" s="251"/>
      <c r="HGQ3981" s="251"/>
      <c r="HGR3981" s="251"/>
      <c r="HGS3981" s="251"/>
      <c r="HGT3981" s="251"/>
      <c r="HGU3981" s="251"/>
      <c r="HGV3981" s="251"/>
      <c r="HGW3981" s="251"/>
      <c r="HGX3981" s="251"/>
      <c r="HGY3981" s="251"/>
      <c r="HGZ3981" s="251"/>
      <c r="HHA3981" s="251"/>
      <c r="HHB3981" s="251"/>
      <c r="HHC3981" s="251"/>
      <c r="HHD3981" s="251"/>
      <c r="HHE3981" s="251"/>
      <c r="HHF3981" s="251"/>
      <c r="HHG3981" s="251"/>
      <c r="HHH3981" s="251"/>
      <c r="HHI3981" s="251"/>
      <c r="HHJ3981" s="251"/>
      <c r="HHK3981" s="251"/>
      <c r="HHL3981" s="251"/>
      <c r="HHM3981" s="251"/>
      <c r="HHN3981" s="251"/>
      <c r="HHO3981" s="251"/>
      <c r="HHP3981" s="251"/>
      <c r="HHQ3981" s="251"/>
      <c r="HHR3981" s="251"/>
      <c r="HHS3981" s="251"/>
      <c r="HHT3981" s="251"/>
      <c r="HHU3981" s="251"/>
      <c r="HHV3981" s="251"/>
      <c r="HHW3981" s="251"/>
      <c r="HHX3981" s="251"/>
      <c r="HHY3981" s="251"/>
      <c r="HHZ3981" s="251"/>
      <c r="HIA3981" s="251"/>
      <c r="HIB3981" s="251"/>
      <c r="HIC3981" s="251"/>
      <c r="HID3981" s="251"/>
      <c r="HIE3981" s="251"/>
      <c r="HIF3981" s="251"/>
      <c r="HIG3981" s="251"/>
      <c r="HIH3981" s="251"/>
      <c r="HII3981" s="251"/>
      <c r="HIJ3981" s="251"/>
      <c r="HIK3981" s="251"/>
      <c r="HIL3981" s="251"/>
      <c r="HIM3981" s="251"/>
      <c r="HIN3981" s="251"/>
      <c r="HIO3981" s="251"/>
      <c r="HIP3981" s="251"/>
      <c r="HIQ3981" s="251"/>
      <c r="HIR3981" s="251"/>
      <c r="HIS3981" s="251"/>
      <c r="HIT3981" s="251"/>
      <c r="HIU3981" s="251"/>
      <c r="HIV3981" s="251"/>
      <c r="HIW3981" s="251"/>
      <c r="HIX3981" s="251"/>
      <c r="HIY3981" s="251"/>
      <c r="HIZ3981" s="251"/>
      <c r="HJA3981" s="251"/>
      <c r="HJB3981" s="251"/>
      <c r="HJC3981" s="251"/>
      <c r="HJD3981" s="251"/>
      <c r="HJE3981" s="251"/>
      <c r="HJF3981" s="251"/>
      <c r="HJG3981" s="251"/>
      <c r="HJH3981" s="251"/>
      <c r="HJI3981" s="251"/>
      <c r="HJJ3981" s="251"/>
      <c r="HJK3981" s="251"/>
      <c r="HJL3981" s="251"/>
      <c r="HJM3981" s="251"/>
      <c r="HJN3981" s="251"/>
      <c r="HJO3981" s="251"/>
      <c r="HJP3981" s="251"/>
      <c r="HJQ3981" s="251"/>
      <c r="HJR3981" s="251"/>
      <c r="HJS3981" s="251"/>
      <c r="HJT3981" s="251"/>
      <c r="HJU3981" s="251"/>
      <c r="HJV3981" s="251"/>
      <c r="HJW3981" s="251"/>
      <c r="HJX3981" s="251"/>
      <c r="HJY3981" s="251"/>
      <c r="HJZ3981" s="251"/>
      <c r="HKA3981" s="251"/>
      <c r="HKB3981" s="251"/>
      <c r="HKC3981" s="251"/>
      <c r="HKD3981" s="251"/>
      <c r="HKE3981" s="251"/>
      <c r="HKF3981" s="251"/>
      <c r="HKG3981" s="251"/>
      <c r="HKH3981" s="251"/>
      <c r="HKI3981" s="251"/>
      <c r="HKJ3981" s="251"/>
      <c r="HKK3981" s="251"/>
      <c r="HKL3981" s="251"/>
      <c r="HKM3981" s="251"/>
      <c r="HKN3981" s="251"/>
      <c r="HKO3981" s="251"/>
      <c r="HKP3981" s="251"/>
      <c r="HKQ3981" s="251"/>
      <c r="HKR3981" s="251"/>
      <c r="HKS3981" s="251"/>
      <c r="HKT3981" s="251"/>
      <c r="HKU3981" s="251"/>
      <c r="HKV3981" s="251"/>
      <c r="HKW3981" s="251"/>
      <c r="HKX3981" s="251"/>
      <c r="HKY3981" s="251"/>
      <c r="HKZ3981" s="251"/>
      <c r="HLA3981" s="251"/>
      <c r="HLB3981" s="251"/>
      <c r="HLC3981" s="251"/>
      <c r="HLD3981" s="251"/>
      <c r="HLE3981" s="251"/>
      <c r="HLF3981" s="251"/>
      <c r="HLG3981" s="251"/>
      <c r="HLH3981" s="251"/>
      <c r="HLI3981" s="251"/>
      <c r="HLJ3981" s="251"/>
      <c r="HLK3981" s="251"/>
      <c r="HLL3981" s="251"/>
      <c r="HLM3981" s="251"/>
      <c r="HLN3981" s="251"/>
      <c r="HLO3981" s="251"/>
      <c r="HLP3981" s="251"/>
      <c r="HLQ3981" s="251"/>
      <c r="HLR3981" s="251"/>
      <c r="HLS3981" s="251"/>
      <c r="HLT3981" s="251"/>
      <c r="HLU3981" s="251"/>
      <c r="HLV3981" s="251"/>
      <c r="HLW3981" s="251"/>
      <c r="HLX3981" s="251"/>
      <c r="HLY3981" s="251"/>
      <c r="HLZ3981" s="251"/>
      <c r="HMA3981" s="251"/>
      <c r="HMB3981" s="251"/>
      <c r="HMC3981" s="251"/>
      <c r="HMD3981" s="251"/>
      <c r="HME3981" s="251"/>
      <c r="HMF3981" s="251"/>
      <c r="HMG3981" s="251"/>
      <c r="HMH3981" s="251"/>
      <c r="HMI3981" s="251"/>
      <c r="HMJ3981" s="251"/>
      <c r="HMK3981" s="251"/>
      <c r="HML3981" s="251"/>
      <c r="HMM3981" s="251"/>
      <c r="HMN3981" s="251"/>
      <c r="HMO3981" s="251"/>
      <c r="HMP3981" s="251"/>
      <c r="HMQ3981" s="251"/>
      <c r="HMR3981" s="251"/>
      <c r="HMS3981" s="251"/>
      <c r="HMT3981" s="251"/>
      <c r="HMU3981" s="251"/>
      <c r="HMV3981" s="251"/>
      <c r="HMW3981" s="251"/>
      <c r="HMX3981" s="251"/>
      <c r="HMY3981" s="251"/>
      <c r="HMZ3981" s="251"/>
      <c r="HNA3981" s="251"/>
      <c r="HNB3981" s="251"/>
      <c r="HNC3981" s="251"/>
      <c r="HND3981" s="251"/>
      <c r="HNE3981" s="251"/>
      <c r="HNF3981" s="251"/>
      <c r="HNG3981" s="251"/>
      <c r="HNH3981" s="251"/>
      <c r="HNI3981" s="251"/>
      <c r="HNJ3981" s="251"/>
      <c r="HNK3981" s="251"/>
      <c r="HNL3981" s="251"/>
      <c r="HNM3981" s="251"/>
      <c r="HNN3981" s="251"/>
      <c r="HNO3981" s="251"/>
      <c r="HNP3981" s="251"/>
      <c r="HNQ3981" s="251"/>
      <c r="HNR3981" s="251"/>
      <c r="HNS3981" s="251"/>
      <c r="HNT3981" s="251"/>
      <c r="HNU3981" s="251"/>
      <c r="HNV3981" s="251"/>
      <c r="HNW3981" s="251"/>
      <c r="HNX3981" s="251"/>
      <c r="HNY3981" s="251"/>
      <c r="HNZ3981" s="251"/>
      <c r="HOA3981" s="251"/>
      <c r="HOB3981" s="251"/>
      <c r="HOC3981" s="251"/>
      <c r="HOD3981" s="251"/>
      <c r="HOE3981" s="251"/>
      <c r="HOF3981" s="251"/>
      <c r="HOG3981" s="251"/>
      <c r="HOH3981" s="251"/>
      <c r="HOI3981" s="251"/>
      <c r="HOJ3981" s="251"/>
      <c r="HOK3981" s="251"/>
      <c r="HOL3981" s="251"/>
      <c r="HOM3981" s="251"/>
      <c r="HON3981" s="251"/>
      <c r="HOO3981" s="251"/>
      <c r="HOP3981" s="251"/>
      <c r="HOQ3981" s="251"/>
      <c r="HOR3981" s="251"/>
      <c r="HOS3981" s="251"/>
      <c r="HOT3981" s="251"/>
      <c r="HOU3981" s="251"/>
      <c r="HOV3981" s="251"/>
      <c r="HOW3981" s="251"/>
      <c r="HOX3981" s="251"/>
      <c r="HOY3981" s="251"/>
      <c r="HOZ3981" s="251"/>
      <c r="HPA3981" s="251"/>
      <c r="HPB3981" s="251"/>
      <c r="HPC3981" s="251"/>
      <c r="HPD3981" s="251"/>
      <c r="HPE3981" s="251"/>
      <c r="HPF3981" s="251"/>
      <c r="HPG3981" s="251"/>
      <c r="HPH3981" s="251"/>
      <c r="HPI3981" s="251"/>
      <c r="HPJ3981" s="251"/>
      <c r="HPK3981" s="251"/>
      <c r="HPL3981" s="251"/>
      <c r="HPM3981" s="251"/>
      <c r="HPN3981" s="251"/>
      <c r="HPO3981" s="251"/>
      <c r="HPP3981" s="251"/>
      <c r="HPQ3981" s="251"/>
      <c r="HPR3981" s="251"/>
      <c r="HPS3981" s="251"/>
      <c r="HPT3981" s="251"/>
      <c r="HPU3981" s="251"/>
      <c r="HPV3981" s="251"/>
      <c r="HPW3981" s="251"/>
      <c r="HPX3981" s="251"/>
      <c r="HPY3981" s="251"/>
      <c r="HPZ3981" s="251"/>
      <c r="HQA3981" s="251"/>
      <c r="HQB3981" s="251"/>
      <c r="HQC3981" s="251"/>
      <c r="HQD3981" s="251"/>
      <c r="HQE3981" s="251"/>
      <c r="HQF3981" s="251"/>
      <c r="HQG3981" s="251"/>
      <c r="HQH3981" s="251"/>
      <c r="HQI3981" s="251"/>
      <c r="HQJ3981" s="251"/>
      <c r="HQK3981" s="251"/>
      <c r="HQL3981" s="251"/>
      <c r="HQM3981" s="251"/>
      <c r="HQN3981" s="251"/>
      <c r="HQO3981" s="251"/>
      <c r="HQP3981" s="251"/>
      <c r="HQQ3981" s="251"/>
      <c r="HQR3981" s="251"/>
      <c r="HQS3981" s="251"/>
      <c r="HQT3981" s="251"/>
      <c r="HQU3981" s="251"/>
      <c r="HQV3981" s="251"/>
      <c r="HQW3981" s="251"/>
      <c r="HQX3981" s="251"/>
      <c r="HQY3981" s="251"/>
      <c r="HQZ3981" s="251"/>
      <c r="HRA3981" s="251"/>
      <c r="HRB3981" s="251"/>
      <c r="HRC3981" s="251"/>
      <c r="HRD3981" s="251"/>
      <c r="HRE3981" s="251"/>
      <c r="HRF3981" s="251"/>
      <c r="HRG3981" s="251"/>
      <c r="HRH3981" s="251"/>
      <c r="HRI3981" s="251"/>
      <c r="HRJ3981" s="251"/>
      <c r="HRK3981" s="251"/>
      <c r="HRL3981" s="251"/>
      <c r="HRM3981" s="251"/>
      <c r="HRN3981" s="251"/>
      <c r="HRO3981" s="251"/>
      <c r="HRP3981" s="251"/>
      <c r="HRQ3981" s="251"/>
      <c r="HRR3981" s="251"/>
      <c r="HRS3981" s="251"/>
      <c r="HRT3981" s="251"/>
      <c r="HRU3981" s="251"/>
      <c r="HRV3981" s="251"/>
      <c r="HRW3981" s="251"/>
      <c r="HRX3981" s="251"/>
      <c r="HRY3981" s="251"/>
      <c r="HRZ3981" s="251"/>
      <c r="HSA3981" s="251"/>
      <c r="HSB3981" s="251"/>
      <c r="HSC3981" s="251"/>
      <c r="HSD3981" s="251"/>
      <c r="HSE3981" s="251"/>
      <c r="HSF3981" s="251"/>
      <c r="HSG3981" s="251"/>
      <c r="HSH3981" s="251"/>
      <c r="HSI3981" s="251"/>
      <c r="HSJ3981" s="251"/>
      <c r="HSK3981" s="251"/>
      <c r="HSL3981" s="251"/>
      <c r="HSM3981" s="251"/>
      <c r="HSN3981" s="251"/>
      <c r="HSO3981" s="251"/>
      <c r="HSP3981" s="251"/>
      <c r="HSQ3981" s="251"/>
      <c r="HSR3981" s="251"/>
      <c r="HSS3981" s="251"/>
      <c r="HST3981" s="251"/>
      <c r="HSU3981" s="251"/>
      <c r="HSV3981" s="251"/>
      <c r="HSW3981" s="251"/>
      <c r="HSX3981" s="251"/>
      <c r="HSY3981" s="251"/>
      <c r="HSZ3981" s="251"/>
      <c r="HTA3981" s="251"/>
      <c r="HTB3981" s="251"/>
      <c r="HTC3981" s="251"/>
      <c r="HTD3981" s="251"/>
      <c r="HTE3981" s="251"/>
      <c r="HTF3981" s="251"/>
      <c r="HTG3981" s="251"/>
      <c r="HTH3981" s="251"/>
      <c r="HTI3981" s="251"/>
      <c r="HTJ3981" s="251"/>
      <c r="HTK3981" s="251"/>
      <c r="HTL3981" s="251"/>
      <c r="HTM3981" s="251"/>
      <c r="HTN3981" s="251"/>
      <c r="HTO3981" s="251"/>
      <c r="HTP3981" s="251"/>
      <c r="HTQ3981" s="251"/>
      <c r="HTR3981" s="251"/>
      <c r="HTS3981" s="251"/>
      <c r="HTT3981" s="251"/>
      <c r="HTU3981" s="251"/>
      <c r="HTV3981" s="251"/>
      <c r="HTW3981" s="251"/>
      <c r="HTX3981" s="251"/>
      <c r="HTY3981" s="251"/>
      <c r="HTZ3981" s="251"/>
      <c r="HUA3981" s="251"/>
      <c r="HUB3981" s="251"/>
      <c r="HUC3981" s="251"/>
      <c r="HUD3981" s="251"/>
      <c r="HUE3981" s="251"/>
      <c r="HUF3981" s="251"/>
      <c r="HUG3981" s="251"/>
      <c r="HUH3981" s="251"/>
      <c r="HUI3981" s="251"/>
      <c r="HUJ3981" s="251"/>
      <c r="HUK3981" s="251"/>
      <c r="HUL3981" s="251"/>
      <c r="HUM3981" s="251"/>
      <c r="HUN3981" s="251"/>
      <c r="HUO3981" s="251"/>
      <c r="HUP3981" s="251"/>
      <c r="HUQ3981" s="251"/>
      <c r="HUR3981" s="251"/>
      <c r="HUS3981" s="251"/>
      <c r="HUT3981" s="251"/>
      <c r="HUU3981" s="251"/>
      <c r="HUV3981" s="251"/>
      <c r="HUW3981" s="251"/>
      <c r="HUX3981" s="251"/>
      <c r="HUY3981" s="251"/>
      <c r="HUZ3981" s="251"/>
      <c r="HVA3981" s="251"/>
      <c r="HVB3981" s="251"/>
      <c r="HVC3981" s="251"/>
      <c r="HVD3981" s="251"/>
      <c r="HVE3981" s="251"/>
      <c r="HVF3981" s="251"/>
      <c r="HVG3981" s="251"/>
      <c r="HVH3981" s="251"/>
      <c r="HVI3981" s="251"/>
      <c r="HVJ3981" s="251"/>
      <c r="HVK3981" s="251"/>
      <c r="HVL3981" s="251"/>
      <c r="HVM3981" s="251"/>
      <c r="HVN3981" s="251"/>
      <c r="HVO3981" s="251"/>
      <c r="HVP3981" s="251"/>
      <c r="HVQ3981" s="251"/>
      <c r="HVR3981" s="251"/>
      <c r="HVS3981" s="251"/>
      <c r="HVT3981" s="251"/>
      <c r="HVU3981" s="251"/>
      <c r="HVV3981" s="251"/>
      <c r="HVW3981" s="251"/>
      <c r="HVX3981" s="251"/>
      <c r="HVY3981" s="251"/>
      <c r="HVZ3981" s="251"/>
      <c r="HWA3981" s="251"/>
      <c r="HWB3981" s="251"/>
      <c r="HWC3981" s="251"/>
      <c r="HWD3981" s="251"/>
      <c r="HWE3981" s="251"/>
      <c r="HWF3981" s="251"/>
      <c r="HWG3981" s="251"/>
      <c r="HWH3981" s="251"/>
      <c r="HWI3981" s="251"/>
      <c r="HWJ3981" s="251"/>
      <c r="HWK3981" s="251"/>
      <c r="HWL3981" s="251"/>
      <c r="HWM3981" s="251"/>
      <c r="HWN3981" s="251"/>
      <c r="HWO3981" s="251"/>
      <c r="HWP3981" s="251"/>
      <c r="HWQ3981" s="251"/>
      <c r="HWR3981" s="251"/>
      <c r="HWS3981" s="251"/>
      <c r="HWT3981" s="251"/>
      <c r="HWU3981" s="251"/>
      <c r="HWV3981" s="251"/>
      <c r="HWW3981" s="251"/>
      <c r="HWX3981" s="251"/>
      <c r="HWY3981" s="251"/>
      <c r="HWZ3981" s="251"/>
      <c r="HXA3981" s="251"/>
      <c r="HXB3981" s="251"/>
      <c r="HXC3981" s="251"/>
      <c r="HXD3981" s="251"/>
      <c r="HXE3981" s="251"/>
      <c r="HXF3981" s="251"/>
      <c r="HXG3981" s="251"/>
      <c r="HXH3981" s="251"/>
      <c r="HXI3981" s="251"/>
      <c r="HXJ3981" s="251"/>
      <c r="HXK3981" s="251"/>
      <c r="HXL3981" s="251"/>
      <c r="HXM3981" s="251"/>
      <c r="HXN3981" s="251"/>
      <c r="HXO3981" s="251"/>
      <c r="HXP3981" s="251"/>
      <c r="HXQ3981" s="251"/>
      <c r="HXR3981" s="251"/>
      <c r="HXS3981" s="251"/>
      <c r="HXT3981" s="251"/>
      <c r="HXU3981" s="251"/>
      <c r="HXV3981" s="251"/>
      <c r="HXW3981" s="251"/>
      <c r="HXX3981" s="251"/>
      <c r="HXY3981" s="251"/>
      <c r="HXZ3981" s="251"/>
      <c r="HYA3981" s="251"/>
      <c r="HYB3981" s="251"/>
      <c r="HYC3981" s="251"/>
      <c r="HYD3981" s="251"/>
      <c r="HYE3981" s="251"/>
      <c r="HYF3981" s="251"/>
      <c r="HYG3981" s="251"/>
      <c r="HYH3981" s="251"/>
      <c r="HYI3981" s="251"/>
      <c r="HYJ3981" s="251"/>
      <c r="HYK3981" s="251"/>
      <c r="HYL3981" s="251"/>
      <c r="HYM3981" s="251"/>
      <c r="HYN3981" s="251"/>
      <c r="HYO3981" s="251"/>
      <c r="HYP3981" s="251"/>
      <c r="HYQ3981" s="251"/>
      <c r="HYR3981" s="251"/>
      <c r="HYS3981" s="251"/>
      <c r="HYT3981" s="251"/>
      <c r="HYU3981" s="251"/>
      <c r="HYV3981" s="251"/>
      <c r="HYW3981" s="251"/>
      <c r="HYX3981" s="251"/>
      <c r="HYY3981" s="251"/>
      <c r="HYZ3981" s="251"/>
      <c r="HZA3981" s="251"/>
      <c r="HZB3981" s="251"/>
      <c r="HZC3981" s="251"/>
      <c r="HZD3981" s="251"/>
      <c r="HZE3981" s="251"/>
      <c r="HZF3981" s="251"/>
      <c r="HZG3981" s="251"/>
      <c r="HZH3981" s="251"/>
      <c r="HZI3981" s="251"/>
      <c r="HZJ3981" s="251"/>
      <c r="HZK3981" s="251"/>
      <c r="HZL3981" s="251"/>
      <c r="HZM3981" s="251"/>
      <c r="HZN3981" s="251"/>
      <c r="HZO3981" s="251"/>
      <c r="HZP3981" s="251"/>
      <c r="HZQ3981" s="251"/>
      <c r="HZR3981" s="251"/>
      <c r="HZS3981" s="251"/>
      <c r="HZT3981" s="251"/>
      <c r="HZU3981" s="251"/>
      <c r="HZV3981" s="251"/>
      <c r="HZW3981" s="251"/>
      <c r="HZX3981" s="251"/>
      <c r="HZY3981" s="251"/>
      <c r="HZZ3981" s="251"/>
      <c r="IAA3981" s="251"/>
      <c r="IAB3981" s="251"/>
      <c r="IAC3981" s="251"/>
      <c r="IAD3981" s="251"/>
      <c r="IAE3981" s="251"/>
      <c r="IAF3981" s="251"/>
      <c r="IAG3981" s="251"/>
      <c r="IAH3981" s="251"/>
      <c r="IAI3981" s="251"/>
      <c r="IAJ3981" s="251"/>
      <c r="IAK3981" s="251"/>
      <c r="IAL3981" s="251"/>
      <c r="IAM3981" s="251"/>
      <c r="IAN3981" s="251"/>
      <c r="IAO3981" s="251"/>
      <c r="IAP3981" s="251"/>
      <c r="IAQ3981" s="251"/>
      <c r="IAR3981" s="251"/>
      <c r="IAS3981" s="251"/>
      <c r="IAT3981" s="251"/>
      <c r="IAU3981" s="251"/>
      <c r="IAV3981" s="251"/>
      <c r="IAW3981" s="251"/>
      <c r="IAX3981" s="251"/>
      <c r="IAY3981" s="251"/>
      <c r="IAZ3981" s="251"/>
      <c r="IBA3981" s="251"/>
      <c r="IBB3981" s="251"/>
      <c r="IBC3981" s="251"/>
      <c r="IBD3981" s="251"/>
      <c r="IBE3981" s="251"/>
      <c r="IBF3981" s="251"/>
      <c r="IBG3981" s="251"/>
      <c r="IBH3981" s="251"/>
      <c r="IBI3981" s="251"/>
      <c r="IBJ3981" s="251"/>
      <c r="IBK3981" s="251"/>
      <c r="IBL3981" s="251"/>
      <c r="IBM3981" s="251"/>
      <c r="IBN3981" s="251"/>
      <c r="IBO3981" s="251"/>
      <c r="IBP3981" s="251"/>
      <c r="IBQ3981" s="251"/>
      <c r="IBR3981" s="251"/>
      <c r="IBS3981" s="251"/>
      <c r="IBT3981" s="251"/>
      <c r="IBU3981" s="251"/>
      <c r="IBV3981" s="251"/>
      <c r="IBW3981" s="251"/>
      <c r="IBX3981" s="251"/>
      <c r="IBY3981" s="251"/>
      <c r="IBZ3981" s="251"/>
      <c r="ICA3981" s="251"/>
      <c r="ICB3981" s="251"/>
      <c r="ICC3981" s="251"/>
      <c r="ICD3981" s="251"/>
      <c r="ICE3981" s="251"/>
      <c r="ICF3981" s="251"/>
      <c r="ICG3981" s="251"/>
      <c r="ICH3981" s="251"/>
      <c r="ICI3981" s="251"/>
      <c r="ICJ3981" s="251"/>
      <c r="ICK3981" s="251"/>
      <c r="ICL3981" s="251"/>
      <c r="ICM3981" s="251"/>
      <c r="ICN3981" s="251"/>
      <c r="ICO3981" s="251"/>
      <c r="ICP3981" s="251"/>
      <c r="ICQ3981" s="251"/>
      <c r="ICR3981" s="251"/>
      <c r="ICS3981" s="251"/>
      <c r="ICT3981" s="251"/>
      <c r="ICU3981" s="251"/>
      <c r="ICV3981" s="251"/>
      <c r="ICW3981" s="251"/>
      <c r="ICX3981" s="251"/>
      <c r="ICY3981" s="251"/>
      <c r="ICZ3981" s="251"/>
      <c r="IDA3981" s="251"/>
      <c r="IDB3981" s="251"/>
      <c r="IDC3981" s="251"/>
      <c r="IDD3981" s="251"/>
      <c r="IDE3981" s="251"/>
      <c r="IDF3981" s="251"/>
      <c r="IDG3981" s="251"/>
      <c r="IDH3981" s="251"/>
      <c r="IDI3981" s="251"/>
      <c r="IDJ3981" s="251"/>
      <c r="IDK3981" s="251"/>
      <c r="IDL3981" s="251"/>
      <c r="IDM3981" s="251"/>
      <c r="IDN3981" s="251"/>
      <c r="IDO3981" s="251"/>
      <c r="IDP3981" s="251"/>
      <c r="IDQ3981" s="251"/>
      <c r="IDR3981" s="251"/>
      <c r="IDS3981" s="251"/>
      <c r="IDT3981" s="251"/>
      <c r="IDU3981" s="251"/>
      <c r="IDV3981" s="251"/>
      <c r="IDW3981" s="251"/>
      <c r="IDX3981" s="251"/>
      <c r="IDY3981" s="251"/>
      <c r="IDZ3981" s="251"/>
      <c r="IEA3981" s="251"/>
      <c r="IEB3981" s="251"/>
      <c r="IEC3981" s="251"/>
      <c r="IED3981" s="251"/>
      <c r="IEE3981" s="251"/>
      <c r="IEF3981" s="251"/>
      <c r="IEG3981" s="251"/>
      <c r="IEH3981" s="251"/>
      <c r="IEI3981" s="251"/>
      <c r="IEJ3981" s="251"/>
      <c r="IEK3981" s="251"/>
      <c r="IEL3981" s="251"/>
      <c r="IEM3981" s="251"/>
      <c r="IEN3981" s="251"/>
      <c r="IEO3981" s="251"/>
      <c r="IEP3981" s="251"/>
      <c r="IEQ3981" s="251"/>
      <c r="IER3981" s="251"/>
      <c r="IES3981" s="251"/>
      <c r="IET3981" s="251"/>
      <c r="IEU3981" s="251"/>
      <c r="IEV3981" s="251"/>
      <c r="IEW3981" s="251"/>
      <c r="IEX3981" s="251"/>
      <c r="IEY3981" s="251"/>
      <c r="IEZ3981" s="251"/>
      <c r="IFA3981" s="251"/>
      <c r="IFB3981" s="251"/>
      <c r="IFC3981" s="251"/>
      <c r="IFD3981" s="251"/>
      <c r="IFE3981" s="251"/>
      <c r="IFF3981" s="251"/>
      <c r="IFG3981" s="251"/>
      <c r="IFH3981" s="251"/>
      <c r="IFI3981" s="251"/>
      <c r="IFJ3981" s="251"/>
      <c r="IFK3981" s="251"/>
      <c r="IFL3981" s="251"/>
      <c r="IFM3981" s="251"/>
      <c r="IFN3981" s="251"/>
      <c r="IFO3981" s="251"/>
      <c r="IFP3981" s="251"/>
      <c r="IFQ3981" s="251"/>
      <c r="IFR3981" s="251"/>
      <c r="IFS3981" s="251"/>
      <c r="IFT3981" s="251"/>
      <c r="IFU3981" s="251"/>
      <c r="IFV3981" s="251"/>
      <c r="IFW3981" s="251"/>
      <c r="IFX3981" s="251"/>
      <c r="IFY3981" s="251"/>
      <c r="IFZ3981" s="251"/>
      <c r="IGA3981" s="251"/>
      <c r="IGB3981" s="251"/>
      <c r="IGC3981" s="251"/>
      <c r="IGD3981" s="251"/>
      <c r="IGE3981" s="251"/>
      <c r="IGF3981" s="251"/>
      <c r="IGG3981" s="251"/>
      <c r="IGH3981" s="251"/>
      <c r="IGI3981" s="251"/>
      <c r="IGJ3981" s="251"/>
      <c r="IGK3981" s="251"/>
      <c r="IGL3981" s="251"/>
      <c r="IGM3981" s="251"/>
      <c r="IGN3981" s="251"/>
      <c r="IGO3981" s="251"/>
      <c r="IGP3981" s="251"/>
      <c r="IGQ3981" s="251"/>
      <c r="IGR3981" s="251"/>
      <c r="IGS3981" s="251"/>
      <c r="IGT3981" s="251"/>
      <c r="IGU3981" s="251"/>
      <c r="IGV3981" s="251"/>
      <c r="IGW3981" s="251"/>
      <c r="IGX3981" s="251"/>
      <c r="IGY3981" s="251"/>
      <c r="IGZ3981" s="251"/>
      <c r="IHA3981" s="251"/>
      <c r="IHB3981" s="251"/>
      <c r="IHC3981" s="251"/>
      <c r="IHD3981" s="251"/>
      <c r="IHE3981" s="251"/>
      <c r="IHF3981" s="251"/>
      <c r="IHG3981" s="251"/>
      <c r="IHH3981" s="251"/>
      <c r="IHI3981" s="251"/>
      <c r="IHJ3981" s="251"/>
      <c r="IHK3981" s="251"/>
      <c r="IHL3981" s="251"/>
      <c r="IHM3981" s="251"/>
      <c r="IHN3981" s="251"/>
      <c r="IHO3981" s="251"/>
      <c r="IHP3981" s="251"/>
      <c r="IHQ3981" s="251"/>
      <c r="IHR3981" s="251"/>
      <c r="IHS3981" s="251"/>
      <c r="IHT3981" s="251"/>
      <c r="IHU3981" s="251"/>
      <c r="IHV3981" s="251"/>
      <c r="IHW3981" s="251"/>
      <c r="IHX3981" s="251"/>
      <c r="IHY3981" s="251"/>
      <c r="IHZ3981" s="251"/>
      <c r="IIA3981" s="251"/>
      <c r="IIB3981" s="251"/>
      <c r="IIC3981" s="251"/>
      <c r="IID3981" s="251"/>
      <c r="IIE3981" s="251"/>
      <c r="IIF3981" s="251"/>
      <c r="IIG3981" s="251"/>
      <c r="IIH3981" s="251"/>
      <c r="III3981" s="251"/>
      <c r="IIJ3981" s="251"/>
      <c r="IIK3981" s="251"/>
      <c r="IIL3981" s="251"/>
      <c r="IIM3981" s="251"/>
      <c r="IIN3981" s="251"/>
      <c r="IIO3981" s="251"/>
      <c r="IIP3981" s="251"/>
      <c r="IIQ3981" s="251"/>
      <c r="IIR3981" s="251"/>
      <c r="IIS3981" s="251"/>
      <c r="IIT3981" s="251"/>
      <c r="IIU3981" s="251"/>
      <c r="IIV3981" s="251"/>
      <c r="IIW3981" s="251"/>
      <c r="IIX3981" s="251"/>
      <c r="IIY3981" s="251"/>
      <c r="IIZ3981" s="251"/>
      <c r="IJA3981" s="251"/>
      <c r="IJB3981" s="251"/>
      <c r="IJC3981" s="251"/>
      <c r="IJD3981" s="251"/>
      <c r="IJE3981" s="251"/>
      <c r="IJF3981" s="251"/>
      <c r="IJG3981" s="251"/>
      <c r="IJH3981" s="251"/>
      <c r="IJI3981" s="251"/>
      <c r="IJJ3981" s="251"/>
      <c r="IJK3981" s="251"/>
      <c r="IJL3981" s="251"/>
      <c r="IJM3981" s="251"/>
      <c r="IJN3981" s="251"/>
      <c r="IJO3981" s="251"/>
      <c r="IJP3981" s="251"/>
      <c r="IJQ3981" s="251"/>
      <c r="IJR3981" s="251"/>
      <c r="IJS3981" s="251"/>
      <c r="IJT3981" s="251"/>
      <c r="IJU3981" s="251"/>
      <c r="IJV3981" s="251"/>
      <c r="IJW3981" s="251"/>
      <c r="IJX3981" s="251"/>
      <c r="IJY3981" s="251"/>
      <c r="IJZ3981" s="251"/>
      <c r="IKA3981" s="251"/>
      <c r="IKB3981" s="251"/>
      <c r="IKC3981" s="251"/>
      <c r="IKD3981" s="251"/>
      <c r="IKE3981" s="251"/>
      <c r="IKF3981" s="251"/>
      <c r="IKG3981" s="251"/>
      <c r="IKH3981" s="251"/>
      <c r="IKI3981" s="251"/>
      <c r="IKJ3981" s="251"/>
      <c r="IKK3981" s="251"/>
      <c r="IKL3981" s="251"/>
      <c r="IKM3981" s="251"/>
      <c r="IKN3981" s="251"/>
      <c r="IKO3981" s="251"/>
      <c r="IKP3981" s="251"/>
      <c r="IKQ3981" s="251"/>
      <c r="IKR3981" s="251"/>
      <c r="IKS3981" s="251"/>
      <c r="IKT3981" s="251"/>
      <c r="IKU3981" s="251"/>
      <c r="IKV3981" s="251"/>
      <c r="IKW3981" s="251"/>
      <c r="IKX3981" s="251"/>
      <c r="IKY3981" s="251"/>
      <c r="IKZ3981" s="251"/>
      <c r="ILA3981" s="251"/>
      <c r="ILB3981" s="251"/>
      <c r="ILC3981" s="251"/>
      <c r="ILD3981" s="251"/>
      <c r="ILE3981" s="251"/>
      <c r="ILF3981" s="251"/>
      <c r="ILG3981" s="251"/>
      <c r="ILH3981" s="251"/>
      <c r="ILI3981" s="251"/>
      <c r="ILJ3981" s="251"/>
      <c r="ILK3981" s="251"/>
      <c r="ILL3981" s="251"/>
      <c r="ILM3981" s="251"/>
      <c r="ILN3981" s="251"/>
      <c r="ILO3981" s="251"/>
      <c r="ILP3981" s="251"/>
      <c r="ILQ3981" s="251"/>
      <c r="ILR3981" s="251"/>
      <c r="ILS3981" s="251"/>
      <c r="ILT3981" s="251"/>
      <c r="ILU3981" s="251"/>
      <c r="ILV3981" s="251"/>
      <c r="ILW3981" s="251"/>
      <c r="ILX3981" s="251"/>
      <c r="ILY3981" s="251"/>
      <c r="ILZ3981" s="251"/>
      <c r="IMA3981" s="251"/>
      <c r="IMB3981" s="251"/>
      <c r="IMC3981" s="251"/>
      <c r="IMD3981" s="251"/>
      <c r="IME3981" s="251"/>
      <c r="IMF3981" s="251"/>
      <c r="IMG3981" s="251"/>
      <c r="IMH3981" s="251"/>
      <c r="IMI3981" s="251"/>
      <c r="IMJ3981" s="251"/>
      <c r="IMK3981" s="251"/>
      <c r="IML3981" s="251"/>
      <c r="IMM3981" s="251"/>
      <c r="IMN3981" s="251"/>
      <c r="IMO3981" s="251"/>
      <c r="IMP3981" s="251"/>
      <c r="IMQ3981" s="251"/>
      <c r="IMR3981" s="251"/>
      <c r="IMS3981" s="251"/>
      <c r="IMT3981" s="251"/>
      <c r="IMU3981" s="251"/>
      <c r="IMV3981" s="251"/>
      <c r="IMW3981" s="251"/>
      <c r="IMX3981" s="251"/>
      <c r="IMY3981" s="251"/>
      <c r="IMZ3981" s="251"/>
      <c r="INA3981" s="251"/>
      <c r="INB3981" s="251"/>
      <c r="INC3981" s="251"/>
      <c r="IND3981" s="251"/>
      <c r="INE3981" s="251"/>
      <c r="INF3981" s="251"/>
      <c r="ING3981" s="251"/>
      <c r="INH3981" s="251"/>
      <c r="INI3981" s="251"/>
      <c r="INJ3981" s="251"/>
      <c r="INK3981" s="251"/>
      <c r="INL3981" s="251"/>
      <c r="INM3981" s="251"/>
      <c r="INN3981" s="251"/>
      <c r="INO3981" s="251"/>
      <c r="INP3981" s="251"/>
      <c r="INQ3981" s="251"/>
      <c r="INR3981" s="251"/>
      <c r="INS3981" s="251"/>
      <c r="INT3981" s="251"/>
      <c r="INU3981" s="251"/>
      <c r="INV3981" s="251"/>
      <c r="INW3981" s="251"/>
      <c r="INX3981" s="251"/>
      <c r="INY3981" s="251"/>
      <c r="INZ3981" s="251"/>
      <c r="IOA3981" s="251"/>
      <c r="IOB3981" s="251"/>
      <c r="IOC3981" s="251"/>
      <c r="IOD3981" s="251"/>
      <c r="IOE3981" s="251"/>
      <c r="IOF3981" s="251"/>
      <c r="IOG3981" s="251"/>
      <c r="IOH3981" s="251"/>
      <c r="IOI3981" s="251"/>
      <c r="IOJ3981" s="251"/>
      <c r="IOK3981" s="251"/>
      <c r="IOL3981" s="251"/>
      <c r="IOM3981" s="251"/>
      <c r="ION3981" s="251"/>
      <c r="IOO3981" s="251"/>
      <c r="IOP3981" s="251"/>
      <c r="IOQ3981" s="251"/>
      <c r="IOR3981" s="251"/>
      <c r="IOS3981" s="251"/>
      <c r="IOT3981" s="251"/>
      <c r="IOU3981" s="251"/>
      <c r="IOV3981" s="251"/>
      <c r="IOW3981" s="251"/>
      <c r="IOX3981" s="251"/>
      <c r="IOY3981" s="251"/>
      <c r="IOZ3981" s="251"/>
      <c r="IPA3981" s="251"/>
      <c r="IPB3981" s="251"/>
      <c r="IPC3981" s="251"/>
      <c r="IPD3981" s="251"/>
      <c r="IPE3981" s="251"/>
      <c r="IPF3981" s="251"/>
      <c r="IPG3981" s="251"/>
      <c r="IPH3981" s="251"/>
      <c r="IPI3981" s="251"/>
      <c r="IPJ3981" s="251"/>
      <c r="IPK3981" s="251"/>
      <c r="IPL3981" s="251"/>
      <c r="IPM3981" s="251"/>
      <c r="IPN3981" s="251"/>
      <c r="IPO3981" s="251"/>
      <c r="IPP3981" s="251"/>
      <c r="IPQ3981" s="251"/>
      <c r="IPR3981" s="251"/>
      <c r="IPS3981" s="251"/>
      <c r="IPT3981" s="251"/>
      <c r="IPU3981" s="251"/>
      <c r="IPV3981" s="251"/>
      <c r="IPW3981" s="251"/>
      <c r="IPX3981" s="251"/>
      <c r="IPY3981" s="251"/>
      <c r="IPZ3981" s="251"/>
      <c r="IQA3981" s="251"/>
      <c r="IQB3981" s="251"/>
      <c r="IQC3981" s="251"/>
      <c r="IQD3981" s="251"/>
      <c r="IQE3981" s="251"/>
      <c r="IQF3981" s="251"/>
      <c r="IQG3981" s="251"/>
      <c r="IQH3981" s="251"/>
      <c r="IQI3981" s="251"/>
      <c r="IQJ3981" s="251"/>
      <c r="IQK3981" s="251"/>
      <c r="IQL3981" s="251"/>
      <c r="IQM3981" s="251"/>
      <c r="IQN3981" s="251"/>
      <c r="IQO3981" s="251"/>
      <c r="IQP3981" s="251"/>
      <c r="IQQ3981" s="251"/>
      <c r="IQR3981" s="251"/>
      <c r="IQS3981" s="251"/>
      <c r="IQT3981" s="251"/>
      <c r="IQU3981" s="251"/>
      <c r="IQV3981" s="251"/>
      <c r="IQW3981" s="251"/>
      <c r="IQX3981" s="251"/>
      <c r="IQY3981" s="251"/>
      <c r="IQZ3981" s="251"/>
      <c r="IRA3981" s="251"/>
      <c r="IRB3981" s="251"/>
      <c r="IRC3981" s="251"/>
      <c r="IRD3981" s="251"/>
      <c r="IRE3981" s="251"/>
      <c r="IRF3981" s="251"/>
      <c r="IRG3981" s="251"/>
      <c r="IRH3981" s="251"/>
      <c r="IRI3981" s="251"/>
      <c r="IRJ3981" s="251"/>
      <c r="IRK3981" s="251"/>
      <c r="IRL3981" s="251"/>
      <c r="IRM3981" s="251"/>
      <c r="IRN3981" s="251"/>
      <c r="IRO3981" s="251"/>
      <c r="IRP3981" s="251"/>
      <c r="IRQ3981" s="251"/>
      <c r="IRR3981" s="251"/>
      <c r="IRS3981" s="251"/>
      <c r="IRT3981" s="251"/>
      <c r="IRU3981" s="251"/>
      <c r="IRV3981" s="251"/>
      <c r="IRW3981" s="251"/>
      <c r="IRX3981" s="251"/>
      <c r="IRY3981" s="251"/>
      <c r="IRZ3981" s="251"/>
      <c r="ISA3981" s="251"/>
      <c r="ISB3981" s="251"/>
      <c r="ISC3981" s="251"/>
      <c r="ISD3981" s="251"/>
      <c r="ISE3981" s="251"/>
      <c r="ISF3981" s="251"/>
      <c r="ISG3981" s="251"/>
      <c r="ISH3981" s="251"/>
      <c r="ISI3981" s="251"/>
      <c r="ISJ3981" s="251"/>
      <c r="ISK3981" s="251"/>
      <c r="ISL3981" s="251"/>
      <c r="ISM3981" s="251"/>
      <c r="ISN3981" s="251"/>
      <c r="ISO3981" s="251"/>
      <c r="ISP3981" s="251"/>
      <c r="ISQ3981" s="251"/>
      <c r="ISR3981" s="251"/>
      <c r="ISS3981" s="251"/>
      <c r="IST3981" s="251"/>
      <c r="ISU3981" s="251"/>
      <c r="ISV3981" s="251"/>
      <c r="ISW3981" s="251"/>
      <c r="ISX3981" s="251"/>
      <c r="ISY3981" s="251"/>
      <c r="ISZ3981" s="251"/>
      <c r="ITA3981" s="251"/>
      <c r="ITB3981" s="251"/>
      <c r="ITC3981" s="251"/>
      <c r="ITD3981" s="251"/>
      <c r="ITE3981" s="251"/>
      <c r="ITF3981" s="251"/>
      <c r="ITG3981" s="251"/>
      <c r="ITH3981" s="251"/>
      <c r="ITI3981" s="251"/>
      <c r="ITJ3981" s="251"/>
      <c r="ITK3981" s="251"/>
      <c r="ITL3981" s="251"/>
      <c r="ITM3981" s="251"/>
      <c r="ITN3981" s="251"/>
      <c r="ITO3981" s="251"/>
      <c r="ITP3981" s="251"/>
      <c r="ITQ3981" s="251"/>
      <c r="ITR3981" s="251"/>
      <c r="ITS3981" s="251"/>
      <c r="ITT3981" s="251"/>
      <c r="ITU3981" s="251"/>
      <c r="ITV3981" s="251"/>
      <c r="ITW3981" s="251"/>
      <c r="ITX3981" s="251"/>
      <c r="ITY3981" s="251"/>
      <c r="ITZ3981" s="251"/>
      <c r="IUA3981" s="251"/>
      <c r="IUB3981" s="251"/>
      <c r="IUC3981" s="251"/>
      <c r="IUD3981" s="251"/>
      <c r="IUE3981" s="251"/>
      <c r="IUF3981" s="251"/>
      <c r="IUG3981" s="251"/>
      <c r="IUH3981" s="251"/>
      <c r="IUI3981" s="251"/>
      <c r="IUJ3981" s="251"/>
      <c r="IUK3981" s="251"/>
      <c r="IUL3981" s="251"/>
      <c r="IUM3981" s="251"/>
      <c r="IUN3981" s="251"/>
      <c r="IUO3981" s="251"/>
      <c r="IUP3981" s="251"/>
      <c r="IUQ3981" s="251"/>
      <c r="IUR3981" s="251"/>
      <c r="IUS3981" s="251"/>
      <c r="IUT3981" s="251"/>
      <c r="IUU3981" s="251"/>
      <c r="IUV3981" s="251"/>
      <c r="IUW3981" s="251"/>
      <c r="IUX3981" s="251"/>
      <c r="IUY3981" s="251"/>
      <c r="IUZ3981" s="251"/>
      <c r="IVA3981" s="251"/>
      <c r="IVB3981" s="251"/>
      <c r="IVC3981" s="251"/>
      <c r="IVD3981" s="251"/>
      <c r="IVE3981" s="251"/>
      <c r="IVF3981" s="251"/>
      <c r="IVG3981" s="251"/>
      <c r="IVH3981" s="251"/>
      <c r="IVI3981" s="251"/>
      <c r="IVJ3981" s="251"/>
      <c r="IVK3981" s="251"/>
      <c r="IVL3981" s="251"/>
      <c r="IVM3981" s="251"/>
      <c r="IVN3981" s="251"/>
      <c r="IVO3981" s="251"/>
      <c r="IVP3981" s="251"/>
      <c r="IVQ3981" s="251"/>
      <c r="IVR3981" s="251"/>
      <c r="IVS3981" s="251"/>
      <c r="IVT3981" s="251"/>
      <c r="IVU3981" s="251"/>
      <c r="IVV3981" s="251"/>
      <c r="IVW3981" s="251"/>
      <c r="IVX3981" s="251"/>
      <c r="IVY3981" s="251"/>
      <c r="IVZ3981" s="251"/>
      <c r="IWA3981" s="251"/>
      <c r="IWB3981" s="251"/>
      <c r="IWC3981" s="251"/>
      <c r="IWD3981" s="251"/>
      <c r="IWE3981" s="251"/>
      <c r="IWF3981" s="251"/>
      <c r="IWG3981" s="251"/>
      <c r="IWH3981" s="251"/>
      <c r="IWI3981" s="251"/>
      <c r="IWJ3981" s="251"/>
      <c r="IWK3981" s="251"/>
      <c r="IWL3981" s="251"/>
      <c r="IWM3981" s="251"/>
      <c r="IWN3981" s="251"/>
      <c r="IWO3981" s="251"/>
      <c r="IWP3981" s="251"/>
      <c r="IWQ3981" s="251"/>
      <c r="IWR3981" s="251"/>
      <c r="IWS3981" s="251"/>
      <c r="IWT3981" s="251"/>
      <c r="IWU3981" s="251"/>
      <c r="IWV3981" s="251"/>
      <c r="IWW3981" s="251"/>
      <c r="IWX3981" s="251"/>
      <c r="IWY3981" s="251"/>
      <c r="IWZ3981" s="251"/>
      <c r="IXA3981" s="251"/>
      <c r="IXB3981" s="251"/>
      <c r="IXC3981" s="251"/>
      <c r="IXD3981" s="251"/>
      <c r="IXE3981" s="251"/>
      <c r="IXF3981" s="251"/>
      <c r="IXG3981" s="251"/>
      <c r="IXH3981" s="251"/>
      <c r="IXI3981" s="251"/>
      <c r="IXJ3981" s="251"/>
      <c r="IXK3981" s="251"/>
      <c r="IXL3981" s="251"/>
      <c r="IXM3981" s="251"/>
      <c r="IXN3981" s="251"/>
      <c r="IXO3981" s="251"/>
      <c r="IXP3981" s="251"/>
      <c r="IXQ3981" s="251"/>
      <c r="IXR3981" s="251"/>
      <c r="IXS3981" s="251"/>
      <c r="IXT3981" s="251"/>
      <c r="IXU3981" s="251"/>
      <c r="IXV3981" s="251"/>
      <c r="IXW3981" s="251"/>
      <c r="IXX3981" s="251"/>
      <c r="IXY3981" s="251"/>
      <c r="IXZ3981" s="251"/>
      <c r="IYA3981" s="251"/>
      <c r="IYB3981" s="251"/>
      <c r="IYC3981" s="251"/>
      <c r="IYD3981" s="251"/>
      <c r="IYE3981" s="251"/>
      <c r="IYF3981" s="251"/>
      <c r="IYG3981" s="251"/>
      <c r="IYH3981" s="251"/>
      <c r="IYI3981" s="251"/>
      <c r="IYJ3981" s="251"/>
      <c r="IYK3981" s="251"/>
      <c r="IYL3981" s="251"/>
      <c r="IYM3981" s="251"/>
      <c r="IYN3981" s="251"/>
      <c r="IYO3981" s="251"/>
      <c r="IYP3981" s="251"/>
      <c r="IYQ3981" s="251"/>
      <c r="IYR3981" s="251"/>
      <c r="IYS3981" s="251"/>
      <c r="IYT3981" s="251"/>
      <c r="IYU3981" s="251"/>
      <c r="IYV3981" s="251"/>
      <c r="IYW3981" s="251"/>
      <c r="IYX3981" s="251"/>
      <c r="IYY3981" s="251"/>
      <c r="IYZ3981" s="251"/>
      <c r="IZA3981" s="251"/>
      <c r="IZB3981" s="251"/>
      <c r="IZC3981" s="251"/>
      <c r="IZD3981" s="251"/>
      <c r="IZE3981" s="251"/>
      <c r="IZF3981" s="251"/>
      <c r="IZG3981" s="251"/>
      <c r="IZH3981" s="251"/>
      <c r="IZI3981" s="251"/>
      <c r="IZJ3981" s="251"/>
      <c r="IZK3981" s="251"/>
      <c r="IZL3981" s="251"/>
      <c r="IZM3981" s="251"/>
      <c r="IZN3981" s="251"/>
      <c r="IZO3981" s="251"/>
      <c r="IZP3981" s="251"/>
      <c r="IZQ3981" s="251"/>
      <c r="IZR3981" s="251"/>
      <c r="IZS3981" s="251"/>
      <c r="IZT3981" s="251"/>
      <c r="IZU3981" s="251"/>
      <c r="IZV3981" s="251"/>
      <c r="IZW3981" s="251"/>
      <c r="IZX3981" s="251"/>
      <c r="IZY3981" s="251"/>
      <c r="IZZ3981" s="251"/>
      <c r="JAA3981" s="251"/>
      <c r="JAB3981" s="251"/>
      <c r="JAC3981" s="251"/>
      <c r="JAD3981" s="251"/>
      <c r="JAE3981" s="251"/>
      <c r="JAF3981" s="251"/>
      <c r="JAG3981" s="251"/>
      <c r="JAH3981" s="251"/>
      <c r="JAI3981" s="251"/>
      <c r="JAJ3981" s="251"/>
      <c r="JAK3981" s="251"/>
      <c r="JAL3981" s="251"/>
      <c r="JAM3981" s="251"/>
      <c r="JAN3981" s="251"/>
      <c r="JAO3981" s="251"/>
      <c r="JAP3981" s="251"/>
      <c r="JAQ3981" s="251"/>
      <c r="JAR3981" s="251"/>
      <c r="JAS3981" s="251"/>
      <c r="JAT3981" s="251"/>
      <c r="JAU3981" s="251"/>
      <c r="JAV3981" s="251"/>
      <c r="JAW3981" s="251"/>
      <c r="JAX3981" s="251"/>
      <c r="JAY3981" s="251"/>
      <c r="JAZ3981" s="251"/>
      <c r="JBA3981" s="251"/>
      <c r="JBB3981" s="251"/>
      <c r="JBC3981" s="251"/>
      <c r="JBD3981" s="251"/>
      <c r="JBE3981" s="251"/>
      <c r="JBF3981" s="251"/>
      <c r="JBG3981" s="251"/>
      <c r="JBH3981" s="251"/>
      <c r="JBI3981" s="251"/>
      <c r="JBJ3981" s="251"/>
      <c r="JBK3981" s="251"/>
      <c r="JBL3981" s="251"/>
      <c r="JBM3981" s="251"/>
      <c r="JBN3981" s="251"/>
      <c r="JBO3981" s="251"/>
      <c r="JBP3981" s="251"/>
      <c r="JBQ3981" s="251"/>
      <c r="JBR3981" s="251"/>
      <c r="JBS3981" s="251"/>
      <c r="JBT3981" s="251"/>
      <c r="JBU3981" s="251"/>
      <c r="JBV3981" s="251"/>
      <c r="JBW3981" s="251"/>
      <c r="JBX3981" s="251"/>
      <c r="JBY3981" s="251"/>
      <c r="JBZ3981" s="251"/>
      <c r="JCA3981" s="251"/>
      <c r="JCB3981" s="251"/>
      <c r="JCC3981" s="251"/>
      <c r="JCD3981" s="251"/>
      <c r="JCE3981" s="251"/>
      <c r="JCF3981" s="251"/>
      <c r="JCG3981" s="251"/>
      <c r="JCH3981" s="251"/>
      <c r="JCI3981" s="251"/>
      <c r="JCJ3981" s="251"/>
      <c r="JCK3981" s="251"/>
      <c r="JCL3981" s="251"/>
      <c r="JCM3981" s="251"/>
      <c r="JCN3981" s="251"/>
      <c r="JCO3981" s="251"/>
      <c r="JCP3981" s="251"/>
      <c r="JCQ3981" s="251"/>
      <c r="JCR3981" s="251"/>
      <c r="JCS3981" s="251"/>
      <c r="JCT3981" s="251"/>
      <c r="JCU3981" s="251"/>
      <c r="JCV3981" s="251"/>
      <c r="JCW3981" s="251"/>
      <c r="JCX3981" s="251"/>
      <c r="JCY3981" s="251"/>
      <c r="JCZ3981" s="251"/>
      <c r="JDA3981" s="251"/>
      <c r="JDB3981" s="251"/>
      <c r="JDC3981" s="251"/>
      <c r="JDD3981" s="251"/>
      <c r="JDE3981" s="251"/>
      <c r="JDF3981" s="251"/>
      <c r="JDG3981" s="251"/>
      <c r="JDH3981" s="251"/>
      <c r="JDI3981" s="251"/>
      <c r="JDJ3981" s="251"/>
      <c r="JDK3981" s="251"/>
      <c r="JDL3981" s="251"/>
      <c r="JDM3981" s="251"/>
      <c r="JDN3981" s="251"/>
      <c r="JDO3981" s="251"/>
      <c r="JDP3981" s="251"/>
      <c r="JDQ3981" s="251"/>
      <c r="JDR3981" s="251"/>
      <c r="JDS3981" s="251"/>
      <c r="JDT3981" s="251"/>
      <c r="JDU3981" s="251"/>
      <c r="JDV3981" s="251"/>
      <c r="JDW3981" s="251"/>
      <c r="JDX3981" s="251"/>
      <c r="JDY3981" s="251"/>
      <c r="JDZ3981" s="251"/>
      <c r="JEA3981" s="251"/>
      <c r="JEB3981" s="251"/>
      <c r="JEC3981" s="251"/>
      <c r="JED3981" s="251"/>
      <c r="JEE3981" s="251"/>
      <c r="JEF3981" s="251"/>
      <c r="JEG3981" s="251"/>
      <c r="JEH3981" s="251"/>
      <c r="JEI3981" s="251"/>
      <c r="JEJ3981" s="251"/>
      <c r="JEK3981" s="251"/>
      <c r="JEL3981" s="251"/>
      <c r="JEM3981" s="251"/>
      <c r="JEN3981" s="251"/>
      <c r="JEO3981" s="251"/>
      <c r="JEP3981" s="251"/>
      <c r="JEQ3981" s="251"/>
      <c r="JER3981" s="251"/>
      <c r="JES3981" s="251"/>
      <c r="JET3981" s="251"/>
      <c r="JEU3981" s="251"/>
      <c r="JEV3981" s="251"/>
      <c r="JEW3981" s="251"/>
      <c r="JEX3981" s="251"/>
      <c r="JEY3981" s="251"/>
      <c r="JEZ3981" s="251"/>
      <c r="JFA3981" s="251"/>
      <c r="JFB3981" s="251"/>
      <c r="JFC3981" s="251"/>
      <c r="JFD3981" s="251"/>
      <c r="JFE3981" s="251"/>
      <c r="JFF3981" s="251"/>
      <c r="JFG3981" s="251"/>
      <c r="JFH3981" s="251"/>
      <c r="JFI3981" s="251"/>
      <c r="JFJ3981" s="251"/>
      <c r="JFK3981" s="251"/>
      <c r="JFL3981" s="251"/>
      <c r="JFM3981" s="251"/>
      <c r="JFN3981" s="251"/>
      <c r="JFO3981" s="251"/>
      <c r="JFP3981" s="251"/>
      <c r="JFQ3981" s="251"/>
      <c r="JFR3981" s="251"/>
      <c r="JFS3981" s="251"/>
      <c r="JFT3981" s="251"/>
      <c r="JFU3981" s="251"/>
      <c r="JFV3981" s="251"/>
      <c r="JFW3981" s="251"/>
      <c r="JFX3981" s="251"/>
      <c r="JFY3981" s="251"/>
      <c r="JFZ3981" s="251"/>
      <c r="JGA3981" s="251"/>
      <c r="JGB3981" s="251"/>
      <c r="JGC3981" s="251"/>
      <c r="JGD3981" s="251"/>
      <c r="JGE3981" s="251"/>
      <c r="JGF3981" s="251"/>
      <c r="JGG3981" s="251"/>
      <c r="JGH3981" s="251"/>
      <c r="JGI3981" s="251"/>
      <c r="JGJ3981" s="251"/>
      <c r="JGK3981" s="251"/>
      <c r="JGL3981" s="251"/>
      <c r="JGM3981" s="251"/>
      <c r="JGN3981" s="251"/>
      <c r="JGO3981" s="251"/>
      <c r="JGP3981" s="251"/>
      <c r="JGQ3981" s="251"/>
      <c r="JGR3981" s="251"/>
      <c r="JGS3981" s="251"/>
      <c r="JGT3981" s="251"/>
      <c r="JGU3981" s="251"/>
      <c r="JGV3981" s="251"/>
      <c r="JGW3981" s="251"/>
      <c r="JGX3981" s="251"/>
      <c r="JGY3981" s="251"/>
      <c r="JGZ3981" s="251"/>
      <c r="JHA3981" s="251"/>
      <c r="JHB3981" s="251"/>
      <c r="JHC3981" s="251"/>
      <c r="JHD3981" s="251"/>
      <c r="JHE3981" s="251"/>
      <c r="JHF3981" s="251"/>
      <c r="JHG3981" s="251"/>
      <c r="JHH3981" s="251"/>
      <c r="JHI3981" s="251"/>
      <c r="JHJ3981" s="251"/>
      <c r="JHK3981" s="251"/>
      <c r="JHL3981" s="251"/>
      <c r="JHM3981" s="251"/>
      <c r="JHN3981" s="251"/>
      <c r="JHO3981" s="251"/>
      <c r="JHP3981" s="251"/>
      <c r="JHQ3981" s="251"/>
      <c r="JHR3981" s="251"/>
      <c r="JHS3981" s="251"/>
      <c r="JHT3981" s="251"/>
      <c r="JHU3981" s="251"/>
      <c r="JHV3981" s="251"/>
      <c r="JHW3981" s="251"/>
      <c r="JHX3981" s="251"/>
      <c r="JHY3981" s="251"/>
      <c r="JHZ3981" s="251"/>
      <c r="JIA3981" s="251"/>
      <c r="JIB3981" s="251"/>
      <c r="JIC3981" s="251"/>
      <c r="JID3981" s="251"/>
      <c r="JIE3981" s="251"/>
      <c r="JIF3981" s="251"/>
      <c r="JIG3981" s="251"/>
      <c r="JIH3981" s="251"/>
      <c r="JII3981" s="251"/>
      <c r="JIJ3981" s="251"/>
      <c r="JIK3981" s="251"/>
      <c r="JIL3981" s="251"/>
      <c r="JIM3981" s="251"/>
      <c r="JIN3981" s="251"/>
      <c r="JIO3981" s="251"/>
      <c r="JIP3981" s="251"/>
      <c r="JIQ3981" s="251"/>
      <c r="JIR3981" s="251"/>
      <c r="JIS3981" s="251"/>
      <c r="JIT3981" s="251"/>
      <c r="JIU3981" s="251"/>
      <c r="JIV3981" s="251"/>
      <c r="JIW3981" s="251"/>
      <c r="JIX3981" s="251"/>
      <c r="JIY3981" s="251"/>
      <c r="JIZ3981" s="251"/>
      <c r="JJA3981" s="251"/>
      <c r="JJB3981" s="251"/>
      <c r="JJC3981" s="251"/>
      <c r="JJD3981" s="251"/>
      <c r="JJE3981" s="251"/>
      <c r="JJF3981" s="251"/>
      <c r="JJG3981" s="251"/>
      <c r="JJH3981" s="251"/>
      <c r="JJI3981" s="251"/>
      <c r="JJJ3981" s="251"/>
      <c r="JJK3981" s="251"/>
      <c r="JJL3981" s="251"/>
      <c r="JJM3981" s="251"/>
      <c r="JJN3981" s="251"/>
      <c r="JJO3981" s="251"/>
      <c r="JJP3981" s="251"/>
      <c r="JJQ3981" s="251"/>
      <c r="JJR3981" s="251"/>
      <c r="JJS3981" s="251"/>
      <c r="JJT3981" s="251"/>
      <c r="JJU3981" s="251"/>
      <c r="JJV3981" s="251"/>
      <c r="JJW3981" s="251"/>
      <c r="JJX3981" s="251"/>
      <c r="JJY3981" s="251"/>
      <c r="JJZ3981" s="251"/>
      <c r="JKA3981" s="251"/>
      <c r="JKB3981" s="251"/>
      <c r="JKC3981" s="251"/>
      <c r="JKD3981" s="251"/>
      <c r="JKE3981" s="251"/>
      <c r="JKF3981" s="251"/>
      <c r="JKG3981" s="251"/>
      <c r="JKH3981" s="251"/>
      <c r="JKI3981" s="251"/>
      <c r="JKJ3981" s="251"/>
      <c r="JKK3981" s="251"/>
      <c r="JKL3981" s="251"/>
      <c r="JKM3981" s="251"/>
      <c r="JKN3981" s="251"/>
      <c r="JKO3981" s="251"/>
      <c r="JKP3981" s="251"/>
      <c r="JKQ3981" s="251"/>
      <c r="JKR3981" s="251"/>
      <c r="JKS3981" s="251"/>
      <c r="JKT3981" s="251"/>
      <c r="JKU3981" s="251"/>
      <c r="JKV3981" s="251"/>
      <c r="JKW3981" s="251"/>
      <c r="JKX3981" s="251"/>
      <c r="JKY3981" s="251"/>
      <c r="JKZ3981" s="251"/>
      <c r="JLA3981" s="251"/>
      <c r="JLB3981" s="251"/>
      <c r="JLC3981" s="251"/>
      <c r="JLD3981" s="251"/>
      <c r="JLE3981" s="251"/>
      <c r="JLF3981" s="251"/>
      <c r="JLG3981" s="251"/>
      <c r="JLH3981" s="251"/>
      <c r="JLI3981" s="251"/>
      <c r="JLJ3981" s="251"/>
      <c r="JLK3981" s="251"/>
      <c r="JLL3981" s="251"/>
      <c r="JLM3981" s="251"/>
      <c r="JLN3981" s="251"/>
      <c r="JLO3981" s="251"/>
      <c r="JLP3981" s="251"/>
      <c r="JLQ3981" s="251"/>
      <c r="JLR3981" s="251"/>
      <c r="JLS3981" s="251"/>
      <c r="JLT3981" s="251"/>
      <c r="JLU3981" s="251"/>
      <c r="JLV3981" s="251"/>
      <c r="JLW3981" s="251"/>
      <c r="JLX3981" s="251"/>
      <c r="JLY3981" s="251"/>
      <c r="JLZ3981" s="251"/>
      <c r="JMA3981" s="251"/>
      <c r="JMB3981" s="251"/>
      <c r="JMC3981" s="251"/>
      <c r="JMD3981" s="251"/>
      <c r="JME3981" s="251"/>
      <c r="JMF3981" s="251"/>
      <c r="JMG3981" s="251"/>
      <c r="JMH3981" s="251"/>
      <c r="JMI3981" s="251"/>
      <c r="JMJ3981" s="251"/>
      <c r="JMK3981" s="251"/>
      <c r="JML3981" s="251"/>
      <c r="JMM3981" s="251"/>
      <c r="JMN3981" s="251"/>
      <c r="JMO3981" s="251"/>
      <c r="JMP3981" s="251"/>
      <c r="JMQ3981" s="251"/>
      <c r="JMR3981" s="251"/>
      <c r="JMS3981" s="251"/>
      <c r="JMT3981" s="251"/>
      <c r="JMU3981" s="251"/>
      <c r="JMV3981" s="251"/>
      <c r="JMW3981" s="251"/>
      <c r="JMX3981" s="251"/>
      <c r="JMY3981" s="251"/>
      <c r="JMZ3981" s="251"/>
      <c r="JNA3981" s="251"/>
      <c r="JNB3981" s="251"/>
      <c r="JNC3981" s="251"/>
      <c r="JND3981" s="251"/>
      <c r="JNE3981" s="251"/>
      <c r="JNF3981" s="251"/>
      <c r="JNG3981" s="251"/>
      <c r="JNH3981" s="251"/>
      <c r="JNI3981" s="251"/>
      <c r="JNJ3981" s="251"/>
      <c r="JNK3981" s="251"/>
      <c r="JNL3981" s="251"/>
      <c r="JNM3981" s="251"/>
      <c r="JNN3981" s="251"/>
      <c r="JNO3981" s="251"/>
      <c r="JNP3981" s="251"/>
      <c r="JNQ3981" s="251"/>
      <c r="JNR3981" s="251"/>
      <c r="JNS3981" s="251"/>
      <c r="JNT3981" s="251"/>
      <c r="JNU3981" s="251"/>
      <c r="JNV3981" s="251"/>
      <c r="JNW3981" s="251"/>
      <c r="JNX3981" s="251"/>
      <c r="JNY3981" s="251"/>
      <c r="JNZ3981" s="251"/>
      <c r="JOA3981" s="251"/>
      <c r="JOB3981" s="251"/>
      <c r="JOC3981" s="251"/>
      <c r="JOD3981" s="251"/>
      <c r="JOE3981" s="251"/>
      <c r="JOF3981" s="251"/>
      <c r="JOG3981" s="251"/>
      <c r="JOH3981" s="251"/>
      <c r="JOI3981" s="251"/>
      <c r="JOJ3981" s="251"/>
      <c r="JOK3981" s="251"/>
      <c r="JOL3981" s="251"/>
      <c r="JOM3981" s="251"/>
      <c r="JON3981" s="251"/>
      <c r="JOO3981" s="251"/>
      <c r="JOP3981" s="251"/>
      <c r="JOQ3981" s="251"/>
      <c r="JOR3981" s="251"/>
      <c r="JOS3981" s="251"/>
      <c r="JOT3981" s="251"/>
      <c r="JOU3981" s="251"/>
      <c r="JOV3981" s="251"/>
      <c r="JOW3981" s="251"/>
      <c r="JOX3981" s="251"/>
      <c r="JOY3981" s="251"/>
      <c r="JOZ3981" s="251"/>
      <c r="JPA3981" s="251"/>
      <c r="JPB3981" s="251"/>
      <c r="JPC3981" s="251"/>
      <c r="JPD3981" s="251"/>
      <c r="JPE3981" s="251"/>
      <c r="JPF3981" s="251"/>
      <c r="JPG3981" s="251"/>
      <c r="JPH3981" s="251"/>
      <c r="JPI3981" s="251"/>
      <c r="JPJ3981" s="251"/>
      <c r="JPK3981" s="251"/>
      <c r="JPL3981" s="251"/>
      <c r="JPM3981" s="251"/>
      <c r="JPN3981" s="251"/>
      <c r="JPO3981" s="251"/>
      <c r="JPP3981" s="251"/>
      <c r="JPQ3981" s="251"/>
      <c r="JPR3981" s="251"/>
      <c r="JPS3981" s="251"/>
      <c r="JPT3981" s="251"/>
      <c r="JPU3981" s="251"/>
      <c r="JPV3981" s="251"/>
      <c r="JPW3981" s="251"/>
      <c r="JPX3981" s="251"/>
      <c r="JPY3981" s="251"/>
      <c r="JPZ3981" s="251"/>
      <c r="JQA3981" s="251"/>
      <c r="JQB3981" s="251"/>
      <c r="JQC3981" s="251"/>
      <c r="JQD3981" s="251"/>
      <c r="JQE3981" s="251"/>
      <c r="JQF3981" s="251"/>
      <c r="JQG3981" s="251"/>
      <c r="JQH3981" s="251"/>
      <c r="JQI3981" s="251"/>
      <c r="JQJ3981" s="251"/>
      <c r="JQK3981" s="251"/>
      <c r="JQL3981" s="251"/>
      <c r="JQM3981" s="251"/>
      <c r="JQN3981" s="251"/>
      <c r="JQO3981" s="251"/>
      <c r="JQP3981" s="251"/>
      <c r="JQQ3981" s="251"/>
      <c r="JQR3981" s="251"/>
      <c r="JQS3981" s="251"/>
      <c r="JQT3981" s="251"/>
      <c r="JQU3981" s="251"/>
      <c r="JQV3981" s="251"/>
      <c r="JQW3981" s="251"/>
      <c r="JQX3981" s="251"/>
      <c r="JQY3981" s="251"/>
      <c r="JQZ3981" s="251"/>
      <c r="JRA3981" s="251"/>
      <c r="JRB3981" s="251"/>
      <c r="JRC3981" s="251"/>
      <c r="JRD3981" s="251"/>
      <c r="JRE3981" s="251"/>
      <c r="JRF3981" s="251"/>
      <c r="JRG3981" s="251"/>
      <c r="JRH3981" s="251"/>
      <c r="JRI3981" s="251"/>
      <c r="JRJ3981" s="251"/>
      <c r="JRK3981" s="251"/>
      <c r="JRL3981" s="251"/>
      <c r="JRM3981" s="251"/>
      <c r="JRN3981" s="251"/>
      <c r="JRO3981" s="251"/>
      <c r="JRP3981" s="251"/>
      <c r="JRQ3981" s="251"/>
      <c r="JRR3981" s="251"/>
      <c r="JRS3981" s="251"/>
      <c r="JRT3981" s="251"/>
      <c r="JRU3981" s="251"/>
      <c r="JRV3981" s="251"/>
      <c r="JRW3981" s="251"/>
      <c r="JRX3981" s="251"/>
      <c r="JRY3981" s="251"/>
      <c r="JRZ3981" s="251"/>
      <c r="JSA3981" s="251"/>
      <c r="JSB3981" s="251"/>
      <c r="JSC3981" s="251"/>
      <c r="JSD3981" s="251"/>
      <c r="JSE3981" s="251"/>
      <c r="JSF3981" s="251"/>
      <c r="JSG3981" s="251"/>
      <c r="JSH3981" s="251"/>
      <c r="JSI3981" s="251"/>
      <c r="JSJ3981" s="251"/>
      <c r="JSK3981" s="251"/>
      <c r="JSL3981" s="251"/>
      <c r="JSM3981" s="251"/>
      <c r="JSN3981" s="251"/>
      <c r="JSO3981" s="251"/>
      <c r="JSP3981" s="251"/>
      <c r="JSQ3981" s="251"/>
      <c r="JSR3981" s="251"/>
      <c r="JSS3981" s="251"/>
      <c r="JST3981" s="251"/>
      <c r="JSU3981" s="251"/>
      <c r="JSV3981" s="251"/>
      <c r="JSW3981" s="251"/>
      <c r="JSX3981" s="251"/>
      <c r="JSY3981" s="251"/>
      <c r="JSZ3981" s="251"/>
      <c r="JTA3981" s="251"/>
      <c r="JTB3981" s="251"/>
      <c r="JTC3981" s="251"/>
      <c r="JTD3981" s="251"/>
      <c r="JTE3981" s="251"/>
      <c r="JTF3981" s="251"/>
      <c r="JTG3981" s="251"/>
      <c r="JTH3981" s="251"/>
      <c r="JTI3981" s="251"/>
      <c r="JTJ3981" s="251"/>
      <c r="JTK3981" s="251"/>
      <c r="JTL3981" s="251"/>
      <c r="JTM3981" s="251"/>
      <c r="JTN3981" s="251"/>
      <c r="JTO3981" s="251"/>
      <c r="JTP3981" s="251"/>
      <c r="JTQ3981" s="251"/>
      <c r="JTR3981" s="251"/>
      <c r="JTS3981" s="251"/>
      <c r="JTT3981" s="251"/>
      <c r="JTU3981" s="251"/>
      <c r="JTV3981" s="251"/>
      <c r="JTW3981" s="251"/>
      <c r="JTX3981" s="251"/>
      <c r="JTY3981" s="251"/>
      <c r="JTZ3981" s="251"/>
      <c r="JUA3981" s="251"/>
      <c r="JUB3981" s="251"/>
      <c r="JUC3981" s="251"/>
      <c r="JUD3981" s="251"/>
      <c r="JUE3981" s="251"/>
      <c r="JUF3981" s="251"/>
      <c r="JUG3981" s="251"/>
      <c r="JUH3981" s="251"/>
      <c r="JUI3981" s="251"/>
      <c r="JUJ3981" s="251"/>
      <c r="JUK3981" s="251"/>
      <c r="JUL3981" s="251"/>
      <c r="JUM3981" s="251"/>
      <c r="JUN3981" s="251"/>
      <c r="JUO3981" s="251"/>
      <c r="JUP3981" s="251"/>
      <c r="JUQ3981" s="251"/>
      <c r="JUR3981" s="251"/>
      <c r="JUS3981" s="251"/>
      <c r="JUT3981" s="251"/>
      <c r="JUU3981" s="251"/>
      <c r="JUV3981" s="251"/>
      <c r="JUW3981" s="251"/>
      <c r="JUX3981" s="251"/>
      <c r="JUY3981" s="251"/>
      <c r="JUZ3981" s="251"/>
      <c r="JVA3981" s="251"/>
      <c r="JVB3981" s="251"/>
      <c r="JVC3981" s="251"/>
      <c r="JVD3981" s="251"/>
      <c r="JVE3981" s="251"/>
      <c r="JVF3981" s="251"/>
      <c r="JVG3981" s="251"/>
      <c r="JVH3981" s="251"/>
      <c r="JVI3981" s="251"/>
      <c r="JVJ3981" s="251"/>
      <c r="JVK3981" s="251"/>
      <c r="JVL3981" s="251"/>
      <c r="JVM3981" s="251"/>
      <c r="JVN3981" s="251"/>
      <c r="JVO3981" s="251"/>
      <c r="JVP3981" s="251"/>
      <c r="JVQ3981" s="251"/>
      <c r="JVR3981" s="251"/>
      <c r="JVS3981" s="251"/>
      <c r="JVT3981" s="251"/>
      <c r="JVU3981" s="251"/>
      <c r="JVV3981" s="251"/>
      <c r="JVW3981" s="251"/>
      <c r="JVX3981" s="251"/>
      <c r="JVY3981" s="251"/>
      <c r="JVZ3981" s="251"/>
      <c r="JWA3981" s="251"/>
      <c r="JWB3981" s="251"/>
      <c r="JWC3981" s="251"/>
      <c r="JWD3981" s="251"/>
      <c r="JWE3981" s="251"/>
      <c r="JWF3981" s="251"/>
      <c r="JWG3981" s="251"/>
      <c r="JWH3981" s="251"/>
      <c r="JWI3981" s="251"/>
      <c r="JWJ3981" s="251"/>
      <c r="JWK3981" s="251"/>
      <c r="JWL3981" s="251"/>
      <c r="JWM3981" s="251"/>
      <c r="JWN3981" s="251"/>
      <c r="JWO3981" s="251"/>
      <c r="JWP3981" s="251"/>
      <c r="JWQ3981" s="251"/>
      <c r="JWR3981" s="251"/>
      <c r="JWS3981" s="251"/>
      <c r="JWT3981" s="251"/>
      <c r="JWU3981" s="251"/>
      <c r="JWV3981" s="251"/>
      <c r="JWW3981" s="251"/>
      <c r="JWX3981" s="251"/>
      <c r="JWY3981" s="251"/>
      <c r="JWZ3981" s="251"/>
      <c r="JXA3981" s="251"/>
      <c r="JXB3981" s="251"/>
      <c r="JXC3981" s="251"/>
      <c r="JXD3981" s="251"/>
      <c r="JXE3981" s="251"/>
      <c r="JXF3981" s="251"/>
      <c r="JXG3981" s="251"/>
      <c r="JXH3981" s="251"/>
      <c r="JXI3981" s="251"/>
      <c r="JXJ3981" s="251"/>
      <c r="JXK3981" s="251"/>
      <c r="JXL3981" s="251"/>
      <c r="JXM3981" s="251"/>
      <c r="JXN3981" s="251"/>
      <c r="JXO3981" s="251"/>
      <c r="JXP3981" s="251"/>
      <c r="JXQ3981" s="251"/>
      <c r="JXR3981" s="251"/>
      <c r="JXS3981" s="251"/>
      <c r="JXT3981" s="251"/>
      <c r="JXU3981" s="251"/>
      <c r="JXV3981" s="251"/>
      <c r="JXW3981" s="251"/>
      <c r="JXX3981" s="251"/>
      <c r="JXY3981" s="251"/>
      <c r="JXZ3981" s="251"/>
      <c r="JYA3981" s="251"/>
      <c r="JYB3981" s="251"/>
      <c r="JYC3981" s="251"/>
      <c r="JYD3981" s="251"/>
      <c r="JYE3981" s="251"/>
      <c r="JYF3981" s="251"/>
      <c r="JYG3981" s="251"/>
      <c r="JYH3981" s="251"/>
      <c r="JYI3981" s="251"/>
      <c r="JYJ3981" s="251"/>
      <c r="JYK3981" s="251"/>
      <c r="JYL3981" s="251"/>
      <c r="JYM3981" s="251"/>
      <c r="JYN3981" s="251"/>
      <c r="JYO3981" s="251"/>
      <c r="JYP3981" s="251"/>
      <c r="JYQ3981" s="251"/>
      <c r="JYR3981" s="251"/>
      <c r="JYS3981" s="251"/>
      <c r="JYT3981" s="251"/>
      <c r="JYU3981" s="251"/>
      <c r="JYV3981" s="251"/>
      <c r="JYW3981" s="251"/>
      <c r="JYX3981" s="251"/>
      <c r="JYY3981" s="251"/>
      <c r="JYZ3981" s="251"/>
      <c r="JZA3981" s="251"/>
      <c r="JZB3981" s="251"/>
      <c r="JZC3981" s="251"/>
      <c r="JZD3981" s="251"/>
      <c r="JZE3981" s="251"/>
      <c r="JZF3981" s="251"/>
      <c r="JZG3981" s="251"/>
      <c r="JZH3981" s="251"/>
      <c r="JZI3981" s="251"/>
      <c r="JZJ3981" s="251"/>
      <c r="JZK3981" s="251"/>
      <c r="JZL3981" s="251"/>
      <c r="JZM3981" s="251"/>
      <c r="JZN3981" s="251"/>
      <c r="JZO3981" s="251"/>
      <c r="JZP3981" s="251"/>
      <c r="JZQ3981" s="251"/>
      <c r="JZR3981" s="251"/>
      <c r="JZS3981" s="251"/>
      <c r="JZT3981" s="251"/>
      <c r="JZU3981" s="251"/>
      <c r="JZV3981" s="251"/>
      <c r="JZW3981" s="251"/>
      <c r="JZX3981" s="251"/>
      <c r="JZY3981" s="251"/>
      <c r="JZZ3981" s="251"/>
      <c r="KAA3981" s="251"/>
      <c r="KAB3981" s="251"/>
      <c r="KAC3981" s="251"/>
      <c r="KAD3981" s="251"/>
      <c r="KAE3981" s="251"/>
      <c r="KAF3981" s="251"/>
      <c r="KAG3981" s="251"/>
      <c r="KAH3981" s="251"/>
      <c r="KAI3981" s="251"/>
      <c r="KAJ3981" s="251"/>
      <c r="KAK3981" s="251"/>
      <c r="KAL3981" s="251"/>
      <c r="KAM3981" s="251"/>
      <c r="KAN3981" s="251"/>
      <c r="KAO3981" s="251"/>
      <c r="KAP3981" s="251"/>
      <c r="KAQ3981" s="251"/>
      <c r="KAR3981" s="251"/>
      <c r="KAS3981" s="251"/>
      <c r="KAT3981" s="251"/>
      <c r="KAU3981" s="251"/>
      <c r="KAV3981" s="251"/>
      <c r="KAW3981" s="251"/>
      <c r="KAX3981" s="251"/>
      <c r="KAY3981" s="251"/>
      <c r="KAZ3981" s="251"/>
      <c r="KBA3981" s="251"/>
      <c r="KBB3981" s="251"/>
      <c r="KBC3981" s="251"/>
      <c r="KBD3981" s="251"/>
      <c r="KBE3981" s="251"/>
      <c r="KBF3981" s="251"/>
      <c r="KBG3981" s="251"/>
      <c r="KBH3981" s="251"/>
      <c r="KBI3981" s="251"/>
      <c r="KBJ3981" s="251"/>
      <c r="KBK3981" s="251"/>
      <c r="KBL3981" s="251"/>
      <c r="KBM3981" s="251"/>
      <c r="KBN3981" s="251"/>
      <c r="KBO3981" s="251"/>
      <c r="KBP3981" s="251"/>
      <c r="KBQ3981" s="251"/>
      <c r="KBR3981" s="251"/>
      <c r="KBS3981" s="251"/>
      <c r="KBT3981" s="251"/>
      <c r="KBU3981" s="251"/>
      <c r="KBV3981" s="251"/>
      <c r="KBW3981" s="251"/>
      <c r="KBX3981" s="251"/>
      <c r="KBY3981" s="251"/>
      <c r="KBZ3981" s="251"/>
      <c r="KCA3981" s="251"/>
      <c r="KCB3981" s="251"/>
      <c r="KCC3981" s="251"/>
      <c r="KCD3981" s="251"/>
      <c r="KCE3981" s="251"/>
      <c r="KCF3981" s="251"/>
      <c r="KCG3981" s="251"/>
      <c r="KCH3981" s="251"/>
      <c r="KCI3981" s="251"/>
      <c r="KCJ3981" s="251"/>
      <c r="KCK3981" s="251"/>
      <c r="KCL3981" s="251"/>
      <c r="KCM3981" s="251"/>
      <c r="KCN3981" s="251"/>
      <c r="KCO3981" s="251"/>
      <c r="KCP3981" s="251"/>
      <c r="KCQ3981" s="251"/>
      <c r="KCR3981" s="251"/>
      <c r="KCS3981" s="251"/>
      <c r="KCT3981" s="251"/>
      <c r="KCU3981" s="251"/>
      <c r="KCV3981" s="251"/>
      <c r="KCW3981" s="251"/>
      <c r="KCX3981" s="251"/>
      <c r="KCY3981" s="251"/>
      <c r="KCZ3981" s="251"/>
      <c r="KDA3981" s="251"/>
      <c r="KDB3981" s="251"/>
      <c r="KDC3981" s="251"/>
      <c r="KDD3981" s="251"/>
      <c r="KDE3981" s="251"/>
      <c r="KDF3981" s="251"/>
      <c r="KDG3981" s="251"/>
      <c r="KDH3981" s="251"/>
      <c r="KDI3981" s="251"/>
      <c r="KDJ3981" s="251"/>
      <c r="KDK3981" s="251"/>
      <c r="KDL3981" s="251"/>
      <c r="KDM3981" s="251"/>
      <c r="KDN3981" s="251"/>
      <c r="KDO3981" s="251"/>
      <c r="KDP3981" s="251"/>
      <c r="KDQ3981" s="251"/>
      <c r="KDR3981" s="251"/>
      <c r="KDS3981" s="251"/>
      <c r="KDT3981" s="251"/>
      <c r="KDU3981" s="251"/>
      <c r="KDV3981" s="251"/>
      <c r="KDW3981" s="251"/>
      <c r="KDX3981" s="251"/>
      <c r="KDY3981" s="251"/>
      <c r="KDZ3981" s="251"/>
      <c r="KEA3981" s="251"/>
      <c r="KEB3981" s="251"/>
      <c r="KEC3981" s="251"/>
      <c r="KED3981" s="251"/>
      <c r="KEE3981" s="251"/>
      <c r="KEF3981" s="251"/>
      <c r="KEG3981" s="251"/>
      <c r="KEH3981" s="251"/>
      <c r="KEI3981" s="251"/>
      <c r="KEJ3981" s="251"/>
      <c r="KEK3981" s="251"/>
      <c r="KEL3981" s="251"/>
      <c r="KEM3981" s="251"/>
      <c r="KEN3981" s="251"/>
      <c r="KEO3981" s="251"/>
      <c r="KEP3981" s="251"/>
      <c r="KEQ3981" s="251"/>
      <c r="KER3981" s="251"/>
      <c r="KES3981" s="251"/>
      <c r="KET3981" s="251"/>
      <c r="KEU3981" s="251"/>
      <c r="KEV3981" s="251"/>
      <c r="KEW3981" s="251"/>
      <c r="KEX3981" s="251"/>
      <c r="KEY3981" s="251"/>
      <c r="KEZ3981" s="251"/>
      <c r="KFA3981" s="251"/>
      <c r="KFB3981" s="251"/>
      <c r="KFC3981" s="251"/>
      <c r="KFD3981" s="251"/>
      <c r="KFE3981" s="251"/>
      <c r="KFF3981" s="251"/>
      <c r="KFG3981" s="251"/>
      <c r="KFH3981" s="251"/>
      <c r="KFI3981" s="251"/>
      <c r="KFJ3981" s="251"/>
      <c r="KFK3981" s="251"/>
      <c r="KFL3981" s="251"/>
      <c r="KFM3981" s="251"/>
      <c r="KFN3981" s="251"/>
      <c r="KFO3981" s="251"/>
      <c r="KFP3981" s="251"/>
      <c r="KFQ3981" s="251"/>
      <c r="KFR3981" s="251"/>
      <c r="KFS3981" s="251"/>
      <c r="KFT3981" s="251"/>
      <c r="KFU3981" s="251"/>
      <c r="KFV3981" s="251"/>
      <c r="KFW3981" s="251"/>
      <c r="KFX3981" s="251"/>
      <c r="KFY3981" s="251"/>
      <c r="KFZ3981" s="251"/>
      <c r="KGA3981" s="251"/>
      <c r="KGB3981" s="251"/>
      <c r="KGC3981" s="251"/>
      <c r="KGD3981" s="251"/>
      <c r="KGE3981" s="251"/>
      <c r="KGF3981" s="251"/>
      <c r="KGG3981" s="251"/>
      <c r="KGH3981" s="251"/>
      <c r="KGI3981" s="251"/>
      <c r="KGJ3981" s="251"/>
      <c r="KGK3981" s="251"/>
      <c r="KGL3981" s="251"/>
      <c r="KGM3981" s="251"/>
      <c r="KGN3981" s="251"/>
      <c r="KGO3981" s="251"/>
      <c r="KGP3981" s="251"/>
      <c r="KGQ3981" s="251"/>
      <c r="KGR3981" s="251"/>
      <c r="KGS3981" s="251"/>
      <c r="KGT3981" s="251"/>
      <c r="KGU3981" s="251"/>
      <c r="KGV3981" s="251"/>
      <c r="KGW3981" s="251"/>
      <c r="KGX3981" s="251"/>
      <c r="KGY3981" s="251"/>
      <c r="KGZ3981" s="251"/>
      <c r="KHA3981" s="251"/>
      <c r="KHB3981" s="251"/>
      <c r="KHC3981" s="251"/>
      <c r="KHD3981" s="251"/>
      <c r="KHE3981" s="251"/>
      <c r="KHF3981" s="251"/>
      <c r="KHG3981" s="251"/>
      <c r="KHH3981" s="251"/>
      <c r="KHI3981" s="251"/>
      <c r="KHJ3981" s="251"/>
      <c r="KHK3981" s="251"/>
      <c r="KHL3981" s="251"/>
      <c r="KHM3981" s="251"/>
      <c r="KHN3981" s="251"/>
      <c r="KHO3981" s="251"/>
      <c r="KHP3981" s="251"/>
      <c r="KHQ3981" s="251"/>
      <c r="KHR3981" s="251"/>
      <c r="KHS3981" s="251"/>
      <c r="KHT3981" s="251"/>
      <c r="KHU3981" s="251"/>
      <c r="KHV3981" s="251"/>
      <c r="KHW3981" s="251"/>
      <c r="KHX3981" s="251"/>
      <c r="KHY3981" s="251"/>
      <c r="KHZ3981" s="251"/>
      <c r="KIA3981" s="251"/>
      <c r="KIB3981" s="251"/>
      <c r="KIC3981" s="251"/>
      <c r="KID3981" s="251"/>
      <c r="KIE3981" s="251"/>
      <c r="KIF3981" s="251"/>
      <c r="KIG3981" s="251"/>
      <c r="KIH3981" s="251"/>
      <c r="KII3981" s="251"/>
      <c r="KIJ3981" s="251"/>
      <c r="KIK3981" s="251"/>
      <c r="KIL3981" s="251"/>
      <c r="KIM3981" s="251"/>
      <c r="KIN3981" s="251"/>
      <c r="KIO3981" s="251"/>
      <c r="KIP3981" s="251"/>
      <c r="KIQ3981" s="251"/>
      <c r="KIR3981" s="251"/>
      <c r="KIS3981" s="251"/>
      <c r="KIT3981" s="251"/>
      <c r="KIU3981" s="251"/>
      <c r="KIV3981" s="251"/>
      <c r="KIW3981" s="251"/>
      <c r="KIX3981" s="251"/>
      <c r="KIY3981" s="251"/>
      <c r="KIZ3981" s="251"/>
      <c r="KJA3981" s="251"/>
      <c r="KJB3981" s="251"/>
      <c r="KJC3981" s="251"/>
      <c r="KJD3981" s="251"/>
      <c r="KJE3981" s="251"/>
      <c r="KJF3981" s="251"/>
      <c r="KJG3981" s="251"/>
      <c r="KJH3981" s="251"/>
      <c r="KJI3981" s="251"/>
      <c r="KJJ3981" s="251"/>
      <c r="KJK3981" s="251"/>
      <c r="KJL3981" s="251"/>
      <c r="KJM3981" s="251"/>
      <c r="KJN3981" s="251"/>
      <c r="KJO3981" s="251"/>
      <c r="KJP3981" s="251"/>
      <c r="KJQ3981" s="251"/>
      <c r="KJR3981" s="251"/>
      <c r="KJS3981" s="251"/>
      <c r="KJT3981" s="251"/>
      <c r="KJU3981" s="251"/>
      <c r="KJV3981" s="251"/>
      <c r="KJW3981" s="251"/>
      <c r="KJX3981" s="251"/>
      <c r="KJY3981" s="251"/>
      <c r="KJZ3981" s="251"/>
      <c r="KKA3981" s="251"/>
      <c r="KKB3981" s="251"/>
      <c r="KKC3981" s="251"/>
      <c r="KKD3981" s="251"/>
      <c r="KKE3981" s="251"/>
      <c r="KKF3981" s="251"/>
      <c r="KKG3981" s="251"/>
      <c r="KKH3981" s="251"/>
      <c r="KKI3981" s="251"/>
      <c r="KKJ3981" s="251"/>
      <c r="KKK3981" s="251"/>
      <c r="KKL3981" s="251"/>
      <c r="KKM3981" s="251"/>
      <c r="KKN3981" s="251"/>
      <c r="KKO3981" s="251"/>
      <c r="KKP3981" s="251"/>
      <c r="KKQ3981" s="251"/>
      <c r="KKR3981" s="251"/>
      <c r="KKS3981" s="251"/>
      <c r="KKT3981" s="251"/>
      <c r="KKU3981" s="251"/>
      <c r="KKV3981" s="251"/>
      <c r="KKW3981" s="251"/>
      <c r="KKX3981" s="251"/>
      <c r="KKY3981" s="251"/>
      <c r="KKZ3981" s="251"/>
      <c r="KLA3981" s="251"/>
      <c r="KLB3981" s="251"/>
      <c r="KLC3981" s="251"/>
      <c r="KLD3981" s="251"/>
      <c r="KLE3981" s="251"/>
      <c r="KLF3981" s="251"/>
      <c r="KLG3981" s="251"/>
      <c r="KLH3981" s="251"/>
      <c r="KLI3981" s="251"/>
      <c r="KLJ3981" s="251"/>
      <c r="KLK3981" s="251"/>
      <c r="KLL3981" s="251"/>
      <c r="KLM3981" s="251"/>
      <c r="KLN3981" s="251"/>
      <c r="KLO3981" s="251"/>
      <c r="KLP3981" s="251"/>
      <c r="KLQ3981" s="251"/>
      <c r="KLR3981" s="251"/>
      <c r="KLS3981" s="251"/>
      <c r="KLT3981" s="251"/>
      <c r="KLU3981" s="251"/>
      <c r="KLV3981" s="251"/>
      <c r="KLW3981" s="251"/>
      <c r="KLX3981" s="251"/>
      <c r="KLY3981" s="251"/>
      <c r="KLZ3981" s="251"/>
      <c r="KMA3981" s="251"/>
      <c r="KMB3981" s="251"/>
      <c r="KMC3981" s="251"/>
      <c r="KMD3981" s="251"/>
      <c r="KME3981" s="251"/>
      <c r="KMF3981" s="251"/>
      <c r="KMG3981" s="251"/>
      <c r="KMH3981" s="251"/>
      <c r="KMI3981" s="251"/>
      <c r="KMJ3981" s="251"/>
      <c r="KMK3981" s="251"/>
      <c r="KML3981" s="251"/>
      <c r="KMM3981" s="251"/>
      <c r="KMN3981" s="251"/>
      <c r="KMO3981" s="251"/>
      <c r="KMP3981" s="251"/>
      <c r="KMQ3981" s="251"/>
      <c r="KMR3981" s="251"/>
      <c r="KMS3981" s="251"/>
      <c r="KMT3981" s="251"/>
      <c r="KMU3981" s="251"/>
      <c r="KMV3981" s="251"/>
      <c r="KMW3981" s="251"/>
      <c r="KMX3981" s="251"/>
      <c r="KMY3981" s="251"/>
      <c r="KMZ3981" s="251"/>
      <c r="KNA3981" s="251"/>
      <c r="KNB3981" s="251"/>
      <c r="KNC3981" s="251"/>
      <c r="KND3981" s="251"/>
      <c r="KNE3981" s="251"/>
      <c r="KNF3981" s="251"/>
      <c r="KNG3981" s="251"/>
      <c r="KNH3981" s="251"/>
      <c r="KNI3981" s="251"/>
      <c r="KNJ3981" s="251"/>
      <c r="KNK3981" s="251"/>
      <c r="KNL3981" s="251"/>
      <c r="KNM3981" s="251"/>
      <c r="KNN3981" s="251"/>
      <c r="KNO3981" s="251"/>
      <c r="KNP3981" s="251"/>
      <c r="KNQ3981" s="251"/>
      <c r="KNR3981" s="251"/>
      <c r="KNS3981" s="251"/>
      <c r="KNT3981" s="251"/>
      <c r="KNU3981" s="251"/>
      <c r="KNV3981" s="251"/>
      <c r="KNW3981" s="251"/>
      <c r="KNX3981" s="251"/>
      <c r="KNY3981" s="251"/>
      <c r="KNZ3981" s="251"/>
      <c r="KOA3981" s="251"/>
      <c r="KOB3981" s="251"/>
      <c r="KOC3981" s="251"/>
      <c r="KOD3981" s="251"/>
      <c r="KOE3981" s="251"/>
      <c r="KOF3981" s="251"/>
      <c r="KOG3981" s="251"/>
      <c r="KOH3981" s="251"/>
      <c r="KOI3981" s="251"/>
      <c r="KOJ3981" s="251"/>
      <c r="KOK3981" s="251"/>
      <c r="KOL3981" s="251"/>
      <c r="KOM3981" s="251"/>
      <c r="KON3981" s="251"/>
      <c r="KOO3981" s="251"/>
      <c r="KOP3981" s="251"/>
      <c r="KOQ3981" s="251"/>
      <c r="KOR3981" s="251"/>
      <c r="KOS3981" s="251"/>
      <c r="KOT3981" s="251"/>
      <c r="KOU3981" s="251"/>
      <c r="KOV3981" s="251"/>
      <c r="KOW3981" s="251"/>
      <c r="KOX3981" s="251"/>
      <c r="KOY3981" s="251"/>
      <c r="KOZ3981" s="251"/>
      <c r="KPA3981" s="251"/>
      <c r="KPB3981" s="251"/>
      <c r="KPC3981" s="251"/>
      <c r="KPD3981" s="251"/>
      <c r="KPE3981" s="251"/>
      <c r="KPF3981" s="251"/>
      <c r="KPG3981" s="251"/>
      <c r="KPH3981" s="251"/>
      <c r="KPI3981" s="251"/>
      <c r="KPJ3981" s="251"/>
      <c r="KPK3981" s="251"/>
      <c r="KPL3981" s="251"/>
      <c r="KPM3981" s="251"/>
      <c r="KPN3981" s="251"/>
      <c r="KPO3981" s="251"/>
      <c r="KPP3981" s="251"/>
      <c r="KPQ3981" s="251"/>
      <c r="KPR3981" s="251"/>
      <c r="KPS3981" s="251"/>
      <c r="KPT3981" s="251"/>
      <c r="KPU3981" s="251"/>
      <c r="KPV3981" s="251"/>
      <c r="KPW3981" s="251"/>
      <c r="KPX3981" s="251"/>
      <c r="KPY3981" s="251"/>
      <c r="KPZ3981" s="251"/>
      <c r="KQA3981" s="251"/>
      <c r="KQB3981" s="251"/>
      <c r="KQC3981" s="251"/>
      <c r="KQD3981" s="251"/>
      <c r="KQE3981" s="251"/>
      <c r="KQF3981" s="251"/>
      <c r="KQG3981" s="251"/>
      <c r="KQH3981" s="251"/>
      <c r="KQI3981" s="251"/>
      <c r="KQJ3981" s="251"/>
      <c r="KQK3981" s="251"/>
      <c r="KQL3981" s="251"/>
      <c r="KQM3981" s="251"/>
      <c r="KQN3981" s="251"/>
      <c r="KQO3981" s="251"/>
      <c r="KQP3981" s="251"/>
      <c r="KQQ3981" s="251"/>
      <c r="KQR3981" s="251"/>
      <c r="KQS3981" s="251"/>
      <c r="KQT3981" s="251"/>
      <c r="KQU3981" s="251"/>
      <c r="KQV3981" s="251"/>
      <c r="KQW3981" s="251"/>
      <c r="KQX3981" s="251"/>
      <c r="KQY3981" s="251"/>
      <c r="KQZ3981" s="251"/>
      <c r="KRA3981" s="251"/>
      <c r="KRB3981" s="251"/>
      <c r="KRC3981" s="251"/>
      <c r="KRD3981" s="251"/>
      <c r="KRE3981" s="251"/>
      <c r="KRF3981" s="251"/>
      <c r="KRG3981" s="251"/>
      <c r="KRH3981" s="251"/>
      <c r="KRI3981" s="251"/>
      <c r="KRJ3981" s="251"/>
      <c r="KRK3981" s="251"/>
      <c r="KRL3981" s="251"/>
      <c r="KRM3981" s="251"/>
      <c r="KRN3981" s="251"/>
      <c r="KRO3981" s="251"/>
      <c r="KRP3981" s="251"/>
      <c r="KRQ3981" s="251"/>
      <c r="KRR3981" s="251"/>
      <c r="KRS3981" s="251"/>
      <c r="KRT3981" s="251"/>
      <c r="KRU3981" s="251"/>
      <c r="KRV3981" s="251"/>
      <c r="KRW3981" s="251"/>
      <c r="KRX3981" s="251"/>
      <c r="KRY3981" s="251"/>
      <c r="KRZ3981" s="251"/>
      <c r="KSA3981" s="251"/>
      <c r="KSB3981" s="251"/>
      <c r="KSC3981" s="251"/>
      <c r="KSD3981" s="251"/>
      <c r="KSE3981" s="251"/>
      <c r="KSF3981" s="251"/>
      <c r="KSG3981" s="251"/>
      <c r="KSH3981" s="251"/>
      <c r="KSI3981" s="251"/>
      <c r="KSJ3981" s="251"/>
      <c r="KSK3981" s="251"/>
      <c r="KSL3981" s="251"/>
      <c r="KSM3981" s="251"/>
      <c r="KSN3981" s="251"/>
      <c r="KSO3981" s="251"/>
      <c r="KSP3981" s="251"/>
      <c r="KSQ3981" s="251"/>
      <c r="KSR3981" s="251"/>
      <c r="KSS3981" s="251"/>
      <c r="KST3981" s="251"/>
      <c r="KSU3981" s="251"/>
      <c r="KSV3981" s="251"/>
      <c r="KSW3981" s="251"/>
      <c r="KSX3981" s="251"/>
      <c r="KSY3981" s="251"/>
      <c r="KSZ3981" s="251"/>
      <c r="KTA3981" s="251"/>
      <c r="KTB3981" s="251"/>
      <c r="KTC3981" s="251"/>
      <c r="KTD3981" s="251"/>
      <c r="KTE3981" s="251"/>
      <c r="KTF3981" s="251"/>
      <c r="KTG3981" s="251"/>
      <c r="KTH3981" s="251"/>
      <c r="KTI3981" s="251"/>
      <c r="KTJ3981" s="251"/>
      <c r="KTK3981" s="251"/>
      <c r="KTL3981" s="251"/>
      <c r="KTM3981" s="251"/>
      <c r="KTN3981" s="251"/>
      <c r="KTO3981" s="251"/>
      <c r="KTP3981" s="251"/>
      <c r="KTQ3981" s="251"/>
      <c r="KTR3981" s="251"/>
      <c r="KTS3981" s="251"/>
      <c r="KTT3981" s="251"/>
      <c r="KTU3981" s="251"/>
      <c r="KTV3981" s="251"/>
      <c r="KTW3981" s="251"/>
      <c r="KTX3981" s="251"/>
      <c r="KTY3981" s="251"/>
      <c r="KTZ3981" s="251"/>
      <c r="KUA3981" s="251"/>
      <c r="KUB3981" s="251"/>
      <c r="KUC3981" s="251"/>
      <c r="KUD3981" s="251"/>
      <c r="KUE3981" s="251"/>
      <c r="KUF3981" s="251"/>
      <c r="KUG3981" s="251"/>
      <c r="KUH3981" s="251"/>
      <c r="KUI3981" s="251"/>
      <c r="KUJ3981" s="251"/>
      <c r="KUK3981" s="251"/>
      <c r="KUL3981" s="251"/>
      <c r="KUM3981" s="251"/>
      <c r="KUN3981" s="251"/>
      <c r="KUO3981" s="251"/>
      <c r="KUP3981" s="251"/>
      <c r="KUQ3981" s="251"/>
      <c r="KUR3981" s="251"/>
      <c r="KUS3981" s="251"/>
      <c r="KUT3981" s="251"/>
      <c r="KUU3981" s="251"/>
      <c r="KUV3981" s="251"/>
      <c r="KUW3981" s="251"/>
      <c r="KUX3981" s="251"/>
      <c r="KUY3981" s="251"/>
      <c r="KUZ3981" s="251"/>
      <c r="KVA3981" s="251"/>
      <c r="KVB3981" s="251"/>
      <c r="KVC3981" s="251"/>
      <c r="KVD3981" s="251"/>
      <c r="KVE3981" s="251"/>
      <c r="KVF3981" s="251"/>
      <c r="KVG3981" s="251"/>
      <c r="KVH3981" s="251"/>
      <c r="KVI3981" s="251"/>
      <c r="KVJ3981" s="251"/>
      <c r="KVK3981" s="251"/>
      <c r="KVL3981" s="251"/>
      <c r="KVM3981" s="251"/>
      <c r="KVN3981" s="251"/>
      <c r="KVO3981" s="251"/>
      <c r="KVP3981" s="251"/>
      <c r="KVQ3981" s="251"/>
      <c r="KVR3981" s="251"/>
      <c r="KVS3981" s="251"/>
      <c r="KVT3981" s="251"/>
      <c r="KVU3981" s="251"/>
      <c r="KVV3981" s="251"/>
      <c r="KVW3981" s="251"/>
      <c r="KVX3981" s="251"/>
      <c r="KVY3981" s="251"/>
      <c r="KVZ3981" s="251"/>
      <c r="KWA3981" s="251"/>
      <c r="KWB3981" s="251"/>
      <c r="KWC3981" s="251"/>
      <c r="KWD3981" s="251"/>
      <c r="KWE3981" s="251"/>
      <c r="KWF3981" s="251"/>
      <c r="KWG3981" s="251"/>
      <c r="KWH3981" s="251"/>
      <c r="KWI3981" s="251"/>
      <c r="KWJ3981" s="251"/>
      <c r="KWK3981" s="251"/>
      <c r="KWL3981" s="251"/>
      <c r="KWM3981" s="251"/>
      <c r="KWN3981" s="251"/>
      <c r="KWO3981" s="251"/>
      <c r="KWP3981" s="251"/>
      <c r="KWQ3981" s="251"/>
      <c r="KWR3981" s="251"/>
      <c r="KWS3981" s="251"/>
      <c r="KWT3981" s="251"/>
      <c r="KWU3981" s="251"/>
      <c r="KWV3981" s="251"/>
      <c r="KWW3981" s="251"/>
      <c r="KWX3981" s="251"/>
      <c r="KWY3981" s="251"/>
      <c r="KWZ3981" s="251"/>
      <c r="KXA3981" s="251"/>
      <c r="KXB3981" s="251"/>
      <c r="KXC3981" s="251"/>
      <c r="KXD3981" s="251"/>
      <c r="KXE3981" s="251"/>
      <c r="KXF3981" s="251"/>
      <c r="KXG3981" s="251"/>
      <c r="KXH3981" s="251"/>
      <c r="KXI3981" s="251"/>
      <c r="KXJ3981" s="251"/>
      <c r="KXK3981" s="251"/>
      <c r="KXL3981" s="251"/>
      <c r="KXM3981" s="251"/>
      <c r="KXN3981" s="251"/>
      <c r="KXO3981" s="251"/>
      <c r="KXP3981" s="251"/>
      <c r="KXQ3981" s="251"/>
      <c r="KXR3981" s="251"/>
      <c r="KXS3981" s="251"/>
      <c r="KXT3981" s="251"/>
      <c r="KXU3981" s="251"/>
      <c r="KXV3981" s="251"/>
      <c r="KXW3981" s="251"/>
      <c r="KXX3981" s="251"/>
      <c r="KXY3981" s="251"/>
      <c r="KXZ3981" s="251"/>
      <c r="KYA3981" s="251"/>
      <c r="KYB3981" s="251"/>
      <c r="KYC3981" s="251"/>
      <c r="KYD3981" s="251"/>
      <c r="KYE3981" s="251"/>
      <c r="KYF3981" s="251"/>
      <c r="KYG3981" s="251"/>
      <c r="KYH3981" s="251"/>
      <c r="KYI3981" s="251"/>
      <c r="KYJ3981" s="251"/>
      <c r="KYK3981" s="251"/>
      <c r="KYL3981" s="251"/>
      <c r="KYM3981" s="251"/>
      <c r="KYN3981" s="251"/>
      <c r="KYO3981" s="251"/>
      <c r="KYP3981" s="251"/>
      <c r="KYQ3981" s="251"/>
      <c r="KYR3981" s="251"/>
      <c r="KYS3981" s="251"/>
      <c r="KYT3981" s="251"/>
      <c r="KYU3981" s="251"/>
      <c r="KYV3981" s="251"/>
      <c r="KYW3981" s="251"/>
      <c r="KYX3981" s="251"/>
      <c r="KYY3981" s="251"/>
      <c r="KYZ3981" s="251"/>
      <c r="KZA3981" s="251"/>
      <c r="KZB3981" s="251"/>
      <c r="KZC3981" s="251"/>
      <c r="KZD3981" s="251"/>
      <c r="KZE3981" s="251"/>
      <c r="KZF3981" s="251"/>
      <c r="KZG3981" s="251"/>
      <c r="KZH3981" s="251"/>
      <c r="KZI3981" s="251"/>
      <c r="KZJ3981" s="251"/>
      <c r="KZK3981" s="251"/>
      <c r="KZL3981" s="251"/>
      <c r="KZM3981" s="251"/>
      <c r="KZN3981" s="251"/>
      <c r="KZO3981" s="251"/>
      <c r="KZP3981" s="251"/>
      <c r="KZQ3981" s="251"/>
      <c r="KZR3981" s="251"/>
      <c r="KZS3981" s="251"/>
      <c r="KZT3981" s="251"/>
      <c r="KZU3981" s="251"/>
      <c r="KZV3981" s="251"/>
      <c r="KZW3981" s="251"/>
      <c r="KZX3981" s="251"/>
      <c r="KZY3981" s="251"/>
      <c r="KZZ3981" s="251"/>
      <c r="LAA3981" s="251"/>
      <c r="LAB3981" s="251"/>
      <c r="LAC3981" s="251"/>
      <c r="LAD3981" s="251"/>
      <c r="LAE3981" s="251"/>
      <c r="LAF3981" s="251"/>
      <c r="LAG3981" s="251"/>
      <c r="LAH3981" s="251"/>
      <c r="LAI3981" s="251"/>
      <c r="LAJ3981" s="251"/>
      <c r="LAK3981" s="251"/>
      <c r="LAL3981" s="251"/>
      <c r="LAM3981" s="251"/>
      <c r="LAN3981" s="251"/>
      <c r="LAO3981" s="251"/>
      <c r="LAP3981" s="251"/>
      <c r="LAQ3981" s="251"/>
      <c r="LAR3981" s="251"/>
      <c r="LAS3981" s="251"/>
      <c r="LAT3981" s="251"/>
      <c r="LAU3981" s="251"/>
      <c r="LAV3981" s="251"/>
      <c r="LAW3981" s="251"/>
      <c r="LAX3981" s="251"/>
      <c r="LAY3981" s="251"/>
      <c r="LAZ3981" s="251"/>
      <c r="LBA3981" s="251"/>
      <c r="LBB3981" s="251"/>
      <c r="LBC3981" s="251"/>
      <c r="LBD3981" s="251"/>
      <c r="LBE3981" s="251"/>
      <c r="LBF3981" s="251"/>
      <c r="LBG3981" s="251"/>
      <c r="LBH3981" s="251"/>
      <c r="LBI3981" s="251"/>
      <c r="LBJ3981" s="251"/>
      <c r="LBK3981" s="251"/>
      <c r="LBL3981" s="251"/>
      <c r="LBM3981" s="251"/>
      <c r="LBN3981" s="251"/>
      <c r="LBO3981" s="251"/>
      <c r="LBP3981" s="251"/>
      <c r="LBQ3981" s="251"/>
      <c r="LBR3981" s="251"/>
      <c r="LBS3981" s="251"/>
      <c r="LBT3981" s="251"/>
      <c r="LBU3981" s="251"/>
      <c r="LBV3981" s="251"/>
      <c r="LBW3981" s="251"/>
      <c r="LBX3981" s="251"/>
      <c r="LBY3981" s="251"/>
      <c r="LBZ3981" s="251"/>
      <c r="LCA3981" s="251"/>
      <c r="LCB3981" s="251"/>
      <c r="LCC3981" s="251"/>
      <c r="LCD3981" s="251"/>
      <c r="LCE3981" s="251"/>
      <c r="LCF3981" s="251"/>
      <c r="LCG3981" s="251"/>
      <c r="LCH3981" s="251"/>
      <c r="LCI3981" s="251"/>
      <c r="LCJ3981" s="251"/>
      <c r="LCK3981" s="251"/>
      <c r="LCL3981" s="251"/>
      <c r="LCM3981" s="251"/>
      <c r="LCN3981" s="251"/>
      <c r="LCO3981" s="251"/>
      <c r="LCP3981" s="251"/>
      <c r="LCQ3981" s="251"/>
      <c r="LCR3981" s="251"/>
      <c r="LCS3981" s="251"/>
      <c r="LCT3981" s="251"/>
      <c r="LCU3981" s="251"/>
      <c r="LCV3981" s="251"/>
      <c r="LCW3981" s="251"/>
      <c r="LCX3981" s="251"/>
      <c r="LCY3981" s="251"/>
      <c r="LCZ3981" s="251"/>
      <c r="LDA3981" s="251"/>
      <c r="LDB3981" s="251"/>
      <c r="LDC3981" s="251"/>
      <c r="LDD3981" s="251"/>
      <c r="LDE3981" s="251"/>
      <c r="LDF3981" s="251"/>
      <c r="LDG3981" s="251"/>
      <c r="LDH3981" s="251"/>
      <c r="LDI3981" s="251"/>
      <c r="LDJ3981" s="251"/>
      <c r="LDK3981" s="251"/>
      <c r="LDL3981" s="251"/>
      <c r="LDM3981" s="251"/>
      <c r="LDN3981" s="251"/>
      <c r="LDO3981" s="251"/>
      <c r="LDP3981" s="251"/>
      <c r="LDQ3981" s="251"/>
      <c r="LDR3981" s="251"/>
      <c r="LDS3981" s="251"/>
      <c r="LDT3981" s="251"/>
      <c r="LDU3981" s="251"/>
      <c r="LDV3981" s="251"/>
      <c r="LDW3981" s="251"/>
      <c r="LDX3981" s="251"/>
      <c r="LDY3981" s="251"/>
      <c r="LDZ3981" s="251"/>
      <c r="LEA3981" s="251"/>
      <c r="LEB3981" s="251"/>
      <c r="LEC3981" s="251"/>
      <c r="LED3981" s="251"/>
      <c r="LEE3981" s="251"/>
      <c r="LEF3981" s="251"/>
      <c r="LEG3981" s="251"/>
      <c r="LEH3981" s="251"/>
      <c r="LEI3981" s="251"/>
      <c r="LEJ3981" s="251"/>
      <c r="LEK3981" s="251"/>
      <c r="LEL3981" s="251"/>
      <c r="LEM3981" s="251"/>
      <c r="LEN3981" s="251"/>
      <c r="LEO3981" s="251"/>
      <c r="LEP3981" s="251"/>
      <c r="LEQ3981" s="251"/>
      <c r="LER3981" s="251"/>
      <c r="LES3981" s="251"/>
      <c r="LET3981" s="251"/>
      <c r="LEU3981" s="251"/>
      <c r="LEV3981" s="251"/>
      <c r="LEW3981" s="251"/>
      <c r="LEX3981" s="251"/>
      <c r="LEY3981" s="251"/>
      <c r="LEZ3981" s="251"/>
      <c r="LFA3981" s="251"/>
      <c r="LFB3981" s="251"/>
      <c r="LFC3981" s="251"/>
      <c r="LFD3981" s="251"/>
      <c r="LFE3981" s="251"/>
      <c r="LFF3981" s="251"/>
      <c r="LFG3981" s="251"/>
      <c r="LFH3981" s="251"/>
      <c r="LFI3981" s="251"/>
      <c r="LFJ3981" s="251"/>
      <c r="LFK3981" s="251"/>
      <c r="LFL3981" s="251"/>
      <c r="LFM3981" s="251"/>
      <c r="LFN3981" s="251"/>
      <c r="LFO3981" s="251"/>
      <c r="LFP3981" s="251"/>
      <c r="LFQ3981" s="251"/>
      <c r="LFR3981" s="251"/>
      <c r="LFS3981" s="251"/>
      <c r="LFT3981" s="251"/>
      <c r="LFU3981" s="251"/>
      <c r="LFV3981" s="251"/>
      <c r="LFW3981" s="251"/>
      <c r="LFX3981" s="251"/>
      <c r="LFY3981" s="251"/>
      <c r="LFZ3981" s="251"/>
      <c r="LGA3981" s="251"/>
      <c r="LGB3981" s="251"/>
      <c r="LGC3981" s="251"/>
      <c r="LGD3981" s="251"/>
      <c r="LGE3981" s="251"/>
      <c r="LGF3981" s="251"/>
      <c r="LGG3981" s="251"/>
      <c r="LGH3981" s="251"/>
      <c r="LGI3981" s="251"/>
      <c r="LGJ3981" s="251"/>
      <c r="LGK3981" s="251"/>
      <c r="LGL3981" s="251"/>
      <c r="LGM3981" s="251"/>
      <c r="LGN3981" s="251"/>
      <c r="LGO3981" s="251"/>
      <c r="LGP3981" s="251"/>
      <c r="LGQ3981" s="251"/>
      <c r="LGR3981" s="251"/>
      <c r="LGS3981" s="251"/>
      <c r="LGT3981" s="251"/>
      <c r="LGU3981" s="251"/>
      <c r="LGV3981" s="251"/>
      <c r="LGW3981" s="251"/>
      <c r="LGX3981" s="251"/>
      <c r="LGY3981" s="251"/>
      <c r="LGZ3981" s="251"/>
      <c r="LHA3981" s="251"/>
      <c r="LHB3981" s="251"/>
      <c r="LHC3981" s="251"/>
      <c r="LHD3981" s="251"/>
      <c r="LHE3981" s="251"/>
      <c r="LHF3981" s="251"/>
      <c r="LHG3981" s="251"/>
      <c r="LHH3981" s="251"/>
      <c r="LHI3981" s="251"/>
      <c r="LHJ3981" s="251"/>
      <c r="LHK3981" s="251"/>
      <c r="LHL3981" s="251"/>
      <c r="LHM3981" s="251"/>
      <c r="LHN3981" s="251"/>
      <c r="LHO3981" s="251"/>
      <c r="LHP3981" s="251"/>
      <c r="LHQ3981" s="251"/>
      <c r="LHR3981" s="251"/>
      <c r="LHS3981" s="251"/>
      <c r="LHT3981" s="251"/>
      <c r="LHU3981" s="251"/>
      <c r="LHV3981" s="251"/>
      <c r="LHW3981" s="251"/>
      <c r="LHX3981" s="251"/>
      <c r="LHY3981" s="251"/>
      <c r="LHZ3981" s="251"/>
      <c r="LIA3981" s="251"/>
      <c r="LIB3981" s="251"/>
      <c r="LIC3981" s="251"/>
      <c r="LID3981" s="251"/>
      <c r="LIE3981" s="251"/>
      <c r="LIF3981" s="251"/>
      <c r="LIG3981" s="251"/>
      <c r="LIH3981" s="251"/>
      <c r="LII3981" s="251"/>
      <c r="LIJ3981" s="251"/>
      <c r="LIK3981" s="251"/>
      <c r="LIL3981" s="251"/>
      <c r="LIM3981" s="251"/>
      <c r="LIN3981" s="251"/>
      <c r="LIO3981" s="251"/>
      <c r="LIP3981" s="251"/>
      <c r="LIQ3981" s="251"/>
      <c r="LIR3981" s="251"/>
      <c r="LIS3981" s="251"/>
      <c r="LIT3981" s="251"/>
      <c r="LIU3981" s="251"/>
      <c r="LIV3981" s="251"/>
      <c r="LIW3981" s="251"/>
      <c r="LIX3981" s="251"/>
      <c r="LIY3981" s="251"/>
      <c r="LIZ3981" s="251"/>
      <c r="LJA3981" s="251"/>
      <c r="LJB3981" s="251"/>
      <c r="LJC3981" s="251"/>
      <c r="LJD3981" s="251"/>
      <c r="LJE3981" s="251"/>
      <c r="LJF3981" s="251"/>
      <c r="LJG3981" s="251"/>
      <c r="LJH3981" s="251"/>
      <c r="LJI3981" s="251"/>
      <c r="LJJ3981" s="251"/>
      <c r="LJK3981" s="251"/>
      <c r="LJL3981" s="251"/>
      <c r="LJM3981" s="251"/>
      <c r="LJN3981" s="251"/>
      <c r="LJO3981" s="251"/>
      <c r="LJP3981" s="251"/>
      <c r="LJQ3981" s="251"/>
      <c r="LJR3981" s="251"/>
      <c r="LJS3981" s="251"/>
      <c r="LJT3981" s="251"/>
      <c r="LJU3981" s="251"/>
      <c r="LJV3981" s="251"/>
      <c r="LJW3981" s="251"/>
      <c r="LJX3981" s="251"/>
      <c r="LJY3981" s="251"/>
      <c r="LJZ3981" s="251"/>
      <c r="LKA3981" s="251"/>
      <c r="LKB3981" s="251"/>
      <c r="LKC3981" s="251"/>
      <c r="LKD3981" s="251"/>
      <c r="LKE3981" s="251"/>
      <c r="LKF3981" s="251"/>
      <c r="LKG3981" s="251"/>
      <c r="LKH3981" s="251"/>
      <c r="LKI3981" s="251"/>
      <c r="LKJ3981" s="251"/>
      <c r="LKK3981" s="251"/>
      <c r="LKL3981" s="251"/>
      <c r="LKM3981" s="251"/>
      <c r="LKN3981" s="251"/>
      <c r="LKO3981" s="251"/>
      <c r="LKP3981" s="251"/>
      <c r="LKQ3981" s="251"/>
      <c r="LKR3981" s="251"/>
      <c r="LKS3981" s="251"/>
      <c r="LKT3981" s="251"/>
      <c r="LKU3981" s="251"/>
      <c r="LKV3981" s="251"/>
      <c r="LKW3981" s="251"/>
      <c r="LKX3981" s="251"/>
      <c r="LKY3981" s="251"/>
      <c r="LKZ3981" s="251"/>
      <c r="LLA3981" s="251"/>
      <c r="LLB3981" s="251"/>
      <c r="LLC3981" s="251"/>
      <c r="LLD3981" s="251"/>
      <c r="LLE3981" s="251"/>
      <c r="LLF3981" s="251"/>
      <c r="LLG3981" s="251"/>
      <c r="LLH3981" s="251"/>
      <c r="LLI3981" s="251"/>
      <c r="LLJ3981" s="251"/>
      <c r="LLK3981" s="251"/>
      <c r="LLL3981" s="251"/>
      <c r="LLM3981" s="251"/>
      <c r="LLN3981" s="251"/>
      <c r="LLO3981" s="251"/>
      <c r="LLP3981" s="251"/>
      <c r="LLQ3981" s="251"/>
      <c r="LLR3981" s="251"/>
      <c r="LLS3981" s="251"/>
      <c r="LLT3981" s="251"/>
      <c r="LLU3981" s="251"/>
      <c r="LLV3981" s="251"/>
      <c r="LLW3981" s="251"/>
      <c r="LLX3981" s="251"/>
      <c r="LLY3981" s="251"/>
      <c r="LLZ3981" s="251"/>
      <c r="LMA3981" s="251"/>
      <c r="LMB3981" s="251"/>
      <c r="LMC3981" s="251"/>
      <c r="LMD3981" s="251"/>
      <c r="LME3981" s="251"/>
      <c r="LMF3981" s="251"/>
      <c r="LMG3981" s="251"/>
      <c r="LMH3981" s="251"/>
      <c r="LMI3981" s="251"/>
      <c r="LMJ3981" s="251"/>
      <c r="LMK3981" s="251"/>
      <c r="LML3981" s="251"/>
      <c r="LMM3981" s="251"/>
      <c r="LMN3981" s="251"/>
      <c r="LMO3981" s="251"/>
      <c r="LMP3981" s="251"/>
      <c r="LMQ3981" s="251"/>
      <c r="LMR3981" s="251"/>
      <c r="LMS3981" s="251"/>
      <c r="LMT3981" s="251"/>
      <c r="LMU3981" s="251"/>
      <c r="LMV3981" s="251"/>
      <c r="LMW3981" s="251"/>
      <c r="LMX3981" s="251"/>
      <c r="LMY3981" s="251"/>
      <c r="LMZ3981" s="251"/>
      <c r="LNA3981" s="251"/>
      <c r="LNB3981" s="251"/>
      <c r="LNC3981" s="251"/>
      <c r="LND3981" s="251"/>
      <c r="LNE3981" s="251"/>
      <c r="LNF3981" s="251"/>
      <c r="LNG3981" s="251"/>
      <c r="LNH3981" s="251"/>
      <c r="LNI3981" s="251"/>
      <c r="LNJ3981" s="251"/>
      <c r="LNK3981" s="251"/>
      <c r="LNL3981" s="251"/>
      <c r="LNM3981" s="251"/>
      <c r="LNN3981" s="251"/>
      <c r="LNO3981" s="251"/>
      <c r="LNP3981" s="251"/>
      <c r="LNQ3981" s="251"/>
      <c r="LNR3981" s="251"/>
      <c r="LNS3981" s="251"/>
      <c r="LNT3981" s="251"/>
      <c r="LNU3981" s="251"/>
      <c r="LNV3981" s="251"/>
      <c r="LNW3981" s="251"/>
      <c r="LNX3981" s="251"/>
      <c r="LNY3981" s="251"/>
      <c r="LNZ3981" s="251"/>
      <c r="LOA3981" s="251"/>
      <c r="LOB3981" s="251"/>
      <c r="LOC3981" s="251"/>
      <c r="LOD3981" s="251"/>
      <c r="LOE3981" s="251"/>
      <c r="LOF3981" s="251"/>
      <c r="LOG3981" s="251"/>
      <c r="LOH3981" s="251"/>
      <c r="LOI3981" s="251"/>
      <c r="LOJ3981" s="251"/>
      <c r="LOK3981" s="251"/>
      <c r="LOL3981" s="251"/>
      <c r="LOM3981" s="251"/>
      <c r="LON3981" s="251"/>
      <c r="LOO3981" s="251"/>
      <c r="LOP3981" s="251"/>
      <c r="LOQ3981" s="251"/>
      <c r="LOR3981" s="251"/>
      <c r="LOS3981" s="251"/>
      <c r="LOT3981" s="251"/>
      <c r="LOU3981" s="251"/>
      <c r="LOV3981" s="251"/>
      <c r="LOW3981" s="251"/>
      <c r="LOX3981" s="251"/>
      <c r="LOY3981" s="251"/>
      <c r="LOZ3981" s="251"/>
      <c r="LPA3981" s="251"/>
      <c r="LPB3981" s="251"/>
      <c r="LPC3981" s="251"/>
      <c r="LPD3981" s="251"/>
      <c r="LPE3981" s="251"/>
      <c r="LPF3981" s="251"/>
      <c r="LPG3981" s="251"/>
      <c r="LPH3981" s="251"/>
      <c r="LPI3981" s="251"/>
      <c r="LPJ3981" s="251"/>
      <c r="LPK3981" s="251"/>
      <c r="LPL3981" s="251"/>
      <c r="LPM3981" s="251"/>
      <c r="LPN3981" s="251"/>
      <c r="LPO3981" s="251"/>
      <c r="LPP3981" s="251"/>
      <c r="LPQ3981" s="251"/>
      <c r="LPR3981" s="251"/>
      <c r="LPS3981" s="251"/>
      <c r="LPT3981" s="251"/>
      <c r="LPU3981" s="251"/>
      <c r="LPV3981" s="251"/>
      <c r="LPW3981" s="251"/>
      <c r="LPX3981" s="251"/>
      <c r="LPY3981" s="251"/>
      <c r="LPZ3981" s="251"/>
      <c r="LQA3981" s="251"/>
      <c r="LQB3981" s="251"/>
      <c r="LQC3981" s="251"/>
      <c r="LQD3981" s="251"/>
      <c r="LQE3981" s="251"/>
      <c r="LQF3981" s="251"/>
      <c r="LQG3981" s="251"/>
      <c r="LQH3981" s="251"/>
      <c r="LQI3981" s="251"/>
      <c r="LQJ3981" s="251"/>
      <c r="LQK3981" s="251"/>
      <c r="LQL3981" s="251"/>
      <c r="LQM3981" s="251"/>
      <c r="LQN3981" s="251"/>
      <c r="LQO3981" s="251"/>
      <c r="LQP3981" s="251"/>
      <c r="LQQ3981" s="251"/>
      <c r="LQR3981" s="251"/>
      <c r="LQS3981" s="251"/>
      <c r="LQT3981" s="251"/>
      <c r="LQU3981" s="251"/>
      <c r="LQV3981" s="251"/>
      <c r="LQW3981" s="251"/>
      <c r="LQX3981" s="251"/>
      <c r="LQY3981" s="251"/>
      <c r="LQZ3981" s="251"/>
      <c r="LRA3981" s="251"/>
      <c r="LRB3981" s="251"/>
      <c r="LRC3981" s="251"/>
      <c r="LRD3981" s="251"/>
      <c r="LRE3981" s="251"/>
      <c r="LRF3981" s="251"/>
      <c r="LRG3981" s="251"/>
      <c r="LRH3981" s="251"/>
      <c r="LRI3981" s="251"/>
      <c r="LRJ3981" s="251"/>
      <c r="LRK3981" s="251"/>
      <c r="LRL3981" s="251"/>
      <c r="LRM3981" s="251"/>
      <c r="LRN3981" s="251"/>
      <c r="LRO3981" s="251"/>
      <c r="LRP3981" s="251"/>
      <c r="LRQ3981" s="251"/>
      <c r="LRR3981" s="251"/>
      <c r="LRS3981" s="251"/>
      <c r="LRT3981" s="251"/>
      <c r="LRU3981" s="251"/>
      <c r="LRV3981" s="251"/>
      <c r="LRW3981" s="251"/>
      <c r="LRX3981" s="251"/>
      <c r="LRY3981" s="251"/>
      <c r="LRZ3981" s="251"/>
      <c r="LSA3981" s="251"/>
      <c r="LSB3981" s="251"/>
      <c r="LSC3981" s="251"/>
      <c r="LSD3981" s="251"/>
      <c r="LSE3981" s="251"/>
      <c r="LSF3981" s="251"/>
      <c r="LSG3981" s="251"/>
      <c r="LSH3981" s="251"/>
      <c r="LSI3981" s="251"/>
      <c r="LSJ3981" s="251"/>
      <c r="LSK3981" s="251"/>
      <c r="LSL3981" s="251"/>
      <c r="LSM3981" s="251"/>
      <c r="LSN3981" s="251"/>
      <c r="LSO3981" s="251"/>
      <c r="LSP3981" s="251"/>
      <c r="LSQ3981" s="251"/>
      <c r="LSR3981" s="251"/>
      <c r="LSS3981" s="251"/>
      <c r="LST3981" s="251"/>
      <c r="LSU3981" s="251"/>
      <c r="LSV3981" s="251"/>
      <c r="LSW3981" s="251"/>
      <c r="LSX3981" s="251"/>
      <c r="LSY3981" s="251"/>
      <c r="LSZ3981" s="251"/>
      <c r="LTA3981" s="251"/>
      <c r="LTB3981" s="251"/>
      <c r="LTC3981" s="251"/>
      <c r="LTD3981" s="251"/>
      <c r="LTE3981" s="251"/>
      <c r="LTF3981" s="251"/>
      <c r="LTG3981" s="251"/>
      <c r="LTH3981" s="251"/>
      <c r="LTI3981" s="251"/>
      <c r="LTJ3981" s="251"/>
      <c r="LTK3981" s="251"/>
      <c r="LTL3981" s="251"/>
      <c r="LTM3981" s="251"/>
      <c r="LTN3981" s="251"/>
      <c r="LTO3981" s="251"/>
      <c r="LTP3981" s="251"/>
      <c r="LTQ3981" s="251"/>
      <c r="LTR3981" s="251"/>
      <c r="LTS3981" s="251"/>
      <c r="LTT3981" s="251"/>
      <c r="LTU3981" s="251"/>
      <c r="LTV3981" s="251"/>
      <c r="LTW3981" s="251"/>
      <c r="LTX3981" s="251"/>
      <c r="LTY3981" s="251"/>
      <c r="LTZ3981" s="251"/>
      <c r="LUA3981" s="251"/>
      <c r="LUB3981" s="251"/>
      <c r="LUC3981" s="251"/>
      <c r="LUD3981" s="251"/>
      <c r="LUE3981" s="251"/>
      <c r="LUF3981" s="251"/>
      <c r="LUG3981" s="251"/>
      <c r="LUH3981" s="251"/>
      <c r="LUI3981" s="251"/>
      <c r="LUJ3981" s="251"/>
      <c r="LUK3981" s="251"/>
      <c r="LUL3981" s="251"/>
      <c r="LUM3981" s="251"/>
      <c r="LUN3981" s="251"/>
      <c r="LUO3981" s="251"/>
      <c r="LUP3981" s="251"/>
      <c r="LUQ3981" s="251"/>
      <c r="LUR3981" s="251"/>
      <c r="LUS3981" s="251"/>
      <c r="LUT3981" s="251"/>
      <c r="LUU3981" s="251"/>
      <c r="LUV3981" s="251"/>
      <c r="LUW3981" s="251"/>
      <c r="LUX3981" s="251"/>
      <c r="LUY3981" s="251"/>
      <c r="LUZ3981" s="251"/>
      <c r="LVA3981" s="251"/>
      <c r="LVB3981" s="251"/>
      <c r="LVC3981" s="251"/>
      <c r="LVD3981" s="251"/>
      <c r="LVE3981" s="251"/>
      <c r="LVF3981" s="251"/>
      <c r="LVG3981" s="251"/>
      <c r="LVH3981" s="251"/>
      <c r="LVI3981" s="251"/>
      <c r="LVJ3981" s="251"/>
      <c r="LVK3981" s="251"/>
      <c r="LVL3981" s="251"/>
      <c r="LVM3981" s="251"/>
      <c r="LVN3981" s="251"/>
      <c r="LVO3981" s="251"/>
      <c r="LVP3981" s="251"/>
      <c r="LVQ3981" s="251"/>
      <c r="LVR3981" s="251"/>
      <c r="LVS3981" s="251"/>
      <c r="LVT3981" s="251"/>
      <c r="LVU3981" s="251"/>
      <c r="LVV3981" s="251"/>
      <c r="LVW3981" s="251"/>
      <c r="LVX3981" s="251"/>
      <c r="LVY3981" s="251"/>
      <c r="LVZ3981" s="251"/>
      <c r="LWA3981" s="251"/>
      <c r="LWB3981" s="251"/>
      <c r="LWC3981" s="251"/>
      <c r="LWD3981" s="251"/>
      <c r="LWE3981" s="251"/>
      <c r="LWF3981" s="251"/>
      <c r="LWG3981" s="251"/>
      <c r="LWH3981" s="251"/>
      <c r="LWI3981" s="251"/>
      <c r="LWJ3981" s="251"/>
      <c r="LWK3981" s="251"/>
      <c r="LWL3981" s="251"/>
      <c r="LWM3981" s="251"/>
      <c r="LWN3981" s="251"/>
      <c r="LWO3981" s="251"/>
      <c r="LWP3981" s="251"/>
      <c r="LWQ3981" s="251"/>
      <c r="LWR3981" s="251"/>
      <c r="LWS3981" s="251"/>
      <c r="LWT3981" s="251"/>
      <c r="LWU3981" s="251"/>
      <c r="LWV3981" s="251"/>
      <c r="LWW3981" s="251"/>
      <c r="LWX3981" s="251"/>
      <c r="LWY3981" s="251"/>
      <c r="LWZ3981" s="251"/>
      <c r="LXA3981" s="251"/>
      <c r="LXB3981" s="251"/>
      <c r="LXC3981" s="251"/>
      <c r="LXD3981" s="251"/>
      <c r="LXE3981" s="251"/>
      <c r="LXF3981" s="251"/>
      <c r="LXG3981" s="251"/>
      <c r="LXH3981" s="251"/>
      <c r="LXI3981" s="251"/>
      <c r="LXJ3981" s="251"/>
      <c r="LXK3981" s="251"/>
      <c r="LXL3981" s="251"/>
      <c r="LXM3981" s="251"/>
      <c r="LXN3981" s="251"/>
      <c r="LXO3981" s="251"/>
      <c r="LXP3981" s="251"/>
      <c r="LXQ3981" s="251"/>
      <c r="LXR3981" s="251"/>
      <c r="LXS3981" s="251"/>
      <c r="LXT3981" s="251"/>
      <c r="LXU3981" s="251"/>
      <c r="LXV3981" s="251"/>
      <c r="LXW3981" s="251"/>
      <c r="LXX3981" s="251"/>
      <c r="LXY3981" s="251"/>
      <c r="LXZ3981" s="251"/>
      <c r="LYA3981" s="251"/>
      <c r="LYB3981" s="251"/>
      <c r="LYC3981" s="251"/>
      <c r="LYD3981" s="251"/>
      <c r="LYE3981" s="251"/>
      <c r="LYF3981" s="251"/>
      <c r="LYG3981" s="251"/>
      <c r="LYH3981" s="251"/>
      <c r="LYI3981" s="251"/>
      <c r="LYJ3981" s="251"/>
      <c r="LYK3981" s="251"/>
      <c r="LYL3981" s="251"/>
      <c r="LYM3981" s="251"/>
      <c r="LYN3981" s="251"/>
      <c r="LYO3981" s="251"/>
      <c r="LYP3981" s="251"/>
      <c r="LYQ3981" s="251"/>
      <c r="LYR3981" s="251"/>
      <c r="LYS3981" s="251"/>
      <c r="LYT3981" s="251"/>
      <c r="LYU3981" s="251"/>
      <c r="LYV3981" s="251"/>
      <c r="LYW3981" s="251"/>
      <c r="LYX3981" s="251"/>
      <c r="LYY3981" s="251"/>
      <c r="LYZ3981" s="251"/>
      <c r="LZA3981" s="251"/>
      <c r="LZB3981" s="251"/>
      <c r="LZC3981" s="251"/>
      <c r="LZD3981" s="251"/>
      <c r="LZE3981" s="251"/>
      <c r="LZF3981" s="251"/>
      <c r="LZG3981" s="251"/>
      <c r="LZH3981" s="251"/>
      <c r="LZI3981" s="251"/>
      <c r="LZJ3981" s="251"/>
      <c r="LZK3981" s="251"/>
      <c r="LZL3981" s="251"/>
      <c r="LZM3981" s="251"/>
      <c r="LZN3981" s="251"/>
      <c r="LZO3981" s="251"/>
      <c r="LZP3981" s="251"/>
      <c r="LZQ3981" s="251"/>
      <c r="LZR3981" s="251"/>
      <c r="LZS3981" s="251"/>
      <c r="LZT3981" s="251"/>
      <c r="LZU3981" s="251"/>
      <c r="LZV3981" s="251"/>
      <c r="LZW3981" s="251"/>
      <c r="LZX3981" s="251"/>
      <c r="LZY3981" s="251"/>
      <c r="LZZ3981" s="251"/>
      <c r="MAA3981" s="251"/>
      <c r="MAB3981" s="251"/>
      <c r="MAC3981" s="251"/>
      <c r="MAD3981" s="251"/>
      <c r="MAE3981" s="251"/>
      <c r="MAF3981" s="251"/>
      <c r="MAG3981" s="251"/>
      <c r="MAH3981" s="251"/>
      <c r="MAI3981" s="251"/>
      <c r="MAJ3981" s="251"/>
      <c r="MAK3981" s="251"/>
      <c r="MAL3981" s="251"/>
      <c r="MAM3981" s="251"/>
      <c r="MAN3981" s="251"/>
      <c r="MAO3981" s="251"/>
      <c r="MAP3981" s="251"/>
      <c r="MAQ3981" s="251"/>
      <c r="MAR3981" s="251"/>
      <c r="MAS3981" s="251"/>
      <c r="MAT3981" s="251"/>
      <c r="MAU3981" s="251"/>
      <c r="MAV3981" s="251"/>
      <c r="MAW3981" s="251"/>
      <c r="MAX3981" s="251"/>
      <c r="MAY3981" s="251"/>
      <c r="MAZ3981" s="251"/>
      <c r="MBA3981" s="251"/>
      <c r="MBB3981" s="251"/>
      <c r="MBC3981" s="251"/>
      <c r="MBD3981" s="251"/>
      <c r="MBE3981" s="251"/>
      <c r="MBF3981" s="251"/>
      <c r="MBG3981" s="251"/>
      <c r="MBH3981" s="251"/>
      <c r="MBI3981" s="251"/>
      <c r="MBJ3981" s="251"/>
      <c r="MBK3981" s="251"/>
      <c r="MBL3981" s="251"/>
      <c r="MBM3981" s="251"/>
      <c r="MBN3981" s="251"/>
      <c r="MBO3981" s="251"/>
      <c r="MBP3981" s="251"/>
      <c r="MBQ3981" s="251"/>
      <c r="MBR3981" s="251"/>
      <c r="MBS3981" s="251"/>
      <c r="MBT3981" s="251"/>
      <c r="MBU3981" s="251"/>
      <c r="MBV3981" s="251"/>
      <c r="MBW3981" s="251"/>
      <c r="MBX3981" s="251"/>
      <c r="MBY3981" s="251"/>
      <c r="MBZ3981" s="251"/>
      <c r="MCA3981" s="251"/>
      <c r="MCB3981" s="251"/>
      <c r="MCC3981" s="251"/>
      <c r="MCD3981" s="251"/>
      <c r="MCE3981" s="251"/>
      <c r="MCF3981" s="251"/>
      <c r="MCG3981" s="251"/>
      <c r="MCH3981" s="251"/>
      <c r="MCI3981" s="251"/>
      <c r="MCJ3981" s="251"/>
      <c r="MCK3981" s="251"/>
      <c r="MCL3981" s="251"/>
      <c r="MCM3981" s="251"/>
      <c r="MCN3981" s="251"/>
      <c r="MCO3981" s="251"/>
      <c r="MCP3981" s="251"/>
      <c r="MCQ3981" s="251"/>
      <c r="MCR3981" s="251"/>
      <c r="MCS3981" s="251"/>
      <c r="MCT3981" s="251"/>
      <c r="MCU3981" s="251"/>
      <c r="MCV3981" s="251"/>
      <c r="MCW3981" s="251"/>
      <c r="MCX3981" s="251"/>
      <c r="MCY3981" s="251"/>
      <c r="MCZ3981" s="251"/>
      <c r="MDA3981" s="251"/>
      <c r="MDB3981" s="251"/>
      <c r="MDC3981" s="251"/>
      <c r="MDD3981" s="251"/>
      <c r="MDE3981" s="251"/>
      <c r="MDF3981" s="251"/>
      <c r="MDG3981" s="251"/>
      <c r="MDH3981" s="251"/>
      <c r="MDI3981" s="251"/>
      <c r="MDJ3981" s="251"/>
      <c r="MDK3981" s="251"/>
      <c r="MDL3981" s="251"/>
      <c r="MDM3981" s="251"/>
      <c r="MDN3981" s="251"/>
      <c r="MDO3981" s="251"/>
      <c r="MDP3981" s="251"/>
      <c r="MDQ3981" s="251"/>
      <c r="MDR3981" s="251"/>
      <c r="MDS3981" s="251"/>
      <c r="MDT3981" s="251"/>
      <c r="MDU3981" s="251"/>
      <c r="MDV3981" s="251"/>
      <c r="MDW3981" s="251"/>
      <c r="MDX3981" s="251"/>
      <c r="MDY3981" s="251"/>
      <c r="MDZ3981" s="251"/>
      <c r="MEA3981" s="251"/>
      <c r="MEB3981" s="251"/>
      <c r="MEC3981" s="251"/>
      <c r="MED3981" s="251"/>
      <c r="MEE3981" s="251"/>
      <c r="MEF3981" s="251"/>
      <c r="MEG3981" s="251"/>
      <c r="MEH3981" s="251"/>
      <c r="MEI3981" s="251"/>
      <c r="MEJ3981" s="251"/>
      <c r="MEK3981" s="251"/>
      <c r="MEL3981" s="251"/>
      <c r="MEM3981" s="251"/>
      <c r="MEN3981" s="251"/>
      <c r="MEO3981" s="251"/>
      <c r="MEP3981" s="251"/>
      <c r="MEQ3981" s="251"/>
      <c r="MER3981" s="251"/>
      <c r="MES3981" s="251"/>
      <c r="MET3981" s="251"/>
      <c r="MEU3981" s="251"/>
      <c r="MEV3981" s="251"/>
      <c r="MEW3981" s="251"/>
      <c r="MEX3981" s="251"/>
      <c r="MEY3981" s="251"/>
      <c r="MEZ3981" s="251"/>
      <c r="MFA3981" s="251"/>
      <c r="MFB3981" s="251"/>
      <c r="MFC3981" s="251"/>
      <c r="MFD3981" s="251"/>
      <c r="MFE3981" s="251"/>
      <c r="MFF3981" s="251"/>
      <c r="MFG3981" s="251"/>
      <c r="MFH3981" s="251"/>
      <c r="MFI3981" s="251"/>
      <c r="MFJ3981" s="251"/>
      <c r="MFK3981" s="251"/>
      <c r="MFL3981" s="251"/>
      <c r="MFM3981" s="251"/>
      <c r="MFN3981" s="251"/>
      <c r="MFO3981" s="251"/>
      <c r="MFP3981" s="251"/>
      <c r="MFQ3981" s="251"/>
      <c r="MFR3981" s="251"/>
      <c r="MFS3981" s="251"/>
      <c r="MFT3981" s="251"/>
      <c r="MFU3981" s="251"/>
      <c r="MFV3981" s="251"/>
      <c r="MFW3981" s="251"/>
      <c r="MFX3981" s="251"/>
      <c r="MFY3981" s="251"/>
      <c r="MFZ3981" s="251"/>
      <c r="MGA3981" s="251"/>
      <c r="MGB3981" s="251"/>
      <c r="MGC3981" s="251"/>
      <c r="MGD3981" s="251"/>
      <c r="MGE3981" s="251"/>
      <c r="MGF3981" s="251"/>
      <c r="MGG3981" s="251"/>
      <c r="MGH3981" s="251"/>
      <c r="MGI3981" s="251"/>
      <c r="MGJ3981" s="251"/>
      <c r="MGK3981" s="251"/>
      <c r="MGL3981" s="251"/>
      <c r="MGM3981" s="251"/>
      <c r="MGN3981" s="251"/>
      <c r="MGO3981" s="251"/>
      <c r="MGP3981" s="251"/>
      <c r="MGQ3981" s="251"/>
      <c r="MGR3981" s="251"/>
      <c r="MGS3981" s="251"/>
      <c r="MGT3981" s="251"/>
      <c r="MGU3981" s="251"/>
      <c r="MGV3981" s="251"/>
      <c r="MGW3981" s="251"/>
      <c r="MGX3981" s="251"/>
      <c r="MGY3981" s="251"/>
      <c r="MGZ3981" s="251"/>
      <c r="MHA3981" s="251"/>
      <c r="MHB3981" s="251"/>
      <c r="MHC3981" s="251"/>
      <c r="MHD3981" s="251"/>
      <c r="MHE3981" s="251"/>
      <c r="MHF3981" s="251"/>
      <c r="MHG3981" s="251"/>
      <c r="MHH3981" s="251"/>
      <c r="MHI3981" s="251"/>
      <c r="MHJ3981" s="251"/>
      <c r="MHK3981" s="251"/>
      <c r="MHL3981" s="251"/>
      <c r="MHM3981" s="251"/>
      <c r="MHN3981" s="251"/>
      <c r="MHO3981" s="251"/>
      <c r="MHP3981" s="251"/>
      <c r="MHQ3981" s="251"/>
      <c r="MHR3981" s="251"/>
      <c r="MHS3981" s="251"/>
      <c r="MHT3981" s="251"/>
      <c r="MHU3981" s="251"/>
      <c r="MHV3981" s="251"/>
      <c r="MHW3981" s="251"/>
      <c r="MHX3981" s="251"/>
      <c r="MHY3981" s="251"/>
      <c r="MHZ3981" s="251"/>
      <c r="MIA3981" s="251"/>
      <c r="MIB3981" s="251"/>
      <c r="MIC3981" s="251"/>
      <c r="MID3981" s="251"/>
      <c r="MIE3981" s="251"/>
      <c r="MIF3981" s="251"/>
      <c r="MIG3981" s="251"/>
      <c r="MIH3981" s="251"/>
      <c r="MII3981" s="251"/>
      <c r="MIJ3981" s="251"/>
      <c r="MIK3981" s="251"/>
      <c r="MIL3981" s="251"/>
      <c r="MIM3981" s="251"/>
      <c r="MIN3981" s="251"/>
      <c r="MIO3981" s="251"/>
      <c r="MIP3981" s="251"/>
      <c r="MIQ3981" s="251"/>
      <c r="MIR3981" s="251"/>
      <c r="MIS3981" s="251"/>
      <c r="MIT3981" s="251"/>
      <c r="MIU3981" s="251"/>
      <c r="MIV3981" s="251"/>
      <c r="MIW3981" s="251"/>
      <c r="MIX3981" s="251"/>
      <c r="MIY3981" s="251"/>
      <c r="MIZ3981" s="251"/>
      <c r="MJA3981" s="251"/>
      <c r="MJB3981" s="251"/>
      <c r="MJC3981" s="251"/>
      <c r="MJD3981" s="251"/>
      <c r="MJE3981" s="251"/>
      <c r="MJF3981" s="251"/>
      <c r="MJG3981" s="251"/>
      <c r="MJH3981" s="251"/>
      <c r="MJI3981" s="251"/>
      <c r="MJJ3981" s="251"/>
      <c r="MJK3981" s="251"/>
      <c r="MJL3981" s="251"/>
      <c r="MJM3981" s="251"/>
      <c r="MJN3981" s="251"/>
      <c r="MJO3981" s="251"/>
      <c r="MJP3981" s="251"/>
      <c r="MJQ3981" s="251"/>
      <c r="MJR3981" s="251"/>
      <c r="MJS3981" s="251"/>
      <c r="MJT3981" s="251"/>
      <c r="MJU3981" s="251"/>
      <c r="MJV3981" s="251"/>
      <c r="MJW3981" s="251"/>
      <c r="MJX3981" s="251"/>
      <c r="MJY3981" s="251"/>
      <c r="MJZ3981" s="251"/>
      <c r="MKA3981" s="251"/>
      <c r="MKB3981" s="251"/>
      <c r="MKC3981" s="251"/>
      <c r="MKD3981" s="251"/>
      <c r="MKE3981" s="251"/>
      <c r="MKF3981" s="251"/>
      <c r="MKG3981" s="251"/>
      <c r="MKH3981" s="251"/>
      <c r="MKI3981" s="251"/>
      <c r="MKJ3981" s="251"/>
      <c r="MKK3981" s="251"/>
      <c r="MKL3981" s="251"/>
      <c r="MKM3981" s="251"/>
      <c r="MKN3981" s="251"/>
      <c r="MKO3981" s="251"/>
      <c r="MKP3981" s="251"/>
      <c r="MKQ3981" s="251"/>
      <c r="MKR3981" s="251"/>
      <c r="MKS3981" s="251"/>
      <c r="MKT3981" s="251"/>
      <c r="MKU3981" s="251"/>
      <c r="MKV3981" s="251"/>
      <c r="MKW3981" s="251"/>
      <c r="MKX3981" s="251"/>
      <c r="MKY3981" s="251"/>
      <c r="MKZ3981" s="251"/>
      <c r="MLA3981" s="251"/>
      <c r="MLB3981" s="251"/>
      <c r="MLC3981" s="251"/>
      <c r="MLD3981" s="251"/>
      <c r="MLE3981" s="251"/>
      <c r="MLF3981" s="251"/>
      <c r="MLG3981" s="251"/>
      <c r="MLH3981" s="251"/>
      <c r="MLI3981" s="251"/>
      <c r="MLJ3981" s="251"/>
      <c r="MLK3981" s="251"/>
      <c r="MLL3981" s="251"/>
      <c r="MLM3981" s="251"/>
      <c r="MLN3981" s="251"/>
      <c r="MLO3981" s="251"/>
      <c r="MLP3981" s="251"/>
      <c r="MLQ3981" s="251"/>
      <c r="MLR3981" s="251"/>
      <c r="MLS3981" s="251"/>
      <c r="MLT3981" s="251"/>
      <c r="MLU3981" s="251"/>
      <c r="MLV3981" s="251"/>
      <c r="MLW3981" s="251"/>
      <c r="MLX3981" s="251"/>
      <c r="MLY3981" s="251"/>
      <c r="MLZ3981" s="251"/>
      <c r="MMA3981" s="251"/>
      <c r="MMB3981" s="251"/>
      <c r="MMC3981" s="251"/>
      <c r="MMD3981" s="251"/>
      <c r="MME3981" s="251"/>
      <c r="MMF3981" s="251"/>
      <c r="MMG3981" s="251"/>
      <c r="MMH3981" s="251"/>
      <c r="MMI3981" s="251"/>
      <c r="MMJ3981" s="251"/>
      <c r="MMK3981" s="251"/>
      <c r="MML3981" s="251"/>
      <c r="MMM3981" s="251"/>
      <c r="MMN3981" s="251"/>
      <c r="MMO3981" s="251"/>
      <c r="MMP3981" s="251"/>
      <c r="MMQ3981" s="251"/>
      <c r="MMR3981" s="251"/>
      <c r="MMS3981" s="251"/>
      <c r="MMT3981" s="251"/>
      <c r="MMU3981" s="251"/>
      <c r="MMV3981" s="251"/>
      <c r="MMW3981" s="251"/>
      <c r="MMX3981" s="251"/>
      <c r="MMY3981" s="251"/>
      <c r="MMZ3981" s="251"/>
      <c r="MNA3981" s="251"/>
      <c r="MNB3981" s="251"/>
      <c r="MNC3981" s="251"/>
      <c r="MND3981" s="251"/>
      <c r="MNE3981" s="251"/>
      <c r="MNF3981" s="251"/>
      <c r="MNG3981" s="251"/>
      <c r="MNH3981" s="251"/>
      <c r="MNI3981" s="251"/>
      <c r="MNJ3981" s="251"/>
      <c r="MNK3981" s="251"/>
      <c r="MNL3981" s="251"/>
      <c r="MNM3981" s="251"/>
      <c r="MNN3981" s="251"/>
      <c r="MNO3981" s="251"/>
      <c r="MNP3981" s="251"/>
      <c r="MNQ3981" s="251"/>
      <c r="MNR3981" s="251"/>
      <c r="MNS3981" s="251"/>
      <c r="MNT3981" s="251"/>
      <c r="MNU3981" s="251"/>
      <c r="MNV3981" s="251"/>
      <c r="MNW3981" s="251"/>
      <c r="MNX3981" s="251"/>
      <c r="MNY3981" s="251"/>
      <c r="MNZ3981" s="251"/>
      <c r="MOA3981" s="251"/>
      <c r="MOB3981" s="251"/>
      <c r="MOC3981" s="251"/>
      <c r="MOD3981" s="251"/>
      <c r="MOE3981" s="251"/>
      <c r="MOF3981" s="251"/>
      <c r="MOG3981" s="251"/>
      <c r="MOH3981" s="251"/>
      <c r="MOI3981" s="251"/>
      <c r="MOJ3981" s="251"/>
      <c r="MOK3981" s="251"/>
      <c r="MOL3981" s="251"/>
      <c r="MOM3981" s="251"/>
      <c r="MON3981" s="251"/>
      <c r="MOO3981" s="251"/>
      <c r="MOP3981" s="251"/>
      <c r="MOQ3981" s="251"/>
      <c r="MOR3981" s="251"/>
      <c r="MOS3981" s="251"/>
      <c r="MOT3981" s="251"/>
      <c r="MOU3981" s="251"/>
      <c r="MOV3981" s="251"/>
      <c r="MOW3981" s="251"/>
      <c r="MOX3981" s="251"/>
      <c r="MOY3981" s="251"/>
      <c r="MOZ3981" s="251"/>
      <c r="MPA3981" s="251"/>
      <c r="MPB3981" s="251"/>
      <c r="MPC3981" s="251"/>
      <c r="MPD3981" s="251"/>
      <c r="MPE3981" s="251"/>
      <c r="MPF3981" s="251"/>
      <c r="MPG3981" s="251"/>
      <c r="MPH3981" s="251"/>
      <c r="MPI3981" s="251"/>
      <c r="MPJ3981" s="251"/>
      <c r="MPK3981" s="251"/>
      <c r="MPL3981" s="251"/>
      <c r="MPM3981" s="251"/>
      <c r="MPN3981" s="251"/>
      <c r="MPO3981" s="251"/>
      <c r="MPP3981" s="251"/>
      <c r="MPQ3981" s="251"/>
      <c r="MPR3981" s="251"/>
      <c r="MPS3981" s="251"/>
      <c r="MPT3981" s="251"/>
      <c r="MPU3981" s="251"/>
      <c r="MPV3981" s="251"/>
      <c r="MPW3981" s="251"/>
      <c r="MPX3981" s="251"/>
      <c r="MPY3981" s="251"/>
      <c r="MPZ3981" s="251"/>
      <c r="MQA3981" s="251"/>
      <c r="MQB3981" s="251"/>
      <c r="MQC3981" s="251"/>
      <c r="MQD3981" s="251"/>
      <c r="MQE3981" s="251"/>
      <c r="MQF3981" s="251"/>
      <c r="MQG3981" s="251"/>
      <c r="MQH3981" s="251"/>
      <c r="MQI3981" s="251"/>
      <c r="MQJ3981" s="251"/>
      <c r="MQK3981" s="251"/>
      <c r="MQL3981" s="251"/>
      <c r="MQM3981" s="251"/>
      <c r="MQN3981" s="251"/>
      <c r="MQO3981" s="251"/>
      <c r="MQP3981" s="251"/>
      <c r="MQQ3981" s="251"/>
      <c r="MQR3981" s="251"/>
      <c r="MQS3981" s="251"/>
      <c r="MQT3981" s="251"/>
      <c r="MQU3981" s="251"/>
      <c r="MQV3981" s="251"/>
      <c r="MQW3981" s="251"/>
      <c r="MQX3981" s="251"/>
      <c r="MQY3981" s="251"/>
      <c r="MQZ3981" s="251"/>
      <c r="MRA3981" s="251"/>
      <c r="MRB3981" s="251"/>
      <c r="MRC3981" s="251"/>
      <c r="MRD3981" s="251"/>
      <c r="MRE3981" s="251"/>
      <c r="MRF3981" s="251"/>
      <c r="MRG3981" s="251"/>
      <c r="MRH3981" s="251"/>
      <c r="MRI3981" s="251"/>
      <c r="MRJ3981" s="251"/>
      <c r="MRK3981" s="251"/>
      <c r="MRL3981" s="251"/>
      <c r="MRM3981" s="251"/>
      <c r="MRN3981" s="251"/>
      <c r="MRO3981" s="251"/>
      <c r="MRP3981" s="251"/>
      <c r="MRQ3981" s="251"/>
      <c r="MRR3981" s="251"/>
      <c r="MRS3981" s="251"/>
      <c r="MRT3981" s="251"/>
      <c r="MRU3981" s="251"/>
      <c r="MRV3981" s="251"/>
      <c r="MRW3981" s="251"/>
      <c r="MRX3981" s="251"/>
      <c r="MRY3981" s="251"/>
      <c r="MRZ3981" s="251"/>
      <c r="MSA3981" s="251"/>
      <c r="MSB3981" s="251"/>
      <c r="MSC3981" s="251"/>
      <c r="MSD3981" s="251"/>
      <c r="MSE3981" s="251"/>
      <c r="MSF3981" s="251"/>
      <c r="MSG3981" s="251"/>
      <c r="MSH3981" s="251"/>
      <c r="MSI3981" s="251"/>
      <c r="MSJ3981" s="251"/>
      <c r="MSK3981" s="251"/>
      <c r="MSL3981" s="251"/>
      <c r="MSM3981" s="251"/>
      <c r="MSN3981" s="251"/>
      <c r="MSO3981" s="251"/>
      <c r="MSP3981" s="251"/>
      <c r="MSQ3981" s="251"/>
      <c r="MSR3981" s="251"/>
      <c r="MSS3981" s="251"/>
      <c r="MST3981" s="251"/>
      <c r="MSU3981" s="251"/>
      <c r="MSV3981" s="251"/>
      <c r="MSW3981" s="251"/>
      <c r="MSX3981" s="251"/>
      <c r="MSY3981" s="251"/>
      <c r="MSZ3981" s="251"/>
      <c r="MTA3981" s="251"/>
      <c r="MTB3981" s="251"/>
      <c r="MTC3981" s="251"/>
      <c r="MTD3981" s="251"/>
      <c r="MTE3981" s="251"/>
      <c r="MTF3981" s="251"/>
      <c r="MTG3981" s="251"/>
      <c r="MTH3981" s="251"/>
      <c r="MTI3981" s="251"/>
      <c r="MTJ3981" s="251"/>
      <c r="MTK3981" s="251"/>
      <c r="MTL3981" s="251"/>
      <c r="MTM3981" s="251"/>
      <c r="MTN3981" s="251"/>
      <c r="MTO3981" s="251"/>
      <c r="MTP3981" s="251"/>
      <c r="MTQ3981" s="251"/>
      <c r="MTR3981" s="251"/>
      <c r="MTS3981" s="251"/>
      <c r="MTT3981" s="251"/>
      <c r="MTU3981" s="251"/>
      <c r="MTV3981" s="251"/>
      <c r="MTW3981" s="251"/>
      <c r="MTX3981" s="251"/>
      <c r="MTY3981" s="251"/>
      <c r="MTZ3981" s="251"/>
      <c r="MUA3981" s="251"/>
      <c r="MUB3981" s="251"/>
      <c r="MUC3981" s="251"/>
      <c r="MUD3981" s="251"/>
      <c r="MUE3981" s="251"/>
      <c r="MUF3981" s="251"/>
      <c r="MUG3981" s="251"/>
      <c r="MUH3981" s="251"/>
      <c r="MUI3981" s="251"/>
      <c r="MUJ3981" s="251"/>
      <c r="MUK3981" s="251"/>
      <c r="MUL3981" s="251"/>
      <c r="MUM3981" s="251"/>
      <c r="MUN3981" s="251"/>
      <c r="MUO3981" s="251"/>
      <c r="MUP3981" s="251"/>
      <c r="MUQ3981" s="251"/>
      <c r="MUR3981" s="251"/>
      <c r="MUS3981" s="251"/>
      <c r="MUT3981" s="251"/>
      <c r="MUU3981" s="251"/>
      <c r="MUV3981" s="251"/>
      <c r="MUW3981" s="251"/>
      <c r="MUX3981" s="251"/>
      <c r="MUY3981" s="251"/>
      <c r="MUZ3981" s="251"/>
      <c r="MVA3981" s="251"/>
      <c r="MVB3981" s="251"/>
      <c r="MVC3981" s="251"/>
      <c r="MVD3981" s="251"/>
      <c r="MVE3981" s="251"/>
      <c r="MVF3981" s="251"/>
      <c r="MVG3981" s="251"/>
      <c r="MVH3981" s="251"/>
      <c r="MVI3981" s="251"/>
      <c r="MVJ3981" s="251"/>
      <c r="MVK3981" s="251"/>
      <c r="MVL3981" s="251"/>
      <c r="MVM3981" s="251"/>
      <c r="MVN3981" s="251"/>
      <c r="MVO3981" s="251"/>
      <c r="MVP3981" s="251"/>
      <c r="MVQ3981" s="251"/>
      <c r="MVR3981" s="251"/>
      <c r="MVS3981" s="251"/>
      <c r="MVT3981" s="251"/>
      <c r="MVU3981" s="251"/>
      <c r="MVV3981" s="251"/>
      <c r="MVW3981" s="251"/>
      <c r="MVX3981" s="251"/>
      <c r="MVY3981" s="251"/>
      <c r="MVZ3981" s="251"/>
      <c r="MWA3981" s="251"/>
      <c r="MWB3981" s="251"/>
      <c r="MWC3981" s="251"/>
      <c r="MWD3981" s="251"/>
      <c r="MWE3981" s="251"/>
      <c r="MWF3981" s="251"/>
      <c r="MWG3981" s="251"/>
      <c r="MWH3981" s="251"/>
      <c r="MWI3981" s="251"/>
      <c r="MWJ3981" s="251"/>
      <c r="MWK3981" s="251"/>
      <c r="MWL3981" s="251"/>
      <c r="MWM3981" s="251"/>
      <c r="MWN3981" s="251"/>
      <c r="MWO3981" s="251"/>
      <c r="MWP3981" s="251"/>
      <c r="MWQ3981" s="251"/>
      <c r="MWR3981" s="251"/>
      <c r="MWS3981" s="251"/>
      <c r="MWT3981" s="251"/>
      <c r="MWU3981" s="251"/>
      <c r="MWV3981" s="251"/>
      <c r="MWW3981" s="251"/>
      <c r="MWX3981" s="251"/>
      <c r="MWY3981" s="251"/>
      <c r="MWZ3981" s="251"/>
      <c r="MXA3981" s="251"/>
      <c r="MXB3981" s="251"/>
      <c r="MXC3981" s="251"/>
      <c r="MXD3981" s="251"/>
      <c r="MXE3981" s="251"/>
      <c r="MXF3981" s="251"/>
      <c r="MXG3981" s="251"/>
      <c r="MXH3981" s="251"/>
      <c r="MXI3981" s="251"/>
      <c r="MXJ3981" s="251"/>
      <c r="MXK3981" s="251"/>
      <c r="MXL3981" s="251"/>
      <c r="MXM3981" s="251"/>
      <c r="MXN3981" s="251"/>
      <c r="MXO3981" s="251"/>
      <c r="MXP3981" s="251"/>
      <c r="MXQ3981" s="251"/>
      <c r="MXR3981" s="251"/>
      <c r="MXS3981" s="251"/>
      <c r="MXT3981" s="251"/>
      <c r="MXU3981" s="251"/>
      <c r="MXV3981" s="251"/>
      <c r="MXW3981" s="251"/>
      <c r="MXX3981" s="251"/>
      <c r="MXY3981" s="251"/>
      <c r="MXZ3981" s="251"/>
      <c r="MYA3981" s="251"/>
      <c r="MYB3981" s="251"/>
      <c r="MYC3981" s="251"/>
      <c r="MYD3981" s="251"/>
      <c r="MYE3981" s="251"/>
      <c r="MYF3981" s="251"/>
      <c r="MYG3981" s="251"/>
      <c r="MYH3981" s="251"/>
      <c r="MYI3981" s="251"/>
      <c r="MYJ3981" s="251"/>
      <c r="MYK3981" s="251"/>
      <c r="MYL3981" s="251"/>
      <c r="MYM3981" s="251"/>
      <c r="MYN3981" s="251"/>
      <c r="MYO3981" s="251"/>
      <c r="MYP3981" s="251"/>
      <c r="MYQ3981" s="251"/>
      <c r="MYR3981" s="251"/>
      <c r="MYS3981" s="251"/>
      <c r="MYT3981" s="251"/>
      <c r="MYU3981" s="251"/>
      <c r="MYV3981" s="251"/>
      <c r="MYW3981" s="251"/>
      <c r="MYX3981" s="251"/>
      <c r="MYY3981" s="251"/>
      <c r="MYZ3981" s="251"/>
      <c r="MZA3981" s="251"/>
      <c r="MZB3981" s="251"/>
      <c r="MZC3981" s="251"/>
      <c r="MZD3981" s="251"/>
      <c r="MZE3981" s="251"/>
      <c r="MZF3981" s="251"/>
      <c r="MZG3981" s="251"/>
      <c r="MZH3981" s="251"/>
      <c r="MZI3981" s="251"/>
      <c r="MZJ3981" s="251"/>
      <c r="MZK3981" s="251"/>
      <c r="MZL3981" s="251"/>
      <c r="MZM3981" s="251"/>
      <c r="MZN3981" s="251"/>
      <c r="MZO3981" s="251"/>
      <c r="MZP3981" s="251"/>
      <c r="MZQ3981" s="251"/>
      <c r="MZR3981" s="251"/>
      <c r="MZS3981" s="251"/>
      <c r="MZT3981" s="251"/>
      <c r="MZU3981" s="251"/>
      <c r="MZV3981" s="251"/>
      <c r="MZW3981" s="251"/>
      <c r="MZX3981" s="251"/>
      <c r="MZY3981" s="251"/>
      <c r="MZZ3981" s="251"/>
      <c r="NAA3981" s="251"/>
      <c r="NAB3981" s="251"/>
      <c r="NAC3981" s="251"/>
      <c r="NAD3981" s="251"/>
      <c r="NAE3981" s="251"/>
      <c r="NAF3981" s="251"/>
      <c r="NAG3981" s="251"/>
      <c r="NAH3981" s="251"/>
      <c r="NAI3981" s="251"/>
      <c r="NAJ3981" s="251"/>
      <c r="NAK3981" s="251"/>
      <c r="NAL3981" s="251"/>
      <c r="NAM3981" s="251"/>
      <c r="NAN3981" s="251"/>
      <c r="NAO3981" s="251"/>
      <c r="NAP3981" s="251"/>
      <c r="NAQ3981" s="251"/>
      <c r="NAR3981" s="251"/>
      <c r="NAS3981" s="251"/>
      <c r="NAT3981" s="251"/>
      <c r="NAU3981" s="251"/>
      <c r="NAV3981" s="251"/>
      <c r="NAW3981" s="251"/>
      <c r="NAX3981" s="251"/>
      <c r="NAY3981" s="251"/>
      <c r="NAZ3981" s="251"/>
      <c r="NBA3981" s="251"/>
      <c r="NBB3981" s="251"/>
      <c r="NBC3981" s="251"/>
      <c r="NBD3981" s="251"/>
      <c r="NBE3981" s="251"/>
      <c r="NBF3981" s="251"/>
      <c r="NBG3981" s="251"/>
      <c r="NBH3981" s="251"/>
      <c r="NBI3981" s="251"/>
      <c r="NBJ3981" s="251"/>
      <c r="NBK3981" s="251"/>
      <c r="NBL3981" s="251"/>
      <c r="NBM3981" s="251"/>
      <c r="NBN3981" s="251"/>
      <c r="NBO3981" s="251"/>
      <c r="NBP3981" s="251"/>
      <c r="NBQ3981" s="251"/>
      <c r="NBR3981" s="251"/>
      <c r="NBS3981" s="251"/>
      <c r="NBT3981" s="251"/>
      <c r="NBU3981" s="251"/>
      <c r="NBV3981" s="251"/>
      <c r="NBW3981" s="251"/>
      <c r="NBX3981" s="251"/>
      <c r="NBY3981" s="251"/>
      <c r="NBZ3981" s="251"/>
      <c r="NCA3981" s="251"/>
      <c r="NCB3981" s="251"/>
      <c r="NCC3981" s="251"/>
      <c r="NCD3981" s="251"/>
      <c r="NCE3981" s="251"/>
      <c r="NCF3981" s="251"/>
      <c r="NCG3981" s="251"/>
      <c r="NCH3981" s="251"/>
      <c r="NCI3981" s="251"/>
      <c r="NCJ3981" s="251"/>
      <c r="NCK3981" s="251"/>
      <c r="NCL3981" s="251"/>
      <c r="NCM3981" s="251"/>
      <c r="NCN3981" s="251"/>
      <c r="NCO3981" s="251"/>
      <c r="NCP3981" s="251"/>
      <c r="NCQ3981" s="251"/>
      <c r="NCR3981" s="251"/>
      <c r="NCS3981" s="251"/>
      <c r="NCT3981" s="251"/>
      <c r="NCU3981" s="251"/>
      <c r="NCV3981" s="251"/>
      <c r="NCW3981" s="251"/>
      <c r="NCX3981" s="251"/>
      <c r="NCY3981" s="251"/>
      <c r="NCZ3981" s="251"/>
      <c r="NDA3981" s="251"/>
      <c r="NDB3981" s="251"/>
      <c r="NDC3981" s="251"/>
      <c r="NDD3981" s="251"/>
      <c r="NDE3981" s="251"/>
      <c r="NDF3981" s="251"/>
      <c r="NDG3981" s="251"/>
      <c r="NDH3981" s="251"/>
      <c r="NDI3981" s="251"/>
      <c r="NDJ3981" s="251"/>
      <c r="NDK3981" s="251"/>
      <c r="NDL3981" s="251"/>
      <c r="NDM3981" s="251"/>
      <c r="NDN3981" s="251"/>
      <c r="NDO3981" s="251"/>
      <c r="NDP3981" s="251"/>
      <c r="NDQ3981" s="251"/>
      <c r="NDR3981" s="251"/>
      <c r="NDS3981" s="251"/>
      <c r="NDT3981" s="251"/>
      <c r="NDU3981" s="251"/>
      <c r="NDV3981" s="251"/>
      <c r="NDW3981" s="251"/>
      <c r="NDX3981" s="251"/>
      <c r="NDY3981" s="251"/>
      <c r="NDZ3981" s="251"/>
      <c r="NEA3981" s="251"/>
      <c r="NEB3981" s="251"/>
      <c r="NEC3981" s="251"/>
      <c r="NED3981" s="251"/>
      <c r="NEE3981" s="251"/>
      <c r="NEF3981" s="251"/>
      <c r="NEG3981" s="251"/>
      <c r="NEH3981" s="251"/>
      <c r="NEI3981" s="251"/>
      <c r="NEJ3981" s="251"/>
      <c r="NEK3981" s="251"/>
      <c r="NEL3981" s="251"/>
      <c r="NEM3981" s="251"/>
      <c r="NEN3981" s="251"/>
      <c r="NEO3981" s="251"/>
      <c r="NEP3981" s="251"/>
      <c r="NEQ3981" s="251"/>
      <c r="NER3981" s="251"/>
      <c r="NES3981" s="251"/>
      <c r="NET3981" s="251"/>
      <c r="NEU3981" s="251"/>
      <c r="NEV3981" s="251"/>
      <c r="NEW3981" s="251"/>
      <c r="NEX3981" s="251"/>
      <c r="NEY3981" s="251"/>
      <c r="NEZ3981" s="251"/>
      <c r="NFA3981" s="251"/>
      <c r="NFB3981" s="251"/>
      <c r="NFC3981" s="251"/>
      <c r="NFD3981" s="251"/>
      <c r="NFE3981" s="251"/>
      <c r="NFF3981" s="251"/>
      <c r="NFG3981" s="251"/>
      <c r="NFH3981" s="251"/>
      <c r="NFI3981" s="251"/>
      <c r="NFJ3981" s="251"/>
      <c r="NFK3981" s="251"/>
      <c r="NFL3981" s="251"/>
      <c r="NFM3981" s="251"/>
      <c r="NFN3981" s="251"/>
      <c r="NFO3981" s="251"/>
      <c r="NFP3981" s="251"/>
      <c r="NFQ3981" s="251"/>
      <c r="NFR3981" s="251"/>
      <c r="NFS3981" s="251"/>
      <c r="NFT3981" s="251"/>
      <c r="NFU3981" s="251"/>
      <c r="NFV3981" s="251"/>
      <c r="NFW3981" s="251"/>
      <c r="NFX3981" s="251"/>
      <c r="NFY3981" s="251"/>
      <c r="NFZ3981" s="251"/>
      <c r="NGA3981" s="251"/>
      <c r="NGB3981" s="251"/>
      <c r="NGC3981" s="251"/>
      <c r="NGD3981" s="251"/>
      <c r="NGE3981" s="251"/>
      <c r="NGF3981" s="251"/>
      <c r="NGG3981" s="251"/>
      <c r="NGH3981" s="251"/>
      <c r="NGI3981" s="251"/>
      <c r="NGJ3981" s="251"/>
      <c r="NGK3981" s="251"/>
      <c r="NGL3981" s="251"/>
      <c r="NGM3981" s="251"/>
      <c r="NGN3981" s="251"/>
      <c r="NGO3981" s="251"/>
      <c r="NGP3981" s="251"/>
      <c r="NGQ3981" s="251"/>
      <c r="NGR3981" s="251"/>
      <c r="NGS3981" s="251"/>
      <c r="NGT3981" s="251"/>
      <c r="NGU3981" s="251"/>
      <c r="NGV3981" s="251"/>
      <c r="NGW3981" s="251"/>
      <c r="NGX3981" s="251"/>
      <c r="NGY3981" s="251"/>
      <c r="NGZ3981" s="251"/>
      <c r="NHA3981" s="251"/>
      <c r="NHB3981" s="251"/>
      <c r="NHC3981" s="251"/>
      <c r="NHD3981" s="251"/>
      <c r="NHE3981" s="251"/>
      <c r="NHF3981" s="251"/>
      <c r="NHG3981" s="251"/>
      <c r="NHH3981" s="251"/>
      <c r="NHI3981" s="251"/>
      <c r="NHJ3981" s="251"/>
      <c r="NHK3981" s="251"/>
      <c r="NHL3981" s="251"/>
      <c r="NHM3981" s="251"/>
      <c r="NHN3981" s="251"/>
      <c r="NHO3981" s="251"/>
      <c r="NHP3981" s="251"/>
      <c r="NHQ3981" s="251"/>
      <c r="NHR3981" s="251"/>
      <c r="NHS3981" s="251"/>
      <c r="NHT3981" s="251"/>
      <c r="NHU3981" s="251"/>
      <c r="NHV3981" s="251"/>
      <c r="NHW3981" s="251"/>
      <c r="NHX3981" s="251"/>
      <c r="NHY3981" s="251"/>
      <c r="NHZ3981" s="251"/>
      <c r="NIA3981" s="251"/>
      <c r="NIB3981" s="251"/>
      <c r="NIC3981" s="251"/>
      <c r="NID3981" s="251"/>
      <c r="NIE3981" s="251"/>
      <c r="NIF3981" s="251"/>
      <c r="NIG3981" s="251"/>
      <c r="NIH3981" s="251"/>
      <c r="NII3981" s="251"/>
      <c r="NIJ3981" s="251"/>
      <c r="NIK3981" s="251"/>
      <c r="NIL3981" s="251"/>
      <c r="NIM3981" s="251"/>
      <c r="NIN3981" s="251"/>
      <c r="NIO3981" s="251"/>
      <c r="NIP3981" s="251"/>
      <c r="NIQ3981" s="251"/>
      <c r="NIR3981" s="251"/>
      <c r="NIS3981" s="251"/>
      <c r="NIT3981" s="251"/>
      <c r="NIU3981" s="251"/>
      <c r="NIV3981" s="251"/>
      <c r="NIW3981" s="251"/>
      <c r="NIX3981" s="251"/>
      <c r="NIY3981" s="251"/>
      <c r="NIZ3981" s="251"/>
      <c r="NJA3981" s="251"/>
      <c r="NJB3981" s="251"/>
      <c r="NJC3981" s="251"/>
      <c r="NJD3981" s="251"/>
      <c r="NJE3981" s="251"/>
      <c r="NJF3981" s="251"/>
      <c r="NJG3981" s="251"/>
      <c r="NJH3981" s="251"/>
      <c r="NJI3981" s="251"/>
      <c r="NJJ3981" s="251"/>
      <c r="NJK3981" s="251"/>
      <c r="NJL3981" s="251"/>
      <c r="NJM3981" s="251"/>
      <c r="NJN3981" s="251"/>
      <c r="NJO3981" s="251"/>
      <c r="NJP3981" s="251"/>
      <c r="NJQ3981" s="251"/>
      <c r="NJR3981" s="251"/>
      <c r="NJS3981" s="251"/>
      <c r="NJT3981" s="251"/>
      <c r="NJU3981" s="251"/>
      <c r="NJV3981" s="251"/>
      <c r="NJW3981" s="251"/>
      <c r="NJX3981" s="251"/>
      <c r="NJY3981" s="251"/>
      <c r="NJZ3981" s="251"/>
      <c r="NKA3981" s="251"/>
      <c r="NKB3981" s="251"/>
      <c r="NKC3981" s="251"/>
      <c r="NKD3981" s="251"/>
      <c r="NKE3981" s="251"/>
      <c r="NKF3981" s="251"/>
      <c r="NKG3981" s="251"/>
      <c r="NKH3981" s="251"/>
      <c r="NKI3981" s="251"/>
      <c r="NKJ3981" s="251"/>
      <c r="NKK3981" s="251"/>
      <c r="NKL3981" s="251"/>
      <c r="NKM3981" s="251"/>
      <c r="NKN3981" s="251"/>
      <c r="NKO3981" s="251"/>
      <c r="NKP3981" s="251"/>
      <c r="NKQ3981" s="251"/>
      <c r="NKR3981" s="251"/>
      <c r="NKS3981" s="251"/>
      <c r="NKT3981" s="251"/>
      <c r="NKU3981" s="251"/>
      <c r="NKV3981" s="251"/>
      <c r="NKW3981" s="251"/>
      <c r="NKX3981" s="251"/>
      <c r="NKY3981" s="251"/>
      <c r="NKZ3981" s="251"/>
      <c r="NLA3981" s="251"/>
      <c r="NLB3981" s="251"/>
      <c r="NLC3981" s="251"/>
      <c r="NLD3981" s="251"/>
      <c r="NLE3981" s="251"/>
      <c r="NLF3981" s="251"/>
      <c r="NLG3981" s="251"/>
      <c r="NLH3981" s="251"/>
      <c r="NLI3981" s="251"/>
      <c r="NLJ3981" s="251"/>
      <c r="NLK3981" s="251"/>
      <c r="NLL3981" s="251"/>
      <c r="NLM3981" s="251"/>
      <c r="NLN3981" s="251"/>
      <c r="NLO3981" s="251"/>
      <c r="NLP3981" s="251"/>
      <c r="NLQ3981" s="251"/>
      <c r="NLR3981" s="251"/>
      <c r="NLS3981" s="251"/>
      <c r="NLT3981" s="251"/>
      <c r="NLU3981" s="251"/>
      <c r="NLV3981" s="251"/>
      <c r="NLW3981" s="251"/>
      <c r="NLX3981" s="251"/>
      <c r="NLY3981" s="251"/>
      <c r="NLZ3981" s="251"/>
      <c r="NMA3981" s="251"/>
      <c r="NMB3981" s="251"/>
      <c r="NMC3981" s="251"/>
      <c r="NMD3981" s="251"/>
      <c r="NME3981" s="251"/>
      <c r="NMF3981" s="251"/>
      <c r="NMG3981" s="251"/>
      <c r="NMH3981" s="251"/>
      <c r="NMI3981" s="251"/>
      <c r="NMJ3981" s="251"/>
      <c r="NMK3981" s="251"/>
      <c r="NML3981" s="251"/>
      <c r="NMM3981" s="251"/>
      <c r="NMN3981" s="251"/>
      <c r="NMO3981" s="251"/>
      <c r="NMP3981" s="251"/>
      <c r="NMQ3981" s="251"/>
      <c r="NMR3981" s="251"/>
      <c r="NMS3981" s="251"/>
      <c r="NMT3981" s="251"/>
      <c r="NMU3981" s="251"/>
      <c r="NMV3981" s="251"/>
      <c r="NMW3981" s="251"/>
      <c r="NMX3981" s="251"/>
      <c r="NMY3981" s="251"/>
      <c r="NMZ3981" s="251"/>
      <c r="NNA3981" s="251"/>
      <c r="NNB3981" s="251"/>
      <c r="NNC3981" s="251"/>
      <c r="NND3981" s="251"/>
      <c r="NNE3981" s="251"/>
      <c r="NNF3981" s="251"/>
      <c r="NNG3981" s="251"/>
      <c r="NNH3981" s="251"/>
      <c r="NNI3981" s="251"/>
      <c r="NNJ3981" s="251"/>
      <c r="NNK3981" s="251"/>
      <c r="NNL3981" s="251"/>
      <c r="NNM3981" s="251"/>
      <c r="NNN3981" s="251"/>
      <c r="NNO3981" s="251"/>
      <c r="NNP3981" s="251"/>
      <c r="NNQ3981" s="251"/>
      <c r="NNR3981" s="251"/>
      <c r="NNS3981" s="251"/>
      <c r="NNT3981" s="251"/>
      <c r="NNU3981" s="251"/>
      <c r="NNV3981" s="251"/>
      <c r="NNW3981" s="251"/>
      <c r="NNX3981" s="251"/>
      <c r="NNY3981" s="251"/>
      <c r="NNZ3981" s="251"/>
      <c r="NOA3981" s="251"/>
      <c r="NOB3981" s="251"/>
      <c r="NOC3981" s="251"/>
      <c r="NOD3981" s="251"/>
      <c r="NOE3981" s="251"/>
      <c r="NOF3981" s="251"/>
      <c r="NOG3981" s="251"/>
      <c r="NOH3981" s="251"/>
      <c r="NOI3981" s="251"/>
      <c r="NOJ3981" s="251"/>
      <c r="NOK3981" s="251"/>
      <c r="NOL3981" s="251"/>
      <c r="NOM3981" s="251"/>
      <c r="NON3981" s="251"/>
      <c r="NOO3981" s="251"/>
      <c r="NOP3981" s="251"/>
      <c r="NOQ3981" s="251"/>
      <c r="NOR3981" s="251"/>
      <c r="NOS3981" s="251"/>
      <c r="NOT3981" s="251"/>
      <c r="NOU3981" s="251"/>
      <c r="NOV3981" s="251"/>
      <c r="NOW3981" s="251"/>
      <c r="NOX3981" s="251"/>
      <c r="NOY3981" s="251"/>
      <c r="NOZ3981" s="251"/>
      <c r="NPA3981" s="251"/>
      <c r="NPB3981" s="251"/>
      <c r="NPC3981" s="251"/>
      <c r="NPD3981" s="251"/>
      <c r="NPE3981" s="251"/>
      <c r="NPF3981" s="251"/>
      <c r="NPG3981" s="251"/>
      <c r="NPH3981" s="251"/>
      <c r="NPI3981" s="251"/>
      <c r="NPJ3981" s="251"/>
      <c r="NPK3981" s="251"/>
      <c r="NPL3981" s="251"/>
      <c r="NPM3981" s="251"/>
      <c r="NPN3981" s="251"/>
      <c r="NPO3981" s="251"/>
      <c r="NPP3981" s="251"/>
      <c r="NPQ3981" s="251"/>
      <c r="NPR3981" s="251"/>
      <c r="NPS3981" s="251"/>
      <c r="NPT3981" s="251"/>
      <c r="NPU3981" s="251"/>
      <c r="NPV3981" s="251"/>
      <c r="NPW3981" s="251"/>
      <c r="NPX3981" s="251"/>
      <c r="NPY3981" s="251"/>
      <c r="NPZ3981" s="251"/>
      <c r="NQA3981" s="251"/>
      <c r="NQB3981" s="251"/>
      <c r="NQC3981" s="251"/>
      <c r="NQD3981" s="251"/>
      <c r="NQE3981" s="251"/>
      <c r="NQF3981" s="251"/>
      <c r="NQG3981" s="251"/>
      <c r="NQH3981" s="251"/>
      <c r="NQI3981" s="251"/>
      <c r="NQJ3981" s="251"/>
      <c r="NQK3981" s="251"/>
      <c r="NQL3981" s="251"/>
      <c r="NQM3981" s="251"/>
      <c r="NQN3981" s="251"/>
      <c r="NQO3981" s="251"/>
      <c r="NQP3981" s="251"/>
      <c r="NQQ3981" s="251"/>
      <c r="NQR3981" s="251"/>
      <c r="NQS3981" s="251"/>
      <c r="NQT3981" s="251"/>
      <c r="NQU3981" s="251"/>
      <c r="NQV3981" s="251"/>
      <c r="NQW3981" s="251"/>
      <c r="NQX3981" s="251"/>
      <c r="NQY3981" s="251"/>
      <c r="NQZ3981" s="251"/>
      <c r="NRA3981" s="251"/>
      <c r="NRB3981" s="251"/>
      <c r="NRC3981" s="251"/>
      <c r="NRD3981" s="251"/>
      <c r="NRE3981" s="251"/>
      <c r="NRF3981" s="251"/>
      <c r="NRG3981" s="251"/>
      <c r="NRH3981" s="251"/>
      <c r="NRI3981" s="251"/>
      <c r="NRJ3981" s="251"/>
      <c r="NRK3981" s="251"/>
      <c r="NRL3981" s="251"/>
      <c r="NRM3981" s="251"/>
      <c r="NRN3981" s="251"/>
      <c r="NRO3981" s="251"/>
      <c r="NRP3981" s="251"/>
      <c r="NRQ3981" s="251"/>
      <c r="NRR3981" s="251"/>
      <c r="NRS3981" s="251"/>
      <c r="NRT3981" s="251"/>
      <c r="NRU3981" s="251"/>
      <c r="NRV3981" s="251"/>
      <c r="NRW3981" s="251"/>
      <c r="NRX3981" s="251"/>
      <c r="NRY3981" s="251"/>
      <c r="NRZ3981" s="251"/>
      <c r="NSA3981" s="251"/>
      <c r="NSB3981" s="251"/>
      <c r="NSC3981" s="251"/>
      <c r="NSD3981" s="251"/>
      <c r="NSE3981" s="251"/>
      <c r="NSF3981" s="251"/>
      <c r="NSG3981" s="251"/>
      <c r="NSH3981" s="251"/>
      <c r="NSI3981" s="251"/>
      <c r="NSJ3981" s="251"/>
      <c r="NSK3981" s="251"/>
      <c r="NSL3981" s="251"/>
      <c r="NSM3981" s="251"/>
      <c r="NSN3981" s="251"/>
      <c r="NSO3981" s="251"/>
      <c r="NSP3981" s="251"/>
      <c r="NSQ3981" s="251"/>
      <c r="NSR3981" s="251"/>
      <c r="NSS3981" s="251"/>
      <c r="NST3981" s="251"/>
      <c r="NSU3981" s="251"/>
      <c r="NSV3981" s="251"/>
      <c r="NSW3981" s="251"/>
      <c r="NSX3981" s="251"/>
      <c r="NSY3981" s="251"/>
      <c r="NSZ3981" s="251"/>
      <c r="NTA3981" s="251"/>
      <c r="NTB3981" s="251"/>
      <c r="NTC3981" s="251"/>
      <c r="NTD3981" s="251"/>
      <c r="NTE3981" s="251"/>
      <c r="NTF3981" s="251"/>
      <c r="NTG3981" s="251"/>
      <c r="NTH3981" s="251"/>
      <c r="NTI3981" s="251"/>
      <c r="NTJ3981" s="251"/>
      <c r="NTK3981" s="251"/>
      <c r="NTL3981" s="251"/>
      <c r="NTM3981" s="251"/>
      <c r="NTN3981" s="251"/>
      <c r="NTO3981" s="251"/>
      <c r="NTP3981" s="251"/>
      <c r="NTQ3981" s="251"/>
      <c r="NTR3981" s="251"/>
      <c r="NTS3981" s="251"/>
      <c r="NTT3981" s="251"/>
      <c r="NTU3981" s="251"/>
      <c r="NTV3981" s="251"/>
      <c r="NTW3981" s="251"/>
      <c r="NTX3981" s="251"/>
      <c r="NTY3981" s="251"/>
      <c r="NTZ3981" s="251"/>
      <c r="NUA3981" s="251"/>
      <c r="NUB3981" s="251"/>
      <c r="NUC3981" s="251"/>
      <c r="NUD3981" s="251"/>
      <c r="NUE3981" s="251"/>
      <c r="NUF3981" s="251"/>
      <c r="NUG3981" s="251"/>
      <c r="NUH3981" s="251"/>
      <c r="NUI3981" s="251"/>
      <c r="NUJ3981" s="251"/>
      <c r="NUK3981" s="251"/>
      <c r="NUL3981" s="251"/>
      <c r="NUM3981" s="251"/>
      <c r="NUN3981" s="251"/>
      <c r="NUO3981" s="251"/>
      <c r="NUP3981" s="251"/>
      <c r="NUQ3981" s="251"/>
      <c r="NUR3981" s="251"/>
      <c r="NUS3981" s="251"/>
      <c r="NUT3981" s="251"/>
      <c r="NUU3981" s="251"/>
      <c r="NUV3981" s="251"/>
      <c r="NUW3981" s="251"/>
      <c r="NUX3981" s="251"/>
      <c r="NUY3981" s="251"/>
      <c r="NUZ3981" s="251"/>
      <c r="NVA3981" s="251"/>
      <c r="NVB3981" s="251"/>
      <c r="NVC3981" s="251"/>
      <c r="NVD3981" s="251"/>
      <c r="NVE3981" s="251"/>
      <c r="NVF3981" s="251"/>
      <c r="NVG3981" s="251"/>
      <c r="NVH3981" s="251"/>
      <c r="NVI3981" s="251"/>
      <c r="NVJ3981" s="251"/>
      <c r="NVK3981" s="251"/>
      <c r="NVL3981" s="251"/>
      <c r="NVM3981" s="251"/>
      <c r="NVN3981" s="251"/>
      <c r="NVO3981" s="251"/>
      <c r="NVP3981" s="251"/>
      <c r="NVQ3981" s="251"/>
      <c r="NVR3981" s="251"/>
      <c r="NVS3981" s="251"/>
      <c r="NVT3981" s="251"/>
      <c r="NVU3981" s="251"/>
      <c r="NVV3981" s="251"/>
      <c r="NVW3981" s="251"/>
      <c r="NVX3981" s="251"/>
      <c r="NVY3981" s="251"/>
      <c r="NVZ3981" s="251"/>
      <c r="NWA3981" s="251"/>
      <c r="NWB3981" s="251"/>
      <c r="NWC3981" s="251"/>
      <c r="NWD3981" s="251"/>
      <c r="NWE3981" s="251"/>
      <c r="NWF3981" s="251"/>
      <c r="NWG3981" s="251"/>
      <c r="NWH3981" s="251"/>
      <c r="NWI3981" s="251"/>
      <c r="NWJ3981" s="251"/>
      <c r="NWK3981" s="251"/>
      <c r="NWL3981" s="251"/>
      <c r="NWM3981" s="251"/>
      <c r="NWN3981" s="251"/>
      <c r="NWO3981" s="251"/>
      <c r="NWP3981" s="251"/>
      <c r="NWQ3981" s="251"/>
      <c r="NWR3981" s="251"/>
      <c r="NWS3981" s="251"/>
      <c r="NWT3981" s="251"/>
      <c r="NWU3981" s="251"/>
      <c r="NWV3981" s="251"/>
      <c r="NWW3981" s="251"/>
      <c r="NWX3981" s="251"/>
      <c r="NWY3981" s="251"/>
      <c r="NWZ3981" s="251"/>
      <c r="NXA3981" s="251"/>
      <c r="NXB3981" s="251"/>
      <c r="NXC3981" s="251"/>
      <c r="NXD3981" s="251"/>
      <c r="NXE3981" s="251"/>
      <c r="NXF3981" s="251"/>
      <c r="NXG3981" s="251"/>
      <c r="NXH3981" s="251"/>
      <c r="NXI3981" s="251"/>
      <c r="NXJ3981" s="251"/>
      <c r="NXK3981" s="251"/>
      <c r="NXL3981" s="251"/>
      <c r="NXM3981" s="251"/>
      <c r="NXN3981" s="251"/>
      <c r="NXO3981" s="251"/>
      <c r="NXP3981" s="251"/>
      <c r="NXQ3981" s="251"/>
      <c r="NXR3981" s="251"/>
      <c r="NXS3981" s="251"/>
      <c r="NXT3981" s="251"/>
      <c r="NXU3981" s="251"/>
      <c r="NXV3981" s="251"/>
      <c r="NXW3981" s="251"/>
      <c r="NXX3981" s="251"/>
      <c r="NXY3981" s="251"/>
      <c r="NXZ3981" s="251"/>
      <c r="NYA3981" s="251"/>
      <c r="NYB3981" s="251"/>
      <c r="NYC3981" s="251"/>
      <c r="NYD3981" s="251"/>
      <c r="NYE3981" s="251"/>
      <c r="NYF3981" s="251"/>
      <c r="NYG3981" s="251"/>
      <c r="NYH3981" s="251"/>
      <c r="NYI3981" s="251"/>
      <c r="NYJ3981" s="251"/>
      <c r="NYK3981" s="251"/>
      <c r="NYL3981" s="251"/>
      <c r="NYM3981" s="251"/>
      <c r="NYN3981" s="251"/>
      <c r="NYO3981" s="251"/>
      <c r="NYP3981" s="251"/>
      <c r="NYQ3981" s="251"/>
      <c r="NYR3981" s="251"/>
      <c r="NYS3981" s="251"/>
      <c r="NYT3981" s="251"/>
      <c r="NYU3981" s="251"/>
      <c r="NYV3981" s="251"/>
      <c r="NYW3981" s="251"/>
      <c r="NYX3981" s="251"/>
      <c r="NYY3981" s="251"/>
      <c r="NYZ3981" s="251"/>
      <c r="NZA3981" s="251"/>
      <c r="NZB3981" s="251"/>
      <c r="NZC3981" s="251"/>
      <c r="NZD3981" s="251"/>
      <c r="NZE3981" s="251"/>
      <c r="NZF3981" s="251"/>
      <c r="NZG3981" s="251"/>
      <c r="NZH3981" s="251"/>
      <c r="NZI3981" s="251"/>
      <c r="NZJ3981" s="251"/>
      <c r="NZK3981" s="251"/>
      <c r="NZL3981" s="251"/>
      <c r="NZM3981" s="251"/>
      <c r="NZN3981" s="251"/>
      <c r="NZO3981" s="251"/>
      <c r="NZP3981" s="251"/>
      <c r="NZQ3981" s="251"/>
      <c r="NZR3981" s="251"/>
      <c r="NZS3981" s="251"/>
      <c r="NZT3981" s="251"/>
      <c r="NZU3981" s="251"/>
      <c r="NZV3981" s="251"/>
      <c r="NZW3981" s="251"/>
      <c r="NZX3981" s="251"/>
      <c r="NZY3981" s="251"/>
      <c r="NZZ3981" s="251"/>
      <c r="OAA3981" s="251"/>
      <c r="OAB3981" s="251"/>
      <c r="OAC3981" s="251"/>
      <c r="OAD3981" s="251"/>
      <c r="OAE3981" s="251"/>
      <c r="OAF3981" s="251"/>
      <c r="OAG3981" s="251"/>
      <c r="OAH3981" s="251"/>
      <c r="OAI3981" s="251"/>
      <c r="OAJ3981" s="251"/>
      <c r="OAK3981" s="251"/>
      <c r="OAL3981" s="251"/>
      <c r="OAM3981" s="251"/>
      <c r="OAN3981" s="251"/>
      <c r="OAO3981" s="251"/>
      <c r="OAP3981" s="251"/>
      <c r="OAQ3981" s="251"/>
      <c r="OAR3981" s="251"/>
      <c r="OAS3981" s="251"/>
      <c r="OAT3981" s="251"/>
      <c r="OAU3981" s="251"/>
      <c r="OAV3981" s="251"/>
      <c r="OAW3981" s="251"/>
      <c r="OAX3981" s="251"/>
      <c r="OAY3981" s="251"/>
      <c r="OAZ3981" s="251"/>
      <c r="OBA3981" s="251"/>
      <c r="OBB3981" s="251"/>
      <c r="OBC3981" s="251"/>
      <c r="OBD3981" s="251"/>
      <c r="OBE3981" s="251"/>
      <c r="OBF3981" s="251"/>
      <c r="OBG3981" s="251"/>
      <c r="OBH3981" s="251"/>
      <c r="OBI3981" s="251"/>
      <c r="OBJ3981" s="251"/>
      <c r="OBK3981" s="251"/>
      <c r="OBL3981" s="251"/>
      <c r="OBM3981" s="251"/>
      <c r="OBN3981" s="251"/>
      <c r="OBO3981" s="251"/>
      <c r="OBP3981" s="251"/>
      <c r="OBQ3981" s="251"/>
      <c r="OBR3981" s="251"/>
      <c r="OBS3981" s="251"/>
      <c r="OBT3981" s="251"/>
      <c r="OBU3981" s="251"/>
      <c r="OBV3981" s="251"/>
      <c r="OBW3981" s="251"/>
      <c r="OBX3981" s="251"/>
      <c r="OBY3981" s="251"/>
      <c r="OBZ3981" s="251"/>
      <c r="OCA3981" s="251"/>
      <c r="OCB3981" s="251"/>
      <c r="OCC3981" s="251"/>
      <c r="OCD3981" s="251"/>
      <c r="OCE3981" s="251"/>
      <c r="OCF3981" s="251"/>
      <c r="OCG3981" s="251"/>
      <c r="OCH3981" s="251"/>
      <c r="OCI3981" s="251"/>
      <c r="OCJ3981" s="251"/>
      <c r="OCK3981" s="251"/>
      <c r="OCL3981" s="251"/>
      <c r="OCM3981" s="251"/>
      <c r="OCN3981" s="251"/>
      <c r="OCO3981" s="251"/>
      <c r="OCP3981" s="251"/>
      <c r="OCQ3981" s="251"/>
      <c r="OCR3981" s="251"/>
      <c r="OCS3981" s="251"/>
      <c r="OCT3981" s="251"/>
      <c r="OCU3981" s="251"/>
      <c r="OCV3981" s="251"/>
      <c r="OCW3981" s="251"/>
      <c r="OCX3981" s="251"/>
      <c r="OCY3981" s="251"/>
      <c r="OCZ3981" s="251"/>
      <c r="ODA3981" s="251"/>
      <c r="ODB3981" s="251"/>
      <c r="ODC3981" s="251"/>
      <c r="ODD3981" s="251"/>
      <c r="ODE3981" s="251"/>
      <c r="ODF3981" s="251"/>
      <c r="ODG3981" s="251"/>
      <c r="ODH3981" s="251"/>
      <c r="ODI3981" s="251"/>
      <c r="ODJ3981" s="251"/>
      <c r="ODK3981" s="251"/>
      <c r="ODL3981" s="251"/>
      <c r="ODM3981" s="251"/>
      <c r="ODN3981" s="251"/>
      <c r="ODO3981" s="251"/>
      <c r="ODP3981" s="251"/>
      <c r="ODQ3981" s="251"/>
      <c r="ODR3981" s="251"/>
      <c r="ODS3981" s="251"/>
      <c r="ODT3981" s="251"/>
      <c r="ODU3981" s="251"/>
      <c r="ODV3981" s="251"/>
      <c r="ODW3981" s="251"/>
      <c r="ODX3981" s="251"/>
      <c r="ODY3981" s="251"/>
      <c r="ODZ3981" s="251"/>
      <c r="OEA3981" s="251"/>
      <c r="OEB3981" s="251"/>
      <c r="OEC3981" s="251"/>
      <c r="OED3981" s="251"/>
      <c r="OEE3981" s="251"/>
      <c r="OEF3981" s="251"/>
      <c r="OEG3981" s="251"/>
      <c r="OEH3981" s="251"/>
      <c r="OEI3981" s="251"/>
      <c r="OEJ3981" s="251"/>
      <c r="OEK3981" s="251"/>
      <c r="OEL3981" s="251"/>
      <c r="OEM3981" s="251"/>
      <c r="OEN3981" s="251"/>
      <c r="OEO3981" s="251"/>
      <c r="OEP3981" s="251"/>
      <c r="OEQ3981" s="251"/>
      <c r="OER3981" s="251"/>
      <c r="OES3981" s="251"/>
      <c r="OET3981" s="251"/>
      <c r="OEU3981" s="251"/>
      <c r="OEV3981" s="251"/>
      <c r="OEW3981" s="251"/>
      <c r="OEX3981" s="251"/>
      <c r="OEY3981" s="251"/>
      <c r="OEZ3981" s="251"/>
      <c r="OFA3981" s="251"/>
      <c r="OFB3981" s="251"/>
      <c r="OFC3981" s="251"/>
      <c r="OFD3981" s="251"/>
      <c r="OFE3981" s="251"/>
      <c r="OFF3981" s="251"/>
      <c r="OFG3981" s="251"/>
      <c r="OFH3981" s="251"/>
      <c r="OFI3981" s="251"/>
      <c r="OFJ3981" s="251"/>
      <c r="OFK3981" s="251"/>
      <c r="OFL3981" s="251"/>
      <c r="OFM3981" s="251"/>
      <c r="OFN3981" s="251"/>
      <c r="OFO3981" s="251"/>
      <c r="OFP3981" s="251"/>
      <c r="OFQ3981" s="251"/>
      <c r="OFR3981" s="251"/>
      <c r="OFS3981" s="251"/>
      <c r="OFT3981" s="251"/>
      <c r="OFU3981" s="251"/>
      <c r="OFV3981" s="251"/>
      <c r="OFW3981" s="251"/>
      <c r="OFX3981" s="251"/>
      <c r="OFY3981" s="251"/>
      <c r="OFZ3981" s="251"/>
      <c r="OGA3981" s="251"/>
      <c r="OGB3981" s="251"/>
      <c r="OGC3981" s="251"/>
      <c r="OGD3981" s="251"/>
      <c r="OGE3981" s="251"/>
      <c r="OGF3981" s="251"/>
      <c r="OGG3981" s="251"/>
      <c r="OGH3981" s="251"/>
      <c r="OGI3981" s="251"/>
      <c r="OGJ3981" s="251"/>
      <c r="OGK3981" s="251"/>
      <c r="OGL3981" s="251"/>
      <c r="OGM3981" s="251"/>
      <c r="OGN3981" s="251"/>
      <c r="OGO3981" s="251"/>
      <c r="OGP3981" s="251"/>
      <c r="OGQ3981" s="251"/>
      <c r="OGR3981" s="251"/>
      <c r="OGS3981" s="251"/>
      <c r="OGT3981" s="251"/>
      <c r="OGU3981" s="251"/>
      <c r="OGV3981" s="251"/>
      <c r="OGW3981" s="251"/>
      <c r="OGX3981" s="251"/>
      <c r="OGY3981" s="251"/>
      <c r="OGZ3981" s="251"/>
      <c r="OHA3981" s="251"/>
      <c r="OHB3981" s="251"/>
      <c r="OHC3981" s="251"/>
      <c r="OHD3981" s="251"/>
      <c r="OHE3981" s="251"/>
      <c r="OHF3981" s="251"/>
      <c r="OHG3981" s="251"/>
      <c r="OHH3981" s="251"/>
      <c r="OHI3981" s="251"/>
      <c r="OHJ3981" s="251"/>
      <c r="OHK3981" s="251"/>
      <c r="OHL3981" s="251"/>
      <c r="OHM3981" s="251"/>
      <c r="OHN3981" s="251"/>
      <c r="OHO3981" s="251"/>
      <c r="OHP3981" s="251"/>
      <c r="OHQ3981" s="251"/>
      <c r="OHR3981" s="251"/>
      <c r="OHS3981" s="251"/>
      <c r="OHT3981" s="251"/>
      <c r="OHU3981" s="251"/>
      <c r="OHV3981" s="251"/>
      <c r="OHW3981" s="251"/>
      <c r="OHX3981" s="251"/>
      <c r="OHY3981" s="251"/>
      <c r="OHZ3981" s="251"/>
      <c r="OIA3981" s="251"/>
      <c r="OIB3981" s="251"/>
      <c r="OIC3981" s="251"/>
      <c r="OID3981" s="251"/>
      <c r="OIE3981" s="251"/>
      <c r="OIF3981" s="251"/>
      <c r="OIG3981" s="251"/>
      <c r="OIH3981" s="251"/>
      <c r="OII3981" s="251"/>
      <c r="OIJ3981" s="251"/>
      <c r="OIK3981" s="251"/>
      <c r="OIL3981" s="251"/>
      <c r="OIM3981" s="251"/>
      <c r="OIN3981" s="251"/>
      <c r="OIO3981" s="251"/>
      <c r="OIP3981" s="251"/>
      <c r="OIQ3981" s="251"/>
      <c r="OIR3981" s="251"/>
      <c r="OIS3981" s="251"/>
      <c r="OIT3981" s="251"/>
      <c r="OIU3981" s="251"/>
      <c r="OIV3981" s="251"/>
      <c r="OIW3981" s="251"/>
      <c r="OIX3981" s="251"/>
      <c r="OIY3981" s="251"/>
      <c r="OIZ3981" s="251"/>
      <c r="OJA3981" s="251"/>
      <c r="OJB3981" s="251"/>
      <c r="OJC3981" s="251"/>
      <c r="OJD3981" s="251"/>
      <c r="OJE3981" s="251"/>
      <c r="OJF3981" s="251"/>
      <c r="OJG3981" s="251"/>
      <c r="OJH3981" s="251"/>
      <c r="OJI3981" s="251"/>
      <c r="OJJ3981" s="251"/>
      <c r="OJK3981" s="251"/>
      <c r="OJL3981" s="251"/>
      <c r="OJM3981" s="251"/>
      <c r="OJN3981" s="251"/>
      <c r="OJO3981" s="251"/>
      <c r="OJP3981" s="251"/>
      <c r="OJQ3981" s="251"/>
      <c r="OJR3981" s="251"/>
      <c r="OJS3981" s="251"/>
      <c r="OJT3981" s="251"/>
      <c r="OJU3981" s="251"/>
      <c r="OJV3981" s="251"/>
      <c r="OJW3981" s="251"/>
      <c r="OJX3981" s="251"/>
      <c r="OJY3981" s="251"/>
      <c r="OJZ3981" s="251"/>
      <c r="OKA3981" s="251"/>
      <c r="OKB3981" s="251"/>
      <c r="OKC3981" s="251"/>
      <c r="OKD3981" s="251"/>
      <c r="OKE3981" s="251"/>
      <c r="OKF3981" s="251"/>
      <c r="OKG3981" s="251"/>
      <c r="OKH3981" s="251"/>
      <c r="OKI3981" s="251"/>
      <c r="OKJ3981" s="251"/>
      <c r="OKK3981" s="251"/>
      <c r="OKL3981" s="251"/>
      <c r="OKM3981" s="251"/>
      <c r="OKN3981" s="251"/>
      <c r="OKO3981" s="251"/>
      <c r="OKP3981" s="251"/>
      <c r="OKQ3981" s="251"/>
      <c r="OKR3981" s="251"/>
      <c r="OKS3981" s="251"/>
      <c r="OKT3981" s="251"/>
      <c r="OKU3981" s="251"/>
      <c r="OKV3981" s="251"/>
      <c r="OKW3981" s="251"/>
      <c r="OKX3981" s="251"/>
      <c r="OKY3981" s="251"/>
      <c r="OKZ3981" s="251"/>
      <c r="OLA3981" s="251"/>
      <c r="OLB3981" s="251"/>
      <c r="OLC3981" s="251"/>
      <c r="OLD3981" s="251"/>
      <c r="OLE3981" s="251"/>
      <c r="OLF3981" s="251"/>
      <c r="OLG3981" s="251"/>
      <c r="OLH3981" s="251"/>
      <c r="OLI3981" s="251"/>
      <c r="OLJ3981" s="251"/>
      <c r="OLK3981" s="251"/>
      <c r="OLL3981" s="251"/>
      <c r="OLM3981" s="251"/>
      <c r="OLN3981" s="251"/>
      <c r="OLO3981" s="251"/>
      <c r="OLP3981" s="251"/>
      <c r="OLQ3981" s="251"/>
      <c r="OLR3981" s="251"/>
      <c r="OLS3981" s="251"/>
      <c r="OLT3981" s="251"/>
      <c r="OLU3981" s="251"/>
      <c r="OLV3981" s="251"/>
      <c r="OLW3981" s="251"/>
      <c r="OLX3981" s="251"/>
      <c r="OLY3981" s="251"/>
      <c r="OLZ3981" s="251"/>
      <c r="OMA3981" s="251"/>
      <c r="OMB3981" s="251"/>
      <c r="OMC3981" s="251"/>
      <c r="OMD3981" s="251"/>
      <c r="OME3981" s="251"/>
      <c r="OMF3981" s="251"/>
      <c r="OMG3981" s="251"/>
      <c r="OMH3981" s="251"/>
      <c r="OMI3981" s="251"/>
      <c r="OMJ3981" s="251"/>
      <c r="OMK3981" s="251"/>
      <c r="OML3981" s="251"/>
      <c r="OMM3981" s="251"/>
      <c r="OMN3981" s="251"/>
      <c r="OMO3981" s="251"/>
      <c r="OMP3981" s="251"/>
      <c r="OMQ3981" s="251"/>
      <c r="OMR3981" s="251"/>
      <c r="OMS3981" s="251"/>
      <c r="OMT3981" s="251"/>
      <c r="OMU3981" s="251"/>
      <c r="OMV3981" s="251"/>
      <c r="OMW3981" s="251"/>
      <c r="OMX3981" s="251"/>
      <c r="OMY3981" s="251"/>
      <c r="OMZ3981" s="251"/>
      <c r="ONA3981" s="251"/>
      <c r="ONB3981" s="251"/>
      <c r="ONC3981" s="251"/>
      <c r="OND3981" s="251"/>
      <c r="ONE3981" s="251"/>
      <c r="ONF3981" s="251"/>
      <c r="ONG3981" s="251"/>
      <c r="ONH3981" s="251"/>
      <c r="ONI3981" s="251"/>
      <c r="ONJ3981" s="251"/>
      <c r="ONK3981" s="251"/>
      <c r="ONL3981" s="251"/>
      <c r="ONM3981" s="251"/>
      <c r="ONN3981" s="251"/>
      <c r="ONO3981" s="251"/>
      <c r="ONP3981" s="251"/>
      <c r="ONQ3981" s="251"/>
      <c r="ONR3981" s="251"/>
      <c r="ONS3981" s="251"/>
      <c r="ONT3981" s="251"/>
      <c r="ONU3981" s="251"/>
      <c r="ONV3981" s="251"/>
      <c r="ONW3981" s="251"/>
      <c r="ONX3981" s="251"/>
      <c r="ONY3981" s="251"/>
      <c r="ONZ3981" s="251"/>
      <c r="OOA3981" s="251"/>
      <c r="OOB3981" s="251"/>
      <c r="OOC3981" s="251"/>
      <c r="OOD3981" s="251"/>
      <c r="OOE3981" s="251"/>
      <c r="OOF3981" s="251"/>
      <c r="OOG3981" s="251"/>
      <c r="OOH3981" s="251"/>
      <c r="OOI3981" s="251"/>
      <c r="OOJ3981" s="251"/>
      <c r="OOK3981" s="251"/>
      <c r="OOL3981" s="251"/>
      <c r="OOM3981" s="251"/>
      <c r="OON3981" s="251"/>
      <c r="OOO3981" s="251"/>
      <c r="OOP3981" s="251"/>
      <c r="OOQ3981" s="251"/>
      <c r="OOR3981" s="251"/>
      <c r="OOS3981" s="251"/>
      <c r="OOT3981" s="251"/>
      <c r="OOU3981" s="251"/>
      <c r="OOV3981" s="251"/>
      <c r="OOW3981" s="251"/>
      <c r="OOX3981" s="251"/>
      <c r="OOY3981" s="251"/>
      <c r="OOZ3981" s="251"/>
      <c r="OPA3981" s="251"/>
      <c r="OPB3981" s="251"/>
      <c r="OPC3981" s="251"/>
      <c r="OPD3981" s="251"/>
      <c r="OPE3981" s="251"/>
      <c r="OPF3981" s="251"/>
      <c r="OPG3981" s="251"/>
      <c r="OPH3981" s="251"/>
      <c r="OPI3981" s="251"/>
      <c r="OPJ3981" s="251"/>
      <c r="OPK3981" s="251"/>
      <c r="OPL3981" s="251"/>
      <c r="OPM3981" s="251"/>
      <c r="OPN3981" s="251"/>
      <c r="OPO3981" s="251"/>
      <c r="OPP3981" s="251"/>
      <c r="OPQ3981" s="251"/>
      <c r="OPR3981" s="251"/>
      <c r="OPS3981" s="251"/>
      <c r="OPT3981" s="251"/>
      <c r="OPU3981" s="251"/>
      <c r="OPV3981" s="251"/>
      <c r="OPW3981" s="251"/>
      <c r="OPX3981" s="251"/>
      <c r="OPY3981" s="251"/>
      <c r="OPZ3981" s="251"/>
      <c r="OQA3981" s="251"/>
      <c r="OQB3981" s="251"/>
      <c r="OQC3981" s="251"/>
      <c r="OQD3981" s="251"/>
      <c r="OQE3981" s="251"/>
      <c r="OQF3981" s="251"/>
      <c r="OQG3981" s="251"/>
      <c r="OQH3981" s="251"/>
      <c r="OQI3981" s="251"/>
      <c r="OQJ3981" s="251"/>
      <c r="OQK3981" s="251"/>
      <c r="OQL3981" s="251"/>
      <c r="OQM3981" s="251"/>
      <c r="OQN3981" s="251"/>
      <c r="OQO3981" s="251"/>
      <c r="OQP3981" s="251"/>
      <c r="OQQ3981" s="251"/>
      <c r="OQR3981" s="251"/>
      <c r="OQS3981" s="251"/>
      <c r="OQT3981" s="251"/>
      <c r="OQU3981" s="251"/>
      <c r="OQV3981" s="251"/>
      <c r="OQW3981" s="251"/>
      <c r="OQX3981" s="251"/>
      <c r="OQY3981" s="251"/>
      <c r="OQZ3981" s="251"/>
      <c r="ORA3981" s="251"/>
      <c r="ORB3981" s="251"/>
      <c r="ORC3981" s="251"/>
      <c r="ORD3981" s="251"/>
      <c r="ORE3981" s="251"/>
      <c r="ORF3981" s="251"/>
      <c r="ORG3981" s="251"/>
      <c r="ORH3981" s="251"/>
      <c r="ORI3981" s="251"/>
      <c r="ORJ3981" s="251"/>
      <c r="ORK3981" s="251"/>
      <c r="ORL3981" s="251"/>
      <c r="ORM3981" s="251"/>
      <c r="ORN3981" s="251"/>
      <c r="ORO3981" s="251"/>
      <c r="ORP3981" s="251"/>
      <c r="ORQ3981" s="251"/>
      <c r="ORR3981" s="251"/>
      <c r="ORS3981" s="251"/>
      <c r="ORT3981" s="251"/>
      <c r="ORU3981" s="251"/>
      <c r="ORV3981" s="251"/>
      <c r="ORW3981" s="251"/>
      <c r="ORX3981" s="251"/>
      <c r="ORY3981" s="251"/>
      <c r="ORZ3981" s="251"/>
      <c r="OSA3981" s="251"/>
      <c r="OSB3981" s="251"/>
      <c r="OSC3981" s="251"/>
      <c r="OSD3981" s="251"/>
      <c r="OSE3981" s="251"/>
      <c r="OSF3981" s="251"/>
      <c r="OSG3981" s="251"/>
      <c r="OSH3981" s="251"/>
      <c r="OSI3981" s="251"/>
      <c r="OSJ3981" s="251"/>
      <c r="OSK3981" s="251"/>
      <c r="OSL3981" s="251"/>
      <c r="OSM3981" s="251"/>
      <c r="OSN3981" s="251"/>
      <c r="OSO3981" s="251"/>
      <c r="OSP3981" s="251"/>
      <c r="OSQ3981" s="251"/>
      <c r="OSR3981" s="251"/>
      <c r="OSS3981" s="251"/>
      <c r="OST3981" s="251"/>
      <c r="OSU3981" s="251"/>
      <c r="OSV3981" s="251"/>
      <c r="OSW3981" s="251"/>
      <c r="OSX3981" s="251"/>
      <c r="OSY3981" s="251"/>
      <c r="OSZ3981" s="251"/>
      <c r="OTA3981" s="251"/>
      <c r="OTB3981" s="251"/>
      <c r="OTC3981" s="251"/>
      <c r="OTD3981" s="251"/>
      <c r="OTE3981" s="251"/>
      <c r="OTF3981" s="251"/>
      <c r="OTG3981" s="251"/>
      <c r="OTH3981" s="251"/>
      <c r="OTI3981" s="251"/>
      <c r="OTJ3981" s="251"/>
      <c r="OTK3981" s="251"/>
      <c r="OTL3981" s="251"/>
      <c r="OTM3981" s="251"/>
      <c r="OTN3981" s="251"/>
      <c r="OTO3981" s="251"/>
      <c r="OTP3981" s="251"/>
      <c r="OTQ3981" s="251"/>
      <c r="OTR3981" s="251"/>
      <c r="OTS3981" s="251"/>
      <c r="OTT3981" s="251"/>
      <c r="OTU3981" s="251"/>
      <c r="OTV3981" s="251"/>
      <c r="OTW3981" s="251"/>
      <c r="OTX3981" s="251"/>
      <c r="OTY3981" s="251"/>
      <c r="OTZ3981" s="251"/>
      <c r="OUA3981" s="251"/>
      <c r="OUB3981" s="251"/>
      <c r="OUC3981" s="251"/>
      <c r="OUD3981" s="251"/>
      <c r="OUE3981" s="251"/>
      <c r="OUF3981" s="251"/>
      <c r="OUG3981" s="251"/>
      <c r="OUH3981" s="251"/>
      <c r="OUI3981" s="251"/>
      <c r="OUJ3981" s="251"/>
      <c r="OUK3981" s="251"/>
      <c r="OUL3981" s="251"/>
      <c r="OUM3981" s="251"/>
      <c r="OUN3981" s="251"/>
      <c r="OUO3981" s="251"/>
      <c r="OUP3981" s="251"/>
      <c r="OUQ3981" s="251"/>
      <c r="OUR3981" s="251"/>
      <c r="OUS3981" s="251"/>
      <c r="OUT3981" s="251"/>
      <c r="OUU3981" s="251"/>
      <c r="OUV3981" s="251"/>
      <c r="OUW3981" s="251"/>
      <c r="OUX3981" s="251"/>
      <c r="OUY3981" s="251"/>
      <c r="OUZ3981" s="251"/>
      <c r="OVA3981" s="251"/>
      <c r="OVB3981" s="251"/>
      <c r="OVC3981" s="251"/>
      <c r="OVD3981" s="251"/>
      <c r="OVE3981" s="251"/>
      <c r="OVF3981" s="251"/>
      <c r="OVG3981" s="251"/>
      <c r="OVH3981" s="251"/>
      <c r="OVI3981" s="251"/>
      <c r="OVJ3981" s="251"/>
      <c r="OVK3981" s="251"/>
      <c r="OVL3981" s="251"/>
      <c r="OVM3981" s="251"/>
      <c r="OVN3981" s="251"/>
      <c r="OVO3981" s="251"/>
      <c r="OVP3981" s="251"/>
      <c r="OVQ3981" s="251"/>
      <c r="OVR3981" s="251"/>
      <c r="OVS3981" s="251"/>
      <c r="OVT3981" s="251"/>
      <c r="OVU3981" s="251"/>
      <c r="OVV3981" s="251"/>
      <c r="OVW3981" s="251"/>
      <c r="OVX3981" s="251"/>
      <c r="OVY3981" s="251"/>
      <c r="OVZ3981" s="251"/>
      <c r="OWA3981" s="251"/>
      <c r="OWB3981" s="251"/>
      <c r="OWC3981" s="251"/>
      <c r="OWD3981" s="251"/>
      <c r="OWE3981" s="251"/>
      <c r="OWF3981" s="251"/>
      <c r="OWG3981" s="251"/>
      <c r="OWH3981" s="251"/>
      <c r="OWI3981" s="251"/>
      <c r="OWJ3981" s="251"/>
      <c r="OWK3981" s="251"/>
      <c r="OWL3981" s="251"/>
      <c r="OWM3981" s="251"/>
      <c r="OWN3981" s="251"/>
      <c r="OWO3981" s="251"/>
      <c r="OWP3981" s="251"/>
      <c r="OWQ3981" s="251"/>
      <c r="OWR3981" s="251"/>
      <c r="OWS3981" s="251"/>
      <c r="OWT3981" s="251"/>
      <c r="OWU3981" s="251"/>
      <c r="OWV3981" s="251"/>
      <c r="OWW3981" s="251"/>
      <c r="OWX3981" s="251"/>
      <c r="OWY3981" s="251"/>
      <c r="OWZ3981" s="251"/>
      <c r="OXA3981" s="251"/>
      <c r="OXB3981" s="251"/>
      <c r="OXC3981" s="251"/>
      <c r="OXD3981" s="251"/>
      <c r="OXE3981" s="251"/>
      <c r="OXF3981" s="251"/>
      <c r="OXG3981" s="251"/>
      <c r="OXH3981" s="251"/>
      <c r="OXI3981" s="251"/>
      <c r="OXJ3981" s="251"/>
      <c r="OXK3981" s="251"/>
      <c r="OXL3981" s="251"/>
      <c r="OXM3981" s="251"/>
      <c r="OXN3981" s="251"/>
      <c r="OXO3981" s="251"/>
      <c r="OXP3981" s="251"/>
      <c r="OXQ3981" s="251"/>
      <c r="OXR3981" s="251"/>
      <c r="OXS3981" s="251"/>
      <c r="OXT3981" s="251"/>
      <c r="OXU3981" s="251"/>
      <c r="OXV3981" s="251"/>
      <c r="OXW3981" s="251"/>
      <c r="OXX3981" s="251"/>
      <c r="OXY3981" s="251"/>
      <c r="OXZ3981" s="251"/>
      <c r="OYA3981" s="251"/>
      <c r="OYB3981" s="251"/>
      <c r="OYC3981" s="251"/>
      <c r="OYD3981" s="251"/>
      <c r="OYE3981" s="251"/>
      <c r="OYF3981" s="251"/>
      <c r="OYG3981" s="251"/>
      <c r="OYH3981" s="251"/>
      <c r="OYI3981" s="251"/>
      <c r="OYJ3981" s="251"/>
      <c r="OYK3981" s="251"/>
      <c r="OYL3981" s="251"/>
      <c r="OYM3981" s="251"/>
      <c r="OYN3981" s="251"/>
      <c r="OYO3981" s="251"/>
      <c r="OYP3981" s="251"/>
      <c r="OYQ3981" s="251"/>
      <c r="OYR3981" s="251"/>
      <c r="OYS3981" s="251"/>
      <c r="OYT3981" s="251"/>
      <c r="OYU3981" s="251"/>
      <c r="OYV3981" s="251"/>
      <c r="OYW3981" s="251"/>
      <c r="OYX3981" s="251"/>
      <c r="OYY3981" s="251"/>
      <c r="OYZ3981" s="251"/>
      <c r="OZA3981" s="251"/>
      <c r="OZB3981" s="251"/>
      <c r="OZC3981" s="251"/>
      <c r="OZD3981" s="251"/>
      <c r="OZE3981" s="251"/>
      <c r="OZF3981" s="251"/>
      <c r="OZG3981" s="251"/>
      <c r="OZH3981" s="251"/>
      <c r="OZI3981" s="251"/>
      <c r="OZJ3981" s="251"/>
      <c r="OZK3981" s="251"/>
      <c r="OZL3981" s="251"/>
      <c r="OZM3981" s="251"/>
      <c r="OZN3981" s="251"/>
      <c r="OZO3981" s="251"/>
      <c r="OZP3981" s="251"/>
      <c r="OZQ3981" s="251"/>
      <c r="OZR3981" s="251"/>
      <c r="OZS3981" s="251"/>
      <c r="OZT3981" s="251"/>
      <c r="OZU3981" s="251"/>
      <c r="OZV3981" s="251"/>
      <c r="OZW3981" s="251"/>
      <c r="OZX3981" s="251"/>
      <c r="OZY3981" s="251"/>
      <c r="OZZ3981" s="251"/>
      <c r="PAA3981" s="251"/>
      <c r="PAB3981" s="251"/>
      <c r="PAC3981" s="251"/>
      <c r="PAD3981" s="251"/>
      <c r="PAE3981" s="251"/>
      <c r="PAF3981" s="251"/>
      <c r="PAG3981" s="251"/>
      <c r="PAH3981" s="251"/>
      <c r="PAI3981" s="251"/>
      <c r="PAJ3981" s="251"/>
      <c r="PAK3981" s="251"/>
      <c r="PAL3981" s="251"/>
      <c r="PAM3981" s="251"/>
      <c r="PAN3981" s="251"/>
      <c r="PAO3981" s="251"/>
      <c r="PAP3981" s="251"/>
      <c r="PAQ3981" s="251"/>
      <c r="PAR3981" s="251"/>
      <c r="PAS3981" s="251"/>
      <c r="PAT3981" s="251"/>
      <c r="PAU3981" s="251"/>
      <c r="PAV3981" s="251"/>
      <c r="PAW3981" s="251"/>
      <c r="PAX3981" s="251"/>
      <c r="PAY3981" s="251"/>
      <c r="PAZ3981" s="251"/>
      <c r="PBA3981" s="251"/>
      <c r="PBB3981" s="251"/>
      <c r="PBC3981" s="251"/>
      <c r="PBD3981" s="251"/>
      <c r="PBE3981" s="251"/>
      <c r="PBF3981" s="251"/>
      <c r="PBG3981" s="251"/>
      <c r="PBH3981" s="251"/>
      <c r="PBI3981" s="251"/>
      <c r="PBJ3981" s="251"/>
      <c r="PBK3981" s="251"/>
      <c r="PBL3981" s="251"/>
      <c r="PBM3981" s="251"/>
      <c r="PBN3981" s="251"/>
      <c r="PBO3981" s="251"/>
      <c r="PBP3981" s="251"/>
      <c r="PBQ3981" s="251"/>
      <c r="PBR3981" s="251"/>
      <c r="PBS3981" s="251"/>
      <c r="PBT3981" s="251"/>
      <c r="PBU3981" s="251"/>
      <c r="PBV3981" s="251"/>
      <c r="PBW3981" s="251"/>
      <c r="PBX3981" s="251"/>
      <c r="PBY3981" s="251"/>
      <c r="PBZ3981" s="251"/>
      <c r="PCA3981" s="251"/>
      <c r="PCB3981" s="251"/>
      <c r="PCC3981" s="251"/>
      <c r="PCD3981" s="251"/>
      <c r="PCE3981" s="251"/>
      <c r="PCF3981" s="251"/>
      <c r="PCG3981" s="251"/>
      <c r="PCH3981" s="251"/>
      <c r="PCI3981" s="251"/>
      <c r="PCJ3981" s="251"/>
      <c r="PCK3981" s="251"/>
      <c r="PCL3981" s="251"/>
      <c r="PCM3981" s="251"/>
      <c r="PCN3981" s="251"/>
      <c r="PCO3981" s="251"/>
      <c r="PCP3981" s="251"/>
      <c r="PCQ3981" s="251"/>
      <c r="PCR3981" s="251"/>
      <c r="PCS3981" s="251"/>
      <c r="PCT3981" s="251"/>
      <c r="PCU3981" s="251"/>
      <c r="PCV3981" s="251"/>
      <c r="PCW3981" s="251"/>
      <c r="PCX3981" s="251"/>
      <c r="PCY3981" s="251"/>
      <c r="PCZ3981" s="251"/>
      <c r="PDA3981" s="251"/>
      <c r="PDB3981" s="251"/>
      <c r="PDC3981" s="251"/>
      <c r="PDD3981" s="251"/>
      <c r="PDE3981" s="251"/>
      <c r="PDF3981" s="251"/>
      <c r="PDG3981" s="251"/>
      <c r="PDH3981" s="251"/>
      <c r="PDI3981" s="251"/>
      <c r="PDJ3981" s="251"/>
      <c r="PDK3981" s="251"/>
      <c r="PDL3981" s="251"/>
      <c r="PDM3981" s="251"/>
      <c r="PDN3981" s="251"/>
      <c r="PDO3981" s="251"/>
      <c r="PDP3981" s="251"/>
      <c r="PDQ3981" s="251"/>
      <c r="PDR3981" s="251"/>
      <c r="PDS3981" s="251"/>
      <c r="PDT3981" s="251"/>
      <c r="PDU3981" s="251"/>
      <c r="PDV3981" s="251"/>
      <c r="PDW3981" s="251"/>
      <c r="PDX3981" s="251"/>
      <c r="PDY3981" s="251"/>
      <c r="PDZ3981" s="251"/>
      <c r="PEA3981" s="251"/>
      <c r="PEB3981" s="251"/>
      <c r="PEC3981" s="251"/>
      <c r="PED3981" s="251"/>
      <c r="PEE3981" s="251"/>
      <c r="PEF3981" s="251"/>
      <c r="PEG3981" s="251"/>
      <c r="PEH3981" s="251"/>
      <c r="PEI3981" s="251"/>
      <c r="PEJ3981" s="251"/>
      <c r="PEK3981" s="251"/>
      <c r="PEL3981" s="251"/>
      <c r="PEM3981" s="251"/>
      <c r="PEN3981" s="251"/>
      <c r="PEO3981" s="251"/>
      <c r="PEP3981" s="251"/>
      <c r="PEQ3981" s="251"/>
      <c r="PER3981" s="251"/>
      <c r="PES3981" s="251"/>
      <c r="PET3981" s="251"/>
      <c r="PEU3981" s="251"/>
      <c r="PEV3981" s="251"/>
      <c r="PEW3981" s="251"/>
      <c r="PEX3981" s="251"/>
      <c r="PEY3981" s="251"/>
      <c r="PEZ3981" s="251"/>
      <c r="PFA3981" s="251"/>
      <c r="PFB3981" s="251"/>
      <c r="PFC3981" s="251"/>
      <c r="PFD3981" s="251"/>
      <c r="PFE3981" s="251"/>
      <c r="PFF3981" s="251"/>
      <c r="PFG3981" s="251"/>
      <c r="PFH3981" s="251"/>
      <c r="PFI3981" s="251"/>
      <c r="PFJ3981" s="251"/>
      <c r="PFK3981" s="251"/>
      <c r="PFL3981" s="251"/>
      <c r="PFM3981" s="251"/>
      <c r="PFN3981" s="251"/>
      <c r="PFO3981" s="251"/>
      <c r="PFP3981" s="251"/>
      <c r="PFQ3981" s="251"/>
      <c r="PFR3981" s="251"/>
      <c r="PFS3981" s="251"/>
      <c r="PFT3981" s="251"/>
      <c r="PFU3981" s="251"/>
      <c r="PFV3981" s="251"/>
      <c r="PFW3981" s="251"/>
      <c r="PFX3981" s="251"/>
      <c r="PFY3981" s="251"/>
      <c r="PFZ3981" s="251"/>
      <c r="PGA3981" s="251"/>
      <c r="PGB3981" s="251"/>
      <c r="PGC3981" s="251"/>
      <c r="PGD3981" s="251"/>
      <c r="PGE3981" s="251"/>
      <c r="PGF3981" s="251"/>
      <c r="PGG3981" s="251"/>
      <c r="PGH3981" s="251"/>
      <c r="PGI3981" s="251"/>
      <c r="PGJ3981" s="251"/>
      <c r="PGK3981" s="251"/>
      <c r="PGL3981" s="251"/>
      <c r="PGM3981" s="251"/>
      <c r="PGN3981" s="251"/>
      <c r="PGO3981" s="251"/>
      <c r="PGP3981" s="251"/>
      <c r="PGQ3981" s="251"/>
      <c r="PGR3981" s="251"/>
      <c r="PGS3981" s="251"/>
      <c r="PGT3981" s="251"/>
      <c r="PGU3981" s="251"/>
      <c r="PGV3981" s="251"/>
      <c r="PGW3981" s="251"/>
      <c r="PGX3981" s="251"/>
      <c r="PGY3981" s="251"/>
      <c r="PGZ3981" s="251"/>
      <c r="PHA3981" s="251"/>
      <c r="PHB3981" s="251"/>
      <c r="PHC3981" s="251"/>
      <c r="PHD3981" s="251"/>
      <c r="PHE3981" s="251"/>
      <c r="PHF3981" s="251"/>
      <c r="PHG3981" s="251"/>
      <c r="PHH3981" s="251"/>
      <c r="PHI3981" s="251"/>
      <c r="PHJ3981" s="251"/>
      <c r="PHK3981" s="251"/>
      <c r="PHL3981" s="251"/>
      <c r="PHM3981" s="251"/>
      <c r="PHN3981" s="251"/>
      <c r="PHO3981" s="251"/>
      <c r="PHP3981" s="251"/>
      <c r="PHQ3981" s="251"/>
      <c r="PHR3981" s="251"/>
      <c r="PHS3981" s="251"/>
      <c r="PHT3981" s="251"/>
      <c r="PHU3981" s="251"/>
      <c r="PHV3981" s="251"/>
      <c r="PHW3981" s="251"/>
      <c r="PHX3981" s="251"/>
      <c r="PHY3981" s="251"/>
      <c r="PHZ3981" s="251"/>
      <c r="PIA3981" s="251"/>
      <c r="PIB3981" s="251"/>
      <c r="PIC3981" s="251"/>
      <c r="PID3981" s="251"/>
      <c r="PIE3981" s="251"/>
      <c r="PIF3981" s="251"/>
      <c r="PIG3981" s="251"/>
      <c r="PIH3981" s="251"/>
      <c r="PII3981" s="251"/>
      <c r="PIJ3981" s="251"/>
      <c r="PIK3981" s="251"/>
      <c r="PIL3981" s="251"/>
      <c r="PIM3981" s="251"/>
      <c r="PIN3981" s="251"/>
      <c r="PIO3981" s="251"/>
      <c r="PIP3981" s="251"/>
      <c r="PIQ3981" s="251"/>
      <c r="PIR3981" s="251"/>
      <c r="PIS3981" s="251"/>
      <c r="PIT3981" s="251"/>
      <c r="PIU3981" s="251"/>
      <c r="PIV3981" s="251"/>
      <c r="PIW3981" s="251"/>
      <c r="PIX3981" s="251"/>
      <c r="PIY3981" s="251"/>
      <c r="PIZ3981" s="251"/>
      <c r="PJA3981" s="251"/>
      <c r="PJB3981" s="251"/>
      <c r="PJC3981" s="251"/>
      <c r="PJD3981" s="251"/>
      <c r="PJE3981" s="251"/>
      <c r="PJF3981" s="251"/>
      <c r="PJG3981" s="251"/>
      <c r="PJH3981" s="251"/>
      <c r="PJI3981" s="251"/>
      <c r="PJJ3981" s="251"/>
      <c r="PJK3981" s="251"/>
      <c r="PJL3981" s="251"/>
      <c r="PJM3981" s="251"/>
      <c r="PJN3981" s="251"/>
      <c r="PJO3981" s="251"/>
      <c r="PJP3981" s="251"/>
      <c r="PJQ3981" s="251"/>
      <c r="PJR3981" s="251"/>
      <c r="PJS3981" s="251"/>
      <c r="PJT3981" s="251"/>
      <c r="PJU3981" s="251"/>
      <c r="PJV3981" s="251"/>
      <c r="PJW3981" s="251"/>
      <c r="PJX3981" s="251"/>
      <c r="PJY3981" s="251"/>
      <c r="PJZ3981" s="251"/>
      <c r="PKA3981" s="251"/>
      <c r="PKB3981" s="251"/>
      <c r="PKC3981" s="251"/>
      <c r="PKD3981" s="251"/>
      <c r="PKE3981" s="251"/>
      <c r="PKF3981" s="251"/>
      <c r="PKG3981" s="251"/>
      <c r="PKH3981" s="251"/>
      <c r="PKI3981" s="251"/>
      <c r="PKJ3981" s="251"/>
      <c r="PKK3981" s="251"/>
      <c r="PKL3981" s="251"/>
      <c r="PKM3981" s="251"/>
      <c r="PKN3981" s="251"/>
      <c r="PKO3981" s="251"/>
      <c r="PKP3981" s="251"/>
      <c r="PKQ3981" s="251"/>
      <c r="PKR3981" s="251"/>
      <c r="PKS3981" s="251"/>
      <c r="PKT3981" s="251"/>
      <c r="PKU3981" s="251"/>
      <c r="PKV3981" s="251"/>
      <c r="PKW3981" s="251"/>
      <c r="PKX3981" s="251"/>
      <c r="PKY3981" s="251"/>
      <c r="PKZ3981" s="251"/>
      <c r="PLA3981" s="251"/>
      <c r="PLB3981" s="251"/>
      <c r="PLC3981" s="251"/>
      <c r="PLD3981" s="251"/>
      <c r="PLE3981" s="251"/>
      <c r="PLF3981" s="251"/>
      <c r="PLG3981" s="251"/>
      <c r="PLH3981" s="251"/>
      <c r="PLI3981" s="251"/>
      <c r="PLJ3981" s="251"/>
      <c r="PLK3981" s="251"/>
      <c r="PLL3981" s="251"/>
      <c r="PLM3981" s="251"/>
      <c r="PLN3981" s="251"/>
      <c r="PLO3981" s="251"/>
      <c r="PLP3981" s="251"/>
      <c r="PLQ3981" s="251"/>
      <c r="PLR3981" s="251"/>
      <c r="PLS3981" s="251"/>
      <c r="PLT3981" s="251"/>
      <c r="PLU3981" s="251"/>
      <c r="PLV3981" s="251"/>
      <c r="PLW3981" s="251"/>
      <c r="PLX3981" s="251"/>
      <c r="PLY3981" s="251"/>
      <c r="PLZ3981" s="251"/>
      <c r="PMA3981" s="251"/>
      <c r="PMB3981" s="251"/>
      <c r="PMC3981" s="251"/>
      <c r="PMD3981" s="251"/>
      <c r="PME3981" s="251"/>
      <c r="PMF3981" s="251"/>
      <c r="PMG3981" s="251"/>
      <c r="PMH3981" s="251"/>
      <c r="PMI3981" s="251"/>
      <c r="PMJ3981" s="251"/>
      <c r="PMK3981" s="251"/>
      <c r="PML3981" s="251"/>
      <c r="PMM3981" s="251"/>
      <c r="PMN3981" s="251"/>
      <c r="PMO3981" s="251"/>
      <c r="PMP3981" s="251"/>
      <c r="PMQ3981" s="251"/>
      <c r="PMR3981" s="251"/>
      <c r="PMS3981" s="251"/>
      <c r="PMT3981" s="251"/>
      <c r="PMU3981" s="251"/>
      <c r="PMV3981" s="251"/>
      <c r="PMW3981" s="251"/>
      <c r="PMX3981" s="251"/>
      <c r="PMY3981" s="251"/>
      <c r="PMZ3981" s="251"/>
      <c r="PNA3981" s="251"/>
      <c r="PNB3981" s="251"/>
      <c r="PNC3981" s="251"/>
      <c r="PND3981" s="251"/>
      <c r="PNE3981" s="251"/>
      <c r="PNF3981" s="251"/>
      <c r="PNG3981" s="251"/>
      <c r="PNH3981" s="251"/>
      <c r="PNI3981" s="251"/>
      <c r="PNJ3981" s="251"/>
      <c r="PNK3981" s="251"/>
      <c r="PNL3981" s="251"/>
      <c r="PNM3981" s="251"/>
      <c r="PNN3981" s="251"/>
      <c r="PNO3981" s="251"/>
      <c r="PNP3981" s="251"/>
      <c r="PNQ3981" s="251"/>
      <c r="PNR3981" s="251"/>
      <c r="PNS3981" s="251"/>
      <c r="PNT3981" s="251"/>
      <c r="PNU3981" s="251"/>
      <c r="PNV3981" s="251"/>
      <c r="PNW3981" s="251"/>
      <c r="PNX3981" s="251"/>
      <c r="PNY3981" s="251"/>
      <c r="PNZ3981" s="251"/>
      <c r="POA3981" s="251"/>
      <c r="POB3981" s="251"/>
      <c r="POC3981" s="251"/>
      <c r="POD3981" s="251"/>
      <c r="POE3981" s="251"/>
      <c r="POF3981" s="251"/>
      <c r="POG3981" s="251"/>
      <c r="POH3981" s="251"/>
      <c r="POI3981" s="251"/>
      <c r="POJ3981" s="251"/>
      <c r="POK3981" s="251"/>
      <c r="POL3981" s="251"/>
      <c r="POM3981" s="251"/>
      <c r="PON3981" s="251"/>
      <c r="POO3981" s="251"/>
      <c r="POP3981" s="251"/>
      <c r="POQ3981" s="251"/>
      <c r="POR3981" s="251"/>
      <c r="POS3981" s="251"/>
      <c r="POT3981" s="251"/>
      <c r="POU3981" s="251"/>
      <c r="POV3981" s="251"/>
      <c r="POW3981" s="251"/>
      <c r="POX3981" s="251"/>
      <c r="POY3981" s="251"/>
      <c r="POZ3981" s="251"/>
      <c r="PPA3981" s="251"/>
      <c r="PPB3981" s="251"/>
      <c r="PPC3981" s="251"/>
      <c r="PPD3981" s="251"/>
      <c r="PPE3981" s="251"/>
      <c r="PPF3981" s="251"/>
      <c r="PPG3981" s="251"/>
      <c r="PPH3981" s="251"/>
      <c r="PPI3981" s="251"/>
      <c r="PPJ3981" s="251"/>
      <c r="PPK3981" s="251"/>
      <c r="PPL3981" s="251"/>
      <c r="PPM3981" s="251"/>
      <c r="PPN3981" s="251"/>
      <c r="PPO3981" s="251"/>
      <c r="PPP3981" s="251"/>
      <c r="PPQ3981" s="251"/>
      <c r="PPR3981" s="251"/>
      <c r="PPS3981" s="251"/>
      <c r="PPT3981" s="251"/>
      <c r="PPU3981" s="251"/>
      <c r="PPV3981" s="251"/>
      <c r="PPW3981" s="251"/>
      <c r="PPX3981" s="251"/>
      <c r="PPY3981" s="251"/>
      <c r="PPZ3981" s="251"/>
      <c r="PQA3981" s="251"/>
      <c r="PQB3981" s="251"/>
      <c r="PQC3981" s="251"/>
      <c r="PQD3981" s="251"/>
      <c r="PQE3981" s="251"/>
      <c r="PQF3981" s="251"/>
      <c r="PQG3981" s="251"/>
      <c r="PQH3981" s="251"/>
      <c r="PQI3981" s="251"/>
      <c r="PQJ3981" s="251"/>
      <c r="PQK3981" s="251"/>
      <c r="PQL3981" s="251"/>
      <c r="PQM3981" s="251"/>
      <c r="PQN3981" s="251"/>
      <c r="PQO3981" s="251"/>
      <c r="PQP3981" s="251"/>
      <c r="PQQ3981" s="251"/>
      <c r="PQR3981" s="251"/>
      <c r="PQS3981" s="251"/>
      <c r="PQT3981" s="251"/>
      <c r="PQU3981" s="251"/>
      <c r="PQV3981" s="251"/>
      <c r="PQW3981" s="251"/>
      <c r="PQX3981" s="251"/>
      <c r="PQY3981" s="251"/>
      <c r="PQZ3981" s="251"/>
      <c r="PRA3981" s="251"/>
      <c r="PRB3981" s="251"/>
      <c r="PRC3981" s="251"/>
      <c r="PRD3981" s="251"/>
      <c r="PRE3981" s="251"/>
      <c r="PRF3981" s="251"/>
      <c r="PRG3981" s="251"/>
      <c r="PRH3981" s="251"/>
      <c r="PRI3981" s="251"/>
      <c r="PRJ3981" s="251"/>
      <c r="PRK3981" s="251"/>
      <c r="PRL3981" s="251"/>
      <c r="PRM3981" s="251"/>
      <c r="PRN3981" s="251"/>
      <c r="PRO3981" s="251"/>
      <c r="PRP3981" s="251"/>
      <c r="PRQ3981" s="251"/>
      <c r="PRR3981" s="251"/>
      <c r="PRS3981" s="251"/>
      <c r="PRT3981" s="251"/>
      <c r="PRU3981" s="251"/>
      <c r="PRV3981" s="251"/>
      <c r="PRW3981" s="251"/>
      <c r="PRX3981" s="251"/>
      <c r="PRY3981" s="251"/>
      <c r="PRZ3981" s="251"/>
      <c r="PSA3981" s="251"/>
      <c r="PSB3981" s="251"/>
      <c r="PSC3981" s="251"/>
      <c r="PSD3981" s="251"/>
      <c r="PSE3981" s="251"/>
      <c r="PSF3981" s="251"/>
      <c r="PSG3981" s="251"/>
      <c r="PSH3981" s="251"/>
      <c r="PSI3981" s="251"/>
      <c r="PSJ3981" s="251"/>
      <c r="PSK3981" s="251"/>
      <c r="PSL3981" s="251"/>
      <c r="PSM3981" s="251"/>
      <c r="PSN3981" s="251"/>
      <c r="PSO3981" s="251"/>
      <c r="PSP3981" s="251"/>
      <c r="PSQ3981" s="251"/>
      <c r="PSR3981" s="251"/>
      <c r="PSS3981" s="251"/>
      <c r="PST3981" s="251"/>
      <c r="PSU3981" s="251"/>
      <c r="PSV3981" s="251"/>
      <c r="PSW3981" s="251"/>
      <c r="PSX3981" s="251"/>
      <c r="PSY3981" s="251"/>
      <c r="PSZ3981" s="251"/>
      <c r="PTA3981" s="251"/>
      <c r="PTB3981" s="251"/>
      <c r="PTC3981" s="251"/>
      <c r="PTD3981" s="251"/>
      <c r="PTE3981" s="251"/>
      <c r="PTF3981" s="251"/>
      <c r="PTG3981" s="251"/>
      <c r="PTH3981" s="251"/>
      <c r="PTI3981" s="251"/>
      <c r="PTJ3981" s="251"/>
      <c r="PTK3981" s="251"/>
      <c r="PTL3981" s="251"/>
      <c r="PTM3981" s="251"/>
      <c r="PTN3981" s="251"/>
      <c r="PTO3981" s="251"/>
      <c r="PTP3981" s="251"/>
      <c r="PTQ3981" s="251"/>
      <c r="PTR3981" s="251"/>
      <c r="PTS3981" s="251"/>
      <c r="PTT3981" s="251"/>
      <c r="PTU3981" s="251"/>
      <c r="PTV3981" s="251"/>
      <c r="PTW3981" s="251"/>
      <c r="PTX3981" s="251"/>
      <c r="PTY3981" s="251"/>
      <c r="PTZ3981" s="251"/>
      <c r="PUA3981" s="251"/>
      <c r="PUB3981" s="251"/>
      <c r="PUC3981" s="251"/>
      <c r="PUD3981" s="251"/>
      <c r="PUE3981" s="251"/>
      <c r="PUF3981" s="251"/>
      <c r="PUG3981" s="251"/>
      <c r="PUH3981" s="251"/>
      <c r="PUI3981" s="251"/>
      <c r="PUJ3981" s="251"/>
      <c r="PUK3981" s="251"/>
      <c r="PUL3981" s="251"/>
      <c r="PUM3981" s="251"/>
      <c r="PUN3981" s="251"/>
      <c r="PUO3981" s="251"/>
      <c r="PUP3981" s="251"/>
      <c r="PUQ3981" s="251"/>
      <c r="PUR3981" s="251"/>
      <c r="PUS3981" s="251"/>
      <c r="PUT3981" s="251"/>
      <c r="PUU3981" s="251"/>
      <c r="PUV3981" s="251"/>
      <c r="PUW3981" s="251"/>
      <c r="PUX3981" s="251"/>
      <c r="PUY3981" s="251"/>
      <c r="PUZ3981" s="251"/>
      <c r="PVA3981" s="251"/>
      <c r="PVB3981" s="251"/>
      <c r="PVC3981" s="251"/>
      <c r="PVD3981" s="251"/>
      <c r="PVE3981" s="251"/>
      <c r="PVF3981" s="251"/>
      <c r="PVG3981" s="251"/>
      <c r="PVH3981" s="251"/>
      <c r="PVI3981" s="251"/>
      <c r="PVJ3981" s="251"/>
      <c r="PVK3981" s="251"/>
      <c r="PVL3981" s="251"/>
      <c r="PVM3981" s="251"/>
      <c r="PVN3981" s="251"/>
      <c r="PVO3981" s="251"/>
      <c r="PVP3981" s="251"/>
      <c r="PVQ3981" s="251"/>
      <c r="PVR3981" s="251"/>
      <c r="PVS3981" s="251"/>
      <c r="PVT3981" s="251"/>
      <c r="PVU3981" s="251"/>
      <c r="PVV3981" s="251"/>
      <c r="PVW3981" s="251"/>
      <c r="PVX3981" s="251"/>
      <c r="PVY3981" s="251"/>
      <c r="PVZ3981" s="251"/>
      <c r="PWA3981" s="251"/>
      <c r="PWB3981" s="251"/>
      <c r="PWC3981" s="251"/>
      <c r="PWD3981" s="251"/>
      <c r="PWE3981" s="251"/>
      <c r="PWF3981" s="251"/>
      <c r="PWG3981" s="251"/>
      <c r="PWH3981" s="251"/>
      <c r="PWI3981" s="251"/>
      <c r="PWJ3981" s="251"/>
      <c r="PWK3981" s="251"/>
      <c r="PWL3981" s="251"/>
      <c r="PWM3981" s="251"/>
      <c r="PWN3981" s="251"/>
      <c r="PWO3981" s="251"/>
      <c r="PWP3981" s="251"/>
      <c r="PWQ3981" s="251"/>
      <c r="PWR3981" s="251"/>
      <c r="PWS3981" s="251"/>
      <c r="PWT3981" s="251"/>
      <c r="PWU3981" s="251"/>
      <c r="PWV3981" s="251"/>
      <c r="PWW3981" s="251"/>
      <c r="PWX3981" s="251"/>
      <c r="PWY3981" s="251"/>
      <c r="PWZ3981" s="251"/>
      <c r="PXA3981" s="251"/>
      <c r="PXB3981" s="251"/>
      <c r="PXC3981" s="251"/>
      <c r="PXD3981" s="251"/>
      <c r="PXE3981" s="251"/>
      <c r="PXF3981" s="251"/>
      <c r="PXG3981" s="251"/>
      <c r="PXH3981" s="251"/>
      <c r="PXI3981" s="251"/>
      <c r="PXJ3981" s="251"/>
      <c r="PXK3981" s="251"/>
      <c r="PXL3981" s="251"/>
      <c r="PXM3981" s="251"/>
      <c r="PXN3981" s="251"/>
      <c r="PXO3981" s="251"/>
      <c r="PXP3981" s="251"/>
      <c r="PXQ3981" s="251"/>
      <c r="PXR3981" s="251"/>
      <c r="PXS3981" s="251"/>
      <c r="PXT3981" s="251"/>
      <c r="PXU3981" s="251"/>
      <c r="PXV3981" s="251"/>
      <c r="PXW3981" s="251"/>
      <c r="PXX3981" s="251"/>
      <c r="PXY3981" s="251"/>
      <c r="PXZ3981" s="251"/>
      <c r="PYA3981" s="251"/>
      <c r="PYB3981" s="251"/>
      <c r="PYC3981" s="251"/>
      <c r="PYD3981" s="251"/>
      <c r="PYE3981" s="251"/>
      <c r="PYF3981" s="251"/>
      <c r="PYG3981" s="251"/>
      <c r="PYH3981" s="251"/>
      <c r="PYI3981" s="251"/>
      <c r="PYJ3981" s="251"/>
      <c r="PYK3981" s="251"/>
      <c r="PYL3981" s="251"/>
      <c r="PYM3981" s="251"/>
      <c r="PYN3981" s="251"/>
      <c r="PYO3981" s="251"/>
      <c r="PYP3981" s="251"/>
      <c r="PYQ3981" s="251"/>
      <c r="PYR3981" s="251"/>
      <c r="PYS3981" s="251"/>
      <c r="PYT3981" s="251"/>
      <c r="PYU3981" s="251"/>
      <c r="PYV3981" s="251"/>
      <c r="PYW3981" s="251"/>
      <c r="PYX3981" s="251"/>
      <c r="PYY3981" s="251"/>
      <c r="PYZ3981" s="251"/>
      <c r="PZA3981" s="251"/>
      <c r="PZB3981" s="251"/>
      <c r="PZC3981" s="251"/>
      <c r="PZD3981" s="251"/>
      <c r="PZE3981" s="251"/>
      <c r="PZF3981" s="251"/>
      <c r="PZG3981" s="251"/>
      <c r="PZH3981" s="251"/>
      <c r="PZI3981" s="251"/>
      <c r="PZJ3981" s="251"/>
      <c r="PZK3981" s="251"/>
      <c r="PZL3981" s="251"/>
      <c r="PZM3981" s="251"/>
      <c r="PZN3981" s="251"/>
      <c r="PZO3981" s="251"/>
      <c r="PZP3981" s="251"/>
      <c r="PZQ3981" s="251"/>
      <c r="PZR3981" s="251"/>
      <c r="PZS3981" s="251"/>
      <c r="PZT3981" s="251"/>
      <c r="PZU3981" s="251"/>
      <c r="PZV3981" s="251"/>
      <c r="PZW3981" s="251"/>
      <c r="PZX3981" s="251"/>
      <c r="PZY3981" s="251"/>
      <c r="PZZ3981" s="251"/>
      <c r="QAA3981" s="251"/>
      <c r="QAB3981" s="251"/>
      <c r="QAC3981" s="251"/>
      <c r="QAD3981" s="251"/>
      <c r="QAE3981" s="251"/>
      <c r="QAF3981" s="251"/>
      <c r="QAG3981" s="251"/>
      <c r="QAH3981" s="251"/>
      <c r="QAI3981" s="251"/>
      <c r="QAJ3981" s="251"/>
      <c r="QAK3981" s="251"/>
      <c r="QAL3981" s="251"/>
      <c r="QAM3981" s="251"/>
      <c r="QAN3981" s="251"/>
      <c r="QAO3981" s="251"/>
      <c r="QAP3981" s="251"/>
      <c r="QAQ3981" s="251"/>
      <c r="QAR3981" s="251"/>
      <c r="QAS3981" s="251"/>
      <c r="QAT3981" s="251"/>
      <c r="QAU3981" s="251"/>
      <c r="QAV3981" s="251"/>
      <c r="QAW3981" s="251"/>
      <c r="QAX3981" s="251"/>
      <c r="QAY3981" s="251"/>
      <c r="QAZ3981" s="251"/>
      <c r="QBA3981" s="251"/>
      <c r="QBB3981" s="251"/>
      <c r="QBC3981" s="251"/>
      <c r="QBD3981" s="251"/>
      <c r="QBE3981" s="251"/>
      <c r="QBF3981" s="251"/>
      <c r="QBG3981" s="251"/>
      <c r="QBH3981" s="251"/>
      <c r="QBI3981" s="251"/>
      <c r="QBJ3981" s="251"/>
      <c r="QBK3981" s="251"/>
      <c r="QBL3981" s="251"/>
      <c r="QBM3981" s="251"/>
      <c r="QBN3981" s="251"/>
      <c r="QBO3981" s="251"/>
      <c r="QBP3981" s="251"/>
      <c r="QBQ3981" s="251"/>
      <c r="QBR3981" s="251"/>
      <c r="QBS3981" s="251"/>
      <c r="QBT3981" s="251"/>
      <c r="QBU3981" s="251"/>
      <c r="QBV3981" s="251"/>
      <c r="QBW3981" s="251"/>
      <c r="QBX3981" s="251"/>
      <c r="QBY3981" s="251"/>
      <c r="QBZ3981" s="251"/>
      <c r="QCA3981" s="251"/>
      <c r="QCB3981" s="251"/>
      <c r="QCC3981" s="251"/>
      <c r="QCD3981" s="251"/>
      <c r="QCE3981" s="251"/>
      <c r="QCF3981" s="251"/>
      <c r="QCG3981" s="251"/>
      <c r="QCH3981" s="251"/>
      <c r="QCI3981" s="251"/>
      <c r="QCJ3981" s="251"/>
      <c r="QCK3981" s="251"/>
      <c r="QCL3981" s="251"/>
      <c r="QCM3981" s="251"/>
      <c r="QCN3981" s="251"/>
      <c r="QCO3981" s="251"/>
      <c r="QCP3981" s="251"/>
      <c r="QCQ3981" s="251"/>
      <c r="QCR3981" s="251"/>
      <c r="QCS3981" s="251"/>
      <c r="QCT3981" s="251"/>
      <c r="QCU3981" s="251"/>
      <c r="QCV3981" s="251"/>
      <c r="QCW3981" s="251"/>
      <c r="QCX3981" s="251"/>
      <c r="QCY3981" s="251"/>
      <c r="QCZ3981" s="251"/>
      <c r="QDA3981" s="251"/>
      <c r="QDB3981" s="251"/>
      <c r="QDC3981" s="251"/>
      <c r="QDD3981" s="251"/>
      <c r="QDE3981" s="251"/>
      <c r="QDF3981" s="251"/>
      <c r="QDG3981" s="251"/>
      <c r="QDH3981" s="251"/>
      <c r="QDI3981" s="251"/>
      <c r="QDJ3981" s="251"/>
      <c r="QDK3981" s="251"/>
      <c r="QDL3981" s="251"/>
      <c r="QDM3981" s="251"/>
      <c r="QDN3981" s="251"/>
      <c r="QDO3981" s="251"/>
      <c r="QDP3981" s="251"/>
      <c r="QDQ3981" s="251"/>
      <c r="QDR3981" s="251"/>
      <c r="QDS3981" s="251"/>
      <c r="QDT3981" s="251"/>
      <c r="QDU3981" s="251"/>
      <c r="QDV3981" s="251"/>
      <c r="QDW3981" s="251"/>
      <c r="QDX3981" s="251"/>
      <c r="QDY3981" s="251"/>
      <c r="QDZ3981" s="251"/>
      <c r="QEA3981" s="251"/>
      <c r="QEB3981" s="251"/>
      <c r="QEC3981" s="251"/>
      <c r="QED3981" s="251"/>
      <c r="QEE3981" s="251"/>
      <c r="QEF3981" s="251"/>
      <c r="QEG3981" s="251"/>
      <c r="QEH3981" s="251"/>
      <c r="QEI3981" s="251"/>
      <c r="QEJ3981" s="251"/>
      <c r="QEK3981" s="251"/>
      <c r="QEL3981" s="251"/>
      <c r="QEM3981" s="251"/>
      <c r="QEN3981" s="251"/>
      <c r="QEO3981" s="251"/>
      <c r="QEP3981" s="251"/>
      <c r="QEQ3981" s="251"/>
      <c r="QER3981" s="251"/>
      <c r="QES3981" s="251"/>
      <c r="QET3981" s="251"/>
      <c r="QEU3981" s="251"/>
      <c r="QEV3981" s="251"/>
      <c r="QEW3981" s="251"/>
      <c r="QEX3981" s="251"/>
      <c r="QEY3981" s="251"/>
      <c r="QEZ3981" s="251"/>
      <c r="QFA3981" s="251"/>
      <c r="QFB3981" s="251"/>
      <c r="QFC3981" s="251"/>
      <c r="QFD3981" s="251"/>
      <c r="QFE3981" s="251"/>
      <c r="QFF3981" s="251"/>
      <c r="QFG3981" s="251"/>
      <c r="QFH3981" s="251"/>
      <c r="QFI3981" s="251"/>
      <c r="QFJ3981" s="251"/>
      <c r="QFK3981" s="251"/>
      <c r="QFL3981" s="251"/>
      <c r="QFM3981" s="251"/>
      <c r="QFN3981" s="251"/>
      <c r="QFO3981" s="251"/>
      <c r="QFP3981" s="251"/>
      <c r="QFQ3981" s="251"/>
      <c r="QFR3981" s="251"/>
      <c r="QFS3981" s="251"/>
      <c r="QFT3981" s="251"/>
      <c r="QFU3981" s="251"/>
      <c r="QFV3981" s="251"/>
      <c r="QFW3981" s="251"/>
      <c r="QFX3981" s="251"/>
      <c r="QFY3981" s="251"/>
      <c r="QFZ3981" s="251"/>
      <c r="QGA3981" s="251"/>
      <c r="QGB3981" s="251"/>
      <c r="QGC3981" s="251"/>
      <c r="QGD3981" s="251"/>
      <c r="QGE3981" s="251"/>
      <c r="QGF3981" s="251"/>
      <c r="QGG3981" s="251"/>
      <c r="QGH3981" s="251"/>
      <c r="QGI3981" s="251"/>
      <c r="QGJ3981" s="251"/>
      <c r="QGK3981" s="251"/>
      <c r="QGL3981" s="251"/>
      <c r="QGM3981" s="251"/>
      <c r="QGN3981" s="251"/>
      <c r="QGO3981" s="251"/>
      <c r="QGP3981" s="251"/>
      <c r="QGQ3981" s="251"/>
      <c r="QGR3981" s="251"/>
      <c r="QGS3981" s="251"/>
      <c r="QGT3981" s="251"/>
      <c r="QGU3981" s="251"/>
      <c r="QGV3981" s="251"/>
      <c r="QGW3981" s="251"/>
      <c r="QGX3981" s="251"/>
      <c r="QGY3981" s="251"/>
      <c r="QGZ3981" s="251"/>
      <c r="QHA3981" s="251"/>
      <c r="QHB3981" s="251"/>
      <c r="QHC3981" s="251"/>
      <c r="QHD3981" s="251"/>
      <c r="QHE3981" s="251"/>
      <c r="QHF3981" s="251"/>
      <c r="QHG3981" s="251"/>
      <c r="QHH3981" s="251"/>
      <c r="QHI3981" s="251"/>
      <c r="QHJ3981" s="251"/>
      <c r="QHK3981" s="251"/>
      <c r="QHL3981" s="251"/>
      <c r="QHM3981" s="251"/>
      <c r="QHN3981" s="251"/>
      <c r="QHO3981" s="251"/>
      <c r="QHP3981" s="251"/>
      <c r="QHQ3981" s="251"/>
      <c r="QHR3981" s="251"/>
      <c r="QHS3981" s="251"/>
      <c r="QHT3981" s="251"/>
      <c r="QHU3981" s="251"/>
      <c r="QHV3981" s="251"/>
      <c r="QHW3981" s="251"/>
      <c r="QHX3981" s="251"/>
      <c r="QHY3981" s="251"/>
      <c r="QHZ3981" s="251"/>
      <c r="QIA3981" s="251"/>
      <c r="QIB3981" s="251"/>
      <c r="QIC3981" s="251"/>
      <c r="QID3981" s="251"/>
      <c r="QIE3981" s="251"/>
      <c r="QIF3981" s="251"/>
      <c r="QIG3981" s="251"/>
      <c r="QIH3981" s="251"/>
      <c r="QII3981" s="251"/>
      <c r="QIJ3981" s="251"/>
      <c r="QIK3981" s="251"/>
      <c r="QIL3981" s="251"/>
      <c r="QIM3981" s="251"/>
      <c r="QIN3981" s="251"/>
      <c r="QIO3981" s="251"/>
      <c r="QIP3981" s="251"/>
      <c r="QIQ3981" s="251"/>
      <c r="QIR3981" s="251"/>
      <c r="QIS3981" s="251"/>
      <c r="QIT3981" s="251"/>
      <c r="QIU3981" s="251"/>
      <c r="QIV3981" s="251"/>
      <c r="QIW3981" s="251"/>
      <c r="QIX3981" s="251"/>
      <c r="QIY3981" s="251"/>
      <c r="QIZ3981" s="251"/>
      <c r="QJA3981" s="251"/>
      <c r="QJB3981" s="251"/>
      <c r="QJC3981" s="251"/>
      <c r="QJD3981" s="251"/>
      <c r="QJE3981" s="251"/>
      <c r="QJF3981" s="251"/>
      <c r="QJG3981" s="251"/>
      <c r="QJH3981" s="251"/>
      <c r="QJI3981" s="251"/>
      <c r="QJJ3981" s="251"/>
      <c r="QJK3981" s="251"/>
      <c r="QJL3981" s="251"/>
      <c r="QJM3981" s="251"/>
      <c r="QJN3981" s="251"/>
      <c r="QJO3981" s="251"/>
      <c r="QJP3981" s="251"/>
      <c r="QJQ3981" s="251"/>
      <c r="QJR3981" s="251"/>
      <c r="QJS3981" s="251"/>
      <c r="QJT3981" s="251"/>
      <c r="QJU3981" s="251"/>
      <c r="QJV3981" s="251"/>
      <c r="QJW3981" s="251"/>
      <c r="QJX3981" s="251"/>
      <c r="QJY3981" s="251"/>
      <c r="QJZ3981" s="251"/>
      <c r="QKA3981" s="251"/>
      <c r="QKB3981" s="251"/>
      <c r="QKC3981" s="251"/>
      <c r="QKD3981" s="251"/>
      <c r="QKE3981" s="251"/>
      <c r="QKF3981" s="251"/>
      <c r="QKG3981" s="251"/>
      <c r="QKH3981" s="251"/>
      <c r="QKI3981" s="251"/>
      <c r="QKJ3981" s="251"/>
      <c r="QKK3981" s="251"/>
      <c r="QKL3981" s="251"/>
      <c r="QKM3981" s="251"/>
      <c r="QKN3981" s="251"/>
      <c r="QKO3981" s="251"/>
      <c r="QKP3981" s="251"/>
      <c r="QKQ3981" s="251"/>
      <c r="QKR3981" s="251"/>
      <c r="QKS3981" s="251"/>
      <c r="QKT3981" s="251"/>
      <c r="QKU3981" s="251"/>
      <c r="QKV3981" s="251"/>
      <c r="QKW3981" s="251"/>
      <c r="QKX3981" s="251"/>
      <c r="QKY3981" s="251"/>
      <c r="QKZ3981" s="251"/>
      <c r="QLA3981" s="251"/>
      <c r="QLB3981" s="251"/>
      <c r="QLC3981" s="251"/>
      <c r="QLD3981" s="251"/>
      <c r="QLE3981" s="251"/>
      <c r="QLF3981" s="251"/>
      <c r="QLG3981" s="251"/>
      <c r="QLH3981" s="251"/>
      <c r="QLI3981" s="251"/>
      <c r="QLJ3981" s="251"/>
      <c r="QLK3981" s="251"/>
      <c r="QLL3981" s="251"/>
      <c r="QLM3981" s="251"/>
      <c r="QLN3981" s="251"/>
      <c r="QLO3981" s="251"/>
      <c r="QLP3981" s="251"/>
      <c r="QLQ3981" s="251"/>
      <c r="QLR3981" s="251"/>
      <c r="QLS3981" s="251"/>
      <c r="QLT3981" s="251"/>
      <c r="QLU3981" s="251"/>
      <c r="QLV3981" s="251"/>
      <c r="QLW3981" s="251"/>
      <c r="QLX3981" s="251"/>
      <c r="QLY3981" s="251"/>
      <c r="QLZ3981" s="251"/>
      <c r="QMA3981" s="251"/>
      <c r="QMB3981" s="251"/>
      <c r="QMC3981" s="251"/>
      <c r="QMD3981" s="251"/>
      <c r="QME3981" s="251"/>
      <c r="QMF3981" s="251"/>
      <c r="QMG3981" s="251"/>
      <c r="QMH3981" s="251"/>
      <c r="QMI3981" s="251"/>
      <c r="QMJ3981" s="251"/>
      <c r="QMK3981" s="251"/>
      <c r="QML3981" s="251"/>
      <c r="QMM3981" s="251"/>
      <c r="QMN3981" s="251"/>
      <c r="QMO3981" s="251"/>
      <c r="QMP3981" s="251"/>
      <c r="QMQ3981" s="251"/>
      <c r="QMR3981" s="251"/>
      <c r="QMS3981" s="251"/>
      <c r="QMT3981" s="251"/>
      <c r="QMU3981" s="251"/>
      <c r="QMV3981" s="251"/>
      <c r="QMW3981" s="251"/>
      <c r="QMX3981" s="251"/>
      <c r="QMY3981" s="251"/>
      <c r="QMZ3981" s="251"/>
      <c r="QNA3981" s="251"/>
      <c r="QNB3981" s="251"/>
      <c r="QNC3981" s="251"/>
      <c r="QND3981" s="251"/>
      <c r="QNE3981" s="251"/>
      <c r="QNF3981" s="251"/>
      <c r="QNG3981" s="251"/>
      <c r="QNH3981" s="251"/>
      <c r="QNI3981" s="251"/>
      <c r="QNJ3981" s="251"/>
      <c r="QNK3981" s="251"/>
      <c r="QNL3981" s="251"/>
      <c r="QNM3981" s="251"/>
      <c r="QNN3981" s="251"/>
      <c r="QNO3981" s="251"/>
      <c r="QNP3981" s="251"/>
      <c r="QNQ3981" s="251"/>
      <c r="QNR3981" s="251"/>
      <c r="QNS3981" s="251"/>
      <c r="QNT3981" s="251"/>
      <c r="QNU3981" s="251"/>
      <c r="QNV3981" s="251"/>
      <c r="QNW3981" s="251"/>
      <c r="QNX3981" s="251"/>
      <c r="QNY3981" s="251"/>
      <c r="QNZ3981" s="251"/>
      <c r="QOA3981" s="251"/>
      <c r="QOB3981" s="251"/>
      <c r="QOC3981" s="251"/>
      <c r="QOD3981" s="251"/>
      <c r="QOE3981" s="251"/>
      <c r="QOF3981" s="251"/>
      <c r="QOG3981" s="251"/>
      <c r="QOH3981" s="251"/>
      <c r="QOI3981" s="251"/>
      <c r="QOJ3981" s="251"/>
      <c r="QOK3981" s="251"/>
      <c r="QOL3981" s="251"/>
      <c r="QOM3981" s="251"/>
      <c r="QON3981" s="251"/>
      <c r="QOO3981" s="251"/>
      <c r="QOP3981" s="251"/>
      <c r="QOQ3981" s="251"/>
      <c r="QOR3981" s="251"/>
      <c r="QOS3981" s="251"/>
      <c r="QOT3981" s="251"/>
      <c r="QOU3981" s="251"/>
      <c r="QOV3981" s="251"/>
      <c r="QOW3981" s="251"/>
      <c r="QOX3981" s="251"/>
      <c r="QOY3981" s="251"/>
      <c r="QOZ3981" s="251"/>
      <c r="QPA3981" s="251"/>
      <c r="QPB3981" s="251"/>
      <c r="QPC3981" s="251"/>
      <c r="QPD3981" s="251"/>
      <c r="QPE3981" s="251"/>
      <c r="QPF3981" s="251"/>
      <c r="QPG3981" s="251"/>
      <c r="QPH3981" s="251"/>
      <c r="QPI3981" s="251"/>
      <c r="QPJ3981" s="251"/>
      <c r="QPK3981" s="251"/>
      <c r="QPL3981" s="251"/>
      <c r="QPM3981" s="251"/>
      <c r="QPN3981" s="251"/>
      <c r="QPO3981" s="251"/>
      <c r="QPP3981" s="251"/>
      <c r="QPQ3981" s="251"/>
      <c r="QPR3981" s="251"/>
      <c r="QPS3981" s="251"/>
      <c r="QPT3981" s="251"/>
      <c r="QPU3981" s="251"/>
      <c r="QPV3981" s="251"/>
      <c r="QPW3981" s="251"/>
      <c r="QPX3981" s="251"/>
      <c r="QPY3981" s="251"/>
      <c r="QPZ3981" s="251"/>
      <c r="QQA3981" s="251"/>
      <c r="QQB3981" s="251"/>
      <c r="QQC3981" s="251"/>
      <c r="QQD3981" s="251"/>
      <c r="QQE3981" s="251"/>
      <c r="QQF3981" s="251"/>
      <c r="QQG3981" s="251"/>
      <c r="QQH3981" s="251"/>
      <c r="QQI3981" s="251"/>
      <c r="QQJ3981" s="251"/>
      <c r="QQK3981" s="251"/>
      <c r="QQL3981" s="251"/>
      <c r="QQM3981" s="251"/>
      <c r="QQN3981" s="251"/>
      <c r="QQO3981" s="251"/>
      <c r="QQP3981" s="251"/>
      <c r="QQQ3981" s="251"/>
      <c r="QQR3981" s="251"/>
      <c r="QQS3981" s="251"/>
      <c r="QQT3981" s="251"/>
      <c r="QQU3981" s="251"/>
      <c r="QQV3981" s="251"/>
      <c r="QQW3981" s="251"/>
      <c r="QQX3981" s="251"/>
      <c r="QQY3981" s="251"/>
      <c r="QQZ3981" s="251"/>
      <c r="QRA3981" s="251"/>
      <c r="QRB3981" s="251"/>
      <c r="QRC3981" s="251"/>
      <c r="QRD3981" s="251"/>
      <c r="QRE3981" s="251"/>
      <c r="QRF3981" s="251"/>
      <c r="QRG3981" s="251"/>
      <c r="QRH3981" s="251"/>
      <c r="QRI3981" s="251"/>
      <c r="QRJ3981" s="251"/>
      <c r="QRK3981" s="251"/>
      <c r="QRL3981" s="251"/>
      <c r="QRM3981" s="251"/>
      <c r="QRN3981" s="251"/>
      <c r="QRO3981" s="251"/>
      <c r="QRP3981" s="251"/>
      <c r="QRQ3981" s="251"/>
      <c r="QRR3981" s="251"/>
      <c r="QRS3981" s="251"/>
      <c r="QRT3981" s="251"/>
      <c r="QRU3981" s="251"/>
      <c r="QRV3981" s="251"/>
      <c r="QRW3981" s="251"/>
      <c r="QRX3981" s="251"/>
      <c r="QRY3981" s="251"/>
      <c r="QRZ3981" s="251"/>
      <c r="QSA3981" s="251"/>
      <c r="QSB3981" s="251"/>
      <c r="QSC3981" s="251"/>
      <c r="QSD3981" s="251"/>
      <c r="QSE3981" s="251"/>
      <c r="QSF3981" s="251"/>
      <c r="QSG3981" s="251"/>
      <c r="QSH3981" s="251"/>
      <c r="QSI3981" s="251"/>
      <c r="QSJ3981" s="251"/>
      <c r="QSK3981" s="251"/>
      <c r="QSL3981" s="251"/>
      <c r="QSM3981" s="251"/>
      <c r="QSN3981" s="251"/>
      <c r="QSO3981" s="251"/>
      <c r="QSP3981" s="251"/>
      <c r="QSQ3981" s="251"/>
      <c r="QSR3981" s="251"/>
      <c r="QSS3981" s="251"/>
      <c r="QST3981" s="251"/>
      <c r="QSU3981" s="251"/>
      <c r="QSV3981" s="251"/>
      <c r="QSW3981" s="251"/>
      <c r="QSX3981" s="251"/>
      <c r="QSY3981" s="251"/>
      <c r="QSZ3981" s="251"/>
      <c r="QTA3981" s="251"/>
      <c r="QTB3981" s="251"/>
      <c r="QTC3981" s="251"/>
      <c r="QTD3981" s="251"/>
      <c r="QTE3981" s="251"/>
      <c r="QTF3981" s="251"/>
      <c r="QTG3981" s="251"/>
      <c r="QTH3981" s="251"/>
      <c r="QTI3981" s="251"/>
      <c r="QTJ3981" s="251"/>
      <c r="QTK3981" s="251"/>
      <c r="QTL3981" s="251"/>
      <c r="QTM3981" s="251"/>
      <c r="QTN3981" s="251"/>
      <c r="QTO3981" s="251"/>
      <c r="QTP3981" s="251"/>
      <c r="QTQ3981" s="251"/>
      <c r="QTR3981" s="251"/>
      <c r="QTS3981" s="251"/>
      <c r="QTT3981" s="251"/>
      <c r="QTU3981" s="251"/>
      <c r="QTV3981" s="251"/>
      <c r="QTW3981" s="251"/>
      <c r="QTX3981" s="251"/>
      <c r="QTY3981" s="251"/>
      <c r="QTZ3981" s="251"/>
      <c r="QUA3981" s="251"/>
      <c r="QUB3981" s="251"/>
      <c r="QUC3981" s="251"/>
      <c r="QUD3981" s="251"/>
      <c r="QUE3981" s="251"/>
      <c r="QUF3981" s="251"/>
      <c r="QUG3981" s="251"/>
      <c r="QUH3981" s="251"/>
      <c r="QUI3981" s="251"/>
      <c r="QUJ3981" s="251"/>
      <c r="QUK3981" s="251"/>
      <c r="QUL3981" s="251"/>
      <c r="QUM3981" s="251"/>
      <c r="QUN3981" s="251"/>
      <c r="QUO3981" s="251"/>
      <c r="QUP3981" s="251"/>
      <c r="QUQ3981" s="251"/>
      <c r="QUR3981" s="251"/>
      <c r="QUS3981" s="251"/>
      <c r="QUT3981" s="251"/>
      <c r="QUU3981" s="251"/>
      <c r="QUV3981" s="251"/>
      <c r="QUW3981" s="251"/>
      <c r="QUX3981" s="251"/>
      <c r="QUY3981" s="251"/>
      <c r="QUZ3981" s="251"/>
      <c r="QVA3981" s="251"/>
      <c r="QVB3981" s="251"/>
      <c r="QVC3981" s="251"/>
      <c r="QVD3981" s="251"/>
      <c r="QVE3981" s="251"/>
      <c r="QVF3981" s="251"/>
      <c r="QVG3981" s="251"/>
      <c r="QVH3981" s="251"/>
      <c r="QVI3981" s="251"/>
      <c r="QVJ3981" s="251"/>
      <c r="QVK3981" s="251"/>
      <c r="QVL3981" s="251"/>
      <c r="QVM3981" s="251"/>
      <c r="QVN3981" s="251"/>
      <c r="QVO3981" s="251"/>
      <c r="QVP3981" s="251"/>
      <c r="QVQ3981" s="251"/>
      <c r="QVR3981" s="251"/>
      <c r="QVS3981" s="251"/>
      <c r="QVT3981" s="251"/>
      <c r="QVU3981" s="251"/>
      <c r="QVV3981" s="251"/>
      <c r="QVW3981" s="251"/>
      <c r="QVX3981" s="251"/>
      <c r="QVY3981" s="251"/>
      <c r="QVZ3981" s="251"/>
      <c r="QWA3981" s="251"/>
      <c r="QWB3981" s="251"/>
      <c r="QWC3981" s="251"/>
      <c r="QWD3981" s="251"/>
      <c r="QWE3981" s="251"/>
      <c r="QWF3981" s="251"/>
      <c r="QWG3981" s="251"/>
      <c r="QWH3981" s="251"/>
      <c r="QWI3981" s="251"/>
      <c r="QWJ3981" s="251"/>
      <c r="QWK3981" s="251"/>
      <c r="QWL3981" s="251"/>
      <c r="QWM3981" s="251"/>
      <c r="QWN3981" s="251"/>
      <c r="QWO3981" s="251"/>
      <c r="QWP3981" s="251"/>
      <c r="QWQ3981" s="251"/>
      <c r="QWR3981" s="251"/>
      <c r="QWS3981" s="251"/>
      <c r="QWT3981" s="251"/>
      <c r="QWU3981" s="251"/>
      <c r="QWV3981" s="251"/>
      <c r="QWW3981" s="251"/>
      <c r="QWX3981" s="251"/>
      <c r="QWY3981" s="251"/>
      <c r="QWZ3981" s="251"/>
      <c r="QXA3981" s="251"/>
      <c r="QXB3981" s="251"/>
      <c r="QXC3981" s="251"/>
      <c r="QXD3981" s="251"/>
      <c r="QXE3981" s="251"/>
      <c r="QXF3981" s="251"/>
      <c r="QXG3981" s="251"/>
      <c r="QXH3981" s="251"/>
      <c r="QXI3981" s="251"/>
      <c r="QXJ3981" s="251"/>
      <c r="QXK3981" s="251"/>
      <c r="QXL3981" s="251"/>
      <c r="QXM3981" s="251"/>
      <c r="QXN3981" s="251"/>
      <c r="QXO3981" s="251"/>
      <c r="QXP3981" s="251"/>
      <c r="QXQ3981" s="251"/>
      <c r="QXR3981" s="251"/>
      <c r="QXS3981" s="251"/>
      <c r="QXT3981" s="251"/>
      <c r="QXU3981" s="251"/>
      <c r="QXV3981" s="251"/>
      <c r="QXW3981" s="251"/>
      <c r="QXX3981" s="251"/>
      <c r="QXY3981" s="251"/>
      <c r="QXZ3981" s="251"/>
      <c r="QYA3981" s="251"/>
      <c r="QYB3981" s="251"/>
      <c r="QYC3981" s="251"/>
      <c r="QYD3981" s="251"/>
      <c r="QYE3981" s="251"/>
      <c r="QYF3981" s="251"/>
      <c r="QYG3981" s="251"/>
      <c r="QYH3981" s="251"/>
      <c r="QYI3981" s="251"/>
      <c r="QYJ3981" s="251"/>
      <c r="QYK3981" s="251"/>
      <c r="QYL3981" s="251"/>
      <c r="QYM3981" s="251"/>
      <c r="QYN3981" s="251"/>
      <c r="QYO3981" s="251"/>
      <c r="QYP3981" s="251"/>
      <c r="QYQ3981" s="251"/>
      <c r="QYR3981" s="251"/>
      <c r="QYS3981" s="251"/>
      <c r="QYT3981" s="251"/>
      <c r="QYU3981" s="251"/>
      <c r="QYV3981" s="251"/>
      <c r="QYW3981" s="251"/>
      <c r="QYX3981" s="251"/>
      <c r="QYY3981" s="251"/>
      <c r="QYZ3981" s="251"/>
      <c r="QZA3981" s="251"/>
      <c r="QZB3981" s="251"/>
      <c r="QZC3981" s="251"/>
      <c r="QZD3981" s="251"/>
      <c r="QZE3981" s="251"/>
      <c r="QZF3981" s="251"/>
      <c r="QZG3981" s="251"/>
      <c r="QZH3981" s="251"/>
      <c r="QZI3981" s="251"/>
      <c r="QZJ3981" s="251"/>
      <c r="QZK3981" s="251"/>
      <c r="QZL3981" s="251"/>
      <c r="QZM3981" s="251"/>
      <c r="QZN3981" s="251"/>
      <c r="QZO3981" s="251"/>
      <c r="QZP3981" s="251"/>
      <c r="QZQ3981" s="251"/>
      <c r="QZR3981" s="251"/>
      <c r="QZS3981" s="251"/>
      <c r="QZT3981" s="251"/>
      <c r="QZU3981" s="251"/>
      <c r="QZV3981" s="251"/>
      <c r="QZW3981" s="251"/>
      <c r="QZX3981" s="251"/>
      <c r="QZY3981" s="251"/>
      <c r="QZZ3981" s="251"/>
      <c r="RAA3981" s="251"/>
      <c r="RAB3981" s="251"/>
      <c r="RAC3981" s="251"/>
      <c r="RAD3981" s="251"/>
      <c r="RAE3981" s="251"/>
      <c r="RAF3981" s="251"/>
      <c r="RAG3981" s="251"/>
      <c r="RAH3981" s="251"/>
      <c r="RAI3981" s="251"/>
      <c r="RAJ3981" s="251"/>
      <c r="RAK3981" s="251"/>
      <c r="RAL3981" s="251"/>
      <c r="RAM3981" s="251"/>
      <c r="RAN3981" s="251"/>
      <c r="RAO3981" s="251"/>
      <c r="RAP3981" s="251"/>
      <c r="RAQ3981" s="251"/>
      <c r="RAR3981" s="251"/>
      <c r="RAS3981" s="251"/>
      <c r="RAT3981" s="251"/>
      <c r="RAU3981" s="251"/>
      <c r="RAV3981" s="251"/>
      <c r="RAW3981" s="251"/>
      <c r="RAX3981" s="251"/>
      <c r="RAY3981" s="251"/>
      <c r="RAZ3981" s="251"/>
      <c r="RBA3981" s="251"/>
      <c r="RBB3981" s="251"/>
      <c r="RBC3981" s="251"/>
      <c r="RBD3981" s="251"/>
      <c r="RBE3981" s="251"/>
      <c r="RBF3981" s="251"/>
      <c r="RBG3981" s="251"/>
      <c r="RBH3981" s="251"/>
      <c r="RBI3981" s="251"/>
      <c r="RBJ3981" s="251"/>
      <c r="RBK3981" s="251"/>
      <c r="RBL3981" s="251"/>
      <c r="RBM3981" s="251"/>
      <c r="RBN3981" s="251"/>
      <c r="RBO3981" s="251"/>
      <c r="RBP3981" s="251"/>
      <c r="RBQ3981" s="251"/>
      <c r="RBR3981" s="251"/>
      <c r="RBS3981" s="251"/>
      <c r="RBT3981" s="251"/>
      <c r="RBU3981" s="251"/>
      <c r="RBV3981" s="251"/>
      <c r="RBW3981" s="251"/>
      <c r="RBX3981" s="251"/>
      <c r="RBY3981" s="251"/>
      <c r="RBZ3981" s="251"/>
      <c r="RCA3981" s="251"/>
      <c r="RCB3981" s="251"/>
      <c r="RCC3981" s="251"/>
      <c r="RCD3981" s="251"/>
      <c r="RCE3981" s="251"/>
      <c r="RCF3981" s="251"/>
      <c r="RCG3981" s="251"/>
      <c r="RCH3981" s="251"/>
      <c r="RCI3981" s="251"/>
      <c r="RCJ3981" s="251"/>
      <c r="RCK3981" s="251"/>
      <c r="RCL3981" s="251"/>
      <c r="RCM3981" s="251"/>
      <c r="RCN3981" s="251"/>
      <c r="RCO3981" s="251"/>
      <c r="RCP3981" s="251"/>
      <c r="RCQ3981" s="251"/>
      <c r="RCR3981" s="251"/>
      <c r="RCS3981" s="251"/>
      <c r="RCT3981" s="251"/>
      <c r="RCU3981" s="251"/>
      <c r="RCV3981" s="251"/>
      <c r="RCW3981" s="251"/>
      <c r="RCX3981" s="251"/>
      <c r="RCY3981" s="251"/>
      <c r="RCZ3981" s="251"/>
      <c r="RDA3981" s="251"/>
      <c r="RDB3981" s="251"/>
      <c r="RDC3981" s="251"/>
      <c r="RDD3981" s="251"/>
      <c r="RDE3981" s="251"/>
      <c r="RDF3981" s="251"/>
      <c r="RDG3981" s="251"/>
      <c r="RDH3981" s="251"/>
      <c r="RDI3981" s="251"/>
      <c r="RDJ3981" s="251"/>
      <c r="RDK3981" s="251"/>
      <c r="RDL3981" s="251"/>
      <c r="RDM3981" s="251"/>
      <c r="RDN3981" s="251"/>
      <c r="RDO3981" s="251"/>
      <c r="RDP3981" s="251"/>
      <c r="RDQ3981" s="251"/>
      <c r="RDR3981" s="251"/>
      <c r="RDS3981" s="251"/>
      <c r="RDT3981" s="251"/>
      <c r="RDU3981" s="251"/>
      <c r="RDV3981" s="251"/>
      <c r="RDW3981" s="251"/>
      <c r="RDX3981" s="251"/>
      <c r="RDY3981" s="251"/>
      <c r="RDZ3981" s="251"/>
      <c r="REA3981" s="251"/>
      <c r="REB3981" s="251"/>
      <c r="REC3981" s="251"/>
      <c r="RED3981" s="251"/>
      <c r="REE3981" s="251"/>
      <c r="REF3981" s="251"/>
      <c r="REG3981" s="251"/>
      <c r="REH3981" s="251"/>
      <c r="REI3981" s="251"/>
      <c r="REJ3981" s="251"/>
      <c r="REK3981" s="251"/>
      <c r="REL3981" s="251"/>
      <c r="REM3981" s="251"/>
      <c r="REN3981" s="251"/>
      <c r="REO3981" s="251"/>
      <c r="REP3981" s="251"/>
      <c r="REQ3981" s="251"/>
      <c r="RER3981" s="251"/>
      <c r="RES3981" s="251"/>
      <c r="RET3981" s="251"/>
      <c r="REU3981" s="251"/>
      <c r="REV3981" s="251"/>
      <c r="REW3981" s="251"/>
      <c r="REX3981" s="251"/>
      <c r="REY3981" s="251"/>
      <c r="REZ3981" s="251"/>
      <c r="RFA3981" s="251"/>
      <c r="RFB3981" s="251"/>
      <c r="RFC3981" s="251"/>
      <c r="RFD3981" s="251"/>
      <c r="RFE3981" s="251"/>
      <c r="RFF3981" s="251"/>
      <c r="RFG3981" s="251"/>
      <c r="RFH3981" s="251"/>
      <c r="RFI3981" s="251"/>
      <c r="RFJ3981" s="251"/>
      <c r="RFK3981" s="251"/>
      <c r="RFL3981" s="251"/>
      <c r="RFM3981" s="251"/>
      <c r="RFN3981" s="251"/>
      <c r="RFO3981" s="251"/>
      <c r="RFP3981" s="251"/>
      <c r="RFQ3981" s="251"/>
      <c r="RFR3981" s="251"/>
      <c r="RFS3981" s="251"/>
      <c r="RFT3981" s="251"/>
      <c r="RFU3981" s="251"/>
      <c r="RFV3981" s="251"/>
      <c r="RFW3981" s="251"/>
      <c r="RFX3981" s="251"/>
      <c r="RFY3981" s="251"/>
      <c r="RFZ3981" s="251"/>
      <c r="RGA3981" s="251"/>
      <c r="RGB3981" s="251"/>
      <c r="RGC3981" s="251"/>
      <c r="RGD3981" s="251"/>
      <c r="RGE3981" s="251"/>
      <c r="RGF3981" s="251"/>
      <c r="RGG3981" s="251"/>
      <c r="RGH3981" s="251"/>
      <c r="RGI3981" s="251"/>
      <c r="RGJ3981" s="251"/>
      <c r="RGK3981" s="251"/>
      <c r="RGL3981" s="251"/>
      <c r="RGM3981" s="251"/>
      <c r="RGN3981" s="251"/>
      <c r="RGO3981" s="251"/>
      <c r="RGP3981" s="251"/>
      <c r="RGQ3981" s="251"/>
      <c r="RGR3981" s="251"/>
      <c r="RGS3981" s="251"/>
      <c r="RGT3981" s="251"/>
      <c r="RGU3981" s="251"/>
      <c r="RGV3981" s="251"/>
      <c r="RGW3981" s="251"/>
      <c r="RGX3981" s="251"/>
      <c r="RGY3981" s="251"/>
      <c r="RGZ3981" s="251"/>
      <c r="RHA3981" s="251"/>
      <c r="RHB3981" s="251"/>
      <c r="RHC3981" s="251"/>
      <c r="RHD3981" s="251"/>
      <c r="RHE3981" s="251"/>
      <c r="RHF3981" s="251"/>
      <c r="RHG3981" s="251"/>
      <c r="RHH3981" s="251"/>
      <c r="RHI3981" s="251"/>
      <c r="RHJ3981" s="251"/>
      <c r="RHK3981" s="251"/>
      <c r="RHL3981" s="251"/>
      <c r="RHM3981" s="251"/>
      <c r="RHN3981" s="251"/>
      <c r="RHO3981" s="251"/>
      <c r="RHP3981" s="251"/>
      <c r="RHQ3981" s="251"/>
      <c r="RHR3981" s="251"/>
      <c r="RHS3981" s="251"/>
      <c r="RHT3981" s="251"/>
      <c r="RHU3981" s="251"/>
      <c r="RHV3981" s="251"/>
      <c r="RHW3981" s="251"/>
      <c r="RHX3981" s="251"/>
      <c r="RHY3981" s="251"/>
      <c r="RHZ3981" s="251"/>
      <c r="RIA3981" s="251"/>
      <c r="RIB3981" s="251"/>
      <c r="RIC3981" s="251"/>
      <c r="RID3981" s="251"/>
      <c r="RIE3981" s="251"/>
      <c r="RIF3981" s="251"/>
      <c r="RIG3981" s="251"/>
      <c r="RIH3981" s="251"/>
      <c r="RII3981" s="251"/>
      <c r="RIJ3981" s="251"/>
      <c r="RIK3981" s="251"/>
      <c r="RIL3981" s="251"/>
      <c r="RIM3981" s="251"/>
      <c r="RIN3981" s="251"/>
      <c r="RIO3981" s="251"/>
      <c r="RIP3981" s="251"/>
      <c r="RIQ3981" s="251"/>
      <c r="RIR3981" s="251"/>
      <c r="RIS3981" s="251"/>
      <c r="RIT3981" s="251"/>
      <c r="RIU3981" s="251"/>
      <c r="RIV3981" s="251"/>
      <c r="RIW3981" s="251"/>
      <c r="RIX3981" s="251"/>
      <c r="RIY3981" s="251"/>
      <c r="RIZ3981" s="251"/>
      <c r="RJA3981" s="251"/>
      <c r="RJB3981" s="251"/>
      <c r="RJC3981" s="251"/>
      <c r="RJD3981" s="251"/>
      <c r="RJE3981" s="251"/>
      <c r="RJF3981" s="251"/>
      <c r="RJG3981" s="251"/>
      <c r="RJH3981" s="251"/>
      <c r="RJI3981" s="251"/>
      <c r="RJJ3981" s="251"/>
      <c r="RJK3981" s="251"/>
      <c r="RJL3981" s="251"/>
      <c r="RJM3981" s="251"/>
      <c r="RJN3981" s="251"/>
      <c r="RJO3981" s="251"/>
      <c r="RJP3981" s="251"/>
      <c r="RJQ3981" s="251"/>
      <c r="RJR3981" s="251"/>
      <c r="RJS3981" s="251"/>
      <c r="RJT3981" s="251"/>
      <c r="RJU3981" s="251"/>
      <c r="RJV3981" s="251"/>
      <c r="RJW3981" s="251"/>
      <c r="RJX3981" s="251"/>
      <c r="RJY3981" s="251"/>
      <c r="RJZ3981" s="251"/>
      <c r="RKA3981" s="251"/>
      <c r="RKB3981" s="251"/>
      <c r="RKC3981" s="251"/>
      <c r="RKD3981" s="251"/>
      <c r="RKE3981" s="251"/>
      <c r="RKF3981" s="251"/>
      <c r="RKG3981" s="251"/>
      <c r="RKH3981" s="251"/>
      <c r="RKI3981" s="251"/>
      <c r="RKJ3981" s="251"/>
      <c r="RKK3981" s="251"/>
      <c r="RKL3981" s="251"/>
      <c r="RKM3981" s="251"/>
      <c r="RKN3981" s="251"/>
      <c r="RKO3981" s="251"/>
      <c r="RKP3981" s="251"/>
      <c r="RKQ3981" s="251"/>
      <c r="RKR3981" s="251"/>
      <c r="RKS3981" s="251"/>
      <c r="RKT3981" s="251"/>
      <c r="RKU3981" s="251"/>
      <c r="RKV3981" s="251"/>
      <c r="RKW3981" s="251"/>
      <c r="RKX3981" s="251"/>
      <c r="RKY3981" s="251"/>
      <c r="RKZ3981" s="251"/>
      <c r="RLA3981" s="251"/>
      <c r="RLB3981" s="251"/>
      <c r="RLC3981" s="251"/>
      <c r="RLD3981" s="251"/>
      <c r="RLE3981" s="251"/>
      <c r="RLF3981" s="251"/>
      <c r="RLG3981" s="251"/>
      <c r="RLH3981" s="251"/>
      <c r="RLI3981" s="251"/>
      <c r="RLJ3981" s="251"/>
      <c r="RLK3981" s="251"/>
      <c r="RLL3981" s="251"/>
      <c r="RLM3981" s="251"/>
      <c r="RLN3981" s="251"/>
      <c r="RLO3981" s="251"/>
      <c r="RLP3981" s="251"/>
      <c r="RLQ3981" s="251"/>
      <c r="RLR3981" s="251"/>
      <c r="RLS3981" s="251"/>
      <c r="RLT3981" s="251"/>
      <c r="RLU3981" s="251"/>
      <c r="RLV3981" s="251"/>
      <c r="RLW3981" s="251"/>
      <c r="RLX3981" s="251"/>
      <c r="RLY3981" s="251"/>
      <c r="RLZ3981" s="251"/>
      <c r="RMA3981" s="251"/>
      <c r="RMB3981" s="251"/>
      <c r="RMC3981" s="251"/>
      <c r="RMD3981" s="251"/>
      <c r="RME3981" s="251"/>
      <c r="RMF3981" s="251"/>
      <c r="RMG3981" s="251"/>
      <c r="RMH3981" s="251"/>
      <c r="RMI3981" s="251"/>
      <c r="RMJ3981" s="251"/>
      <c r="RMK3981" s="251"/>
      <c r="RML3981" s="251"/>
      <c r="RMM3981" s="251"/>
      <c r="RMN3981" s="251"/>
      <c r="RMO3981" s="251"/>
      <c r="RMP3981" s="251"/>
      <c r="RMQ3981" s="251"/>
      <c r="RMR3981" s="251"/>
      <c r="RMS3981" s="251"/>
      <c r="RMT3981" s="251"/>
      <c r="RMU3981" s="251"/>
      <c r="RMV3981" s="251"/>
      <c r="RMW3981" s="251"/>
      <c r="RMX3981" s="251"/>
      <c r="RMY3981" s="251"/>
      <c r="RMZ3981" s="251"/>
      <c r="RNA3981" s="251"/>
      <c r="RNB3981" s="251"/>
      <c r="RNC3981" s="251"/>
      <c r="RND3981" s="251"/>
      <c r="RNE3981" s="251"/>
      <c r="RNF3981" s="251"/>
      <c r="RNG3981" s="251"/>
      <c r="RNH3981" s="251"/>
      <c r="RNI3981" s="251"/>
      <c r="RNJ3981" s="251"/>
      <c r="RNK3981" s="251"/>
      <c r="RNL3981" s="251"/>
      <c r="RNM3981" s="251"/>
      <c r="RNN3981" s="251"/>
      <c r="RNO3981" s="251"/>
      <c r="RNP3981" s="251"/>
      <c r="RNQ3981" s="251"/>
      <c r="RNR3981" s="251"/>
      <c r="RNS3981" s="251"/>
      <c r="RNT3981" s="251"/>
      <c r="RNU3981" s="251"/>
      <c r="RNV3981" s="251"/>
      <c r="RNW3981" s="251"/>
      <c r="RNX3981" s="251"/>
      <c r="RNY3981" s="251"/>
      <c r="RNZ3981" s="251"/>
      <c r="ROA3981" s="251"/>
      <c r="ROB3981" s="251"/>
      <c r="ROC3981" s="251"/>
      <c r="ROD3981" s="251"/>
      <c r="ROE3981" s="251"/>
      <c r="ROF3981" s="251"/>
      <c r="ROG3981" s="251"/>
      <c r="ROH3981" s="251"/>
      <c r="ROI3981" s="251"/>
      <c r="ROJ3981" s="251"/>
      <c r="ROK3981" s="251"/>
      <c r="ROL3981" s="251"/>
      <c r="ROM3981" s="251"/>
      <c r="RON3981" s="251"/>
      <c r="ROO3981" s="251"/>
      <c r="ROP3981" s="251"/>
      <c r="ROQ3981" s="251"/>
      <c r="ROR3981" s="251"/>
      <c r="ROS3981" s="251"/>
      <c r="ROT3981" s="251"/>
      <c r="ROU3981" s="251"/>
      <c r="ROV3981" s="251"/>
      <c r="ROW3981" s="251"/>
      <c r="ROX3981" s="251"/>
      <c r="ROY3981" s="251"/>
      <c r="ROZ3981" s="251"/>
      <c r="RPA3981" s="251"/>
      <c r="RPB3981" s="251"/>
      <c r="RPC3981" s="251"/>
      <c r="RPD3981" s="251"/>
      <c r="RPE3981" s="251"/>
      <c r="RPF3981" s="251"/>
      <c r="RPG3981" s="251"/>
      <c r="RPH3981" s="251"/>
      <c r="RPI3981" s="251"/>
      <c r="RPJ3981" s="251"/>
      <c r="RPK3981" s="251"/>
      <c r="RPL3981" s="251"/>
      <c r="RPM3981" s="251"/>
      <c r="RPN3981" s="251"/>
      <c r="RPO3981" s="251"/>
      <c r="RPP3981" s="251"/>
      <c r="RPQ3981" s="251"/>
      <c r="RPR3981" s="251"/>
      <c r="RPS3981" s="251"/>
      <c r="RPT3981" s="251"/>
      <c r="RPU3981" s="251"/>
      <c r="RPV3981" s="251"/>
      <c r="RPW3981" s="251"/>
      <c r="RPX3981" s="251"/>
      <c r="RPY3981" s="251"/>
      <c r="RPZ3981" s="251"/>
      <c r="RQA3981" s="251"/>
      <c r="RQB3981" s="251"/>
      <c r="RQC3981" s="251"/>
      <c r="RQD3981" s="251"/>
      <c r="RQE3981" s="251"/>
      <c r="RQF3981" s="251"/>
      <c r="RQG3981" s="251"/>
      <c r="RQH3981" s="251"/>
      <c r="RQI3981" s="251"/>
      <c r="RQJ3981" s="251"/>
      <c r="RQK3981" s="251"/>
      <c r="RQL3981" s="251"/>
      <c r="RQM3981" s="251"/>
      <c r="RQN3981" s="251"/>
      <c r="RQO3981" s="251"/>
      <c r="RQP3981" s="251"/>
      <c r="RQQ3981" s="251"/>
      <c r="RQR3981" s="251"/>
      <c r="RQS3981" s="251"/>
      <c r="RQT3981" s="251"/>
      <c r="RQU3981" s="251"/>
      <c r="RQV3981" s="251"/>
      <c r="RQW3981" s="251"/>
      <c r="RQX3981" s="251"/>
      <c r="RQY3981" s="251"/>
      <c r="RQZ3981" s="251"/>
      <c r="RRA3981" s="251"/>
      <c r="RRB3981" s="251"/>
      <c r="RRC3981" s="251"/>
      <c r="RRD3981" s="251"/>
      <c r="RRE3981" s="251"/>
      <c r="RRF3981" s="251"/>
      <c r="RRG3981" s="251"/>
      <c r="RRH3981" s="251"/>
      <c r="RRI3981" s="251"/>
      <c r="RRJ3981" s="251"/>
      <c r="RRK3981" s="251"/>
      <c r="RRL3981" s="251"/>
      <c r="RRM3981" s="251"/>
      <c r="RRN3981" s="251"/>
      <c r="RRO3981" s="251"/>
      <c r="RRP3981" s="251"/>
      <c r="RRQ3981" s="251"/>
      <c r="RRR3981" s="251"/>
      <c r="RRS3981" s="251"/>
      <c r="RRT3981" s="251"/>
      <c r="RRU3981" s="251"/>
      <c r="RRV3981" s="251"/>
      <c r="RRW3981" s="251"/>
      <c r="RRX3981" s="251"/>
      <c r="RRY3981" s="251"/>
      <c r="RRZ3981" s="251"/>
      <c r="RSA3981" s="251"/>
      <c r="RSB3981" s="251"/>
      <c r="RSC3981" s="251"/>
      <c r="RSD3981" s="251"/>
      <c r="RSE3981" s="251"/>
      <c r="RSF3981" s="251"/>
      <c r="RSG3981" s="251"/>
      <c r="RSH3981" s="251"/>
      <c r="RSI3981" s="251"/>
      <c r="RSJ3981" s="251"/>
      <c r="RSK3981" s="251"/>
      <c r="RSL3981" s="251"/>
      <c r="RSM3981" s="251"/>
      <c r="RSN3981" s="251"/>
      <c r="RSO3981" s="251"/>
      <c r="RSP3981" s="251"/>
      <c r="RSQ3981" s="251"/>
      <c r="RSR3981" s="251"/>
      <c r="RSS3981" s="251"/>
      <c r="RST3981" s="251"/>
      <c r="RSU3981" s="251"/>
      <c r="RSV3981" s="251"/>
      <c r="RSW3981" s="251"/>
      <c r="RSX3981" s="251"/>
      <c r="RSY3981" s="251"/>
      <c r="RSZ3981" s="251"/>
      <c r="RTA3981" s="251"/>
      <c r="RTB3981" s="251"/>
      <c r="RTC3981" s="251"/>
      <c r="RTD3981" s="251"/>
      <c r="RTE3981" s="251"/>
      <c r="RTF3981" s="251"/>
      <c r="RTG3981" s="251"/>
      <c r="RTH3981" s="251"/>
      <c r="RTI3981" s="251"/>
      <c r="RTJ3981" s="251"/>
      <c r="RTK3981" s="251"/>
      <c r="RTL3981" s="251"/>
      <c r="RTM3981" s="251"/>
      <c r="RTN3981" s="251"/>
      <c r="RTO3981" s="251"/>
      <c r="RTP3981" s="251"/>
      <c r="RTQ3981" s="251"/>
      <c r="RTR3981" s="251"/>
      <c r="RTS3981" s="251"/>
      <c r="RTT3981" s="251"/>
      <c r="RTU3981" s="251"/>
      <c r="RTV3981" s="251"/>
      <c r="RTW3981" s="251"/>
      <c r="RTX3981" s="251"/>
      <c r="RTY3981" s="251"/>
      <c r="RTZ3981" s="251"/>
      <c r="RUA3981" s="251"/>
      <c r="RUB3981" s="251"/>
      <c r="RUC3981" s="251"/>
      <c r="RUD3981" s="251"/>
      <c r="RUE3981" s="251"/>
      <c r="RUF3981" s="251"/>
      <c r="RUG3981" s="251"/>
      <c r="RUH3981" s="251"/>
      <c r="RUI3981" s="251"/>
      <c r="RUJ3981" s="251"/>
      <c r="RUK3981" s="251"/>
      <c r="RUL3981" s="251"/>
      <c r="RUM3981" s="251"/>
      <c r="RUN3981" s="251"/>
      <c r="RUO3981" s="251"/>
      <c r="RUP3981" s="251"/>
      <c r="RUQ3981" s="251"/>
      <c r="RUR3981" s="251"/>
      <c r="RUS3981" s="251"/>
      <c r="RUT3981" s="251"/>
      <c r="RUU3981" s="251"/>
      <c r="RUV3981" s="251"/>
      <c r="RUW3981" s="251"/>
      <c r="RUX3981" s="251"/>
      <c r="RUY3981" s="251"/>
      <c r="RUZ3981" s="251"/>
      <c r="RVA3981" s="251"/>
      <c r="RVB3981" s="251"/>
      <c r="RVC3981" s="251"/>
      <c r="RVD3981" s="251"/>
      <c r="RVE3981" s="251"/>
      <c r="RVF3981" s="251"/>
      <c r="RVG3981" s="251"/>
      <c r="RVH3981" s="251"/>
      <c r="RVI3981" s="251"/>
      <c r="RVJ3981" s="251"/>
      <c r="RVK3981" s="251"/>
      <c r="RVL3981" s="251"/>
      <c r="RVM3981" s="251"/>
      <c r="RVN3981" s="251"/>
      <c r="RVO3981" s="251"/>
      <c r="RVP3981" s="251"/>
      <c r="RVQ3981" s="251"/>
      <c r="RVR3981" s="251"/>
      <c r="RVS3981" s="251"/>
      <c r="RVT3981" s="251"/>
      <c r="RVU3981" s="251"/>
      <c r="RVV3981" s="251"/>
      <c r="RVW3981" s="251"/>
      <c r="RVX3981" s="251"/>
      <c r="RVY3981" s="251"/>
      <c r="RVZ3981" s="251"/>
      <c r="RWA3981" s="251"/>
      <c r="RWB3981" s="251"/>
      <c r="RWC3981" s="251"/>
      <c r="RWD3981" s="251"/>
      <c r="RWE3981" s="251"/>
      <c r="RWF3981" s="251"/>
      <c r="RWG3981" s="251"/>
      <c r="RWH3981" s="251"/>
      <c r="RWI3981" s="251"/>
      <c r="RWJ3981" s="251"/>
      <c r="RWK3981" s="251"/>
      <c r="RWL3981" s="251"/>
      <c r="RWM3981" s="251"/>
      <c r="RWN3981" s="251"/>
      <c r="RWO3981" s="251"/>
      <c r="RWP3981" s="251"/>
      <c r="RWQ3981" s="251"/>
      <c r="RWR3981" s="251"/>
      <c r="RWS3981" s="251"/>
      <c r="RWT3981" s="251"/>
      <c r="RWU3981" s="251"/>
      <c r="RWV3981" s="251"/>
      <c r="RWW3981" s="251"/>
      <c r="RWX3981" s="251"/>
      <c r="RWY3981" s="251"/>
      <c r="RWZ3981" s="251"/>
      <c r="RXA3981" s="251"/>
      <c r="RXB3981" s="251"/>
      <c r="RXC3981" s="251"/>
      <c r="RXD3981" s="251"/>
      <c r="RXE3981" s="251"/>
      <c r="RXF3981" s="251"/>
      <c r="RXG3981" s="251"/>
      <c r="RXH3981" s="251"/>
      <c r="RXI3981" s="251"/>
      <c r="RXJ3981" s="251"/>
      <c r="RXK3981" s="251"/>
      <c r="RXL3981" s="251"/>
      <c r="RXM3981" s="251"/>
      <c r="RXN3981" s="251"/>
      <c r="RXO3981" s="251"/>
      <c r="RXP3981" s="251"/>
      <c r="RXQ3981" s="251"/>
      <c r="RXR3981" s="251"/>
      <c r="RXS3981" s="251"/>
      <c r="RXT3981" s="251"/>
      <c r="RXU3981" s="251"/>
      <c r="RXV3981" s="251"/>
      <c r="RXW3981" s="251"/>
      <c r="RXX3981" s="251"/>
      <c r="RXY3981" s="251"/>
      <c r="RXZ3981" s="251"/>
      <c r="RYA3981" s="251"/>
      <c r="RYB3981" s="251"/>
      <c r="RYC3981" s="251"/>
      <c r="RYD3981" s="251"/>
      <c r="RYE3981" s="251"/>
      <c r="RYF3981" s="251"/>
      <c r="RYG3981" s="251"/>
      <c r="RYH3981" s="251"/>
      <c r="RYI3981" s="251"/>
      <c r="RYJ3981" s="251"/>
      <c r="RYK3981" s="251"/>
      <c r="RYL3981" s="251"/>
      <c r="RYM3981" s="251"/>
      <c r="RYN3981" s="251"/>
      <c r="RYO3981" s="251"/>
      <c r="RYP3981" s="251"/>
      <c r="RYQ3981" s="251"/>
      <c r="RYR3981" s="251"/>
      <c r="RYS3981" s="251"/>
      <c r="RYT3981" s="251"/>
      <c r="RYU3981" s="251"/>
      <c r="RYV3981" s="251"/>
      <c r="RYW3981" s="251"/>
      <c r="RYX3981" s="251"/>
      <c r="RYY3981" s="251"/>
      <c r="RYZ3981" s="251"/>
      <c r="RZA3981" s="251"/>
      <c r="RZB3981" s="251"/>
      <c r="RZC3981" s="251"/>
      <c r="RZD3981" s="251"/>
      <c r="RZE3981" s="251"/>
      <c r="RZF3981" s="251"/>
      <c r="RZG3981" s="251"/>
      <c r="RZH3981" s="251"/>
      <c r="RZI3981" s="251"/>
      <c r="RZJ3981" s="251"/>
      <c r="RZK3981" s="251"/>
      <c r="RZL3981" s="251"/>
      <c r="RZM3981" s="251"/>
      <c r="RZN3981" s="251"/>
      <c r="RZO3981" s="251"/>
      <c r="RZP3981" s="251"/>
      <c r="RZQ3981" s="251"/>
      <c r="RZR3981" s="251"/>
      <c r="RZS3981" s="251"/>
      <c r="RZT3981" s="251"/>
      <c r="RZU3981" s="251"/>
      <c r="RZV3981" s="251"/>
      <c r="RZW3981" s="251"/>
      <c r="RZX3981" s="251"/>
      <c r="RZY3981" s="251"/>
      <c r="RZZ3981" s="251"/>
      <c r="SAA3981" s="251"/>
      <c r="SAB3981" s="251"/>
      <c r="SAC3981" s="251"/>
      <c r="SAD3981" s="251"/>
      <c r="SAE3981" s="251"/>
      <c r="SAF3981" s="251"/>
      <c r="SAG3981" s="251"/>
      <c r="SAH3981" s="251"/>
      <c r="SAI3981" s="251"/>
      <c r="SAJ3981" s="251"/>
      <c r="SAK3981" s="251"/>
      <c r="SAL3981" s="251"/>
      <c r="SAM3981" s="251"/>
      <c r="SAN3981" s="251"/>
      <c r="SAO3981" s="251"/>
      <c r="SAP3981" s="251"/>
      <c r="SAQ3981" s="251"/>
      <c r="SAR3981" s="251"/>
      <c r="SAS3981" s="251"/>
      <c r="SAT3981" s="251"/>
      <c r="SAU3981" s="251"/>
      <c r="SAV3981" s="251"/>
      <c r="SAW3981" s="251"/>
      <c r="SAX3981" s="251"/>
      <c r="SAY3981" s="251"/>
      <c r="SAZ3981" s="251"/>
      <c r="SBA3981" s="251"/>
      <c r="SBB3981" s="251"/>
      <c r="SBC3981" s="251"/>
      <c r="SBD3981" s="251"/>
      <c r="SBE3981" s="251"/>
      <c r="SBF3981" s="251"/>
      <c r="SBG3981" s="251"/>
      <c r="SBH3981" s="251"/>
      <c r="SBI3981" s="251"/>
      <c r="SBJ3981" s="251"/>
      <c r="SBK3981" s="251"/>
      <c r="SBL3981" s="251"/>
      <c r="SBM3981" s="251"/>
      <c r="SBN3981" s="251"/>
      <c r="SBO3981" s="251"/>
      <c r="SBP3981" s="251"/>
      <c r="SBQ3981" s="251"/>
      <c r="SBR3981" s="251"/>
      <c r="SBS3981" s="251"/>
      <c r="SBT3981" s="251"/>
      <c r="SBU3981" s="251"/>
      <c r="SBV3981" s="251"/>
      <c r="SBW3981" s="251"/>
      <c r="SBX3981" s="251"/>
      <c r="SBY3981" s="251"/>
      <c r="SBZ3981" s="251"/>
      <c r="SCA3981" s="251"/>
      <c r="SCB3981" s="251"/>
      <c r="SCC3981" s="251"/>
      <c r="SCD3981" s="251"/>
      <c r="SCE3981" s="251"/>
      <c r="SCF3981" s="251"/>
      <c r="SCG3981" s="251"/>
      <c r="SCH3981" s="251"/>
      <c r="SCI3981" s="251"/>
      <c r="SCJ3981" s="251"/>
      <c r="SCK3981" s="251"/>
      <c r="SCL3981" s="251"/>
      <c r="SCM3981" s="251"/>
      <c r="SCN3981" s="251"/>
      <c r="SCO3981" s="251"/>
      <c r="SCP3981" s="251"/>
      <c r="SCQ3981" s="251"/>
      <c r="SCR3981" s="251"/>
      <c r="SCS3981" s="251"/>
      <c r="SCT3981" s="251"/>
      <c r="SCU3981" s="251"/>
      <c r="SCV3981" s="251"/>
      <c r="SCW3981" s="251"/>
      <c r="SCX3981" s="251"/>
      <c r="SCY3981" s="251"/>
      <c r="SCZ3981" s="251"/>
      <c r="SDA3981" s="251"/>
      <c r="SDB3981" s="251"/>
      <c r="SDC3981" s="251"/>
      <c r="SDD3981" s="251"/>
      <c r="SDE3981" s="251"/>
      <c r="SDF3981" s="251"/>
      <c r="SDG3981" s="251"/>
      <c r="SDH3981" s="251"/>
      <c r="SDI3981" s="251"/>
      <c r="SDJ3981" s="251"/>
      <c r="SDK3981" s="251"/>
      <c r="SDL3981" s="251"/>
      <c r="SDM3981" s="251"/>
      <c r="SDN3981" s="251"/>
      <c r="SDO3981" s="251"/>
      <c r="SDP3981" s="251"/>
      <c r="SDQ3981" s="251"/>
      <c r="SDR3981" s="251"/>
      <c r="SDS3981" s="251"/>
      <c r="SDT3981" s="251"/>
      <c r="SDU3981" s="251"/>
      <c r="SDV3981" s="251"/>
      <c r="SDW3981" s="251"/>
      <c r="SDX3981" s="251"/>
      <c r="SDY3981" s="251"/>
      <c r="SDZ3981" s="251"/>
      <c r="SEA3981" s="251"/>
      <c r="SEB3981" s="251"/>
      <c r="SEC3981" s="251"/>
      <c r="SED3981" s="251"/>
      <c r="SEE3981" s="251"/>
      <c r="SEF3981" s="251"/>
      <c r="SEG3981" s="251"/>
      <c r="SEH3981" s="251"/>
      <c r="SEI3981" s="251"/>
      <c r="SEJ3981" s="251"/>
      <c r="SEK3981" s="251"/>
      <c r="SEL3981" s="251"/>
      <c r="SEM3981" s="251"/>
      <c r="SEN3981" s="251"/>
      <c r="SEO3981" s="251"/>
      <c r="SEP3981" s="251"/>
      <c r="SEQ3981" s="251"/>
      <c r="SER3981" s="251"/>
      <c r="SES3981" s="251"/>
      <c r="SET3981" s="251"/>
      <c r="SEU3981" s="251"/>
      <c r="SEV3981" s="251"/>
      <c r="SEW3981" s="251"/>
      <c r="SEX3981" s="251"/>
      <c r="SEY3981" s="251"/>
      <c r="SEZ3981" s="251"/>
      <c r="SFA3981" s="251"/>
      <c r="SFB3981" s="251"/>
      <c r="SFC3981" s="251"/>
      <c r="SFD3981" s="251"/>
      <c r="SFE3981" s="251"/>
      <c r="SFF3981" s="251"/>
      <c r="SFG3981" s="251"/>
      <c r="SFH3981" s="251"/>
      <c r="SFI3981" s="251"/>
      <c r="SFJ3981" s="251"/>
      <c r="SFK3981" s="251"/>
      <c r="SFL3981" s="251"/>
      <c r="SFM3981" s="251"/>
      <c r="SFN3981" s="251"/>
      <c r="SFO3981" s="251"/>
      <c r="SFP3981" s="251"/>
      <c r="SFQ3981" s="251"/>
      <c r="SFR3981" s="251"/>
      <c r="SFS3981" s="251"/>
      <c r="SFT3981" s="251"/>
      <c r="SFU3981" s="251"/>
      <c r="SFV3981" s="251"/>
      <c r="SFW3981" s="251"/>
      <c r="SFX3981" s="251"/>
      <c r="SFY3981" s="251"/>
      <c r="SFZ3981" s="251"/>
      <c r="SGA3981" s="251"/>
      <c r="SGB3981" s="251"/>
      <c r="SGC3981" s="251"/>
      <c r="SGD3981" s="251"/>
      <c r="SGE3981" s="251"/>
      <c r="SGF3981" s="251"/>
      <c r="SGG3981" s="251"/>
      <c r="SGH3981" s="251"/>
      <c r="SGI3981" s="251"/>
      <c r="SGJ3981" s="251"/>
      <c r="SGK3981" s="251"/>
      <c r="SGL3981" s="251"/>
      <c r="SGM3981" s="251"/>
      <c r="SGN3981" s="251"/>
      <c r="SGO3981" s="251"/>
      <c r="SGP3981" s="251"/>
      <c r="SGQ3981" s="251"/>
      <c r="SGR3981" s="251"/>
      <c r="SGS3981" s="251"/>
      <c r="SGT3981" s="251"/>
      <c r="SGU3981" s="251"/>
      <c r="SGV3981" s="251"/>
      <c r="SGW3981" s="251"/>
      <c r="SGX3981" s="251"/>
      <c r="SGY3981" s="251"/>
      <c r="SGZ3981" s="251"/>
      <c r="SHA3981" s="251"/>
      <c r="SHB3981" s="251"/>
      <c r="SHC3981" s="251"/>
      <c r="SHD3981" s="251"/>
      <c r="SHE3981" s="251"/>
      <c r="SHF3981" s="251"/>
      <c r="SHG3981" s="251"/>
      <c r="SHH3981" s="251"/>
      <c r="SHI3981" s="251"/>
      <c r="SHJ3981" s="251"/>
      <c r="SHK3981" s="251"/>
      <c r="SHL3981" s="251"/>
      <c r="SHM3981" s="251"/>
      <c r="SHN3981" s="251"/>
      <c r="SHO3981" s="251"/>
      <c r="SHP3981" s="251"/>
      <c r="SHQ3981" s="251"/>
      <c r="SHR3981" s="251"/>
      <c r="SHS3981" s="251"/>
      <c r="SHT3981" s="251"/>
      <c r="SHU3981" s="251"/>
      <c r="SHV3981" s="251"/>
      <c r="SHW3981" s="251"/>
      <c r="SHX3981" s="251"/>
      <c r="SHY3981" s="251"/>
      <c r="SHZ3981" s="251"/>
      <c r="SIA3981" s="251"/>
      <c r="SIB3981" s="251"/>
      <c r="SIC3981" s="251"/>
      <c r="SID3981" s="251"/>
      <c r="SIE3981" s="251"/>
      <c r="SIF3981" s="251"/>
      <c r="SIG3981" s="251"/>
      <c r="SIH3981" s="251"/>
      <c r="SII3981" s="251"/>
      <c r="SIJ3981" s="251"/>
      <c r="SIK3981" s="251"/>
      <c r="SIL3981" s="251"/>
      <c r="SIM3981" s="251"/>
      <c r="SIN3981" s="251"/>
      <c r="SIO3981" s="251"/>
      <c r="SIP3981" s="251"/>
      <c r="SIQ3981" s="251"/>
      <c r="SIR3981" s="251"/>
      <c r="SIS3981" s="251"/>
      <c r="SIT3981" s="251"/>
      <c r="SIU3981" s="251"/>
      <c r="SIV3981" s="251"/>
      <c r="SIW3981" s="251"/>
      <c r="SIX3981" s="251"/>
      <c r="SIY3981" s="251"/>
      <c r="SIZ3981" s="251"/>
      <c r="SJA3981" s="251"/>
      <c r="SJB3981" s="251"/>
      <c r="SJC3981" s="251"/>
      <c r="SJD3981" s="251"/>
      <c r="SJE3981" s="251"/>
      <c r="SJF3981" s="251"/>
      <c r="SJG3981" s="251"/>
      <c r="SJH3981" s="251"/>
      <c r="SJI3981" s="251"/>
      <c r="SJJ3981" s="251"/>
      <c r="SJK3981" s="251"/>
      <c r="SJL3981" s="251"/>
      <c r="SJM3981" s="251"/>
      <c r="SJN3981" s="251"/>
      <c r="SJO3981" s="251"/>
      <c r="SJP3981" s="251"/>
      <c r="SJQ3981" s="251"/>
      <c r="SJR3981" s="251"/>
      <c r="SJS3981" s="251"/>
      <c r="SJT3981" s="251"/>
      <c r="SJU3981" s="251"/>
      <c r="SJV3981" s="251"/>
      <c r="SJW3981" s="251"/>
      <c r="SJX3981" s="251"/>
      <c r="SJY3981" s="251"/>
      <c r="SJZ3981" s="251"/>
      <c r="SKA3981" s="251"/>
      <c r="SKB3981" s="251"/>
      <c r="SKC3981" s="251"/>
      <c r="SKD3981" s="251"/>
      <c r="SKE3981" s="251"/>
      <c r="SKF3981" s="251"/>
      <c r="SKG3981" s="251"/>
      <c r="SKH3981" s="251"/>
      <c r="SKI3981" s="251"/>
      <c r="SKJ3981" s="251"/>
      <c r="SKK3981" s="251"/>
      <c r="SKL3981" s="251"/>
      <c r="SKM3981" s="251"/>
      <c r="SKN3981" s="251"/>
      <c r="SKO3981" s="251"/>
      <c r="SKP3981" s="251"/>
      <c r="SKQ3981" s="251"/>
      <c r="SKR3981" s="251"/>
      <c r="SKS3981" s="251"/>
      <c r="SKT3981" s="251"/>
      <c r="SKU3981" s="251"/>
      <c r="SKV3981" s="251"/>
      <c r="SKW3981" s="251"/>
      <c r="SKX3981" s="251"/>
      <c r="SKY3981" s="251"/>
      <c r="SKZ3981" s="251"/>
      <c r="SLA3981" s="251"/>
      <c r="SLB3981" s="251"/>
      <c r="SLC3981" s="251"/>
      <c r="SLD3981" s="251"/>
      <c r="SLE3981" s="251"/>
      <c r="SLF3981" s="251"/>
      <c r="SLG3981" s="251"/>
      <c r="SLH3981" s="251"/>
      <c r="SLI3981" s="251"/>
      <c r="SLJ3981" s="251"/>
      <c r="SLK3981" s="251"/>
      <c r="SLL3981" s="251"/>
      <c r="SLM3981" s="251"/>
      <c r="SLN3981" s="251"/>
      <c r="SLO3981" s="251"/>
      <c r="SLP3981" s="251"/>
      <c r="SLQ3981" s="251"/>
      <c r="SLR3981" s="251"/>
      <c r="SLS3981" s="251"/>
      <c r="SLT3981" s="251"/>
      <c r="SLU3981" s="251"/>
      <c r="SLV3981" s="251"/>
      <c r="SLW3981" s="251"/>
      <c r="SLX3981" s="251"/>
      <c r="SLY3981" s="251"/>
      <c r="SLZ3981" s="251"/>
      <c r="SMA3981" s="251"/>
      <c r="SMB3981" s="251"/>
      <c r="SMC3981" s="251"/>
      <c r="SMD3981" s="251"/>
      <c r="SME3981" s="251"/>
      <c r="SMF3981" s="251"/>
      <c r="SMG3981" s="251"/>
      <c r="SMH3981" s="251"/>
      <c r="SMI3981" s="251"/>
      <c r="SMJ3981" s="251"/>
      <c r="SMK3981" s="251"/>
      <c r="SML3981" s="251"/>
      <c r="SMM3981" s="251"/>
      <c r="SMN3981" s="251"/>
      <c r="SMO3981" s="251"/>
      <c r="SMP3981" s="251"/>
      <c r="SMQ3981" s="251"/>
      <c r="SMR3981" s="251"/>
      <c r="SMS3981" s="251"/>
      <c r="SMT3981" s="251"/>
      <c r="SMU3981" s="251"/>
      <c r="SMV3981" s="251"/>
      <c r="SMW3981" s="251"/>
      <c r="SMX3981" s="251"/>
      <c r="SMY3981" s="251"/>
      <c r="SMZ3981" s="251"/>
      <c r="SNA3981" s="251"/>
      <c r="SNB3981" s="251"/>
      <c r="SNC3981" s="251"/>
      <c r="SND3981" s="251"/>
      <c r="SNE3981" s="251"/>
      <c r="SNF3981" s="251"/>
      <c r="SNG3981" s="251"/>
      <c r="SNH3981" s="251"/>
      <c r="SNI3981" s="251"/>
      <c r="SNJ3981" s="251"/>
      <c r="SNK3981" s="251"/>
      <c r="SNL3981" s="251"/>
      <c r="SNM3981" s="251"/>
      <c r="SNN3981" s="251"/>
      <c r="SNO3981" s="251"/>
      <c r="SNP3981" s="251"/>
      <c r="SNQ3981" s="251"/>
      <c r="SNR3981" s="251"/>
      <c r="SNS3981" s="251"/>
      <c r="SNT3981" s="251"/>
      <c r="SNU3981" s="251"/>
      <c r="SNV3981" s="251"/>
      <c r="SNW3981" s="251"/>
      <c r="SNX3981" s="251"/>
      <c r="SNY3981" s="251"/>
      <c r="SNZ3981" s="251"/>
      <c r="SOA3981" s="251"/>
      <c r="SOB3981" s="251"/>
      <c r="SOC3981" s="251"/>
      <c r="SOD3981" s="251"/>
      <c r="SOE3981" s="251"/>
      <c r="SOF3981" s="251"/>
      <c r="SOG3981" s="251"/>
      <c r="SOH3981" s="251"/>
      <c r="SOI3981" s="251"/>
      <c r="SOJ3981" s="251"/>
      <c r="SOK3981" s="251"/>
      <c r="SOL3981" s="251"/>
      <c r="SOM3981" s="251"/>
      <c r="SON3981" s="251"/>
      <c r="SOO3981" s="251"/>
      <c r="SOP3981" s="251"/>
      <c r="SOQ3981" s="251"/>
      <c r="SOR3981" s="251"/>
      <c r="SOS3981" s="251"/>
      <c r="SOT3981" s="251"/>
      <c r="SOU3981" s="251"/>
      <c r="SOV3981" s="251"/>
      <c r="SOW3981" s="251"/>
      <c r="SOX3981" s="251"/>
      <c r="SOY3981" s="251"/>
      <c r="SOZ3981" s="251"/>
      <c r="SPA3981" s="251"/>
      <c r="SPB3981" s="251"/>
      <c r="SPC3981" s="251"/>
      <c r="SPD3981" s="251"/>
      <c r="SPE3981" s="251"/>
      <c r="SPF3981" s="251"/>
      <c r="SPG3981" s="251"/>
      <c r="SPH3981" s="251"/>
      <c r="SPI3981" s="251"/>
      <c r="SPJ3981" s="251"/>
      <c r="SPK3981" s="251"/>
      <c r="SPL3981" s="251"/>
      <c r="SPM3981" s="251"/>
      <c r="SPN3981" s="251"/>
      <c r="SPO3981" s="251"/>
      <c r="SPP3981" s="251"/>
      <c r="SPQ3981" s="251"/>
      <c r="SPR3981" s="251"/>
      <c r="SPS3981" s="251"/>
      <c r="SPT3981" s="251"/>
      <c r="SPU3981" s="251"/>
      <c r="SPV3981" s="251"/>
      <c r="SPW3981" s="251"/>
      <c r="SPX3981" s="251"/>
      <c r="SPY3981" s="251"/>
      <c r="SPZ3981" s="251"/>
      <c r="SQA3981" s="251"/>
      <c r="SQB3981" s="251"/>
      <c r="SQC3981" s="251"/>
      <c r="SQD3981" s="251"/>
      <c r="SQE3981" s="251"/>
      <c r="SQF3981" s="251"/>
      <c r="SQG3981" s="251"/>
      <c r="SQH3981" s="251"/>
      <c r="SQI3981" s="251"/>
      <c r="SQJ3981" s="251"/>
      <c r="SQK3981" s="251"/>
      <c r="SQL3981" s="251"/>
      <c r="SQM3981" s="251"/>
      <c r="SQN3981" s="251"/>
      <c r="SQO3981" s="251"/>
      <c r="SQP3981" s="251"/>
      <c r="SQQ3981" s="251"/>
      <c r="SQR3981" s="251"/>
      <c r="SQS3981" s="251"/>
      <c r="SQT3981" s="251"/>
      <c r="SQU3981" s="251"/>
      <c r="SQV3981" s="251"/>
      <c r="SQW3981" s="251"/>
      <c r="SQX3981" s="251"/>
      <c r="SQY3981" s="251"/>
      <c r="SQZ3981" s="251"/>
      <c r="SRA3981" s="251"/>
      <c r="SRB3981" s="251"/>
      <c r="SRC3981" s="251"/>
      <c r="SRD3981" s="251"/>
      <c r="SRE3981" s="251"/>
      <c r="SRF3981" s="251"/>
      <c r="SRG3981" s="251"/>
      <c r="SRH3981" s="251"/>
      <c r="SRI3981" s="251"/>
      <c r="SRJ3981" s="251"/>
      <c r="SRK3981" s="251"/>
      <c r="SRL3981" s="251"/>
      <c r="SRM3981" s="251"/>
      <c r="SRN3981" s="251"/>
      <c r="SRO3981" s="251"/>
      <c r="SRP3981" s="251"/>
      <c r="SRQ3981" s="251"/>
      <c r="SRR3981" s="251"/>
      <c r="SRS3981" s="251"/>
      <c r="SRT3981" s="251"/>
      <c r="SRU3981" s="251"/>
      <c r="SRV3981" s="251"/>
      <c r="SRW3981" s="251"/>
      <c r="SRX3981" s="251"/>
      <c r="SRY3981" s="251"/>
      <c r="SRZ3981" s="251"/>
      <c r="SSA3981" s="251"/>
      <c r="SSB3981" s="251"/>
      <c r="SSC3981" s="251"/>
      <c r="SSD3981" s="251"/>
      <c r="SSE3981" s="251"/>
      <c r="SSF3981" s="251"/>
      <c r="SSG3981" s="251"/>
      <c r="SSH3981" s="251"/>
      <c r="SSI3981" s="251"/>
      <c r="SSJ3981" s="251"/>
      <c r="SSK3981" s="251"/>
      <c r="SSL3981" s="251"/>
      <c r="SSM3981" s="251"/>
      <c r="SSN3981" s="251"/>
      <c r="SSO3981" s="251"/>
      <c r="SSP3981" s="251"/>
      <c r="SSQ3981" s="251"/>
      <c r="SSR3981" s="251"/>
      <c r="SSS3981" s="251"/>
      <c r="SST3981" s="251"/>
      <c r="SSU3981" s="251"/>
      <c r="SSV3981" s="251"/>
      <c r="SSW3981" s="251"/>
      <c r="SSX3981" s="251"/>
      <c r="SSY3981" s="251"/>
      <c r="SSZ3981" s="251"/>
      <c r="STA3981" s="251"/>
      <c r="STB3981" s="251"/>
      <c r="STC3981" s="251"/>
      <c r="STD3981" s="251"/>
      <c r="STE3981" s="251"/>
      <c r="STF3981" s="251"/>
      <c r="STG3981" s="251"/>
      <c r="STH3981" s="251"/>
      <c r="STI3981" s="251"/>
      <c r="STJ3981" s="251"/>
      <c r="STK3981" s="251"/>
      <c r="STL3981" s="251"/>
      <c r="STM3981" s="251"/>
      <c r="STN3981" s="251"/>
      <c r="STO3981" s="251"/>
      <c r="STP3981" s="251"/>
      <c r="STQ3981" s="251"/>
      <c r="STR3981" s="251"/>
      <c r="STS3981" s="251"/>
      <c r="STT3981" s="251"/>
      <c r="STU3981" s="251"/>
      <c r="STV3981" s="251"/>
      <c r="STW3981" s="251"/>
      <c r="STX3981" s="251"/>
      <c r="STY3981" s="251"/>
      <c r="STZ3981" s="251"/>
      <c r="SUA3981" s="251"/>
      <c r="SUB3981" s="251"/>
      <c r="SUC3981" s="251"/>
      <c r="SUD3981" s="251"/>
      <c r="SUE3981" s="251"/>
      <c r="SUF3981" s="251"/>
      <c r="SUG3981" s="251"/>
      <c r="SUH3981" s="251"/>
      <c r="SUI3981" s="251"/>
      <c r="SUJ3981" s="251"/>
      <c r="SUK3981" s="251"/>
      <c r="SUL3981" s="251"/>
      <c r="SUM3981" s="251"/>
      <c r="SUN3981" s="251"/>
      <c r="SUO3981" s="251"/>
      <c r="SUP3981" s="251"/>
      <c r="SUQ3981" s="251"/>
      <c r="SUR3981" s="251"/>
      <c r="SUS3981" s="251"/>
      <c r="SUT3981" s="251"/>
      <c r="SUU3981" s="251"/>
      <c r="SUV3981" s="251"/>
      <c r="SUW3981" s="251"/>
      <c r="SUX3981" s="251"/>
      <c r="SUY3981" s="251"/>
      <c r="SUZ3981" s="251"/>
      <c r="SVA3981" s="251"/>
      <c r="SVB3981" s="251"/>
      <c r="SVC3981" s="251"/>
      <c r="SVD3981" s="251"/>
      <c r="SVE3981" s="251"/>
      <c r="SVF3981" s="251"/>
      <c r="SVG3981" s="251"/>
      <c r="SVH3981" s="251"/>
      <c r="SVI3981" s="251"/>
      <c r="SVJ3981" s="251"/>
      <c r="SVK3981" s="251"/>
      <c r="SVL3981" s="251"/>
      <c r="SVM3981" s="251"/>
      <c r="SVN3981" s="251"/>
      <c r="SVO3981" s="251"/>
      <c r="SVP3981" s="251"/>
      <c r="SVQ3981" s="251"/>
      <c r="SVR3981" s="251"/>
      <c r="SVS3981" s="251"/>
      <c r="SVT3981" s="251"/>
      <c r="SVU3981" s="251"/>
      <c r="SVV3981" s="251"/>
      <c r="SVW3981" s="251"/>
      <c r="SVX3981" s="251"/>
      <c r="SVY3981" s="251"/>
      <c r="SVZ3981" s="251"/>
      <c r="SWA3981" s="251"/>
      <c r="SWB3981" s="251"/>
      <c r="SWC3981" s="251"/>
      <c r="SWD3981" s="251"/>
      <c r="SWE3981" s="251"/>
      <c r="SWF3981" s="251"/>
      <c r="SWG3981" s="251"/>
      <c r="SWH3981" s="251"/>
      <c r="SWI3981" s="251"/>
      <c r="SWJ3981" s="251"/>
      <c r="SWK3981" s="251"/>
      <c r="SWL3981" s="251"/>
      <c r="SWM3981" s="251"/>
      <c r="SWN3981" s="251"/>
      <c r="SWO3981" s="251"/>
      <c r="SWP3981" s="251"/>
      <c r="SWQ3981" s="251"/>
      <c r="SWR3981" s="251"/>
      <c r="SWS3981" s="251"/>
      <c r="SWT3981" s="251"/>
      <c r="SWU3981" s="251"/>
      <c r="SWV3981" s="251"/>
      <c r="SWW3981" s="251"/>
      <c r="SWX3981" s="251"/>
      <c r="SWY3981" s="251"/>
      <c r="SWZ3981" s="251"/>
      <c r="SXA3981" s="251"/>
      <c r="SXB3981" s="251"/>
      <c r="SXC3981" s="251"/>
      <c r="SXD3981" s="251"/>
      <c r="SXE3981" s="251"/>
      <c r="SXF3981" s="251"/>
      <c r="SXG3981" s="251"/>
      <c r="SXH3981" s="251"/>
      <c r="SXI3981" s="251"/>
      <c r="SXJ3981" s="251"/>
      <c r="SXK3981" s="251"/>
      <c r="SXL3981" s="251"/>
      <c r="SXM3981" s="251"/>
      <c r="SXN3981" s="251"/>
      <c r="SXO3981" s="251"/>
      <c r="SXP3981" s="251"/>
      <c r="SXQ3981" s="251"/>
      <c r="SXR3981" s="251"/>
      <c r="SXS3981" s="251"/>
      <c r="SXT3981" s="251"/>
      <c r="SXU3981" s="251"/>
      <c r="SXV3981" s="251"/>
      <c r="SXW3981" s="251"/>
      <c r="SXX3981" s="251"/>
      <c r="SXY3981" s="251"/>
      <c r="SXZ3981" s="251"/>
      <c r="SYA3981" s="251"/>
      <c r="SYB3981" s="251"/>
      <c r="SYC3981" s="251"/>
      <c r="SYD3981" s="251"/>
      <c r="SYE3981" s="251"/>
      <c r="SYF3981" s="251"/>
      <c r="SYG3981" s="251"/>
      <c r="SYH3981" s="251"/>
      <c r="SYI3981" s="251"/>
      <c r="SYJ3981" s="251"/>
      <c r="SYK3981" s="251"/>
      <c r="SYL3981" s="251"/>
      <c r="SYM3981" s="251"/>
      <c r="SYN3981" s="251"/>
      <c r="SYO3981" s="251"/>
      <c r="SYP3981" s="251"/>
      <c r="SYQ3981" s="251"/>
      <c r="SYR3981" s="251"/>
      <c r="SYS3981" s="251"/>
      <c r="SYT3981" s="251"/>
      <c r="SYU3981" s="251"/>
      <c r="SYV3981" s="251"/>
      <c r="SYW3981" s="251"/>
      <c r="SYX3981" s="251"/>
      <c r="SYY3981" s="251"/>
      <c r="SYZ3981" s="251"/>
      <c r="SZA3981" s="251"/>
      <c r="SZB3981" s="251"/>
      <c r="SZC3981" s="251"/>
      <c r="SZD3981" s="251"/>
      <c r="SZE3981" s="251"/>
      <c r="SZF3981" s="251"/>
      <c r="SZG3981" s="251"/>
      <c r="SZH3981" s="251"/>
      <c r="SZI3981" s="251"/>
      <c r="SZJ3981" s="251"/>
      <c r="SZK3981" s="251"/>
      <c r="SZL3981" s="251"/>
      <c r="SZM3981" s="251"/>
      <c r="SZN3981" s="251"/>
      <c r="SZO3981" s="251"/>
      <c r="SZP3981" s="251"/>
      <c r="SZQ3981" s="251"/>
      <c r="SZR3981" s="251"/>
      <c r="SZS3981" s="251"/>
      <c r="SZT3981" s="251"/>
      <c r="SZU3981" s="251"/>
      <c r="SZV3981" s="251"/>
      <c r="SZW3981" s="251"/>
      <c r="SZX3981" s="251"/>
      <c r="SZY3981" s="251"/>
      <c r="SZZ3981" s="251"/>
      <c r="TAA3981" s="251"/>
      <c r="TAB3981" s="251"/>
      <c r="TAC3981" s="251"/>
      <c r="TAD3981" s="251"/>
      <c r="TAE3981" s="251"/>
      <c r="TAF3981" s="251"/>
      <c r="TAG3981" s="251"/>
      <c r="TAH3981" s="251"/>
      <c r="TAI3981" s="251"/>
      <c r="TAJ3981" s="251"/>
      <c r="TAK3981" s="251"/>
      <c r="TAL3981" s="251"/>
      <c r="TAM3981" s="251"/>
      <c r="TAN3981" s="251"/>
      <c r="TAO3981" s="251"/>
      <c r="TAP3981" s="251"/>
      <c r="TAQ3981" s="251"/>
      <c r="TAR3981" s="251"/>
      <c r="TAS3981" s="251"/>
      <c r="TAT3981" s="251"/>
      <c r="TAU3981" s="251"/>
      <c r="TAV3981" s="251"/>
      <c r="TAW3981" s="251"/>
      <c r="TAX3981" s="251"/>
      <c r="TAY3981" s="251"/>
      <c r="TAZ3981" s="251"/>
      <c r="TBA3981" s="251"/>
      <c r="TBB3981" s="251"/>
      <c r="TBC3981" s="251"/>
      <c r="TBD3981" s="251"/>
      <c r="TBE3981" s="251"/>
      <c r="TBF3981" s="251"/>
      <c r="TBG3981" s="251"/>
      <c r="TBH3981" s="251"/>
      <c r="TBI3981" s="251"/>
      <c r="TBJ3981" s="251"/>
      <c r="TBK3981" s="251"/>
      <c r="TBL3981" s="251"/>
      <c r="TBM3981" s="251"/>
      <c r="TBN3981" s="251"/>
      <c r="TBO3981" s="251"/>
      <c r="TBP3981" s="251"/>
      <c r="TBQ3981" s="251"/>
      <c r="TBR3981" s="251"/>
      <c r="TBS3981" s="251"/>
      <c r="TBT3981" s="251"/>
      <c r="TBU3981" s="251"/>
      <c r="TBV3981" s="251"/>
      <c r="TBW3981" s="251"/>
      <c r="TBX3981" s="251"/>
      <c r="TBY3981" s="251"/>
      <c r="TBZ3981" s="251"/>
      <c r="TCA3981" s="251"/>
      <c r="TCB3981" s="251"/>
      <c r="TCC3981" s="251"/>
      <c r="TCD3981" s="251"/>
      <c r="TCE3981" s="251"/>
      <c r="TCF3981" s="251"/>
      <c r="TCG3981" s="251"/>
      <c r="TCH3981" s="251"/>
      <c r="TCI3981" s="251"/>
      <c r="TCJ3981" s="251"/>
      <c r="TCK3981" s="251"/>
      <c r="TCL3981" s="251"/>
      <c r="TCM3981" s="251"/>
      <c r="TCN3981" s="251"/>
      <c r="TCO3981" s="251"/>
      <c r="TCP3981" s="251"/>
      <c r="TCQ3981" s="251"/>
      <c r="TCR3981" s="251"/>
      <c r="TCS3981" s="251"/>
      <c r="TCT3981" s="251"/>
      <c r="TCU3981" s="251"/>
      <c r="TCV3981" s="251"/>
      <c r="TCW3981" s="251"/>
      <c r="TCX3981" s="251"/>
      <c r="TCY3981" s="251"/>
      <c r="TCZ3981" s="251"/>
      <c r="TDA3981" s="251"/>
      <c r="TDB3981" s="251"/>
      <c r="TDC3981" s="251"/>
      <c r="TDD3981" s="251"/>
      <c r="TDE3981" s="251"/>
      <c r="TDF3981" s="251"/>
      <c r="TDG3981" s="251"/>
      <c r="TDH3981" s="251"/>
      <c r="TDI3981" s="251"/>
      <c r="TDJ3981" s="251"/>
      <c r="TDK3981" s="251"/>
      <c r="TDL3981" s="251"/>
      <c r="TDM3981" s="251"/>
      <c r="TDN3981" s="251"/>
      <c r="TDO3981" s="251"/>
      <c r="TDP3981" s="251"/>
      <c r="TDQ3981" s="251"/>
      <c r="TDR3981" s="251"/>
      <c r="TDS3981" s="251"/>
      <c r="TDT3981" s="251"/>
      <c r="TDU3981" s="251"/>
      <c r="TDV3981" s="251"/>
      <c r="TDW3981" s="251"/>
      <c r="TDX3981" s="251"/>
      <c r="TDY3981" s="251"/>
      <c r="TDZ3981" s="251"/>
      <c r="TEA3981" s="251"/>
      <c r="TEB3981" s="251"/>
      <c r="TEC3981" s="251"/>
      <c r="TED3981" s="251"/>
      <c r="TEE3981" s="251"/>
      <c r="TEF3981" s="251"/>
      <c r="TEG3981" s="251"/>
      <c r="TEH3981" s="251"/>
      <c r="TEI3981" s="251"/>
      <c r="TEJ3981" s="251"/>
      <c r="TEK3981" s="251"/>
      <c r="TEL3981" s="251"/>
      <c r="TEM3981" s="251"/>
      <c r="TEN3981" s="251"/>
      <c r="TEO3981" s="251"/>
      <c r="TEP3981" s="251"/>
      <c r="TEQ3981" s="251"/>
      <c r="TER3981" s="251"/>
      <c r="TES3981" s="251"/>
      <c r="TET3981" s="251"/>
      <c r="TEU3981" s="251"/>
      <c r="TEV3981" s="251"/>
      <c r="TEW3981" s="251"/>
      <c r="TEX3981" s="251"/>
      <c r="TEY3981" s="251"/>
      <c r="TEZ3981" s="251"/>
      <c r="TFA3981" s="251"/>
      <c r="TFB3981" s="251"/>
      <c r="TFC3981" s="251"/>
      <c r="TFD3981" s="251"/>
      <c r="TFE3981" s="251"/>
      <c r="TFF3981" s="251"/>
      <c r="TFG3981" s="251"/>
      <c r="TFH3981" s="251"/>
      <c r="TFI3981" s="251"/>
      <c r="TFJ3981" s="251"/>
      <c r="TFK3981" s="251"/>
      <c r="TFL3981" s="251"/>
      <c r="TFM3981" s="251"/>
      <c r="TFN3981" s="251"/>
      <c r="TFO3981" s="251"/>
      <c r="TFP3981" s="251"/>
      <c r="TFQ3981" s="251"/>
      <c r="TFR3981" s="251"/>
      <c r="TFS3981" s="251"/>
      <c r="TFT3981" s="251"/>
      <c r="TFU3981" s="251"/>
      <c r="TFV3981" s="251"/>
      <c r="TFW3981" s="251"/>
      <c r="TFX3981" s="251"/>
      <c r="TFY3981" s="251"/>
      <c r="TFZ3981" s="251"/>
      <c r="TGA3981" s="251"/>
      <c r="TGB3981" s="251"/>
      <c r="TGC3981" s="251"/>
      <c r="TGD3981" s="251"/>
      <c r="TGE3981" s="251"/>
      <c r="TGF3981" s="251"/>
      <c r="TGG3981" s="251"/>
      <c r="TGH3981" s="251"/>
      <c r="TGI3981" s="251"/>
      <c r="TGJ3981" s="251"/>
      <c r="TGK3981" s="251"/>
      <c r="TGL3981" s="251"/>
      <c r="TGM3981" s="251"/>
      <c r="TGN3981" s="251"/>
      <c r="TGO3981" s="251"/>
      <c r="TGP3981" s="251"/>
      <c r="TGQ3981" s="251"/>
      <c r="TGR3981" s="251"/>
      <c r="TGS3981" s="251"/>
      <c r="TGT3981" s="251"/>
      <c r="TGU3981" s="251"/>
      <c r="TGV3981" s="251"/>
      <c r="TGW3981" s="251"/>
      <c r="TGX3981" s="251"/>
      <c r="TGY3981" s="251"/>
      <c r="TGZ3981" s="251"/>
      <c r="THA3981" s="251"/>
      <c r="THB3981" s="251"/>
      <c r="THC3981" s="251"/>
      <c r="THD3981" s="251"/>
      <c r="THE3981" s="251"/>
      <c r="THF3981" s="251"/>
      <c r="THG3981" s="251"/>
      <c r="THH3981" s="251"/>
      <c r="THI3981" s="251"/>
      <c r="THJ3981" s="251"/>
      <c r="THK3981" s="251"/>
      <c r="THL3981" s="251"/>
      <c r="THM3981" s="251"/>
      <c r="THN3981" s="251"/>
      <c r="THO3981" s="251"/>
      <c r="THP3981" s="251"/>
      <c r="THQ3981" s="251"/>
      <c r="THR3981" s="251"/>
      <c r="THS3981" s="251"/>
      <c r="THT3981" s="251"/>
      <c r="THU3981" s="251"/>
      <c r="THV3981" s="251"/>
      <c r="THW3981" s="251"/>
      <c r="THX3981" s="251"/>
      <c r="THY3981" s="251"/>
      <c r="THZ3981" s="251"/>
      <c r="TIA3981" s="251"/>
      <c r="TIB3981" s="251"/>
      <c r="TIC3981" s="251"/>
      <c r="TID3981" s="251"/>
      <c r="TIE3981" s="251"/>
      <c r="TIF3981" s="251"/>
      <c r="TIG3981" s="251"/>
      <c r="TIH3981" s="251"/>
      <c r="TII3981" s="251"/>
      <c r="TIJ3981" s="251"/>
      <c r="TIK3981" s="251"/>
      <c r="TIL3981" s="251"/>
      <c r="TIM3981" s="251"/>
      <c r="TIN3981" s="251"/>
      <c r="TIO3981" s="251"/>
      <c r="TIP3981" s="251"/>
      <c r="TIQ3981" s="251"/>
      <c r="TIR3981" s="251"/>
      <c r="TIS3981" s="251"/>
      <c r="TIT3981" s="251"/>
      <c r="TIU3981" s="251"/>
      <c r="TIV3981" s="251"/>
      <c r="TIW3981" s="251"/>
      <c r="TIX3981" s="251"/>
      <c r="TIY3981" s="251"/>
      <c r="TIZ3981" s="251"/>
      <c r="TJA3981" s="251"/>
      <c r="TJB3981" s="251"/>
      <c r="TJC3981" s="251"/>
      <c r="TJD3981" s="251"/>
      <c r="TJE3981" s="251"/>
      <c r="TJF3981" s="251"/>
      <c r="TJG3981" s="251"/>
      <c r="TJH3981" s="251"/>
      <c r="TJI3981" s="251"/>
      <c r="TJJ3981" s="251"/>
      <c r="TJK3981" s="251"/>
      <c r="TJL3981" s="251"/>
      <c r="TJM3981" s="251"/>
      <c r="TJN3981" s="251"/>
      <c r="TJO3981" s="251"/>
      <c r="TJP3981" s="251"/>
      <c r="TJQ3981" s="251"/>
      <c r="TJR3981" s="251"/>
      <c r="TJS3981" s="251"/>
      <c r="TJT3981" s="251"/>
      <c r="TJU3981" s="251"/>
      <c r="TJV3981" s="251"/>
      <c r="TJW3981" s="251"/>
      <c r="TJX3981" s="251"/>
      <c r="TJY3981" s="251"/>
      <c r="TJZ3981" s="251"/>
      <c r="TKA3981" s="251"/>
      <c r="TKB3981" s="251"/>
      <c r="TKC3981" s="251"/>
      <c r="TKD3981" s="251"/>
      <c r="TKE3981" s="251"/>
      <c r="TKF3981" s="251"/>
      <c r="TKG3981" s="251"/>
      <c r="TKH3981" s="251"/>
      <c r="TKI3981" s="251"/>
      <c r="TKJ3981" s="251"/>
      <c r="TKK3981" s="251"/>
      <c r="TKL3981" s="251"/>
      <c r="TKM3981" s="251"/>
      <c r="TKN3981" s="251"/>
      <c r="TKO3981" s="251"/>
      <c r="TKP3981" s="251"/>
      <c r="TKQ3981" s="251"/>
      <c r="TKR3981" s="251"/>
      <c r="TKS3981" s="251"/>
      <c r="TKT3981" s="251"/>
      <c r="TKU3981" s="251"/>
      <c r="TKV3981" s="251"/>
      <c r="TKW3981" s="251"/>
      <c r="TKX3981" s="251"/>
      <c r="TKY3981" s="251"/>
      <c r="TKZ3981" s="251"/>
      <c r="TLA3981" s="251"/>
      <c r="TLB3981" s="251"/>
      <c r="TLC3981" s="251"/>
      <c r="TLD3981" s="251"/>
      <c r="TLE3981" s="251"/>
      <c r="TLF3981" s="251"/>
      <c r="TLG3981" s="251"/>
      <c r="TLH3981" s="251"/>
      <c r="TLI3981" s="251"/>
      <c r="TLJ3981" s="251"/>
      <c r="TLK3981" s="251"/>
      <c r="TLL3981" s="251"/>
      <c r="TLM3981" s="251"/>
      <c r="TLN3981" s="251"/>
      <c r="TLO3981" s="251"/>
      <c r="TLP3981" s="251"/>
      <c r="TLQ3981" s="251"/>
      <c r="TLR3981" s="251"/>
      <c r="TLS3981" s="251"/>
      <c r="TLT3981" s="251"/>
      <c r="TLU3981" s="251"/>
      <c r="TLV3981" s="251"/>
      <c r="TLW3981" s="251"/>
      <c r="TLX3981" s="251"/>
      <c r="TLY3981" s="251"/>
      <c r="TLZ3981" s="251"/>
      <c r="TMA3981" s="251"/>
      <c r="TMB3981" s="251"/>
      <c r="TMC3981" s="251"/>
      <c r="TMD3981" s="251"/>
      <c r="TME3981" s="251"/>
      <c r="TMF3981" s="251"/>
      <c r="TMG3981" s="251"/>
      <c r="TMH3981" s="251"/>
      <c r="TMI3981" s="251"/>
      <c r="TMJ3981" s="251"/>
      <c r="TMK3981" s="251"/>
      <c r="TML3981" s="251"/>
      <c r="TMM3981" s="251"/>
      <c r="TMN3981" s="251"/>
      <c r="TMO3981" s="251"/>
      <c r="TMP3981" s="251"/>
      <c r="TMQ3981" s="251"/>
      <c r="TMR3981" s="251"/>
      <c r="TMS3981" s="251"/>
      <c r="TMT3981" s="251"/>
      <c r="TMU3981" s="251"/>
      <c r="TMV3981" s="251"/>
      <c r="TMW3981" s="251"/>
      <c r="TMX3981" s="251"/>
      <c r="TMY3981" s="251"/>
      <c r="TMZ3981" s="251"/>
      <c r="TNA3981" s="251"/>
      <c r="TNB3981" s="251"/>
      <c r="TNC3981" s="251"/>
      <c r="TND3981" s="251"/>
      <c r="TNE3981" s="251"/>
      <c r="TNF3981" s="251"/>
      <c r="TNG3981" s="251"/>
      <c r="TNH3981" s="251"/>
      <c r="TNI3981" s="251"/>
      <c r="TNJ3981" s="251"/>
      <c r="TNK3981" s="251"/>
      <c r="TNL3981" s="251"/>
      <c r="TNM3981" s="251"/>
      <c r="TNN3981" s="251"/>
      <c r="TNO3981" s="251"/>
      <c r="TNP3981" s="251"/>
      <c r="TNQ3981" s="251"/>
      <c r="TNR3981" s="251"/>
      <c r="TNS3981" s="251"/>
      <c r="TNT3981" s="251"/>
      <c r="TNU3981" s="251"/>
      <c r="TNV3981" s="251"/>
      <c r="TNW3981" s="251"/>
      <c r="TNX3981" s="251"/>
      <c r="TNY3981" s="251"/>
      <c r="TNZ3981" s="251"/>
      <c r="TOA3981" s="251"/>
      <c r="TOB3981" s="251"/>
      <c r="TOC3981" s="251"/>
      <c r="TOD3981" s="251"/>
      <c r="TOE3981" s="251"/>
      <c r="TOF3981" s="251"/>
      <c r="TOG3981" s="251"/>
      <c r="TOH3981" s="251"/>
      <c r="TOI3981" s="251"/>
      <c r="TOJ3981" s="251"/>
      <c r="TOK3981" s="251"/>
      <c r="TOL3981" s="251"/>
      <c r="TOM3981" s="251"/>
      <c r="TON3981" s="251"/>
      <c r="TOO3981" s="251"/>
      <c r="TOP3981" s="251"/>
      <c r="TOQ3981" s="251"/>
      <c r="TOR3981" s="251"/>
      <c r="TOS3981" s="251"/>
      <c r="TOT3981" s="251"/>
      <c r="TOU3981" s="251"/>
      <c r="TOV3981" s="251"/>
      <c r="TOW3981" s="251"/>
      <c r="TOX3981" s="251"/>
      <c r="TOY3981" s="251"/>
      <c r="TOZ3981" s="251"/>
      <c r="TPA3981" s="251"/>
      <c r="TPB3981" s="251"/>
      <c r="TPC3981" s="251"/>
      <c r="TPD3981" s="251"/>
      <c r="TPE3981" s="251"/>
      <c r="TPF3981" s="251"/>
      <c r="TPG3981" s="251"/>
      <c r="TPH3981" s="251"/>
      <c r="TPI3981" s="251"/>
      <c r="TPJ3981" s="251"/>
      <c r="TPK3981" s="251"/>
      <c r="TPL3981" s="251"/>
      <c r="TPM3981" s="251"/>
      <c r="TPN3981" s="251"/>
      <c r="TPO3981" s="251"/>
      <c r="TPP3981" s="251"/>
      <c r="TPQ3981" s="251"/>
      <c r="TPR3981" s="251"/>
      <c r="TPS3981" s="251"/>
      <c r="TPT3981" s="251"/>
      <c r="TPU3981" s="251"/>
      <c r="TPV3981" s="251"/>
      <c r="TPW3981" s="251"/>
      <c r="TPX3981" s="251"/>
      <c r="TPY3981" s="251"/>
      <c r="TPZ3981" s="251"/>
      <c r="TQA3981" s="251"/>
      <c r="TQB3981" s="251"/>
      <c r="TQC3981" s="251"/>
      <c r="TQD3981" s="251"/>
      <c r="TQE3981" s="251"/>
      <c r="TQF3981" s="251"/>
      <c r="TQG3981" s="251"/>
      <c r="TQH3981" s="251"/>
      <c r="TQI3981" s="251"/>
      <c r="TQJ3981" s="251"/>
      <c r="TQK3981" s="251"/>
      <c r="TQL3981" s="251"/>
      <c r="TQM3981" s="251"/>
      <c r="TQN3981" s="251"/>
      <c r="TQO3981" s="251"/>
      <c r="TQP3981" s="251"/>
      <c r="TQQ3981" s="251"/>
      <c r="TQR3981" s="251"/>
      <c r="TQS3981" s="251"/>
      <c r="TQT3981" s="251"/>
      <c r="TQU3981" s="251"/>
      <c r="TQV3981" s="251"/>
      <c r="TQW3981" s="251"/>
      <c r="TQX3981" s="251"/>
      <c r="TQY3981" s="251"/>
      <c r="TQZ3981" s="251"/>
      <c r="TRA3981" s="251"/>
      <c r="TRB3981" s="251"/>
      <c r="TRC3981" s="251"/>
      <c r="TRD3981" s="251"/>
      <c r="TRE3981" s="251"/>
      <c r="TRF3981" s="251"/>
      <c r="TRG3981" s="251"/>
      <c r="TRH3981" s="251"/>
      <c r="TRI3981" s="251"/>
      <c r="TRJ3981" s="251"/>
      <c r="TRK3981" s="251"/>
      <c r="TRL3981" s="251"/>
      <c r="TRM3981" s="251"/>
      <c r="TRN3981" s="251"/>
      <c r="TRO3981" s="251"/>
      <c r="TRP3981" s="251"/>
      <c r="TRQ3981" s="251"/>
      <c r="TRR3981" s="251"/>
      <c r="TRS3981" s="251"/>
      <c r="TRT3981" s="251"/>
      <c r="TRU3981" s="251"/>
      <c r="TRV3981" s="251"/>
      <c r="TRW3981" s="251"/>
      <c r="TRX3981" s="251"/>
      <c r="TRY3981" s="251"/>
      <c r="TRZ3981" s="251"/>
      <c r="TSA3981" s="251"/>
      <c r="TSB3981" s="251"/>
      <c r="TSC3981" s="251"/>
      <c r="TSD3981" s="251"/>
      <c r="TSE3981" s="251"/>
      <c r="TSF3981" s="251"/>
      <c r="TSG3981" s="251"/>
      <c r="TSH3981" s="251"/>
      <c r="TSI3981" s="251"/>
      <c r="TSJ3981" s="251"/>
      <c r="TSK3981" s="251"/>
      <c r="TSL3981" s="251"/>
      <c r="TSM3981" s="251"/>
      <c r="TSN3981" s="251"/>
      <c r="TSO3981" s="251"/>
      <c r="TSP3981" s="251"/>
      <c r="TSQ3981" s="251"/>
      <c r="TSR3981" s="251"/>
      <c r="TSS3981" s="251"/>
      <c r="TST3981" s="251"/>
      <c r="TSU3981" s="251"/>
      <c r="TSV3981" s="251"/>
      <c r="TSW3981" s="251"/>
      <c r="TSX3981" s="251"/>
      <c r="TSY3981" s="251"/>
      <c r="TSZ3981" s="251"/>
      <c r="TTA3981" s="251"/>
      <c r="TTB3981" s="251"/>
      <c r="TTC3981" s="251"/>
      <c r="TTD3981" s="251"/>
      <c r="TTE3981" s="251"/>
      <c r="TTF3981" s="251"/>
      <c r="TTG3981" s="251"/>
      <c r="TTH3981" s="251"/>
      <c r="TTI3981" s="251"/>
      <c r="TTJ3981" s="251"/>
      <c r="TTK3981" s="251"/>
      <c r="TTL3981" s="251"/>
      <c r="TTM3981" s="251"/>
      <c r="TTN3981" s="251"/>
      <c r="TTO3981" s="251"/>
      <c r="TTP3981" s="251"/>
      <c r="TTQ3981" s="251"/>
      <c r="TTR3981" s="251"/>
      <c r="TTS3981" s="251"/>
      <c r="TTT3981" s="251"/>
      <c r="TTU3981" s="251"/>
      <c r="TTV3981" s="251"/>
      <c r="TTW3981" s="251"/>
      <c r="TTX3981" s="251"/>
      <c r="TTY3981" s="251"/>
      <c r="TTZ3981" s="251"/>
      <c r="TUA3981" s="251"/>
      <c r="TUB3981" s="251"/>
      <c r="TUC3981" s="251"/>
      <c r="TUD3981" s="251"/>
      <c r="TUE3981" s="251"/>
      <c r="TUF3981" s="251"/>
      <c r="TUG3981" s="251"/>
      <c r="TUH3981" s="251"/>
      <c r="TUI3981" s="251"/>
      <c r="TUJ3981" s="251"/>
      <c r="TUK3981" s="251"/>
      <c r="TUL3981" s="251"/>
      <c r="TUM3981" s="251"/>
      <c r="TUN3981" s="251"/>
      <c r="TUO3981" s="251"/>
      <c r="TUP3981" s="251"/>
      <c r="TUQ3981" s="251"/>
      <c r="TUR3981" s="251"/>
      <c r="TUS3981" s="251"/>
      <c r="TUT3981" s="251"/>
      <c r="TUU3981" s="251"/>
      <c r="TUV3981" s="251"/>
      <c r="TUW3981" s="251"/>
      <c r="TUX3981" s="251"/>
      <c r="TUY3981" s="251"/>
      <c r="TUZ3981" s="251"/>
      <c r="TVA3981" s="251"/>
      <c r="TVB3981" s="251"/>
      <c r="TVC3981" s="251"/>
      <c r="TVD3981" s="251"/>
      <c r="TVE3981" s="251"/>
      <c r="TVF3981" s="251"/>
      <c r="TVG3981" s="251"/>
      <c r="TVH3981" s="251"/>
      <c r="TVI3981" s="251"/>
      <c r="TVJ3981" s="251"/>
      <c r="TVK3981" s="251"/>
      <c r="TVL3981" s="251"/>
      <c r="TVM3981" s="251"/>
      <c r="TVN3981" s="251"/>
      <c r="TVO3981" s="251"/>
      <c r="TVP3981" s="251"/>
      <c r="TVQ3981" s="251"/>
      <c r="TVR3981" s="251"/>
      <c r="TVS3981" s="251"/>
      <c r="TVT3981" s="251"/>
      <c r="TVU3981" s="251"/>
      <c r="TVV3981" s="251"/>
      <c r="TVW3981" s="251"/>
      <c r="TVX3981" s="251"/>
      <c r="TVY3981" s="251"/>
      <c r="TVZ3981" s="251"/>
      <c r="TWA3981" s="251"/>
      <c r="TWB3981" s="251"/>
      <c r="TWC3981" s="251"/>
      <c r="TWD3981" s="251"/>
      <c r="TWE3981" s="251"/>
      <c r="TWF3981" s="251"/>
      <c r="TWG3981" s="251"/>
      <c r="TWH3981" s="251"/>
      <c r="TWI3981" s="251"/>
      <c r="TWJ3981" s="251"/>
      <c r="TWK3981" s="251"/>
      <c r="TWL3981" s="251"/>
      <c r="TWM3981" s="251"/>
      <c r="TWN3981" s="251"/>
      <c r="TWO3981" s="251"/>
      <c r="TWP3981" s="251"/>
      <c r="TWQ3981" s="251"/>
      <c r="TWR3981" s="251"/>
      <c r="TWS3981" s="251"/>
      <c r="TWT3981" s="251"/>
      <c r="TWU3981" s="251"/>
      <c r="TWV3981" s="251"/>
      <c r="TWW3981" s="251"/>
      <c r="TWX3981" s="251"/>
      <c r="TWY3981" s="251"/>
      <c r="TWZ3981" s="251"/>
      <c r="TXA3981" s="251"/>
      <c r="TXB3981" s="251"/>
      <c r="TXC3981" s="251"/>
      <c r="TXD3981" s="251"/>
      <c r="TXE3981" s="251"/>
      <c r="TXF3981" s="251"/>
      <c r="TXG3981" s="251"/>
      <c r="TXH3981" s="251"/>
      <c r="TXI3981" s="251"/>
      <c r="TXJ3981" s="251"/>
      <c r="TXK3981" s="251"/>
      <c r="TXL3981" s="251"/>
      <c r="TXM3981" s="251"/>
      <c r="TXN3981" s="251"/>
      <c r="TXO3981" s="251"/>
      <c r="TXP3981" s="251"/>
      <c r="TXQ3981" s="251"/>
      <c r="TXR3981" s="251"/>
      <c r="TXS3981" s="251"/>
      <c r="TXT3981" s="251"/>
      <c r="TXU3981" s="251"/>
      <c r="TXV3981" s="251"/>
      <c r="TXW3981" s="251"/>
      <c r="TXX3981" s="251"/>
      <c r="TXY3981" s="251"/>
      <c r="TXZ3981" s="251"/>
      <c r="TYA3981" s="251"/>
      <c r="TYB3981" s="251"/>
      <c r="TYC3981" s="251"/>
      <c r="TYD3981" s="251"/>
      <c r="TYE3981" s="251"/>
      <c r="TYF3981" s="251"/>
      <c r="TYG3981" s="251"/>
      <c r="TYH3981" s="251"/>
      <c r="TYI3981" s="251"/>
      <c r="TYJ3981" s="251"/>
      <c r="TYK3981" s="251"/>
      <c r="TYL3981" s="251"/>
      <c r="TYM3981" s="251"/>
      <c r="TYN3981" s="251"/>
      <c r="TYO3981" s="251"/>
      <c r="TYP3981" s="251"/>
      <c r="TYQ3981" s="251"/>
      <c r="TYR3981" s="251"/>
      <c r="TYS3981" s="251"/>
      <c r="TYT3981" s="251"/>
      <c r="TYU3981" s="251"/>
      <c r="TYV3981" s="251"/>
      <c r="TYW3981" s="251"/>
      <c r="TYX3981" s="251"/>
      <c r="TYY3981" s="251"/>
      <c r="TYZ3981" s="251"/>
      <c r="TZA3981" s="251"/>
      <c r="TZB3981" s="251"/>
      <c r="TZC3981" s="251"/>
      <c r="TZD3981" s="251"/>
      <c r="TZE3981" s="251"/>
      <c r="TZF3981" s="251"/>
      <c r="TZG3981" s="251"/>
      <c r="TZH3981" s="251"/>
      <c r="TZI3981" s="251"/>
      <c r="TZJ3981" s="251"/>
      <c r="TZK3981" s="251"/>
      <c r="TZL3981" s="251"/>
      <c r="TZM3981" s="251"/>
      <c r="TZN3981" s="251"/>
      <c r="TZO3981" s="251"/>
      <c r="TZP3981" s="251"/>
      <c r="TZQ3981" s="251"/>
      <c r="TZR3981" s="251"/>
      <c r="TZS3981" s="251"/>
      <c r="TZT3981" s="251"/>
      <c r="TZU3981" s="251"/>
      <c r="TZV3981" s="251"/>
      <c r="TZW3981" s="251"/>
      <c r="TZX3981" s="251"/>
      <c r="TZY3981" s="251"/>
      <c r="TZZ3981" s="251"/>
      <c r="UAA3981" s="251"/>
      <c r="UAB3981" s="251"/>
      <c r="UAC3981" s="251"/>
      <c r="UAD3981" s="251"/>
      <c r="UAE3981" s="251"/>
      <c r="UAF3981" s="251"/>
      <c r="UAG3981" s="251"/>
      <c r="UAH3981" s="251"/>
      <c r="UAI3981" s="251"/>
      <c r="UAJ3981" s="251"/>
      <c r="UAK3981" s="251"/>
      <c r="UAL3981" s="251"/>
      <c r="UAM3981" s="251"/>
      <c r="UAN3981" s="251"/>
      <c r="UAO3981" s="251"/>
      <c r="UAP3981" s="251"/>
      <c r="UAQ3981" s="251"/>
      <c r="UAR3981" s="251"/>
      <c r="UAS3981" s="251"/>
      <c r="UAT3981" s="251"/>
      <c r="UAU3981" s="251"/>
      <c r="UAV3981" s="251"/>
      <c r="UAW3981" s="251"/>
      <c r="UAX3981" s="251"/>
      <c r="UAY3981" s="251"/>
      <c r="UAZ3981" s="251"/>
      <c r="UBA3981" s="251"/>
      <c r="UBB3981" s="251"/>
      <c r="UBC3981" s="251"/>
      <c r="UBD3981" s="251"/>
      <c r="UBE3981" s="251"/>
      <c r="UBF3981" s="251"/>
      <c r="UBG3981" s="251"/>
      <c r="UBH3981" s="251"/>
      <c r="UBI3981" s="251"/>
      <c r="UBJ3981" s="251"/>
      <c r="UBK3981" s="251"/>
      <c r="UBL3981" s="251"/>
      <c r="UBM3981" s="251"/>
      <c r="UBN3981" s="251"/>
      <c r="UBO3981" s="251"/>
      <c r="UBP3981" s="251"/>
      <c r="UBQ3981" s="251"/>
      <c r="UBR3981" s="251"/>
      <c r="UBS3981" s="251"/>
      <c r="UBT3981" s="251"/>
      <c r="UBU3981" s="251"/>
      <c r="UBV3981" s="251"/>
      <c r="UBW3981" s="251"/>
      <c r="UBX3981" s="251"/>
      <c r="UBY3981" s="251"/>
      <c r="UBZ3981" s="251"/>
      <c r="UCA3981" s="251"/>
      <c r="UCB3981" s="251"/>
      <c r="UCC3981" s="251"/>
      <c r="UCD3981" s="251"/>
      <c r="UCE3981" s="251"/>
      <c r="UCF3981" s="251"/>
      <c r="UCG3981" s="251"/>
      <c r="UCH3981" s="251"/>
      <c r="UCI3981" s="251"/>
      <c r="UCJ3981" s="251"/>
      <c r="UCK3981" s="251"/>
      <c r="UCL3981" s="251"/>
      <c r="UCM3981" s="251"/>
      <c r="UCN3981" s="251"/>
      <c r="UCO3981" s="251"/>
      <c r="UCP3981" s="251"/>
      <c r="UCQ3981" s="251"/>
      <c r="UCR3981" s="251"/>
      <c r="UCS3981" s="251"/>
      <c r="UCT3981" s="251"/>
      <c r="UCU3981" s="251"/>
      <c r="UCV3981" s="251"/>
      <c r="UCW3981" s="251"/>
      <c r="UCX3981" s="251"/>
      <c r="UCY3981" s="251"/>
      <c r="UCZ3981" s="251"/>
      <c r="UDA3981" s="251"/>
      <c r="UDB3981" s="251"/>
      <c r="UDC3981" s="251"/>
      <c r="UDD3981" s="251"/>
      <c r="UDE3981" s="251"/>
      <c r="UDF3981" s="251"/>
      <c r="UDG3981" s="251"/>
      <c r="UDH3981" s="251"/>
      <c r="UDI3981" s="251"/>
      <c r="UDJ3981" s="251"/>
      <c r="UDK3981" s="251"/>
      <c r="UDL3981" s="251"/>
      <c r="UDM3981" s="251"/>
      <c r="UDN3981" s="251"/>
      <c r="UDO3981" s="251"/>
      <c r="UDP3981" s="251"/>
      <c r="UDQ3981" s="251"/>
      <c r="UDR3981" s="251"/>
      <c r="UDS3981" s="251"/>
      <c r="UDT3981" s="251"/>
      <c r="UDU3981" s="251"/>
      <c r="UDV3981" s="251"/>
      <c r="UDW3981" s="251"/>
      <c r="UDX3981" s="251"/>
      <c r="UDY3981" s="251"/>
      <c r="UDZ3981" s="251"/>
      <c r="UEA3981" s="251"/>
      <c r="UEB3981" s="251"/>
      <c r="UEC3981" s="251"/>
      <c r="UED3981" s="251"/>
      <c r="UEE3981" s="251"/>
      <c r="UEF3981" s="251"/>
      <c r="UEG3981" s="251"/>
      <c r="UEH3981" s="251"/>
      <c r="UEI3981" s="251"/>
      <c r="UEJ3981" s="251"/>
      <c r="UEK3981" s="251"/>
      <c r="UEL3981" s="251"/>
      <c r="UEM3981" s="251"/>
      <c r="UEN3981" s="251"/>
      <c r="UEO3981" s="251"/>
      <c r="UEP3981" s="251"/>
      <c r="UEQ3981" s="251"/>
      <c r="UER3981" s="251"/>
      <c r="UES3981" s="251"/>
      <c r="UET3981" s="251"/>
      <c r="UEU3981" s="251"/>
      <c r="UEV3981" s="251"/>
      <c r="UEW3981" s="251"/>
      <c r="UEX3981" s="251"/>
      <c r="UEY3981" s="251"/>
      <c r="UEZ3981" s="251"/>
      <c r="UFA3981" s="251"/>
      <c r="UFB3981" s="251"/>
      <c r="UFC3981" s="251"/>
      <c r="UFD3981" s="251"/>
      <c r="UFE3981" s="251"/>
      <c r="UFF3981" s="251"/>
      <c r="UFG3981" s="251"/>
      <c r="UFH3981" s="251"/>
      <c r="UFI3981" s="251"/>
      <c r="UFJ3981" s="251"/>
      <c r="UFK3981" s="251"/>
      <c r="UFL3981" s="251"/>
      <c r="UFM3981" s="251"/>
      <c r="UFN3981" s="251"/>
      <c r="UFO3981" s="251"/>
      <c r="UFP3981" s="251"/>
      <c r="UFQ3981" s="251"/>
      <c r="UFR3981" s="251"/>
      <c r="UFS3981" s="251"/>
      <c r="UFT3981" s="251"/>
      <c r="UFU3981" s="251"/>
      <c r="UFV3981" s="251"/>
      <c r="UFW3981" s="251"/>
      <c r="UFX3981" s="251"/>
      <c r="UFY3981" s="251"/>
      <c r="UFZ3981" s="251"/>
      <c r="UGA3981" s="251"/>
      <c r="UGB3981" s="251"/>
      <c r="UGC3981" s="251"/>
      <c r="UGD3981" s="251"/>
      <c r="UGE3981" s="251"/>
      <c r="UGF3981" s="251"/>
      <c r="UGG3981" s="251"/>
      <c r="UGH3981" s="251"/>
      <c r="UGI3981" s="251"/>
      <c r="UGJ3981" s="251"/>
      <c r="UGK3981" s="251"/>
      <c r="UGL3981" s="251"/>
      <c r="UGM3981" s="251"/>
      <c r="UGN3981" s="251"/>
      <c r="UGO3981" s="251"/>
      <c r="UGP3981" s="251"/>
      <c r="UGQ3981" s="251"/>
      <c r="UGR3981" s="251"/>
      <c r="UGS3981" s="251"/>
      <c r="UGT3981" s="251"/>
      <c r="UGU3981" s="251"/>
      <c r="UGV3981" s="251"/>
      <c r="UGW3981" s="251"/>
      <c r="UGX3981" s="251"/>
      <c r="UGY3981" s="251"/>
      <c r="UGZ3981" s="251"/>
      <c r="UHA3981" s="251"/>
      <c r="UHB3981" s="251"/>
      <c r="UHC3981" s="251"/>
      <c r="UHD3981" s="251"/>
      <c r="UHE3981" s="251"/>
      <c r="UHF3981" s="251"/>
      <c r="UHG3981" s="251"/>
      <c r="UHH3981" s="251"/>
      <c r="UHI3981" s="251"/>
      <c r="UHJ3981" s="251"/>
      <c r="UHK3981" s="251"/>
      <c r="UHL3981" s="251"/>
      <c r="UHM3981" s="251"/>
      <c r="UHN3981" s="251"/>
      <c r="UHO3981" s="251"/>
      <c r="UHP3981" s="251"/>
      <c r="UHQ3981" s="251"/>
      <c r="UHR3981" s="251"/>
      <c r="UHS3981" s="251"/>
      <c r="UHT3981" s="251"/>
      <c r="UHU3981" s="251"/>
      <c r="UHV3981" s="251"/>
      <c r="UHW3981" s="251"/>
      <c r="UHX3981" s="251"/>
      <c r="UHY3981" s="251"/>
      <c r="UHZ3981" s="251"/>
      <c r="UIA3981" s="251"/>
      <c r="UIB3981" s="251"/>
      <c r="UIC3981" s="251"/>
      <c r="UID3981" s="251"/>
      <c r="UIE3981" s="251"/>
      <c r="UIF3981" s="251"/>
      <c r="UIG3981" s="251"/>
      <c r="UIH3981" s="251"/>
      <c r="UII3981" s="251"/>
      <c r="UIJ3981" s="251"/>
      <c r="UIK3981" s="251"/>
      <c r="UIL3981" s="251"/>
      <c r="UIM3981" s="251"/>
      <c r="UIN3981" s="251"/>
      <c r="UIO3981" s="251"/>
      <c r="UIP3981" s="251"/>
      <c r="UIQ3981" s="251"/>
      <c r="UIR3981" s="251"/>
      <c r="UIS3981" s="251"/>
      <c r="UIT3981" s="251"/>
      <c r="UIU3981" s="251"/>
      <c r="UIV3981" s="251"/>
      <c r="UIW3981" s="251"/>
      <c r="UIX3981" s="251"/>
      <c r="UIY3981" s="251"/>
      <c r="UIZ3981" s="251"/>
      <c r="UJA3981" s="251"/>
      <c r="UJB3981" s="251"/>
      <c r="UJC3981" s="251"/>
      <c r="UJD3981" s="251"/>
      <c r="UJE3981" s="251"/>
      <c r="UJF3981" s="251"/>
      <c r="UJG3981" s="251"/>
      <c r="UJH3981" s="251"/>
      <c r="UJI3981" s="251"/>
      <c r="UJJ3981" s="251"/>
      <c r="UJK3981" s="251"/>
      <c r="UJL3981" s="251"/>
      <c r="UJM3981" s="251"/>
      <c r="UJN3981" s="251"/>
      <c r="UJO3981" s="251"/>
      <c r="UJP3981" s="251"/>
      <c r="UJQ3981" s="251"/>
      <c r="UJR3981" s="251"/>
      <c r="UJS3981" s="251"/>
      <c r="UJT3981" s="251"/>
      <c r="UJU3981" s="251"/>
      <c r="UJV3981" s="251"/>
      <c r="UJW3981" s="251"/>
      <c r="UJX3981" s="251"/>
      <c r="UJY3981" s="251"/>
      <c r="UJZ3981" s="251"/>
      <c r="UKA3981" s="251"/>
      <c r="UKB3981" s="251"/>
      <c r="UKC3981" s="251"/>
      <c r="UKD3981" s="251"/>
      <c r="UKE3981" s="251"/>
      <c r="UKF3981" s="251"/>
      <c r="UKG3981" s="251"/>
      <c r="UKH3981" s="251"/>
      <c r="UKI3981" s="251"/>
      <c r="UKJ3981" s="251"/>
      <c r="UKK3981" s="251"/>
      <c r="UKL3981" s="251"/>
      <c r="UKM3981" s="251"/>
      <c r="UKN3981" s="251"/>
      <c r="UKO3981" s="251"/>
      <c r="UKP3981" s="251"/>
      <c r="UKQ3981" s="251"/>
      <c r="UKR3981" s="251"/>
      <c r="UKS3981" s="251"/>
      <c r="UKT3981" s="251"/>
      <c r="UKU3981" s="251"/>
      <c r="UKV3981" s="251"/>
      <c r="UKW3981" s="251"/>
      <c r="UKX3981" s="251"/>
      <c r="UKY3981" s="251"/>
      <c r="UKZ3981" s="251"/>
      <c r="ULA3981" s="251"/>
      <c r="ULB3981" s="251"/>
      <c r="ULC3981" s="251"/>
      <c r="ULD3981" s="251"/>
      <c r="ULE3981" s="251"/>
      <c r="ULF3981" s="251"/>
      <c r="ULG3981" s="251"/>
      <c r="ULH3981" s="251"/>
      <c r="ULI3981" s="251"/>
      <c r="ULJ3981" s="251"/>
      <c r="ULK3981" s="251"/>
      <c r="ULL3981" s="251"/>
      <c r="ULM3981" s="251"/>
      <c r="ULN3981" s="251"/>
      <c r="ULO3981" s="251"/>
      <c r="ULP3981" s="251"/>
      <c r="ULQ3981" s="251"/>
      <c r="ULR3981" s="251"/>
      <c r="ULS3981" s="251"/>
      <c r="ULT3981" s="251"/>
      <c r="ULU3981" s="251"/>
      <c r="ULV3981" s="251"/>
      <c r="ULW3981" s="251"/>
      <c r="ULX3981" s="251"/>
      <c r="ULY3981" s="251"/>
      <c r="ULZ3981" s="251"/>
      <c r="UMA3981" s="251"/>
      <c r="UMB3981" s="251"/>
      <c r="UMC3981" s="251"/>
      <c r="UMD3981" s="251"/>
      <c r="UME3981" s="251"/>
      <c r="UMF3981" s="251"/>
      <c r="UMG3981" s="251"/>
      <c r="UMH3981" s="251"/>
      <c r="UMI3981" s="251"/>
      <c r="UMJ3981" s="251"/>
      <c r="UMK3981" s="251"/>
      <c r="UML3981" s="251"/>
      <c r="UMM3981" s="251"/>
      <c r="UMN3981" s="251"/>
      <c r="UMO3981" s="251"/>
      <c r="UMP3981" s="251"/>
      <c r="UMQ3981" s="251"/>
      <c r="UMR3981" s="251"/>
      <c r="UMS3981" s="251"/>
      <c r="UMT3981" s="251"/>
      <c r="UMU3981" s="251"/>
      <c r="UMV3981" s="251"/>
      <c r="UMW3981" s="251"/>
      <c r="UMX3981" s="251"/>
      <c r="UMY3981" s="251"/>
      <c r="UMZ3981" s="251"/>
      <c r="UNA3981" s="251"/>
      <c r="UNB3981" s="251"/>
      <c r="UNC3981" s="251"/>
      <c r="UND3981" s="251"/>
      <c r="UNE3981" s="251"/>
      <c r="UNF3981" s="251"/>
      <c r="UNG3981" s="251"/>
      <c r="UNH3981" s="251"/>
      <c r="UNI3981" s="251"/>
      <c r="UNJ3981" s="251"/>
      <c r="UNK3981" s="251"/>
      <c r="UNL3981" s="251"/>
      <c r="UNM3981" s="251"/>
      <c r="UNN3981" s="251"/>
      <c r="UNO3981" s="251"/>
      <c r="UNP3981" s="251"/>
      <c r="UNQ3981" s="251"/>
      <c r="UNR3981" s="251"/>
      <c r="UNS3981" s="251"/>
      <c r="UNT3981" s="251"/>
      <c r="UNU3981" s="251"/>
      <c r="UNV3981" s="251"/>
      <c r="UNW3981" s="251"/>
      <c r="UNX3981" s="251"/>
      <c r="UNY3981" s="251"/>
      <c r="UNZ3981" s="251"/>
      <c r="UOA3981" s="251"/>
      <c r="UOB3981" s="251"/>
      <c r="UOC3981" s="251"/>
      <c r="UOD3981" s="251"/>
      <c r="UOE3981" s="251"/>
      <c r="UOF3981" s="251"/>
      <c r="UOG3981" s="251"/>
      <c r="UOH3981" s="251"/>
      <c r="UOI3981" s="251"/>
      <c r="UOJ3981" s="251"/>
      <c r="UOK3981" s="251"/>
      <c r="UOL3981" s="251"/>
      <c r="UOM3981" s="251"/>
      <c r="UON3981" s="251"/>
      <c r="UOO3981" s="251"/>
      <c r="UOP3981" s="251"/>
      <c r="UOQ3981" s="251"/>
      <c r="UOR3981" s="251"/>
      <c r="UOS3981" s="251"/>
      <c r="UOT3981" s="251"/>
      <c r="UOU3981" s="251"/>
      <c r="UOV3981" s="251"/>
      <c r="UOW3981" s="251"/>
      <c r="UOX3981" s="251"/>
      <c r="UOY3981" s="251"/>
      <c r="UOZ3981" s="251"/>
      <c r="UPA3981" s="251"/>
      <c r="UPB3981" s="251"/>
      <c r="UPC3981" s="251"/>
      <c r="UPD3981" s="251"/>
      <c r="UPE3981" s="251"/>
      <c r="UPF3981" s="251"/>
      <c r="UPG3981" s="251"/>
      <c r="UPH3981" s="251"/>
      <c r="UPI3981" s="251"/>
      <c r="UPJ3981" s="251"/>
      <c r="UPK3981" s="251"/>
      <c r="UPL3981" s="251"/>
      <c r="UPM3981" s="251"/>
      <c r="UPN3981" s="251"/>
      <c r="UPO3981" s="251"/>
      <c r="UPP3981" s="251"/>
      <c r="UPQ3981" s="251"/>
      <c r="UPR3981" s="251"/>
      <c r="UPS3981" s="251"/>
      <c r="UPT3981" s="251"/>
      <c r="UPU3981" s="251"/>
      <c r="UPV3981" s="251"/>
      <c r="UPW3981" s="251"/>
      <c r="UPX3981" s="251"/>
      <c r="UPY3981" s="251"/>
      <c r="UPZ3981" s="251"/>
      <c r="UQA3981" s="251"/>
      <c r="UQB3981" s="251"/>
      <c r="UQC3981" s="251"/>
      <c r="UQD3981" s="251"/>
      <c r="UQE3981" s="251"/>
      <c r="UQF3981" s="251"/>
      <c r="UQG3981" s="251"/>
      <c r="UQH3981" s="251"/>
      <c r="UQI3981" s="251"/>
      <c r="UQJ3981" s="251"/>
      <c r="UQK3981" s="251"/>
      <c r="UQL3981" s="251"/>
      <c r="UQM3981" s="251"/>
      <c r="UQN3981" s="251"/>
      <c r="UQO3981" s="251"/>
      <c r="UQP3981" s="251"/>
      <c r="UQQ3981" s="251"/>
      <c r="UQR3981" s="251"/>
      <c r="UQS3981" s="251"/>
      <c r="UQT3981" s="251"/>
      <c r="UQU3981" s="251"/>
      <c r="UQV3981" s="251"/>
      <c r="UQW3981" s="251"/>
      <c r="UQX3981" s="251"/>
      <c r="UQY3981" s="251"/>
      <c r="UQZ3981" s="251"/>
      <c r="URA3981" s="251"/>
      <c r="URB3981" s="251"/>
      <c r="URC3981" s="251"/>
      <c r="URD3981" s="251"/>
      <c r="URE3981" s="251"/>
      <c r="URF3981" s="251"/>
      <c r="URG3981" s="251"/>
      <c r="URH3981" s="251"/>
      <c r="URI3981" s="251"/>
      <c r="URJ3981" s="251"/>
      <c r="URK3981" s="251"/>
      <c r="URL3981" s="251"/>
      <c r="URM3981" s="251"/>
      <c r="URN3981" s="251"/>
      <c r="URO3981" s="251"/>
      <c r="URP3981" s="251"/>
      <c r="URQ3981" s="251"/>
      <c r="URR3981" s="251"/>
      <c r="URS3981" s="251"/>
      <c r="URT3981" s="251"/>
      <c r="URU3981" s="251"/>
      <c r="URV3981" s="251"/>
      <c r="URW3981" s="251"/>
      <c r="URX3981" s="251"/>
      <c r="URY3981" s="251"/>
      <c r="URZ3981" s="251"/>
      <c r="USA3981" s="251"/>
      <c r="USB3981" s="251"/>
      <c r="USC3981" s="251"/>
      <c r="USD3981" s="251"/>
      <c r="USE3981" s="251"/>
      <c r="USF3981" s="251"/>
      <c r="USG3981" s="251"/>
      <c r="USH3981" s="251"/>
      <c r="USI3981" s="251"/>
      <c r="USJ3981" s="251"/>
      <c r="USK3981" s="251"/>
      <c r="USL3981" s="251"/>
      <c r="USM3981" s="251"/>
      <c r="USN3981" s="251"/>
      <c r="USO3981" s="251"/>
      <c r="USP3981" s="251"/>
      <c r="USQ3981" s="251"/>
      <c r="USR3981" s="251"/>
      <c r="USS3981" s="251"/>
      <c r="UST3981" s="251"/>
      <c r="USU3981" s="251"/>
      <c r="USV3981" s="251"/>
      <c r="USW3981" s="251"/>
      <c r="USX3981" s="251"/>
      <c r="USY3981" s="251"/>
      <c r="USZ3981" s="251"/>
      <c r="UTA3981" s="251"/>
      <c r="UTB3981" s="251"/>
      <c r="UTC3981" s="251"/>
      <c r="UTD3981" s="251"/>
      <c r="UTE3981" s="251"/>
      <c r="UTF3981" s="251"/>
      <c r="UTG3981" s="251"/>
      <c r="UTH3981" s="251"/>
      <c r="UTI3981" s="251"/>
      <c r="UTJ3981" s="251"/>
      <c r="UTK3981" s="251"/>
      <c r="UTL3981" s="251"/>
      <c r="UTM3981" s="251"/>
      <c r="UTN3981" s="251"/>
      <c r="UTO3981" s="251"/>
      <c r="UTP3981" s="251"/>
      <c r="UTQ3981" s="251"/>
      <c r="UTR3981" s="251"/>
      <c r="UTS3981" s="251"/>
      <c r="UTT3981" s="251"/>
      <c r="UTU3981" s="251"/>
      <c r="UTV3981" s="251"/>
      <c r="UTW3981" s="251"/>
      <c r="UTX3981" s="251"/>
      <c r="UTY3981" s="251"/>
      <c r="UTZ3981" s="251"/>
      <c r="UUA3981" s="251"/>
      <c r="UUB3981" s="251"/>
      <c r="UUC3981" s="251"/>
      <c r="UUD3981" s="251"/>
      <c r="UUE3981" s="251"/>
      <c r="UUF3981" s="251"/>
      <c r="UUG3981" s="251"/>
      <c r="UUH3981" s="251"/>
      <c r="UUI3981" s="251"/>
      <c r="UUJ3981" s="251"/>
      <c r="UUK3981" s="251"/>
      <c r="UUL3981" s="251"/>
      <c r="UUM3981" s="251"/>
      <c r="UUN3981" s="251"/>
      <c r="UUO3981" s="251"/>
      <c r="UUP3981" s="251"/>
      <c r="UUQ3981" s="251"/>
      <c r="UUR3981" s="251"/>
      <c r="UUS3981" s="251"/>
      <c r="UUT3981" s="251"/>
      <c r="UUU3981" s="251"/>
      <c r="UUV3981" s="251"/>
      <c r="UUW3981" s="251"/>
      <c r="UUX3981" s="251"/>
      <c r="UUY3981" s="251"/>
      <c r="UUZ3981" s="251"/>
      <c r="UVA3981" s="251"/>
      <c r="UVB3981" s="251"/>
      <c r="UVC3981" s="251"/>
      <c r="UVD3981" s="251"/>
      <c r="UVE3981" s="251"/>
      <c r="UVF3981" s="251"/>
      <c r="UVG3981" s="251"/>
      <c r="UVH3981" s="251"/>
      <c r="UVI3981" s="251"/>
      <c r="UVJ3981" s="251"/>
      <c r="UVK3981" s="251"/>
      <c r="UVL3981" s="251"/>
      <c r="UVM3981" s="251"/>
      <c r="UVN3981" s="251"/>
      <c r="UVO3981" s="251"/>
      <c r="UVP3981" s="251"/>
      <c r="UVQ3981" s="251"/>
      <c r="UVR3981" s="251"/>
      <c r="UVS3981" s="251"/>
      <c r="UVT3981" s="251"/>
      <c r="UVU3981" s="251"/>
      <c r="UVV3981" s="251"/>
      <c r="UVW3981" s="251"/>
      <c r="UVX3981" s="251"/>
      <c r="UVY3981" s="251"/>
      <c r="UVZ3981" s="251"/>
      <c r="UWA3981" s="251"/>
      <c r="UWB3981" s="251"/>
      <c r="UWC3981" s="251"/>
      <c r="UWD3981" s="251"/>
      <c r="UWE3981" s="251"/>
      <c r="UWF3981" s="251"/>
      <c r="UWG3981" s="251"/>
      <c r="UWH3981" s="251"/>
      <c r="UWI3981" s="251"/>
      <c r="UWJ3981" s="251"/>
      <c r="UWK3981" s="251"/>
      <c r="UWL3981" s="251"/>
      <c r="UWM3981" s="251"/>
      <c r="UWN3981" s="251"/>
      <c r="UWO3981" s="251"/>
      <c r="UWP3981" s="251"/>
      <c r="UWQ3981" s="251"/>
      <c r="UWR3981" s="251"/>
      <c r="UWS3981" s="251"/>
      <c r="UWT3981" s="251"/>
      <c r="UWU3981" s="251"/>
      <c r="UWV3981" s="251"/>
      <c r="UWW3981" s="251"/>
      <c r="UWX3981" s="251"/>
      <c r="UWY3981" s="251"/>
      <c r="UWZ3981" s="251"/>
      <c r="UXA3981" s="251"/>
      <c r="UXB3981" s="251"/>
      <c r="UXC3981" s="251"/>
      <c r="UXD3981" s="251"/>
      <c r="UXE3981" s="251"/>
      <c r="UXF3981" s="251"/>
      <c r="UXG3981" s="251"/>
      <c r="UXH3981" s="251"/>
      <c r="UXI3981" s="251"/>
      <c r="UXJ3981" s="251"/>
      <c r="UXK3981" s="251"/>
      <c r="UXL3981" s="251"/>
      <c r="UXM3981" s="251"/>
      <c r="UXN3981" s="251"/>
      <c r="UXO3981" s="251"/>
      <c r="UXP3981" s="251"/>
      <c r="UXQ3981" s="251"/>
      <c r="UXR3981" s="251"/>
      <c r="UXS3981" s="251"/>
      <c r="UXT3981" s="251"/>
      <c r="UXU3981" s="251"/>
      <c r="UXV3981" s="251"/>
      <c r="UXW3981" s="251"/>
      <c r="UXX3981" s="251"/>
      <c r="UXY3981" s="251"/>
      <c r="UXZ3981" s="251"/>
      <c r="UYA3981" s="251"/>
      <c r="UYB3981" s="251"/>
      <c r="UYC3981" s="251"/>
      <c r="UYD3981" s="251"/>
      <c r="UYE3981" s="251"/>
      <c r="UYF3981" s="251"/>
      <c r="UYG3981" s="251"/>
      <c r="UYH3981" s="251"/>
      <c r="UYI3981" s="251"/>
      <c r="UYJ3981" s="251"/>
      <c r="UYK3981" s="251"/>
      <c r="UYL3981" s="251"/>
      <c r="UYM3981" s="251"/>
      <c r="UYN3981" s="251"/>
      <c r="UYO3981" s="251"/>
      <c r="UYP3981" s="251"/>
      <c r="UYQ3981" s="251"/>
      <c r="UYR3981" s="251"/>
      <c r="UYS3981" s="251"/>
      <c r="UYT3981" s="251"/>
      <c r="UYU3981" s="251"/>
      <c r="UYV3981" s="251"/>
      <c r="UYW3981" s="251"/>
      <c r="UYX3981" s="251"/>
      <c r="UYY3981" s="251"/>
      <c r="UYZ3981" s="251"/>
      <c r="UZA3981" s="251"/>
      <c r="UZB3981" s="251"/>
      <c r="UZC3981" s="251"/>
      <c r="UZD3981" s="251"/>
      <c r="UZE3981" s="251"/>
      <c r="UZF3981" s="251"/>
      <c r="UZG3981" s="251"/>
      <c r="UZH3981" s="251"/>
      <c r="UZI3981" s="251"/>
      <c r="UZJ3981" s="251"/>
      <c r="UZK3981" s="251"/>
      <c r="UZL3981" s="251"/>
      <c r="UZM3981" s="251"/>
      <c r="UZN3981" s="251"/>
      <c r="UZO3981" s="251"/>
      <c r="UZP3981" s="251"/>
      <c r="UZQ3981" s="251"/>
      <c r="UZR3981" s="251"/>
      <c r="UZS3981" s="251"/>
      <c r="UZT3981" s="251"/>
      <c r="UZU3981" s="251"/>
      <c r="UZV3981" s="251"/>
      <c r="UZW3981" s="251"/>
      <c r="UZX3981" s="251"/>
      <c r="UZY3981" s="251"/>
      <c r="UZZ3981" s="251"/>
      <c r="VAA3981" s="251"/>
      <c r="VAB3981" s="251"/>
      <c r="VAC3981" s="251"/>
      <c r="VAD3981" s="251"/>
      <c r="VAE3981" s="251"/>
      <c r="VAF3981" s="251"/>
      <c r="VAG3981" s="251"/>
      <c r="VAH3981" s="251"/>
      <c r="VAI3981" s="251"/>
      <c r="VAJ3981" s="251"/>
      <c r="VAK3981" s="251"/>
      <c r="VAL3981" s="251"/>
      <c r="VAM3981" s="251"/>
      <c r="VAN3981" s="251"/>
      <c r="VAO3981" s="251"/>
      <c r="VAP3981" s="251"/>
      <c r="VAQ3981" s="251"/>
      <c r="VAR3981" s="251"/>
      <c r="VAS3981" s="251"/>
      <c r="VAT3981" s="251"/>
      <c r="VAU3981" s="251"/>
      <c r="VAV3981" s="251"/>
      <c r="VAW3981" s="251"/>
      <c r="VAX3981" s="251"/>
      <c r="VAY3981" s="251"/>
      <c r="VAZ3981" s="251"/>
      <c r="VBA3981" s="251"/>
      <c r="VBB3981" s="251"/>
      <c r="VBC3981" s="251"/>
      <c r="VBD3981" s="251"/>
      <c r="VBE3981" s="251"/>
      <c r="VBF3981" s="251"/>
      <c r="VBG3981" s="251"/>
      <c r="VBH3981" s="251"/>
      <c r="VBI3981" s="251"/>
      <c r="VBJ3981" s="251"/>
      <c r="VBK3981" s="251"/>
      <c r="VBL3981" s="251"/>
      <c r="VBM3981" s="251"/>
      <c r="VBN3981" s="251"/>
      <c r="VBO3981" s="251"/>
      <c r="VBP3981" s="251"/>
      <c r="VBQ3981" s="251"/>
      <c r="VBR3981" s="251"/>
      <c r="VBS3981" s="251"/>
      <c r="VBT3981" s="251"/>
      <c r="VBU3981" s="251"/>
      <c r="VBV3981" s="251"/>
      <c r="VBW3981" s="251"/>
      <c r="VBX3981" s="251"/>
      <c r="VBY3981" s="251"/>
      <c r="VBZ3981" s="251"/>
      <c r="VCA3981" s="251"/>
      <c r="VCB3981" s="251"/>
      <c r="VCC3981" s="251"/>
      <c r="VCD3981" s="251"/>
      <c r="VCE3981" s="251"/>
      <c r="VCF3981" s="251"/>
      <c r="VCG3981" s="251"/>
      <c r="VCH3981" s="251"/>
      <c r="VCI3981" s="251"/>
      <c r="VCJ3981" s="251"/>
      <c r="VCK3981" s="251"/>
      <c r="VCL3981" s="251"/>
      <c r="VCM3981" s="251"/>
      <c r="VCN3981" s="251"/>
      <c r="VCO3981" s="251"/>
      <c r="VCP3981" s="251"/>
      <c r="VCQ3981" s="251"/>
      <c r="VCR3981" s="251"/>
      <c r="VCS3981" s="251"/>
      <c r="VCT3981" s="251"/>
      <c r="VCU3981" s="251"/>
      <c r="VCV3981" s="251"/>
      <c r="VCW3981" s="251"/>
      <c r="VCX3981" s="251"/>
      <c r="VCY3981" s="251"/>
      <c r="VCZ3981" s="251"/>
      <c r="VDA3981" s="251"/>
      <c r="VDB3981" s="251"/>
      <c r="VDC3981" s="251"/>
      <c r="VDD3981" s="251"/>
      <c r="VDE3981" s="251"/>
      <c r="VDF3981" s="251"/>
      <c r="VDG3981" s="251"/>
      <c r="VDH3981" s="251"/>
      <c r="VDI3981" s="251"/>
      <c r="VDJ3981" s="251"/>
      <c r="VDK3981" s="251"/>
      <c r="VDL3981" s="251"/>
      <c r="VDM3981" s="251"/>
      <c r="VDN3981" s="251"/>
      <c r="VDO3981" s="251"/>
      <c r="VDP3981" s="251"/>
      <c r="VDQ3981" s="251"/>
      <c r="VDR3981" s="251"/>
      <c r="VDS3981" s="251"/>
      <c r="VDT3981" s="251"/>
      <c r="VDU3981" s="251"/>
      <c r="VDV3981" s="251"/>
      <c r="VDW3981" s="251"/>
      <c r="VDX3981" s="251"/>
      <c r="VDY3981" s="251"/>
      <c r="VDZ3981" s="251"/>
      <c r="VEA3981" s="251"/>
      <c r="VEB3981" s="251"/>
      <c r="VEC3981" s="251"/>
      <c r="VED3981" s="251"/>
      <c r="VEE3981" s="251"/>
      <c r="VEF3981" s="251"/>
      <c r="VEG3981" s="251"/>
      <c r="VEH3981" s="251"/>
      <c r="VEI3981" s="251"/>
      <c r="VEJ3981" s="251"/>
      <c r="VEK3981" s="251"/>
      <c r="VEL3981" s="251"/>
      <c r="VEM3981" s="251"/>
      <c r="VEN3981" s="251"/>
      <c r="VEO3981" s="251"/>
      <c r="VEP3981" s="251"/>
      <c r="VEQ3981" s="251"/>
      <c r="VER3981" s="251"/>
      <c r="VES3981" s="251"/>
      <c r="VET3981" s="251"/>
      <c r="VEU3981" s="251"/>
      <c r="VEV3981" s="251"/>
      <c r="VEW3981" s="251"/>
      <c r="VEX3981" s="251"/>
      <c r="VEY3981" s="251"/>
      <c r="VEZ3981" s="251"/>
      <c r="VFA3981" s="251"/>
      <c r="VFB3981" s="251"/>
      <c r="VFC3981" s="251"/>
      <c r="VFD3981" s="251"/>
      <c r="VFE3981" s="251"/>
      <c r="VFF3981" s="251"/>
      <c r="VFG3981" s="251"/>
      <c r="VFH3981" s="251"/>
      <c r="VFI3981" s="251"/>
      <c r="VFJ3981" s="251"/>
      <c r="VFK3981" s="251"/>
      <c r="VFL3981" s="251"/>
      <c r="VFM3981" s="251"/>
      <c r="VFN3981" s="251"/>
      <c r="VFO3981" s="251"/>
      <c r="VFP3981" s="251"/>
      <c r="VFQ3981" s="251"/>
      <c r="VFR3981" s="251"/>
      <c r="VFS3981" s="251"/>
      <c r="VFT3981" s="251"/>
      <c r="VFU3981" s="251"/>
      <c r="VFV3981" s="251"/>
      <c r="VFW3981" s="251"/>
      <c r="VFX3981" s="251"/>
      <c r="VFY3981" s="251"/>
      <c r="VFZ3981" s="251"/>
      <c r="VGA3981" s="251"/>
      <c r="VGB3981" s="251"/>
      <c r="VGC3981" s="251"/>
      <c r="VGD3981" s="251"/>
      <c r="VGE3981" s="251"/>
      <c r="VGF3981" s="251"/>
      <c r="VGG3981" s="251"/>
      <c r="VGH3981" s="251"/>
      <c r="VGI3981" s="251"/>
      <c r="VGJ3981" s="251"/>
      <c r="VGK3981" s="251"/>
      <c r="VGL3981" s="251"/>
      <c r="VGM3981" s="251"/>
      <c r="VGN3981" s="251"/>
      <c r="VGO3981" s="251"/>
      <c r="VGP3981" s="251"/>
      <c r="VGQ3981" s="251"/>
      <c r="VGR3981" s="251"/>
      <c r="VGS3981" s="251"/>
      <c r="VGT3981" s="251"/>
      <c r="VGU3981" s="251"/>
      <c r="VGV3981" s="251"/>
      <c r="VGW3981" s="251"/>
      <c r="VGX3981" s="251"/>
      <c r="VGY3981" s="251"/>
      <c r="VGZ3981" s="251"/>
      <c r="VHA3981" s="251"/>
      <c r="VHB3981" s="251"/>
      <c r="VHC3981" s="251"/>
      <c r="VHD3981" s="251"/>
      <c r="VHE3981" s="251"/>
      <c r="VHF3981" s="251"/>
      <c r="VHG3981" s="251"/>
      <c r="VHH3981" s="251"/>
      <c r="VHI3981" s="251"/>
      <c r="VHJ3981" s="251"/>
      <c r="VHK3981" s="251"/>
      <c r="VHL3981" s="251"/>
      <c r="VHM3981" s="251"/>
      <c r="VHN3981" s="251"/>
      <c r="VHO3981" s="251"/>
      <c r="VHP3981" s="251"/>
      <c r="VHQ3981" s="251"/>
      <c r="VHR3981" s="251"/>
      <c r="VHS3981" s="251"/>
      <c r="VHT3981" s="251"/>
      <c r="VHU3981" s="251"/>
      <c r="VHV3981" s="251"/>
      <c r="VHW3981" s="251"/>
      <c r="VHX3981" s="251"/>
      <c r="VHY3981" s="251"/>
      <c r="VHZ3981" s="251"/>
      <c r="VIA3981" s="251"/>
      <c r="VIB3981" s="251"/>
      <c r="VIC3981" s="251"/>
      <c r="VID3981" s="251"/>
      <c r="VIE3981" s="251"/>
      <c r="VIF3981" s="251"/>
      <c r="VIG3981" s="251"/>
      <c r="VIH3981" s="251"/>
      <c r="VII3981" s="251"/>
      <c r="VIJ3981" s="251"/>
      <c r="VIK3981" s="251"/>
      <c r="VIL3981" s="251"/>
      <c r="VIM3981" s="251"/>
      <c r="VIN3981" s="251"/>
      <c r="VIO3981" s="251"/>
      <c r="VIP3981" s="251"/>
      <c r="VIQ3981" s="251"/>
      <c r="VIR3981" s="251"/>
      <c r="VIS3981" s="251"/>
      <c r="VIT3981" s="251"/>
      <c r="VIU3981" s="251"/>
      <c r="VIV3981" s="251"/>
      <c r="VIW3981" s="251"/>
      <c r="VIX3981" s="251"/>
      <c r="VIY3981" s="251"/>
      <c r="VIZ3981" s="251"/>
      <c r="VJA3981" s="251"/>
      <c r="VJB3981" s="251"/>
      <c r="VJC3981" s="251"/>
      <c r="VJD3981" s="251"/>
      <c r="VJE3981" s="251"/>
      <c r="VJF3981" s="251"/>
      <c r="VJG3981" s="251"/>
      <c r="VJH3981" s="251"/>
      <c r="VJI3981" s="251"/>
      <c r="VJJ3981" s="251"/>
      <c r="VJK3981" s="251"/>
      <c r="VJL3981" s="251"/>
      <c r="VJM3981" s="251"/>
      <c r="VJN3981" s="251"/>
      <c r="VJO3981" s="251"/>
      <c r="VJP3981" s="251"/>
      <c r="VJQ3981" s="251"/>
      <c r="VJR3981" s="251"/>
      <c r="VJS3981" s="251"/>
      <c r="VJT3981" s="251"/>
      <c r="VJU3981" s="251"/>
      <c r="VJV3981" s="251"/>
      <c r="VJW3981" s="251"/>
      <c r="VJX3981" s="251"/>
      <c r="VJY3981" s="251"/>
      <c r="VJZ3981" s="251"/>
      <c r="VKA3981" s="251"/>
      <c r="VKB3981" s="251"/>
      <c r="VKC3981" s="251"/>
      <c r="VKD3981" s="251"/>
      <c r="VKE3981" s="251"/>
      <c r="VKF3981" s="251"/>
      <c r="VKG3981" s="251"/>
      <c r="VKH3981" s="251"/>
      <c r="VKI3981" s="251"/>
      <c r="VKJ3981" s="251"/>
      <c r="VKK3981" s="251"/>
      <c r="VKL3981" s="251"/>
      <c r="VKM3981" s="251"/>
      <c r="VKN3981" s="251"/>
      <c r="VKO3981" s="251"/>
      <c r="VKP3981" s="251"/>
      <c r="VKQ3981" s="251"/>
      <c r="VKR3981" s="251"/>
      <c r="VKS3981" s="251"/>
      <c r="VKT3981" s="251"/>
      <c r="VKU3981" s="251"/>
      <c r="VKV3981" s="251"/>
      <c r="VKW3981" s="251"/>
      <c r="VKX3981" s="251"/>
      <c r="VKY3981" s="251"/>
      <c r="VKZ3981" s="251"/>
      <c r="VLA3981" s="251"/>
      <c r="VLB3981" s="251"/>
      <c r="VLC3981" s="251"/>
      <c r="VLD3981" s="251"/>
      <c r="VLE3981" s="251"/>
      <c r="VLF3981" s="251"/>
      <c r="VLG3981" s="251"/>
      <c r="VLH3981" s="251"/>
      <c r="VLI3981" s="251"/>
      <c r="VLJ3981" s="251"/>
      <c r="VLK3981" s="251"/>
      <c r="VLL3981" s="251"/>
      <c r="VLM3981" s="251"/>
      <c r="VLN3981" s="251"/>
      <c r="VLO3981" s="251"/>
      <c r="VLP3981" s="251"/>
      <c r="VLQ3981" s="251"/>
      <c r="VLR3981" s="251"/>
      <c r="VLS3981" s="251"/>
      <c r="VLT3981" s="251"/>
      <c r="VLU3981" s="251"/>
      <c r="VLV3981" s="251"/>
      <c r="VLW3981" s="251"/>
      <c r="VLX3981" s="251"/>
      <c r="VLY3981" s="251"/>
      <c r="VLZ3981" s="251"/>
      <c r="VMA3981" s="251"/>
      <c r="VMB3981" s="251"/>
      <c r="VMC3981" s="251"/>
      <c r="VMD3981" s="251"/>
      <c r="VME3981" s="251"/>
      <c r="VMF3981" s="251"/>
      <c r="VMG3981" s="251"/>
      <c r="VMH3981" s="251"/>
      <c r="VMI3981" s="251"/>
      <c r="VMJ3981" s="251"/>
      <c r="VMK3981" s="251"/>
      <c r="VML3981" s="251"/>
      <c r="VMM3981" s="251"/>
      <c r="VMN3981" s="251"/>
      <c r="VMO3981" s="251"/>
      <c r="VMP3981" s="251"/>
      <c r="VMQ3981" s="251"/>
      <c r="VMR3981" s="251"/>
      <c r="VMS3981" s="251"/>
      <c r="VMT3981" s="251"/>
      <c r="VMU3981" s="251"/>
      <c r="VMV3981" s="251"/>
      <c r="VMW3981" s="251"/>
      <c r="VMX3981" s="251"/>
      <c r="VMY3981" s="251"/>
      <c r="VMZ3981" s="251"/>
      <c r="VNA3981" s="251"/>
      <c r="VNB3981" s="251"/>
      <c r="VNC3981" s="251"/>
      <c r="VND3981" s="251"/>
      <c r="VNE3981" s="251"/>
      <c r="VNF3981" s="251"/>
      <c r="VNG3981" s="251"/>
      <c r="VNH3981" s="251"/>
      <c r="VNI3981" s="251"/>
      <c r="VNJ3981" s="251"/>
      <c r="VNK3981" s="251"/>
      <c r="VNL3981" s="251"/>
      <c r="VNM3981" s="251"/>
      <c r="VNN3981" s="251"/>
      <c r="VNO3981" s="251"/>
      <c r="VNP3981" s="251"/>
      <c r="VNQ3981" s="251"/>
      <c r="VNR3981" s="251"/>
      <c r="VNS3981" s="251"/>
      <c r="VNT3981" s="251"/>
      <c r="VNU3981" s="251"/>
      <c r="VNV3981" s="251"/>
      <c r="VNW3981" s="251"/>
      <c r="VNX3981" s="251"/>
      <c r="VNY3981" s="251"/>
      <c r="VNZ3981" s="251"/>
      <c r="VOA3981" s="251"/>
      <c r="VOB3981" s="251"/>
      <c r="VOC3981" s="251"/>
      <c r="VOD3981" s="251"/>
      <c r="VOE3981" s="251"/>
      <c r="VOF3981" s="251"/>
      <c r="VOG3981" s="251"/>
      <c r="VOH3981" s="251"/>
      <c r="VOI3981" s="251"/>
      <c r="VOJ3981" s="251"/>
      <c r="VOK3981" s="251"/>
      <c r="VOL3981" s="251"/>
      <c r="VOM3981" s="251"/>
      <c r="VON3981" s="251"/>
      <c r="VOO3981" s="251"/>
      <c r="VOP3981" s="251"/>
      <c r="VOQ3981" s="251"/>
      <c r="VOR3981" s="251"/>
      <c r="VOS3981" s="251"/>
      <c r="VOT3981" s="251"/>
      <c r="VOU3981" s="251"/>
      <c r="VOV3981" s="251"/>
      <c r="VOW3981" s="251"/>
      <c r="VOX3981" s="251"/>
      <c r="VOY3981" s="251"/>
      <c r="VOZ3981" s="251"/>
      <c r="VPA3981" s="251"/>
      <c r="VPB3981" s="251"/>
      <c r="VPC3981" s="251"/>
      <c r="VPD3981" s="251"/>
      <c r="VPE3981" s="251"/>
      <c r="VPF3981" s="251"/>
      <c r="VPG3981" s="251"/>
      <c r="VPH3981" s="251"/>
      <c r="VPI3981" s="251"/>
      <c r="VPJ3981" s="251"/>
      <c r="VPK3981" s="251"/>
      <c r="VPL3981" s="251"/>
      <c r="VPM3981" s="251"/>
      <c r="VPN3981" s="251"/>
      <c r="VPO3981" s="251"/>
      <c r="VPP3981" s="251"/>
      <c r="VPQ3981" s="251"/>
      <c r="VPR3981" s="251"/>
      <c r="VPS3981" s="251"/>
      <c r="VPT3981" s="251"/>
      <c r="VPU3981" s="251"/>
      <c r="VPV3981" s="251"/>
      <c r="VPW3981" s="251"/>
      <c r="VPX3981" s="251"/>
      <c r="VPY3981" s="251"/>
      <c r="VPZ3981" s="251"/>
      <c r="VQA3981" s="251"/>
      <c r="VQB3981" s="251"/>
      <c r="VQC3981" s="251"/>
      <c r="VQD3981" s="251"/>
      <c r="VQE3981" s="251"/>
      <c r="VQF3981" s="251"/>
      <c r="VQG3981" s="251"/>
      <c r="VQH3981" s="251"/>
      <c r="VQI3981" s="251"/>
      <c r="VQJ3981" s="251"/>
      <c r="VQK3981" s="251"/>
      <c r="VQL3981" s="251"/>
      <c r="VQM3981" s="251"/>
      <c r="VQN3981" s="251"/>
      <c r="VQO3981" s="251"/>
      <c r="VQP3981" s="251"/>
      <c r="VQQ3981" s="251"/>
      <c r="VQR3981" s="251"/>
      <c r="VQS3981" s="251"/>
      <c r="VQT3981" s="251"/>
      <c r="VQU3981" s="251"/>
      <c r="VQV3981" s="251"/>
      <c r="VQW3981" s="251"/>
      <c r="VQX3981" s="251"/>
      <c r="VQY3981" s="251"/>
      <c r="VQZ3981" s="251"/>
      <c r="VRA3981" s="251"/>
      <c r="VRB3981" s="251"/>
      <c r="VRC3981" s="251"/>
      <c r="VRD3981" s="251"/>
      <c r="VRE3981" s="251"/>
      <c r="VRF3981" s="251"/>
      <c r="VRG3981" s="251"/>
      <c r="VRH3981" s="251"/>
      <c r="VRI3981" s="251"/>
      <c r="VRJ3981" s="251"/>
      <c r="VRK3981" s="251"/>
      <c r="VRL3981" s="251"/>
      <c r="VRM3981" s="251"/>
      <c r="VRN3981" s="251"/>
      <c r="VRO3981" s="251"/>
      <c r="VRP3981" s="251"/>
      <c r="VRQ3981" s="251"/>
      <c r="VRR3981" s="251"/>
      <c r="VRS3981" s="251"/>
      <c r="VRT3981" s="251"/>
      <c r="VRU3981" s="251"/>
      <c r="VRV3981" s="251"/>
      <c r="VRW3981" s="251"/>
      <c r="VRX3981" s="251"/>
      <c r="VRY3981" s="251"/>
      <c r="VRZ3981" s="251"/>
      <c r="VSA3981" s="251"/>
      <c r="VSB3981" s="251"/>
      <c r="VSC3981" s="251"/>
      <c r="VSD3981" s="251"/>
      <c r="VSE3981" s="251"/>
      <c r="VSF3981" s="251"/>
      <c r="VSG3981" s="251"/>
      <c r="VSH3981" s="251"/>
      <c r="VSI3981" s="251"/>
      <c r="VSJ3981" s="251"/>
      <c r="VSK3981" s="251"/>
      <c r="VSL3981" s="251"/>
      <c r="VSM3981" s="251"/>
      <c r="VSN3981" s="251"/>
      <c r="VSO3981" s="251"/>
      <c r="VSP3981" s="251"/>
      <c r="VSQ3981" s="251"/>
      <c r="VSR3981" s="251"/>
      <c r="VSS3981" s="251"/>
      <c r="VST3981" s="251"/>
      <c r="VSU3981" s="251"/>
      <c r="VSV3981" s="251"/>
      <c r="VSW3981" s="251"/>
      <c r="VSX3981" s="251"/>
      <c r="VSY3981" s="251"/>
      <c r="VSZ3981" s="251"/>
      <c r="VTA3981" s="251"/>
      <c r="VTB3981" s="251"/>
      <c r="VTC3981" s="251"/>
      <c r="VTD3981" s="251"/>
      <c r="VTE3981" s="251"/>
      <c r="VTF3981" s="251"/>
      <c r="VTG3981" s="251"/>
      <c r="VTH3981" s="251"/>
      <c r="VTI3981" s="251"/>
      <c r="VTJ3981" s="251"/>
      <c r="VTK3981" s="251"/>
      <c r="VTL3981" s="251"/>
      <c r="VTM3981" s="251"/>
      <c r="VTN3981" s="251"/>
      <c r="VTO3981" s="251"/>
      <c r="VTP3981" s="251"/>
      <c r="VTQ3981" s="251"/>
      <c r="VTR3981" s="251"/>
      <c r="VTS3981" s="251"/>
      <c r="VTT3981" s="251"/>
      <c r="VTU3981" s="251"/>
      <c r="VTV3981" s="251"/>
      <c r="VTW3981" s="251"/>
      <c r="VTX3981" s="251"/>
      <c r="VTY3981" s="251"/>
      <c r="VTZ3981" s="251"/>
      <c r="VUA3981" s="251"/>
      <c r="VUB3981" s="251"/>
      <c r="VUC3981" s="251"/>
      <c r="VUD3981" s="251"/>
      <c r="VUE3981" s="251"/>
      <c r="VUF3981" s="251"/>
      <c r="VUG3981" s="251"/>
      <c r="VUH3981" s="251"/>
      <c r="VUI3981" s="251"/>
      <c r="VUJ3981" s="251"/>
      <c r="VUK3981" s="251"/>
      <c r="VUL3981" s="251"/>
      <c r="VUM3981" s="251"/>
      <c r="VUN3981" s="251"/>
      <c r="VUO3981" s="251"/>
      <c r="VUP3981" s="251"/>
      <c r="VUQ3981" s="251"/>
      <c r="VUR3981" s="251"/>
      <c r="VUS3981" s="251"/>
      <c r="VUT3981" s="251"/>
      <c r="VUU3981" s="251"/>
      <c r="VUV3981" s="251"/>
      <c r="VUW3981" s="251"/>
      <c r="VUX3981" s="251"/>
      <c r="VUY3981" s="251"/>
      <c r="VUZ3981" s="251"/>
      <c r="VVA3981" s="251"/>
      <c r="VVB3981" s="251"/>
      <c r="VVC3981" s="251"/>
      <c r="VVD3981" s="251"/>
      <c r="VVE3981" s="251"/>
      <c r="VVF3981" s="251"/>
      <c r="VVG3981" s="251"/>
      <c r="VVH3981" s="251"/>
      <c r="VVI3981" s="251"/>
      <c r="VVJ3981" s="251"/>
      <c r="VVK3981" s="251"/>
      <c r="VVL3981" s="251"/>
      <c r="VVM3981" s="251"/>
      <c r="VVN3981" s="251"/>
      <c r="VVO3981" s="251"/>
      <c r="VVP3981" s="251"/>
      <c r="VVQ3981" s="251"/>
      <c r="VVR3981" s="251"/>
      <c r="VVS3981" s="251"/>
      <c r="VVT3981" s="251"/>
      <c r="VVU3981" s="251"/>
      <c r="VVV3981" s="251"/>
      <c r="VVW3981" s="251"/>
      <c r="VVX3981" s="251"/>
      <c r="VVY3981" s="251"/>
      <c r="VVZ3981" s="251"/>
      <c r="VWA3981" s="251"/>
      <c r="VWB3981" s="251"/>
      <c r="VWC3981" s="251"/>
      <c r="VWD3981" s="251"/>
      <c r="VWE3981" s="251"/>
      <c r="VWF3981" s="251"/>
      <c r="VWG3981" s="251"/>
      <c r="VWH3981" s="251"/>
      <c r="VWI3981" s="251"/>
      <c r="VWJ3981" s="251"/>
      <c r="VWK3981" s="251"/>
      <c r="VWL3981" s="251"/>
      <c r="VWM3981" s="251"/>
      <c r="VWN3981" s="251"/>
      <c r="VWO3981" s="251"/>
      <c r="VWP3981" s="251"/>
      <c r="VWQ3981" s="251"/>
      <c r="VWR3981" s="251"/>
      <c r="VWS3981" s="251"/>
      <c r="VWT3981" s="251"/>
      <c r="VWU3981" s="251"/>
      <c r="VWV3981" s="251"/>
      <c r="VWW3981" s="251"/>
      <c r="VWX3981" s="251"/>
      <c r="VWY3981" s="251"/>
      <c r="VWZ3981" s="251"/>
      <c r="VXA3981" s="251"/>
      <c r="VXB3981" s="251"/>
      <c r="VXC3981" s="251"/>
      <c r="VXD3981" s="251"/>
      <c r="VXE3981" s="251"/>
      <c r="VXF3981" s="251"/>
      <c r="VXG3981" s="251"/>
      <c r="VXH3981" s="251"/>
      <c r="VXI3981" s="251"/>
      <c r="VXJ3981" s="251"/>
      <c r="VXK3981" s="251"/>
      <c r="VXL3981" s="251"/>
      <c r="VXM3981" s="251"/>
      <c r="VXN3981" s="251"/>
      <c r="VXO3981" s="251"/>
      <c r="VXP3981" s="251"/>
      <c r="VXQ3981" s="251"/>
      <c r="VXR3981" s="251"/>
      <c r="VXS3981" s="251"/>
      <c r="VXT3981" s="251"/>
      <c r="VXU3981" s="251"/>
      <c r="VXV3981" s="251"/>
      <c r="VXW3981" s="251"/>
      <c r="VXX3981" s="251"/>
      <c r="VXY3981" s="251"/>
      <c r="VXZ3981" s="251"/>
      <c r="VYA3981" s="251"/>
      <c r="VYB3981" s="251"/>
      <c r="VYC3981" s="251"/>
      <c r="VYD3981" s="251"/>
      <c r="VYE3981" s="251"/>
      <c r="VYF3981" s="251"/>
      <c r="VYG3981" s="251"/>
      <c r="VYH3981" s="251"/>
      <c r="VYI3981" s="251"/>
      <c r="VYJ3981" s="251"/>
      <c r="VYK3981" s="251"/>
      <c r="VYL3981" s="251"/>
      <c r="VYM3981" s="251"/>
      <c r="VYN3981" s="251"/>
      <c r="VYO3981" s="251"/>
      <c r="VYP3981" s="251"/>
      <c r="VYQ3981" s="251"/>
      <c r="VYR3981" s="251"/>
      <c r="VYS3981" s="251"/>
      <c r="VYT3981" s="251"/>
      <c r="VYU3981" s="251"/>
      <c r="VYV3981" s="251"/>
      <c r="VYW3981" s="251"/>
      <c r="VYX3981" s="251"/>
      <c r="VYY3981" s="251"/>
      <c r="VYZ3981" s="251"/>
      <c r="VZA3981" s="251"/>
      <c r="VZB3981" s="251"/>
      <c r="VZC3981" s="251"/>
      <c r="VZD3981" s="251"/>
      <c r="VZE3981" s="251"/>
      <c r="VZF3981" s="251"/>
      <c r="VZG3981" s="251"/>
      <c r="VZH3981" s="251"/>
      <c r="VZI3981" s="251"/>
      <c r="VZJ3981" s="251"/>
      <c r="VZK3981" s="251"/>
      <c r="VZL3981" s="251"/>
      <c r="VZM3981" s="251"/>
      <c r="VZN3981" s="251"/>
      <c r="VZO3981" s="251"/>
      <c r="VZP3981" s="251"/>
      <c r="VZQ3981" s="251"/>
      <c r="VZR3981" s="251"/>
      <c r="VZS3981" s="251"/>
      <c r="VZT3981" s="251"/>
      <c r="VZU3981" s="251"/>
      <c r="VZV3981" s="251"/>
      <c r="VZW3981" s="251"/>
      <c r="VZX3981" s="251"/>
      <c r="VZY3981" s="251"/>
      <c r="VZZ3981" s="251"/>
      <c r="WAA3981" s="251"/>
      <c r="WAB3981" s="251"/>
      <c r="WAC3981" s="251"/>
      <c r="WAD3981" s="251"/>
      <c r="WAE3981" s="251"/>
      <c r="WAF3981" s="251"/>
      <c r="WAG3981" s="251"/>
      <c r="WAH3981" s="251"/>
      <c r="WAI3981" s="251"/>
      <c r="WAJ3981" s="251"/>
      <c r="WAK3981" s="251"/>
      <c r="WAL3981" s="251"/>
      <c r="WAM3981" s="251"/>
      <c r="WAN3981" s="251"/>
      <c r="WAO3981" s="251"/>
      <c r="WAP3981" s="251"/>
      <c r="WAQ3981" s="251"/>
      <c r="WAR3981" s="251"/>
      <c r="WAS3981" s="251"/>
      <c r="WAT3981" s="251"/>
      <c r="WAU3981" s="251"/>
      <c r="WAV3981" s="251"/>
      <c r="WAW3981" s="251"/>
      <c r="WAX3981" s="251"/>
      <c r="WAY3981" s="251"/>
      <c r="WAZ3981" s="251"/>
      <c r="WBA3981" s="251"/>
      <c r="WBB3981" s="251"/>
      <c r="WBC3981" s="251"/>
      <c r="WBD3981" s="251"/>
      <c r="WBE3981" s="251"/>
      <c r="WBF3981" s="251"/>
      <c r="WBG3981" s="251"/>
      <c r="WBH3981" s="251"/>
      <c r="WBI3981" s="251"/>
      <c r="WBJ3981" s="251"/>
      <c r="WBK3981" s="251"/>
      <c r="WBL3981" s="251"/>
      <c r="WBM3981" s="251"/>
      <c r="WBN3981" s="251"/>
      <c r="WBO3981" s="251"/>
      <c r="WBP3981" s="251"/>
      <c r="WBQ3981" s="251"/>
      <c r="WBR3981" s="251"/>
      <c r="WBS3981" s="251"/>
      <c r="WBT3981" s="251"/>
      <c r="WBU3981" s="251"/>
      <c r="WBV3981" s="251"/>
      <c r="WBW3981" s="251"/>
      <c r="WBX3981" s="251"/>
      <c r="WBY3981" s="251"/>
      <c r="WBZ3981" s="251"/>
      <c r="WCA3981" s="251"/>
      <c r="WCB3981" s="251"/>
      <c r="WCC3981" s="251"/>
      <c r="WCD3981" s="251"/>
      <c r="WCE3981" s="251"/>
      <c r="WCF3981" s="251"/>
      <c r="WCG3981" s="251"/>
      <c r="WCH3981" s="251"/>
      <c r="WCI3981" s="251"/>
      <c r="WCJ3981" s="251"/>
      <c r="WCK3981" s="251"/>
      <c r="WCL3981" s="251"/>
      <c r="WCM3981" s="251"/>
      <c r="WCN3981" s="251"/>
      <c r="WCO3981" s="251"/>
      <c r="WCP3981" s="251"/>
      <c r="WCQ3981" s="251"/>
      <c r="WCR3981" s="251"/>
      <c r="WCS3981" s="251"/>
      <c r="WCT3981" s="251"/>
      <c r="WCU3981" s="251"/>
      <c r="WCV3981" s="251"/>
      <c r="WCW3981" s="251"/>
      <c r="WCX3981" s="251"/>
      <c r="WCY3981" s="251"/>
      <c r="WCZ3981" s="251"/>
      <c r="WDA3981" s="251"/>
      <c r="WDB3981" s="251"/>
      <c r="WDC3981" s="251"/>
      <c r="WDD3981" s="251"/>
      <c r="WDE3981" s="251"/>
      <c r="WDF3981" s="251"/>
      <c r="WDG3981" s="251"/>
      <c r="WDH3981" s="251"/>
      <c r="WDI3981" s="251"/>
      <c r="WDJ3981" s="251"/>
      <c r="WDK3981" s="251"/>
      <c r="WDL3981" s="251"/>
      <c r="WDM3981" s="251"/>
      <c r="WDN3981" s="251"/>
      <c r="WDO3981" s="251"/>
      <c r="WDP3981" s="251"/>
      <c r="WDQ3981" s="251"/>
      <c r="WDR3981" s="251"/>
      <c r="WDS3981" s="251"/>
      <c r="WDT3981" s="251"/>
      <c r="WDU3981" s="251"/>
      <c r="WDV3981" s="251"/>
      <c r="WDW3981" s="251"/>
      <c r="WDX3981" s="251"/>
      <c r="WDY3981" s="251"/>
      <c r="WDZ3981" s="251"/>
      <c r="WEA3981" s="251"/>
      <c r="WEB3981" s="251"/>
      <c r="WEC3981" s="251"/>
      <c r="WED3981" s="251"/>
      <c r="WEE3981" s="251"/>
      <c r="WEF3981" s="251"/>
      <c r="WEG3981" s="251"/>
      <c r="WEH3981" s="251"/>
      <c r="WEI3981" s="251"/>
      <c r="WEJ3981" s="251"/>
      <c r="WEK3981" s="251"/>
      <c r="WEL3981" s="251"/>
      <c r="WEM3981" s="251"/>
      <c r="WEN3981" s="251"/>
      <c r="WEO3981" s="251"/>
      <c r="WEP3981" s="251"/>
      <c r="WEQ3981" s="251"/>
      <c r="WER3981" s="251"/>
      <c r="WES3981" s="251"/>
      <c r="WET3981" s="251"/>
      <c r="WEU3981" s="251"/>
      <c r="WEV3981" s="251"/>
      <c r="WEW3981" s="251"/>
      <c r="WEX3981" s="251"/>
      <c r="WEY3981" s="251"/>
      <c r="WEZ3981" s="251"/>
      <c r="WFA3981" s="251"/>
      <c r="WFB3981" s="251"/>
      <c r="WFC3981" s="251"/>
      <c r="WFD3981" s="251"/>
      <c r="WFE3981" s="251"/>
      <c r="WFF3981" s="251"/>
      <c r="WFG3981" s="251"/>
      <c r="WFH3981" s="251"/>
      <c r="WFI3981" s="251"/>
      <c r="WFJ3981" s="251"/>
      <c r="WFK3981" s="251"/>
      <c r="WFL3981" s="251"/>
      <c r="WFM3981" s="251"/>
      <c r="WFN3981" s="251"/>
      <c r="WFO3981" s="251"/>
      <c r="WFP3981" s="251"/>
      <c r="WFQ3981" s="251"/>
      <c r="WFR3981" s="251"/>
      <c r="WFS3981" s="251"/>
      <c r="WFT3981" s="251"/>
      <c r="WFU3981" s="251"/>
      <c r="WFV3981" s="251"/>
      <c r="WFW3981" s="251"/>
      <c r="WFX3981" s="251"/>
      <c r="WFY3981" s="251"/>
      <c r="WFZ3981" s="251"/>
      <c r="WGA3981" s="251"/>
      <c r="WGB3981" s="251"/>
      <c r="WGC3981" s="251"/>
      <c r="WGD3981" s="251"/>
      <c r="WGE3981" s="251"/>
      <c r="WGF3981" s="251"/>
      <c r="WGG3981" s="251"/>
      <c r="WGH3981" s="251"/>
      <c r="WGI3981" s="251"/>
      <c r="WGJ3981" s="251"/>
      <c r="WGK3981" s="251"/>
      <c r="WGL3981" s="251"/>
      <c r="WGM3981" s="251"/>
      <c r="WGN3981" s="251"/>
      <c r="WGO3981" s="251"/>
      <c r="WGP3981" s="251"/>
      <c r="WGQ3981" s="251"/>
      <c r="WGR3981" s="251"/>
      <c r="WGS3981" s="251"/>
      <c r="WGT3981" s="251"/>
      <c r="WGU3981" s="251"/>
      <c r="WGV3981" s="251"/>
      <c r="WGW3981" s="251"/>
      <c r="WGX3981" s="251"/>
      <c r="WGY3981" s="251"/>
      <c r="WGZ3981" s="251"/>
      <c r="WHA3981" s="251"/>
      <c r="WHB3981" s="251"/>
      <c r="WHC3981" s="251"/>
      <c r="WHD3981" s="251"/>
      <c r="WHE3981" s="251"/>
      <c r="WHF3981" s="251"/>
      <c r="WHG3981" s="251"/>
      <c r="WHH3981" s="251"/>
      <c r="WHI3981" s="251"/>
      <c r="WHJ3981" s="251"/>
      <c r="WHK3981" s="251"/>
      <c r="WHL3981" s="251"/>
      <c r="WHM3981" s="251"/>
      <c r="WHN3981" s="251"/>
      <c r="WHO3981" s="251"/>
      <c r="WHP3981" s="251"/>
      <c r="WHQ3981" s="251"/>
      <c r="WHR3981" s="251"/>
      <c r="WHS3981" s="251"/>
      <c r="WHT3981" s="251"/>
      <c r="WHU3981" s="251"/>
      <c r="WHV3981" s="251"/>
      <c r="WHW3981" s="251"/>
      <c r="WHX3981" s="251"/>
      <c r="WHY3981" s="251"/>
      <c r="WHZ3981" s="251"/>
      <c r="WIA3981" s="251"/>
      <c r="WIB3981" s="251"/>
      <c r="WIC3981" s="251"/>
      <c r="WID3981" s="251"/>
      <c r="WIE3981" s="251"/>
      <c r="WIF3981" s="251"/>
      <c r="WIG3981" s="251"/>
      <c r="WIH3981" s="251"/>
      <c r="WII3981" s="251"/>
      <c r="WIJ3981" s="251"/>
      <c r="WIK3981" s="251"/>
      <c r="WIL3981" s="251"/>
      <c r="WIM3981" s="251"/>
      <c r="WIN3981" s="251"/>
      <c r="WIO3981" s="251"/>
      <c r="WIP3981" s="251"/>
      <c r="WIQ3981" s="251"/>
      <c r="WIR3981" s="251"/>
      <c r="WIS3981" s="251"/>
      <c r="WIT3981" s="251"/>
      <c r="WIU3981" s="251"/>
      <c r="WIV3981" s="251"/>
      <c r="WIW3981" s="251"/>
      <c r="WIX3981" s="251"/>
      <c r="WIY3981" s="251"/>
      <c r="WIZ3981" s="251"/>
      <c r="WJA3981" s="251"/>
      <c r="WJB3981" s="251"/>
      <c r="WJC3981" s="251"/>
      <c r="WJD3981" s="251"/>
      <c r="WJE3981" s="251"/>
      <c r="WJF3981" s="251"/>
      <c r="WJG3981" s="251"/>
      <c r="WJH3981" s="251"/>
      <c r="WJI3981" s="251"/>
      <c r="WJJ3981" s="251"/>
      <c r="WJK3981" s="251"/>
      <c r="WJL3981" s="251"/>
      <c r="WJM3981" s="251"/>
      <c r="WJN3981" s="251"/>
      <c r="WJO3981" s="251"/>
      <c r="WJP3981" s="251"/>
      <c r="WJQ3981" s="251"/>
      <c r="WJR3981" s="251"/>
      <c r="WJS3981" s="251"/>
      <c r="WJT3981" s="251"/>
      <c r="WJU3981" s="251"/>
      <c r="WJV3981" s="251"/>
      <c r="WJW3981" s="251"/>
      <c r="WJX3981" s="251"/>
      <c r="WJY3981" s="251"/>
      <c r="WJZ3981" s="251"/>
      <c r="WKA3981" s="251"/>
      <c r="WKB3981" s="251"/>
      <c r="WKC3981" s="251"/>
      <c r="WKD3981" s="251"/>
      <c r="WKE3981" s="251"/>
      <c r="WKF3981" s="251"/>
      <c r="WKG3981" s="251"/>
      <c r="WKH3981" s="251"/>
      <c r="WKI3981" s="251"/>
      <c r="WKJ3981" s="251"/>
      <c r="WKK3981" s="251"/>
      <c r="WKL3981" s="251"/>
      <c r="WKM3981" s="251"/>
      <c r="WKN3981" s="251"/>
      <c r="WKO3981" s="251"/>
      <c r="WKP3981" s="251"/>
      <c r="WKQ3981" s="251"/>
      <c r="WKR3981" s="251"/>
      <c r="WKS3981" s="251"/>
      <c r="WKT3981" s="251"/>
      <c r="WKU3981" s="251"/>
      <c r="WKV3981" s="251"/>
      <c r="WKW3981" s="251"/>
      <c r="WKX3981" s="251"/>
      <c r="WKY3981" s="251"/>
      <c r="WKZ3981" s="251"/>
      <c r="WLA3981" s="251"/>
      <c r="WLB3981" s="251"/>
      <c r="WLC3981" s="251"/>
      <c r="WLD3981" s="251"/>
      <c r="WLE3981" s="251"/>
      <c r="WLF3981" s="251"/>
      <c r="WLG3981" s="251"/>
      <c r="WLH3981" s="251"/>
      <c r="WLI3981" s="251"/>
      <c r="WLJ3981" s="251"/>
      <c r="WLK3981" s="251"/>
      <c r="WLL3981" s="251"/>
      <c r="WLM3981" s="251"/>
      <c r="WLN3981" s="251"/>
      <c r="WLO3981" s="251"/>
      <c r="WLP3981" s="251"/>
      <c r="WLQ3981" s="251"/>
      <c r="WLR3981" s="251"/>
      <c r="WLS3981" s="251"/>
      <c r="WLT3981" s="251"/>
      <c r="WLU3981" s="251"/>
      <c r="WLV3981" s="251"/>
      <c r="WLW3981" s="251"/>
      <c r="WLX3981" s="251"/>
      <c r="WLY3981" s="251"/>
      <c r="WLZ3981" s="251"/>
      <c r="WMA3981" s="251"/>
      <c r="WMB3981" s="251"/>
      <c r="WMC3981" s="251"/>
      <c r="WMD3981" s="251"/>
      <c r="WME3981" s="251"/>
      <c r="WMF3981" s="251"/>
      <c r="WMG3981" s="251"/>
      <c r="WMH3981" s="251"/>
      <c r="WMI3981" s="251"/>
      <c r="WMJ3981" s="251"/>
      <c r="WMK3981" s="251"/>
      <c r="WML3981" s="251"/>
      <c r="WMM3981" s="251"/>
      <c r="WMN3981" s="251"/>
      <c r="WMO3981" s="251"/>
      <c r="WMP3981" s="251"/>
      <c r="WMQ3981" s="251"/>
      <c r="WMR3981" s="251"/>
      <c r="WMS3981" s="251"/>
      <c r="WMT3981" s="251"/>
      <c r="WMU3981" s="251"/>
      <c r="WMV3981" s="251"/>
      <c r="WMW3981" s="251"/>
      <c r="WMX3981" s="251"/>
      <c r="WMY3981" s="251"/>
      <c r="WMZ3981" s="251"/>
      <c r="WNA3981" s="251"/>
      <c r="WNB3981" s="251"/>
      <c r="WNC3981" s="251"/>
      <c r="WND3981" s="251"/>
      <c r="WNE3981" s="251"/>
      <c r="WNF3981" s="251"/>
      <c r="WNG3981" s="251"/>
      <c r="WNH3981" s="251"/>
      <c r="WNI3981" s="251"/>
      <c r="WNJ3981" s="251"/>
      <c r="WNK3981" s="251"/>
      <c r="WNL3981" s="251"/>
      <c r="WNM3981" s="251"/>
      <c r="WNN3981" s="251"/>
      <c r="WNO3981" s="251"/>
      <c r="WNP3981" s="251"/>
      <c r="WNQ3981" s="251"/>
      <c r="WNR3981" s="251"/>
      <c r="WNS3981" s="251"/>
      <c r="WNT3981" s="251"/>
      <c r="WNU3981" s="251"/>
      <c r="WNV3981" s="251"/>
      <c r="WNW3981" s="251"/>
      <c r="WNX3981" s="251"/>
      <c r="WNY3981" s="251"/>
      <c r="WNZ3981" s="251"/>
      <c r="WOA3981" s="251"/>
      <c r="WOB3981" s="251"/>
      <c r="WOC3981" s="251"/>
      <c r="WOD3981" s="251"/>
      <c r="WOE3981" s="251"/>
      <c r="WOF3981" s="251"/>
      <c r="WOG3981" s="251"/>
      <c r="WOH3981" s="251"/>
      <c r="WOI3981" s="251"/>
      <c r="WOJ3981" s="251"/>
      <c r="WOK3981" s="251"/>
      <c r="WOL3981" s="251"/>
      <c r="WOM3981" s="251"/>
      <c r="WON3981" s="251"/>
      <c r="WOO3981" s="251"/>
      <c r="WOP3981" s="251"/>
      <c r="WOQ3981" s="251"/>
      <c r="WOR3981" s="251"/>
      <c r="WOS3981" s="251"/>
      <c r="WOT3981" s="251"/>
      <c r="WOU3981" s="251"/>
      <c r="WOV3981" s="251"/>
      <c r="WOW3981" s="251"/>
      <c r="WOX3981" s="251"/>
      <c r="WOY3981" s="251"/>
      <c r="WOZ3981" s="251"/>
      <c r="WPA3981" s="251"/>
      <c r="WPB3981" s="251"/>
      <c r="WPC3981" s="251"/>
      <c r="WPD3981" s="251"/>
      <c r="WPE3981" s="251"/>
      <c r="WPF3981" s="251"/>
      <c r="WPG3981" s="251"/>
      <c r="WPH3981" s="251"/>
      <c r="WPI3981" s="251"/>
      <c r="WPJ3981" s="251"/>
      <c r="WPK3981" s="251"/>
      <c r="WPL3981" s="251"/>
      <c r="WPM3981" s="251"/>
      <c r="WPN3981" s="251"/>
      <c r="WPO3981" s="251"/>
      <c r="WPP3981" s="251"/>
      <c r="WPQ3981" s="251"/>
      <c r="WPR3981" s="251"/>
      <c r="WPS3981" s="251"/>
      <c r="WPT3981" s="251"/>
      <c r="WPU3981" s="251"/>
      <c r="WPV3981" s="251"/>
      <c r="WPW3981" s="251"/>
      <c r="WPX3981" s="251"/>
      <c r="WPY3981" s="251"/>
      <c r="WPZ3981" s="251"/>
      <c r="WQA3981" s="251"/>
      <c r="WQB3981" s="251"/>
      <c r="WQC3981" s="251"/>
      <c r="WQD3981" s="251"/>
      <c r="WQE3981" s="251"/>
      <c r="WQF3981" s="251"/>
      <c r="WQG3981" s="251"/>
      <c r="WQH3981" s="251"/>
      <c r="WQI3981" s="251"/>
      <c r="WQJ3981" s="251"/>
      <c r="WQK3981" s="251"/>
      <c r="WQL3981" s="251"/>
      <c r="WQM3981" s="251"/>
      <c r="WQN3981" s="251"/>
      <c r="WQO3981" s="251"/>
      <c r="WQP3981" s="251"/>
      <c r="WQQ3981" s="251"/>
      <c r="WQR3981" s="251"/>
      <c r="WQS3981" s="251"/>
      <c r="WQT3981" s="251"/>
      <c r="WQU3981" s="251"/>
      <c r="WQV3981" s="251"/>
      <c r="WQW3981" s="251"/>
      <c r="WQX3981" s="251"/>
      <c r="WQY3981" s="251"/>
      <c r="WQZ3981" s="251"/>
      <c r="WRA3981" s="251"/>
      <c r="WRB3981" s="251"/>
      <c r="WRC3981" s="251"/>
      <c r="WRD3981" s="251"/>
      <c r="WRE3981" s="251"/>
      <c r="WRF3981" s="251"/>
      <c r="WRG3981" s="251"/>
      <c r="WRH3981" s="251"/>
      <c r="WRI3981" s="251"/>
      <c r="WRJ3981" s="251"/>
      <c r="WRK3981" s="251"/>
      <c r="WRL3981" s="251"/>
      <c r="WRM3981" s="251"/>
      <c r="WRN3981" s="251"/>
      <c r="WRO3981" s="251"/>
      <c r="WRP3981" s="251"/>
      <c r="WRQ3981" s="251"/>
      <c r="WRR3981" s="251"/>
      <c r="WRS3981" s="251"/>
      <c r="WRT3981" s="251"/>
      <c r="WRU3981" s="251"/>
      <c r="WRV3981" s="251"/>
      <c r="WRW3981" s="251"/>
      <c r="WRX3981" s="251"/>
      <c r="WRY3981" s="251"/>
      <c r="WRZ3981" s="251"/>
      <c r="WSA3981" s="251"/>
      <c r="WSB3981" s="251"/>
      <c r="WSC3981" s="251"/>
      <c r="WSD3981" s="251"/>
      <c r="WSE3981" s="251"/>
      <c r="WSF3981" s="251"/>
      <c r="WSG3981" s="251"/>
      <c r="WSH3981" s="251"/>
      <c r="WSI3981" s="251"/>
      <c r="WSJ3981" s="251"/>
      <c r="WSK3981" s="251"/>
      <c r="WSL3981" s="251"/>
      <c r="WSM3981" s="251"/>
      <c r="WSN3981" s="251"/>
      <c r="WSO3981" s="251"/>
      <c r="WSP3981" s="251"/>
      <c r="WSQ3981" s="251"/>
      <c r="WSR3981" s="251"/>
      <c r="WSS3981" s="251"/>
      <c r="WST3981" s="251"/>
      <c r="WSU3981" s="251"/>
      <c r="WSV3981" s="251"/>
      <c r="WSW3981" s="251"/>
      <c r="WSX3981" s="251"/>
      <c r="WSY3981" s="251"/>
      <c r="WSZ3981" s="251"/>
      <c r="WTA3981" s="251"/>
      <c r="WTB3981" s="251"/>
      <c r="WTC3981" s="251"/>
      <c r="WTD3981" s="251"/>
      <c r="WTE3981" s="251"/>
      <c r="WTF3981" s="251"/>
      <c r="WTG3981" s="251"/>
      <c r="WTH3981" s="251"/>
      <c r="WTI3981" s="251"/>
      <c r="WTJ3981" s="251"/>
      <c r="WTK3981" s="251"/>
      <c r="WTL3981" s="251"/>
      <c r="WTM3981" s="251"/>
      <c r="WTN3981" s="251"/>
      <c r="WTO3981" s="251"/>
      <c r="WTP3981" s="251"/>
      <c r="WTQ3981" s="251"/>
      <c r="WTR3981" s="251"/>
      <c r="WTS3981" s="251"/>
      <c r="WTT3981" s="251"/>
      <c r="WTU3981" s="251"/>
      <c r="WTV3981" s="251"/>
      <c r="WTW3981" s="251"/>
      <c r="WTX3981" s="251"/>
      <c r="WTY3981" s="251"/>
      <c r="WTZ3981" s="251"/>
      <c r="WUA3981" s="251"/>
      <c r="WUB3981" s="251"/>
      <c r="WUC3981" s="251"/>
      <c r="WUD3981" s="251"/>
      <c r="WUE3981" s="251"/>
      <c r="WUF3981" s="251"/>
      <c r="WUG3981" s="251"/>
      <c r="WUH3981" s="251"/>
      <c r="WUI3981" s="251"/>
      <c r="WUJ3981" s="251"/>
      <c r="WUK3981" s="251"/>
      <c r="WUL3981" s="251"/>
      <c r="WUM3981" s="251"/>
      <c r="WUN3981" s="251"/>
      <c r="WUO3981" s="251"/>
      <c r="WUP3981" s="251"/>
      <c r="WUQ3981" s="251"/>
      <c r="WUR3981" s="251"/>
      <c r="WUS3981" s="251"/>
      <c r="WUT3981" s="251"/>
      <c r="WUU3981" s="251"/>
      <c r="WUV3981" s="251"/>
      <c r="WUW3981" s="251"/>
      <c r="WUX3981" s="251"/>
      <c r="WUY3981" s="251"/>
      <c r="WUZ3981" s="251"/>
      <c r="WVA3981" s="251"/>
      <c r="WVB3981" s="251"/>
      <c r="WVC3981" s="251"/>
      <c r="WVD3981" s="251"/>
      <c r="WVE3981" s="251"/>
      <c r="WVF3981" s="251"/>
      <c r="WVG3981" s="251"/>
      <c r="WVH3981" s="251"/>
      <c r="WVI3981" s="251"/>
      <c r="WVJ3981" s="251"/>
      <c r="WVK3981" s="251"/>
      <c r="WVL3981" s="251"/>
      <c r="WVM3981" s="251"/>
      <c r="WVN3981" s="251"/>
      <c r="WVO3981" s="251"/>
      <c r="WVP3981" s="251"/>
      <c r="WVQ3981" s="251"/>
      <c r="WVR3981" s="251"/>
      <c r="WVS3981" s="251"/>
      <c r="WVT3981" s="251"/>
      <c r="WVU3981" s="251"/>
      <c r="WVV3981" s="251"/>
      <c r="WVW3981" s="251"/>
      <c r="WVX3981" s="251"/>
      <c r="WVY3981" s="251"/>
      <c r="WVZ3981" s="251"/>
      <c r="WWA3981" s="251"/>
      <c r="WWB3981" s="251"/>
      <c r="WWC3981" s="251"/>
      <c r="WWD3981" s="251"/>
      <c r="WWE3981" s="251"/>
      <c r="WWF3981" s="251"/>
      <c r="WWG3981" s="251"/>
      <c r="WWH3981" s="251"/>
      <c r="WWI3981" s="251"/>
      <c r="WWJ3981" s="251"/>
      <c r="WWK3981" s="251"/>
      <c r="WWL3981" s="251"/>
      <c r="WWM3981" s="251"/>
      <c r="WWN3981" s="251"/>
      <c r="WWO3981" s="251"/>
      <c r="WWP3981" s="251"/>
      <c r="WWQ3981" s="251"/>
      <c r="WWR3981" s="251"/>
      <c r="WWS3981" s="251"/>
      <c r="WWT3981" s="251"/>
      <c r="WWU3981" s="251"/>
      <c r="WWV3981" s="251"/>
      <c r="WWW3981" s="251"/>
      <c r="WWX3981" s="251"/>
      <c r="WWY3981" s="251"/>
      <c r="WWZ3981" s="251"/>
      <c r="WXA3981" s="251"/>
      <c r="WXB3981" s="251"/>
      <c r="WXC3981" s="251"/>
      <c r="WXD3981" s="251"/>
      <c r="WXE3981" s="251"/>
      <c r="WXF3981" s="251"/>
      <c r="WXG3981" s="251"/>
      <c r="WXH3981" s="251"/>
      <c r="WXI3981" s="251"/>
      <c r="WXJ3981" s="251"/>
      <c r="WXK3981" s="251"/>
      <c r="WXL3981" s="251"/>
      <c r="WXM3981" s="251"/>
      <c r="WXN3981" s="251"/>
      <c r="WXO3981" s="251"/>
      <c r="WXP3981" s="251"/>
      <c r="WXQ3981" s="251"/>
      <c r="WXR3981" s="251"/>
      <c r="WXS3981" s="251"/>
      <c r="WXT3981" s="251"/>
      <c r="WXU3981" s="251"/>
      <c r="WXV3981" s="251"/>
      <c r="WXW3981" s="251"/>
      <c r="WXX3981" s="251"/>
      <c r="WXY3981" s="251"/>
      <c r="WXZ3981" s="251"/>
      <c r="WYA3981" s="251"/>
      <c r="WYB3981" s="251"/>
      <c r="WYC3981" s="251"/>
      <c r="WYD3981" s="251"/>
      <c r="WYE3981" s="251"/>
      <c r="WYF3981" s="251"/>
      <c r="WYG3981" s="251"/>
      <c r="WYH3981" s="251"/>
      <c r="WYI3981" s="251"/>
      <c r="WYJ3981" s="251"/>
      <c r="WYK3981" s="251"/>
      <c r="WYL3981" s="251"/>
      <c r="WYM3981" s="251"/>
      <c r="WYN3981" s="251"/>
      <c r="WYO3981" s="251"/>
      <c r="WYP3981" s="251"/>
      <c r="WYQ3981" s="251"/>
      <c r="WYR3981" s="251"/>
      <c r="WYS3981" s="251"/>
      <c r="WYT3981" s="251"/>
      <c r="WYU3981" s="251"/>
      <c r="WYV3981" s="251"/>
      <c r="WYW3981" s="251"/>
      <c r="WYX3981" s="251"/>
      <c r="WYY3981" s="251"/>
      <c r="WYZ3981" s="251"/>
      <c r="WZA3981" s="251"/>
      <c r="WZB3981" s="251"/>
      <c r="WZC3981" s="251"/>
      <c r="WZD3981" s="251"/>
      <c r="WZE3981" s="251"/>
      <c r="WZF3981" s="251"/>
      <c r="WZG3981" s="251"/>
      <c r="WZH3981" s="251"/>
      <c r="WZI3981" s="251"/>
      <c r="WZJ3981" s="251"/>
      <c r="WZK3981" s="251"/>
      <c r="WZL3981" s="251"/>
      <c r="WZM3981" s="251"/>
      <c r="WZN3981" s="251"/>
      <c r="WZO3981" s="251"/>
      <c r="WZP3981" s="251"/>
      <c r="WZQ3981" s="251"/>
      <c r="WZR3981" s="251"/>
      <c r="WZS3981" s="251"/>
      <c r="WZT3981" s="251"/>
      <c r="WZU3981" s="251"/>
      <c r="WZV3981" s="251"/>
      <c r="WZW3981" s="252"/>
      <c r="WZX3981" s="252"/>
      <c r="WZY3981" s="252"/>
      <c r="WZZ3981" s="252"/>
      <c r="XAA3981" s="252"/>
      <c r="XAB3981" s="252"/>
      <c r="XAC3981" s="252"/>
      <c r="XAD3981" s="252"/>
      <c r="XAE3981" s="252"/>
      <c r="XAF3981" s="252"/>
      <c r="XAG3981" s="252"/>
      <c r="XAH3981" s="252"/>
      <c r="XAI3981" s="252"/>
      <c r="XAJ3981" s="252"/>
      <c r="XAK3981" s="252"/>
      <c r="XAL3981" s="252"/>
      <c r="XAM3981" s="252"/>
      <c r="XAN3981" s="252"/>
      <c r="XAO3981" s="252"/>
      <c r="XAP3981" s="252"/>
      <c r="XAQ3981" s="252"/>
      <c r="XAR3981" s="252"/>
      <c r="XAS3981" s="252"/>
      <c r="XAT3981" s="252"/>
      <c r="XAU3981" s="252"/>
      <c r="XAV3981" s="252"/>
      <c r="XAW3981" s="252"/>
      <c r="XAX3981" s="252"/>
      <c r="XAY3981" s="252"/>
      <c r="XAZ3981" s="252"/>
      <c r="XBA3981" s="252"/>
      <c r="XBB3981" s="252"/>
      <c r="XBC3981" s="251"/>
      <c r="XBD3981" s="251"/>
      <c r="XBE3981" s="251"/>
      <c r="XBF3981" s="251"/>
      <c r="XBG3981" s="251"/>
      <c r="XBH3981" s="251"/>
      <c r="XBI3981" s="251"/>
      <c r="XBJ3981" s="251"/>
      <c r="XBK3981" s="251"/>
      <c r="XBL3981" s="251"/>
      <c r="XBM3981" s="251"/>
      <c r="XBN3981" s="251"/>
      <c r="XBO3981" s="251"/>
      <c r="XBP3981" s="251"/>
      <c r="XBQ3981" s="251"/>
      <c r="XBR3981" s="251"/>
      <c r="XBS3981" s="251"/>
      <c r="XBT3981" s="251"/>
      <c r="XBU3981" s="251"/>
      <c r="XBV3981" s="251"/>
      <c r="XBW3981" s="251"/>
      <c r="XBX3981" s="251"/>
      <c r="XBY3981" s="251"/>
      <c r="XBZ3981" s="251"/>
      <c r="XCA3981" s="251"/>
      <c r="XCB3981" s="251"/>
      <c r="XCC3981" s="251"/>
      <c r="XCD3981" s="251"/>
      <c r="XCE3981" s="251"/>
      <c r="XCF3981" s="251"/>
      <c r="XCG3981" s="251"/>
      <c r="XCH3981" s="251"/>
      <c r="XCI3981" s="251"/>
      <c r="XCJ3981" s="251"/>
      <c r="XCK3981" s="251"/>
      <c r="XCL3981" s="251"/>
      <c r="XCM3981" s="251"/>
      <c r="XCN3981" s="251"/>
      <c r="XCO3981" s="251"/>
      <c r="XCP3981" s="251"/>
      <c r="XCQ3981" s="251"/>
      <c r="XCR3981" s="251"/>
      <c r="XCS3981" s="251"/>
      <c r="XCT3981" s="251"/>
      <c r="XCU3981" s="251"/>
      <c r="XCV3981" s="251"/>
      <c r="XCW3981" s="251"/>
      <c r="XCX3981" s="251"/>
      <c r="XCY3981" s="251"/>
      <c r="XCZ3981" s="251"/>
      <c r="XDA3981" s="251"/>
      <c r="XDB3981" s="251"/>
      <c r="XDC3981" s="251"/>
      <c r="XDD3981" s="251"/>
      <c r="XDE3981" s="251"/>
      <c r="XDF3981" s="251"/>
      <c r="XDG3981" s="251"/>
      <c r="XDH3981" s="251"/>
      <c r="XDI3981" s="251"/>
      <c r="XDJ3981" s="251"/>
      <c r="XDK3981" s="251"/>
      <c r="XDL3981" s="251"/>
      <c r="XDM3981" s="251"/>
      <c r="XDN3981" s="251"/>
      <c r="XDO3981" s="251"/>
      <c r="XDP3981" s="251"/>
      <c r="XDQ3981" s="251"/>
      <c r="XDR3981" s="251"/>
      <c r="XDS3981" s="251"/>
      <c r="XDT3981" s="251"/>
      <c r="XDU3981" s="251"/>
      <c r="XDV3981" s="251"/>
      <c r="XDW3981" s="251"/>
      <c r="XDX3981" s="251"/>
      <c r="XDY3981" s="251"/>
      <c r="XDZ3981" s="251"/>
      <c r="XEA3981" s="251"/>
      <c r="XEB3981" s="251"/>
      <c r="XEC3981" s="251"/>
      <c r="XED3981" s="251"/>
      <c r="XEE3981" s="251"/>
      <c r="XEF3981" s="251"/>
      <c r="XEG3981" s="251"/>
      <c r="XEH3981" s="251"/>
      <c r="XEI3981" s="251"/>
      <c r="XEJ3981" s="251"/>
      <c r="XEK3981" s="251"/>
      <c r="XEL3981" s="251"/>
      <c r="XEM3981" s="251"/>
      <c r="XEN3981" s="251"/>
      <c r="XEO3981" s="251"/>
      <c r="XEP3981" s="251"/>
      <c r="XEQ3981" s="251"/>
      <c r="XER3981" s="251"/>
      <c r="XES3981" s="251"/>
      <c r="XET3981" s="251"/>
      <c r="XEU3981" s="251"/>
      <c r="XEV3981" s="251"/>
      <c r="XEW3981" s="251"/>
      <c r="XEX3981" s="251"/>
      <c r="XEY3981" s="251"/>
      <c r="XEZ3981" s="251"/>
      <c r="XFA3981" s="251"/>
    </row>
    <row r="3982" spans="1:15">
      <c r="A3982" s="146" t="s">
        <v>3818</v>
      </c>
      <c r="B3982" s="305" t="s">
        <v>3819</v>
      </c>
      <c r="C3982" s="305"/>
      <c r="D3982" s="305" t="s">
        <v>3820</v>
      </c>
      <c r="E3982" s="25"/>
      <c r="F3982" s="305">
        <v>453.06</v>
      </c>
      <c r="G3982" s="25"/>
      <c r="H3982" s="305">
        <f t="shared" ref="H3982:H3985" si="214">E3982+F3982+G3982</f>
        <v>453.06</v>
      </c>
      <c r="I3982" s="25">
        <f>SUM(I3983:I3986)</f>
        <v>0</v>
      </c>
      <c r="J3982" s="305">
        <f t="shared" ref="J3982:J3985" si="215">H3982-I3982</f>
        <v>453.06</v>
      </c>
      <c r="K3982" s="25">
        <v>13.75</v>
      </c>
      <c r="L3982" s="37">
        <f t="shared" si="212"/>
        <v>6229.58</v>
      </c>
      <c r="M3982" s="25">
        <f t="shared" ref="M3982:M3985" si="216">I3982*K3982</f>
        <v>0</v>
      </c>
      <c r="N3982" s="38">
        <f>L3982-M3982</f>
        <v>6229.58</v>
      </c>
      <c r="O3982" s="25"/>
    </row>
    <row r="3983" spans="1:15">
      <c r="A3983" s="146" t="s">
        <v>3818</v>
      </c>
      <c r="B3983" s="305" t="s">
        <v>3819</v>
      </c>
      <c r="C3983" s="305">
        <v>5</v>
      </c>
      <c r="D3983" s="305" t="s">
        <v>3821</v>
      </c>
      <c r="E3983" s="25"/>
      <c r="F3983" s="305">
        <v>400</v>
      </c>
      <c r="G3983" s="305"/>
      <c r="H3983" s="305">
        <f t="shared" si="214"/>
        <v>400</v>
      </c>
      <c r="I3983" s="25">
        <f>SUM(I3984:I3987)</f>
        <v>0</v>
      </c>
      <c r="J3983" s="305">
        <f t="shared" si="215"/>
        <v>400</v>
      </c>
      <c r="K3983" s="25">
        <v>13.75</v>
      </c>
      <c r="L3983" s="37">
        <f t="shared" si="212"/>
        <v>5500</v>
      </c>
      <c r="M3983" s="25">
        <f t="shared" si="216"/>
        <v>0</v>
      </c>
      <c r="N3983" s="38">
        <f>L3983-M3983</f>
        <v>5500</v>
      </c>
      <c r="O3983" s="25"/>
    </row>
    <row r="3984" spans="1:15">
      <c r="A3984" s="146" t="s">
        <v>3818</v>
      </c>
      <c r="B3984" s="305" t="s">
        <v>3819</v>
      </c>
      <c r="C3984" s="306">
        <v>6</v>
      </c>
      <c r="D3984" s="305" t="s">
        <v>3822</v>
      </c>
      <c r="E3984" s="25"/>
      <c r="F3984" s="306">
        <v>233.3</v>
      </c>
      <c r="G3984" s="306"/>
      <c r="H3984" s="306">
        <f t="shared" si="214"/>
        <v>233.3</v>
      </c>
      <c r="I3984" s="25">
        <f>SUM(I3985:I3999)</f>
        <v>0</v>
      </c>
      <c r="J3984" s="306">
        <f t="shared" si="215"/>
        <v>233.3</v>
      </c>
      <c r="K3984" s="25">
        <v>13.75</v>
      </c>
      <c r="L3984" s="37">
        <f t="shared" si="212"/>
        <v>3207.88</v>
      </c>
      <c r="M3984" s="25">
        <f t="shared" si="216"/>
        <v>0</v>
      </c>
      <c r="N3984" s="38">
        <f>L3984-M3984</f>
        <v>3207.88</v>
      </c>
      <c r="O3984" s="25"/>
    </row>
    <row r="3985" spans="1:15">
      <c r="A3985" s="146" t="s">
        <v>3818</v>
      </c>
      <c r="B3985" s="305" t="s">
        <v>3823</v>
      </c>
      <c r="C3985" s="305"/>
      <c r="D3985" s="305" t="s">
        <v>3824</v>
      </c>
      <c r="E3985" s="25"/>
      <c r="F3985" s="305">
        <v>510.09</v>
      </c>
      <c r="G3985" s="242"/>
      <c r="H3985" s="305">
        <f t="shared" si="214"/>
        <v>510.09</v>
      </c>
      <c r="I3985" s="25">
        <f>SUM(I3986:I4009)</f>
        <v>0</v>
      </c>
      <c r="J3985" s="305">
        <f t="shared" si="215"/>
        <v>510.09</v>
      </c>
      <c r="K3985" s="25">
        <v>13.75</v>
      </c>
      <c r="L3985" s="37">
        <f t="shared" si="212"/>
        <v>7013.74</v>
      </c>
      <c r="M3985" s="25">
        <f t="shared" si="216"/>
        <v>0</v>
      </c>
      <c r="N3985" s="38">
        <f>L3985-M3985</f>
        <v>7013.74</v>
      </c>
      <c r="O3985" s="25"/>
    </row>
    <row r="3986" s="225" customFormat="1" spans="1:16381">
      <c r="A3986" s="300" t="s">
        <v>3825</v>
      </c>
      <c r="B3986" s="300" t="s">
        <v>18</v>
      </c>
      <c r="C3986" s="300"/>
      <c r="D3986" s="300"/>
      <c r="E3986" s="302">
        <f>SUM(E3987:E4466)</f>
        <v>0</v>
      </c>
      <c r="F3986" s="302">
        <f t="shared" ref="F3986:N3986" si="217">SUM(F3987:F4466)</f>
        <v>0</v>
      </c>
      <c r="G3986" s="302">
        <f t="shared" si="217"/>
        <v>3657.68</v>
      </c>
      <c r="H3986" s="302">
        <f t="shared" si="217"/>
        <v>3657.68</v>
      </c>
      <c r="I3986" s="302">
        <f t="shared" si="217"/>
        <v>0</v>
      </c>
      <c r="J3986" s="302">
        <f t="shared" si="217"/>
        <v>3657.68</v>
      </c>
      <c r="K3986" s="302"/>
      <c r="L3986" s="302">
        <f t="shared" si="217"/>
        <v>50293.7600000001</v>
      </c>
      <c r="M3986" s="302">
        <f t="shared" si="217"/>
        <v>0</v>
      </c>
      <c r="N3986" s="302">
        <f t="shared" si="217"/>
        <v>50293.7600000001</v>
      </c>
      <c r="O3986" s="300"/>
      <c r="P3986" s="251"/>
      <c r="Q3986" s="251"/>
      <c r="R3986" s="251"/>
      <c r="S3986" s="251"/>
      <c r="T3986" s="251"/>
      <c r="U3986" s="251"/>
      <c r="V3986" s="251"/>
      <c r="W3986" s="251"/>
      <c r="X3986" s="251"/>
      <c r="Y3986" s="251"/>
      <c r="Z3986" s="251"/>
      <c r="AA3986" s="251"/>
      <c r="AB3986" s="251"/>
      <c r="AC3986" s="251"/>
      <c r="AD3986" s="251"/>
      <c r="AE3986" s="251"/>
      <c r="AF3986" s="251"/>
      <c r="AG3986" s="251"/>
      <c r="AH3986" s="251"/>
      <c r="AI3986" s="251"/>
      <c r="AJ3986" s="251"/>
      <c r="AK3986" s="251"/>
      <c r="AL3986" s="251"/>
      <c r="AM3986" s="251"/>
      <c r="AN3986" s="251"/>
      <c r="AO3986" s="251"/>
      <c r="AP3986" s="251"/>
      <c r="AQ3986" s="251"/>
      <c r="AR3986" s="251"/>
      <c r="AS3986" s="251"/>
      <c r="AT3986" s="251"/>
      <c r="AU3986" s="251"/>
      <c r="AV3986" s="251"/>
      <c r="AW3986" s="251"/>
      <c r="AX3986" s="251"/>
      <c r="AY3986" s="251"/>
      <c r="AZ3986" s="251"/>
      <c r="BA3986" s="251"/>
      <c r="BB3986" s="251"/>
      <c r="BC3986" s="251"/>
      <c r="BD3986" s="251"/>
      <c r="BE3986" s="251"/>
      <c r="BF3986" s="251"/>
      <c r="BG3986" s="251"/>
      <c r="BH3986" s="251"/>
      <c r="BI3986" s="251"/>
      <c r="BJ3986" s="251"/>
      <c r="BK3986" s="251"/>
      <c r="BL3986" s="251"/>
      <c r="BM3986" s="251"/>
      <c r="BN3986" s="251"/>
      <c r="BO3986" s="251"/>
      <c r="BP3986" s="251"/>
      <c r="BQ3986" s="251"/>
      <c r="BR3986" s="251"/>
      <c r="BS3986" s="251"/>
      <c r="BT3986" s="251"/>
      <c r="BU3986" s="251"/>
      <c r="BV3986" s="251"/>
      <c r="BW3986" s="251"/>
      <c r="BX3986" s="251"/>
      <c r="BY3986" s="251"/>
      <c r="BZ3986" s="251"/>
      <c r="CA3986" s="251"/>
      <c r="CB3986" s="251"/>
      <c r="CC3986" s="251"/>
      <c r="CD3986" s="251"/>
      <c r="CE3986" s="251"/>
      <c r="CF3986" s="251"/>
      <c r="CG3986" s="251"/>
      <c r="CH3986" s="251"/>
      <c r="CI3986" s="251"/>
      <c r="CJ3986" s="251"/>
      <c r="CK3986" s="251"/>
      <c r="CL3986" s="251"/>
      <c r="CM3986" s="251"/>
      <c r="CN3986" s="251"/>
      <c r="CO3986" s="251"/>
      <c r="CP3986" s="251"/>
      <c r="CQ3986" s="251"/>
      <c r="CR3986" s="251"/>
      <c r="CS3986" s="251"/>
      <c r="CT3986" s="251"/>
      <c r="CU3986" s="251"/>
      <c r="CV3986" s="251"/>
      <c r="CW3986" s="251"/>
      <c r="CX3986" s="251"/>
      <c r="CY3986" s="251"/>
      <c r="CZ3986" s="251"/>
      <c r="DA3986" s="251"/>
      <c r="DB3986" s="251"/>
      <c r="DC3986" s="251"/>
      <c r="DD3986" s="251"/>
      <c r="DE3986" s="251"/>
      <c r="DF3986" s="251"/>
      <c r="DG3986" s="251"/>
      <c r="DH3986" s="251"/>
      <c r="DI3986" s="251"/>
      <c r="DJ3986" s="251"/>
      <c r="DK3986" s="251"/>
      <c r="DL3986" s="251"/>
      <c r="DM3986" s="251"/>
      <c r="DN3986" s="251"/>
      <c r="DO3986" s="251"/>
      <c r="DP3986" s="251"/>
      <c r="DQ3986" s="251"/>
      <c r="DR3986" s="251"/>
      <c r="DS3986" s="251"/>
      <c r="DT3986" s="251"/>
      <c r="DU3986" s="251"/>
      <c r="DV3986" s="251"/>
      <c r="DW3986" s="251"/>
      <c r="DX3986" s="251"/>
      <c r="DY3986" s="251"/>
      <c r="DZ3986" s="251"/>
      <c r="EA3986" s="251"/>
      <c r="EB3986" s="251"/>
      <c r="EC3986" s="251"/>
      <c r="ED3986" s="251"/>
      <c r="EE3986" s="251"/>
      <c r="EF3986" s="251"/>
      <c r="EG3986" s="251"/>
      <c r="EH3986" s="251"/>
      <c r="EI3986" s="251"/>
      <c r="EJ3986" s="251"/>
      <c r="EK3986" s="251"/>
      <c r="EL3986" s="251"/>
      <c r="EM3986" s="251"/>
      <c r="EN3986" s="251"/>
      <c r="EO3986" s="251"/>
      <c r="EP3986" s="251"/>
      <c r="EQ3986" s="251"/>
      <c r="ER3986" s="251"/>
      <c r="ES3986" s="251"/>
      <c r="ET3986" s="251"/>
      <c r="EU3986" s="251"/>
      <c r="EV3986" s="251"/>
      <c r="EW3986" s="251"/>
      <c r="EX3986" s="251"/>
      <c r="EY3986" s="251"/>
      <c r="EZ3986" s="251"/>
      <c r="FA3986" s="251"/>
      <c r="FB3986" s="251"/>
      <c r="FC3986" s="251"/>
      <c r="FD3986" s="251"/>
      <c r="FE3986" s="251"/>
      <c r="FF3986" s="251"/>
      <c r="FG3986" s="251"/>
      <c r="FH3986" s="251"/>
      <c r="FI3986" s="251"/>
      <c r="FJ3986" s="251"/>
      <c r="FK3986" s="251"/>
      <c r="FL3986" s="251"/>
      <c r="FM3986" s="251"/>
      <c r="FN3986" s="251"/>
      <c r="FO3986" s="251"/>
      <c r="FP3986" s="251"/>
      <c r="FQ3986" s="251"/>
      <c r="FR3986" s="251"/>
      <c r="FS3986" s="251"/>
      <c r="FT3986" s="251"/>
      <c r="FU3986" s="251"/>
      <c r="FV3986" s="251"/>
      <c r="FW3986" s="251"/>
      <c r="FX3986" s="251"/>
      <c r="FY3986" s="251"/>
      <c r="FZ3986" s="251"/>
      <c r="GA3986" s="251"/>
      <c r="GB3986" s="251"/>
      <c r="GC3986" s="251"/>
      <c r="GD3986" s="251"/>
      <c r="GE3986" s="251"/>
      <c r="GF3986" s="251"/>
      <c r="GG3986" s="251"/>
      <c r="GH3986" s="251"/>
      <c r="GI3986" s="251"/>
      <c r="GJ3986" s="251"/>
      <c r="GK3986" s="251"/>
      <c r="GL3986" s="251"/>
      <c r="GM3986" s="251"/>
      <c r="GN3986" s="251"/>
      <c r="GO3986" s="251"/>
      <c r="GP3986" s="251"/>
      <c r="GQ3986" s="251"/>
      <c r="GR3986" s="251"/>
      <c r="GS3986" s="251"/>
      <c r="GT3986" s="251"/>
      <c r="GU3986" s="251"/>
      <c r="GV3986" s="251"/>
      <c r="GW3986" s="251"/>
      <c r="GX3986" s="251"/>
      <c r="GY3986" s="251"/>
      <c r="GZ3986" s="251"/>
      <c r="HA3986" s="251"/>
      <c r="HB3986" s="251"/>
      <c r="HC3986" s="251"/>
      <c r="HD3986" s="251"/>
      <c r="HE3986" s="251"/>
      <c r="HF3986" s="251"/>
      <c r="HG3986" s="251"/>
      <c r="HH3986" s="251"/>
      <c r="HI3986" s="251"/>
      <c r="HJ3986" s="251"/>
      <c r="HK3986" s="251"/>
      <c r="HL3986" s="251"/>
      <c r="HM3986" s="251"/>
      <c r="HN3986" s="251"/>
      <c r="HO3986" s="251"/>
      <c r="HP3986" s="251"/>
      <c r="HQ3986" s="251"/>
      <c r="HR3986" s="251"/>
      <c r="HS3986" s="251"/>
      <c r="HT3986" s="251"/>
      <c r="HU3986" s="251"/>
      <c r="HV3986" s="251"/>
      <c r="HW3986" s="251"/>
      <c r="HX3986" s="251"/>
      <c r="HY3986" s="251"/>
      <c r="HZ3986" s="251"/>
      <c r="IA3986" s="251"/>
      <c r="IB3986" s="251"/>
      <c r="IC3986" s="251"/>
      <c r="ID3986" s="251"/>
      <c r="IE3986" s="251"/>
      <c r="IF3986" s="251"/>
      <c r="IG3986" s="251"/>
      <c r="IH3986" s="251"/>
      <c r="II3986" s="251"/>
      <c r="IJ3986" s="251"/>
      <c r="IK3986" s="251"/>
      <c r="IL3986" s="251"/>
      <c r="IM3986" s="251"/>
      <c r="IN3986" s="251"/>
      <c r="IO3986" s="251"/>
      <c r="IP3986" s="251"/>
      <c r="IQ3986" s="251"/>
      <c r="IR3986" s="251"/>
      <c r="IS3986" s="251"/>
      <c r="IT3986" s="251"/>
      <c r="IU3986" s="251"/>
      <c r="IV3986" s="251"/>
      <c r="IW3986" s="251"/>
      <c r="IX3986" s="251"/>
      <c r="IY3986" s="251"/>
      <c r="IZ3986" s="251"/>
      <c r="JA3986" s="251"/>
      <c r="JB3986" s="251"/>
      <c r="JC3986" s="251"/>
      <c r="JD3986" s="251"/>
      <c r="JE3986" s="251"/>
      <c r="JF3986" s="251"/>
      <c r="JG3986" s="251"/>
      <c r="JH3986" s="251"/>
      <c r="JI3986" s="251"/>
      <c r="JJ3986" s="251"/>
      <c r="JK3986" s="251"/>
      <c r="JL3986" s="251"/>
      <c r="JM3986" s="251"/>
      <c r="JN3986" s="251"/>
      <c r="JO3986" s="251"/>
      <c r="JP3986" s="251"/>
      <c r="JQ3986" s="251"/>
      <c r="JR3986" s="251"/>
      <c r="JS3986" s="251"/>
      <c r="JT3986" s="251"/>
      <c r="JU3986" s="251"/>
      <c r="JV3986" s="251"/>
      <c r="JW3986" s="251"/>
      <c r="JX3986" s="251"/>
      <c r="JY3986" s="251"/>
      <c r="JZ3986" s="251"/>
      <c r="KA3986" s="251"/>
      <c r="KB3986" s="251"/>
      <c r="KC3986" s="251"/>
      <c r="KD3986" s="251"/>
      <c r="KE3986" s="251"/>
      <c r="KF3986" s="251"/>
      <c r="KG3986" s="251"/>
      <c r="KH3986" s="251"/>
      <c r="KI3986" s="251"/>
      <c r="KJ3986" s="251"/>
      <c r="KK3986" s="251"/>
      <c r="KL3986" s="251"/>
      <c r="KM3986" s="251"/>
      <c r="KN3986" s="251"/>
      <c r="KO3986" s="251"/>
      <c r="KP3986" s="251"/>
      <c r="KQ3986" s="251"/>
      <c r="KR3986" s="251"/>
      <c r="KS3986" s="251"/>
      <c r="KT3986" s="251"/>
      <c r="KU3986" s="251"/>
      <c r="KV3986" s="251"/>
      <c r="KW3986" s="251"/>
      <c r="KX3986" s="251"/>
      <c r="KY3986" s="251"/>
      <c r="KZ3986" s="251"/>
      <c r="LA3986" s="251"/>
      <c r="LB3986" s="251"/>
      <c r="LC3986" s="251"/>
      <c r="LD3986" s="251"/>
      <c r="LE3986" s="251"/>
      <c r="LF3986" s="251"/>
      <c r="LG3986" s="251"/>
      <c r="LH3986" s="251"/>
      <c r="LI3986" s="251"/>
      <c r="LJ3986" s="251"/>
      <c r="LK3986" s="251"/>
      <c r="LL3986" s="251"/>
      <c r="LM3986" s="251"/>
      <c r="LN3986" s="251"/>
      <c r="LO3986" s="251"/>
      <c r="LP3986" s="251"/>
      <c r="LQ3986" s="251"/>
      <c r="LR3986" s="251"/>
      <c r="LS3986" s="251"/>
      <c r="LT3986" s="251"/>
      <c r="LU3986" s="251"/>
      <c r="LV3986" s="251"/>
      <c r="LW3986" s="251"/>
      <c r="LX3986" s="251"/>
      <c r="LY3986" s="251"/>
      <c r="LZ3986" s="251"/>
      <c r="MA3986" s="251"/>
      <c r="MB3986" s="251"/>
      <c r="MC3986" s="251"/>
      <c r="MD3986" s="251"/>
      <c r="ME3986" s="251"/>
      <c r="MF3986" s="251"/>
      <c r="MG3986" s="251"/>
      <c r="MH3986" s="251"/>
      <c r="MI3986" s="251"/>
      <c r="MJ3986" s="251"/>
      <c r="MK3986" s="251"/>
      <c r="ML3986" s="251"/>
      <c r="MM3986" s="251"/>
      <c r="MN3986" s="251"/>
      <c r="MO3986" s="251"/>
      <c r="MP3986" s="251"/>
      <c r="MQ3986" s="251"/>
      <c r="MR3986" s="251"/>
      <c r="MS3986" s="251"/>
      <c r="MT3986" s="251"/>
      <c r="MU3986" s="251"/>
      <c r="MV3986" s="251"/>
      <c r="MW3986" s="251"/>
      <c r="MX3986" s="251"/>
      <c r="MY3986" s="251"/>
      <c r="MZ3986" s="251"/>
      <c r="NA3986" s="251"/>
      <c r="NB3986" s="251"/>
      <c r="NC3986" s="251"/>
      <c r="ND3986" s="251"/>
      <c r="NE3986" s="251"/>
      <c r="NF3986" s="251"/>
      <c r="NG3986" s="251"/>
      <c r="NH3986" s="251"/>
      <c r="NI3986" s="251"/>
      <c r="NJ3986" s="251"/>
      <c r="NK3986" s="251"/>
      <c r="NL3986" s="251"/>
      <c r="NM3986" s="251"/>
      <c r="NN3986" s="251"/>
      <c r="NO3986" s="251"/>
      <c r="NP3986" s="251"/>
      <c r="NQ3986" s="251"/>
      <c r="NR3986" s="251"/>
      <c r="NS3986" s="251"/>
      <c r="NT3986" s="251"/>
      <c r="NU3986" s="251"/>
      <c r="NV3986" s="251"/>
      <c r="NW3986" s="251"/>
      <c r="NX3986" s="251"/>
      <c r="NY3986" s="251"/>
      <c r="NZ3986" s="251"/>
      <c r="OA3986" s="251"/>
      <c r="OB3986" s="251"/>
      <c r="OC3986" s="251"/>
      <c r="OD3986" s="251"/>
      <c r="OE3986" s="251"/>
      <c r="OF3986" s="251"/>
      <c r="OG3986" s="251"/>
      <c r="OH3986" s="251"/>
      <c r="OI3986" s="251"/>
      <c r="OJ3986" s="251"/>
      <c r="OK3986" s="251"/>
      <c r="OL3986" s="251"/>
      <c r="OM3986" s="251"/>
      <c r="ON3986" s="251"/>
      <c r="OO3986" s="251"/>
      <c r="OP3986" s="251"/>
      <c r="OQ3986" s="251"/>
      <c r="OR3986" s="251"/>
      <c r="OS3986" s="251"/>
      <c r="OT3986" s="251"/>
      <c r="OU3986" s="251"/>
      <c r="OV3986" s="251"/>
      <c r="OW3986" s="251"/>
      <c r="OX3986" s="251"/>
      <c r="OY3986" s="251"/>
      <c r="OZ3986" s="251"/>
      <c r="PA3986" s="251"/>
      <c r="PB3986" s="251"/>
      <c r="PC3986" s="251"/>
      <c r="PD3986" s="251"/>
      <c r="PE3986" s="251"/>
      <c r="PF3986" s="251"/>
      <c r="PG3986" s="251"/>
      <c r="PH3986" s="251"/>
      <c r="PI3986" s="251"/>
      <c r="PJ3986" s="251"/>
      <c r="PK3986" s="251"/>
      <c r="PL3986" s="251"/>
      <c r="PM3986" s="251"/>
      <c r="PN3986" s="251"/>
      <c r="PO3986" s="251"/>
      <c r="PP3986" s="251"/>
      <c r="PQ3986" s="251"/>
      <c r="PR3986" s="251"/>
      <c r="PS3986" s="251"/>
      <c r="PT3986" s="251"/>
      <c r="PU3986" s="251"/>
      <c r="PV3986" s="251"/>
      <c r="PW3986" s="251"/>
      <c r="PX3986" s="251"/>
      <c r="PY3986" s="251"/>
      <c r="PZ3986" s="251"/>
      <c r="QA3986" s="251"/>
      <c r="QB3986" s="251"/>
      <c r="QC3986" s="251"/>
      <c r="QD3986" s="251"/>
      <c r="QE3986" s="251"/>
      <c r="QF3986" s="251"/>
      <c r="QG3986" s="251"/>
      <c r="QH3986" s="251"/>
      <c r="QI3986" s="251"/>
      <c r="QJ3986" s="251"/>
      <c r="QK3986" s="251"/>
      <c r="QL3986" s="251"/>
      <c r="QM3986" s="251"/>
      <c r="QN3986" s="251"/>
      <c r="QO3986" s="251"/>
      <c r="QP3986" s="251"/>
      <c r="QQ3986" s="251"/>
      <c r="QR3986" s="251"/>
      <c r="QS3986" s="251"/>
      <c r="QT3986" s="251"/>
      <c r="QU3986" s="251"/>
      <c r="QV3986" s="251"/>
      <c r="QW3986" s="251"/>
      <c r="QX3986" s="251"/>
      <c r="QY3986" s="251"/>
      <c r="QZ3986" s="251"/>
      <c r="RA3986" s="251"/>
      <c r="RB3986" s="251"/>
      <c r="RC3986" s="251"/>
      <c r="RD3986" s="251"/>
      <c r="RE3986" s="251"/>
      <c r="RF3986" s="251"/>
      <c r="RG3986" s="251"/>
      <c r="RH3986" s="251"/>
      <c r="RI3986" s="251"/>
      <c r="RJ3986" s="251"/>
      <c r="RK3986" s="251"/>
      <c r="RL3986" s="251"/>
      <c r="RM3986" s="251"/>
      <c r="RN3986" s="251"/>
      <c r="RO3986" s="251"/>
      <c r="RP3986" s="251"/>
      <c r="RQ3986" s="251"/>
      <c r="RR3986" s="251"/>
      <c r="RS3986" s="251"/>
      <c r="RT3986" s="251"/>
      <c r="RU3986" s="251"/>
      <c r="RV3986" s="251"/>
      <c r="RW3986" s="251"/>
      <c r="RX3986" s="251"/>
      <c r="RY3986" s="251"/>
      <c r="RZ3986" s="251"/>
      <c r="SA3986" s="251"/>
      <c r="SB3986" s="251"/>
      <c r="SC3986" s="251"/>
      <c r="SD3986" s="251"/>
      <c r="SE3986" s="251"/>
      <c r="SF3986" s="251"/>
      <c r="SG3986" s="251"/>
      <c r="SH3986" s="251"/>
      <c r="SI3986" s="251"/>
      <c r="SJ3986" s="251"/>
      <c r="SK3986" s="251"/>
      <c r="SL3986" s="251"/>
      <c r="SM3986" s="251"/>
      <c r="SN3986" s="251"/>
      <c r="SO3986" s="251"/>
      <c r="SP3986" s="251"/>
      <c r="SQ3986" s="251"/>
      <c r="SR3986" s="251"/>
      <c r="SS3986" s="251"/>
      <c r="ST3986" s="251"/>
      <c r="SU3986" s="251"/>
      <c r="SV3986" s="251"/>
      <c r="SW3986" s="251"/>
      <c r="SX3986" s="251"/>
      <c r="SY3986" s="251"/>
      <c r="SZ3986" s="251"/>
      <c r="TA3986" s="251"/>
      <c r="TB3986" s="251"/>
      <c r="TC3986" s="251"/>
      <c r="TD3986" s="251"/>
      <c r="TE3986" s="251"/>
      <c r="TF3986" s="251"/>
      <c r="TG3986" s="251"/>
      <c r="TH3986" s="251"/>
      <c r="TI3986" s="251"/>
      <c r="TJ3986" s="251"/>
      <c r="TK3986" s="251"/>
      <c r="TL3986" s="251"/>
      <c r="TM3986" s="251"/>
      <c r="TN3986" s="251"/>
      <c r="TO3986" s="251"/>
      <c r="TP3986" s="251"/>
      <c r="TQ3986" s="251"/>
      <c r="TR3986" s="251"/>
      <c r="TS3986" s="251"/>
      <c r="TT3986" s="251"/>
      <c r="TU3986" s="251"/>
      <c r="TV3986" s="251"/>
      <c r="TW3986" s="251"/>
      <c r="TX3986" s="251"/>
      <c r="TY3986" s="251"/>
      <c r="TZ3986" s="251"/>
      <c r="UA3986" s="251"/>
      <c r="UB3986" s="251"/>
      <c r="UC3986" s="251"/>
      <c r="UD3986" s="251"/>
      <c r="UE3986" s="251"/>
      <c r="UF3986" s="251"/>
      <c r="UG3986" s="251"/>
      <c r="UH3986" s="251"/>
      <c r="UI3986" s="251"/>
      <c r="UJ3986" s="251"/>
      <c r="UK3986" s="251"/>
      <c r="UL3986" s="251"/>
      <c r="UM3986" s="251"/>
      <c r="UN3986" s="251"/>
      <c r="UO3986" s="251"/>
      <c r="UP3986" s="251"/>
      <c r="UQ3986" s="251"/>
      <c r="UR3986" s="251"/>
      <c r="US3986" s="251"/>
      <c r="UT3986" s="251"/>
      <c r="UU3986" s="251"/>
      <c r="UV3986" s="251"/>
      <c r="UW3986" s="251"/>
      <c r="UX3986" s="251"/>
      <c r="UY3986" s="251"/>
      <c r="UZ3986" s="251"/>
      <c r="VA3986" s="251"/>
      <c r="VB3986" s="251"/>
      <c r="VC3986" s="251"/>
      <c r="VD3986" s="251"/>
      <c r="VE3986" s="251"/>
      <c r="VF3986" s="251"/>
      <c r="VG3986" s="251"/>
      <c r="VH3986" s="251"/>
      <c r="VI3986" s="251"/>
      <c r="VJ3986" s="251"/>
      <c r="VK3986" s="251"/>
      <c r="VL3986" s="251"/>
      <c r="VM3986" s="251"/>
      <c r="VN3986" s="251"/>
      <c r="VO3986" s="251"/>
      <c r="VP3986" s="251"/>
      <c r="VQ3986" s="251"/>
      <c r="VR3986" s="251"/>
      <c r="VS3986" s="251"/>
      <c r="VT3986" s="251"/>
      <c r="VU3986" s="251"/>
      <c r="VV3986" s="251"/>
      <c r="VW3986" s="251"/>
      <c r="VX3986" s="251"/>
      <c r="VY3986" s="251"/>
      <c r="VZ3986" s="251"/>
      <c r="WA3986" s="251"/>
      <c r="WB3986" s="251"/>
      <c r="WC3986" s="251"/>
      <c r="WD3986" s="251"/>
      <c r="WE3986" s="251"/>
      <c r="WF3986" s="251"/>
      <c r="WG3986" s="251"/>
      <c r="WH3986" s="251"/>
      <c r="WI3986" s="251"/>
      <c r="WJ3986" s="251"/>
      <c r="WK3986" s="251"/>
      <c r="WL3986" s="251"/>
      <c r="WM3986" s="251"/>
      <c r="WN3986" s="251"/>
      <c r="WO3986" s="251"/>
      <c r="WP3986" s="251"/>
      <c r="WQ3986" s="251"/>
      <c r="WR3986" s="251"/>
      <c r="WS3986" s="251"/>
      <c r="WT3986" s="251"/>
      <c r="WU3986" s="251"/>
      <c r="WV3986" s="251"/>
      <c r="WW3986" s="251"/>
      <c r="WX3986" s="251"/>
      <c r="WY3986" s="251"/>
      <c r="WZ3986" s="251"/>
      <c r="XA3986" s="251"/>
      <c r="XB3986" s="251"/>
      <c r="XC3986" s="251"/>
      <c r="XD3986" s="251"/>
      <c r="XE3986" s="251"/>
      <c r="XF3986" s="251"/>
      <c r="XG3986" s="251"/>
      <c r="XH3986" s="251"/>
      <c r="XI3986" s="251"/>
      <c r="XJ3986" s="251"/>
      <c r="XK3986" s="251"/>
      <c r="XL3986" s="251"/>
      <c r="XM3986" s="251"/>
      <c r="XN3986" s="251"/>
      <c r="XO3986" s="251"/>
      <c r="XP3986" s="251"/>
      <c r="XQ3986" s="251"/>
      <c r="XR3986" s="251"/>
      <c r="XS3986" s="251"/>
      <c r="XT3986" s="251"/>
      <c r="XU3986" s="251"/>
      <c r="XV3986" s="251"/>
      <c r="XW3986" s="251"/>
      <c r="XX3986" s="251"/>
      <c r="XY3986" s="251"/>
      <c r="XZ3986" s="251"/>
      <c r="YA3986" s="251"/>
      <c r="YB3986" s="251"/>
      <c r="YC3986" s="251"/>
      <c r="YD3986" s="251"/>
      <c r="YE3986" s="251"/>
      <c r="YF3986" s="251"/>
      <c r="YG3986" s="251"/>
      <c r="YH3986" s="251"/>
      <c r="YI3986" s="251"/>
      <c r="YJ3986" s="251"/>
      <c r="YK3986" s="251"/>
      <c r="YL3986" s="251"/>
      <c r="YM3986" s="251"/>
      <c r="YN3986" s="251"/>
      <c r="YO3986" s="251"/>
      <c r="YP3986" s="251"/>
      <c r="YQ3986" s="251"/>
      <c r="YR3986" s="251"/>
      <c r="YS3986" s="251"/>
      <c r="YT3986" s="251"/>
      <c r="YU3986" s="251"/>
      <c r="YV3986" s="251"/>
      <c r="YW3986" s="251"/>
      <c r="YX3986" s="251"/>
      <c r="YY3986" s="251"/>
      <c r="YZ3986" s="251"/>
      <c r="ZA3986" s="251"/>
      <c r="ZB3986" s="251"/>
      <c r="ZC3986" s="251"/>
      <c r="ZD3986" s="251"/>
      <c r="ZE3986" s="251"/>
      <c r="ZF3986" s="251"/>
      <c r="ZG3986" s="251"/>
      <c r="ZH3986" s="251"/>
      <c r="ZI3986" s="251"/>
      <c r="ZJ3986" s="251"/>
      <c r="ZK3986" s="251"/>
      <c r="ZL3986" s="251"/>
      <c r="ZM3986" s="251"/>
      <c r="ZN3986" s="251"/>
      <c r="ZO3986" s="251"/>
      <c r="ZP3986" s="251"/>
      <c r="ZQ3986" s="251"/>
      <c r="ZR3986" s="251"/>
      <c r="ZS3986" s="251"/>
      <c r="ZT3986" s="251"/>
      <c r="ZU3986" s="251"/>
      <c r="ZV3986" s="251"/>
      <c r="ZW3986" s="251"/>
      <c r="ZX3986" s="251"/>
      <c r="ZY3986" s="251"/>
      <c r="ZZ3986" s="251"/>
      <c r="AAA3986" s="251"/>
      <c r="AAB3986" s="251"/>
      <c r="AAC3986" s="251"/>
      <c r="AAD3986" s="251"/>
      <c r="AAE3986" s="251"/>
      <c r="AAF3986" s="251"/>
      <c r="AAG3986" s="251"/>
      <c r="AAH3986" s="251"/>
      <c r="AAI3986" s="251"/>
      <c r="AAJ3986" s="251"/>
      <c r="AAK3986" s="251"/>
      <c r="AAL3986" s="251"/>
      <c r="AAM3986" s="251"/>
      <c r="AAN3986" s="251"/>
      <c r="AAO3986" s="251"/>
      <c r="AAP3986" s="251"/>
      <c r="AAQ3986" s="251"/>
      <c r="AAR3986" s="251"/>
      <c r="AAS3986" s="251"/>
      <c r="AAT3986" s="251"/>
      <c r="AAU3986" s="251"/>
      <c r="AAV3986" s="251"/>
      <c r="AAW3986" s="251"/>
      <c r="AAX3986" s="251"/>
      <c r="AAY3986" s="251"/>
      <c r="AAZ3986" s="251"/>
      <c r="ABA3986" s="251"/>
      <c r="ABB3986" s="251"/>
      <c r="ABC3986" s="251"/>
      <c r="ABD3986" s="251"/>
      <c r="ABE3986" s="251"/>
      <c r="ABF3986" s="251"/>
      <c r="ABG3986" s="251"/>
      <c r="ABH3986" s="251"/>
      <c r="ABI3986" s="251"/>
      <c r="ABJ3986" s="251"/>
      <c r="ABK3986" s="251"/>
      <c r="ABL3986" s="251"/>
      <c r="ABM3986" s="251"/>
      <c r="ABN3986" s="251"/>
      <c r="ABO3986" s="251"/>
      <c r="ABP3986" s="251"/>
      <c r="ABQ3986" s="251"/>
      <c r="ABR3986" s="251"/>
      <c r="ABS3986" s="251"/>
      <c r="ABT3986" s="251"/>
      <c r="ABU3986" s="251"/>
      <c r="ABV3986" s="251"/>
      <c r="ABW3986" s="251"/>
      <c r="ABX3986" s="251"/>
      <c r="ABY3986" s="251"/>
      <c r="ABZ3986" s="251"/>
      <c r="ACA3986" s="251"/>
      <c r="ACB3986" s="251"/>
      <c r="ACC3986" s="251"/>
      <c r="ACD3986" s="251"/>
      <c r="ACE3986" s="251"/>
      <c r="ACF3986" s="251"/>
      <c r="ACG3986" s="251"/>
      <c r="ACH3986" s="251"/>
      <c r="ACI3986" s="251"/>
      <c r="ACJ3986" s="251"/>
      <c r="ACK3986" s="251"/>
      <c r="ACL3986" s="251"/>
      <c r="ACM3986" s="251"/>
      <c r="ACN3986" s="251"/>
      <c r="ACO3986" s="251"/>
      <c r="ACP3986" s="251"/>
      <c r="ACQ3986" s="251"/>
      <c r="ACR3986" s="251"/>
      <c r="ACS3986" s="251"/>
      <c r="ACT3986" s="251"/>
      <c r="ACU3986" s="251"/>
      <c r="ACV3986" s="251"/>
      <c r="ACW3986" s="251"/>
      <c r="ACX3986" s="251"/>
      <c r="ACY3986" s="251"/>
      <c r="ACZ3986" s="251"/>
      <c r="ADA3986" s="251"/>
      <c r="ADB3986" s="251"/>
      <c r="ADC3986" s="251"/>
      <c r="ADD3986" s="251"/>
      <c r="ADE3986" s="251"/>
      <c r="ADF3986" s="251"/>
      <c r="ADG3986" s="251"/>
      <c r="ADH3986" s="251"/>
      <c r="ADI3986" s="251"/>
      <c r="ADJ3986" s="251"/>
      <c r="ADK3986" s="251"/>
      <c r="ADL3986" s="251"/>
      <c r="ADM3986" s="251"/>
      <c r="ADN3986" s="251"/>
      <c r="ADO3986" s="251"/>
      <c r="ADP3986" s="251"/>
      <c r="ADQ3986" s="251"/>
      <c r="ADR3986" s="251"/>
      <c r="ADS3986" s="251"/>
      <c r="ADT3986" s="251"/>
      <c r="ADU3986" s="251"/>
      <c r="ADV3986" s="251"/>
      <c r="ADW3986" s="251"/>
      <c r="ADX3986" s="251"/>
      <c r="ADY3986" s="251"/>
      <c r="ADZ3986" s="251"/>
      <c r="AEA3986" s="251"/>
      <c r="AEB3986" s="251"/>
      <c r="AEC3986" s="251"/>
      <c r="AED3986" s="251"/>
      <c r="AEE3986" s="251"/>
      <c r="AEF3986" s="251"/>
      <c r="AEG3986" s="251"/>
      <c r="AEH3986" s="251"/>
      <c r="AEI3986" s="251"/>
      <c r="AEJ3986" s="251"/>
      <c r="AEK3986" s="251"/>
      <c r="AEL3986" s="251"/>
      <c r="AEM3986" s="251"/>
      <c r="AEN3986" s="251"/>
      <c r="AEO3986" s="251"/>
      <c r="AEP3986" s="251"/>
      <c r="AEQ3986" s="251"/>
      <c r="AER3986" s="251"/>
      <c r="AES3986" s="251"/>
      <c r="AET3986" s="251"/>
      <c r="AEU3986" s="251"/>
      <c r="AEV3986" s="251"/>
      <c r="AEW3986" s="251"/>
      <c r="AEX3986" s="251"/>
      <c r="AEY3986" s="251"/>
      <c r="AEZ3986" s="251"/>
      <c r="AFA3986" s="251"/>
      <c r="AFB3986" s="251"/>
      <c r="AFC3986" s="251"/>
      <c r="AFD3986" s="251"/>
      <c r="AFE3986" s="251"/>
      <c r="AFF3986" s="251"/>
      <c r="AFG3986" s="251"/>
      <c r="AFH3986" s="251"/>
      <c r="AFI3986" s="251"/>
      <c r="AFJ3986" s="251"/>
      <c r="AFK3986" s="251"/>
      <c r="AFL3986" s="251"/>
      <c r="AFM3986" s="251"/>
      <c r="AFN3986" s="251"/>
      <c r="AFO3986" s="251"/>
      <c r="AFP3986" s="251"/>
      <c r="AFQ3986" s="251"/>
      <c r="AFR3986" s="251"/>
      <c r="AFS3986" s="251"/>
      <c r="AFT3986" s="251"/>
      <c r="AFU3986" s="251"/>
      <c r="AFV3986" s="251"/>
      <c r="AFW3986" s="251"/>
      <c r="AFX3986" s="251"/>
      <c r="AFY3986" s="251"/>
      <c r="AFZ3986" s="251"/>
      <c r="AGA3986" s="251"/>
      <c r="AGB3986" s="251"/>
      <c r="AGC3986" s="251"/>
      <c r="AGD3986" s="251"/>
      <c r="AGE3986" s="251"/>
      <c r="AGF3986" s="251"/>
      <c r="AGG3986" s="251"/>
      <c r="AGH3986" s="251"/>
      <c r="AGI3986" s="251"/>
      <c r="AGJ3986" s="251"/>
      <c r="AGK3986" s="251"/>
      <c r="AGL3986" s="251"/>
      <c r="AGM3986" s="251"/>
      <c r="AGN3986" s="251"/>
      <c r="AGO3986" s="251"/>
      <c r="AGP3986" s="251"/>
      <c r="AGQ3986" s="251"/>
      <c r="AGR3986" s="251"/>
      <c r="AGS3986" s="251"/>
      <c r="AGT3986" s="251"/>
      <c r="AGU3986" s="251"/>
      <c r="AGV3986" s="251"/>
      <c r="AGW3986" s="251"/>
      <c r="AGX3986" s="251"/>
      <c r="AGY3986" s="251"/>
      <c r="AGZ3986" s="251"/>
      <c r="AHA3986" s="251"/>
      <c r="AHB3986" s="251"/>
      <c r="AHC3986" s="251"/>
      <c r="AHD3986" s="251"/>
      <c r="AHE3986" s="251"/>
      <c r="AHF3986" s="251"/>
      <c r="AHG3986" s="251"/>
      <c r="AHH3986" s="251"/>
      <c r="AHI3986" s="251"/>
      <c r="AHJ3986" s="251"/>
      <c r="AHK3986" s="251"/>
      <c r="AHL3986" s="251"/>
      <c r="AHM3986" s="251"/>
      <c r="AHN3986" s="251"/>
      <c r="AHO3986" s="251"/>
      <c r="AHP3986" s="251"/>
      <c r="AHQ3986" s="251"/>
      <c r="AHR3986" s="251"/>
      <c r="AHS3986" s="251"/>
      <c r="AHT3986" s="251"/>
      <c r="AHU3986" s="251"/>
      <c r="AHV3986" s="251"/>
      <c r="AHW3986" s="251"/>
      <c r="AHX3986" s="251"/>
      <c r="AHY3986" s="251"/>
      <c r="AHZ3986" s="251"/>
      <c r="AIA3986" s="251"/>
      <c r="AIB3986" s="251"/>
      <c r="AIC3986" s="251"/>
      <c r="AID3986" s="251"/>
      <c r="AIE3986" s="251"/>
      <c r="AIF3986" s="251"/>
      <c r="AIG3986" s="251"/>
      <c r="AIH3986" s="251"/>
      <c r="AII3986" s="251"/>
      <c r="AIJ3986" s="251"/>
      <c r="AIK3986" s="251"/>
      <c r="AIL3986" s="251"/>
      <c r="AIM3986" s="251"/>
      <c r="AIN3986" s="251"/>
      <c r="AIO3986" s="251"/>
      <c r="AIP3986" s="251"/>
      <c r="AIQ3986" s="251"/>
      <c r="AIR3986" s="251"/>
      <c r="AIS3986" s="251"/>
      <c r="AIT3986" s="251"/>
      <c r="AIU3986" s="251"/>
      <c r="AIV3986" s="251"/>
      <c r="AIW3986" s="251"/>
      <c r="AIX3986" s="251"/>
      <c r="AIY3986" s="251"/>
      <c r="AIZ3986" s="251"/>
      <c r="AJA3986" s="251"/>
      <c r="AJB3986" s="251"/>
      <c r="AJC3986" s="251"/>
      <c r="AJD3986" s="251"/>
      <c r="AJE3986" s="251"/>
      <c r="AJF3986" s="251"/>
      <c r="AJG3986" s="251"/>
      <c r="AJH3986" s="251"/>
      <c r="AJI3986" s="251"/>
      <c r="AJJ3986" s="251"/>
      <c r="AJK3986" s="251"/>
      <c r="AJL3986" s="251"/>
      <c r="AJM3986" s="251"/>
      <c r="AJN3986" s="251"/>
      <c r="AJO3986" s="251"/>
      <c r="AJP3986" s="251"/>
      <c r="AJQ3986" s="251"/>
      <c r="AJR3986" s="251"/>
      <c r="AJS3986" s="251"/>
      <c r="AJT3986" s="251"/>
      <c r="AJU3986" s="251"/>
      <c r="AJV3986" s="251"/>
      <c r="AJW3986" s="251"/>
      <c r="AJX3986" s="251"/>
      <c r="AJY3986" s="251"/>
      <c r="AJZ3986" s="251"/>
      <c r="AKA3986" s="251"/>
      <c r="AKB3986" s="251"/>
      <c r="AKC3986" s="251"/>
      <c r="AKD3986" s="251"/>
      <c r="AKE3986" s="251"/>
      <c r="AKF3986" s="251"/>
      <c r="AKG3986" s="251"/>
      <c r="AKH3986" s="251"/>
      <c r="AKI3986" s="251"/>
      <c r="AKJ3986" s="251"/>
      <c r="AKK3986" s="251"/>
      <c r="AKL3986" s="251"/>
      <c r="AKM3986" s="251"/>
      <c r="AKN3986" s="251"/>
      <c r="AKO3986" s="251"/>
      <c r="AKP3986" s="251"/>
      <c r="AKQ3986" s="251"/>
      <c r="AKR3986" s="251"/>
      <c r="AKS3986" s="251"/>
      <c r="AKT3986" s="251"/>
      <c r="AKU3986" s="251"/>
      <c r="AKV3986" s="251"/>
      <c r="AKW3986" s="251"/>
      <c r="AKX3986" s="251"/>
      <c r="AKY3986" s="251"/>
      <c r="AKZ3986" s="251"/>
      <c r="ALA3986" s="251"/>
      <c r="ALB3986" s="251"/>
      <c r="ALC3986" s="251"/>
      <c r="ALD3986" s="251"/>
      <c r="ALE3986" s="251"/>
      <c r="ALF3986" s="251"/>
      <c r="ALG3986" s="251"/>
      <c r="ALH3986" s="251"/>
      <c r="ALI3986" s="251"/>
      <c r="ALJ3986" s="251"/>
      <c r="ALK3986" s="251"/>
      <c r="ALL3986" s="251"/>
      <c r="ALM3986" s="251"/>
      <c r="ALN3986" s="251"/>
      <c r="ALO3986" s="251"/>
      <c r="ALP3986" s="251"/>
      <c r="ALQ3986" s="251"/>
      <c r="ALR3986" s="251"/>
      <c r="ALS3986" s="251"/>
      <c r="ALT3986" s="251"/>
      <c r="ALU3986" s="251"/>
      <c r="ALV3986" s="251"/>
      <c r="ALW3986" s="251"/>
      <c r="ALX3986" s="251"/>
      <c r="ALY3986" s="251"/>
      <c r="ALZ3986" s="251"/>
      <c r="AMA3986" s="251"/>
      <c r="AMB3986" s="251"/>
      <c r="AMC3986" s="251"/>
      <c r="AMD3986" s="251"/>
      <c r="AME3986" s="251"/>
      <c r="AMF3986" s="251"/>
      <c r="AMG3986" s="251"/>
      <c r="AMH3986" s="251"/>
      <c r="AMI3986" s="251"/>
      <c r="AMJ3986" s="251"/>
      <c r="AMK3986" s="251"/>
      <c r="AML3986" s="251"/>
      <c r="AMM3986" s="251"/>
      <c r="AMN3986" s="251"/>
      <c r="AMO3986" s="251"/>
      <c r="AMP3986" s="251"/>
      <c r="AMQ3986" s="251"/>
      <c r="AMR3986" s="251"/>
      <c r="AMS3986" s="251"/>
      <c r="AMT3986" s="251"/>
      <c r="AMU3986" s="251"/>
      <c r="AMV3986" s="251"/>
      <c r="AMW3986" s="251"/>
      <c r="AMX3986" s="251"/>
      <c r="AMY3986" s="251"/>
      <c r="AMZ3986" s="251"/>
      <c r="ANA3986" s="251"/>
      <c r="ANB3986" s="251"/>
      <c r="ANC3986" s="251"/>
      <c r="AND3986" s="251"/>
      <c r="ANE3986" s="251"/>
      <c r="ANF3986" s="251"/>
      <c r="ANG3986" s="251"/>
      <c r="ANH3986" s="251"/>
      <c r="ANI3986" s="251"/>
      <c r="ANJ3986" s="251"/>
      <c r="ANK3986" s="251"/>
      <c r="ANL3986" s="251"/>
      <c r="ANM3986" s="251"/>
      <c r="ANN3986" s="251"/>
      <c r="ANO3986" s="251"/>
      <c r="ANP3986" s="251"/>
      <c r="ANQ3986" s="251"/>
      <c r="ANR3986" s="251"/>
      <c r="ANS3986" s="251"/>
      <c r="ANT3986" s="251"/>
      <c r="ANU3986" s="251"/>
      <c r="ANV3986" s="251"/>
      <c r="ANW3986" s="251"/>
      <c r="ANX3986" s="251"/>
      <c r="ANY3986" s="251"/>
      <c r="ANZ3986" s="251"/>
      <c r="AOA3986" s="251"/>
      <c r="AOB3986" s="251"/>
      <c r="AOC3986" s="251"/>
      <c r="AOD3986" s="251"/>
      <c r="AOE3986" s="251"/>
      <c r="AOF3986" s="251"/>
      <c r="AOG3986" s="251"/>
      <c r="AOH3986" s="251"/>
      <c r="AOI3986" s="251"/>
      <c r="AOJ3986" s="251"/>
      <c r="AOK3986" s="251"/>
      <c r="AOL3986" s="251"/>
      <c r="AOM3986" s="251"/>
      <c r="AON3986" s="251"/>
      <c r="AOO3986" s="251"/>
      <c r="AOP3986" s="251"/>
      <c r="AOQ3986" s="251"/>
      <c r="AOR3986" s="251"/>
      <c r="AOS3986" s="251"/>
      <c r="AOT3986" s="251"/>
      <c r="AOU3986" s="251"/>
      <c r="AOV3986" s="251"/>
      <c r="AOW3986" s="251"/>
      <c r="AOX3986" s="251"/>
      <c r="AOY3986" s="251"/>
      <c r="AOZ3986" s="251"/>
      <c r="APA3986" s="251"/>
      <c r="APB3986" s="251"/>
      <c r="APC3986" s="251"/>
      <c r="APD3986" s="251"/>
      <c r="APE3986" s="251"/>
      <c r="APF3986" s="251"/>
      <c r="APG3986" s="251"/>
      <c r="APH3986" s="251"/>
      <c r="API3986" s="251"/>
      <c r="APJ3986" s="251"/>
      <c r="APK3986" s="251"/>
      <c r="APL3986" s="251"/>
      <c r="APM3986" s="251"/>
      <c r="APN3986" s="251"/>
      <c r="APO3986" s="251"/>
      <c r="APP3986" s="251"/>
      <c r="APQ3986" s="251"/>
      <c r="APR3986" s="251"/>
      <c r="APS3986" s="251"/>
      <c r="APT3986" s="251"/>
      <c r="APU3986" s="251"/>
      <c r="APV3986" s="251"/>
      <c r="APW3986" s="251"/>
      <c r="APX3986" s="251"/>
      <c r="APY3986" s="251"/>
      <c r="APZ3986" s="251"/>
      <c r="AQA3986" s="251"/>
      <c r="AQB3986" s="251"/>
      <c r="AQC3986" s="251"/>
      <c r="AQD3986" s="251"/>
      <c r="AQE3986" s="251"/>
      <c r="AQF3986" s="251"/>
      <c r="AQG3986" s="251"/>
      <c r="AQH3986" s="251"/>
      <c r="AQI3986" s="251"/>
      <c r="AQJ3986" s="251"/>
      <c r="AQK3986" s="251"/>
      <c r="AQL3986" s="251"/>
      <c r="AQM3986" s="251"/>
      <c r="AQN3986" s="251"/>
      <c r="AQO3986" s="251"/>
      <c r="AQP3986" s="251"/>
      <c r="AQQ3986" s="251"/>
      <c r="AQR3986" s="251"/>
      <c r="AQS3986" s="251"/>
      <c r="AQT3986" s="251"/>
      <c r="AQU3986" s="251"/>
      <c r="AQV3986" s="251"/>
      <c r="AQW3986" s="251"/>
      <c r="AQX3986" s="251"/>
      <c r="AQY3986" s="251"/>
      <c r="AQZ3986" s="251"/>
      <c r="ARA3986" s="251"/>
      <c r="ARB3986" s="251"/>
      <c r="ARC3986" s="251"/>
      <c r="ARD3986" s="251"/>
      <c r="ARE3986" s="251"/>
      <c r="ARF3986" s="251"/>
      <c r="ARG3986" s="251"/>
      <c r="ARH3986" s="251"/>
      <c r="ARI3986" s="251"/>
      <c r="ARJ3986" s="251"/>
      <c r="ARK3986" s="251"/>
      <c r="ARL3986" s="251"/>
      <c r="ARM3986" s="251"/>
      <c r="ARN3986" s="251"/>
      <c r="ARO3986" s="251"/>
      <c r="ARP3986" s="251"/>
      <c r="ARQ3986" s="251"/>
      <c r="ARR3986" s="251"/>
      <c r="ARS3986" s="251"/>
      <c r="ART3986" s="251"/>
      <c r="ARU3986" s="251"/>
      <c r="ARV3986" s="251"/>
      <c r="ARW3986" s="251"/>
      <c r="ARX3986" s="251"/>
      <c r="ARY3986" s="251"/>
      <c r="ARZ3986" s="251"/>
      <c r="ASA3986" s="251"/>
      <c r="ASB3986" s="251"/>
      <c r="ASC3986" s="251"/>
      <c r="ASD3986" s="251"/>
      <c r="ASE3986" s="251"/>
      <c r="ASF3986" s="251"/>
      <c r="ASG3986" s="251"/>
      <c r="ASH3986" s="251"/>
      <c r="ASI3986" s="251"/>
      <c r="ASJ3986" s="251"/>
      <c r="ASK3986" s="251"/>
      <c r="ASL3986" s="251"/>
      <c r="ASM3986" s="251"/>
      <c r="ASN3986" s="251"/>
      <c r="ASO3986" s="251"/>
      <c r="ASP3986" s="251"/>
      <c r="ASQ3986" s="251"/>
      <c r="ASR3986" s="251"/>
      <c r="ASS3986" s="251"/>
      <c r="AST3986" s="251"/>
      <c r="ASU3986" s="251"/>
      <c r="ASV3986" s="251"/>
      <c r="ASW3986" s="251"/>
      <c r="ASX3986" s="251"/>
      <c r="ASY3986" s="251"/>
      <c r="ASZ3986" s="251"/>
      <c r="ATA3986" s="251"/>
      <c r="ATB3986" s="251"/>
      <c r="ATC3986" s="251"/>
      <c r="ATD3986" s="251"/>
      <c r="ATE3986" s="251"/>
      <c r="ATF3986" s="251"/>
      <c r="ATG3986" s="251"/>
      <c r="ATH3986" s="251"/>
      <c r="ATI3986" s="251"/>
      <c r="ATJ3986" s="251"/>
      <c r="ATK3986" s="251"/>
      <c r="ATL3986" s="251"/>
      <c r="ATM3986" s="251"/>
      <c r="ATN3986" s="251"/>
      <c r="ATO3986" s="251"/>
      <c r="ATP3986" s="251"/>
      <c r="ATQ3986" s="251"/>
      <c r="ATR3986" s="251"/>
      <c r="ATS3986" s="251"/>
      <c r="ATT3986" s="251"/>
      <c r="ATU3986" s="251"/>
      <c r="ATV3986" s="251"/>
      <c r="ATW3986" s="251"/>
      <c r="ATX3986" s="251"/>
      <c r="ATY3986" s="251"/>
      <c r="ATZ3986" s="251"/>
      <c r="AUA3986" s="251"/>
      <c r="AUB3986" s="251"/>
      <c r="AUC3986" s="251"/>
      <c r="AUD3986" s="251"/>
      <c r="AUE3986" s="251"/>
      <c r="AUF3986" s="251"/>
      <c r="AUG3986" s="251"/>
      <c r="AUH3986" s="251"/>
      <c r="AUI3986" s="251"/>
      <c r="AUJ3986" s="251"/>
      <c r="AUK3986" s="251"/>
      <c r="AUL3986" s="251"/>
      <c r="AUM3986" s="251"/>
      <c r="AUN3986" s="251"/>
      <c r="AUO3986" s="251"/>
      <c r="AUP3986" s="251"/>
      <c r="AUQ3986" s="251"/>
      <c r="AUR3986" s="251"/>
      <c r="AUS3986" s="251"/>
      <c r="AUT3986" s="251"/>
      <c r="AUU3986" s="251"/>
      <c r="AUV3986" s="251"/>
      <c r="AUW3986" s="251"/>
      <c r="AUX3986" s="251"/>
      <c r="AUY3986" s="251"/>
      <c r="AUZ3986" s="251"/>
      <c r="AVA3986" s="251"/>
      <c r="AVB3986" s="251"/>
      <c r="AVC3986" s="251"/>
      <c r="AVD3986" s="251"/>
      <c r="AVE3986" s="251"/>
      <c r="AVF3986" s="251"/>
      <c r="AVG3986" s="251"/>
      <c r="AVH3986" s="251"/>
      <c r="AVI3986" s="251"/>
      <c r="AVJ3986" s="251"/>
      <c r="AVK3986" s="251"/>
      <c r="AVL3986" s="251"/>
      <c r="AVM3986" s="251"/>
      <c r="AVN3986" s="251"/>
      <c r="AVO3986" s="251"/>
      <c r="AVP3986" s="251"/>
      <c r="AVQ3986" s="251"/>
      <c r="AVR3986" s="251"/>
      <c r="AVS3986" s="251"/>
      <c r="AVT3986" s="251"/>
      <c r="AVU3986" s="251"/>
      <c r="AVV3986" s="251"/>
      <c r="AVW3986" s="251"/>
      <c r="AVX3986" s="251"/>
      <c r="AVY3986" s="251"/>
      <c r="AVZ3986" s="251"/>
      <c r="AWA3986" s="251"/>
      <c r="AWB3986" s="251"/>
      <c r="AWC3986" s="251"/>
      <c r="AWD3986" s="251"/>
      <c r="AWE3986" s="251"/>
      <c r="AWF3986" s="251"/>
      <c r="AWG3986" s="251"/>
      <c r="AWH3986" s="251"/>
      <c r="AWI3986" s="251"/>
      <c r="AWJ3986" s="251"/>
      <c r="AWK3986" s="251"/>
      <c r="AWL3986" s="251"/>
      <c r="AWM3986" s="251"/>
      <c r="AWN3986" s="251"/>
      <c r="AWO3986" s="251"/>
      <c r="AWP3986" s="251"/>
      <c r="AWQ3986" s="251"/>
      <c r="AWR3986" s="251"/>
      <c r="AWS3986" s="251"/>
      <c r="AWT3986" s="251"/>
      <c r="AWU3986" s="251"/>
      <c r="AWV3986" s="251"/>
      <c r="AWW3986" s="251"/>
      <c r="AWX3986" s="251"/>
      <c r="AWY3986" s="251"/>
      <c r="AWZ3986" s="251"/>
      <c r="AXA3986" s="251"/>
      <c r="AXB3986" s="251"/>
      <c r="AXC3986" s="251"/>
      <c r="AXD3986" s="251"/>
      <c r="AXE3986" s="251"/>
      <c r="AXF3986" s="251"/>
      <c r="AXG3986" s="251"/>
      <c r="AXH3986" s="251"/>
      <c r="AXI3986" s="251"/>
      <c r="AXJ3986" s="251"/>
      <c r="AXK3986" s="251"/>
      <c r="AXL3986" s="251"/>
      <c r="AXM3986" s="251"/>
      <c r="AXN3986" s="251"/>
      <c r="AXO3986" s="251"/>
      <c r="AXP3986" s="251"/>
      <c r="AXQ3986" s="251"/>
      <c r="AXR3986" s="251"/>
      <c r="AXS3986" s="251"/>
      <c r="AXT3986" s="251"/>
      <c r="AXU3986" s="251"/>
      <c r="AXV3986" s="251"/>
      <c r="AXW3986" s="251"/>
      <c r="AXX3986" s="251"/>
      <c r="AXY3986" s="251"/>
      <c r="AXZ3986" s="251"/>
      <c r="AYA3986" s="251"/>
      <c r="AYB3986" s="251"/>
      <c r="AYC3986" s="251"/>
      <c r="AYD3986" s="251"/>
      <c r="AYE3986" s="251"/>
      <c r="AYF3986" s="251"/>
      <c r="AYG3986" s="251"/>
      <c r="AYH3986" s="251"/>
      <c r="AYI3986" s="251"/>
      <c r="AYJ3986" s="251"/>
      <c r="AYK3986" s="251"/>
      <c r="AYL3986" s="251"/>
      <c r="AYM3986" s="251"/>
      <c r="AYN3986" s="251"/>
      <c r="AYO3986" s="251"/>
      <c r="AYP3986" s="251"/>
      <c r="AYQ3986" s="251"/>
      <c r="AYR3986" s="251"/>
      <c r="AYS3986" s="251"/>
      <c r="AYT3986" s="251"/>
      <c r="AYU3986" s="251"/>
      <c r="AYV3986" s="251"/>
      <c r="AYW3986" s="251"/>
      <c r="AYX3986" s="251"/>
      <c r="AYY3986" s="251"/>
      <c r="AYZ3986" s="251"/>
      <c r="AZA3986" s="251"/>
      <c r="AZB3986" s="251"/>
      <c r="AZC3986" s="251"/>
      <c r="AZD3986" s="251"/>
      <c r="AZE3986" s="251"/>
      <c r="AZF3986" s="251"/>
      <c r="AZG3986" s="251"/>
      <c r="AZH3986" s="251"/>
      <c r="AZI3986" s="251"/>
      <c r="AZJ3986" s="251"/>
      <c r="AZK3986" s="251"/>
      <c r="AZL3986" s="251"/>
      <c r="AZM3986" s="251"/>
      <c r="AZN3986" s="251"/>
      <c r="AZO3986" s="251"/>
      <c r="AZP3986" s="251"/>
      <c r="AZQ3986" s="251"/>
      <c r="AZR3986" s="251"/>
      <c r="AZS3986" s="251"/>
      <c r="AZT3986" s="251"/>
      <c r="AZU3986" s="251"/>
      <c r="AZV3986" s="251"/>
      <c r="AZW3986" s="251"/>
      <c r="AZX3986" s="251"/>
      <c r="AZY3986" s="251"/>
      <c r="AZZ3986" s="251"/>
      <c r="BAA3986" s="251"/>
      <c r="BAB3986" s="251"/>
      <c r="BAC3986" s="251"/>
      <c r="BAD3986" s="251"/>
      <c r="BAE3986" s="251"/>
      <c r="BAF3986" s="251"/>
      <c r="BAG3986" s="251"/>
      <c r="BAH3986" s="251"/>
      <c r="BAI3986" s="251"/>
      <c r="BAJ3986" s="251"/>
      <c r="BAK3986" s="251"/>
      <c r="BAL3986" s="251"/>
      <c r="BAM3986" s="251"/>
      <c r="BAN3986" s="251"/>
      <c r="BAO3986" s="251"/>
      <c r="BAP3986" s="251"/>
      <c r="BAQ3986" s="251"/>
      <c r="BAR3986" s="251"/>
      <c r="BAS3986" s="251"/>
      <c r="BAT3986" s="251"/>
      <c r="BAU3986" s="251"/>
      <c r="BAV3986" s="251"/>
      <c r="BAW3986" s="251"/>
      <c r="BAX3986" s="251"/>
      <c r="BAY3986" s="251"/>
      <c r="BAZ3986" s="251"/>
      <c r="BBA3986" s="251"/>
      <c r="BBB3986" s="251"/>
      <c r="BBC3986" s="251"/>
      <c r="BBD3986" s="251"/>
      <c r="BBE3986" s="251"/>
      <c r="BBF3986" s="251"/>
      <c r="BBG3986" s="251"/>
      <c r="BBH3986" s="251"/>
      <c r="BBI3986" s="251"/>
      <c r="BBJ3986" s="251"/>
      <c r="BBK3986" s="251"/>
      <c r="BBL3986" s="251"/>
      <c r="BBM3986" s="251"/>
      <c r="BBN3986" s="251"/>
      <c r="BBO3986" s="251"/>
      <c r="BBP3986" s="251"/>
      <c r="BBQ3986" s="251"/>
      <c r="BBR3986" s="251"/>
      <c r="BBS3986" s="251"/>
      <c r="BBT3986" s="251"/>
      <c r="BBU3986" s="251"/>
      <c r="BBV3986" s="251"/>
      <c r="BBW3986" s="251"/>
      <c r="BBX3986" s="251"/>
      <c r="BBY3986" s="251"/>
      <c r="BBZ3986" s="251"/>
      <c r="BCA3986" s="251"/>
      <c r="BCB3986" s="251"/>
      <c r="BCC3986" s="251"/>
      <c r="BCD3986" s="251"/>
      <c r="BCE3986" s="251"/>
      <c r="BCF3986" s="251"/>
      <c r="BCG3986" s="251"/>
      <c r="BCH3986" s="251"/>
      <c r="BCI3986" s="251"/>
      <c r="BCJ3986" s="251"/>
      <c r="BCK3986" s="251"/>
      <c r="BCL3986" s="251"/>
      <c r="BCM3986" s="251"/>
      <c r="BCN3986" s="251"/>
      <c r="BCO3986" s="251"/>
      <c r="BCP3986" s="251"/>
      <c r="BCQ3986" s="251"/>
      <c r="BCR3986" s="251"/>
      <c r="BCS3986" s="251"/>
      <c r="BCT3986" s="251"/>
      <c r="BCU3986" s="251"/>
      <c r="BCV3986" s="251"/>
      <c r="BCW3986" s="251"/>
      <c r="BCX3986" s="251"/>
      <c r="BCY3986" s="251"/>
      <c r="BCZ3986" s="251"/>
      <c r="BDA3986" s="251"/>
      <c r="BDB3986" s="251"/>
      <c r="BDC3986" s="251"/>
      <c r="BDD3986" s="251"/>
      <c r="BDE3986" s="251"/>
      <c r="BDF3986" s="251"/>
      <c r="BDG3986" s="251"/>
      <c r="BDH3986" s="251"/>
      <c r="BDI3986" s="251"/>
      <c r="BDJ3986" s="251"/>
      <c r="BDK3986" s="251"/>
      <c r="BDL3986" s="251"/>
      <c r="BDM3986" s="251"/>
      <c r="BDN3986" s="251"/>
      <c r="BDO3986" s="251"/>
      <c r="BDP3986" s="251"/>
      <c r="BDQ3986" s="251"/>
      <c r="BDR3986" s="251"/>
      <c r="BDS3986" s="251"/>
      <c r="BDT3986" s="251"/>
      <c r="BDU3986" s="251"/>
      <c r="BDV3986" s="251"/>
      <c r="BDW3986" s="251"/>
      <c r="BDX3986" s="251"/>
      <c r="BDY3986" s="251"/>
      <c r="BDZ3986" s="251"/>
      <c r="BEA3986" s="251"/>
      <c r="BEB3986" s="251"/>
      <c r="BEC3986" s="251"/>
      <c r="BED3986" s="251"/>
      <c r="BEE3986" s="251"/>
      <c r="BEF3986" s="251"/>
      <c r="BEG3986" s="251"/>
      <c r="BEH3986" s="251"/>
      <c r="BEI3986" s="251"/>
      <c r="BEJ3986" s="251"/>
      <c r="BEK3986" s="251"/>
      <c r="BEL3986" s="251"/>
      <c r="BEM3986" s="251"/>
      <c r="BEN3986" s="251"/>
      <c r="BEO3986" s="251"/>
      <c r="BEP3986" s="251"/>
      <c r="BEQ3986" s="251"/>
      <c r="BER3986" s="251"/>
      <c r="BES3986" s="251"/>
      <c r="BET3986" s="251"/>
      <c r="BEU3986" s="251"/>
      <c r="BEV3986" s="251"/>
      <c r="BEW3986" s="251"/>
      <c r="BEX3986" s="251"/>
      <c r="BEY3986" s="251"/>
      <c r="BEZ3986" s="251"/>
      <c r="BFA3986" s="251"/>
      <c r="BFB3986" s="251"/>
      <c r="BFC3986" s="251"/>
      <c r="BFD3986" s="251"/>
      <c r="BFE3986" s="251"/>
      <c r="BFF3986" s="251"/>
      <c r="BFG3986" s="251"/>
      <c r="BFH3986" s="251"/>
      <c r="BFI3986" s="251"/>
      <c r="BFJ3986" s="251"/>
      <c r="BFK3986" s="251"/>
      <c r="BFL3986" s="251"/>
      <c r="BFM3986" s="251"/>
      <c r="BFN3986" s="251"/>
      <c r="BFO3986" s="251"/>
      <c r="BFP3986" s="251"/>
      <c r="BFQ3986" s="251"/>
      <c r="BFR3986" s="251"/>
      <c r="BFS3986" s="251"/>
      <c r="BFT3986" s="251"/>
      <c r="BFU3986" s="251"/>
      <c r="BFV3986" s="251"/>
      <c r="BFW3986" s="251"/>
      <c r="BFX3986" s="251"/>
      <c r="BFY3986" s="251"/>
      <c r="BFZ3986" s="251"/>
      <c r="BGA3986" s="251"/>
      <c r="BGB3986" s="251"/>
      <c r="BGC3986" s="251"/>
      <c r="BGD3986" s="251"/>
      <c r="BGE3986" s="251"/>
      <c r="BGF3986" s="251"/>
      <c r="BGG3986" s="251"/>
      <c r="BGH3986" s="251"/>
      <c r="BGI3986" s="251"/>
      <c r="BGJ3986" s="251"/>
      <c r="BGK3986" s="251"/>
      <c r="BGL3986" s="251"/>
      <c r="BGM3986" s="251"/>
      <c r="BGN3986" s="251"/>
      <c r="BGO3986" s="251"/>
      <c r="BGP3986" s="251"/>
      <c r="BGQ3986" s="251"/>
      <c r="BGR3986" s="251"/>
      <c r="BGS3986" s="251"/>
      <c r="BGT3986" s="251"/>
      <c r="BGU3986" s="251"/>
      <c r="BGV3986" s="251"/>
      <c r="BGW3986" s="251"/>
      <c r="BGX3986" s="251"/>
      <c r="BGY3986" s="251"/>
      <c r="BGZ3986" s="251"/>
      <c r="BHA3986" s="251"/>
      <c r="BHB3986" s="251"/>
      <c r="BHC3986" s="251"/>
      <c r="BHD3986" s="251"/>
      <c r="BHE3986" s="251"/>
      <c r="BHF3986" s="251"/>
      <c r="BHG3986" s="251"/>
      <c r="BHH3986" s="251"/>
      <c r="BHI3986" s="251"/>
      <c r="BHJ3986" s="251"/>
      <c r="BHK3986" s="251"/>
      <c r="BHL3986" s="251"/>
      <c r="BHM3986" s="251"/>
      <c r="BHN3986" s="251"/>
      <c r="BHO3986" s="251"/>
      <c r="BHP3986" s="251"/>
      <c r="BHQ3986" s="251"/>
      <c r="BHR3986" s="251"/>
      <c r="BHS3986" s="251"/>
      <c r="BHT3986" s="251"/>
      <c r="BHU3986" s="251"/>
      <c r="BHV3986" s="251"/>
      <c r="BHW3986" s="251"/>
      <c r="BHX3986" s="251"/>
      <c r="BHY3986" s="251"/>
      <c r="BHZ3986" s="251"/>
      <c r="BIA3986" s="251"/>
      <c r="BIB3986" s="251"/>
      <c r="BIC3986" s="251"/>
      <c r="BID3986" s="251"/>
      <c r="BIE3986" s="251"/>
      <c r="BIF3986" s="251"/>
      <c r="BIG3986" s="251"/>
      <c r="BIH3986" s="251"/>
      <c r="BII3986" s="251"/>
      <c r="BIJ3986" s="251"/>
      <c r="BIK3986" s="251"/>
      <c r="BIL3986" s="251"/>
      <c r="BIM3986" s="251"/>
      <c r="BIN3986" s="251"/>
      <c r="BIO3986" s="251"/>
      <c r="BIP3986" s="251"/>
      <c r="BIQ3986" s="251"/>
      <c r="BIR3986" s="251"/>
      <c r="BIS3986" s="251"/>
      <c r="BIT3986" s="251"/>
      <c r="BIU3986" s="251"/>
      <c r="BIV3986" s="251"/>
      <c r="BIW3986" s="251"/>
      <c r="BIX3986" s="251"/>
      <c r="BIY3986" s="251"/>
      <c r="BIZ3986" s="251"/>
      <c r="BJA3986" s="251"/>
      <c r="BJB3986" s="251"/>
      <c r="BJC3986" s="251"/>
      <c r="BJD3986" s="251"/>
      <c r="BJE3986" s="251"/>
      <c r="BJF3986" s="251"/>
      <c r="BJG3986" s="251"/>
      <c r="BJH3986" s="251"/>
      <c r="BJI3986" s="251"/>
      <c r="BJJ3986" s="251"/>
      <c r="BJK3986" s="251"/>
      <c r="BJL3986" s="251"/>
      <c r="BJM3986" s="251"/>
      <c r="BJN3986" s="251"/>
      <c r="BJO3986" s="251"/>
      <c r="BJP3986" s="251"/>
      <c r="BJQ3986" s="251"/>
      <c r="BJR3986" s="251"/>
      <c r="BJS3986" s="251"/>
      <c r="BJT3986" s="251"/>
      <c r="BJU3986" s="251"/>
      <c r="BJV3986" s="251"/>
      <c r="BJW3986" s="251"/>
      <c r="BJX3986" s="251"/>
      <c r="BJY3986" s="251"/>
      <c r="BJZ3986" s="251"/>
      <c r="BKA3986" s="251"/>
      <c r="BKB3986" s="251"/>
      <c r="BKC3986" s="251"/>
      <c r="BKD3986" s="251"/>
      <c r="BKE3986" s="251"/>
      <c r="BKF3986" s="251"/>
      <c r="BKG3986" s="251"/>
      <c r="BKH3986" s="251"/>
      <c r="BKI3986" s="251"/>
      <c r="BKJ3986" s="251"/>
      <c r="BKK3986" s="251"/>
      <c r="BKL3986" s="251"/>
      <c r="BKM3986" s="251"/>
      <c r="BKN3986" s="251"/>
      <c r="BKO3986" s="251"/>
      <c r="BKP3986" s="251"/>
      <c r="BKQ3986" s="251"/>
      <c r="BKR3986" s="251"/>
      <c r="BKS3986" s="251"/>
      <c r="BKT3986" s="251"/>
      <c r="BKU3986" s="251"/>
      <c r="BKV3986" s="251"/>
      <c r="BKW3986" s="251"/>
      <c r="BKX3986" s="251"/>
      <c r="BKY3986" s="251"/>
      <c r="BKZ3986" s="251"/>
      <c r="BLA3986" s="251"/>
      <c r="BLB3986" s="251"/>
      <c r="BLC3986" s="251"/>
      <c r="BLD3986" s="251"/>
      <c r="BLE3986" s="251"/>
      <c r="BLF3986" s="251"/>
      <c r="BLG3986" s="251"/>
      <c r="BLH3986" s="251"/>
      <c r="BLI3986" s="251"/>
      <c r="BLJ3986" s="251"/>
      <c r="BLK3986" s="251"/>
      <c r="BLL3986" s="251"/>
      <c r="BLM3986" s="251"/>
      <c r="BLN3986" s="251"/>
      <c r="BLO3986" s="251"/>
      <c r="BLP3986" s="251"/>
      <c r="BLQ3986" s="251"/>
      <c r="BLR3986" s="251"/>
      <c r="BLS3986" s="251"/>
      <c r="BLT3986" s="251"/>
      <c r="BLU3986" s="251"/>
      <c r="BLV3986" s="251"/>
      <c r="BLW3986" s="251"/>
      <c r="BLX3986" s="251"/>
      <c r="BLY3986" s="251"/>
      <c r="BLZ3986" s="251"/>
      <c r="BMA3986" s="251"/>
      <c r="BMB3986" s="251"/>
      <c r="BMC3986" s="251"/>
      <c r="BMD3986" s="251"/>
      <c r="BME3986" s="251"/>
      <c r="BMF3986" s="251"/>
      <c r="BMG3986" s="251"/>
      <c r="BMH3986" s="251"/>
      <c r="BMI3986" s="251"/>
      <c r="BMJ3986" s="251"/>
      <c r="BMK3986" s="251"/>
      <c r="BML3986" s="251"/>
      <c r="BMM3986" s="251"/>
      <c r="BMN3986" s="251"/>
      <c r="BMO3986" s="251"/>
      <c r="BMP3986" s="251"/>
      <c r="BMQ3986" s="251"/>
      <c r="BMR3986" s="251"/>
      <c r="BMS3986" s="251"/>
      <c r="BMT3986" s="251"/>
      <c r="BMU3986" s="251"/>
      <c r="BMV3986" s="251"/>
      <c r="BMW3986" s="251"/>
      <c r="BMX3986" s="251"/>
      <c r="BMY3986" s="251"/>
      <c r="BMZ3986" s="251"/>
      <c r="BNA3986" s="251"/>
      <c r="BNB3986" s="251"/>
      <c r="BNC3986" s="251"/>
      <c r="BND3986" s="251"/>
      <c r="BNE3986" s="251"/>
      <c r="BNF3986" s="251"/>
      <c r="BNG3986" s="251"/>
      <c r="BNH3986" s="251"/>
      <c r="BNI3986" s="251"/>
      <c r="BNJ3986" s="251"/>
      <c r="BNK3986" s="251"/>
      <c r="BNL3986" s="251"/>
      <c r="BNM3986" s="251"/>
      <c r="BNN3986" s="251"/>
      <c r="BNO3986" s="251"/>
      <c r="BNP3986" s="251"/>
      <c r="BNQ3986" s="251"/>
      <c r="BNR3986" s="251"/>
      <c r="BNS3986" s="251"/>
      <c r="BNT3986" s="251"/>
      <c r="BNU3986" s="251"/>
      <c r="BNV3986" s="251"/>
      <c r="BNW3986" s="251"/>
      <c r="BNX3986" s="251"/>
      <c r="BNY3986" s="251"/>
      <c r="BNZ3986" s="251"/>
      <c r="BOA3986" s="251"/>
      <c r="BOB3986" s="251"/>
      <c r="BOC3986" s="251"/>
      <c r="BOD3986" s="251"/>
      <c r="BOE3986" s="251"/>
      <c r="BOF3986" s="251"/>
      <c r="BOG3986" s="251"/>
      <c r="BOH3986" s="251"/>
      <c r="BOI3986" s="251"/>
      <c r="BOJ3986" s="251"/>
      <c r="BOK3986" s="251"/>
      <c r="BOL3986" s="251"/>
      <c r="BOM3986" s="251"/>
      <c r="BON3986" s="251"/>
      <c r="BOO3986" s="251"/>
      <c r="BOP3986" s="251"/>
      <c r="BOQ3986" s="251"/>
      <c r="BOR3986" s="251"/>
      <c r="BOS3986" s="251"/>
      <c r="BOT3986" s="251"/>
      <c r="BOU3986" s="251"/>
      <c r="BOV3986" s="251"/>
      <c r="BOW3986" s="251"/>
      <c r="BOX3986" s="251"/>
      <c r="BOY3986" s="251"/>
      <c r="BOZ3986" s="251"/>
      <c r="BPA3986" s="251"/>
      <c r="BPB3986" s="251"/>
      <c r="BPC3986" s="251"/>
      <c r="BPD3986" s="251"/>
      <c r="BPE3986" s="251"/>
      <c r="BPF3986" s="251"/>
      <c r="BPG3986" s="251"/>
      <c r="BPH3986" s="251"/>
      <c r="BPI3986" s="251"/>
      <c r="BPJ3986" s="251"/>
      <c r="BPK3986" s="251"/>
      <c r="BPL3986" s="251"/>
      <c r="BPM3986" s="251"/>
      <c r="BPN3986" s="251"/>
      <c r="BPO3986" s="251"/>
      <c r="BPP3986" s="251"/>
      <c r="BPQ3986" s="251"/>
      <c r="BPR3986" s="251"/>
      <c r="BPS3986" s="251"/>
      <c r="BPT3986" s="251"/>
      <c r="BPU3986" s="251"/>
      <c r="BPV3986" s="251"/>
      <c r="BPW3986" s="251"/>
      <c r="BPX3986" s="251"/>
      <c r="BPY3986" s="251"/>
      <c r="BPZ3986" s="251"/>
      <c r="BQA3986" s="251"/>
      <c r="BQB3986" s="251"/>
      <c r="BQC3986" s="251"/>
      <c r="BQD3986" s="251"/>
      <c r="BQE3986" s="251"/>
      <c r="BQF3986" s="251"/>
      <c r="BQG3986" s="251"/>
      <c r="BQH3986" s="251"/>
      <c r="BQI3986" s="251"/>
      <c r="BQJ3986" s="251"/>
      <c r="BQK3986" s="251"/>
      <c r="BQL3986" s="251"/>
      <c r="BQM3986" s="251"/>
      <c r="BQN3986" s="251"/>
      <c r="BQO3986" s="251"/>
      <c r="BQP3986" s="251"/>
      <c r="BQQ3986" s="251"/>
      <c r="BQR3986" s="251"/>
      <c r="BQS3986" s="251"/>
      <c r="BQT3986" s="251"/>
      <c r="BQU3986" s="251"/>
      <c r="BQV3986" s="251"/>
      <c r="BQW3986" s="251"/>
      <c r="BQX3986" s="251"/>
      <c r="BQY3986" s="251"/>
      <c r="BQZ3986" s="251"/>
      <c r="BRA3986" s="251"/>
      <c r="BRB3986" s="251"/>
      <c r="BRC3986" s="251"/>
      <c r="BRD3986" s="251"/>
      <c r="BRE3986" s="251"/>
      <c r="BRF3986" s="251"/>
      <c r="BRG3986" s="251"/>
      <c r="BRH3986" s="251"/>
      <c r="BRI3986" s="251"/>
      <c r="BRJ3986" s="251"/>
      <c r="BRK3986" s="251"/>
      <c r="BRL3986" s="251"/>
      <c r="BRM3986" s="251"/>
      <c r="BRN3986" s="251"/>
      <c r="BRO3986" s="251"/>
      <c r="BRP3986" s="251"/>
      <c r="BRQ3986" s="251"/>
      <c r="BRR3986" s="251"/>
      <c r="BRS3986" s="251"/>
      <c r="BRT3986" s="251"/>
      <c r="BRU3986" s="251"/>
      <c r="BRV3986" s="251"/>
      <c r="BRW3986" s="251"/>
      <c r="BRX3986" s="251"/>
      <c r="BRY3986" s="251"/>
      <c r="BRZ3986" s="251"/>
      <c r="BSA3986" s="251"/>
      <c r="BSB3986" s="251"/>
      <c r="BSC3986" s="251"/>
      <c r="BSD3986" s="251"/>
      <c r="BSE3986" s="251"/>
      <c r="BSF3986" s="251"/>
      <c r="BSG3986" s="251"/>
      <c r="BSH3986" s="251"/>
      <c r="BSI3986" s="251"/>
      <c r="BSJ3986" s="251"/>
      <c r="BSK3986" s="251"/>
      <c r="BSL3986" s="251"/>
      <c r="BSM3986" s="251"/>
      <c r="BSN3986" s="251"/>
      <c r="BSO3986" s="251"/>
      <c r="BSP3986" s="251"/>
      <c r="BSQ3986" s="251"/>
      <c r="BSR3986" s="251"/>
      <c r="BSS3986" s="251"/>
      <c r="BST3986" s="251"/>
      <c r="BSU3986" s="251"/>
      <c r="BSV3986" s="251"/>
      <c r="BSW3986" s="251"/>
      <c r="BSX3986" s="251"/>
      <c r="BSY3986" s="251"/>
      <c r="BSZ3986" s="251"/>
      <c r="BTA3986" s="251"/>
      <c r="BTB3986" s="251"/>
      <c r="BTC3986" s="251"/>
      <c r="BTD3986" s="251"/>
      <c r="BTE3986" s="251"/>
      <c r="BTF3986" s="251"/>
      <c r="BTG3986" s="251"/>
      <c r="BTH3986" s="251"/>
      <c r="BTI3986" s="251"/>
      <c r="BTJ3986" s="251"/>
      <c r="BTK3986" s="251"/>
      <c r="BTL3986" s="251"/>
      <c r="BTM3986" s="251"/>
      <c r="BTN3986" s="251"/>
      <c r="BTO3986" s="251"/>
      <c r="BTP3986" s="251"/>
      <c r="BTQ3986" s="251"/>
      <c r="BTR3986" s="251"/>
      <c r="BTS3986" s="251"/>
      <c r="BTT3986" s="251"/>
      <c r="BTU3986" s="251"/>
      <c r="BTV3986" s="251"/>
      <c r="BTW3986" s="251"/>
      <c r="BTX3986" s="251"/>
      <c r="BTY3986" s="251"/>
      <c r="BTZ3986" s="251"/>
      <c r="BUA3986" s="251"/>
      <c r="BUB3986" s="251"/>
      <c r="BUC3986" s="251"/>
      <c r="BUD3986" s="251"/>
      <c r="BUE3986" s="251"/>
      <c r="BUF3986" s="251"/>
      <c r="BUG3986" s="251"/>
      <c r="BUH3986" s="251"/>
      <c r="BUI3986" s="251"/>
      <c r="BUJ3986" s="251"/>
      <c r="BUK3986" s="251"/>
      <c r="BUL3986" s="251"/>
      <c r="BUM3986" s="251"/>
      <c r="BUN3986" s="251"/>
      <c r="BUO3986" s="251"/>
      <c r="BUP3986" s="251"/>
      <c r="BUQ3986" s="251"/>
      <c r="BUR3986" s="251"/>
      <c r="BUS3986" s="251"/>
      <c r="BUT3986" s="251"/>
      <c r="BUU3986" s="251"/>
      <c r="BUV3986" s="251"/>
      <c r="BUW3986" s="251"/>
      <c r="BUX3986" s="251"/>
      <c r="BUY3986" s="251"/>
      <c r="BUZ3986" s="251"/>
      <c r="BVA3986" s="251"/>
      <c r="BVB3986" s="251"/>
      <c r="BVC3986" s="251"/>
      <c r="BVD3986" s="251"/>
      <c r="BVE3986" s="251"/>
      <c r="BVF3986" s="251"/>
      <c r="BVG3986" s="251"/>
      <c r="BVH3986" s="251"/>
      <c r="BVI3986" s="251"/>
      <c r="BVJ3986" s="251"/>
      <c r="BVK3986" s="251"/>
      <c r="BVL3986" s="251"/>
      <c r="BVM3986" s="251"/>
      <c r="BVN3986" s="251"/>
      <c r="BVO3986" s="251"/>
      <c r="BVP3986" s="251"/>
      <c r="BVQ3986" s="251"/>
      <c r="BVR3986" s="251"/>
      <c r="BVS3986" s="251"/>
      <c r="BVT3986" s="251"/>
      <c r="BVU3986" s="251"/>
      <c r="BVV3986" s="251"/>
      <c r="BVW3986" s="251"/>
      <c r="BVX3986" s="251"/>
      <c r="BVY3986" s="251"/>
      <c r="BVZ3986" s="251"/>
      <c r="BWA3986" s="251"/>
      <c r="BWB3986" s="251"/>
      <c r="BWC3986" s="251"/>
      <c r="BWD3986" s="251"/>
      <c r="BWE3986" s="251"/>
      <c r="BWF3986" s="251"/>
      <c r="BWG3986" s="251"/>
      <c r="BWH3986" s="251"/>
      <c r="BWI3986" s="251"/>
      <c r="BWJ3986" s="251"/>
      <c r="BWK3986" s="251"/>
      <c r="BWL3986" s="251"/>
      <c r="BWM3986" s="251"/>
      <c r="BWN3986" s="251"/>
      <c r="BWO3986" s="251"/>
      <c r="BWP3986" s="251"/>
      <c r="BWQ3986" s="251"/>
      <c r="BWR3986" s="251"/>
      <c r="BWS3986" s="251"/>
      <c r="BWT3986" s="251"/>
      <c r="BWU3986" s="251"/>
      <c r="BWV3986" s="251"/>
      <c r="BWW3986" s="251"/>
      <c r="BWX3986" s="251"/>
      <c r="BWY3986" s="251"/>
      <c r="BWZ3986" s="251"/>
      <c r="BXA3986" s="251"/>
      <c r="BXB3986" s="251"/>
      <c r="BXC3986" s="251"/>
      <c r="BXD3986" s="251"/>
      <c r="BXE3986" s="251"/>
      <c r="BXF3986" s="251"/>
      <c r="BXG3986" s="251"/>
      <c r="BXH3986" s="251"/>
      <c r="BXI3986" s="251"/>
      <c r="BXJ3986" s="251"/>
      <c r="BXK3986" s="251"/>
      <c r="BXL3986" s="251"/>
      <c r="BXM3986" s="251"/>
      <c r="BXN3986" s="251"/>
      <c r="BXO3986" s="251"/>
      <c r="BXP3986" s="251"/>
      <c r="BXQ3986" s="251"/>
      <c r="BXR3986" s="251"/>
      <c r="BXS3986" s="251"/>
      <c r="BXT3986" s="251"/>
      <c r="BXU3986" s="251"/>
      <c r="BXV3986" s="251"/>
      <c r="BXW3986" s="251"/>
      <c r="BXX3986" s="251"/>
      <c r="BXY3986" s="251"/>
      <c r="BXZ3986" s="251"/>
      <c r="BYA3986" s="251"/>
      <c r="BYB3986" s="251"/>
      <c r="BYC3986" s="251"/>
      <c r="BYD3986" s="251"/>
      <c r="BYE3986" s="251"/>
      <c r="BYF3986" s="251"/>
      <c r="BYG3986" s="251"/>
      <c r="BYH3986" s="251"/>
      <c r="BYI3986" s="251"/>
      <c r="BYJ3986" s="251"/>
      <c r="BYK3986" s="251"/>
      <c r="BYL3986" s="251"/>
      <c r="BYM3986" s="251"/>
      <c r="BYN3986" s="251"/>
      <c r="BYO3986" s="251"/>
      <c r="BYP3986" s="251"/>
      <c r="BYQ3986" s="251"/>
      <c r="BYR3986" s="251"/>
      <c r="BYS3986" s="251"/>
      <c r="BYT3986" s="251"/>
      <c r="BYU3986" s="251"/>
      <c r="BYV3986" s="251"/>
      <c r="BYW3986" s="251"/>
      <c r="BYX3986" s="251"/>
      <c r="BYY3986" s="251"/>
      <c r="BYZ3986" s="251"/>
      <c r="BZA3986" s="251"/>
      <c r="BZB3986" s="251"/>
      <c r="BZC3986" s="251"/>
      <c r="BZD3986" s="251"/>
      <c r="BZE3986" s="251"/>
      <c r="BZF3986" s="251"/>
      <c r="BZG3986" s="251"/>
      <c r="BZH3986" s="251"/>
      <c r="BZI3986" s="251"/>
      <c r="BZJ3986" s="251"/>
      <c r="BZK3986" s="251"/>
      <c r="BZL3986" s="251"/>
      <c r="BZM3986" s="251"/>
      <c r="BZN3986" s="251"/>
      <c r="BZO3986" s="251"/>
      <c r="BZP3986" s="251"/>
      <c r="BZQ3986" s="251"/>
      <c r="BZR3986" s="251"/>
      <c r="BZS3986" s="251"/>
      <c r="BZT3986" s="251"/>
      <c r="BZU3986" s="251"/>
      <c r="BZV3986" s="251"/>
      <c r="BZW3986" s="251"/>
      <c r="BZX3986" s="251"/>
      <c r="BZY3986" s="251"/>
      <c r="BZZ3986" s="251"/>
      <c r="CAA3986" s="251"/>
      <c r="CAB3986" s="251"/>
      <c r="CAC3986" s="251"/>
      <c r="CAD3986" s="251"/>
      <c r="CAE3986" s="251"/>
      <c r="CAF3986" s="251"/>
      <c r="CAG3986" s="251"/>
      <c r="CAH3986" s="251"/>
      <c r="CAI3986" s="251"/>
      <c r="CAJ3986" s="251"/>
      <c r="CAK3986" s="251"/>
      <c r="CAL3986" s="251"/>
      <c r="CAM3986" s="251"/>
      <c r="CAN3986" s="251"/>
      <c r="CAO3986" s="251"/>
      <c r="CAP3986" s="251"/>
      <c r="CAQ3986" s="251"/>
      <c r="CAR3986" s="251"/>
      <c r="CAS3986" s="251"/>
      <c r="CAT3986" s="251"/>
      <c r="CAU3986" s="251"/>
      <c r="CAV3986" s="251"/>
      <c r="CAW3986" s="251"/>
      <c r="CAX3986" s="251"/>
      <c r="CAY3986" s="251"/>
      <c r="CAZ3986" s="251"/>
      <c r="CBA3986" s="251"/>
      <c r="CBB3986" s="251"/>
      <c r="CBC3986" s="251"/>
      <c r="CBD3986" s="251"/>
      <c r="CBE3986" s="251"/>
      <c r="CBF3986" s="251"/>
      <c r="CBG3986" s="251"/>
      <c r="CBH3986" s="251"/>
      <c r="CBI3986" s="251"/>
      <c r="CBJ3986" s="251"/>
      <c r="CBK3986" s="251"/>
      <c r="CBL3986" s="251"/>
      <c r="CBM3986" s="251"/>
      <c r="CBN3986" s="251"/>
      <c r="CBO3986" s="251"/>
      <c r="CBP3986" s="251"/>
      <c r="CBQ3986" s="251"/>
      <c r="CBR3986" s="251"/>
      <c r="CBS3986" s="251"/>
      <c r="CBT3986" s="251"/>
      <c r="CBU3986" s="251"/>
      <c r="CBV3986" s="251"/>
      <c r="CBW3986" s="251"/>
      <c r="CBX3986" s="251"/>
      <c r="CBY3986" s="251"/>
      <c r="CBZ3986" s="251"/>
      <c r="CCA3986" s="251"/>
      <c r="CCB3986" s="251"/>
      <c r="CCC3986" s="251"/>
      <c r="CCD3986" s="251"/>
      <c r="CCE3986" s="251"/>
      <c r="CCF3986" s="251"/>
      <c r="CCG3986" s="251"/>
      <c r="CCH3986" s="251"/>
      <c r="CCI3986" s="251"/>
      <c r="CCJ3986" s="251"/>
      <c r="CCK3986" s="251"/>
      <c r="CCL3986" s="251"/>
      <c r="CCM3986" s="251"/>
      <c r="CCN3986" s="251"/>
      <c r="CCO3986" s="251"/>
      <c r="CCP3986" s="251"/>
      <c r="CCQ3986" s="251"/>
      <c r="CCR3986" s="251"/>
      <c r="CCS3986" s="251"/>
      <c r="CCT3986" s="251"/>
      <c r="CCU3986" s="251"/>
      <c r="CCV3986" s="251"/>
      <c r="CCW3986" s="251"/>
      <c r="CCX3986" s="251"/>
      <c r="CCY3986" s="251"/>
      <c r="CCZ3986" s="251"/>
      <c r="CDA3986" s="251"/>
      <c r="CDB3986" s="251"/>
      <c r="CDC3986" s="251"/>
      <c r="CDD3986" s="251"/>
      <c r="CDE3986" s="251"/>
      <c r="CDF3986" s="251"/>
      <c r="CDG3986" s="251"/>
      <c r="CDH3986" s="251"/>
      <c r="CDI3986" s="251"/>
      <c r="CDJ3986" s="251"/>
      <c r="CDK3986" s="251"/>
      <c r="CDL3986" s="251"/>
      <c r="CDM3986" s="251"/>
      <c r="CDN3986" s="251"/>
      <c r="CDO3986" s="251"/>
      <c r="CDP3986" s="251"/>
      <c r="CDQ3986" s="251"/>
      <c r="CDR3986" s="251"/>
      <c r="CDS3986" s="251"/>
      <c r="CDT3986" s="251"/>
      <c r="CDU3986" s="251"/>
      <c r="CDV3986" s="251"/>
      <c r="CDW3986" s="251"/>
      <c r="CDX3986" s="251"/>
      <c r="CDY3986" s="251"/>
      <c r="CDZ3986" s="251"/>
      <c r="CEA3986" s="251"/>
      <c r="CEB3986" s="251"/>
      <c r="CEC3986" s="251"/>
      <c r="CED3986" s="251"/>
      <c r="CEE3986" s="251"/>
      <c r="CEF3986" s="251"/>
      <c r="CEG3986" s="251"/>
      <c r="CEH3986" s="251"/>
      <c r="CEI3986" s="251"/>
      <c r="CEJ3986" s="251"/>
      <c r="CEK3986" s="251"/>
      <c r="CEL3986" s="251"/>
      <c r="CEM3986" s="251"/>
      <c r="CEN3986" s="251"/>
      <c r="CEO3986" s="251"/>
      <c r="CEP3986" s="251"/>
      <c r="CEQ3986" s="251"/>
      <c r="CER3986" s="251"/>
      <c r="CES3986" s="251"/>
      <c r="CET3986" s="251"/>
      <c r="CEU3986" s="251"/>
      <c r="CEV3986" s="251"/>
      <c r="CEW3986" s="251"/>
      <c r="CEX3986" s="251"/>
      <c r="CEY3986" s="251"/>
      <c r="CEZ3986" s="251"/>
      <c r="CFA3986" s="251"/>
      <c r="CFB3986" s="251"/>
      <c r="CFC3986" s="251"/>
      <c r="CFD3986" s="251"/>
      <c r="CFE3986" s="251"/>
      <c r="CFF3986" s="251"/>
      <c r="CFG3986" s="251"/>
      <c r="CFH3986" s="251"/>
      <c r="CFI3986" s="251"/>
      <c r="CFJ3986" s="251"/>
      <c r="CFK3986" s="251"/>
      <c r="CFL3986" s="251"/>
      <c r="CFM3986" s="251"/>
      <c r="CFN3986" s="251"/>
      <c r="CFO3986" s="251"/>
      <c r="CFP3986" s="251"/>
      <c r="CFQ3986" s="251"/>
      <c r="CFR3986" s="251"/>
      <c r="CFS3986" s="251"/>
      <c r="CFT3986" s="251"/>
      <c r="CFU3986" s="251"/>
      <c r="CFV3986" s="251"/>
      <c r="CFW3986" s="251"/>
      <c r="CFX3986" s="251"/>
      <c r="CFY3986" s="251"/>
      <c r="CFZ3986" s="251"/>
      <c r="CGA3986" s="251"/>
      <c r="CGB3986" s="251"/>
      <c r="CGC3986" s="251"/>
      <c r="CGD3986" s="251"/>
      <c r="CGE3986" s="251"/>
      <c r="CGF3986" s="251"/>
      <c r="CGG3986" s="251"/>
      <c r="CGH3986" s="251"/>
      <c r="CGI3986" s="251"/>
      <c r="CGJ3986" s="251"/>
      <c r="CGK3986" s="251"/>
      <c r="CGL3986" s="251"/>
      <c r="CGM3986" s="251"/>
      <c r="CGN3986" s="251"/>
      <c r="CGO3986" s="251"/>
      <c r="CGP3986" s="251"/>
      <c r="CGQ3986" s="251"/>
      <c r="CGR3986" s="251"/>
      <c r="CGS3986" s="251"/>
      <c r="CGT3986" s="251"/>
      <c r="CGU3986" s="251"/>
      <c r="CGV3986" s="251"/>
      <c r="CGW3986" s="251"/>
      <c r="CGX3986" s="251"/>
      <c r="CGY3986" s="251"/>
      <c r="CGZ3986" s="251"/>
      <c r="CHA3986" s="251"/>
      <c r="CHB3986" s="251"/>
      <c r="CHC3986" s="251"/>
      <c r="CHD3986" s="251"/>
      <c r="CHE3986" s="251"/>
      <c r="CHF3986" s="251"/>
      <c r="CHG3986" s="251"/>
      <c r="CHH3986" s="251"/>
      <c r="CHI3986" s="251"/>
      <c r="CHJ3986" s="251"/>
      <c r="CHK3986" s="251"/>
      <c r="CHL3986" s="251"/>
      <c r="CHM3986" s="251"/>
      <c r="CHN3986" s="251"/>
      <c r="CHO3986" s="251"/>
      <c r="CHP3986" s="251"/>
      <c r="CHQ3986" s="251"/>
      <c r="CHR3986" s="251"/>
      <c r="CHS3986" s="251"/>
      <c r="CHT3986" s="251"/>
      <c r="CHU3986" s="251"/>
      <c r="CHV3986" s="251"/>
      <c r="CHW3986" s="251"/>
      <c r="CHX3986" s="251"/>
      <c r="CHY3986" s="251"/>
      <c r="CHZ3986" s="251"/>
      <c r="CIA3986" s="251"/>
      <c r="CIB3986" s="251"/>
      <c r="CIC3986" s="251"/>
      <c r="CID3986" s="251"/>
      <c r="CIE3986" s="251"/>
      <c r="CIF3986" s="251"/>
      <c r="CIG3986" s="251"/>
      <c r="CIH3986" s="251"/>
      <c r="CII3986" s="251"/>
      <c r="CIJ3986" s="251"/>
      <c r="CIK3986" s="251"/>
      <c r="CIL3986" s="251"/>
      <c r="CIM3986" s="251"/>
      <c r="CIN3986" s="251"/>
      <c r="CIO3986" s="251"/>
      <c r="CIP3986" s="251"/>
      <c r="CIQ3986" s="251"/>
      <c r="CIR3986" s="251"/>
      <c r="CIS3986" s="251"/>
      <c r="CIT3986" s="251"/>
      <c r="CIU3986" s="251"/>
      <c r="CIV3986" s="251"/>
      <c r="CIW3986" s="251"/>
      <c r="CIX3986" s="251"/>
      <c r="CIY3986" s="251"/>
      <c r="CIZ3986" s="251"/>
      <c r="CJA3986" s="251"/>
      <c r="CJB3986" s="251"/>
      <c r="CJC3986" s="251"/>
      <c r="CJD3986" s="251"/>
      <c r="CJE3986" s="251"/>
      <c r="CJF3986" s="251"/>
      <c r="CJG3986" s="251"/>
      <c r="CJH3986" s="251"/>
      <c r="CJI3986" s="251"/>
      <c r="CJJ3986" s="251"/>
      <c r="CJK3986" s="251"/>
      <c r="CJL3986" s="251"/>
      <c r="CJM3986" s="251"/>
      <c r="CJN3986" s="251"/>
      <c r="CJO3986" s="251"/>
      <c r="CJP3986" s="251"/>
      <c r="CJQ3986" s="251"/>
      <c r="CJR3986" s="251"/>
      <c r="CJS3986" s="251"/>
      <c r="CJT3986" s="251"/>
      <c r="CJU3986" s="251"/>
      <c r="CJV3986" s="251"/>
      <c r="CJW3986" s="251"/>
      <c r="CJX3986" s="251"/>
      <c r="CJY3986" s="251"/>
      <c r="CJZ3986" s="251"/>
      <c r="CKA3986" s="251"/>
      <c r="CKB3986" s="251"/>
      <c r="CKC3986" s="251"/>
      <c r="CKD3986" s="251"/>
      <c r="CKE3986" s="251"/>
      <c r="CKF3986" s="251"/>
      <c r="CKG3986" s="251"/>
      <c r="CKH3986" s="251"/>
      <c r="CKI3986" s="251"/>
      <c r="CKJ3986" s="251"/>
      <c r="CKK3986" s="251"/>
      <c r="CKL3986" s="251"/>
      <c r="CKM3986" s="251"/>
      <c r="CKN3986" s="251"/>
      <c r="CKO3986" s="251"/>
      <c r="CKP3986" s="251"/>
      <c r="CKQ3986" s="251"/>
      <c r="CKR3986" s="251"/>
      <c r="CKS3986" s="251"/>
      <c r="CKT3986" s="251"/>
      <c r="CKU3986" s="251"/>
      <c r="CKV3986" s="251"/>
      <c r="CKW3986" s="251"/>
      <c r="CKX3986" s="251"/>
      <c r="CKY3986" s="251"/>
      <c r="CKZ3986" s="251"/>
      <c r="CLA3986" s="251"/>
      <c r="CLB3986" s="251"/>
      <c r="CLC3986" s="251"/>
      <c r="CLD3986" s="251"/>
      <c r="CLE3986" s="251"/>
      <c r="CLF3986" s="251"/>
      <c r="CLG3986" s="251"/>
      <c r="CLH3986" s="251"/>
      <c r="CLI3986" s="251"/>
      <c r="CLJ3986" s="251"/>
      <c r="CLK3986" s="251"/>
      <c r="CLL3986" s="251"/>
      <c r="CLM3986" s="251"/>
      <c r="CLN3986" s="251"/>
      <c r="CLO3986" s="251"/>
      <c r="CLP3986" s="251"/>
      <c r="CLQ3986" s="251"/>
      <c r="CLR3986" s="251"/>
      <c r="CLS3986" s="251"/>
      <c r="CLT3986" s="251"/>
      <c r="CLU3986" s="251"/>
      <c r="CLV3986" s="251"/>
      <c r="CLW3986" s="251"/>
      <c r="CLX3986" s="251"/>
      <c r="CLY3986" s="251"/>
      <c r="CLZ3986" s="251"/>
      <c r="CMA3986" s="251"/>
      <c r="CMB3986" s="251"/>
      <c r="CMC3986" s="251"/>
      <c r="CMD3986" s="251"/>
      <c r="CME3986" s="251"/>
      <c r="CMF3986" s="251"/>
      <c r="CMG3986" s="251"/>
      <c r="CMH3986" s="251"/>
      <c r="CMI3986" s="251"/>
      <c r="CMJ3986" s="251"/>
      <c r="CMK3986" s="251"/>
      <c r="CML3986" s="251"/>
      <c r="CMM3986" s="251"/>
      <c r="CMN3986" s="251"/>
      <c r="CMO3986" s="251"/>
      <c r="CMP3986" s="251"/>
      <c r="CMQ3986" s="251"/>
      <c r="CMR3986" s="251"/>
      <c r="CMS3986" s="251"/>
      <c r="CMT3986" s="251"/>
      <c r="CMU3986" s="251"/>
      <c r="CMV3986" s="251"/>
      <c r="CMW3986" s="251"/>
      <c r="CMX3986" s="251"/>
      <c r="CMY3986" s="251"/>
      <c r="CMZ3986" s="251"/>
      <c r="CNA3986" s="251"/>
      <c r="CNB3986" s="251"/>
      <c r="CNC3986" s="251"/>
      <c r="CND3986" s="251"/>
      <c r="CNE3986" s="251"/>
      <c r="CNF3986" s="251"/>
      <c r="CNG3986" s="251"/>
      <c r="CNH3986" s="251"/>
      <c r="CNI3986" s="251"/>
      <c r="CNJ3986" s="251"/>
      <c r="CNK3986" s="251"/>
      <c r="CNL3986" s="251"/>
      <c r="CNM3986" s="251"/>
      <c r="CNN3986" s="251"/>
      <c r="CNO3986" s="251"/>
      <c r="CNP3986" s="251"/>
      <c r="CNQ3986" s="251"/>
      <c r="CNR3986" s="251"/>
      <c r="CNS3986" s="251"/>
      <c r="CNT3986" s="251"/>
      <c r="CNU3986" s="251"/>
      <c r="CNV3986" s="251"/>
      <c r="CNW3986" s="251"/>
      <c r="CNX3986" s="251"/>
      <c r="CNY3986" s="251"/>
      <c r="CNZ3986" s="251"/>
      <c r="COA3986" s="251"/>
      <c r="COB3986" s="251"/>
      <c r="COC3986" s="251"/>
      <c r="COD3986" s="251"/>
      <c r="COE3986" s="251"/>
      <c r="COF3986" s="251"/>
      <c r="COG3986" s="251"/>
      <c r="COH3986" s="251"/>
      <c r="COI3986" s="251"/>
      <c r="COJ3986" s="251"/>
      <c r="COK3986" s="251"/>
      <c r="COL3986" s="251"/>
      <c r="COM3986" s="251"/>
      <c r="CON3986" s="251"/>
      <c r="COO3986" s="251"/>
      <c r="COP3986" s="251"/>
      <c r="COQ3986" s="251"/>
      <c r="COR3986" s="251"/>
      <c r="COS3986" s="251"/>
      <c r="COT3986" s="251"/>
      <c r="COU3986" s="251"/>
      <c r="COV3986" s="251"/>
      <c r="COW3986" s="251"/>
      <c r="COX3986" s="251"/>
      <c r="COY3986" s="251"/>
      <c r="COZ3986" s="251"/>
      <c r="CPA3986" s="251"/>
      <c r="CPB3986" s="251"/>
      <c r="CPC3986" s="251"/>
      <c r="CPD3986" s="251"/>
      <c r="CPE3986" s="251"/>
      <c r="CPF3986" s="251"/>
      <c r="CPG3986" s="251"/>
      <c r="CPH3986" s="251"/>
      <c r="CPI3986" s="251"/>
      <c r="CPJ3986" s="251"/>
      <c r="CPK3986" s="251"/>
      <c r="CPL3986" s="251"/>
      <c r="CPM3986" s="251"/>
      <c r="CPN3986" s="251"/>
      <c r="CPO3986" s="251"/>
      <c r="CPP3986" s="251"/>
      <c r="CPQ3986" s="251"/>
      <c r="CPR3986" s="251"/>
      <c r="CPS3986" s="251"/>
      <c r="CPT3986" s="251"/>
      <c r="CPU3986" s="251"/>
      <c r="CPV3986" s="251"/>
      <c r="CPW3986" s="251"/>
      <c r="CPX3986" s="251"/>
      <c r="CPY3986" s="251"/>
      <c r="CPZ3986" s="251"/>
      <c r="CQA3986" s="251"/>
      <c r="CQB3986" s="251"/>
      <c r="CQC3986" s="251"/>
      <c r="CQD3986" s="251"/>
      <c r="CQE3986" s="251"/>
      <c r="CQF3986" s="251"/>
      <c r="CQG3986" s="251"/>
      <c r="CQH3986" s="251"/>
      <c r="CQI3986" s="251"/>
      <c r="CQJ3986" s="251"/>
      <c r="CQK3986" s="251"/>
      <c r="CQL3986" s="251"/>
      <c r="CQM3986" s="251"/>
      <c r="CQN3986" s="251"/>
      <c r="CQO3986" s="251"/>
      <c r="CQP3986" s="251"/>
      <c r="CQQ3986" s="251"/>
      <c r="CQR3986" s="251"/>
      <c r="CQS3986" s="251"/>
      <c r="CQT3986" s="251"/>
      <c r="CQU3986" s="251"/>
      <c r="CQV3986" s="251"/>
      <c r="CQW3986" s="251"/>
      <c r="CQX3986" s="251"/>
      <c r="CQY3986" s="251"/>
      <c r="CQZ3986" s="251"/>
      <c r="CRA3986" s="251"/>
      <c r="CRB3986" s="251"/>
      <c r="CRC3986" s="251"/>
      <c r="CRD3986" s="251"/>
      <c r="CRE3986" s="251"/>
      <c r="CRF3986" s="251"/>
      <c r="CRG3986" s="251"/>
      <c r="CRH3986" s="251"/>
      <c r="CRI3986" s="251"/>
      <c r="CRJ3986" s="251"/>
      <c r="CRK3986" s="251"/>
      <c r="CRL3986" s="251"/>
      <c r="CRM3986" s="251"/>
      <c r="CRN3986" s="251"/>
      <c r="CRO3986" s="251"/>
      <c r="CRP3986" s="251"/>
      <c r="CRQ3986" s="251"/>
      <c r="CRR3986" s="251"/>
      <c r="CRS3986" s="251"/>
      <c r="CRT3986" s="251"/>
      <c r="CRU3986" s="251"/>
      <c r="CRV3986" s="251"/>
      <c r="CRW3986" s="251"/>
      <c r="CRX3986" s="251"/>
      <c r="CRY3986" s="251"/>
      <c r="CRZ3986" s="251"/>
      <c r="CSA3986" s="251"/>
      <c r="CSB3986" s="251"/>
      <c r="CSC3986" s="251"/>
      <c r="CSD3986" s="251"/>
      <c r="CSE3986" s="251"/>
      <c r="CSF3986" s="251"/>
      <c r="CSG3986" s="251"/>
      <c r="CSH3986" s="251"/>
      <c r="CSI3986" s="251"/>
      <c r="CSJ3986" s="251"/>
      <c r="CSK3986" s="251"/>
      <c r="CSL3986" s="251"/>
      <c r="CSM3986" s="251"/>
      <c r="CSN3986" s="251"/>
      <c r="CSO3986" s="251"/>
      <c r="CSP3986" s="251"/>
      <c r="CSQ3986" s="251"/>
      <c r="CSR3986" s="251"/>
      <c r="CSS3986" s="251"/>
      <c r="CST3986" s="251"/>
      <c r="CSU3986" s="251"/>
      <c r="CSV3986" s="251"/>
      <c r="CSW3986" s="251"/>
      <c r="CSX3986" s="251"/>
      <c r="CSY3986" s="251"/>
      <c r="CSZ3986" s="251"/>
      <c r="CTA3986" s="251"/>
      <c r="CTB3986" s="251"/>
      <c r="CTC3986" s="251"/>
      <c r="CTD3986" s="251"/>
      <c r="CTE3986" s="251"/>
      <c r="CTF3986" s="251"/>
      <c r="CTG3986" s="251"/>
      <c r="CTH3986" s="251"/>
      <c r="CTI3986" s="251"/>
      <c r="CTJ3986" s="251"/>
      <c r="CTK3986" s="251"/>
      <c r="CTL3986" s="251"/>
      <c r="CTM3986" s="251"/>
      <c r="CTN3986" s="251"/>
      <c r="CTO3986" s="251"/>
      <c r="CTP3986" s="251"/>
      <c r="CTQ3986" s="251"/>
      <c r="CTR3986" s="251"/>
      <c r="CTS3986" s="251"/>
      <c r="CTT3986" s="251"/>
      <c r="CTU3986" s="251"/>
      <c r="CTV3986" s="251"/>
      <c r="CTW3986" s="251"/>
      <c r="CTX3986" s="251"/>
      <c r="CTY3986" s="251"/>
      <c r="CTZ3986" s="251"/>
      <c r="CUA3986" s="251"/>
      <c r="CUB3986" s="251"/>
      <c r="CUC3986" s="251"/>
      <c r="CUD3986" s="251"/>
      <c r="CUE3986" s="251"/>
      <c r="CUF3986" s="251"/>
      <c r="CUG3986" s="251"/>
      <c r="CUH3986" s="251"/>
      <c r="CUI3986" s="251"/>
      <c r="CUJ3986" s="251"/>
      <c r="CUK3986" s="251"/>
      <c r="CUL3986" s="251"/>
      <c r="CUM3986" s="251"/>
      <c r="CUN3986" s="251"/>
      <c r="CUO3986" s="251"/>
      <c r="CUP3986" s="251"/>
      <c r="CUQ3986" s="251"/>
      <c r="CUR3986" s="251"/>
      <c r="CUS3986" s="251"/>
      <c r="CUT3986" s="251"/>
      <c r="CUU3986" s="251"/>
      <c r="CUV3986" s="251"/>
      <c r="CUW3986" s="251"/>
      <c r="CUX3986" s="251"/>
      <c r="CUY3986" s="251"/>
      <c r="CUZ3986" s="251"/>
      <c r="CVA3986" s="251"/>
      <c r="CVB3986" s="251"/>
      <c r="CVC3986" s="251"/>
      <c r="CVD3986" s="251"/>
      <c r="CVE3986" s="251"/>
      <c r="CVF3986" s="251"/>
      <c r="CVG3986" s="251"/>
      <c r="CVH3986" s="251"/>
      <c r="CVI3986" s="251"/>
      <c r="CVJ3986" s="251"/>
      <c r="CVK3986" s="251"/>
      <c r="CVL3986" s="251"/>
      <c r="CVM3986" s="251"/>
      <c r="CVN3986" s="251"/>
      <c r="CVO3986" s="251"/>
      <c r="CVP3986" s="251"/>
      <c r="CVQ3986" s="251"/>
      <c r="CVR3986" s="251"/>
      <c r="CVS3986" s="251"/>
      <c r="CVT3986" s="251"/>
      <c r="CVU3986" s="251"/>
      <c r="CVV3986" s="251"/>
      <c r="CVW3986" s="251"/>
      <c r="CVX3986" s="251"/>
      <c r="CVY3986" s="251"/>
      <c r="CVZ3986" s="251"/>
      <c r="CWA3986" s="251"/>
      <c r="CWB3986" s="251"/>
      <c r="CWC3986" s="251"/>
      <c r="CWD3986" s="251"/>
      <c r="CWE3986" s="251"/>
      <c r="CWF3986" s="251"/>
      <c r="CWG3986" s="251"/>
      <c r="CWH3986" s="251"/>
      <c r="CWI3986" s="251"/>
      <c r="CWJ3986" s="251"/>
      <c r="CWK3986" s="251"/>
      <c r="CWL3986" s="251"/>
      <c r="CWM3986" s="251"/>
      <c r="CWN3986" s="251"/>
      <c r="CWO3986" s="251"/>
      <c r="CWP3986" s="251"/>
      <c r="CWQ3986" s="251"/>
      <c r="CWR3986" s="251"/>
      <c r="CWS3986" s="251"/>
      <c r="CWT3986" s="251"/>
      <c r="CWU3986" s="251"/>
      <c r="CWV3986" s="251"/>
      <c r="CWW3986" s="251"/>
      <c r="CWX3986" s="251"/>
      <c r="CWY3986" s="251"/>
      <c r="CWZ3986" s="251"/>
      <c r="CXA3986" s="251"/>
      <c r="CXB3986" s="251"/>
      <c r="CXC3986" s="251"/>
      <c r="CXD3986" s="251"/>
      <c r="CXE3986" s="251"/>
      <c r="CXF3986" s="251"/>
      <c r="CXG3986" s="251"/>
      <c r="CXH3986" s="251"/>
      <c r="CXI3986" s="251"/>
      <c r="CXJ3986" s="251"/>
      <c r="CXK3986" s="251"/>
      <c r="CXL3986" s="251"/>
      <c r="CXM3986" s="251"/>
      <c r="CXN3986" s="251"/>
      <c r="CXO3986" s="251"/>
      <c r="CXP3986" s="251"/>
      <c r="CXQ3986" s="251"/>
      <c r="CXR3986" s="251"/>
      <c r="CXS3986" s="251"/>
      <c r="CXT3986" s="251"/>
      <c r="CXU3986" s="251"/>
      <c r="CXV3986" s="251"/>
      <c r="CXW3986" s="251"/>
      <c r="CXX3986" s="251"/>
      <c r="CXY3986" s="251"/>
      <c r="CXZ3986" s="251"/>
      <c r="CYA3986" s="251"/>
      <c r="CYB3986" s="251"/>
      <c r="CYC3986" s="251"/>
      <c r="CYD3986" s="251"/>
      <c r="CYE3986" s="251"/>
      <c r="CYF3986" s="251"/>
      <c r="CYG3986" s="251"/>
      <c r="CYH3986" s="251"/>
      <c r="CYI3986" s="251"/>
      <c r="CYJ3986" s="251"/>
      <c r="CYK3986" s="251"/>
      <c r="CYL3986" s="251"/>
      <c r="CYM3986" s="251"/>
      <c r="CYN3986" s="251"/>
      <c r="CYO3986" s="251"/>
      <c r="CYP3986" s="251"/>
      <c r="CYQ3986" s="251"/>
      <c r="CYR3986" s="251"/>
      <c r="CYS3986" s="251"/>
      <c r="CYT3986" s="251"/>
      <c r="CYU3986" s="251"/>
      <c r="CYV3986" s="251"/>
      <c r="CYW3986" s="251"/>
      <c r="CYX3986" s="251"/>
      <c r="CYY3986" s="251"/>
      <c r="CYZ3986" s="251"/>
      <c r="CZA3986" s="251"/>
      <c r="CZB3986" s="251"/>
      <c r="CZC3986" s="251"/>
      <c r="CZD3986" s="251"/>
      <c r="CZE3986" s="251"/>
      <c r="CZF3986" s="251"/>
      <c r="CZG3986" s="251"/>
      <c r="CZH3986" s="251"/>
      <c r="CZI3986" s="251"/>
      <c r="CZJ3986" s="251"/>
      <c r="CZK3986" s="251"/>
      <c r="CZL3986" s="251"/>
      <c r="CZM3986" s="251"/>
      <c r="CZN3986" s="251"/>
      <c r="CZO3986" s="251"/>
      <c r="CZP3986" s="251"/>
      <c r="CZQ3986" s="251"/>
      <c r="CZR3986" s="251"/>
      <c r="CZS3986" s="251"/>
      <c r="CZT3986" s="251"/>
      <c r="CZU3986" s="251"/>
      <c r="CZV3986" s="251"/>
      <c r="CZW3986" s="251"/>
      <c r="CZX3986" s="251"/>
      <c r="CZY3986" s="251"/>
      <c r="CZZ3986" s="251"/>
      <c r="DAA3986" s="251"/>
      <c r="DAB3986" s="251"/>
      <c r="DAC3986" s="251"/>
      <c r="DAD3986" s="251"/>
      <c r="DAE3986" s="251"/>
      <c r="DAF3986" s="251"/>
      <c r="DAG3986" s="251"/>
      <c r="DAH3986" s="251"/>
      <c r="DAI3986" s="251"/>
      <c r="DAJ3986" s="251"/>
      <c r="DAK3986" s="251"/>
      <c r="DAL3986" s="251"/>
      <c r="DAM3986" s="251"/>
      <c r="DAN3986" s="251"/>
      <c r="DAO3986" s="251"/>
      <c r="DAP3986" s="251"/>
      <c r="DAQ3986" s="251"/>
      <c r="DAR3986" s="251"/>
      <c r="DAS3986" s="251"/>
      <c r="DAT3986" s="251"/>
      <c r="DAU3986" s="251"/>
      <c r="DAV3986" s="251"/>
      <c r="DAW3986" s="251"/>
      <c r="DAX3986" s="251"/>
      <c r="DAY3986" s="251"/>
      <c r="DAZ3986" s="251"/>
      <c r="DBA3986" s="251"/>
      <c r="DBB3986" s="251"/>
      <c r="DBC3986" s="251"/>
      <c r="DBD3986" s="251"/>
      <c r="DBE3986" s="251"/>
      <c r="DBF3986" s="251"/>
      <c r="DBG3986" s="251"/>
      <c r="DBH3986" s="251"/>
      <c r="DBI3986" s="251"/>
      <c r="DBJ3986" s="251"/>
      <c r="DBK3986" s="251"/>
      <c r="DBL3986" s="251"/>
      <c r="DBM3986" s="251"/>
      <c r="DBN3986" s="251"/>
      <c r="DBO3986" s="251"/>
      <c r="DBP3986" s="251"/>
      <c r="DBQ3986" s="251"/>
      <c r="DBR3986" s="251"/>
      <c r="DBS3986" s="251"/>
      <c r="DBT3986" s="251"/>
      <c r="DBU3986" s="251"/>
      <c r="DBV3986" s="251"/>
      <c r="DBW3986" s="251"/>
      <c r="DBX3986" s="251"/>
      <c r="DBY3986" s="251"/>
      <c r="DBZ3986" s="251"/>
      <c r="DCA3986" s="251"/>
      <c r="DCB3986" s="251"/>
      <c r="DCC3986" s="251"/>
      <c r="DCD3986" s="251"/>
      <c r="DCE3986" s="251"/>
      <c r="DCF3986" s="251"/>
      <c r="DCG3986" s="251"/>
      <c r="DCH3986" s="251"/>
      <c r="DCI3986" s="251"/>
      <c r="DCJ3986" s="251"/>
      <c r="DCK3986" s="251"/>
      <c r="DCL3986" s="251"/>
      <c r="DCM3986" s="251"/>
      <c r="DCN3986" s="251"/>
      <c r="DCO3986" s="251"/>
      <c r="DCP3986" s="251"/>
      <c r="DCQ3986" s="251"/>
      <c r="DCR3986" s="251"/>
      <c r="DCS3986" s="251"/>
      <c r="DCT3986" s="251"/>
      <c r="DCU3986" s="251"/>
      <c r="DCV3986" s="251"/>
      <c r="DCW3986" s="251"/>
      <c r="DCX3986" s="251"/>
      <c r="DCY3986" s="251"/>
      <c r="DCZ3986" s="251"/>
      <c r="DDA3986" s="251"/>
      <c r="DDB3986" s="251"/>
      <c r="DDC3986" s="251"/>
      <c r="DDD3986" s="251"/>
      <c r="DDE3986" s="251"/>
      <c r="DDF3986" s="251"/>
      <c r="DDG3986" s="251"/>
      <c r="DDH3986" s="251"/>
      <c r="DDI3986" s="251"/>
      <c r="DDJ3986" s="251"/>
      <c r="DDK3986" s="251"/>
      <c r="DDL3986" s="251"/>
      <c r="DDM3986" s="251"/>
      <c r="DDN3986" s="251"/>
      <c r="DDO3986" s="251"/>
      <c r="DDP3986" s="251"/>
      <c r="DDQ3986" s="251"/>
      <c r="DDR3986" s="251"/>
      <c r="DDS3986" s="251"/>
      <c r="DDT3986" s="251"/>
      <c r="DDU3986" s="251"/>
      <c r="DDV3986" s="251"/>
      <c r="DDW3986" s="251"/>
      <c r="DDX3986" s="251"/>
      <c r="DDY3986" s="251"/>
      <c r="DDZ3986" s="251"/>
      <c r="DEA3986" s="251"/>
      <c r="DEB3986" s="251"/>
      <c r="DEC3986" s="251"/>
      <c r="DED3986" s="251"/>
      <c r="DEE3986" s="251"/>
      <c r="DEF3986" s="251"/>
      <c r="DEG3986" s="251"/>
      <c r="DEH3986" s="251"/>
      <c r="DEI3986" s="251"/>
      <c r="DEJ3986" s="251"/>
      <c r="DEK3986" s="251"/>
      <c r="DEL3986" s="251"/>
      <c r="DEM3986" s="251"/>
      <c r="DEN3986" s="251"/>
      <c r="DEO3986" s="251"/>
      <c r="DEP3986" s="251"/>
      <c r="DEQ3986" s="251"/>
      <c r="DER3986" s="251"/>
      <c r="DES3986" s="251"/>
      <c r="DET3986" s="251"/>
      <c r="DEU3986" s="251"/>
      <c r="DEV3986" s="251"/>
      <c r="DEW3986" s="251"/>
      <c r="DEX3986" s="251"/>
      <c r="DEY3986" s="251"/>
      <c r="DEZ3986" s="251"/>
      <c r="DFA3986" s="251"/>
      <c r="DFB3986" s="251"/>
      <c r="DFC3986" s="251"/>
      <c r="DFD3986" s="251"/>
      <c r="DFE3986" s="251"/>
      <c r="DFF3986" s="251"/>
      <c r="DFG3986" s="251"/>
      <c r="DFH3986" s="251"/>
      <c r="DFI3986" s="251"/>
      <c r="DFJ3986" s="251"/>
      <c r="DFK3986" s="251"/>
      <c r="DFL3986" s="251"/>
      <c r="DFM3986" s="251"/>
      <c r="DFN3986" s="251"/>
      <c r="DFO3986" s="251"/>
      <c r="DFP3986" s="251"/>
      <c r="DFQ3986" s="251"/>
      <c r="DFR3986" s="251"/>
      <c r="DFS3986" s="251"/>
      <c r="DFT3986" s="251"/>
      <c r="DFU3986" s="251"/>
      <c r="DFV3986" s="251"/>
      <c r="DFW3986" s="251"/>
      <c r="DFX3986" s="251"/>
      <c r="DFY3986" s="251"/>
      <c r="DFZ3986" s="251"/>
      <c r="DGA3986" s="251"/>
      <c r="DGB3986" s="251"/>
      <c r="DGC3986" s="251"/>
      <c r="DGD3986" s="251"/>
      <c r="DGE3986" s="251"/>
      <c r="DGF3986" s="251"/>
      <c r="DGG3986" s="251"/>
      <c r="DGH3986" s="251"/>
      <c r="DGI3986" s="251"/>
      <c r="DGJ3986" s="251"/>
      <c r="DGK3986" s="251"/>
      <c r="DGL3986" s="251"/>
      <c r="DGM3986" s="251"/>
      <c r="DGN3986" s="251"/>
      <c r="DGO3986" s="251"/>
      <c r="DGP3986" s="251"/>
      <c r="DGQ3986" s="251"/>
      <c r="DGR3986" s="251"/>
      <c r="DGS3986" s="251"/>
      <c r="DGT3986" s="251"/>
      <c r="DGU3986" s="251"/>
      <c r="DGV3986" s="251"/>
      <c r="DGW3986" s="251"/>
      <c r="DGX3986" s="251"/>
      <c r="DGY3986" s="251"/>
      <c r="DGZ3986" s="251"/>
      <c r="DHA3986" s="251"/>
      <c r="DHB3986" s="251"/>
      <c r="DHC3986" s="251"/>
      <c r="DHD3986" s="251"/>
      <c r="DHE3986" s="251"/>
      <c r="DHF3986" s="251"/>
      <c r="DHG3986" s="251"/>
      <c r="DHH3986" s="251"/>
      <c r="DHI3986" s="251"/>
      <c r="DHJ3986" s="251"/>
      <c r="DHK3986" s="251"/>
      <c r="DHL3986" s="251"/>
      <c r="DHM3986" s="251"/>
      <c r="DHN3986" s="251"/>
      <c r="DHO3986" s="251"/>
      <c r="DHP3986" s="251"/>
      <c r="DHQ3986" s="251"/>
      <c r="DHR3986" s="251"/>
      <c r="DHS3986" s="251"/>
      <c r="DHT3986" s="251"/>
      <c r="DHU3986" s="251"/>
      <c r="DHV3986" s="251"/>
      <c r="DHW3986" s="251"/>
      <c r="DHX3986" s="251"/>
      <c r="DHY3986" s="251"/>
      <c r="DHZ3986" s="251"/>
      <c r="DIA3986" s="251"/>
      <c r="DIB3986" s="251"/>
      <c r="DIC3986" s="251"/>
      <c r="DID3986" s="251"/>
      <c r="DIE3986" s="251"/>
      <c r="DIF3986" s="251"/>
      <c r="DIG3986" s="251"/>
      <c r="DIH3986" s="251"/>
      <c r="DII3986" s="251"/>
      <c r="DIJ3986" s="251"/>
      <c r="DIK3986" s="251"/>
      <c r="DIL3986" s="251"/>
      <c r="DIM3986" s="251"/>
      <c r="DIN3986" s="251"/>
      <c r="DIO3986" s="251"/>
      <c r="DIP3986" s="251"/>
      <c r="DIQ3986" s="251"/>
      <c r="DIR3986" s="251"/>
      <c r="DIS3986" s="251"/>
      <c r="DIT3986" s="251"/>
      <c r="DIU3986" s="251"/>
      <c r="DIV3986" s="251"/>
      <c r="DIW3986" s="251"/>
      <c r="DIX3986" s="251"/>
      <c r="DIY3986" s="251"/>
      <c r="DIZ3986" s="251"/>
      <c r="DJA3986" s="251"/>
      <c r="DJB3986" s="251"/>
      <c r="DJC3986" s="251"/>
      <c r="DJD3986" s="251"/>
      <c r="DJE3986" s="251"/>
      <c r="DJF3986" s="251"/>
      <c r="DJG3986" s="251"/>
      <c r="DJH3986" s="251"/>
      <c r="DJI3986" s="251"/>
      <c r="DJJ3986" s="251"/>
      <c r="DJK3986" s="251"/>
      <c r="DJL3986" s="251"/>
      <c r="DJM3986" s="251"/>
      <c r="DJN3986" s="251"/>
      <c r="DJO3986" s="251"/>
      <c r="DJP3986" s="251"/>
      <c r="DJQ3986" s="251"/>
      <c r="DJR3986" s="251"/>
      <c r="DJS3986" s="251"/>
      <c r="DJT3986" s="251"/>
      <c r="DJU3986" s="251"/>
      <c r="DJV3986" s="251"/>
      <c r="DJW3986" s="251"/>
      <c r="DJX3986" s="251"/>
      <c r="DJY3986" s="251"/>
      <c r="DJZ3986" s="251"/>
      <c r="DKA3986" s="251"/>
      <c r="DKB3986" s="251"/>
      <c r="DKC3986" s="251"/>
      <c r="DKD3986" s="251"/>
      <c r="DKE3986" s="251"/>
      <c r="DKF3986" s="251"/>
      <c r="DKG3986" s="251"/>
      <c r="DKH3986" s="251"/>
      <c r="DKI3986" s="251"/>
      <c r="DKJ3986" s="251"/>
      <c r="DKK3986" s="251"/>
      <c r="DKL3986" s="251"/>
      <c r="DKM3986" s="251"/>
      <c r="DKN3986" s="251"/>
      <c r="DKO3986" s="251"/>
      <c r="DKP3986" s="251"/>
      <c r="DKQ3986" s="251"/>
      <c r="DKR3986" s="251"/>
      <c r="DKS3986" s="251"/>
      <c r="DKT3986" s="251"/>
      <c r="DKU3986" s="251"/>
      <c r="DKV3986" s="251"/>
      <c r="DKW3986" s="251"/>
      <c r="DKX3986" s="251"/>
      <c r="DKY3986" s="251"/>
      <c r="DKZ3986" s="251"/>
      <c r="DLA3986" s="251"/>
      <c r="DLB3986" s="251"/>
      <c r="DLC3986" s="251"/>
      <c r="DLD3986" s="251"/>
      <c r="DLE3986" s="251"/>
      <c r="DLF3986" s="251"/>
      <c r="DLG3986" s="251"/>
      <c r="DLH3986" s="251"/>
      <c r="DLI3986" s="251"/>
      <c r="DLJ3986" s="251"/>
      <c r="DLK3986" s="251"/>
      <c r="DLL3986" s="251"/>
      <c r="DLM3986" s="251"/>
      <c r="DLN3986" s="251"/>
      <c r="DLO3986" s="251"/>
      <c r="DLP3986" s="251"/>
      <c r="DLQ3986" s="251"/>
      <c r="DLR3986" s="251"/>
      <c r="DLS3986" s="251"/>
      <c r="DLT3986" s="251"/>
      <c r="DLU3986" s="251"/>
      <c r="DLV3986" s="251"/>
      <c r="DLW3986" s="251"/>
      <c r="DLX3986" s="251"/>
      <c r="DLY3986" s="251"/>
      <c r="DLZ3986" s="251"/>
      <c r="DMA3986" s="251"/>
      <c r="DMB3986" s="251"/>
      <c r="DMC3986" s="251"/>
      <c r="DMD3986" s="251"/>
      <c r="DME3986" s="251"/>
      <c r="DMF3986" s="251"/>
      <c r="DMG3986" s="251"/>
      <c r="DMH3986" s="251"/>
      <c r="DMI3986" s="251"/>
      <c r="DMJ3986" s="251"/>
      <c r="DMK3986" s="251"/>
      <c r="DML3986" s="251"/>
      <c r="DMM3986" s="251"/>
      <c r="DMN3986" s="251"/>
      <c r="DMO3986" s="251"/>
      <c r="DMP3986" s="251"/>
      <c r="DMQ3986" s="251"/>
      <c r="DMR3986" s="251"/>
      <c r="DMS3986" s="251"/>
      <c r="DMT3986" s="251"/>
      <c r="DMU3986" s="251"/>
      <c r="DMV3986" s="251"/>
      <c r="DMW3986" s="251"/>
      <c r="DMX3986" s="251"/>
      <c r="DMY3986" s="251"/>
      <c r="DMZ3986" s="251"/>
      <c r="DNA3986" s="251"/>
      <c r="DNB3986" s="251"/>
      <c r="DNC3986" s="251"/>
      <c r="DND3986" s="251"/>
      <c r="DNE3986" s="251"/>
      <c r="DNF3986" s="251"/>
      <c r="DNG3986" s="251"/>
      <c r="DNH3986" s="251"/>
      <c r="DNI3986" s="251"/>
      <c r="DNJ3986" s="251"/>
      <c r="DNK3986" s="251"/>
      <c r="DNL3986" s="251"/>
      <c r="DNM3986" s="251"/>
      <c r="DNN3986" s="251"/>
      <c r="DNO3986" s="251"/>
      <c r="DNP3986" s="251"/>
      <c r="DNQ3986" s="251"/>
      <c r="DNR3986" s="251"/>
      <c r="DNS3986" s="251"/>
      <c r="DNT3986" s="251"/>
      <c r="DNU3986" s="251"/>
      <c r="DNV3986" s="251"/>
      <c r="DNW3986" s="251"/>
      <c r="DNX3986" s="251"/>
      <c r="DNY3986" s="251"/>
      <c r="DNZ3986" s="251"/>
      <c r="DOA3986" s="251"/>
      <c r="DOB3986" s="251"/>
      <c r="DOC3986" s="251"/>
      <c r="DOD3986" s="251"/>
      <c r="DOE3986" s="251"/>
      <c r="DOF3986" s="251"/>
      <c r="DOG3986" s="251"/>
      <c r="DOH3986" s="251"/>
      <c r="DOI3986" s="251"/>
      <c r="DOJ3986" s="251"/>
      <c r="DOK3986" s="251"/>
      <c r="DOL3986" s="251"/>
      <c r="DOM3986" s="251"/>
      <c r="DON3986" s="251"/>
      <c r="DOO3986" s="251"/>
      <c r="DOP3986" s="251"/>
      <c r="DOQ3986" s="251"/>
      <c r="DOR3986" s="251"/>
      <c r="DOS3986" s="251"/>
      <c r="DOT3986" s="251"/>
      <c r="DOU3986" s="251"/>
      <c r="DOV3986" s="251"/>
      <c r="DOW3986" s="251"/>
      <c r="DOX3986" s="251"/>
      <c r="DOY3986" s="251"/>
      <c r="DOZ3986" s="251"/>
      <c r="DPA3986" s="251"/>
      <c r="DPB3986" s="251"/>
      <c r="DPC3986" s="251"/>
      <c r="DPD3986" s="251"/>
      <c r="DPE3986" s="251"/>
      <c r="DPF3986" s="251"/>
      <c r="DPG3986" s="251"/>
      <c r="DPH3986" s="251"/>
      <c r="DPI3986" s="251"/>
      <c r="DPJ3986" s="251"/>
      <c r="DPK3986" s="251"/>
      <c r="DPL3986" s="251"/>
      <c r="DPM3986" s="251"/>
      <c r="DPN3986" s="251"/>
      <c r="DPO3986" s="251"/>
      <c r="DPP3986" s="251"/>
      <c r="DPQ3986" s="251"/>
      <c r="DPR3986" s="251"/>
      <c r="DPS3986" s="251"/>
      <c r="DPT3986" s="251"/>
      <c r="DPU3986" s="251"/>
      <c r="DPV3986" s="251"/>
      <c r="DPW3986" s="251"/>
      <c r="DPX3986" s="251"/>
      <c r="DPY3986" s="251"/>
      <c r="DPZ3986" s="251"/>
      <c r="DQA3986" s="251"/>
      <c r="DQB3986" s="251"/>
      <c r="DQC3986" s="251"/>
      <c r="DQD3986" s="251"/>
      <c r="DQE3986" s="251"/>
      <c r="DQF3986" s="251"/>
      <c r="DQG3986" s="251"/>
      <c r="DQH3986" s="251"/>
      <c r="DQI3986" s="251"/>
      <c r="DQJ3986" s="251"/>
      <c r="DQK3986" s="251"/>
      <c r="DQL3986" s="251"/>
      <c r="DQM3986" s="251"/>
      <c r="DQN3986" s="251"/>
      <c r="DQO3986" s="251"/>
      <c r="DQP3986" s="251"/>
      <c r="DQQ3986" s="251"/>
      <c r="DQR3986" s="251"/>
      <c r="DQS3986" s="251"/>
      <c r="DQT3986" s="251"/>
      <c r="DQU3986" s="251"/>
      <c r="DQV3986" s="251"/>
      <c r="DQW3986" s="251"/>
      <c r="DQX3986" s="251"/>
      <c r="DQY3986" s="251"/>
      <c r="DQZ3986" s="251"/>
      <c r="DRA3986" s="251"/>
      <c r="DRB3986" s="251"/>
      <c r="DRC3986" s="251"/>
      <c r="DRD3986" s="251"/>
      <c r="DRE3986" s="251"/>
      <c r="DRF3986" s="251"/>
      <c r="DRG3986" s="251"/>
      <c r="DRH3986" s="251"/>
      <c r="DRI3986" s="251"/>
      <c r="DRJ3986" s="251"/>
      <c r="DRK3986" s="251"/>
      <c r="DRL3986" s="251"/>
      <c r="DRM3986" s="251"/>
      <c r="DRN3986" s="251"/>
      <c r="DRO3986" s="251"/>
      <c r="DRP3986" s="251"/>
      <c r="DRQ3986" s="251"/>
      <c r="DRR3986" s="251"/>
      <c r="DRS3986" s="251"/>
      <c r="DRT3986" s="251"/>
      <c r="DRU3986" s="251"/>
      <c r="DRV3986" s="251"/>
      <c r="DRW3986" s="251"/>
      <c r="DRX3986" s="251"/>
      <c r="DRY3986" s="251"/>
      <c r="DRZ3986" s="251"/>
      <c r="DSA3986" s="251"/>
      <c r="DSB3986" s="251"/>
      <c r="DSC3986" s="251"/>
      <c r="DSD3986" s="251"/>
      <c r="DSE3986" s="251"/>
      <c r="DSF3986" s="251"/>
      <c r="DSG3986" s="251"/>
      <c r="DSH3986" s="251"/>
      <c r="DSI3986" s="251"/>
      <c r="DSJ3986" s="251"/>
      <c r="DSK3986" s="251"/>
      <c r="DSL3986" s="251"/>
      <c r="DSM3986" s="251"/>
      <c r="DSN3986" s="251"/>
      <c r="DSO3986" s="251"/>
      <c r="DSP3986" s="251"/>
      <c r="DSQ3986" s="251"/>
      <c r="DSR3986" s="251"/>
      <c r="DSS3986" s="251"/>
      <c r="DST3986" s="251"/>
      <c r="DSU3986" s="251"/>
      <c r="DSV3986" s="251"/>
      <c r="DSW3986" s="251"/>
      <c r="DSX3986" s="251"/>
      <c r="DSY3986" s="251"/>
      <c r="DSZ3986" s="251"/>
      <c r="DTA3986" s="251"/>
      <c r="DTB3986" s="251"/>
      <c r="DTC3986" s="251"/>
      <c r="DTD3986" s="251"/>
      <c r="DTE3986" s="251"/>
      <c r="DTF3986" s="251"/>
      <c r="DTG3986" s="251"/>
      <c r="DTH3986" s="251"/>
      <c r="DTI3986" s="251"/>
      <c r="DTJ3986" s="251"/>
      <c r="DTK3986" s="251"/>
      <c r="DTL3986" s="251"/>
      <c r="DTM3986" s="251"/>
      <c r="DTN3986" s="251"/>
      <c r="DTO3986" s="251"/>
      <c r="DTP3986" s="251"/>
      <c r="DTQ3986" s="251"/>
      <c r="DTR3986" s="251"/>
      <c r="DTS3986" s="251"/>
      <c r="DTT3986" s="251"/>
      <c r="DTU3986" s="251"/>
      <c r="DTV3986" s="251"/>
      <c r="DTW3986" s="251"/>
      <c r="DTX3986" s="251"/>
      <c r="DTY3986" s="251"/>
      <c r="DTZ3986" s="251"/>
      <c r="DUA3986" s="251"/>
      <c r="DUB3986" s="251"/>
      <c r="DUC3986" s="251"/>
      <c r="DUD3986" s="251"/>
      <c r="DUE3986" s="251"/>
      <c r="DUF3986" s="251"/>
      <c r="DUG3986" s="251"/>
      <c r="DUH3986" s="251"/>
      <c r="DUI3986" s="251"/>
      <c r="DUJ3986" s="251"/>
      <c r="DUK3986" s="251"/>
      <c r="DUL3986" s="251"/>
      <c r="DUM3986" s="251"/>
      <c r="DUN3986" s="251"/>
      <c r="DUO3986" s="251"/>
      <c r="DUP3986" s="251"/>
      <c r="DUQ3986" s="251"/>
      <c r="DUR3986" s="251"/>
      <c r="DUS3986" s="251"/>
      <c r="DUT3986" s="251"/>
      <c r="DUU3986" s="251"/>
      <c r="DUV3986" s="251"/>
      <c r="DUW3986" s="251"/>
      <c r="DUX3986" s="251"/>
      <c r="DUY3986" s="251"/>
      <c r="DUZ3986" s="251"/>
      <c r="DVA3986" s="251"/>
      <c r="DVB3986" s="251"/>
      <c r="DVC3986" s="251"/>
      <c r="DVD3986" s="251"/>
      <c r="DVE3986" s="251"/>
      <c r="DVF3986" s="251"/>
      <c r="DVG3986" s="251"/>
      <c r="DVH3986" s="251"/>
      <c r="DVI3986" s="251"/>
      <c r="DVJ3986" s="251"/>
      <c r="DVK3986" s="251"/>
      <c r="DVL3986" s="251"/>
      <c r="DVM3986" s="251"/>
      <c r="DVN3986" s="251"/>
      <c r="DVO3986" s="251"/>
      <c r="DVP3986" s="251"/>
      <c r="DVQ3986" s="251"/>
      <c r="DVR3986" s="251"/>
      <c r="DVS3986" s="251"/>
      <c r="DVT3986" s="251"/>
      <c r="DVU3986" s="251"/>
      <c r="DVV3986" s="251"/>
      <c r="DVW3986" s="251"/>
      <c r="DVX3986" s="251"/>
      <c r="DVY3986" s="251"/>
      <c r="DVZ3986" s="251"/>
      <c r="DWA3986" s="251"/>
      <c r="DWB3986" s="251"/>
      <c r="DWC3986" s="251"/>
      <c r="DWD3986" s="251"/>
      <c r="DWE3986" s="251"/>
      <c r="DWF3986" s="251"/>
      <c r="DWG3986" s="251"/>
      <c r="DWH3986" s="251"/>
      <c r="DWI3986" s="251"/>
      <c r="DWJ3986" s="251"/>
      <c r="DWK3986" s="251"/>
      <c r="DWL3986" s="251"/>
      <c r="DWM3986" s="251"/>
      <c r="DWN3986" s="251"/>
      <c r="DWO3986" s="251"/>
      <c r="DWP3986" s="251"/>
      <c r="DWQ3986" s="251"/>
      <c r="DWR3986" s="251"/>
      <c r="DWS3986" s="251"/>
      <c r="DWT3986" s="251"/>
      <c r="DWU3986" s="251"/>
      <c r="DWV3986" s="251"/>
      <c r="DWW3986" s="251"/>
      <c r="DWX3986" s="251"/>
      <c r="DWY3986" s="251"/>
      <c r="DWZ3986" s="251"/>
      <c r="DXA3986" s="251"/>
      <c r="DXB3986" s="251"/>
      <c r="DXC3986" s="251"/>
      <c r="DXD3986" s="251"/>
      <c r="DXE3986" s="251"/>
      <c r="DXF3986" s="251"/>
      <c r="DXG3986" s="251"/>
      <c r="DXH3986" s="251"/>
      <c r="DXI3986" s="251"/>
      <c r="DXJ3986" s="251"/>
      <c r="DXK3986" s="251"/>
      <c r="DXL3986" s="251"/>
      <c r="DXM3986" s="251"/>
      <c r="DXN3986" s="251"/>
      <c r="DXO3986" s="251"/>
      <c r="DXP3986" s="251"/>
      <c r="DXQ3986" s="251"/>
      <c r="DXR3986" s="251"/>
      <c r="DXS3986" s="251"/>
      <c r="DXT3986" s="251"/>
      <c r="DXU3986" s="251"/>
      <c r="DXV3986" s="251"/>
      <c r="DXW3986" s="251"/>
      <c r="DXX3986" s="251"/>
      <c r="DXY3986" s="251"/>
      <c r="DXZ3986" s="251"/>
      <c r="DYA3986" s="251"/>
      <c r="DYB3986" s="251"/>
      <c r="DYC3986" s="251"/>
      <c r="DYD3986" s="251"/>
      <c r="DYE3986" s="251"/>
      <c r="DYF3986" s="251"/>
      <c r="DYG3986" s="251"/>
      <c r="DYH3986" s="251"/>
      <c r="DYI3986" s="251"/>
      <c r="DYJ3986" s="251"/>
      <c r="DYK3986" s="251"/>
      <c r="DYL3986" s="251"/>
      <c r="DYM3986" s="251"/>
      <c r="DYN3986" s="251"/>
      <c r="DYO3986" s="251"/>
      <c r="DYP3986" s="251"/>
      <c r="DYQ3986" s="251"/>
      <c r="DYR3986" s="251"/>
      <c r="DYS3986" s="251"/>
      <c r="DYT3986" s="251"/>
      <c r="DYU3986" s="251"/>
      <c r="DYV3986" s="251"/>
      <c r="DYW3986" s="251"/>
      <c r="DYX3986" s="251"/>
      <c r="DYY3986" s="251"/>
      <c r="DYZ3986" s="251"/>
      <c r="DZA3986" s="251"/>
      <c r="DZB3986" s="251"/>
      <c r="DZC3986" s="251"/>
      <c r="DZD3986" s="251"/>
      <c r="DZE3986" s="251"/>
      <c r="DZF3986" s="251"/>
      <c r="DZG3986" s="251"/>
      <c r="DZH3986" s="251"/>
      <c r="DZI3986" s="251"/>
      <c r="DZJ3986" s="251"/>
      <c r="DZK3986" s="251"/>
      <c r="DZL3986" s="251"/>
      <c r="DZM3986" s="251"/>
      <c r="DZN3986" s="251"/>
      <c r="DZO3986" s="251"/>
      <c r="DZP3986" s="251"/>
      <c r="DZQ3986" s="251"/>
      <c r="DZR3986" s="251"/>
      <c r="DZS3986" s="251"/>
      <c r="DZT3986" s="251"/>
      <c r="DZU3986" s="251"/>
      <c r="DZV3986" s="251"/>
      <c r="DZW3986" s="251"/>
      <c r="DZX3986" s="251"/>
      <c r="DZY3986" s="251"/>
      <c r="DZZ3986" s="251"/>
      <c r="EAA3986" s="251"/>
      <c r="EAB3986" s="251"/>
      <c r="EAC3986" s="251"/>
      <c r="EAD3986" s="251"/>
      <c r="EAE3986" s="251"/>
      <c r="EAF3986" s="251"/>
      <c r="EAG3986" s="251"/>
      <c r="EAH3986" s="251"/>
      <c r="EAI3986" s="251"/>
      <c r="EAJ3986" s="251"/>
      <c r="EAK3986" s="251"/>
      <c r="EAL3986" s="251"/>
      <c r="EAM3986" s="251"/>
      <c r="EAN3986" s="251"/>
      <c r="EAO3986" s="251"/>
      <c r="EAP3986" s="251"/>
      <c r="EAQ3986" s="251"/>
      <c r="EAR3986" s="251"/>
      <c r="EAS3986" s="251"/>
      <c r="EAT3986" s="251"/>
      <c r="EAU3986" s="251"/>
      <c r="EAV3986" s="251"/>
      <c r="EAW3986" s="251"/>
      <c r="EAX3986" s="251"/>
      <c r="EAY3986" s="251"/>
      <c r="EAZ3986" s="251"/>
      <c r="EBA3986" s="251"/>
      <c r="EBB3986" s="251"/>
      <c r="EBC3986" s="251"/>
      <c r="EBD3986" s="251"/>
      <c r="EBE3986" s="251"/>
      <c r="EBF3986" s="251"/>
      <c r="EBG3986" s="251"/>
      <c r="EBH3986" s="251"/>
      <c r="EBI3986" s="251"/>
      <c r="EBJ3986" s="251"/>
      <c r="EBK3986" s="251"/>
      <c r="EBL3986" s="251"/>
      <c r="EBM3986" s="251"/>
      <c r="EBN3986" s="251"/>
      <c r="EBO3986" s="251"/>
      <c r="EBP3986" s="251"/>
      <c r="EBQ3986" s="251"/>
      <c r="EBR3986" s="251"/>
      <c r="EBS3986" s="251"/>
      <c r="EBT3986" s="251"/>
      <c r="EBU3986" s="251"/>
      <c r="EBV3986" s="251"/>
      <c r="EBW3986" s="251"/>
      <c r="EBX3986" s="251"/>
      <c r="EBY3986" s="251"/>
      <c r="EBZ3986" s="251"/>
      <c r="ECA3986" s="251"/>
      <c r="ECB3986" s="251"/>
      <c r="ECC3986" s="251"/>
      <c r="ECD3986" s="251"/>
      <c r="ECE3986" s="251"/>
      <c r="ECF3986" s="251"/>
      <c r="ECG3986" s="251"/>
      <c r="ECH3986" s="251"/>
      <c r="ECI3986" s="251"/>
      <c r="ECJ3986" s="251"/>
      <c r="ECK3986" s="251"/>
      <c r="ECL3986" s="251"/>
      <c r="ECM3986" s="251"/>
      <c r="ECN3986" s="251"/>
      <c r="ECO3986" s="251"/>
      <c r="ECP3986" s="251"/>
      <c r="ECQ3986" s="251"/>
      <c r="ECR3986" s="251"/>
      <c r="ECS3986" s="251"/>
      <c r="ECT3986" s="251"/>
      <c r="ECU3986" s="251"/>
      <c r="ECV3986" s="251"/>
      <c r="ECW3986" s="251"/>
      <c r="ECX3986" s="251"/>
      <c r="ECY3986" s="251"/>
      <c r="ECZ3986" s="251"/>
      <c r="EDA3986" s="251"/>
      <c r="EDB3986" s="251"/>
      <c r="EDC3986" s="251"/>
      <c r="EDD3986" s="251"/>
      <c r="EDE3986" s="251"/>
      <c r="EDF3986" s="251"/>
      <c r="EDG3986" s="251"/>
      <c r="EDH3986" s="251"/>
      <c r="EDI3986" s="251"/>
      <c r="EDJ3986" s="251"/>
      <c r="EDK3986" s="251"/>
      <c r="EDL3986" s="251"/>
      <c r="EDM3986" s="251"/>
      <c r="EDN3986" s="251"/>
      <c r="EDO3986" s="251"/>
      <c r="EDP3986" s="251"/>
      <c r="EDQ3986" s="251"/>
      <c r="EDR3986" s="251"/>
      <c r="EDS3986" s="251"/>
      <c r="EDT3986" s="251"/>
      <c r="EDU3986" s="251"/>
      <c r="EDV3986" s="251"/>
      <c r="EDW3986" s="251"/>
      <c r="EDX3986" s="251"/>
      <c r="EDY3986" s="251"/>
      <c r="EDZ3986" s="251"/>
      <c r="EEA3986" s="251"/>
      <c r="EEB3986" s="251"/>
      <c r="EEC3986" s="251"/>
      <c r="EED3986" s="251"/>
      <c r="EEE3986" s="251"/>
      <c r="EEF3986" s="251"/>
      <c r="EEG3986" s="251"/>
      <c r="EEH3986" s="251"/>
      <c r="EEI3986" s="251"/>
      <c r="EEJ3986" s="251"/>
      <c r="EEK3986" s="251"/>
      <c r="EEL3986" s="251"/>
      <c r="EEM3986" s="251"/>
      <c r="EEN3986" s="251"/>
      <c r="EEO3986" s="251"/>
      <c r="EEP3986" s="251"/>
      <c r="EEQ3986" s="251"/>
      <c r="EER3986" s="251"/>
      <c r="EES3986" s="251"/>
      <c r="EET3986" s="251"/>
      <c r="EEU3986" s="251"/>
      <c r="EEV3986" s="251"/>
      <c r="EEW3986" s="251"/>
      <c r="EEX3986" s="251"/>
      <c r="EEY3986" s="251"/>
      <c r="EEZ3986" s="251"/>
      <c r="EFA3986" s="251"/>
      <c r="EFB3986" s="251"/>
      <c r="EFC3986" s="251"/>
      <c r="EFD3986" s="251"/>
      <c r="EFE3986" s="251"/>
      <c r="EFF3986" s="251"/>
      <c r="EFG3986" s="251"/>
      <c r="EFH3986" s="251"/>
      <c r="EFI3986" s="251"/>
      <c r="EFJ3986" s="251"/>
      <c r="EFK3986" s="251"/>
      <c r="EFL3986" s="251"/>
      <c r="EFM3986" s="251"/>
      <c r="EFN3986" s="251"/>
      <c r="EFO3986" s="251"/>
      <c r="EFP3986" s="251"/>
      <c r="EFQ3986" s="251"/>
      <c r="EFR3986" s="251"/>
      <c r="EFS3986" s="251"/>
      <c r="EFT3986" s="251"/>
      <c r="EFU3986" s="251"/>
      <c r="EFV3986" s="251"/>
      <c r="EFW3986" s="251"/>
      <c r="EFX3986" s="251"/>
      <c r="EFY3986" s="251"/>
      <c r="EFZ3986" s="251"/>
      <c r="EGA3986" s="251"/>
      <c r="EGB3986" s="251"/>
      <c r="EGC3986" s="251"/>
      <c r="EGD3986" s="251"/>
      <c r="EGE3986" s="251"/>
      <c r="EGF3986" s="251"/>
      <c r="EGG3986" s="251"/>
      <c r="EGH3986" s="251"/>
      <c r="EGI3986" s="251"/>
      <c r="EGJ3986" s="251"/>
      <c r="EGK3986" s="251"/>
      <c r="EGL3986" s="251"/>
      <c r="EGM3986" s="251"/>
      <c r="EGN3986" s="251"/>
      <c r="EGO3986" s="251"/>
      <c r="EGP3986" s="251"/>
      <c r="EGQ3986" s="251"/>
      <c r="EGR3986" s="251"/>
      <c r="EGS3986" s="251"/>
      <c r="EGT3986" s="251"/>
      <c r="EGU3986" s="251"/>
      <c r="EGV3986" s="251"/>
      <c r="EGW3986" s="251"/>
      <c r="EGX3986" s="251"/>
      <c r="EGY3986" s="251"/>
      <c r="EGZ3986" s="251"/>
      <c r="EHA3986" s="251"/>
      <c r="EHB3986" s="251"/>
      <c r="EHC3986" s="251"/>
      <c r="EHD3986" s="251"/>
      <c r="EHE3986" s="251"/>
      <c r="EHF3986" s="251"/>
      <c r="EHG3986" s="251"/>
      <c r="EHH3986" s="251"/>
      <c r="EHI3986" s="251"/>
      <c r="EHJ3986" s="251"/>
      <c r="EHK3986" s="251"/>
      <c r="EHL3986" s="251"/>
      <c r="EHM3986" s="251"/>
      <c r="EHN3986" s="251"/>
      <c r="EHO3986" s="251"/>
      <c r="EHP3986" s="251"/>
      <c r="EHQ3986" s="251"/>
      <c r="EHR3986" s="251"/>
      <c r="EHS3986" s="251"/>
      <c r="EHT3986" s="251"/>
      <c r="EHU3986" s="251"/>
      <c r="EHV3986" s="251"/>
      <c r="EHW3986" s="251"/>
      <c r="EHX3986" s="251"/>
      <c r="EHY3986" s="251"/>
      <c r="EHZ3986" s="251"/>
      <c r="EIA3986" s="251"/>
      <c r="EIB3986" s="251"/>
      <c r="EIC3986" s="251"/>
      <c r="EID3986" s="251"/>
      <c r="EIE3986" s="251"/>
      <c r="EIF3986" s="251"/>
      <c r="EIG3986" s="251"/>
      <c r="EIH3986" s="251"/>
      <c r="EII3986" s="251"/>
      <c r="EIJ3986" s="251"/>
      <c r="EIK3986" s="251"/>
      <c r="EIL3986" s="251"/>
      <c r="EIM3986" s="251"/>
      <c r="EIN3986" s="251"/>
      <c r="EIO3986" s="251"/>
      <c r="EIP3986" s="251"/>
      <c r="EIQ3986" s="251"/>
      <c r="EIR3986" s="251"/>
      <c r="EIS3986" s="251"/>
      <c r="EIT3986" s="251"/>
      <c r="EIU3986" s="251"/>
      <c r="EIV3986" s="251"/>
      <c r="EIW3986" s="251"/>
      <c r="EIX3986" s="251"/>
      <c r="EIY3986" s="251"/>
      <c r="EIZ3986" s="251"/>
      <c r="EJA3986" s="251"/>
      <c r="EJB3986" s="251"/>
      <c r="EJC3986" s="251"/>
      <c r="EJD3986" s="251"/>
      <c r="EJE3986" s="251"/>
      <c r="EJF3986" s="251"/>
      <c r="EJG3986" s="251"/>
      <c r="EJH3986" s="251"/>
      <c r="EJI3986" s="251"/>
      <c r="EJJ3986" s="251"/>
      <c r="EJK3986" s="251"/>
      <c r="EJL3986" s="251"/>
      <c r="EJM3986" s="251"/>
      <c r="EJN3986" s="251"/>
      <c r="EJO3986" s="251"/>
      <c r="EJP3986" s="251"/>
      <c r="EJQ3986" s="251"/>
      <c r="EJR3986" s="251"/>
      <c r="EJS3986" s="251"/>
      <c r="EJT3986" s="251"/>
      <c r="EJU3986" s="251"/>
      <c r="EJV3986" s="251"/>
      <c r="EJW3986" s="251"/>
      <c r="EJX3986" s="251"/>
      <c r="EJY3986" s="251"/>
      <c r="EJZ3986" s="251"/>
      <c r="EKA3986" s="251"/>
      <c r="EKB3986" s="251"/>
      <c r="EKC3986" s="251"/>
      <c r="EKD3986" s="251"/>
      <c r="EKE3986" s="251"/>
      <c r="EKF3986" s="251"/>
      <c r="EKG3986" s="251"/>
      <c r="EKH3986" s="251"/>
      <c r="EKI3986" s="251"/>
      <c r="EKJ3986" s="251"/>
      <c r="EKK3986" s="251"/>
      <c r="EKL3986" s="251"/>
      <c r="EKM3986" s="251"/>
      <c r="EKN3986" s="251"/>
      <c r="EKO3986" s="251"/>
      <c r="EKP3986" s="251"/>
      <c r="EKQ3986" s="251"/>
      <c r="EKR3986" s="251"/>
      <c r="EKS3986" s="251"/>
      <c r="EKT3986" s="251"/>
      <c r="EKU3986" s="251"/>
      <c r="EKV3986" s="251"/>
      <c r="EKW3986" s="251"/>
      <c r="EKX3986" s="251"/>
      <c r="EKY3986" s="251"/>
      <c r="EKZ3986" s="251"/>
      <c r="ELA3986" s="251"/>
      <c r="ELB3986" s="251"/>
      <c r="ELC3986" s="251"/>
      <c r="ELD3986" s="251"/>
      <c r="ELE3986" s="251"/>
      <c r="ELF3986" s="251"/>
      <c r="ELG3986" s="251"/>
      <c r="ELH3986" s="251"/>
      <c r="ELI3986" s="251"/>
      <c r="ELJ3986" s="251"/>
      <c r="ELK3986" s="251"/>
      <c r="ELL3986" s="251"/>
      <c r="ELM3986" s="251"/>
      <c r="ELN3986" s="251"/>
      <c r="ELO3986" s="251"/>
      <c r="ELP3986" s="251"/>
      <c r="ELQ3986" s="251"/>
      <c r="ELR3986" s="251"/>
      <c r="ELS3986" s="251"/>
      <c r="ELT3986" s="251"/>
      <c r="ELU3986" s="251"/>
      <c r="ELV3986" s="251"/>
      <c r="ELW3986" s="251"/>
      <c r="ELX3986" s="251"/>
      <c r="ELY3986" s="251"/>
      <c r="ELZ3986" s="251"/>
      <c r="EMA3986" s="251"/>
      <c r="EMB3986" s="251"/>
      <c r="EMC3986" s="251"/>
      <c r="EMD3986" s="251"/>
      <c r="EME3986" s="251"/>
      <c r="EMF3986" s="251"/>
      <c r="EMG3986" s="251"/>
      <c r="EMH3986" s="251"/>
      <c r="EMI3986" s="251"/>
      <c r="EMJ3986" s="251"/>
      <c r="EMK3986" s="251"/>
      <c r="EML3986" s="251"/>
      <c r="EMM3986" s="251"/>
      <c r="EMN3986" s="251"/>
      <c r="EMO3986" s="251"/>
      <c r="EMP3986" s="251"/>
      <c r="EMQ3986" s="251"/>
      <c r="EMR3986" s="251"/>
      <c r="EMS3986" s="251"/>
      <c r="EMT3986" s="251"/>
      <c r="EMU3986" s="251"/>
      <c r="EMV3986" s="251"/>
      <c r="EMW3986" s="251"/>
      <c r="EMX3986" s="251"/>
      <c r="EMY3986" s="251"/>
      <c r="EMZ3986" s="251"/>
      <c r="ENA3986" s="251"/>
      <c r="ENB3986" s="251"/>
      <c r="ENC3986" s="251"/>
      <c r="END3986" s="251"/>
      <c r="ENE3986" s="251"/>
      <c r="ENF3986" s="251"/>
      <c r="ENG3986" s="251"/>
      <c r="ENH3986" s="251"/>
      <c r="ENI3986" s="251"/>
      <c r="ENJ3986" s="251"/>
      <c r="ENK3986" s="251"/>
      <c r="ENL3986" s="251"/>
      <c r="ENM3986" s="251"/>
      <c r="ENN3986" s="251"/>
      <c r="ENO3986" s="251"/>
      <c r="ENP3986" s="251"/>
      <c r="ENQ3986" s="251"/>
      <c r="ENR3986" s="251"/>
      <c r="ENS3986" s="251"/>
      <c r="ENT3986" s="251"/>
      <c r="ENU3986" s="251"/>
      <c r="ENV3986" s="251"/>
      <c r="ENW3986" s="251"/>
      <c r="ENX3986" s="251"/>
      <c r="ENY3986" s="251"/>
      <c r="ENZ3986" s="251"/>
      <c r="EOA3986" s="251"/>
      <c r="EOB3986" s="251"/>
      <c r="EOC3986" s="251"/>
      <c r="EOD3986" s="251"/>
      <c r="EOE3986" s="251"/>
      <c r="EOF3986" s="251"/>
      <c r="EOG3986" s="251"/>
      <c r="EOH3986" s="251"/>
      <c r="EOI3986" s="251"/>
      <c r="EOJ3986" s="251"/>
      <c r="EOK3986" s="251"/>
      <c r="EOL3986" s="251"/>
      <c r="EOM3986" s="251"/>
      <c r="EON3986" s="251"/>
      <c r="EOO3986" s="251"/>
      <c r="EOP3986" s="251"/>
      <c r="EOQ3986" s="251"/>
      <c r="EOR3986" s="251"/>
      <c r="EOS3986" s="251"/>
      <c r="EOT3986" s="251"/>
      <c r="EOU3986" s="251"/>
      <c r="EOV3986" s="251"/>
      <c r="EOW3986" s="251"/>
      <c r="EOX3986" s="251"/>
      <c r="EOY3986" s="251"/>
      <c r="EOZ3986" s="251"/>
      <c r="EPA3986" s="251"/>
      <c r="EPB3986" s="251"/>
      <c r="EPC3986" s="251"/>
      <c r="EPD3986" s="251"/>
      <c r="EPE3986" s="251"/>
      <c r="EPF3986" s="251"/>
      <c r="EPG3986" s="251"/>
      <c r="EPH3986" s="251"/>
      <c r="EPI3986" s="251"/>
      <c r="EPJ3986" s="251"/>
      <c r="EPK3986" s="251"/>
      <c r="EPL3986" s="251"/>
      <c r="EPM3986" s="251"/>
      <c r="EPN3986" s="251"/>
      <c r="EPO3986" s="251"/>
      <c r="EPP3986" s="251"/>
      <c r="EPQ3986" s="251"/>
      <c r="EPR3986" s="251"/>
      <c r="EPS3986" s="251"/>
      <c r="EPT3986" s="251"/>
      <c r="EPU3986" s="251"/>
      <c r="EPV3986" s="251"/>
      <c r="EPW3986" s="251"/>
      <c r="EPX3986" s="251"/>
      <c r="EPY3986" s="251"/>
      <c r="EPZ3986" s="251"/>
      <c r="EQA3986" s="251"/>
      <c r="EQB3986" s="251"/>
      <c r="EQC3986" s="251"/>
      <c r="EQD3986" s="251"/>
      <c r="EQE3986" s="251"/>
      <c r="EQF3986" s="251"/>
      <c r="EQG3986" s="251"/>
      <c r="EQH3986" s="251"/>
      <c r="EQI3986" s="251"/>
      <c r="EQJ3986" s="251"/>
      <c r="EQK3986" s="251"/>
      <c r="EQL3986" s="251"/>
      <c r="EQM3986" s="251"/>
      <c r="EQN3986" s="251"/>
      <c r="EQO3986" s="251"/>
      <c r="EQP3986" s="251"/>
      <c r="EQQ3986" s="251"/>
      <c r="EQR3986" s="251"/>
      <c r="EQS3986" s="251"/>
      <c r="EQT3986" s="251"/>
      <c r="EQU3986" s="251"/>
      <c r="EQV3986" s="251"/>
      <c r="EQW3986" s="251"/>
      <c r="EQX3986" s="251"/>
      <c r="EQY3986" s="251"/>
      <c r="EQZ3986" s="251"/>
      <c r="ERA3986" s="251"/>
      <c r="ERB3986" s="251"/>
      <c r="ERC3986" s="251"/>
      <c r="ERD3986" s="251"/>
      <c r="ERE3986" s="251"/>
      <c r="ERF3986" s="251"/>
      <c r="ERG3986" s="251"/>
      <c r="ERH3986" s="251"/>
      <c r="ERI3986" s="251"/>
      <c r="ERJ3986" s="251"/>
      <c r="ERK3986" s="251"/>
      <c r="ERL3986" s="251"/>
      <c r="ERM3986" s="251"/>
      <c r="ERN3986" s="251"/>
      <c r="ERO3986" s="251"/>
      <c r="ERP3986" s="251"/>
      <c r="ERQ3986" s="251"/>
      <c r="ERR3986" s="251"/>
      <c r="ERS3986" s="251"/>
      <c r="ERT3986" s="251"/>
      <c r="ERU3986" s="251"/>
      <c r="ERV3986" s="251"/>
      <c r="ERW3986" s="251"/>
      <c r="ERX3986" s="251"/>
      <c r="ERY3986" s="251"/>
      <c r="ERZ3986" s="251"/>
      <c r="ESA3986" s="251"/>
      <c r="ESB3986" s="251"/>
      <c r="ESC3986" s="251"/>
      <c r="ESD3986" s="251"/>
      <c r="ESE3986" s="251"/>
      <c r="ESF3986" s="251"/>
      <c r="ESG3986" s="251"/>
      <c r="ESH3986" s="251"/>
      <c r="ESI3986" s="251"/>
      <c r="ESJ3986" s="251"/>
      <c r="ESK3986" s="251"/>
      <c r="ESL3986" s="251"/>
      <c r="ESM3986" s="251"/>
      <c r="ESN3986" s="251"/>
      <c r="ESO3986" s="251"/>
      <c r="ESP3986" s="251"/>
      <c r="ESQ3986" s="251"/>
      <c r="ESR3986" s="251"/>
      <c r="ESS3986" s="251"/>
      <c r="EST3986" s="251"/>
      <c r="ESU3986" s="251"/>
      <c r="ESV3986" s="251"/>
      <c r="ESW3986" s="251"/>
      <c r="ESX3986" s="251"/>
      <c r="ESY3986" s="251"/>
      <c r="ESZ3986" s="251"/>
      <c r="ETA3986" s="251"/>
      <c r="ETB3986" s="251"/>
      <c r="ETC3986" s="251"/>
      <c r="ETD3986" s="251"/>
      <c r="ETE3986" s="251"/>
      <c r="ETF3986" s="251"/>
      <c r="ETG3986" s="251"/>
      <c r="ETH3986" s="251"/>
      <c r="ETI3986" s="251"/>
      <c r="ETJ3986" s="251"/>
      <c r="ETK3986" s="251"/>
      <c r="ETL3986" s="251"/>
      <c r="ETM3986" s="251"/>
      <c r="ETN3986" s="251"/>
      <c r="ETO3986" s="251"/>
      <c r="ETP3986" s="251"/>
      <c r="ETQ3986" s="251"/>
      <c r="ETR3986" s="251"/>
      <c r="ETS3986" s="251"/>
      <c r="ETT3986" s="251"/>
      <c r="ETU3986" s="251"/>
      <c r="ETV3986" s="251"/>
      <c r="ETW3986" s="251"/>
      <c r="ETX3986" s="251"/>
      <c r="ETY3986" s="251"/>
      <c r="ETZ3986" s="251"/>
      <c r="EUA3986" s="251"/>
      <c r="EUB3986" s="251"/>
      <c r="EUC3986" s="251"/>
      <c r="EUD3986" s="251"/>
      <c r="EUE3986" s="251"/>
      <c r="EUF3986" s="251"/>
      <c r="EUG3986" s="251"/>
      <c r="EUH3986" s="251"/>
      <c r="EUI3986" s="251"/>
      <c r="EUJ3986" s="251"/>
      <c r="EUK3986" s="251"/>
      <c r="EUL3986" s="251"/>
      <c r="EUM3986" s="251"/>
      <c r="EUN3986" s="251"/>
      <c r="EUO3986" s="251"/>
      <c r="EUP3986" s="251"/>
      <c r="EUQ3986" s="251"/>
      <c r="EUR3986" s="251"/>
      <c r="EUS3986" s="251"/>
      <c r="EUT3986" s="251"/>
      <c r="EUU3986" s="251"/>
      <c r="EUV3986" s="251"/>
      <c r="EUW3986" s="251"/>
      <c r="EUX3986" s="251"/>
      <c r="EUY3986" s="251"/>
      <c r="EUZ3986" s="251"/>
      <c r="EVA3986" s="251"/>
      <c r="EVB3986" s="251"/>
      <c r="EVC3986" s="251"/>
      <c r="EVD3986" s="251"/>
      <c r="EVE3986" s="251"/>
      <c r="EVF3986" s="251"/>
      <c r="EVG3986" s="251"/>
      <c r="EVH3986" s="251"/>
      <c r="EVI3986" s="251"/>
      <c r="EVJ3986" s="251"/>
      <c r="EVK3986" s="251"/>
      <c r="EVL3986" s="251"/>
      <c r="EVM3986" s="251"/>
      <c r="EVN3986" s="251"/>
      <c r="EVO3986" s="251"/>
      <c r="EVP3986" s="251"/>
      <c r="EVQ3986" s="251"/>
      <c r="EVR3986" s="251"/>
      <c r="EVS3986" s="251"/>
      <c r="EVT3986" s="251"/>
      <c r="EVU3986" s="251"/>
      <c r="EVV3986" s="251"/>
      <c r="EVW3986" s="251"/>
      <c r="EVX3986" s="251"/>
      <c r="EVY3986" s="251"/>
      <c r="EVZ3986" s="251"/>
      <c r="EWA3986" s="251"/>
      <c r="EWB3986" s="251"/>
      <c r="EWC3986" s="251"/>
      <c r="EWD3986" s="251"/>
      <c r="EWE3986" s="251"/>
      <c r="EWF3986" s="251"/>
      <c r="EWG3986" s="251"/>
      <c r="EWH3986" s="251"/>
      <c r="EWI3986" s="251"/>
      <c r="EWJ3986" s="251"/>
      <c r="EWK3986" s="251"/>
      <c r="EWL3986" s="251"/>
      <c r="EWM3986" s="251"/>
      <c r="EWN3986" s="251"/>
      <c r="EWO3986" s="251"/>
      <c r="EWP3986" s="251"/>
      <c r="EWQ3986" s="251"/>
      <c r="EWR3986" s="251"/>
      <c r="EWS3986" s="251"/>
      <c r="EWT3986" s="251"/>
      <c r="EWU3986" s="251"/>
      <c r="EWV3986" s="251"/>
      <c r="EWW3986" s="251"/>
      <c r="EWX3986" s="251"/>
      <c r="EWY3986" s="251"/>
      <c r="EWZ3986" s="251"/>
      <c r="EXA3986" s="251"/>
      <c r="EXB3986" s="251"/>
      <c r="EXC3986" s="251"/>
      <c r="EXD3986" s="251"/>
      <c r="EXE3986" s="251"/>
      <c r="EXF3986" s="251"/>
      <c r="EXG3986" s="251"/>
      <c r="EXH3986" s="251"/>
      <c r="EXI3986" s="251"/>
      <c r="EXJ3986" s="251"/>
      <c r="EXK3986" s="251"/>
      <c r="EXL3986" s="251"/>
      <c r="EXM3986" s="251"/>
      <c r="EXN3986" s="251"/>
      <c r="EXO3986" s="251"/>
      <c r="EXP3986" s="251"/>
      <c r="EXQ3986" s="251"/>
      <c r="EXR3986" s="251"/>
      <c r="EXS3986" s="251"/>
      <c r="EXT3986" s="251"/>
      <c r="EXU3986" s="251"/>
      <c r="EXV3986" s="251"/>
      <c r="EXW3986" s="251"/>
      <c r="EXX3986" s="251"/>
      <c r="EXY3986" s="251"/>
      <c r="EXZ3986" s="251"/>
      <c r="EYA3986" s="251"/>
      <c r="EYB3986" s="251"/>
      <c r="EYC3986" s="251"/>
      <c r="EYD3986" s="251"/>
      <c r="EYE3986" s="251"/>
      <c r="EYF3986" s="251"/>
      <c r="EYG3986" s="251"/>
      <c r="EYH3986" s="251"/>
      <c r="EYI3986" s="251"/>
      <c r="EYJ3986" s="251"/>
      <c r="EYK3986" s="251"/>
      <c r="EYL3986" s="251"/>
      <c r="EYM3986" s="251"/>
      <c r="EYN3986" s="251"/>
      <c r="EYO3986" s="251"/>
      <c r="EYP3986" s="251"/>
      <c r="EYQ3986" s="251"/>
      <c r="EYR3986" s="251"/>
      <c r="EYS3986" s="251"/>
      <c r="EYT3986" s="251"/>
      <c r="EYU3986" s="251"/>
      <c r="EYV3986" s="251"/>
      <c r="EYW3986" s="251"/>
      <c r="EYX3986" s="251"/>
      <c r="EYY3986" s="251"/>
      <c r="EYZ3986" s="251"/>
      <c r="EZA3986" s="251"/>
      <c r="EZB3986" s="251"/>
      <c r="EZC3986" s="251"/>
      <c r="EZD3986" s="251"/>
      <c r="EZE3986" s="251"/>
      <c r="EZF3986" s="251"/>
      <c r="EZG3986" s="251"/>
      <c r="EZH3986" s="251"/>
      <c r="EZI3986" s="251"/>
      <c r="EZJ3986" s="251"/>
      <c r="EZK3986" s="251"/>
      <c r="EZL3986" s="251"/>
      <c r="EZM3986" s="251"/>
      <c r="EZN3986" s="251"/>
      <c r="EZO3986" s="251"/>
      <c r="EZP3986" s="251"/>
      <c r="EZQ3986" s="251"/>
      <c r="EZR3986" s="251"/>
      <c r="EZS3986" s="251"/>
      <c r="EZT3986" s="251"/>
      <c r="EZU3986" s="251"/>
      <c r="EZV3986" s="251"/>
      <c r="EZW3986" s="251"/>
      <c r="EZX3986" s="251"/>
      <c r="EZY3986" s="251"/>
      <c r="EZZ3986" s="251"/>
      <c r="FAA3986" s="251"/>
      <c r="FAB3986" s="251"/>
      <c r="FAC3986" s="251"/>
      <c r="FAD3986" s="251"/>
      <c r="FAE3986" s="251"/>
      <c r="FAF3986" s="251"/>
      <c r="FAG3986" s="251"/>
      <c r="FAH3986" s="251"/>
      <c r="FAI3986" s="251"/>
      <c r="FAJ3986" s="251"/>
      <c r="FAK3986" s="251"/>
      <c r="FAL3986" s="251"/>
      <c r="FAM3986" s="251"/>
      <c r="FAN3986" s="251"/>
      <c r="FAO3986" s="251"/>
      <c r="FAP3986" s="251"/>
      <c r="FAQ3986" s="251"/>
      <c r="FAR3986" s="251"/>
      <c r="FAS3986" s="251"/>
      <c r="FAT3986" s="251"/>
      <c r="FAU3986" s="251"/>
      <c r="FAV3986" s="251"/>
      <c r="FAW3986" s="251"/>
      <c r="FAX3986" s="251"/>
      <c r="FAY3986" s="251"/>
      <c r="FAZ3986" s="251"/>
      <c r="FBA3986" s="251"/>
      <c r="FBB3986" s="251"/>
      <c r="FBC3986" s="251"/>
      <c r="FBD3986" s="251"/>
      <c r="FBE3986" s="251"/>
      <c r="FBF3986" s="251"/>
      <c r="FBG3986" s="251"/>
      <c r="FBH3986" s="251"/>
      <c r="FBI3986" s="251"/>
      <c r="FBJ3986" s="251"/>
      <c r="FBK3986" s="251"/>
      <c r="FBL3986" s="251"/>
      <c r="FBM3986" s="251"/>
      <c r="FBN3986" s="251"/>
      <c r="FBO3986" s="251"/>
      <c r="FBP3986" s="251"/>
      <c r="FBQ3986" s="251"/>
      <c r="FBR3986" s="251"/>
      <c r="FBS3986" s="251"/>
      <c r="FBT3986" s="251"/>
      <c r="FBU3986" s="251"/>
      <c r="FBV3986" s="251"/>
      <c r="FBW3986" s="251"/>
      <c r="FBX3986" s="251"/>
      <c r="FBY3986" s="251"/>
      <c r="FBZ3986" s="251"/>
      <c r="FCA3986" s="251"/>
      <c r="FCB3986" s="251"/>
      <c r="FCC3986" s="251"/>
      <c r="FCD3986" s="251"/>
      <c r="FCE3986" s="251"/>
      <c r="FCF3986" s="251"/>
      <c r="FCG3986" s="251"/>
      <c r="FCH3986" s="251"/>
      <c r="FCI3986" s="251"/>
      <c r="FCJ3986" s="251"/>
      <c r="FCK3986" s="251"/>
      <c r="FCL3986" s="251"/>
      <c r="FCM3986" s="251"/>
      <c r="FCN3986" s="251"/>
      <c r="FCO3986" s="251"/>
      <c r="FCP3986" s="251"/>
      <c r="FCQ3986" s="251"/>
      <c r="FCR3986" s="251"/>
      <c r="FCS3986" s="251"/>
      <c r="FCT3986" s="251"/>
      <c r="FCU3986" s="251"/>
      <c r="FCV3986" s="251"/>
      <c r="FCW3986" s="251"/>
      <c r="FCX3986" s="251"/>
      <c r="FCY3986" s="251"/>
      <c r="FCZ3986" s="251"/>
      <c r="FDA3986" s="251"/>
      <c r="FDB3986" s="251"/>
      <c r="FDC3986" s="251"/>
      <c r="FDD3986" s="251"/>
      <c r="FDE3986" s="251"/>
      <c r="FDF3986" s="251"/>
      <c r="FDG3986" s="251"/>
      <c r="FDH3986" s="251"/>
      <c r="FDI3986" s="251"/>
      <c r="FDJ3986" s="251"/>
      <c r="FDK3986" s="251"/>
      <c r="FDL3986" s="251"/>
      <c r="FDM3986" s="251"/>
      <c r="FDN3986" s="251"/>
      <c r="FDO3986" s="251"/>
      <c r="FDP3986" s="251"/>
      <c r="FDQ3986" s="251"/>
      <c r="FDR3986" s="251"/>
      <c r="FDS3986" s="251"/>
      <c r="FDT3986" s="251"/>
      <c r="FDU3986" s="251"/>
      <c r="FDV3986" s="251"/>
      <c r="FDW3986" s="251"/>
      <c r="FDX3986" s="251"/>
      <c r="FDY3986" s="251"/>
      <c r="FDZ3986" s="251"/>
      <c r="FEA3986" s="251"/>
      <c r="FEB3986" s="251"/>
      <c r="FEC3986" s="251"/>
      <c r="FED3986" s="251"/>
      <c r="FEE3986" s="251"/>
      <c r="FEF3986" s="251"/>
      <c r="FEG3986" s="251"/>
      <c r="FEH3986" s="251"/>
      <c r="FEI3986" s="251"/>
      <c r="FEJ3986" s="251"/>
      <c r="FEK3986" s="251"/>
      <c r="FEL3986" s="251"/>
      <c r="FEM3986" s="251"/>
      <c r="FEN3986" s="251"/>
      <c r="FEO3986" s="251"/>
      <c r="FEP3986" s="251"/>
      <c r="FEQ3986" s="251"/>
      <c r="FER3986" s="251"/>
      <c r="FES3986" s="251"/>
      <c r="FET3986" s="251"/>
      <c r="FEU3986" s="251"/>
      <c r="FEV3986" s="251"/>
      <c r="FEW3986" s="251"/>
      <c r="FEX3986" s="251"/>
      <c r="FEY3986" s="251"/>
      <c r="FEZ3986" s="251"/>
      <c r="FFA3986" s="251"/>
      <c r="FFB3986" s="251"/>
      <c r="FFC3986" s="251"/>
      <c r="FFD3986" s="251"/>
      <c r="FFE3986" s="251"/>
      <c r="FFF3986" s="251"/>
      <c r="FFG3986" s="251"/>
      <c r="FFH3986" s="251"/>
      <c r="FFI3986" s="251"/>
      <c r="FFJ3986" s="251"/>
      <c r="FFK3986" s="251"/>
      <c r="FFL3986" s="251"/>
      <c r="FFM3986" s="251"/>
      <c r="FFN3986" s="251"/>
      <c r="FFO3986" s="251"/>
      <c r="FFP3986" s="251"/>
      <c r="FFQ3986" s="251"/>
      <c r="FFR3986" s="251"/>
      <c r="FFS3986" s="251"/>
      <c r="FFT3986" s="251"/>
      <c r="FFU3986" s="251"/>
      <c r="FFV3986" s="251"/>
      <c r="FFW3986" s="251"/>
      <c r="FFX3986" s="251"/>
      <c r="FFY3986" s="251"/>
      <c r="FFZ3986" s="251"/>
      <c r="FGA3986" s="251"/>
      <c r="FGB3986" s="251"/>
      <c r="FGC3986" s="251"/>
      <c r="FGD3986" s="251"/>
      <c r="FGE3986" s="251"/>
      <c r="FGF3986" s="251"/>
      <c r="FGG3986" s="251"/>
      <c r="FGH3986" s="251"/>
      <c r="FGI3986" s="251"/>
      <c r="FGJ3986" s="251"/>
      <c r="FGK3986" s="251"/>
      <c r="FGL3986" s="251"/>
      <c r="FGM3986" s="251"/>
      <c r="FGN3986" s="251"/>
      <c r="FGO3986" s="251"/>
      <c r="FGP3986" s="251"/>
      <c r="FGQ3986" s="251"/>
      <c r="FGR3986" s="251"/>
      <c r="FGS3986" s="251"/>
      <c r="FGT3986" s="251"/>
      <c r="FGU3986" s="251"/>
      <c r="FGV3986" s="251"/>
      <c r="FGW3986" s="251"/>
      <c r="FGX3986" s="251"/>
      <c r="FGY3986" s="251"/>
      <c r="FGZ3986" s="251"/>
      <c r="FHA3986" s="251"/>
      <c r="FHB3986" s="251"/>
      <c r="FHC3986" s="251"/>
      <c r="FHD3986" s="251"/>
      <c r="FHE3986" s="251"/>
      <c r="FHF3986" s="251"/>
      <c r="FHG3986" s="251"/>
      <c r="FHH3986" s="251"/>
      <c r="FHI3986" s="251"/>
      <c r="FHJ3986" s="251"/>
      <c r="FHK3986" s="251"/>
      <c r="FHL3986" s="251"/>
      <c r="FHM3986" s="251"/>
      <c r="FHN3986" s="251"/>
      <c r="FHO3986" s="251"/>
      <c r="FHP3986" s="251"/>
      <c r="FHQ3986" s="251"/>
      <c r="FHR3986" s="251"/>
      <c r="FHS3986" s="251"/>
      <c r="FHT3986" s="251"/>
      <c r="FHU3986" s="251"/>
      <c r="FHV3986" s="251"/>
      <c r="FHW3986" s="251"/>
      <c r="FHX3986" s="251"/>
      <c r="FHY3986" s="251"/>
      <c r="FHZ3986" s="251"/>
      <c r="FIA3986" s="251"/>
      <c r="FIB3986" s="251"/>
      <c r="FIC3986" s="251"/>
      <c r="FID3986" s="251"/>
      <c r="FIE3986" s="251"/>
      <c r="FIF3986" s="251"/>
      <c r="FIG3986" s="251"/>
      <c r="FIH3986" s="251"/>
      <c r="FII3986" s="251"/>
      <c r="FIJ3986" s="251"/>
      <c r="FIK3986" s="251"/>
      <c r="FIL3986" s="251"/>
      <c r="FIM3986" s="251"/>
      <c r="FIN3986" s="251"/>
      <c r="FIO3986" s="251"/>
      <c r="FIP3986" s="251"/>
      <c r="FIQ3986" s="251"/>
      <c r="FIR3986" s="251"/>
      <c r="FIS3986" s="251"/>
      <c r="FIT3986" s="251"/>
      <c r="FIU3986" s="251"/>
      <c r="FIV3986" s="251"/>
      <c r="FIW3986" s="251"/>
      <c r="FIX3986" s="251"/>
      <c r="FIY3986" s="251"/>
      <c r="FIZ3986" s="251"/>
      <c r="FJA3986" s="251"/>
      <c r="FJB3986" s="251"/>
      <c r="FJC3986" s="251"/>
      <c r="FJD3986" s="251"/>
      <c r="FJE3986" s="251"/>
      <c r="FJF3986" s="251"/>
      <c r="FJG3986" s="251"/>
      <c r="FJH3986" s="251"/>
      <c r="FJI3986" s="251"/>
      <c r="FJJ3986" s="251"/>
      <c r="FJK3986" s="251"/>
      <c r="FJL3986" s="251"/>
      <c r="FJM3986" s="251"/>
      <c r="FJN3986" s="251"/>
      <c r="FJO3986" s="251"/>
      <c r="FJP3986" s="251"/>
      <c r="FJQ3986" s="251"/>
      <c r="FJR3986" s="251"/>
      <c r="FJS3986" s="251"/>
      <c r="FJT3986" s="251"/>
      <c r="FJU3986" s="251"/>
      <c r="FJV3986" s="251"/>
      <c r="FJW3986" s="251"/>
      <c r="FJX3986" s="251"/>
      <c r="FJY3986" s="251"/>
      <c r="FJZ3986" s="251"/>
      <c r="FKA3986" s="251"/>
      <c r="FKB3986" s="251"/>
      <c r="FKC3986" s="251"/>
      <c r="FKD3986" s="251"/>
      <c r="FKE3986" s="251"/>
      <c r="FKF3986" s="251"/>
      <c r="FKG3986" s="251"/>
      <c r="FKH3986" s="251"/>
      <c r="FKI3986" s="251"/>
      <c r="FKJ3986" s="251"/>
      <c r="FKK3986" s="251"/>
      <c r="FKL3986" s="251"/>
      <c r="FKM3986" s="251"/>
      <c r="FKN3986" s="251"/>
      <c r="FKO3986" s="251"/>
      <c r="FKP3986" s="251"/>
      <c r="FKQ3986" s="251"/>
      <c r="FKR3986" s="251"/>
      <c r="FKS3986" s="251"/>
      <c r="FKT3986" s="251"/>
      <c r="FKU3986" s="251"/>
      <c r="FKV3986" s="251"/>
      <c r="FKW3986" s="251"/>
      <c r="FKX3986" s="251"/>
      <c r="FKY3986" s="251"/>
      <c r="FKZ3986" s="251"/>
      <c r="FLA3986" s="251"/>
      <c r="FLB3986" s="251"/>
      <c r="FLC3986" s="251"/>
      <c r="FLD3986" s="251"/>
      <c r="FLE3986" s="251"/>
      <c r="FLF3986" s="251"/>
      <c r="FLG3986" s="251"/>
      <c r="FLH3986" s="251"/>
      <c r="FLI3986" s="251"/>
      <c r="FLJ3986" s="251"/>
      <c r="FLK3986" s="251"/>
      <c r="FLL3986" s="251"/>
      <c r="FLM3986" s="251"/>
      <c r="FLN3986" s="251"/>
      <c r="FLO3986" s="251"/>
      <c r="FLP3986" s="251"/>
      <c r="FLQ3986" s="251"/>
      <c r="FLR3986" s="251"/>
      <c r="FLS3986" s="251"/>
      <c r="FLT3986" s="251"/>
      <c r="FLU3986" s="251"/>
      <c r="FLV3986" s="251"/>
      <c r="FLW3986" s="251"/>
      <c r="FLX3986" s="251"/>
      <c r="FLY3986" s="251"/>
      <c r="FLZ3986" s="251"/>
      <c r="FMA3986" s="251"/>
      <c r="FMB3986" s="251"/>
      <c r="FMC3986" s="251"/>
      <c r="FMD3986" s="251"/>
      <c r="FME3986" s="251"/>
      <c r="FMF3986" s="251"/>
      <c r="FMG3986" s="251"/>
      <c r="FMH3986" s="251"/>
      <c r="FMI3986" s="251"/>
      <c r="FMJ3986" s="251"/>
      <c r="FMK3986" s="251"/>
      <c r="FML3986" s="251"/>
      <c r="FMM3986" s="251"/>
      <c r="FMN3986" s="251"/>
      <c r="FMO3986" s="251"/>
      <c r="FMP3986" s="251"/>
      <c r="FMQ3986" s="251"/>
      <c r="FMR3986" s="251"/>
      <c r="FMS3986" s="251"/>
      <c r="FMT3986" s="251"/>
      <c r="FMU3986" s="251"/>
      <c r="FMV3986" s="251"/>
      <c r="FMW3986" s="251"/>
      <c r="FMX3986" s="251"/>
      <c r="FMY3986" s="251"/>
      <c r="FMZ3986" s="251"/>
      <c r="FNA3986" s="251"/>
      <c r="FNB3986" s="251"/>
      <c r="FNC3986" s="251"/>
      <c r="FND3986" s="251"/>
      <c r="FNE3986" s="251"/>
      <c r="FNF3986" s="251"/>
      <c r="FNG3986" s="251"/>
      <c r="FNH3986" s="251"/>
      <c r="FNI3986" s="251"/>
      <c r="FNJ3986" s="251"/>
      <c r="FNK3986" s="251"/>
      <c r="FNL3986" s="251"/>
      <c r="FNM3986" s="251"/>
      <c r="FNN3986" s="251"/>
      <c r="FNO3986" s="251"/>
      <c r="FNP3986" s="251"/>
      <c r="FNQ3986" s="251"/>
      <c r="FNR3986" s="251"/>
      <c r="FNS3986" s="251"/>
      <c r="FNT3986" s="251"/>
      <c r="FNU3986" s="251"/>
      <c r="FNV3986" s="251"/>
      <c r="FNW3986" s="251"/>
      <c r="FNX3986" s="251"/>
      <c r="FNY3986" s="251"/>
      <c r="FNZ3986" s="251"/>
      <c r="FOA3986" s="251"/>
      <c r="FOB3986" s="251"/>
      <c r="FOC3986" s="251"/>
      <c r="FOD3986" s="251"/>
      <c r="FOE3986" s="251"/>
      <c r="FOF3986" s="251"/>
      <c r="FOG3986" s="251"/>
      <c r="FOH3986" s="251"/>
      <c r="FOI3986" s="251"/>
      <c r="FOJ3986" s="251"/>
      <c r="FOK3986" s="251"/>
      <c r="FOL3986" s="251"/>
      <c r="FOM3986" s="251"/>
      <c r="FON3986" s="251"/>
      <c r="FOO3986" s="251"/>
      <c r="FOP3986" s="251"/>
      <c r="FOQ3986" s="251"/>
      <c r="FOR3986" s="251"/>
      <c r="FOS3986" s="251"/>
      <c r="FOT3986" s="251"/>
      <c r="FOU3986" s="251"/>
      <c r="FOV3986" s="251"/>
      <c r="FOW3986" s="251"/>
      <c r="FOX3986" s="251"/>
      <c r="FOY3986" s="251"/>
      <c r="FOZ3986" s="251"/>
      <c r="FPA3986" s="251"/>
      <c r="FPB3986" s="251"/>
      <c r="FPC3986" s="251"/>
      <c r="FPD3986" s="251"/>
      <c r="FPE3986" s="251"/>
      <c r="FPF3986" s="251"/>
      <c r="FPG3986" s="251"/>
      <c r="FPH3986" s="251"/>
      <c r="FPI3986" s="251"/>
      <c r="FPJ3986" s="251"/>
      <c r="FPK3986" s="251"/>
      <c r="FPL3986" s="251"/>
      <c r="FPM3986" s="251"/>
      <c r="FPN3986" s="251"/>
      <c r="FPO3986" s="251"/>
      <c r="FPP3986" s="251"/>
      <c r="FPQ3986" s="251"/>
      <c r="FPR3986" s="251"/>
      <c r="FPS3986" s="251"/>
      <c r="FPT3986" s="251"/>
      <c r="FPU3986" s="251"/>
      <c r="FPV3986" s="251"/>
      <c r="FPW3986" s="251"/>
      <c r="FPX3986" s="251"/>
      <c r="FPY3986" s="251"/>
      <c r="FPZ3986" s="251"/>
      <c r="FQA3986" s="251"/>
      <c r="FQB3986" s="251"/>
      <c r="FQC3986" s="251"/>
      <c r="FQD3986" s="251"/>
      <c r="FQE3986" s="251"/>
      <c r="FQF3986" s="251"/>
      <c r="FQG3986" s="251"/>
      <c r="FQH3986" s="251"/>
      <c r="FQI3986" s="251"/>
      <c r="FQJ3986" s="251"/>
      <c r="FQK3986" s="251"/>
      <c r="FQL3986" s="251"/>
      <c r="FQM3986" s="251"/>
      <c r="FQN3986" s="251"/>
      <c r="FQO3986" s="251"/>
      <c r="FQP3986" s="251"/>
      <c r="FQQ3986" s="251"/>
      <c r="FQR3986" s="251"/>
      <c r="FQS3986" s="251"/>
      <c r="FQT3986" s="251"/>
      <c r="FQU3986" s="251"/>
      <c r="FQV3986" s="251"/>
      <c r="FQW3986" s="251"/>
      <c r="FQX3986" s="251"/>
      <c r="FQY3986" s="251"/>
      <c r="FQZ3986" s="251"/>
      <c r="FRA3986" s="251"/>
      <c r="FRB3986" s="251"/>
      <c r="FRC3986" s="251"/>
      <c r="FRD3986" s="251"/>
      <c r="FRE3986" s="251"/>
      <c r="FRF3986" s="251"/>
      <c r="FRG3986" s="251"/>
      <c r="FRH3986" s="251"/>
      <c r="FRI3986" s="251"/>
      <c r="FRJ3986" s="251"/>
      <c r="FRK3986" s="251"/>
      <c r="FRL3986" s="251"/>
      <c r="FRM3986" s="251"/>
      <c r="FRN3986" s="251"/>
      <c r="FRO3986" s="251"/>
      <c r="FRP3986" s="251"/>
      <c r="FRQ3986" s="251"/>
      <c r="FRR3986" s="251"/>
      <c r="FRS3986" s="251"/>
      <c r="FRT3986" s="251"/>
      <c r="FRU3986" s="251"/>
      <c r="FRV3986" s="251"/>
      <c r="FRW3986" s="251"/>
      <c r="FRX3986" s="251"/>
      <c r="FRY3986" s="251"/>
      <c r="FRZ3986" s="251"/>
      <c r="FSA3986" s="251"/>
      <c r="FSB3986" s="251"/>
      <c r="FSC3986" s="251"/>
      <c r="FSD3986" s="251"/>
      <c r="FSE3986" s="251"/>
      <c r="FSF3986" s="251"/>
      <c r="FSG3986" s="251"/>
      <c r="FSH3986" s="251"/>
      <c r="FSI3986" s="251"/>
      <c r="FSJ3986" s="251"/>
      <c r="FSK3986" s="251"/>
      <c r="FSL3986" s="251"/>
      <c r="FSM3986" s="251"/>
      <c r="FSN3986" s="251"/>
      <c r="FSO3986" s="251"/>
      <c r="FSP3986" s="251"/>
      <c r="FSQ3986" s="251"/>
      <c r="FSR3986" s="251"/>
      <c r="FSS3986" s="251"/>
      <c r="FST3986" s="251"/>
      <c r="FSU3986" s="251"/>
      <c r="FSV3986" s="251"/>
      <c r="FSW3986" s="251"/>
      <c r="FSX3986" s="251"/>
      <c r="FSY3986" s="251"/>
      <c r="FSZ3986" s="251"/>
      <c r="FTA3986" s="251"/>
      <c r="FTB3986" s="251"/>
      <c r="FTC3986" s="251"/>
      <c r="FTD3986" s="251"/>
      <c r="FTE3986" s="251"/>
      <c r="FTF3986" s="251"/>
      <c r="FTG3986" s="251"/>
      <c r="FTH3986" s="251"/>
      <c r="FTI3986" s="251"/>
      <c r="FTJ3986" s="251"/>
      <c r="FTK3986" s="251"/>
      <c r="FTL3986" s="251"/>
      <c r="FTM3986" s="251"/>
      <c r="FTN3986" s="251"/>
      <c r="FTO3986" s="251"/>
      <c r="FTP3986" s="251"/>
      <c r="FTQ3986" s="251"/>
      <c r="FTR3986" s="251"/>
      <c r="FTS3986" s="251"/>
      <c r="FTT3986" s="251"/>
      <c r="FTU3986" s="251"/>
      <c r="FTV3986" s="251"/>
      <c r="FTW3986" s="251"/>
      <c r="FTX3986" s="251"/>
      <c r="FTY3986" s="251"/>
      <c r="FTZ3986" s="251"/>
      <c r="FUA3986" s="251"/>
      <c r="FUB3986" s="251"/>
      <c r="FUC3986" s="251"/>
      <c r="FUD3986" s="251"/>
      <c r="FUE3986" s="251"/>
      <c r="FUF3986" s="251"/>
      <c r="FUG3986" s="251"/>
      <c r="FUH3986" s="251"/>
      <c r="FUI3986" s="251"/>
      <c r="FUJ3986" s="251"/>
      <c r="FUK3986" s="251"/>
      <c r="FUL3986" s="251"/>
      <c r="FUM3986" s="251"/>
      <c r="FUN3986" s="251"/>
      <c r="FUO3986" s="251"/>
      <c r="FUP3986" s="251"/>
      <c r="FUQ3986" s="251"/>
      <c r="FUR3986" s="251"/>
      <c r="FUS3986" s="251"/>
      <c r="FUT3986" s="251"/>
      <c r="FUU3986" s="251"/>
      <c r="FUV3986" s="251"/>
      <c r="FUW3986" s="251"/>
      <c r="FUX3986" s="251"/>
      <c r="FUY3986" s="251"/>
      <c r="FUZ3986" s="251"/>
      <c r="FVA3986" s="251"/>
      <c r="FVB3986" s="251"/>
      <c r="FVC3986" s="251"/>
      <c r="FVD3986" s="251"/>
      <c r="FVE3986" s="251"/>
      <c r="FVF3986" s="251"/>
      <c r="FVG3986" s="251"/>
      <c r="FVH3986" s="251"/>
      <c r="FVI3986" s="251"/>
      <c r="FVJ3986" s="251"/>
      <c r="FVK3986" s="251"/>
      <c r="FVL3986" s="251"/>
      <c r="FVM3986" s="251"/>
      <c r="FVN3986" s="251"/>
      <c r="FVO3986" s="251"/>
      <c r="FVP3986" s="251"/>
      <c r="FVQ3986" s="251"/>
      <c r="FVR3986" s="251"/>
      <c r="FVS3986" s="251"/>
      <c r="FVT3986" s="251"/>
      <c r="FVU3986" s="251"/>
      <c r="FVV3986" s="251"/>
      <c r="FVW3986" s="251"/>
      <c r="FVX3986" s="251"/>
      <c r="FVY3986" s="251"/>
      <c r="FVZ3986" s="251"/>
      <c r="FWA3986" s="251"/>
      <c r="FWB3986" s="251"/>
      <c r="FWC3986" s="251"/>
      <c r="FWD3986" s="251"/>
      <c r="FWE3986" s="251"/>
      <c r="FWF3986" s="251"/>
      <c r="FWG3986" s="251"/>
      <c r="FWH3986" s="251"/>
      <c r="FWI3986" s="251"/>
      <c r="FWJ3986" s="251"/>
      <c r="FWK3986" s="251"/>
      <c r="FWL3986" s="251"/>
      <c r="FWM3986" s="251"/>
      <c r="FWN3986" s="251"/>
      <c r="FWO3986" s="251"/>
      <c r="FWP3986" s="251"/>
      <c r="FWQ3986" s="251"/>
      <c r="FWR3986" s="251"/>
      <c r="FWS3986" s="251"/>
      <c r="FWT3986" s="251"/>
      <c r="FWU3986" s="251"/>
      <c r="FWV3986" s="251"/>
      <c r="FWW3986" s="251"/>
      <c r="FWX3986" s="251"/>
      <c r="FWY3986" s="251"/>
      <c r="FWZ3986" s="251"/>
      <c r="FXA3986" s="251"/>
      <c r="FXB3986" s="251"/>
      <c r="FXC3986" s="251"/>
      <c r="FXD3986" s="251"/>
      <c r="FXE3986" s="251"/>
      <c r="FXF3986" s="251"/>
      <c r="FXG3986" s="251"/>
      <c r="FXH3986" s="251"/>
      <c r="FXI3986" s="251"/>
      <c r="FXJ3986" s="251"/>
      <c r="FXK3986" s="251"/>
      <c r="FXL3986" s="251"/>
      <c r="FXM3986" s="251"/>
      <c r="FXN3986" s="251"/>
      <c r="FXO3986" s="251"/>
      <c r="FXP3986" s="251"/>
      <c r="FXQ3986" s="251"/>
      <c r="FXR3986" s="251"/>
      <c r="FXS3986" s="251"/>
      <c r="FXT3986" s="251"/>
      <c r="FXU3986" s="251"/>
      <c r="FXV3986" s="251"/>
      <c r="FXW3986" s="251"/>
      <c r="FXX3986" s="251"/>
      <c r="FXY3986" s="251"/>
      <c r="FXZ3986" s="251"/>
      <c r="FYA3986" s="251"/>
      <c r="FYB3986" s="251"/>
      <c r="FYC3986" s="251"/>
      <c r="FYD3986" s="251"/>
      <c r="FYE3986" s="251"/>
      <c r="FYF3986" s="251"/>
      <c r="FYG3986" s="251"/>
      <c r="FYH3986" s="251"/>
      <c r="FYI3986" s="251"/>
      <c r="FYJ3986" s="251"/>
      <c r="FYK3986" s="251"/>
      <c r="FYL3986" s="251"/>
      <c r="FYM3986" s="251"/>
      <c r="FYN3986" s="251"/>
      <c r="FYO3986" s="251"/>
      <c r="FYP3986" s="251"/>
      <c r="FYQ3986" s="251"/>
      <c r="FYR3986" s="251"/>
      <c r="FYS3986" s="251"/>
      <c r="FYT3986" s="251"/>
      <c r="FYU3986" s="251"/>
      <c r="FYV3986" s="251"/>
      <c r="FYW3986" s="251"/>
      <c r="FYX3986" s="251"/>
      <c r="FYY3986" s="251"/>
      <c r="FYZ3986" s="251"/>
      <c r="FZA3986" s="251"/>
      <c r="FZB3986" s="251"/>
      <c r="FZC3986" s="251"/>
      <c r="FZD3986" s="251"/>
      <c r="FZE3986" s="251"/>
      <c r="FZF3986" s="251"/>
      <c r="FZG3986" s="251"/>
      <c r="FZH3986" s="251"/>
      <c r="FZI3986" s="251"/>
      <c r="FZJ3986" s="251"/>
      <c r="FZK3986" s="251"/>
      <c r="FZL3986" s="251"/>
      <c r="FZM3986" s="251"/>
      <c r="FZN3986" s="251"/>
      <c r="FZO3986" s="251"/>
      <c r="FZP3986" s="251"/>
      <c r="FZQ3986" s="251"/>
      <c r="FZR3986" s="251"/>
      <c r="FZS3986" s="251"/>
      <c r="FZT3986" s="251"/>
      <c r="FZU3986" s="251"/>
      <c r="FZV3986" s="251"/>
      <c r="FZW3986" s="251"/>
      <c r="FZX3986" s="251"/>
      <c r="FZY3986" s="251"/>
      <c r="FZZ3986" s="251"/>
      <c r="GAA3986" s="251"/>
      <c r="GAB3986" s="251"/>
      <c r="GAC3986" s="251"/>
      <c r="GAD3986" s="251"/>
      <c r="GAE3986" s="251"/>
      <c r="GAF3986" s="251"/>
      <c r="GAG3986" s="251"/>
      <c r="GAH3986" s="251"/>
      <c r="GAI3986" s="251"/>
      <c r="GAJ3986" s="251"/>
      <c r="GAK3986" s="251"/>
      <c r="GAL3986" s="251"/>
      <c r="GAM3986" s="251"/>
      <c r="GAN3986" s="251"/>
      <c r="GAO3986" s="251"/>
      <c r="GAP3986" s="251"/>
      <c r="GAQ3986" s="251"/>
      <c r="GAR3986" s="251"/>
      <c r="GAS3986" s="251"/>
      <c r="GAT3986" s="251"/>
      <c r="GAU3986" s="251"/>
      <c r="GAV3986" s="251"/>
      <c r="GAW3986" s="251"/>
      <c r="GAX3986" s="251"/>
      <c r="GAY3986" s="251"/>
      <c r="GAZ3986" s="251"/>
      <c r="GBA3986" s="251"/>
      <c r="GBB3986" s="251"/>
      <c r="GBC3986" s="251"/>
      <c r="GBD3986" s="251"/>
      <c r="GBE3986" s="251"/>
      <c r="GBF3986" s="251"/>
      <c r="GBG3986" s="251"/>
      <c r="GBH3986" s="251"/>
      <c r="GBI3986" s="251"/>
      <c r="GBJ3986" s="251"/>
      <c r="GBK3986" s="251"/>
      <c r="GBL3986" s="251"/>
      <c r="GBM3986" s="251"/>
      <c r="GBN3986" s="251"/>
      <c r="GBO3986" s="251"/>
      <c r="GBP3986" s="251"/>
      <c r="GBQ3986" s="251"/>
      <c r="GBR3986" s="251"/>
      <c r="GBS3986" s="251"/>
      <c r="GBT3986" s="251"/>
      <c r="GBU3986" s="251"/>
      <c r="GBV3986" s="251"/>
      <c r="GBW3986" s="251"/>
      <c r="GBX3986" s="251"/>
      <c r="GBY3986" s="251"/>
      <c r="GBZ3986" s="251"/>
      <c r="GCA3986" s="251"/>
      <c r="GCB3986" s="251"/>
      <c r="GCC3986" s="251"/>
      <c r="GCD3986" s="251"/>
      <c r="GCE3986" s="251"/>
      <c r="GCF3986" s="251"/>
      <c r="GCG3986" s="251"/>
      <c r="GCH3986" s="251"/>
      <c r="GCI3986" s="251"/>
      <c r="GCJ3986" s="251"/>
      <c r="GCK3986" s="251"/>
      <c r="GCL3986" s="251"/>
      <c r="GCM3986" s="251"/>
      <c r="GCN3986" s="251"/>
      <c r="GCO3986" s="251"/>
      <c r="GCP3986" s="251"/>
      <c r="GCQ3986" s="251"/>
      <c r="GCR3986" s="251"/>
      <c r="GCS3986" s="251"/>
      <c r="GCT3986" s="251"/>
      <c r="GCU3986" s="251"/>
      <c r="GCV3986" s="251"/>
      <c r="GCW3986" s="251"/>
      <c r="GCX3986" s="251"/>
      <c r="GCY3986" s="251"/>
      <c r="GCZ3986" s="251"/>
      <c r="GDA3986" s="251"/>
      <c r="GDB3986" s="251"/>
      <c r="GDC3986" s="251"/>
      <c r="GDD3986" s="251"/>
      <c r="GDE3986" s="251"/>
      <c r="GDF3986" s="251"/>
      <c r="GDG3986" s="251"/>
      <c r="GDH3986" s="251"/>
      <c r="GDI3986" s="251"/>
      <c r="GDJ3986" s="251"/>
      <c r="GDK3986" s="251"/>
      <c r="GDL3986" s="251"/>
      <c r="GDM3986" s="251"/>
      <c r="GDN3986" s="251"/>
      <c r="GDO3986" s="251"/>
      <c r="GDP3986" s="251"/>
      <c r="GDQ3986" s="251"/>
      <c r="GDR3986" s="251"/>
      <c r="GDS3986" s="251"/>
      <c r="GDT3986" s="251"/>
      <c r="GDU3986" s="251"/>
      <c r="GDV3986" s="251"/>
      <c r="GDW3986" s="251"/>
      <c r="GDX3986" s="251"/>
      <c r="GDY3986" s="251"/>
      <c r="GDZ3986" s="251"/>
      <c r="GEA3986" s="251"/>
      <c r="GEB3986" s="251"/>
      <c r="GEC3986" s="251"/>
      <c r="GED3986" s="251"/>
      <c r="GEE3986" s="251"/>
      <c r="GEF3986" s="251"/>
      <c r="GEG3986" s="251"/>
      <c r="GEH3986" s="251"/>
      <c r="GEI3986" s="251"/>
      <c r="GEJ3986" s="251"/>
      <c r="GEK3986" s="251"/>
      <c r="GEL3986" s="251"/>
      <c r="GEM3986" s="251"/>
      <c r="GEN3986" s="251"/>
      <c r="GEO3986" s="251"/>
      <c r="GEP3986" s="251"/>
      <c r="GEQ3986" s="251"/>
      <c r="GER3986" s="251"/>
      <c r="GES3986" s="251"/>
      <c r="GET3986" s="251"/>
      <c r="GEU3986" s="251"/>
      <c r="GEV3986" s="251"/>
      <c r="GEW3986" s="251"/>
      <c r="GEX3986" s="251"/>
      <c r="GEY3986" s="251"/>
      <c r="GEZ3986" s="251"/>
      <c r="GFA3986" s="251"/>
      <c r="GFB3986" s="251"/>
      <c r="GFC3986" s="251"/>
      <c r="GFD3986" s="251"/>
      <c r="GFE3986" s="251"/>
      <c r="GFF3986" s="251"/>
      <c r="GFG3986" s="251"/>
      <c r="GFH3986" s="251"/>
      <c r="GFI3986" s="251"/>
      <c r="GFJ3986" s="251"/>
      <c r="GFK3986" s="251"/>
      <c r="GFL3986" s="251"/>
      <c r="GFM3986" s="251"/>
      <c r="GFN3986" s="251"/>
      <c r="GFO3986" s="251"/>
      <c r="GFP3986" s="251"/>
      <c r="GFQ3986" s="251"/>
      <c r="GFR3986" s="251"/>
      <c r="GFS3986" s="251"/>
      <c r="GFT3986" s="251"/>
      <c r="GFU3986" s="251"/>
      <c r="GFV3986" s="251"/>
      <c r="GFW3986" s="251"/>
      <c r="GFX3986" s="251"/>
      <c r="GFY3986" s="251"/>
      <c r="GFZ3986" s="251"/>
      <c r="GGA3986" s="251"/>
      <c r="GGB3986" s="251"/>
      <c r="GGC3986" s="251"/>
      <c r="GGD3986" s="251"/>
      <c r="GGE3986" s="251"/>
      <c r="GGF3986" s="251"/>
      <c r="GGG3986" s="251"/>
      <c r="GGH3986" s="251"/>
      <c r="GGI3986" s="251"/>
      <c r="GGJ3986" s="251"/>
      <c r="GGK3986" s="251"/>
      <c r="GGL3986" s="251"/>
      <c r="GGM3986" s="251"/>
      <c r="GGN3986" s="251"/>
      <c r="GGO3986" s="251"/>
      <c r="GGP3986" s="251"/>
      <c r="GGQ3986" s="251"/>
      <c r="GGR3986" s="251"/>
      <c r="GGS3986" s="251"/>
      <c r="GGT3986" s="251"/>
      <c r="GGU3986" s="251"/>
      <c r="GGV3986" s="251"/>
      <c r="GGW3986" s="251"/>
      <c r="GGX3986" s="251"/>
      <c r="GGY3986" s="251"/>
      <c r="GGZ3986" s="251"/>
      <c r="GHA3986" s="251"/>
      <c r="GHB3986" s="251"/>
      <c r="GHC3986" s="251"/>
      <c r="GHD3986" s="251"/>
      <c r="GHE3986" s="251"/>
      <c r="GHF3986" s="251"/>
      <c r="GHG3986" s="251"/>
      <c r="GHH3986" s="251"/>
      <c r="GHI3986" s="251"/>
      <c r="GHJ3986" s="251"/>
      <c r="GHK3986" s="251"/>
      <c r="GHL3986" s="251"/>
      <c r="GHM3986" s="251"/>
      <c r="GHN3986" s="251"/>
      <c r="GHO3986" s="251"/>
      <c r="GHP3986" s="251"/>
      <c r="GHQ3986" s="251"/>
      <c r="GHR3986" s="251"/>
      <c r="GHS3986" s="251"/>
      <c r="GHT3986" s="251"/>
      <c r="GHU3986" s="251"/>
      <c r="GHV3986" s="251"/>
      <c r="GHW3986" s="251"/>
      <c r="GHX3986" s="251"/>
      <c r="GHY3986" s="251"/>
      <c r="GHZ3986" s="251"/>
      <c r="GIA3986" s="251"/>
      <c r="GIB3986" s="251"/>
      <c r="GIC3986" s="251"/>
      <c r="GID3986" s="251"/>
      <c r="GIE3986" s="251"/>
      <c r="GIF3986" s="251"/>
      <c r="GIG3986" s="251"/>
      <c r="GIH3986" s="251"/>
      <c r="GII3986" s="251"/>
      <c r="GIJ3986" s="251"/>
      <c r="GIK3986" s="251"/>
      <c r="GIL3986" s="251"/>
      <c r="GIM3986" s="251"/>
      <c r="GIN3986" s="251"/>
      <c r="GIO3986" s="251"/>
      <c r="GIP3986" s="251"/>
      <c r="GIQ3986" s="251"/>
      <c r="GIR3986" s="251"/>
      <c r="GIS3986" s="251"/>
      <c r="GIT3986" s="251"/>
      <c r="GIU3986" s="251"/>
      <c r="GIV3986" s="251"/>
      <c r="GIW3986" s="251"/>
      <c r="GIX3986" s="251"/>
      <c r="GIY3986" s="251"/>
      <c r="GIZ3986" s="251"/>
      <c r="GJA3986" s="251"/>
      <c r="GJB3986" s="251"/>
      <c r="GJC3986" s="251"/>
      <c r="GJD3986" s="251"/>
      <c r="GJE3986" s="251"/>
      <c r="GJF3986" s="251"/>
      <c r="GJG3986" s="251"/>
      <c r="GJH3986" s="251"/>
      <c r="GJI3986" s="251"/>
      <c r="GJJ3986" s="251"/>
      <c r="GJK3986" s="251"/>
      <c r="GJL3986" s="251"/>
      <c r="GJM3986" s="251"/>
      <c r="GJN3986" s="251"/>
      <c r="GJO3986" s="251"/>
      <c r="GJP3986" s="251"/>
      <c r="GJQ3986" s="251"/>
      <c r="GJR3986" s="251"/>
      <c r="GJS3986" s="251"/>
      <c r="GJT3986" s="251"/>
      <c r="GJU3986" s="251"/>
      <c r="GJV3986" s="251"/>
      <c r="GJW3986" s="251"/>
      <c r="GJX3986" s="251"/>
      <c r="GJY3986" s="251"/>
      <c r="GJZ3986" s="251"/>
      <c r="GKA3986" s="251"/>
      <c r="GKB3986" s="251"/>
      <c r="GKC3986" s="251"/>
      <c r="GKD3986" s="251"/>
      <c r="GKE3986" s="251"/>
      <c r="GKF3986" s="251"/>
      <c r="GKG3986" s="251"/>
      <c r="GKH3986" s="251"/>
      <c r="GKI3986" s="251"/>
      <c r="GKJ3986" s="251"/>
      <c r="GKK3986" s="251"/>
      <c r="GKL3986" s="251"/>
      <c r="GKM3986" s="251"/>
      <c r="GKN3986" s="251"/>
      <c r="GKO3986" s="251"/>
      <c r="GKP3986" s="251"/>
      <c r="GKQ3986" s="251"/>
      <c r="GKR3986" s="251"/>
      <c r="GKS3986" s="251"/>
      <c r="GKT3986" s="251"/>
      <c r="GKU3986" s="251"/>
      <c r="GKV3986" s="251"/>
      <c r="GKW3986" s="251"/>
      <c r="GKX3986" s="251"/>
      <c r="GKY3986" s="251"/>
      <c r="GKZ3986" s="251"/>
      <c r="GLA3986" s="251"/>
      <c r="GLB3986" s="251"/>
      <c r="GLC3986" s="251"/>
      <c r="GLD3986" s="251"/>
      <c r="GLE3986" s="251"/>
      <c r="GLF3986" s="251"/>
      <c r="GLG3986" s="251"/>
      <c r="GLH3986" s="251"/>
      <c r="GLI3986" s="251"/>
      <c r="GLJ3986" s="251"/>
      <c r="GLK3986" s="251"/>
      <c r="GLL3986" s="251"/>
      <c r="GLM3986" s="251"/>
      <c r="GLN3986" s="251"/>
      <c r="GLO3986" s="251"/>
      <c r="GLP3986" s="251"/>
      <c r="GLQ3986" s="251"/>
      <c r="GLR3986" s="251"/>
      <c r="GLS3986" s="251"/>
      <c r="GLT3986" s="251"/>
      <c r="GLU3986" s="251"/>
      <c r="GLV3986" s="251"/>
      <c r="GLW3986" s="251"/>
      <c r="GLX3986" s="251"/>
      <c r="GLY3986" s="251"/>
      <c r="GLZ3986" s="251"/>
      <c r="GMA3986" s="251"/>
      <c r="GMB3986" s="251"/>
      <c r="GMC3986" s="251"/>
      <c r="GMD3986" s="251"/>
      <c r="GME3986" s="251"/>
      <c r="GMF3986" s="251"/>
      <c r="GMG3986" s="251"/>
      <c r="GMH3986" s="251"/>
      <c r="GMI3986" s="251"/>
      <c r="GMJ3986" s="251"/>
      <c r="GMK3986" s="251"/>
      <c r="GML3986" s="251"/>
      <c r="GMM3986" s="251"/>
      <c r="GMN3986" s="251"/>
      <c r="GMO3986" s="251"/>
      <c r="GMP3986" s="251"/>
      <c r="GMQ3986" s="251"/>
      <c r="GMR3986" s="251"/>
      <c r="GMS3986" s="251"/>
      <c r="GMT3986" s="251"/>
      <c r="GMU3986" s="251"/>
      <c r="GMV3986" s="251"/>
      <c r="GMW3986" s="251"/>
      <c r="GMX3986" s="251"/>
      <c r="GMY3986" s="251"/>
      <c r="GMZ3986" s="251"/>
      <c r="GNA3986" s="251"/>
      <c r="GNB3986" s="251"/>
      <c r="GNC3986" s="251"/>
      <c r="GND3986" s="251"/>
      <c r="GNE3986" s="251"/>
      <c r="GNF3986" s="251"/>
      <c r="GNG3986" s="251"/>
      <c r="GNH3986" s="251"/>
      <c r="GNI3986" s="251"/>
      <c r="GNJ3986" s="251"/>
      <c r="GNK3986" s="251"/>
      <c r="GNL3986" s="251"/>
      <c r="GNM3986" s="251"/>
      <c r="GNN3986" s="251"/>
      <c r="GNO3986" s="251"/>
      <c r="GNP3986" s="251"/>
      <c r="GNQ3986" s="251"/>
      <c r="GNR3986" s="251"/>
      <c r="GNS3986" s="251"/>
      <c r="GNT3986" s="251"/>
      <c r="GNU3986" s="251"/>
      <c r="GNV3986" s="251"/>
      <c r="GNW3986" s="251"/>
      <c r="GNX3986" s="251"/>
      <c r="GNY3986" s="251"/>
      <c r="GNZ3986" s="251"/>
      <c r="GOA3986" s="251"/>
      <c r="GOB3986" s="251"/>
      <c r="GOC3986" s="251"/>
      <c r="GOD3986" s="251"/>
      <c r="GOE3986" s="251"/>
      <c r="GOF3986" s="251"/>
      <c r="GOG3986" s="251"/>
      <c r="GOH3986" s="251"/>
      <c r="GOI3986" s="251"/>
      <c r="GOJ3986" s="251"/>
      <c r="GOK3986" s="251"/>
      <c r="GOL3986" s="251"/>
      <c r="GOM3986" s="251"/>
      <c r="GON3986" s="251"/>
      <c r="GOO3986" s="251"/>
      <c r="GOP3986" s="251"/>
      <c r="GOQ3986" s="251"/>
      <c r="GOR3986" s="251"/>
      <c r="GOS3986" s="251"/>
      <c r="GOT3986" s="251"/>
      <c r="GOU3986" s="251"/>
      <c r="GOV3986" s="251"/>
      <c r="GOW3986" s="251"/>
      <c r="GOX3986" s="251"/>
      <c r="GOY3986" s="251"/>
      <c r="GOZ3986" s="251"/>
      <c r="GPA3986" s="251"/>
      <c r="GPB3986" s="251"/>
      <c r="GPC3986" s="251"/>
      <c r="GPD3986" s="251"/>
      <c r="GPE3986" s="251"/>
      <c r="GPF3986" s="251"/>
      <c r="GPG3986" s="251"/>
      <c r="GPH3986" s="251"/>
      <c r="GPI3986" s="251"/>
      <c r="GPJ3986" s="251"/>
      <c r="GPK3986" s="251"/>
      <c r="GPL3986" s="251"/>
      <c r="GPM3986" s="251"/>
      <c r="GPN3986" s="251"/>
      <c r="GPO3986" s="251"/>
      <c r="GPP3986" s="251"/>
      <c r="GPQ3986" s="251"/>
      <c r="GPR3986" s="251"/>
      <c r="GPS3986" s="251"/>
      <c r="GPT3986" s="251"/>
      <c r="GPU3986" s="251"/>
      <c r="GPV3986" s="251"/>
      <c r="GPW3986" s="251"/>
      <c r="GPX3986" s="251"/>
      <c r="GPY3986" s="251"/>
      <c r="GPZ3986" s="251"/>
      <c r="GQA3986" s="251"/>
      <c r="GQB3986" s="251"/>
      <c r="GQC3986" s="251"/>
      <c r="GQD3986" s="251"/>
      <c r="GQE3986" s="251"/>
      <c r="GQF3986" s="251"/>
      <c r="GQG3986" s="251"/>
      <c r="GQH3986" s="251"/>
      <c r="GQI3986" s="251"/>
      <c r="GQJ3986" s="251"/>
      <c r="GQK3986" s="251"/>
      <c r="GQL3986" s="251"/>
      <c r="GQM3986" s="251"/>
      <c r="GQN3986" s="251"/>
      <c r="GQO3986" s="251"/>
      <c r="GQP3986" s="251"/>
      <c r="GQQ3986" s="251"/>
      <c r="GQR3986" s="251"/>
      <c r="GQS3986" s="251"/>
      <c r="GQT3986" s="251"/>
      <c r="GQU3986" s="251"/>
      <c r="GQV3986" s="251"/>
      <c r="GQW3986" s="251"/>
      <c r="GQX3986" s="251"/>
      <c r="GQY3986" s="251"/>
      <c r="GQZ3986" s="251"/>
      <c r="GRA3986" s="251"/>
      <c r="GRB3986" s="251"/>
      <c r="GRC3986" s="251"/>
      <c r="GRD3986" s="251"/>
      <c r="GRE3986" s="251"/>
      <c r="GRF3986" s="251"/>
      <c r="GRG3986" s="251"/>
      <c r="GRH3986" s="251"/>
      <c r="GRI3986" s="251"/>
      <c r="GRJ3986" s="251"/>
      <c r="GRK3986" s="251"/>
      <c r="GRL3986" s="251"/>
      <c r="GRM3986" s="251"/>
      <c r="GRN3986" s="251"/>
      <c r="GRO3986" s="251"/>
      <c r="GRP3986" s="251"/>
      <c r="GRQ3986" s="251"/>
      <c r="GRR3986" s="251"/>
      <c r="GRS3986" s="251"/>
      <c r="GRT3986" s="251"/>
      <c r="GRU3986" s="251"/>
      <c r="GRV3986" s="251"/>
      <c r="GRW3986" s="251"/>
      <c r="GRX3986" s="251"/>
      <c r="GRY3986" s="251"/>
      <c r="GRZ3986" s="251"/>
      <c r="GSA3986" s="251"/>
      <c r="GSB3986" s="251"/>
      <c r="GSC3986" s="251"/>
      <c r="GSD3986" s="251"/>
      <c r="GSE3986" s="251"/>
      <c r="GSF3986" s="251"/>
      <c r="GSG3986" s="251"/>
      <c r="GSH3986" s="251"/>
      <c r="GSI3986" s="251"/>
      <c r="GSJ3986" s="251"/>
      <c r="GSK3986" s="251"/>
      <c r="GSL3986" s="251"/>
      <c r="GSM3986" s="251"/>
      <c r="GSN3986" s="251"/>
      <c r="GSO3986" s="251"/>
      <c r="GSP3986" s="251"/>
      <c r="GSQ3986" s="251"/>
      <c r="GSR3986" s="251"/>
      <c r="GSS3986" s="251"/>
      <c r="GST3986" s="251"/>
      <c r="GSU3986" s="251"/>
      <c r="GSV3986" s="251"/>
      <c r="GSW3986" s="251"/>
      <c r="GSX3986" s="251"/>
      <c r="GSY3986" s="251"/>
      <c r="GSZ3986" s="251"/>
      <c r="GTA3986" s="251"/>
      <c r="GTB3986" s="251"/>
      <c r="GTC3986" s="251"/>
      <c r="GTD3986" s="251"/>
      <c r="GTE3986" s="251"/>
      <c r="GTF3986" s="251"/>
      <c r="GTG3986" s="251"/>
      <c r="GTH3986" s="251"/>
      <c r="GTI3986" s="251"/>
      <c r="GTJ3986" s="251"/>
      <c r="GTK3986" s="251"/>
      <c r="GTL3986" s="251"/>
      <c r="GTM3986" s="251"/>
      <c r="GTN3986" s="251"/>
      <c r="GTO3986" s="251"/>
      <c r="GTP3986" s="251"/>
      <c r="GTQ3986" s="251"/>
      <c r="GTR3986" s="251"/>
      <c r="GTS3986" s="251"/>
      <c r="GTT3986" s="251"/>
      <c r="GTU3986" s="251"/>
      <c r="GTV3986" s="251"/>
      <c r="GTW3986" s="251"/>
      <c r="GTX3986" s="251"/>
      <c r="GTY3986" s="251"/>
      <c r="GTZ3986" s="251"/>
      <c r="GUA3986" s="251"/>
      <c r="GUB3986" s="251"/>
      <c r="GUC3986" s="251"/>
      <c r="GUD3986" s="251"/>
      <c r="GUE3986" s="251"/>
      <c r="GUF3986" s="251"/>
      <c r="GUG3986" s="251"/>
      <c r="GUH3986" s="251"/>
      <c r="GUI3986" s="251"/>
      <c r="GUJ3986" s="251"/>
      <c r="GUK3986" s="251"/>
      <c r="GUL3986" s="251"/>
      <c r="GUM3986" s="251"/>
      <c r="GUN3986" s="251"/>
      <c r="GUO3986" s="251"/>
      <c r="GUP3986" s="251"/>
      <c r="GUQ3986" s="251"/>
      <c r="GUR3986" s="251"/>
      <c r="GUS3986" s="251"/>
      <c r="GUT3986" s="251"/>
      <c r="GUU3986" s="251"/>
      <c r="GUV3986" s="251"/>
      <c r="GUW3986" s="251"/>
      <c r="GUX3986" s="251"/>
      <c r="GUY3986" s="251"/>
      <c r="GUZ3986" s="251"/>
      <c r="GVA3986" s="251"/>
      <c r="GVB3986" s="251"/>
      <c r="GVC3986" s="251"/>
      <c r="GVD3986" s="251"/>
      <c r="GVE3986" s="251"/>
      <c r="GVF3986" s="251"/>
      <c r="GVG3986" s="251"/>
      <c r="GVH3986" s="251"/>
      <c r="GVI3986" s="251"/>
      <c r="GVJ3986" s="251"/>
      <c r="GVK3986" s="251"/>
      <c r="GVL3986" s="251"/>
      <c r="GVM3986" s="251"/>
      <c r="GVN3986" s="251"/>
      <c r="GVO3986" s="251"/>
      <c r="GVP3986" s="251"/>
      <c r="GVQ3986" s="251"/>
      <c r="GVR3986" s="251"/>
      <c r="GVS3986" s="251"/>
      <c r="GVT3986" s="251"/>
      <c r="GVU3986" s="251"/>
      <c r="GVV3986" s="251"/>
      <c r="GVW3986" s="251"/>
      <c r="GVX3986" s="251"/>
      <c r="GVY3986" s="251"/>
      <c r="GVZ3986" s="251"/>
      <c r="GWA3986" s="251"/>
      <c r="GWB3986" s="251"/>
      <c r="GWC3986" s="251"/>
      <c r="GWD3986" s="251"/>
      <c r="GWE3986" s="251"/>
      <c r="GWF3986" s="251"/>
      <c r="GWG3986" s="251"/>
      <c r="GWH3986" s="251"/>
      <c r="GWI3986" s="251"/>
      <c r="GWJ3986" s="251"/>
      <c r="GWK3986" s="251"/>
      <c r="GWL3986" s="251"/>
      <c r="GWM3986" s="251"/>
      <c r="GWN3986" s="251"/>
      <c r="GWO3986" s="251"/>
      <c r="GWP3986" s="251"/>
      <c r="GWQ3986" s="251"/>
      <c r="GWR3986" s="251"/>
      <c r="GWS3986" s="251"/>
      <c r="GWT3986" s="251"/>
      <c r="GWU3986" s="251"/>
      <c r="GWV3986" s="251"/>
      <c r="GWW3986" s="251"/>
      <c r="GWX3986" s="251"/>
      <c r="GWY3986" s="251"/>
      <c r="GWZ3986" s="251"/>
      <c r="GXA3986" s="251"/>
      <c r="GXB3986" s="251"/>
      <c r="GXC3986" s="251"/>
      <c r="GXD3986" s="251"/>
      <c r="GXE3986" s="251"/>
      <c r="GXF3986" s="251"/>
      <c r="GXG3986" s="251"/>
      <c r="GXH3986" s="251"/>
      <c r="GXI3986" s="251"/>
      <c r="GXJ3986" s="251"/>
      <c r="GXK3986" s="251"/>
      <c r="GXL3986" s="251"/>
      <c r="GXM3986" s="251"/>
      <c r="GXN3986" s="251"/>
      <c r="GXO3986" s="251"/>
      <c r="GXP3986" s="251"/>
      <c r="GXQ3986" s="251"/>
      <c r="GXR3986" s="251"/>
      <c r="GXS3986" s="251"/>
      <c r="GXT3986" s="251"/>
      <c r="GXU3986" s="251"/>
      <c r="GXV3986" s="251"/>
      <c r="GXW3986" s="251"/>
      <c r="GXX3986" s="251"/>
      <c r="GXY3986" s="251"/>
      <c r="GXZ3986" s="251"/>
      <c r="GYA3986" s="251"/>
      <c r="GYB3986" s="251"/>
      <c r="GYC3986" s="251"/>
      <c r="GYD3986" s="251"/>
      <c r="GYE3986" s="251"/>
      <c r="GYF3986" s="251"/>
      <c r="GYG3986" s="251"/>
      <c r="GYH3986" s="251"/>
      <c r="GYI3986" s="251"/>
      <c r="GYJ3986" s="251"/>
      <c r="GYK3986" s="251"/>
      <c r="GYL3986" s="251"/>
      <c r="GYM3986" s="251"/>
      <c r="GYN3986" s="251"/>
      <c r="GYO3986" s="251"/>
      <c r="GYP3986" s="251"/>
      <c r="GYQ3986" s="251"/>
      <c r="GYR3986" s="251"/>
      <c r="GYS3986" s="251"/>
      <c r="GYT3986" s="251"/>
      <c r="GYU3986" s="251"/>
      <c r="GYV3986" s="251"/>
      <c r="GYW3986" s="251"/>
      <c r="GYX3986" s="251"/>
      <c r="GYY3986" s="251"/>
      <c r="GYZ3986" s="251"/>
      <c r="GZA3986" s="251"/>
      <c r="GZB3986" s="251"/>
      <c r="GZC3986" s="251"/>
      <c r="GZD3986" s="251"/>
      <c r="GZE3986" s="251"/>
      <c r="GZF3986" s="251"/>
      <c r="GZG3986" s="251"/>
      <c r="GZH3986" s="251"/>
      <c r="GZI3986" s="251"/>
      <c r="GZJ3986" s="251"/>
      <c r="GZK3986" s="251"/>
      <c r="GZL3986" s="251"/>
      <c r="GZM3986" s="251"/>
      <c r="GZN3986" s="251"/>
      <c r="GZO3986" s="251"/>
      <c r="GZP3986" s="251"/>
      <c r="GZQ3986" s="251"/>
      <c r="GZR3986" s="251"/>
      <c r="GZS3986" s="251"/>
      <c r="GZT3986" s="251"/>
      <c r="GZU3986" s="251"/>
      <c r="GZV3986" s="251"/>
      <c r="GZW3986" s="251"/>
      <c r="GZX3986" s="251"/>
      <c r="GZY3986" s="251"/>
      <c r="GZZ3986" s="251"/>
      <c r="HAA3986" s="251"/>
      <c r="HAB3986" s="251"/>
      <c r="HAC3986" s="251"/>
      <c r="HAD3986" s="251"/>
      <c r="HAE3986" s="251"/>
      <c r="HAF3986" s="251"/>
      <c r="HAG3986" s="251"/>
      <c r="HAH3986" s="251"/>
      <c r="HAI3986" s="251"/>
      <c r="HAJ3986" s="251"/>
      <c r="HAK3986" s="251"/>
      <c r="HAL3986" s="251"/>
      <c r="HAM3986" s="251"/>
      <c r="HAN3986" s="251"/>
      <c r="HAO3986" s="251"/>
      <c r="HAP3986" s="251"/>
      <c r="HAQ3986" s="251"/>
      <c r="HAR3986" s="251"/>
      <c r="HAS3986" s="251"/>
      <c r="HAT3986" s="251"/>
      <c r="HAU3986" s="251"/>
      <c r="HAV3986" s="251"/>
      <c r="HAW3986" s="251"/>
      <c r="HAX3986" s="251"/>
      <c r="HAY3986" s="251"/>
      <c r="HAZ3986" s="251"/>
      <c r="HBA3986" s="251"/>
      <c r="HBB3986" s="251"/>
      <c r="HBC3986" s="251"/>
      <c r="HBD3986" s="251"/>
      <c r="HBE3986" s="251"/>
      <c r="HBF3986" s="251"/>
      <c r="HBG3986" s="251"/>
      <c r="HBH3986" s="251"/>
      <c r="HBI3986" s="251"/>
      <c r="HBJ3986" s="251"/>
      <c r="HBK3986" s="251"/>
      <c r="HBL3986" s="251"/>
      <c r="HBM3986" s="251"/>
      <c r="HBN3986" s="251"/>
      <c r="HBO3986" s="251"/>
      <c r="HBP3986" s="251"/>
      <c r="HBQ3986" s="251"/>
      <c r="HBR3986" s="251"/>
      <c r="HBS3986" s="251"/>
      <c r="HBT3986" s="251"/>
      <c r="HBU3986" s="251"/>
      <c r="HBV3986" s="251"/>
      <c r="HBW3986" s="251"/>
      <c r="HBX3986" s="251"/>
      <c r="HBY3986" s="251"/>
      <c r="HBZ3986" s="251"/>
      <c r="HCA3986" s="251"/>
      <c r="HCB3986" s="251"/>
      <c r="HCC3986" s="251"/>
      <c r="HCD3986" s="251"/>
      <c r="HCE3986" s="251"/>
      <c r="HCF3986" s="251"/>
      <c r="HCG3986" s="251"/>
      <c r="HCH3986" s="251"/>
      <c r="HCI3986" s="251"/>
      <c r="HCJ3986" s="251"/>
      <c r="HCK3986" s="251"/>
      <c r="HCL3986" s="251"/>
      <c r="HCM3986" s="251"/>
      <c r="HCN3986" s="251"/>
      <c r="HCO3986" s="251"/>
      <c r="HCP3986" s="251"/>
      <c r="HCQ3986" s="251"/>
      <c r="HCR3986" s="251"/>
      <c r="HCS3986" s="251"/>
      <c r="HCT3986" s="251"/>
      <c r="HCU3986" s="251"/>
      <c r="HCV3986" s="251"/>
      <c r="HCW3986" s="251"/>
      <c r="HCX3986" s="251"/>
      <c r="HCY3986" s="251"/>
      <c r="HCZ3986" s="251"/>
      <c r="HDA3986" s="251"/>
      <c r="HDB3986" s="251"/>
      <c r="HDC3986" s="251"/>
      <c r="HDD3986" s="251"/>
      <c r="HDE3986" s="251"/>
      <c r="HDF3986" s="251"/>
      <c r="HDG3986" s="251"/>
      <c r="HDH3986" s="251"/>
      <c r="HDI3986" s="251"/>
      <c r="HDJ3986" s="251"/>
      <c r="HDK3986" s="251"/>
      <c r="HDL3986" s="251"/>
      <c r="HDM3986" s="251"/>
      <c r="HDN3986" s="251"/>
      <c r="HDO3986" s="251"/>
      <c r="HDP3986" s="251"/>
      <c r="HDQ3986" s="251"/>
      <c r="HDR3986" s="251"/>
      <c r="HDS3986" s="251"/>
      <c r="HDT3986" s="251"/>
      <c r="HDU3986" s="251"/>
      <c r="HDV3986" s="251"/>
      <c r="HDW3986" s="251"/>
      <c r="HDX3986" s="251"/>
      <c r="HDY3986" s="251"/>
      <c r="HDZ3986" s="251"/>
      <c r="HEA3986" s="251"/>
      <c r="HEB3986" s="251"/>
      <c r="HEC3986" s="251"/>
      <c r="HED3986" s="251"/>
      <c r="HEE3986" s="251"/>
      <c r="HEF3986" s="251"/>
      <c r="HEG3986" s="251"/>
      <c r="HEH3986" s="251"/>
      <c r="HEI3986" s="251"/>
      <c r="HEJ3986" s="251"/>
      <c r="HEK3986" s="251"/>
      <c r="HEL3986" s="251"/>
      <c r="HEM3986" s="251"/>
      <c r="HEN3986" s="251"/>
      <c r="HEO3986" s="251"/>
      <c r="HEP3986" s="251"/>
      <c r="HEQ3986" s="251"/>
      <c r="HER3986" s="251"/>
      <c r="HES3986" s="251"/>
      <c r="HET3986" s="251"/>
      <c r="HEU3986" s="251"/>
      <c r="HEV3986" s="251"/>
      <c r="HEW3986" s="251"/>
      <c r="HEX3986" s="251"/>
      <c r="HEY3986" s="251"/>
      <c r="HEZ3986" s="251"/>
      <c r="HFA3986" s="251"/>
      <c r="HFB3986" s="251"/>
      <c r="HFC3986" s="251"/>
      <c r="HFD3986" s="251"/>
      <c r="HFE3986" s="251"/>
      <c r="HFF3986" s="251"/>
      <c r="HFG3986" s="251"/>
      <c r="HFH3986" s="251"/>
      <c r="HFI3986" s="251"/>
      <c r="HFJ3986" s="251"/>
      <c r="HFK3986" s="251"/>
      <c r="HFL3986" s="251"/>
      <c r="HFM3986" s="251"/>
      <c r="HFN3986" s="251"/>
      <c r="HFO3986" s="251"/>
      <c r="HFP3986" s="251"/>
      <c r="HFQ3986" s="251"/>
      <c r="HFR3986" s="251"/>
      <c r="HFS3986" s="251"/>
      <c r="HFT3986" s="251"/>
      <c r="HFU3986" s="251"/>
      <c r="HFV3986" s="251"/>
      <c r="HFW3986" s="251"/>
      <c r="HFX3986" s="251"/>
      <c r="HFY3986" s="251"/>
      <c r="HFZ3986" s="251"/>
      <c r="HGA3986" s="251"/>
      <c r="HGB3986" s="251"/>
      <c r="HGC3986" s="251"/>
      <c r="HGD3986" s="251"/>
      <c r="HGE3986" s="251"/>
      <c r="HGF3986" s="251"/>
      <c r="HGG3986" s="251"/>
      <c r="HGH3986" s="251"/>
      <c r="HGI3986" s="251"/>
      <c r="HGJ3986" s="251"/>
      <c r="HGK3986" s="251"/>
      <c r="HGL3986" s="251"/>
      <c r="HGM3986" s="251"/>
      <c r="HGN3986" s="251"/>
      <c r="HGO3986" s="251"/>
      <c r="HGP3986" s="251"/>
      <c r="HGQ3986" s="251"/>
      <c r="HGR3986" s="251"/>
      <c r="HGS3986" s="251"/>
      <c r="HGT3986" s="251"/>
      <c r="HGU3986" s="251"/>
      <c r="HGV3986" s="251"/>
      <c r="HGW3986" s="251"/>
      <c r="HGX3986" s="251"/>
      <c r="HGY3986" s="251"/>
      <c r="HGZ3986" s="251"/>
      <c r="HHA3986" s="251"/>
      <c r="HHB3986" s="251"/>
      <c r="HHC3986" s="251"/>
      <c r="HHD3986" s="251"/>
      <c r="HHE3986" s="251"/>
      <c r="HHF3986" s="251"/>
      <c r="HHG3986" s="251"/>
      <c r="HHH3986" s="251"/>
      <c r="HHI3986" s="251"/>
      <c r="HHJ3986" s="251"/>
      <c r="HHK3986" s="251"/>
      <c r="HHL3986" s="251"/>
      <c r="HHM3986" s="251"/>
      <c r="HHN3986" s="251"/>
      <c r="HHO3986" s="251"/>
      <c r="HHP3986" s="251"/>
      <c r="HHQ3986" s="251"/>
      <c r="HHR3986" s="251"/>
      <c r="HHS3986" s="251"/>
      <c r="HHT3986" s="251"/>
      <c r="HHU3986" s="251"/>
      <c r="HHV3986" s="251"/>
      <c r="HHW3986" s="251"/>
      <c r="HHX3986" s="251"/>
      <c r="HHY3986" s="251"/>
      <c r="HHZ3986" s="251"/>
      <c r="HIA3986" s="251"/>
      <c r="HIB3986" s="251"/>
      <c r="HIC3986" s="251"/>
      <c r="HID3986" s="251"/>
      <c r="HIE3986" s="251"/>
      <c r="HIF3986" s="251"/>
      <c r="HIG3986" s="251"/>
      <c r="HIH3986" s="251"/>
      <c r="HII3986" s="251"/>
      <c r="HIJ3986" s="251"/>
      <c r="HIK3986" s="251"/>
      <c r="HIL3986" s="251"/>
      <c r="HIM3986" s="251"/>
      <c r="HIN3986" s="251"/>
      <c r="HIO3986" s="251"/>
      <c r="HIP3986" s="251"/>
      <c r="HIQ3986" s="251"/>
      <c r="HIR3986" s="251"/>
      <c r="HIS3986" s="251"/>
      <c r="HIT3986" s="251"/>
      <c r="HIU3986" s="251"/>
      <c r="HIV3986" s="251"/>
      <c r="HIW3986" s="251"/>
      <c r="HIX3986" s="251"/>
      <c r="HIY3986" s="251"/>
      <c r="HIZ3986" s="251"/>
      <c r="HJA3986" s="251"/>
      <c r="HJB3986" s="251"/>
      <c r="HJC3986" s="251"/>
      <c r="HJD3986" s="251"/>
      <c r="HJE3986" s="251"/>
      <c r="HJF3986" s="251"/>
      <c r="HJG3986" s="251"/>
      <c r="HJH3986" s="251"/>
      <c r="HJI3986" s="251"/>
      <c r="HJJ3986" s="251"/>
      <c r="HJK3986" s="251"/>
      <c r="HJL3986" s="251"/>
      <c r="HJM3986" s="251"/>
      <c r="HJN3986" s="251"/>
      <c r="HJO3986" s="251"/>
      <c r="HJP3986" s="251"/>
      <c r="HJQ3986" s="251"/>
      <c r="HJR3986" s="251"/>
      <c r="HJS3986" s="251"/>
      <c r="HJT3986" s="251"/>
      <c r="HJU3986" s="251"/>
      <c r="HJV3986" s="251"/>
      <c r="HJW3986" s="251"/>
      <c r="HJX3986" s="251"/>
      <c r="HJY3986" s="251"/>
      <c r="HJZ3986" s="251"/>
      <c r="HKA3986" s="251"/>
      <c r="HKB3986" s="251"/>
      <c r="HKC3986" s="251"/>
      <c r="HKD3986" s="251"/>
      <c r="HKE3986" s="251"/>
      <c r="HKF3986" s="251"/>
      <c r="HKG3986" s="251"/>
      <c r="HKH3986" s="251"/>
      <c r="HKI3986" s="251"/>
      <c r="HKJ3986" s="251"/>
      <c r="HKK3986" s="251"/>
      <c r="HKL3986" s="251"/>
      <c r="HKM3986" s="251"/>
      <c r="HKN3986" s="251"/>
      <c r="HKO3986" s="251"/>
      <c r="HKP3986" s="251"/>
      <c r="HKQ3986" s="251"/>
      <c r="HKR3986" s="251"/>
      <c r="HKS3986" s="251"/>
      <c r="HKT3986" s="251"/>
      <c r="HKU3986" s="251"/>
      <c r="HKV3986" s="251"/>
      <c r="HKW3986" s="251"/>
      <c r="HKX3986" s="251"/>
      <c r="HKY3986" s="251"/>
      <c r="HKZ3986" s="251"/>
      <c r="HLA3986" s="251"/>
      <c r="HLB3986" s="251"/>
      <c r="HLC3986" s="251"/>
      <c r="HLD3986" s="251"/>
      <c r="HLE3986" s="251"/>
      <c r="HLF3986" s="251"/>
      <c r="HLG3986" s="251"/>
      <c r="HLH3986" s="251"/>
      <c r="HLI3986" s="251"/>
      <c r="HLJ3986" s="251"/>
      <c r="HLK3986" s="251"/>
      <c r="HLL3986" s="251"/>
      <c r="HLM3986" s="251"/>
      <c r="HLN3986" s="251"/>
      <c r="HLO3986" s="251"/>
      <c r="HLP3986" s="251"/>
      <c r="HLQ3986" s="251"/>
      <c r="HLR3986" s="251"/>
      <c r="HLS3986" s="251"/>
      <c r="HLT3986" s="251"/>
      <c r="HLU3986" s="251"/>
      <c r="HLV3986" s="251"/>
      <c r="HLW3986" s="251"/>
      <c r="HLX3986" s="251"/>
      <c r="HLY3986" s="251"/>
      <c r="HLZ3986" s="251"/>
      <c r="HMA3986" s="251"/>
      <c r="HMB3986" s="251"/>
      <c r="HMC3986" s="251"/>
      <c r="HMD3986" s="251"/>
      <c r="HME3986" s="251"/>
      <c r="HMF3986" s="251"/>
      <c r="HMG3986" s="251"/>
      <c r="HMH3986" s="251"/>
      <c r="HMI3986" s="251"/>
      <c r="HMJ3986" s="251"/>
      <c r="HMK3986" s="251"/>
      <c r="HML3986" s="251"/>
      <c r="HMM3986" s="251"/>
      <c r="HMN3986" s="251"/>
      <c r="HMO3986" s="251"/>
      <c r="HMP3986" s="251"/>
      <c r="HMQ3986" s="251"/>
      <c r="HMR3986" s="251"/>
      <c r="HMS3986" s="251"/>
      <c r="HMT3986" s="251"/>
      <c r="HMU3986" s="251"/>
      <c r="HMV3986" s="251"/>
      <c r="HMW3986" s="251"/>
      <c r="HMX3986" s="251"/>
      <c r="HMY3986" s="251"/>
      <c r="HMZ3986" s="251"/>
      <c r="HNA3986" s="251"/>
      <c r="HNB3986" s="251"/>
      <c r="HNC3986" s="251"/>
      <c r="HND3986" s="251"/>
      <c r="HNE3986" s="251"/>
      <c r="HNF3986" s="251"/>
      <c r="HNG3986" s="251"/>
      <c r="HNH3986" s="251"/>
      <c r="HNI3986" s="251"/>
      <c r="HNJ3986" s="251"/>
      <c r="HNK3986" s="251"/>
      <c r="HNL3986" s="251"/>
      <c r="HNM3986" s="251"/>
      <c r="HNN3986" s="251"/>
      <c r="HNO3986" s="251"/>
      <c r="HNP3986" s="251"/>
      <c r="HNQ3986" s="251"/>
      <c r="HNR3986" s="251"/>
      <c r="HNS3986" s="251"/>
      <c r="HNT3986" s="251"/>
      <c r="HNU3986" s="251"/>
      <c r="HNV3986" s="251"/>
      <c r="HNW3986" s="251"/>
      <c r="HNX3986" s="251"/>
      <c r="HNY3986" s="251"/>
      <c r="HNZ3986" s="251"/>
      <c r="HOA3986" s="251"/>
      <c r="HOB3986" s="251"/>
      <c r="HOC3986" s="251"/>
      <c r="HOD3986" s="251"/>
      <c r="HOE3986" s="251"/>
      <c r="HOF3986" s="251"/>
      <c r="HOG3986" s="251"/>
      <c r="HOH3986" s="251"/>
      <c r="HOI3986" s="251"/>
      <c r="HOJ3986" s="251"/>
      <c r="HOK3986" s="251"/>
      <c r="HOL3986" s="251"/>
      <c r="HOM3986" s="251"/>
      <c r="HON3986" s="251"/>
      <c r="HOO3986" s="251"/>
      <c r="HOP3986" s="251"/>
      <c r="HOQ3986" s="251"/>
      <c r="HOR3986" s="251"/>
      <c r="HOS3986" s="251"/>
      <c r="HOT3986" s="251"/>
      <c r="HOU3986" s="251"/>
      <c r="HOV3986" s="251"/>
      <c r="HOW3986" s="251"/>
      <c r="HOX3986" s="251"/>
      <c r="HOY3986" s="251"/>
      <c r="HOZ3986" s="251"/>
      <c r="HPA3986" s="251"/>
      <c r="HPB3986" s="251"/>
      <c r="HPC3986" s="251"/>
      <c r="HPD3986" s="251"/>
      <c r="HPE3986" s="251"/>
      <c r="HPF3986" s="251"/>
      <c r="HPG3986" s="251"/>
      <c r="HPH3986" s="251"/>
      <c r="HPI3986" s="251"/>
      <c r="HPJ3986" s="251"/>
      <c r="HPK3986" s="251"/>
      <c r="HPL3986" s="251"/>
      <c r="HPM3986" s="251"/>
      <c r="HPN3986" s="251"/>
      <c r="HPO3986" s="251"/>
      <c r="HPP3986" s="251"/>
      <c r="HPQ3986" s="251"/>
      <c r="HPR3986" s="251"/>
      <c r="HPS3986" s="251"/>
      <c r="HPT3986" s="251"/>
      <c r="HPU3986" s="251"/>
      <c r="HPV3986" s="251"/>
      <c r="HPW3986" s="251"/>
      <c r="HPX3986" s="251"/>
      <c r="HPY3986" s="251"/>
      <c r="HPZ3986" s="251"/>
      <c r="HQA3986" s="251"/>
      <c r="HQB3986" s="251"/>
      <c r="HQC3986" s="251"/>
      <c r="HQD3986" s="251"/>
      <c r="HQE3986" s="251"/>
      <c r="HQF3986" s="251"/>
      <c r="HQG3986" s="251"/>
      <c r="HQH3986" s="251"/>
      <c r="HQI3986" s="251"/>
      <c r="HQJ3986" s="251"/>
      <c r="HQK3986" s="251"/>
      <c r="HQL3986" s="251"/>
      <c r="HQM3986" s="251"/>
      <c r="HQN3986" s="251"/>
      <c r="HQO3986" s="251"/>
      <c r="HQP3986" s="251"/>
      <c r="HQQ3986" s="251"/>
      <c r="HQR3986" s="251"/>
      <c r="HQS3986" s="251"/>
      <c r="HQT3986" s="251"/>
      <c r="HQU3986" s="251"/>
      <c r="HQV3986" s="251"/>
      <c r="HQW3986" s="251"/>
      <c r="HQX3986" s="251"/>
      <c r="HQY3986" s="251"/>
      <c r="HQZ3986" s="251"/>
      <c r="HRA3986" s="251"/>
      <c r="HRB3986" s="251"/>
      <c r="HRC3986" s="251"/>
      <c r="HRD3986" s="251"/>
      <c r="HRE3986" s="251"/>
      <c r="HRF3986" s="251"/>
      <c r="HRG3986" s="251"/>
      <c r="HRH3986" s="251"/>
      <c r="HRI3986" s="251"/>
      <c r="HRJ3986" s="251"/>
      <c r="HRK3986" s="251"/>
      <c r="HRL3986" s="251"/>
      <c r="HRM3986" s="251"/>
      <c r="HRN3986" s="251"/>
      <c r="HRO3986" s="251"/>
      <c r="HRP3986" s="251"/>
      <c r="HRQ3986" s="251"/>
      <c r="HRR3986" s="251"/>
      <c r="HRS3986" s="251"/>
      <c r="HRT3986" s="251"/>
      <c r="HRU3986" s="251"/>
      <c r="HRV3986" s="251"/>
      <c r="HRW3986" s="251"/>
      <c r="HRX3986" s="251"/>
      <c r="HRY3986" s="251"/>
      <c r="HRZ3986" s="251"/>
      <c r="HSA3986" s="251"/>
      <c r="HSB3986" s="251"/>
      <c r="HSC3986" s="251"/>
      <c r="HSD3986" s="251"/>
      <c r="HSE3986" s="251"/>
      <c r="HSF3986" s="251"/>
      <c r="HSG3986" s="251"/>
      <c r="HSH3986" s="251"/>
      <c r="HSI3986" s="251"/>
      <c r="HSJ3986" s="251"/>
      <c r="HSK3986" s="251"/>
      <c r="HSL3986" s="251"/>
      <c r="HSM3986" s="251"/>
      <c r="HSN3986" s="251"/>
      <c r="HSO3986" s="251"/>
      <c r="HSP3986" s="251"/>
      <c r="HSQ3986" s="251"/>
      <c r="HSR3986" s="251"/>
      <c r="HSS3986" s="251"/>
      <c r="HST3986" s="251"/>
      <c r="HSU3986" s="251"/>
      <c r="HSV3986" s="251"/>
      <c r="HSW3986" s="251"/>
      <c r="HSX3986" s="251"/>
      <c r="HSY3986" s="251"/>
      <c r="HSZ3986" s="251"/>
      <c r="HTA3986" s="251"/>
      <c r="HTB3986" s="251"/>
      <c r="HTC3986" s="251"/>
      <c r="HTD3986" s="251"/>
      <c r="HTE3986" s="251"/>
      <c r="HTF3986" s="251"/>
      <c r="HTG3986" s="251"/>
      <c r="HTH3986" s="251"/>
      <c r="HTI3986" s="251"/>
      <c r="HTJ3986" s="251"/>
      <c r="HTK3986" s="251"/>
      <c r="HTL3986" s="251"/>
      <c r="HTM3986" s="251"/>
      <c r="HTN3986" s="251"/>
      <c r="HTO3986" s="251"/>
      <c r="HTP3986" s="251"/>
      <c r="HTQ3986" s="251"/>
      <c r="HTR3986" s="251"/>
      <c r="HTS3986" s="251"/>
      <c r="HTT3986" s="251"/>
      <c r="HTU3986" s="251"/>
      <c r="HTV3986" s="251"/>
      <c r="HTW3986" s="251"/>
      <c r="HTX3986" s="251"/>
      <c r="HTY3986" s="251"/>
      <c r="HTZ3986" s="251"/>
      <c r="HUA3986" s="251"/>
      <c r="HUB3986" s="251"/>
      <c r="HUC3986" s="251"/>
      <c r="HUD3986" s="251"/>
      <c r="HUE3986" s="251"/>
      <c r="HUF3986" s="251"/>
      <c r="HUG3986" s="251"/>
      <c r="HUH3986" s="251"/>
      <c r="HUI3986" s="251"/>
      <c r="HUJ3986" s="251"/>
      <c r="HUK3986" s="251"/>
      <c r="HUL3986" s="251"/>
      <c r="HUM3986" s="251"/>
      <c r="HUN3986" s="251"/>
      <c r="HUO3986" s="251"/>
      <c r="HUP3986" s="251"/>
      <c r="HUQ3986" s="251"/>
      <c r="HUR3986" s="251"/>
      <c r="HUS3986" s="251"/>
      <c r="HUT3986" s="251"/>
      <c r="HUU3986" s="251"/>
      <c r="HUV3986" s="251"/>
      <c r="HUW3986" s="251"/>
      <c r="HUX3986" s="251"/>
      <c r="HUY3986" s="251"/>
      <c r="HUZ3986" s="251"/>
      <c r="HVA3986" s="251"/>
      <c r="HVB3986" s="251"/>
      <c r="HVC3986" s="251"/>
      <c r="HVD3986" s="251"/>
      <c r="HVE3986" s="251"/>
      <c r="HVF3986" s="251"/>
      <c r="HVG3986" s="251"/>
      <c r="HVH3986" s="251"/>
      <c r="HVI3986" s="251"/>
      <c r="HVJ3986" s="251"/>
      <c r="HVK3986" s="251"/>
      <c r="HVL3986" s="251"/>
      <c r="HVM3986" s="251"/>
      <c r="HVN3986" s="251"/>
      <c r="HVO3986" s="251"/>
      <c r="HVP3986" s="251"/>
      <c r="HVQ3986" s="251"/>
      <c r="HVR3986" s="251"/>
      <c r="HVS3986" s="251"/>
      <c r="HVT3986" s="251"/>
      <c r="HVU3986" s="251"/>
      <c r="HVV3986" s="251"/>
      <c r="HVW3986" s="251"/>
      <c r="HVX3986" s="251"/>
      <c r="HVY3986" s="251"/>
      <c r="HVZ3986" s="251"/>
      <c r="HWA3986" s="251"/>
      <c r="HWB3986" s="251"/>
      <c r="HWC3986" s="251"/>
      <c r="HWD3986" s="251"/>
      <c r="HWE3986" s="251"/>
      <c r="HWF3986" s="251"/>
      <c r="HWG3986" s="251"/>
      <c r="HWH3986" s="251"/>
      <c r="HWI3986" s="251"/>
      <c r="HWJ3986" s="251"/>
      <c r="HWK3986" s="251"/>
      <c r="HWL3986" s="251"/>
      <c r="HWM3986" s="251"/>
      <c r="HWN3986" s="251"/>
      <c r="HWO3986" s="251"/>
      <c r="HWP3986" s="251"/>
      <c r="HWQ3986" s="251"/>
      <c r="HWR3986" s="251"/>
      <c r="HWS3986" s="251"/>
      <c r="HWT3986" s="251"/>
      <c r="HWU3986" s="251"/>
      <c r="HWV3986" s="251"/>
      <c r="HWW3986" s="251"/>
      <c r="HWX3986" s="251"/>
      <c r="HWY3986" s="251"/>
      <c r="HWZ3986" s="251"/>
      <c r="HXA3986" s="251"/>
      <c r="HXB3986" s="251"/>
      <c r="HXC3986" s="251"/>
      <c r="HXD3986" s="251"/>
      <c r="HXE3986" s="251"/>
      <c r="HXF3986" s="251"/>
      <c r="HXG3986" s="251"/>
      <c r="HXH3986" s="251"/>
      <c r="HXI3986" s="251"/>
      <c r="HXJ3986" s="251"/>
      <c r="HXK3986" s="251"/>
      <c r="HXL3986" s="251"/>
      <c r="HXM3986" s="251"/>
      <c r="HXN3986" s="251"/>
      <c r="HXO3986" s="251"/>
      <c r="HXP3986" s="251"/>
      <c r="HXQ3986" s="251"/>
      <c r="HXR3986" s="251"/>
      <c r="HXS3986" s="251"/>
      <c r="HXT3986" s="251"/>
      <c r="HXU3986" s="251"/>
      <c r="HXV3986" s="251"/>
      <c r="HXW3986" s="251"/>
      <c r="HXX3986" s="251"/>
      <c r="HXY3986" s="251"/>
      <c r="HXZ3986" s="251"/>
      <c r="HYA3986" s="251"/>
      <c r="HYB3986" s="251"/>
      <c r="HYC3986" s="251"/>
      <c r="HYD3986" s="251"/>
      <c r="HYE3986" s="251"/>
      <c r="HYF3986" s="251"/>
      <c r="HYG3986" s="251"/>
      <c r="HYH3986" s="251"/>
      <c r="HYI3986" s="251"/>
      <c r="HYJ3986" s="251"/>
      <c r="HYK3986" s="251"/>
      <c r="HYL3986" s="251"/>
      <c r="HYM3986" s="251"/>
      <c r="HYN3986" s="251"/>
      <c r="HYO3986" s="251"/>
      <c r="HYP3986" s="251"/>
      <c r="HYQ3986" s="251"/>
      <c r="HYR3986" s="251"/>
      <c r="HYS3986" s="251"/>
      <c r="HYT3986" s="251"/>
      <c r="HYU3986" s="251"/>
      <c r="HYV3986" s="251"/>
      <c r="HYW3986" s="251"/>
      <c r="HYX3986" s="251"/>
      <c r="HYY3986" s="251"/>
      <c r="HYZ3986" s="251"/>
      <c r="HZA3986" s="251"/>
      <c r="HZB3986" s="251"/>
      <c r="HZC3986" s="251"/>
      <c r="HZD3986" s="251"/>
      <c r="HZE3986" s="251"/>
      <c r="HZF3986" s="251"/>
      <c r="HZG3986" s="251"/>
      <c r="HZH3986" s="251"/>
      <c r="HZI3986" s="251"/>
      <c r="HZJ3986" s="251"/>
      <c r="HZK3986" s="251"/>
      <c r="HZL3986" s="251"/>
      <c r="HZM3986" s="251"/>
      <c r="HZN3986" s="251"/>
      <c r="HZO3986" s="251"/>
      <c r="HZP3986" s="251"/>
      <c r="HZQ3986" s="251"/>
      <c r="HZR3986" s="251"/>
      <c r="HZS3986" s="251"/>
      <c r="HZT3986" s="251"/>
      <c r="HZU3986" s="251"/>
      <c r="HZV3986" s="251"/>
      <c r="HZW3986" s="251"/>
      <c r="HZX3986" s="251"/>
      <c r="HZY3986" s="251"/>
      <c r="HZZ3986" s="251"/>
      <c r="IAA3986" s="251"/>
      <c r="IAB3986" s="251"/>
      <c r="IAC3986" s="251"/>
      <c r="IAD3986" s="251"/>
      <c r="IAE3986" s="251"/>
      <c r="IAF3986" s="251"/>
      <c r="IAG3986" s="251"/>
      <c r="IAH3986" s="251"/>
      <c r="IAI3986" s="251"/>
      <c r="IAJ3986" s="251"/>
      <c r="IAK3986" s="251"/>
      <c r="IAL3986" s="251"/>
      <c r="IAM3986" s="251"/>
      <c r="IAN3986" s="251"/>
      <c r="IAO3986" s="251"/>
      <c r="IAP3986" s="251"/>
      <c r="IAQ3986" s="251"/>
      <c r="IAR3986" s="251"/>
      <c r="IAS3986" s="251"/>
      <c r="IAT3986" s="251"/>
      <c r="IAU3986" s="251"/>
      <c r="IAV3986" s="251"/>
      <c r="IAW3986" s="251"/>
      <c r="IAX3986" s="251"/>
      <c r="IAY3986" s="251"/>
      <c r="IAZ3986" s="251"/>
      <c r="IBA3986" s="251"/>
      <c r="IBB3986" s="251"/>
      <c r="IBC3986" s="251"/>
      <c r="IBD3986" s="251"/>
      <c r="IBE3986" s="251"/>
      <c r="IBF3986" s="251"/>
      <c r="IBG3986" s="251"/>
      <c r="IBH3986" s="251"/>
      <c r="IBI3986" s="251"/>
      <c r="IBJ3986" s="251"/>
      <c r="IBK3986" s="251"/>
      <c r="IBL3986" s="251"/>
      <c r="IBM3986" s="251"/>
      <c r="IBN3986" s="251"/>
      <c r="IBO3986" s="251"/>
      <c r="IBP3986" s="251"/>
      <c r="IBQ3986" s="251"/>
      <c r="IBR3986" s="251"/>
      <c r="IBS3986" s="251"/>
      <c r="IBT3986" s="251"/>
      <c r="IBU3986" s="251"/>
      <c r="IBV3986" s="251"/>
      <c r="IBW3986" s="251"/>
      <c r="IBX3986" s="251"/>
      <c r="IBY3986" s="251"/>
      <c r="IBZ3986" s="251"/>
      <c r="ICA3986" s="251"/>
      <c r="ICB3986" s="251"/>
      <c r="ICC3986" s="251"/>
      <c r="ICD3986" s="251"/>
      <c r="ICE3986" s="251"/>
      <c r="ICF3986" s="251"/>
      <c r="ICG3986" s="251"/>
      <c r="ICH3986" s="251"/>
      <c r="ICI3986" s="251"/>
      <c r="ICJ3986" s="251"/>
      <c r="ICK3986" s="251"/>
      <c r="ICL3986" s="251"/>
      <c r="ICM3986" s="251"/>
      <c r="ICN3986" s="251"/>
      <c r="ICO3986" s="251"/>
      <c r="ICP3986" s="251"/>
      <c r="ICQ3986" s="251"/>
      <c r="ICR3986" s="251"/>
      <c r="ICS3986" s="251"/>
      <c r="ICT3986" s="251"/>
      <c r="ICU3986" s="251"/>
      <c r="ICV3986" s="251"/>
      <c r="ICW3986" s="251"/>
      <c r="ICX3986" s="251"/>
      <c r="ICY3986" s="251"/>
      <c r="ICZ3986" s="251"/>
      <c r="IDA3986" s="251"/>
      <c r="IDB3986" s="251"/>
      <c r="IDC3986" s="251"/>
      <c r="IDD3986" s="251"/>
      <c r="IDE3986" s="251"/>
      <c r="IDF3986" s="251"/>
      <c r="IDG3986" s="251"/>
      <c r="IDH3986" s="251"/>
      <c r="IDI3986" s="251"/>
      <c r="IDJ3986" s="251"/>
      <c r="IDK3986" s="251"/>
      <c r="IDL3986" s="251"/>
      <c r="IDM3986" s="251"/>
      <c r="IDN3986" s="251"/>
      <c r="IDO3986" s="251"/>
      <c r="IDP3986" s="251"/>
      <c r="IDQ3986" s="251"/>
      <c r="IDR3986" s="251"/>
      <c r="IDS3986" s="251"/>
      <c r="IDT3986" s="251"/>
      <c r="IDU3986" s="251"/>
      <c r="IDV3986" s="251"/>
      <c r="IDW3986" s="251"/>
      <c r="IDX3986" s="251"/>
      <c r="IDY3986" s="251"/>
      <c r="IDZ3986" s="251"/>
      <c r="IEA3986" s="251"/>
      <c r="IEB3986" s="251"/>
      <c r="IEC3986" s="251"/>
      <c r="IED3986" s="251"/>
      <c r="IEE3986" s="251"/>
      <c r="IEF3986" s="251"/>
      <c r="IEG3986" s="251"/>
      <c r="IEH3986" s="251"/>
      <c r="IEI3986" s="251"/>
      <c r="IEJ3986" s="251"/>
      <c r="IEK3986" s="251"/>
      <c r="IEL3986" s="251"/>
      <c r="IEM3986" s="251"/>
      <c r="IEN3986" s="251"/>
      <c r="IEO3986" s="251"/>
      <c r="IEP3986" s="251"/>
      <c r="IEQ3986" s="251"/>
      <c r="IER3986" s="251"/>
      <c r="IES3986" s="251"/>
      <c r="IET3986" s="251"/>
      <c r="IEU3986" s="251"/>
      <c r="IEV3986" s="251"/>
      <c r="IEW3986" s="251"/>
      <c r="IEX3986" s="251"/>
      <c r="IEY3986" s="251"/>
      <c r="IEZ3986" s="251"/>
      <c r="IFA3986" s="251"/>
      <c r="IFB3986" s="251"/>
      <c r="IFC3986" s="251"/>
      <c r="IFD3986" s="251"/>
      <c r="IFE3986" s="251"/>
      <c r="IFF3986" s="251"/>
      <c r="IFG3986" s="251"/>
      <c r="IFH3986" s="251"/>
      <c r="IFI3986" s="251"/>
      <c r="IFJ3986" s="251"/>
      <c r="IFK3986" s="251"/>
      <c r="IFL3986" s="251"/>
      <c r="IFM3986" s="251"/>
      <c r="IFN3986" s="251"/>
      <c r="IFO3986" s="251"/>
      <c r="IFP3986" s="251"/>
      <c r="IFQ3986" s="251"/>
      <c r="IFR3986" s="251"/>
      <c r="IFS3986" s="251"/>
      <c r="IFT3986" s="251"/>
      <c r="IFU3986" s="251"/>
      <c r="IFV3986" s="251"/>
      <c r="IFW3986" s="251"/>
      <c r="IFX3986" s="251"/>
      <c r="IFY3986" s="251"/>
      <c r="IFZ3986" s="251"/>
      <c r="IGA3986" s="251"/>
      <c r="IGB3986" s="251"/>
      <c r="IGC3986" s="251"/>
      <c r="IGD3986" s="251"/>
      <c r="IGE3986" s="251"/>
      <c r="IGF3986" s="251"/>
      <c r="IGG3986" s="251"/>
      <c r="IGH3986" s="251"/>
      <c r="IGI3986" s="251"/>
      <c r="IGJ3986" s="251"/>
      <c r="IGK3986" s="251"/>
      <c r="IGL3986" s="251"/>
      <c r="IGM3986" s="251"/>
      <c r="IGN3986" s="251"/>
      <c r="IGO3986" s="251"/>
      <c r="IGP3986" s="251"/>
      <c r="IGQ3986" s="251"/>
      <c r="IGR3986" s="251"/>
      <c r="IGS3986" s="251"/>
      <c r="IGT3986" s="251"/>
      <c r="IGU3986" s="251"/>
      <c r="IGV3986" s="251"/>
      <c r="IGW3986" s="251"/>
      <c r="IGX3986" s="251"/>
      <c r="IGY3986" s="251"/>
      <c r="IGZ3986" s="251"/>
      <c r="IHA3986" s="251"/>
      <c r="IHB3986" s="251"/>
      <c r="IHC3986" s="251"/>
      <c r="IHD3986" s="251"/>
      <c r="IHE3986" s="251"/>
      <c r="IHF3986" s="251"/>
      <c r="IHG3986" s="251"/>
      <c r="IHH3986" s="251"/>
      <c r="IHI3986" s="251"/>
      <c r="IHJ3986" s="251"/>
      <c r="IHK3986" s="251"/>
      <c r="IHL3986" s="251"/>
      <c r="IHM3986" s="251"/>
      <c r="IHN3986" s="251"/>
      <c r="IHO3986" s="251"/>
      <c r="IHP3986" s="251"/>
      <c r="IHQ3986" s="251"/>
      <c r="IHR3986" s="251"/>
      <c r="IHS3986" s="251"/>
      <c r="IHT3986" s="251"/>
      <c r="IHU3986" s="251"/>
      <c r="IHV3986" s="251"/>
      <c r="IHW3986" s="251"/>
      <c r="IHX3986" s="251"/>
      <c r="IHY3986" s="251"/>
      <c r="IHZ3986" s="251"/>
      <c r="IIA3986" s="251"/>
      <c r="IIB3986" s="251"/>
      <c r="IIC3986" s="251"/>
      <c r="IID3986" s="251"/>
      <c r="IIE3986" s="251"/>
      <c r="IIF3986" s="251"/>
      <c r="IIG3986" s="251"/>
      <c r="IIH3986" s="251"/>
      <c r="III3986" s="251"/>
      <c r="IIJ3986" s="251"/>
      <c r="IIK3986" s="251"/>
      <c r="IIL3986" s="251"/>
      <c r="IIM3986" s="251"/>
      <c r="IIN3986" s="251"/>
      <c r="IIO3986" s="251"/>
      <c r="IIP3986" s="251"/>
      <c r="IIQ3986" s="251"/>
      <c r="IIR3986" s="251"/>
      <c r="IIS3986" s="251"/>
      <c r="IIT3986" s="251"/>
      <c r="IIU3986" s="251"/>
      <c r="IIV3986" s="251"/>
      <c r="IIW3986" s="251"/>
      <c r="IIX3986" s="251"/>
      <c r="IIY3986" s="251"/>
      <c r="IIZ3986" s="251"/>
      <c r="IJA3986" s="251"/>
      <c r="IJB3986" s="251"/>
      <c r="IJC3986" s="251"/>
      <c r="IJD3986" s="251"/>
      <c r="IJE3986" s="251"/>
      <c r="IJF3986" s="251"/>
      <c r="IJG3986" s="251"/>
      <c r="IJH3986" s="251"/>
      <c r="IJI3986" s="251"/>
      <c r="IJJ3986" s="251"/>
      <c r="IJK3986" s="251"/>
      <c r="IJL3986" s="251"/>
      <c r="IJM3986" s="251"/>
      <c r="IJN3986" s="251"/>
      <c r="IJO3986" s="251"/>
      <c r="IJP3986" s="251"/>
      <c r="IJQ3986" s="251"/>
      <c r="IJR3986" s="251"/>
      <c r="IJS3986" s="251"/>
      <c r="IJT3986" s="251"/>
      <c r="IJU3986" s="251"/>
      <c r="IJV3986" s="251"/>
      <c r="IJW3986" s="251"/>
      <c r="IJX3986" s="251"/>
      <c r="IJY3986" s="251"/>
      <c r="IJZ3986" s="251"/>
      <c r="IKA3986" s="251"/>
      <c r="IKB3986" s="251"/>
      <c r="IKC3986" s="251"/>
      <c r="IKD3986" s="251"/>
      <c r="IKE3986" s="251"/>
      <c r="IKF3986" s="251"/>
      <c r="IKG3986" s="251"/>
      <c r="IKH3986" s="251"/>
      <c r="IKI3986" s="251"/>
      <c r="IKJ3986" s="251"/>
      <c r="IKK3986" s="251"/>
      <c r="IKL3986" s="251"/>
      <c r="IKM3986" s="251"/>
      <c r="IKN3986" s="251"/>
      <c r="IKO3986" s="251"/>
      <c r="IKP3986" s="251"/>
      <c r="IKQ3986" s="251"/>
      <c r="IKR3986" s="251"/>
      <c r="IKS3986" s="251"/>
      <c r="IKT3986" s="251"/>
      <c r="IKU3986" s="251"/>
      <c r="IKV3986" s="251"/>
      <c r="IKW3986" s="251"/>
      <c r="IKX3986" s="251"/>
      <c r="IKY3986" s="251"/>
      <c r="IKZ3986" s="251"/>
      <c r="ILA3986" s="251"/>
      <c r="ILB3986" s="251"/>
      <c r="ILC3986" s="251"/>
      <c r="ILD3986" s="251"/>
      <c r="ILE3986" s="251"/>
      <c r="ILF3986" s="251"/>
      <c r="ILG3986" s="251"/>
      <c r="ILH3986" s="251"/>
      <c r="ILI3986" s="251"/>
      <c r="ILJ3986" s="251"/>
      <c r="ILK3986" s="251"/>
      <c r="ILL3986" s="251"/>
      <c r="ILM3986" s="251"/>
      <c r="ILN3986" s="251"/>
      <c r="ILO3986" s="251"/>
      <c r="ILP3986" s="251"/>
      <c r="ILQ3986" s="251"/>
      <c r="ILR3986" s="251"/>
      <c r="ILS3986" s="251"/>
      <c r="ILT3986" s="251"/>
      <c r="ILU3986" s="251"/>
      <c r="ILV3986" s="251"/>
      <c r="ILW3986" s="251"/>
      <c r="ILX3986" s="251"/>
      <c r="ILY3986" s="251"/>
      <c r="ILZ3986" s="251"/>
      <c r="IMA3986" s="251"/>
      <c r="IMB3986" s="251"/>
      <c r="IMC3986" s="251"/>
      <c r="IMD3986" s="251"/>
      <c r="IME3986" s="251"/>
      <c r="IMF3986" s="251"/>
      <c r="IMG3986" s="251"/>
      <c r="IMH3986" s="251"/>
      <c r="IMI3986" s="251"/>
      <c r="IMJ3986" s="251"/>
      <c r="IMK3986" s="251"/>
      <c r="IML3986" s="251"/>
      <c r="IMM3986" s="251"/>
      <c r="IMN3986" s="251"/>
      <c r="IMO3986" s="251"/>
      <c r="IMP3986" s="251"/>
      <c r="IMQ3986" s="251"/>
      <c r="IMR3986" s="251"/>
      <c r="IMS3986" s="251"/>
      <c r="IMT3986" s="251"/>
      <c r="IMU3986" s="251"/>
      <c r="IMV3986" s="251"/>
      <c r="IMW3986" s="251"/>
      <c r="IMX3986" s="251"/>
      <c r="IMY3986" s="251"/>
      <c r="IMZ3986" s="251"/>
      <c r="INA3986" s="251"/>
      <c r="INB3986" s="251"/>
      <c r="INC3986" s="251"/>
      <c r="IND3986" s="251"/>
      <c r="INE3986" s="251"/>
      <c r="INF3986" s="251"/>
      <c r="ING3986" s="251"/>
      <c r="INH3986" s="251"/>
      <c r="INI3986" s="251"/>
      <c r="INJ3986" s="251"/>
      <c r="INK3986" s="251"/>
      <c r="INL3986" s="251"/>
      <c r="INM3986" s="251"/>
      <c r="INN3986" s="251"/>
      <c r="INO3986" s="251"/>
      <c r="INP3986" s="251"/>
      <c r="INQ3986" s="251"/>
      <c r="INR3986" s="251"/>
      <c r="INS3986" s="251"/>
      <c r="INT3986" s="251"/>
      <c r="INU3986" s="251"/>
      <c r="INV3986" s="251"/>
      <c r="INW3986" s="251"/>
      <c r="INX3986" s="251"/>
      <c r="INY3986" s="251"/>
      <c r="INZ3986" s="251"/>
      <c r="IOA3986" s="251"/>
      <c r="IOB3986" s="251"/>
      <c r="IOC3986" s="251"/>
      <c r="IOD3986" s="251"/>
      <c r="IOE3986" s="251"/>
      <c r="IOF3986" s="251"/>
      <c r="IOG3986" s="251"/>
      <c r="IOH3986" s="251"/>
      <c r="IOI3986" s="251"/>
      <c r="IOJ3986" s="251"/>
      <c r="IOK3986" s="251"/>
      <c r="IOL3986" s="251"/>
      <c r="IOM3986" s="251"/>
      <c r="ION3986" s="251"/>
      <c r="IOO3986" s="251"/>
      <c r="IOP3986" s="251"/>
      <c r="IOQ3986" s="251"/>
      <c r="IOR3986" s="251"/>
      <c r="IOS3986" s="251"/>
      <c r="IOT3986" s="251"/>
      <c r="IOU3986" s="251"/>
      <c r="IOV3986" s="251"/>
      <c r="IOW3986" s="251"/>
      <c r="IOX3986" s="251"/>
      <c r="IOY3986" s="251"/>
      <c r="IOZ3986" s="251"/>
      <c r="IPA3986" s="251"/>
      <c r="IPB3986" s="251"/>
      <c r="IPC3986" s="251"/>
      <c r="IPD3986" s="251"/>
      <c r="IPE3986" s="251"/>
      <c r="IPF3986" s="251"/>
      <c r="IPG3986" s="251"/>
      <c r="IPH3986" s="251"/>
      <c r="IPI3986" s="251"/>
      <c r="IPJ3986" s="251"/>
      <c r="IPK3986" s="251"/>
      <c r="IPL3986" s="251"/>
      <c r="IPM3986" s="251"/>
      <c r="IPN3986" s="251"/>
      <c r="IPO3986" s="251"/>
      <c r="IPP3986" s="251"/>
      <c r="IPQ3986" s="251"/>
      <c r="IPR3986" s="251"/>
      <c r="IPS3986" s="251"/>
      <c r="IPT3986" s="251"/>
      <c r="IPU3986" s="251"/>
      <c r="IPV3986" s="251"/>
      <c r="IPW3986" s="251"/>
      <c r="IPX3986" s="251"/>
      <c r="IPY3986" s="251"/>
      <c r="IPZ3986" s="251"/>
      <c r="IQA3986" s="251"/>
      <c r="IQB3986" s="251"/>
      <c r="IQC3986" s="251"/>
      <c r="IQD3986" s="251"/>
      <c r="IQE3986" s="251"/>
      <c r="IQF3986" s="251"/>
      <c r="IQG3986" s="251"/>
      <c r="IQH3986" s="251"/>
      <c r="IQI3986" s="251"/>
      <c r="IQJ3986" s="251"/>
      <c r="IQK3986" s="251"/>
      <c r="IQL3986" s="251"/>
      <c r="IQM3986" s="251"/>
      <c r="IQN3986" s="251"/>
      <c r="IQO3986" s="251"/>
      <c r="IQP3986" s="251"/>
      <c r="IQQ3986" s="251"/>
      <c r="IQR3986" s="251"/>
      <c r="IQS3986" s="251"/>
      <c r="IQT3986" s="251"/>
      <c r="IQU3986" s="251"/>
      <c r="IQV3986" s="251"/>
      <c r="IQW3986" s="251"/>
      <c r="IQX3986" s="251"/>
      <c r="IQY3986" s="251"/>
      <c r="IQZ3986" s="251"/>
      <c r="IRA3986" s="251"/>
      <c r="IRB3986" s="251"/>
      <c r="IRC3986" s="251"/>
      <c r="IRD3986" s="251"/>
      <c r="IRE3986" s="251"/>
      <c r="IRF3986" s="251"/>
      <c r="IRG3986" s="251"/>
      <c r="IRH3986" s="251"/>
      <c r="IRI3986" s="251"/>
      <c r="IRJ3986" s="251"/>
      <c r="IRK3986" s="251"/>
      <c r="IRL3986" s="251"/>
      <c r="IRM3986" s="251"/>
      <c r="IRN3986" s="251"/>
      <c r="IRO3986" s="251"/>
      <c r="IRP3986" s="251"/>
      <c r="IRQ3986" s="251"/>
      <c r="IRR3986" s="251"/>
      <c r="IRS3986" s="251"/>
      <c r="IRT3986" s="251"/>
      <c r="IRU3986" s="251"/>
      <c r="IRV3986" s="251"/>
      <c r="IRW3986" s="251"/>
      <c r="IRX3986" s="251"/>
      <c r="IRY3986" s="251"/>
      <c r="IRZ3986" s="251"/>
      <c r="ISA3986" s="251"/>
      <c r="ISB3986" s="251"/>
      <c r="ISC3986" s="251"/>
      <c r="ISD3986" s="251"/>
      <c r="ISE3986" s="251"/>
      <c r="ISF3986" s="251"/>
      <c r="ISG3986" s="251"/>
      <c r="ISH3986" s="251"/>
      <c r="ISI3986" s="251"/>
      <c r="ISJ3986" s="251"/>
      <c r="ISK3986" s="251"/>
      <c r="ISL3986" s="251"/>
      <c r="ISM3986" s="251"/>
      <c r="ISN3986" s="251"/>
      <c r="ISO3986" s="251"/>
      <c r="ISP3986" s="251"/>
      <c r="ISQ3986" s="251"/>
      <c r="ISR3986" s="251"/>
      <c r="ISS3986" s="251"/>
      <c r="IST3986" s="251"/>
      <c r="ISU3986" s="251"/>
      <c r="ISV3986" s="251"/>
      <c r="ISW3986" s="251"/>
      <c r="ISX3986" s="251"/>
      <c r="ISY3986" s="251"/>
      <c r="ISZ3986" s="251"/>
      <c r="ITA3986" s="251"/>
      <c r="ITB3986" s="251"/>
      <c r="ITC3986" s="251"/>
      <c r="ITD3986" s="251"/>
      <c r="ITE3986" s="251"/>
      <c r="ITF3986" s="251"/>
      <c r="ITG3986" s="251"/>
      <c r="ITH3986" s="251"/>
      <c r="ITI3986" s="251"/>
      <c r="ITJ3986" s="251"/>
      <c r="ITK3986" s="251"/>
      <c r="ITL3986" s="251"/>
      <c r="ITM3986" s="251"/>
      <c r="ITN3986" s="251"/>
      <c r="ITO3986" s="251"/>
      <c r="ITP3986" s="251"/>
      <c r="ITQ3986" s="251"/>
      <c r="ITR3986" s="251"/>
      <c r="ITS3986" s="251"/>
      <c r="ITT3986" s="251"/>
      <c r="ITU3986" s="251"/>
      <c r="ITV3986" s="251"/>
      <c r="ITW3986" s="251"/>
      <c r="ITX3986" s="251"/>
      <c r="ITY3986" s="251"/>
      <c r="ITZ3986" s="251"/>
      <c r="IUA3986" s="251"/>
      <c r="IUB3986" s="251"/>
      <c r="IUC3986" s="251"/>
      <c r="IUD3986" s="251"/>
      <c r="IUE3986" s="251"/>
      <c r="IUF3986" s="251"/>
      <c r="IUG3986" s="251"/>
      <c r="IUH3986" s="251"/>
      <c r="IUI3986" s="251"/>
      <c r="IUJ3986" s="251"/>
      <c r="IUK3986" s="251"/>
      <c r="IUL3986" s="251"/>
      <c r="IUM3986" s="251"/>
      <c r="IUN3986" s="251"/>
      <c r="IUO3986" s="251"/>
      <c r="IUP3986" s="251"/>
      <c r="IUQ3986" s="251"/>
      <c r="IUR3986" s="251"/>
      <c r="IUS3986" s="251"/>
      <c r="IUT3986" s="251"/>
      <c r="IUU3986" s="251"/>
      <c r="IUV3986" s="251"/>
      <c r="IUW3986" s="251"/>
      <c r="IUX3986" s="251"/>
      <c r="IUY3986" s="251"/>
      <c r="IUZ3986" s="251"/>
      <c r="IVA3986" s="251"/>
      <c r="IVB3986" s="251"/>
      <c r="IVC3986" s="251"/>
      <c r="IVD3986" s="251"/>
      <c r="IVE3986" s="251"/>
      <c r="IVF3986" s="251"/>
      <c r="IVG3986" s="251"/>
      <c r="IVH3986" s="251"/>
      <c r="IVI3986" s="251"/>
      <c r="IVJ3986" s="251"/>
      <c r="IVK3986" s="251"/>
      <c r="IVL3986" s="251"/>
      <c r="IVM3986" s="251"/>
      <c r="IVN3986" s="251"/>
      <c r="IVO3986" s="251"/>
      <c r="IVP3986" s="251"/>
      <c r="IVQ3986" s="251"/>
      <c r="IVR3986" s="251"/>
      <c r="IVS3986" s="251"/>
      <c r="IVT3986" s="251"/>
      <c r="IVU3986" s="251"/>
      <c r="IVV3986" s="251"/>
      <c r="IVW3986" s="251"/>
      <c r="IVX3986" s="251"/>
      <c r="IVY3986" s="251"/>
      <c r="IVZ3986" s="251"/>
      <c r="IWA3986" s="251"/>
      <c r="IWB3986" s="251"/>
      <c r="IWC3986" s="251"/>
      <c r="IWD3986" s="251"/>
      <c r="IWE3986" s="251"/>
      <c r="IWF3986" s="251"/>
      <c r="IWG3986" s="251"/>
      <c r="IWH3986" s="251"/>
      <c r="IWI3986" s="251"/>
      <c r="IWJ3986" s="251"/>
      <c r="IWK3986" s="251"/>
      <c r="IWL3986" s="251"/>
      <c r="IWM3986" s="251"/>
      <c r="IWN3986" s="251"/>
      <c r="IWO3986" s="251"/>
      <c r="IWP3986" s="251"/>
      <c r="IWQ3986" s="251"/>
      <c r="IWR3986" s="251"/>
      <c r="IWS3986" s="251"/>
      <c r="IWT3986" s="251"/>
      <c r="IWU3986" s="251"/>
      <c r="IWV3986" s="251"/>
      <c r="IWW3986" s="251"/>
      <c r="IWX3986" s="251"/>
      <c r="IWY3986" s="251"/>
      <c r="IWZ3986" s="251"/>
      <c r="IXA3986" s="251"/>
      <c r="IXB3986" s="251"/>
      <c r="IXC3986" s="251"/>
      <c r="IXD3986" s="251"/>
      <c r="IXE3986" s="251"/>
      <c r="IXF3986" s="251"/>
      <c r="IXG3986" s="251"/>
      <c r="IXH3986" s="251"/>
      <c r="IXI3986" s="251"/>
      <c r="IXJ3986" s="251"/>
      <c r="IXK3986" s="251"/>
      <c r="IXL3986" s="251"/>
      <c r="IXM3986" s="251"/>
      <c r="IXN3986" s="251"/>
      <c r="IXO3986" s="251"/>
      <c r="IXP3986" s="251"/>
      <c r="IXQ3986" s="251"/>
      <c r="IXR3986" s="251"/>
      <c r="IXS3986" s="251"/>
      <c r="IXT3986" s="251"/>
      <c r="IXU3986" s="251"/>
      <c r="IXV3986" s="251"/>
      <c r="IXW3986" s="251"/>
      <c r="IXX3986" s="251"/>
      <c r="IXY3986" s="251"/>
      <c r="IXZ3986" s="251"/>
      <c r="IYA3986" s="251"/>
      <c r="IYB3986" s="251"/>
      <c r="IYC3986" s="251"/>
      <c r="IYD3986" s="251"/>
      <c r="IYE3986" s="251"/>
      <c r="IYF3986" s="251"/>
      <c r="IYG3986" s="251"/>
      <c r="IYH3986" s="251"/>
      <c r="IYI3986" s="251"/>
      <c r="IYJ3986" s="251"/>
      <c r="IYK3986" s="251"/>
      <c r="IYL3986" s="251"/>
      <c r="IYM3986" s="251"/>
      <c r="IYN3986" s="251"/>
      <c r="IYO3986" s="251"/>
      <c r="IYP3986" s="251"/>
      <c r="IYQ3986" s="251"/>
      <c r="IYR3986" s="251"/>
      <c r="IYS3986" s="251"/>
      <c r="IYT3986" s="251"/>
      <c r="IYU3986" s="251"/>
      <c r="IYV3986" s="251"/>
      <c r="IYW3986" s="251"/>
      <c r="IYX3986" s="251"/>
      <c r="IYY3986" s="251"/>
      <c r="IYZ3986" s="251"/>
      <c r="IZA3986" s="251"/>
      <c r="IZB3986" s="251"/>
      <c r="IZC3986" s="251"/>
      <c r="IZD3986" s="251"/>
      <c r="IZE3986" s="251"/>
      <c r="IZF3986" s="251"/>
      <c r="IZG3986" s="251"/>
      <c r="IZH3986" s="251"/>
      <c r="IZI3986" s="251"/>
      <c r="IZJ3986" s="251"/>
      <c r="IZK3986" s="251"/>
      <c r="IZL3986" s="251"/>
      <c r="IZM3986" s="251"/>
      <c r="IZN3986" s="251"/>
      <c r="IZO3986" s="251"/>
      <c r="IZP3986" s="251"/>
      <c r="IZQ3986" s="251"/>
      <c r="IZR3986" s="251"/>
      <c r="IZS3986" s="251"/>
      <c r="IZT3986" s="251"/>
      <c r="IZU3986" s="251"/>
      <c r="IZV3986" s="251"/>
      <c r="IZW3986" s="251"/>
      <c r="IZX3986" s="251"/>
      <c r="IZY3986" s="251"/>
      <c r="IZZ3986" s="251"/>
      <c r="JAA3986" s="251"/>
      <c r="JAB3986" s="251"/>
      <c r="JAC3986" s="251"/>
      <c r="JAD3986" s="251"/>
      <c r="JAE3986" s="251"/>
      <c r="JAF3986" s="251"/>
      <c r="JAG3986" s="251"/>
      <c r="JAH3986" s="251"/>
      <c r="JAI3986" s="251"/>
      <c r="JAJ3986" s="251"/>
      <c r="JAK3986" s="251"/>
      <c r="JAL3986" s="251"/>
      <c r="JAM3986" s="251"/>
      <c r="JAN3986" s="251"/>
      <c r="JAO3986" s="251"/>
      <c r="JAP3986" s="251"/>
      <c r="JAQ3986" s="251"/>
      <c r="JAR3986" s="251"/>
      <c r="JAS3986" s="251"/>
      <c r="JAT3986" s="251"/>
      <c r="JAU3986" s="251"/>
      <c r="JAV3986" s="251"/>
      <c r="JAW3986" s="251"/>
      <c r="JAX3986" s="251"/>
      <c r="JAY3986" s="251"/>
      <c r="JAZ3986" s="251"/>
      <c r="JBA3986" s="251"/>
      <c r="JBB3986" s="251"/>
      <c r="JBC3986" s="251"/>
      <c r="JBD3986" s="251"/>
      <c r="JBE3986" s="251"/>
      <c r="JBF3986" s="251"/>
      <c r="JBG3986" s="251"/>
      <c r="JBH3986" s="251"/>
      <c r="JBI3986" s="251"/>
      <c r="JBJ3986" s="251"/>
      <c r="JBK3986" s="251"/>
      <c r="JBL3986" s="251"/>
      <c r="JBM3986" s="251"/>
      <c r="JBN3986" s="251"/>
      <c r="JBO3986" s="251"/>
      <c r="JBP3986" s="251"/>
      <c r="JBQ3986" s="251"/>
      <c r="JBR3986" s="251"/>
      <c r="JBS3986" s="251"/>
      <c r="JBT3986" s="251"/>
      <c r="JBU3986" s="251"/>
      <c r="JBV3986" s="251"/>
      <c r="JBW3986" s="251"/>
      <c r="JBX3986" s="251"/>
      <c r="JBY3986" s="251"/>
      <c r="JBZ3986" s="251"/>
      <c r="JCA3986" s="251"/>
      <c r="JCB3986" s="251"/>
      <c r="JCC3986" s="251"/>
      <c r="JCD3986" s="251"/>
      <c r="JCE3986" s="251"/>
      <c r="JCF3986" s="251"/>
      <c r="JCG3986" s="251"/>
      <c r="JCH3986" s="251"/>
      <c r="JCI3986" s="251"/>
      <c r="JCJ3986" s="251"/>
      <c r="JCK3986" s="251"/>
      <c r="JCL3986" s="251"/>
      <c r="JCM3986" s="251"/>
      <c r="JCN3986" s="251"/>
      <c r="JCO3986" s="251"/>
      <c r="JCP3986" s="251"/>
      <c r="JCQ3986" s="251"/>
      <c r="JCR3986" s="251"/>
      <c r="JCS3986" s="251"/>
      <c r="JCT3986" s="251"/>
      <c r="JCU3986" s="251"/>
      <c r="JCV3986" s="251"/>
      <c r="JCW3986" s="251"/>
      <c r="JCX3986" s="251"/>
      <c r="JCY3986" s="251"/>
      <c r="JCZ3986" s="251"/>
      <c r="JDA3986" s="251"/>
      <c r="JDB3986" s="251"/>
      <c r="JDC3986" s="251"/>
      <c r="JDD3986" s="251"/>
      <c r="JDE3986" s="251"/>
      <c r="JDF3986" s="251"/>
      <c r="JDG3986" s="251"/>
      <c r="JDH3986" s="251"/>
      <c r="JDI3986" s="251"/>
      <c r="JDJ3986" s="251"/>
      <c r="JDK3986" s="251"/>
      <c r="JDL3986" s="251"/>
      <c r="JDM3986" s="251"/>
      <c r="JDN3986" s="251"/>
      <c r="JDO3986" s="251"/>
      <c r="JDP3986" s="251"/>
      <c r="JDQ3986" s="251"/>
      <c r="JDR3986" s="251"/>
      <c r="JDS3986" s="251"/>
      <c r="JDT3986" s="251"/>
      <c r="JDU3986" s="251"/>
      <c r="JDV3986" s="251"/>
      <c r="JDW3986" s="251"/>
      <c r="JDX3986" s="251"/>
      <c r="JDY3986" s="251"/>
      <c r="JDZ3986" s="251"/>
      <c r="JEA3986" s="251"/>
      <c r="JEB3986" s="251"/>
      <c r="JEC3986" s="251"/>
      <c r="JED3986" s="251"/>
      <c r="JEE3986" s="251"/>
      <c r="JEF3986" s="251"/>
      <c r="JEG3986" s="251"/>
      <c r="JEH3986" s="251"/>
      <c r="JEI3986" s="251"/>
      <c r="JEJ3986" s="251"/>
      <c r="JEK3986" s="251"/>
      <c r="JEL3986" s="251"/>
      <c r="JEM3986" s="251"/>
      <c r="JEN3986" s="251"/>
      <c r="JEO3986" s="251"/>
      <c r="JEP3986" s="251"/>
      <c r="JEQ3986" s="251"/>
      <c r="JER3986" s="251"/>
      <c r="JES3986" s="251"/>
      <c r="JET3986" s="251"/>
      <c r="JEU3986" s="251"/>
      <c r="JEV3986" s="251"/>
      <c r="JEW3986" s="251"/>
      <c r="JEX3986" s="251"/>
      <c r="JEY3986" s="251"/>
      <c r="JEZ3986" s="251"/>
      <c r="JFA3986" s="251"/>
      <c r="JFB3986" s="251"/>
      <c r="JFC3986" s="251"/>
      <c r="JFD3986" s="251"/>
      <c r="JFE3986" s="251"/>
      <c r="JFF3986" s="251"/>
      <c r="JFG3986" s="251"/>
      <c r="JFH3986" s="251"/>
      <c r="JFI3986" s="251"/>
      <c r="JFJ3986" s="251"/>
      <c r="JFK3986" s="251"/>
      <c r="JFL3986" s="251"/>
      <c r="JFM3986" s="251"/>
      <c r="JFN3986" s="251"/>
      <c r="JFO3986" s="251"/>
      <c r="JFP3986" s="251"/>
      <c r="JFQ3986" s="251"/>
      <c r="JFR3986" s="251"/>
      <c r="JFS3986" s="251"/>
      <c r="JFT3986" s="251"/>
      <c r="JFU3986" s="251"/>
      <c r="JFV3986" s="251"/>
      <c r="JFW3986" s="251"/>
      <c r="JFX3986" s="251"/>
      <c r="JFY3986" s="251"/>
      <c r="JFZ3986" s="251"/>
      <c r="JGA3986" s="251"/>
      <c r="JGB3986" s="251"/>
      <c r="JGC3986" s="251"/>
      <c r="JGD3986" s="251"/>
      <c r="JGE3986" s="251"/>
      <c r="JGF3986" s="251"/>
      <c r="JGG3986" s="251"/>
      <c r="JGH3986" s="251"/>
      <c r="JGI3986" s="251"/>
      <c r="JGJ3986" s="251"/>
      <c r="JGK3986" s="251"/>
      <c r="JGL3986" s="251"/>
      <c r="JGM3986" s="251"/>
      <c r="JGN3986" s="251"/>
      <c r="JGO3986" s="251"/>
      <c r="JGP3986" s="251"/>
      <c r="JGQ3986" s="251"/>
      <c r="JGR3986" s="251"/>
      <c r="JGS3986" s="251"/>
      <c r="JGT3986" s="251"/>
      <c r="JGU3986" s="251"/>
      <c r="JGV3986" s="251"/>
      <c r="JGW3986" s="251"/>
      <c r="JGX3986" s="251"/>
      <c r="JGY3986" s="251"/>
      <c r="JGZ3986" s="251"/>
      <c r="JHA3986" s="251"/>
      <c r="JHB3986" s="251"/>
      <c r="JHC3986" s="251"/>
      <c r="JHD3986" s="251"/>
      <c r="JHE3986" s="251"/>
      <c r="JHF3986" s="251"/>
      <c r="JHG3986" s="251"/>
      <c r="JHH3986" s="251"/>
      <c r="JHI3986" s="251"/>
      <c r="JHJ3986" s="251"/>
      <c r="JHK3986" s="251"/>
      <c r="JHL3986" s="251"/>
      <c r="JHM3986" s="251"/>
      <c r="JHN3986" s="251"/>
      <c r="JHO3986" s="251"/>
      <c r="JHP3986" s="251"/>
      <c r="JHQ3986" s="251"/>
      <c r="JHR3986" s="251"/>
      <c r="JHS3986" s="251"/>
      <c r="JHT3986" s="251"/>
      <c r="JHU3986" s="251"/>
      <c r="JHV3986" s="251"/>
      <c r="JHW3986" s="251"/>
      <c r="JHX3986" s="251"/>
      <c r="JHY3986" s="251"/>
      <c r="JHZ3986" s="251"/>
      <c r="JIA3986" s="251"/>
      <c r="JIB3986" s="251"/>
      <c r="JIC3986" s="251"/>
      <c r="JID3986" s="251"/>
      <c r="JIE3986" s="251"/>
      <c r="JIF3986" s="251"/>
      <c r="JIG3986" s="251"/>
      <c r="JIH3986" s="251"/>
      <c r="JII3986" s="251"/>
      <c r="JIJ3986" s="251"/>
      <c r="JIK3986" s="251"/>
      <c r="JIL3986" s="251"/>
      <c r="JIM3986" s="251"/>
      <c r="JIN3986" s="251"/>
      <c r="JIO3986" s="251"/>
      <c r="JIP3986" s="251"/>
      <c r="JIQ3986" s="251"/>
      <c r="JIR3986" s="251"/>
      <c r="JIS3986" s="251"/>
      <c r="JIT3986" s="251"/>
      <c r="JIU3986" s="251"/>
      <c r="JIV3986" s="251"/>
      <c r="JIW3986" s="251"/>
      <c r="JIX3986" s="251"/>
      <c r="JIY3986" s="251"/>
      <c r="JIZ3986" s="251"/>
      <c r="JJA3986" s="251"/>
      <c r="JJB3986" s="251"/>
      <c r="JJC3986" s="251"/>
      <c r="JJD3986" s="251"/>
      <c r="JJE3986" s="251"/>
      <c r="JJF3986" s="251"/>
      <c r="JJG3986" s="251"/>
      <c r="JJH3986" s="251"/>
      <c r="JJI3986" s="251"/>
      <c r="JJJ3986" s="251"/>
      <c r="JJK3986" s="251"/>
      <c r="JJL3986" s="251"/>
      <c r="JJM3986" s="251"/>
      <c r="JJN3986" s="251"/>
      <c r="JJO3986" s="251"/>
      <c r="JJP3986" s="251"/>
      <c r="JJQ3986" s="251"/>
      <c r="JJR3986" s="251"/>
      <c r="JJS3986" s="251"/>
      <c r="JJT3986" s="251"/>
      <c r="JJU3986" s="251"/>
      <c r="JJV3986" s="251"/>
      <c r="JJW3986" s="251"/>
      <c r="JJX3986" s="251"/>
      <c r="JJY3986" s="251"/>
      <c r="JJZ3986" s="251"/>
      <c r="JKA3986" s="251"/>
      <c r="JKB3986" s="251"/>
      <c r="JKC3986" s="251"/>
      <c r="JKD3986" s="251"/>
      <c r="JKE3986" s="251"/>
      <c r="JKF3986" s="251"/>
      <c r="JKG3986" s="251"/>
      <c r="JKH3986" s="251"/>
      <c r="JKI3986" s="251"/>
      <c r="JKJ3986" s="251"/>
      <c r="JKK3986" s="251"/>
      <c r="JKL3986" s="251"/>
      <c r="JKM3986" s="251"/>
      <c r="JKN3986" s="251"/>
      <c r="JKO3986" s="251"/>
      <c r="JKP3986" s="251"/>
      <c r="JKQ3986" s="251"/>
      <c r="JKR3986" s="251"/>
      <c r="JKS3986" s="251"/>
      <c r="JKT3986" s="251"/>
      <c r="JKU3986" s="251"/>
      <c r="JKV3986" s="251"/>
      <c r="JKW3986" s="251"/>
      <c r="JKX3986" s="251"/>
      <c r="JKY3986" s="251"/>
      <c r="JKZ3986" s="251"/>
      <c r="JLA3986" s="251"/>
      <c r="JLB3986" s="251"/>
      <c r="JLC3986" s="251"/>
      <c r="JLD3986" s="251"/>
      <c r="JLE3986" s="251"/>
      <c r="JLF3986" s="251"/>
      <c r="JLG3986" s="251"/>
      <c r="JLH3986" s="251"/>
      <c r="JLI3986" s="251"/>
      <c r="JLJ3986" s="251"/>
      <c r="JLK3986" s="251"/>
      <c r="JLL3986" s="251"/>
      <c r="JLM3986" s="251"/>
      <c r="JLN3986" s="251"/>
      <c r="JLO3986" s="251"/>
      <c r="JLP3986" s="251"/>
      <c r="JLQ3986" s="251"/>
      <c r="JLR3986" s="251"/>
      <c r="JLS3986" s="251"/>
      <c r="JLT3986" s="251"/>
      <c r="JLU3986" s="251"/>
      <c r="JLV3986" s="251"/>
      <c r="JLW3986" s="251"/>
      <c r="JLX3986" s="251"/>
      <c r="JLY3986" s="251"/>
      <c r="JLZ3986" s="251"/>
      <c r="JMA3986" s="251"/>
      <c r="JMB3986" s="251"/>
      <c r="JMC3986" s="251"/>
      <c r="JMD3986" s="251"/>
      <c r="JME3986" s="251"/>
      <c r="JMF3986" s="251"/>
      <c r="JMG3986" s="251"/>
      <c r="JMH3986" s="251"/>
      <c r="JMI3986" s="251"/>
      <c r="JMJ3986" s="251"/>
      <c r="JMK3986" s="251"/>
      <c r="JML3986" s="251"/>
      <c r="JMM3986" s="251"/>
      <c r="JMN3986" s="251"/>
      <c r="JMO3986" s="251"/>
      <c r="JMP3986" s="251"/>
      <c r="JMQ3986" s="251"/>
      <c r="JMR3986" s="251"/>
      <c r="JMS3986" s="251"/>
      <c r="JMT3986" s="251"/>
      <c r="JMU3986" s="251"/>
      <c r="JMV3986" s="251"/>
      <c r="JMW3986" s="251"/>
      <c r="JMX3986" s="251"/>
      <c r="JMY3986" s="251"/>
      <c r="JMZ3986" s="251"/>
      <c r="JNA3986" s="251"/>
      <c r="JNB3986" s="251"/>
      <c r="JNC3986" s="251"/>
      <c r="JND3986" s="251"/>
      <c r="JNE3986" s="251"/>
      <c r="JNF3986" s="251"/>
      <c r="JNG3986" s="251"/>
      <c r="JNH3986" s="251"/>
      <c r="JNI3986" s="251"/>
      <c r="JNJ3986" s="251"/>
      <c r="JNK3986" s="251"/>
      <c r="JNL3986" s="251"/>
      <c r="JNM3986" s="251"/>
      <c r="JNN3986" s="251"/>
      <c r="JNO3986" s="251"/>
      <c r="JNP3986" s="251"/>
      <c r="JNQ3986" s="251"/>
      <c r="JNR3986" s="251"/>
      <c r="JNS3986" s="251"/>
      <c r="JNT3986" s="251"/>
      <c r="JNU3986" s="251"/>
      <c r="JNV3986" s="251"/>
      <c r="JNW3986" s="251"/>
      <c r="JNX3986" s="251"/>
      <c r="JNY3986" s="251"/>
      <c r="JNZ3986" s="251"/>
      <c r="JOA3986" s="251"/>
      <c r="JOB3986" s="251"/>
      <c r="JOC3986" s="251"/>
      <c r="JOD3986" s="251"/>
      <c r="JOE3986" s="251"/>
      <c r="JOF3986" s="251"/>
      <c r="JOG3986" s="251"/>
      <c r="JOH3986" s="251"/>
      <c r="JOI3986" s="251"/>
      <c r="JOJ3986" s="251"/>
      <c r="JOK3986" s="251"/>
      <c r="JOL3986" s="251"/>
      <c r="JOM3986" s="251"/>
      <c r="JON3986" s="251"/>
      <c r="JOO3986" s="251"/>
      <c r="JOP3986" s="251"/>
      <c r="JOQ3986" s="251"/>
      <c r="JOR3986" s="251"/>
      <c r="JOS3986" s="251"/>
      <c r="JOT3986" s="251"/>
      <c r="JOU3986" s="251"/>
      <c r="JOV3986" s="251"/>
      <c r="JOW3986" s="251"/>
      <c r="JOX3986" s="251"/>
      <c r="JOY3986" s="251"/>
      <c r="JOZ3986" s="251"/>
      <c r="JPA3986" s="251"/>
      <c r="JPB3986" s="251"/>
      <c r="JPC3986" s="251"/>
      <c r="JPD3986" s="251"/>
      <c r="JPE3986" s="251"/>
      <c r="JPF3986" s="251"/>
      <c r="JPG3986" s="251"/>
      <c r="JPH3986" s="251"/>
      <c r="JPI3986" s="251"/>
      <c r="JPJ3986" s="251"/>
      <c r="JPK3986" s="251"/>
      <c r="JPL3986" s="251"/>
      <c r="JPM3986" s="251"/>
      <c r="JPN3986" s="251"/>
      <c r="JPO3986" s="251"/>
      <c r="JPP3986" s="251"/>
      <c r="JPQ3986" s="251"/>
      <c r="JPR3986" s="251"/>
      <c r="JPS3986" s="251"/>
      <c r="JPT3986" s="251"/>
      <c r="JPU3986" s="251"/>
      <c r="JPV3986" s="251"/>
      <c r="JPW3986" s="251"/>
      <c r="JPX3986" s="251"/>
      <c r="JPY3986" s="251"/>
      <c r="JPZ3986" s="251"/>
      <c r="JQA3986" s="251"/>
      <c r="JQB3986" s="251"/>
      <c r="JQC3986" s="251"/>
      <c r="JQD3986" s="251"/>
      <c r="JQE3986" s="251"/>
      <c r="JQF3986" s="251"/>
      <c r="JQG3986" s="251"/>
      <c r="JQH3986" s="251"/>
      <c r="JQI3986" s="251"/>
      <c r="JQJ3986" s="251"/>
      <c r="JQK3986" s="251"/>
      <c r="JQL3986" s="251"/>
      <c r="JQM3986" s="251"/>
      <c r="JQN3986" s="251"/>
      <c r="JQO3986" s="251"/>
      <c r="JQP3986" s="251"/>
      <c r="JQQ3986" s="251"/>
      <c r="JQR3986" s="251"/>
      <c r="JQS3986" s="251"/>
      <c r="JQT3986" s="251"/>
      <c r="JQU3986" s="251"/>
      <c r="JQV3986" s="251"/>
      <c r="JQW3986" s="251"/>
      <c r="JQX3986" s="251"/>
      <c r="JQY3986" s="251"/>
      <c r="JQZ3986" s="251"/>
      <c r="JRA3986" s="251"/>
      <c r="JRB3986" s="251"/>
      <c r="JRC3986" s="251"/>
      <c r="JRD3986" s="251"/>
      <c r="JRE3986" s="251"/>
      <c r="JRF3986" s="251"/>
      <c r="JRG3986" s="251"/>
      <c r="JRH3986" s="251"/>
      <c r="JRI3986" s="251"/>
      <c r="JRJ3986" s="251"/>
      <c r="JRK3986" s="251"/>
      <c r="JRL3986" s="251"/>
      <c r="JRM3986" s="251"/>
      <c r="JRN3986" s="251"/>
      <c r="JRO3986" s="251"/>
      <c r="JRP3986" s="251"/>
      <c r="JRQ3986" s="251"/>
      <c r="JRR3986" s="251"/>
      <c r="JRS3986" s="251"/>
      <c r="JRT3986" s="251"/>
      <c r="JRU3986" s="251"/>
      <c r="JRV3986" s="251"/>
      <c r="JRW3986" s="251"/>
      <c r="JRX3986" s="251"/>
      <c r="JRY3986" s="251"/>
      <c r="JRZ3986" s="251"/>
      <c r="JSA3986" s="251"/>
      <c r="JSB3986" s="251"/>
      <c r="JSC3986" s="251"/>
      <c r="JSD3986" s="251"/>
      <c r="JSE3986" s="251"/>
      <c r="JSF3986" s="251"/>
      <c r="JSG3986" s="251"/>
      <c r="JSH3986" s="251"/>
      <c r="JSI3986" s="251"/>
      <c r="JSJ3986" s="251"/>
      <c r="JSK3986" s="251"/>
      <c r="JSL3986" s="251"/>
      <c r="JSM3986" s="251"/>
      <c r="JSN3986" s="251"/>
      <c r="JSO3986" s="251"/>
      <c r="JSP3986" s="251"/>
      <c r="JSQ3986" s="251"/>
      <c r="JSR3986" s="251"/>
      <c r="JSS3986" s="251"/>
      <c r="JST3986" s="251"/>
      <c r="JSU3986" s="251"/>
      <c r="JSV3986" s="251"/>
      <c r="JSW3986" s="251"/>
      <c r="JSX3986" s="251"/>
      <c r="JSY3986" s="251"/>
      <c r="JSZ3986" s="251"/>
      <c r="JTA3986" s="251"/>
      <c r="JTB3986" s="251"/>
      <c r="JTC3986" s="251"/>
      <c r="JTD3986" s="251"/>
      <c r="JTE3986" s="251"/>
      <c r="JTF3986" s="251"/>
      <c r="JTG3986" s="251"/>
      <c r="JTH3986" s="251"/>
      <c r="JTI3986" s="251"/>
      <c r="JTJ3986" s="251"/>
      <c r="JTK3986" s="251"/>
      <c r="JTL3986" s="251"/>
      <c r="JTM3986" s="251"/>
      <c r="JTN3986" s="251"/>
      <c r="JTO3986" s="251"/>
      <c r="JTP3986" s="251"/>
      <c r="JTQ3986" s="251"/>
      <c r="JTR3986" s="251"/>
      <c r="JTS3986" s="251"/>
      <c r="JTT3986" s="251"/>
      <c r="JTU3986" s="251"/>
      <c r="JTV3986" s="251"/>
      <c r="JTW3986" s="251"/>
      <c r="JTX3986" s="251"/>
      <c r="JTY3986" s="251"/>
      <c r="JTZ3986" s="251"/>
      <c r="JUA3986" s="251"/>
      <c r="JUB3986" s="251"/>
      <c r="JUC3986" s="251"/>
      <c r="JUD3986" s="251"/>
      <c r="JUE3986" s="251"/>
      <c r="JUF3986" s="251"/>
      <c r="JUG3986" s="251"/>
      <c r="JUH3986" s="251"/>
      <c r="JUI3986" s="251"/>
      <c r="JUJ3986" s="251"/>
      <c r="JUK3986" s="251"/>
      <c r="JUL3986" s="251"/>
      <c r="JUM3986" s="251"/>
      <c r="JUN3986" s="251"/>
      <c r="JUO3986" s="251"/>
      <c r="JUP3986" s="251"/>
      <c r="JUQ3986" s="251"/>
      <c r="JUR3986" s="251"/>
      <c r="JUS3986" s="251"/>
      <c r="JUT3986" s="251"/>
      <c r="JUU3986" s="251"/>
      <c r="JUV3986" s="251"/>
      <c r="JUW3986" s="251"/>
      <c r="JUX3986" s="251"/>
      <c r="JUY3986" s="251"/>
      <c r="JUZ3986" s="251"/>
      <c r="JVA3986" s="251"/>
      <c r="JVB3986" s="251"/>
      <c r="JVC3986" s="251"/>
      <c r="JVD3986" s="251"/>
      <c r="JVE3986" s="251"/>
      <c r="JVF3986" s="251"/>
      <c r="JVG3986" s="251"/>
      <c r="JVH3986" s="251"/>
      <c r="JVI3986" s="251"/>
      <c r="JVJ3986" s="251"/>
      <c r="JVK3986" s="251"/>
      <c r="JVL3986" s="251"/>
      <c r="JVM3986" s="251"/>
      <c r="JVN3986" s="251"/>
      <c r="JVO3986" s="251"/>
      <c r="JVP3986" s="251"/>
      <c r="JVQ3986" s="251"/>
      <c r="JVR3986" s="251"/>
      <c r="JVS3986" s="251"/>
      <c r="JVT3986" s="251"/>
      <c r="JVU3986" s="251"/>
      <c r="JVV3986" s="251"/>
      <c r="JVW3986" s="251"/>
      <c r="JVX3986" s="251"/>
      <c r="JVY3986" s="251"/>
      <c r="JVZ3986" s="251"/>
      <c r="JWA3986" s="251"/>
      <c r="JWB3986" s="251"/>
      <c r="JWC3986" s="251"/>
      <c r="JWD3986" s="251"/>
      <c r="JWE3986" s="251"/>
      <c r="JWF3986" s="251"/>
      <c r="JWG3986" s="251"/>
      <c r="JWH3986" s="251"/>
      <c r="JWI3986" s="251"/>
      <c r="JWJ3986" s="251"/>
      <c r="JWK3986" s="251"/>
      <c r="JWL3986" s="251"/>
      <c r="JWM3986" s="251"/>
      <c r="JWN3986" s="251"/>
      <c r="JWO3986" s="251"/>
      <c r="JWP3986" s="251"/>
      <c r="JWQ3986" s="251"/>
      <c r="JWR3986" s="251"/>
      <c r="JWS3986" s="251"/>
      <c r="JWT3986" s="251"/>
      <c r="JWU3986" s="251"/>
      <c r="JWV3986" s="251"/>
      <c r="JWW3986" s="251"/>
      <c r="JWX3986" s="251"/>
      <c r="JWY3986" s="251"/>
      <c r="JWZ3986" s="251"/>
      <c r="JXA3986" s="251"/>
      <c r="JXB3986" s="251"/>
      <c r="JXC3986" s="251"/>
      <c r="JXD3986" s="251"/>
      <c r="JXE3986" s="251"/>
      <c r="JXF3986" s="251"/>
      <c r="JXG3986" s="251"/>
      <c r="JXH3986" s="251"/>
      <c r="JXI3986" s="251"/>
      <c r="JXJ3986" s="251"/>
      <c r="JXK3986" s="251"/>
      <c r="JXL3986" s="251"/>
      <c r="JXM3986" s="251"/>
      <c r="JXN3986" s="251"/>
      <c r="JXO3986" s="251"/>
      <c r="JXP3986" s="251"/>
      <c r="JXQ3986" s="251"/>
      <c r="JXR3986" s="251"/>
      <c r="JXS3986" s="251"/>
      <c r="JXT3986" s="251"/>
      <c r="JXU3986" s="251"/>
      <c r="JXV3986" s="251"/>
      <c r="JXW3986" s="251"/>
      <c r="JXX3986" s="251"/>
      <c r="JXY3986" s="251"/>
      <c r="JXZ3986" s="251"/>
      <c r="JYA3986" s="251"/>
      <c r="JYB3986" s="251"/>
      <c r="JYC3986" s="251"/>
      <c r="JYD3986" s="251"/>
      <c r="JYE3986" s="251"/>
      <c r="JYF3986" s="251"/>
      <c r="JYG3986" s="251"/>
      <c r="JYH3986" s="251"/>
      <c r="JYI3986" s="251"/>
      <c r="JYJ3986" s="251"/>
      <c r="JYK3986" s="251"/>
      <c r="JYL3986" s="251"/>
      <c r="JYM3986" s="251"/>
      <c r="JYN3986" s="251"/>
      <c r="JYO3986" s="251"/>
      <c r="JYP3986" s="251"/>
      <c r="JYQ3986" s="251"/>
      <c r="JYR3986" s="251"/>
      <c r="JYS3986" s="251"/>
      <c r="JYT3986" s="251"/>
      <c r="JYU3986" s="251"/>
      <c r="JYV3986" s="251"/>
      <c r="JYW3986" s="251"/>
      <c r="JYX3986" s="251"/>
      <c r="JYY3986" s="251"/>
      <c r="JYZ3986" s="251"/>
      <c r="JZA3986" s="251"/>
      <c r="JZB3986" s="251"/>
      <c r="JZC3986" s="251"/>
      <c r="JZD3986" s="251"/>
      <c r="JZE3986" s="251"/>
      <c r="JZF3986" s="251"/>
      <c r="JZG3986" s="251"/>
      <c r="JZH3986" s="251"/>
      <c r="JZI3986" s="251"/>
      <c r="JZJ3986" s="251"/>
      <c r="JZK3986" s="251"/>
      <c r="JZL3986" s="251"/>
      <c r="JZM3986" s="251"/>
      <c r="JZN3986" s="251"/>
      <c r="JZO3986" s="251"/>
      <c r="JZP3986" s="251"/>
      <c r="JZQ3986" s="251"/>
      <c r="JZR3986" s="251"/>
      <c r="JZS3986" s="251"/>
      <c r="JZT3986" s="251"/>
      <c r="JZU3986" s="251"/>
      <c r="JZV3986" s="251"/>
      <c r="JZW3986" s="251"/>
      <c r="JZX3986" s="251"/>
      <c r="JZY3986" s="251"/>
      <c r="JZZ3986" s="251"/>
      <c r="KAA3986" s="251"/>
      <c r="KAB3986" s="251"/>
      <c r="KAC3986" s="251"/>
      <c r="KAD3986" s="251"/>
      <c r="KAE3986" s="251"/>
      <c r="KAF3986" s="251"/>
      <c r="KAG3986" s="251"/>
      <c r="KAH3986" s="251"/>
      <c r="KAI3986" s="251"/>
      <c r="KAJ3986" s="251"/>
      <c r="KAK3986" s="251"/>
      <c r="KAL3986" s="251"/>
      <c r="KAM3986" s="251"/>
      <c r="KAN3986" s="251"/>
      <c r="KAO3986" s="251"/>
      <c r="KAP3986" s="251"/>
      <c r="KAQ3986" s="251"/>
      <c r="KAR3986" s="251"/>
      <c r="KAS3986" s="251"/>
      <c r="KAT3986" s="251"/>
      <c r="KAU3986" s="251"/>
      <c r="KAV3986" s="251"/>
      <c r="KAW3986" s="251"/>
      <c r="KAX3986" s="251"/>
      <c r="KAY3986" s="251"/>
      <c r="KAZ3986" s="251"/>
      <c r="KBA3986" s="251"/>
      <c r="KBB3986" s="251"/>
      <c r="KBC3986" s="251"/>
      <c r="KBD3986" s="251"/>
      <c r="KBE3986" s="251"/>
      <c r="KBF3986" s="251"/>
      <c r="KBG3986" s="251"/>
      <c r="KBH3986" s="251"/>
      <c r="KBI3986" s="251"/>
      <c r="KBJ3986" s="251"/>
      <c r="KBK3986" s="251"/>
      <c r="KBL3986" s="251"/>
      <c r="KBM3986" s="251"/>
      <c r="KBN3986" s="251"/>
      <c r="KBO3986" s="251"/>
      <c r="KBP3986" s="251"/>
      <c r="KBQ3986" s="251"/>
      <c r="KBR3986" s="251"/>
      <c r="KBS3986" s="251"/>
      <c r="KBT3986" s="251"/>
      <c r="KBU3986" s="251"/>
      <c r="KBV3986" s="251"/>
      <c r="KBW3986" s="251"/>
      <c r="KBX3986" s="251"/>
      <c r="KBY3986" s="251"/>
      <c r="KBZ3986" s="251"/>
      <c r="KCA3986" s="251"/>
      <c r="KCB3986" s="251"/>
      <c r="KCC3986" s="251"/>
      <c r="KCD3986" s="251"/>
      <c r="KCE3986" s="251"/>
      <c r="KCF3986" s="251"/>
      <c r="KCG3986" s="251"/>
      <c r="KCH3986" s="251"/>
      <c r="KCI3986" s="251"/>
      <c r="KCJ3986" s="251"/>
      <c r="KCK3986" s="251"/>
      <c r="KCL3986" s="251"/>
      <c r="KCM3986" s="251"/>
      <c r="KCN3986" s="251"/>
      <c r="KCO3986" s="251"/>
      <c r="KCP3986" s="251"/>
      <c r="KCQ3986" s="251"/>
      <c r="KCR3986" s="251"/>
      <c r="KCS3986" s="251"/>
      <c r="KCT3986" s="251"/>
      <c r="KCU3986" s="251"/>
      <c r="KCV3986" s="251"/>
      <c r="KCW3986" s="251"/>
      <c r="KCX3986" s="251"/>
      <c r="KCY3986" s="251"/>
      <c r="KCZ3986" s="251"/>
      <c r="KDA3986" s="251"/>
      <c r="KDB3986" s="251"/>
      <c r="KDC3986" s="251"/>
      <c r="KDD3986" s="251"/>
      <c r="KDE3986" s="251"/>
      <c r="KDF3986" s="251"/>
      <c r="KDG3986" s="251"/>
      <c r="KDH3986" s="251"/>
      <c r="KDI3986" s="251"/>
      <c r="KDJ3986" s="251"/>
      <c r="KDK3986" s="251"/>
      <c r="KDL3986" s="251"/>
      <c r="KDM3986" s="251"/>
      <c r="KDN3986" s="251"/>
      <c r="KDO3986" s="251"/>
      <c r="KDP3986" s="251"/>
      <c r="KDQ3986" s="251"/>
      <c r="KDR3986" s="251"/>
      <c r="KDS3986" s="251"/>
      <c r="KDT3986" s="251"/>
      <c r="KDU3986" s="251"/>
      <c r="KDV3986" s="251"/>
      <c r="KDW3986" s="251"/>
      <c r="KDX3986" s="251"/>
      <c r="KDY3986" s="251"/>
      <c r="KDZ3986" s="251"/>
      <c r="KEA3986" s="251"/>
      <c r="KEB3986" s="251"/>
      <c r="KEC3986" s="251"/>
      <c r="KED3986" s="251"/>
      <c r="KEE3986" s="251"/>
      <c r="KEF3986" s="251"/>
      <c r="KEG3986" s="251"/>
      <c r="KEH3986" s="251"/>
      <c r="KEI3986" s="251"/>
      <c r="KEJ3986" s="251"/>
      <c r="KEK3986" s="251"/>
      <c r="KEL3986" s="251"/>
      <c r="KEM3986" s="251"/>
      <c r="KEN3986" s="251"/>
      <c r="KEO3986" s="251"/>
      <c r="KEP3986" s="251"/>
      <c r="KEQ3986" s="251"/>
      <c r="KER3986" s="251"/>
      <c r="KES3986" s="251"/>
      <c r="KET3986" s="251"/>
      <c r="KEU3986" s="251"/>
      <c r="KEV3986" s="251"/>
      <c r="KEW3986" s="251"/>
      <c r="KEX3986" s="251"/>
      <c r="KEY3986" s="251"/>
      <c r="KEZ3986" s="251"/>
      <c r="KFA3986" s="251"/>
      <c r="KFB3986" s="251"/>
      <c r="KFC3986" s="251"/>
      <c r="KFD3986" s="251"/>
      <c r="KFE3986" s="251"/>
      <c r="KFF3986" s="251"/>
      <c r="KFG3986" s="251"/>
      <c r="KFH3986" s="251"/>
      <c r="KFI3986" s="251"/>
      <c r="KFJ3986" s="251"/>
      <c r="KFK3986" s="251"/>
      <c r="KFL3986" s="251"/>
      <c r="KFM3986" s="251"/>
      <c r="KFN3986" s="251"/>
      <c r="KFO3986" s="251"/>
      <c r="KFP3986" s="251"/>
      <c r="KFQ3986" s="251"/>
      <c r="KFR3986" s="251"/>
      <c r="KFS3986" s="251"/>
      <c r="KFT3986" s="251"/>
      <c r="KFU3986" s="251"/>
      <c r="KFV3986" s="251"/>
      <c r="KFW3986" s="251"/>
      <c r="KFX3986" s="251"/>
      <c r="KFY3986" s="251"/>
      <c r="KFZ3986" s="251"/>
      <c r="KGA3986" s="251"/>
      <c r="KGB3986" s="251"/>
      <c r="KGC3986" s="251"/>
      <c r="KGD3986" s="251"/>
      <c r="KGE3986" s="251"/>
      <c r="KGF3986" s="251"/>
      <c r="KGG3986" s="251"/>
      <c r="KGH3986" s="251"/>
      <c r="KGI3986" s="251"/>
      <c r="KGJ3986" s="251"/>
      <c r="KGK3986" s="251"/>
      <c r="KGL3986" s="251"/>
      <c r="KGM3986" s="251"/>
      <c r="KGN3986" s="251"/>
      <c r="KGO3986" s="251"/>
      <c r="KGP3986" s="251"/>
      <c r="KGQ3986" s="251"/>
      <c r="KGR3986" s="251"/>
      <c r="KGS3986" s="251"/>
      <c r="KGT3986" s="251"/>
      <c r="KGU3986" s="251"/>
      <c r="KGV3986" s="251"/>
      <c r="KGW3986" s="251"/>
      <c r="KGX3986" s="251"/>
      <c r="KGY3986" s="251"/>
      <c r="KGZ3986" s="251"/>
      <c r="KHA3986" s="251"/>
      <c r="KHB3986" s="251"/>
      <c r="KHC3986" s="251"/>
      <c r="KHD3986" s="251"/>
      <c r="KHE3986" s="251"/>
      <c r="KHF3986" s="251"/>
      <c r="KHG3986" s="251"/>
      <c r="KHH3986" s="251"/>
      <c r="KHI3986" s="251"/>
      <c r="KHJ3986" s="251"/>
      <c r="KHK3986" s="251"/>
      <c r="KHL3986" s="251"/>
      <c r="KHM3986" s="251"/>
      <c r="KHN3986" s="251"/>
      <c r="KHO3986" s="251"/>
      <c r="KHP3986" s="251"/>
      <c r="KHQ3986" s="251"/>
      <c r="KHR3986" s="251"/>
      <c r="KHS3986" s="251"/>
      <c r="KHT3986" s="251"/>
      <c r="KHU3986" s="251"/>
      <c r="KHV3986" s="251"/>
      <c r="KHW3986" s="251"/>
      <c r="KHX3986" s="251"/>
      <c r="KHY3986" s="251"/>
      <c r="KHZ3986" s="251"/>
      <c r="KIA3986" s="251"/>
      <c r="KIB3986" s="251"/>
      <c r="KIC3986" s="251"/>
      <c r="KID3986" s="251"/>
      <c r="KIE3986" s="251"/>
      <c r="KIF3986" s="251"/>
      <c r="KIG3986" s="251"/>
      <c r="KIH3986" s="251"/>
      <c r="KII3986" s="251"/>
      <c r="KIJ3986" s="251"/>
      <c r="KIK3986" s="251"/>
      <c r="KIL3986" s="251"/>
      <c r="KIM3986" s="251"/>
      <c r="KIN3986" s="251"/>
      <c r="KIO3986" s="251"/>
      <c r="KIP3986" s="251"/>
      <c r="KIQ3986" s="251"/>
      <c r="KIR3986" s="251"/>
      <c r="KIS3986" s="251"/>
      <c r="KIT3986" s="251"/>
      <c r="KIU3986" s="251"/>
      <c r="KIV3986" s="251"/>
      <c r="KIW3986" s="251"/>
      <c r="KIX3986" s="251"/>
      <c r="KIY3986" s="251"/>
      <c r="KIZ3986" s="251"/>
      <c r="KJA3986" s="251"/>
      <c r="KJB3986" s="251"/>
      <c r="KJC3986" s="251"/>
      <c r="KJD3986" s="251"/>
      <c r="KJE3986" s="251"/>
      <c r="KJF3986" s="251"/>
      <c r="KJG3986" s="251"/>
      <c r="KJH3986" s="251"/>
      <c r="KJI3986" s="251"/>
      <c r="KJJ3986" s="251"/>
      <c r="KJK3986" s="251"/>
      <c r="KJL3986" s="251"/>
      <c r="KJM3986" s="251"/>
      <c r="KJN3986" s="251"/>
      <c r="KJO3986" s="251"/>
      <c r="KJP3986" s="251"/>
      <c r="KJQ3986" s="251"/>
      <c r="KJR3986" s="251"/>
      <c r="KJS3986" s="251"/>
      <c r="KJT3986" s="251"/>
      <c r="KJU3986" s="251"/>
      <c r="KJV3986" s="251"/>
      <c r="KJW3986" s="251"/>
      <c r="KJX3986" s="251"/>
      <c r="KJY3986" s="251"/>
      <c r="KJZ3986" s="251"/>
      <c r="KKA3986" s="251"/>
      <c r="KKB3986" s="251"/>
      <c r="KKC3986" s="251"/>
      <c r="KKD3986" s="251"/>
      <c r="KKE3986" s="251"/>
      <c r="KKF3986" s="251"/>
      <c r="KKG3986" s="251"/>
      <c r="KKH3986" s="251"/>
      <c r="KKI3986" s="251"/>
      <c r="KKJ3986" s="251"/>
      <c r="KKK3986" s="251"/>
      <c r="KKL3986" s="251"/>
      <c r="KKM3986" s="251"/>
      <c r="KKN3986" s="251"/>
      <c r="KKO3986" s="251"/>
      <c r="KKP3986" s="251"/>
      <c r="KKQ3986" s="251"/>
      <c r="KKR3986" s="251"/>
      <c r="KKS3986" s="251"/>
      <c r="KKT3986" s="251"/>
      <c r="KKU3986" s="251"/>
      <c r="KKV3986" s="251"/>
      <c r="KKW3986" s="251"/>
      <c r="KKX3986" s="251"/>
      <c r="KKY3986" s="251"/>
      <c r="KKZ3986" s="251"/>
      <c r="KLA3986" s="251"/>
      <c r="KLB3986" s="251"/>
      <c r="KLC3986" s="251"/>
      <c r="KLD3986" s="251"/>
      <c r="KLE3986" s="251"/>
      <c r="KLF3986" s="251"/>
      <c r="KLG3986" s="251"/>
      <c r="KLH3986" s="251"/>
      <c r="KLI3986" s="251"/>
      <c r="KLJ3986" s="251"/>
      <c r="KLK3986" s="251"/>
      <c r="KLL3986" s="251"/>
      <c r="KLM3986" s="251"/>
      <c r="KLN3986" s="251"/>
      <c r="KLO3986" s="251"/>
      <c r="KLP3986" s="251"/>
      <c r="KLQ3986" s="251"/>
      <c r="KLR3986" s="251"/>
      <c r="KLS3986" s="251"/>
      <c r="KLT3986" s="251"/>
      <c r="KLU3986" s="251"/>
      <c r="KLV3986" s="251"/>
      <c r="KLW3986" s="251"/>
      <c r="KLX3986" s="251"/>
      <c r="KLY3986" s="251"/>
      <c r="KLZ3986" s="251"/>
      <c r="KMA3986" s="251"/>
      <c r="KMB3986" s="251"/>
      <c r="KMC3986" s="251"/>
      <c r="KMD3986" s="251"/>
      <c r="KME3986" s="251"/>
      <c r="KMF3986" s="251"/>
      <c r="KMG3986" s="251"/>
      <c r="KMH3986" s="251"/>
      <c r="KMI3986" s="251"/>
      <c r="KMJ3986" s="251"/>
      <c r="KMK3986" s="251"/>
      <c r="KML3986" s="251"/>
      <c r="KMM3986" s="251"/>
      <c r="KMN3986" s="251"/>
      <c r="KMO3986" s="251"/>
      <c r="KMP3986" s="251"/>
      <c r="KMQ3986" s="251"/>
      <c r="KMR3986" s="251"/>
      <c r="KMS3986" s="251"/>
      <c r="KMT3986" s="251"/>
      <c r="KMU3986" s="251"/>
      <c r="KMV3986" s="251"/>
      <c r="KMW3986" s="251"/>
      <c r="KMX3986" s="251"/>
      <c r="KMY3986" s="251"/>
      <c r="KMZ3986" s="251"/>
      <c r="KNA3986" s="251"/>
      <c r="KNB3986" s="251"/>
      <c r="KNC3986" s="251"/>
      <c r="KND3986" s="251"/>
      <c r="KNE3986" s="251"/>
      <c r="KNF3986" s="251"/>
      <c r="KNG3986" s="251"/>
      <c r="KNH3986" s="251"/>
      <c r="KNI3986" s="251"/>
      <c r="KNJ3986" s="251"/>
      <c r="KNK3986" s="251"/>
      <c r="KNL3986" s="251"/>
      <c r="KNM3986" s="251"/>
      <c r="KNN3986" s="251"/>
      <c r="KNO3986" s="251"/>
      <c r="KNP3986" s="251"/>
      <c r="KNQ3986" s="251"/>
      <c r="KNR3986" s="251"/>
      <c r="KNS3986" s="251"/>
      <c r="KNT3986" s="251"/>
      <c r="KNU3986" s="251"/>
      <c r="KNV3986" s="251"/>
      <c r="KNW3986" s="251"/>
      <c r="KNX3986" s="251"/>
      <c r="KNY3986" s="251"/>
      <c r="KNZ3986" s="251"/>
      <c r="KOA3986" s="251"/>
      <c r="KOB3986" s="251"/>
      <c r="KOC3986" s="251"/>
      <c r="KOD3986" s="251"/>
      <c r="KOE3986" s="251"/>
      <c r="KOF3986" s="251"/>
      <c r="KOG3986" s="251"/>
      <c r="KOH3986" s="251"/>
      <c r="KOI3986" s="251"/>
      <c r="KOJ3986" s="251"/>
      <c r="KOK3986" s="251"/>
      <c r="KOL3986" s="251"/>
      <c r="KOM3986" s="251"/>
      <c r="KON3986" s="251"/>
      <c r="KOO3986" s="251"/>
      <c r="KOP3986" s="251"/>
      <c r="KOQ3986" s="251"/>
      <c r="KOR3986" s="251"/>
      <c r="KOS3986" s="251"/>
      <c r="KOT3986" s="251"/>
      <c r="KOU3986" s="251"/>
      <c r="KOV3986" s="251"/>
      <c r="KOW3986" s="251"/>
      <c r="KOX3986" s="251"/>
      <c r="KOY3986" s="251"/>
      <c r="KOZ3986" s="251"/>
      <c r="KPA3986" s="251"/>
      <c r="KPB3986" s="251"/>
      <c r="KPC3986" s="251"/>
      <c r="KPD3986" s="251"/>
      <c r="KPE3986" s="251"/>
      <c r="KPF3986" s="251"/>
      <c r="KPG3986" s="251"/>
      <c r="KPH3986" s="251"/>
      <c r="KPI3986" s="251"/>
      <c r="KPJ3986" s="251"/>
      <c r="KPK3986" s="251"/>
      <c r="KPL3986" s="251"/>
      <c r="KPM3986" s="251"/>
      <c r="KPN3986" s="251"/>
      <c r="KPO3986" s="251"/>
      <c r="KPP3986" s="251"/>
      <c r="KPQ3986" s="251"/>
      <c r="KPR3986" s="251"/>
      <c r="KPS3986" s="251"/>
      <c r="KPT3986" s="251"/>
      <c r="KPU3986" s="251"/>
      <c r="KPV3986" s="251"/>
      <c r="KPW3986" s="251"/>
      <c r="KPX3986" s="251"/>
      <c r="KPY3986" s="251"/>
      <c r="KPZ3986" s="251"/>
      <c r="KQA3986" s="251"/>
      <c r="KQB3986" s="251"/>
      <c r="KQC3986" s="251"/>
      <c r="KQD3986" s="251"/>
      <c r="KQE3986" s="251"/>
      <c r="KQF3986" s="251"/>
      <c r="KQG3986" s="251"/>
      <c r="KQH3986" s="251"/>
      <c r="KQI3986" s="251"/>
      <c r="KQJ3986" s="251"/>
      <c r="KQK3986" s="251"/>
      <c r="KQL3986" s="251"/>
      <c r="KQM3986" s="251"/>
      <c r="KQN3986" s="251"/>
      <c r="KQO3986" s="251"/>
      <c r="KQP3986" s="251"/>
      <c r="KQQ3986" s="251"/>
      <c r="KQR3986" s="251"/>
      <c r="KQS3986" s="251"/>
      <c r="KQT3986" s="251"/>
      <c r="KQU3986" s="251"/>
      <c r="KQV3986" s="251"/>
      <c r="KQW3986" s="251"/>
      <c r="KQX3986" s="251"/>
      <c r="KQY3986" s="251"/>
      <c r="KQZ3986" s="251"/>
      <c r="KRA3986" s="251"/>
      <c r="KRB3986" s="251"/>
      <c r="KRC3986" s="251"/>
      <c r="KRD3986" s="251"/>
      <c r="KRE3986" s="251"/>
      <c r="KRF3986" s="251"/>
      <c r="KRG3986" s="251"/>
      <c r="KRH3986" s="251"/>
      <c r="KRI3986" s="251"/>
      <c r="KRJ3986" s="251"/>
      <c r="KRK3986" s="251"/>
      <c r="KRL3986" s="251"/>
      <c r="KRM3986" s="251"/>
      <c r="KRN3986" s="251"/>
      <c r="KRO3986" s="251"/>
      <c r="KRP3986" s="251"/>
      <c r="KRQ3986" s="251"/>
      <c r="KRR3986" s="251"/>
      <c r="KRS3986" s="251"/>
      <c r="KRT3986" s="251"/>
      <c r="KRU3986" s="251"/>
      <c r="KRV3986" s="251"/>
      <c r="KRW3986" s="251"/>
      <c r="KRX3986" s="251"/>
      <c r="KRY3986" s="251"/>
      <c r="KRZ3986" s="251"/>
      <c r="KSA3986" s="251"/>
      <c r="KSB3986" s="251"/>
      <c r="KSC3986" s="251"/>
      <c r="KSD3986" s="251"/>
      <c r="KSE3986" s="251"/>
      <c r="KSF3986" s="251"/>
      <c r="KSG3986" s="251"/>
      <c r="KSH3986" s="251"/>
      <c r="KSI3986" s="251"/>
      <c r="KSJ3986" s="251"/>
      <c r="KSK3986" s="251"/>
      <c r="KSL3986" s="251"/>
      <c r="KSM3986" s="251"/>
      <c r="KSN3986" s="251"/>
      <c r="KSO3986" s="251"/>
      <c r="KSP3986" s="251"/>
      <c r="KSQ3986" s="251"/>
      <c r="KSR3986" s="251"/>
      <c r="KSS3986" s="251"/>
      <c r="KST3986" s="251"/>
      <c r="KSU3986" s="251"/>
      <c r="KSV3986" s="251"/>
      <c r="KSW3986" s="251"/>
      <c r="KSX3986" s="251"/>
      <c r="KSY3986" s="251"/>
      <c r="KSZ3986" s="251"/>
      <c r="KTA3986" s="251"/>
      <c r="KTB3986" s="251"/>
      <c r="KTC3986" s="251"/>
      <c r="KTD3986" s="251"/>
      <c r="KTE3986" s="251"/>
      <c r="KTF3986" s="251"/>
      <c r="KTG3986" s="251"/>
      <c r="KTH3986" s="251"/>
      <c r="KTI3986" s="251"/>
      <c r="KTJ3986" s="251"/>
      <c r="KTK3986" s="251"/>
      <c r="KTL3986" s="251"/>
      <c r="KTM3986" s="251"/>
      <c r="KTN3986" s="251"/>
      <c r="KTO3986" s="251"/>
      <c r="KTP3986" s="251"/>
      <c r="KTQ3986" s="251"/>
      <c r="KTR3986" s="251"/>
      <c r="KTS3986" s="251"/>
      <c r="KTT3986" s="251"/>
      <c r="KTU3986" s="251"/>
      <c r="KTV3986" s="251"/>
      <c r="KTW3986" s="251"/>
      <c r="KTX3986" s="251"/>
      <c r="KTY3986" s="251"/>
      <c r="KTZ3986" s="251"/>
      <c r="KUA3986" s="251"/>
      <c r="KUB3986" s="251"/>
      <c r="KUC3986" s="251"/>
      <c r="KUD3986" s="251"/>
      <c r="KUE3986" s="251"/>
      <c r="KUF3986" s="251"/>
      <c r="KUG3986" s="251"/>
      <c r="KUH3986" s="251"/>
      <c r="KUI3986" s="251"/>
      <c r="KUJ3986" s="251"/>
      <c r="KUK3986" s="251"/>
      <c r="KUL3986" s="251"/>
      <c r="KUM3986" s="251"/>
      <c r="KUN3986" s="251"/>
      <c r="KUO3986" s="251"/>
      <c r="KUP3986" s="251"/>
      <c r="KUQ3986" s="251"/>
      <c r="KUR3986" s="251"/>
      <c r="KUS3986" s="251"/>
      <c r="KUT3986" s="251"/>
      <c r="KUU3986" s="251"/>
      <c r="KUV3986" s="251"/>
      <c r="KUW3986" s="251"/>
      <c r="KUX3986" s="251"/>
      <c r="KUY3986" s="251"/>
      <c r="KUZ3986" s="251"/>
      <c r="KVA3986" s="251"/>
      <c r="KVB3986" s="251"/>
      <c r="KVC3986" s="251"/>
      <c r="KVD3986" s="251"/>
      <c r="KVE3986" s="251"/>
      <c r="KVF3986" s="251"/>
      <c r="KVG3986" s="251"/>
      <c r="KVH3986" s="251"/>
      <c r="KVI3986" s="251"/>
      <c r="KVJ3986" s="251"/>
      <c r="KVK3986" s="251"/>
      <c r="KVL3986" s="251"/>
      <c r="KVM3986" s="251"/>
      <c r="KVN3986" s="251"/>
      <c r="KVO3986" s="251"/>
      <c r="KVP3986" s="251"/>
      <c r="KVQ3986" s="251"/>
      <c r="KVR3986" s="251"/>
      <c r="KVS3986" s="251"/>
      <c r="KVT3986" s="251"/>
      <c r="KVU3986" s="251"/>
      <c r="KVV3986" s="251"/>
      <c r="KVW3986" s="251"/>
      <c r="KVX3986" s="251"/>
      <c r="KVY3986" s="251"/>
      <c r="KVZ3986" s="251"/>
      <c r="KWA3986" s="251"/>
      <c r="KWB3986" s="251"/>
      <c r="KWC3986" s="251"/>
      <c r="KWD3986" s="251"/>
      <c r="KWE3986" s="251"/>
      <c r="KWF3986" s="251"/>
      <c r="KWG3986" s="251"/>
      <c r="KWH3986" s="251"/>
      <c r="KWI3986" s="251"/>
      <c r="KWJ3986" s="251"/>
      <c r="KWK3986" s="251"/>
      <c r="KWL3986" s="251"/>
      <c r="KWM3986" s="251"/>
      <c r="KWN3986" s="251"/>
      <c r="KWO3986" s="251"/>
      <c r="KWP3986" s="251"/>
      <c r="KWQ3986" s="251"/>
      <c r="KWR3986" s="251"/>
      <c r="KWS3986" s="251"/>
      <c r="KWT3986" s="251"/>
      <c r="KWU3986" s="251"/>
      <c r="KWV3986" s="251"/>
      <c r="KWW3986" s="251"/>
      <c r="KWX3986" s="251"/>
      <c r="KWY3986" s="251"/>
      <c r="KWZ3986" s="251"/>
      <c r="KXA3986" s="251"/>
      <c r="KXB3986" s="251"/>
      <c r="KXC3986" s="251"/>
      <c r="KXD3986" s="251"/>
      <c r="KXE3986" s="251"/>
      <c r="KXF3986" s="251"/>
      <c r="KXG3986" s="251"/>
      <c r="KXH3986" s="251"/>
      <c r="KXI3986" s="251"/>
      <c r="KXJ3986" s="251"/>
      <c r="KXK3986" s="251"/>
      <c r="KXL3986" s="251"/>
      <c r="KXM3986" s="251"/>
      <c r="KXN3986" s="251"/>
      <c r="KXO3986" s="251"/>
      <c r="KXP3986" s="251"/>
      <c r="KXQ3986" s="251"/>
      <c r="KXR3986" s="251"/>
      <c r="KXS3986" s="251"/>
      <c r="KXT3986" s="251"/>
      <c r="KXU3986" s="251"/>
      <c r="KXV3986" s="251"/>
      <c r="KXW3986" s="251"/>
      <c r="KXX3986" s="251"/>
      <c r="KXY3986" s="251"/>
      <c r="KXZ3986" s="251"/>
      <c r="KYA3986" s="251"/>
      <c r="KYB3986" s="251"/>
      <c r="KYC3986" s="251"/>
      <c r="KYD3986" s="251"/>
      <c r="KYE3986" s="251"/>
      <c r="KYF3986" s="251"/>
      <c r="KYG3986" s="251"/>
      <c r="KYH3986" s="251"/>
      <c r="KYI3986" s="251"/>
      <c r="KYJ3986" s="251"/>
      <c r="KYK3986" s="251"/>
      <c r="KYL3986" s="251"/>
      <c r="KYM3986" s="251"/>
      <c r="KYN3986" s="251"/>
      <c r="KYO3986" s="251"/>
      <c r="KYP3986" s="251"/>
      <c r="KYQ3986" s="251"/>
      <c r="KYR3986" s="251"/>
      <c r="KYS3986" s="251"/>
      <c r="KYT3986" s="251"/>
      <c r="KYU3986" s="251"/>
      <c r="KYV3986" s="251"/>
      <c r="KYW3986" s="251"/>
      <c r="KYX3986" s="251"/>
      <c r="KYY3986" s="251"/>
      <c r="KYZ3986" s="251"/>
      <c r="KZA3986" s="251"/>
      <c r="KZB3986" s="251"/>
      <c r="KZC3986" s="251"/>
      <c r="KZD3986" s="251"/>
      <c r="KZE3986" s="251"/>
      <c r="KZF3986" s="251"/>
      <c r="KZG3986" s="251"/>
      <c r="KZH3986" s="251"/>
      <c r="KZI3986" s="251"/>
      <c r="KZJ3986" s="251"/>
      <c r="KZK3986" s="251"/>
      <c r="KZL3986" s="251"/>
      <c r="KZM3986" s="251"/>
      <c r="KZN3986" s="251"/>
      <c r="KZO3986" s="251"/>
      <c r="KZP3986" s="251"/>
      <c r="KZQ3986" s="251"/>
      <c r="KZR3986" s="251"/>
      <c r="KZS3986" s="251"/>
      <c r="KZT3986" s="251"/>
      <c r="KZU3986" s="251"/>
      <c r="KZV3986" s="251"/>
      <c r="KZW3986" s="251"/>
      <c r="KZX3986" s="251"/>
      <c r="KZY3986" s="251"/>
      <c r="KZZ3986" s="251"/>
      <c r="LAA3986" s="251"/>
      <c r="LAB3986" s="251"/>
      <c r="LAC3986" s="251"/>
      <c r="LAD3986" s="251"/>
      <c r="LAE3986" s="251"/>
      <c r="LAF3986" s="251"/>
      <c r="LAG3986" s="251"/>
      <c r="LAH3986" s="251"/>
      <c r="LAI3986" s="251"/>
      <c r="LAJ3986" s="251"/>
      <c r="LAK3986" s="251"/>
      <c r="LAL3986" s="251"/>
      <c r="LAM3986" s="251"/>
      <c r="LAN3986" s="251"/>
      <c r="LAO3986" s="251"/>
      <c r="LAP3986" s="251"/>
      <c r="LAQ3986" s="251"/>
      <c r="LAR3986" s="251"/>
      <c r="LAS3986" s="251"/>
      <c r="LAT3986" s="251"/>
      <c r="LAU3986" s="251"/>
      <c r="LAV3986" s="251"/>
      <c r="LAW3986" s="251"/>
      <c r="LAX3986" s="251"/>
      <c r="LAY3986" s="251"/>
      <c r="LAZ3986" s="251"/>
      <c r="LBA3986" s="251"/>
      <c r="LBB3986" s="251"/>
      <c r="LBC3986" s="251"/>
      <c r="LBD3986" s="251"/>
      <c r="LBE3986" s="251"/>
      <c r="LBF3986" s="251"/>
      <c r="LBG3986" s="251"/>
      <c r="LBH3986" s="251"/>
      <c r="LBI3986" s="251"/>
      <c r="LBJ3986" s="251"/>
      <c r="LBK3986" s="251"/>
      <c r="LBL3986" s="251"/>
      <c r="LBM3986" s="251"/>
      <c r="LBN3986" s="251"/>
      <c r="LBO3986" s="251"/>
      <c r="LBP3986" s="251"/>
      <c r="LBQ3986" s="251"/>
      <c r="LBR3986" s="251"/>
      <c r="LBS3986" s="251"/>
      <c r="LBT3986" s="251"/>
      <c r="LBU3986" s="251"/>
      <c r="LBV3986" s="251"/>
      <c r="LBW3986" s="251"/>
      <c r="LBX3986" s="251"/>
      <c r="LBY3986" s="251"/>
      <c r="LBZ3986" s="251"/>
      <c r="LCA3986" s="251"/>
      <c r="LCB3986" s="251"/>
      <c r="LCC3986" s="251"/>
      <c r="LCD3986" s="251"/>
      <c r="LCE3986" s="251"/>
      <c r="LCF3986" s="251"/>
      <c r="LCG3986" s="251"/>
      <c r="LCH3986" s="251"/>
      <c r="LCI3986" s="251"/>
      <c r="LCJ3986" s="251"/>
      <c r="LCK3986" s="251"/>
      <c r="LCL3986" s="251"/>
      <c r="LCM3986" s="251"/>
      <c r="LCN3986" s="251"/>
      <c r="LCO3986" s="251"/>
      <c r="LCP3986" s="251"/>
      <c r="LCQ3986" s="251"/>
      <c r="LCR3986" s="251"/>
      <c r="LCS3986" s="251"/>
      <c r="LCT3986" s="251"/>
      <c r="LCU3986" s="251"/>
      <c r="LCV3986" s="251"/>
      <c r="LCW3986" s="251"/>
      <c r="LCX3986" s="251"/>
      <c r="LCY3986" s="251"/>
      <c r="LCZ3986" s="251"/>
      <c r="LDA3986" s="251"/>
      <c r="LDB3986" s="251"/>
      <c r="LDC3986" s="251"/>
      <c r="LDD3986" s="251"/>
      <c r="LDE3986" s="251"/>
      <c r="LDF3986" s="251"/>
      <c r="LDG3986" s="251"/>
      <c r="LDH3986" s="251"/>
      <c r="LDI3986" s="251"/>
      <c r="LDJ3986" s="251"/>
      <c r="LDK3986" s="251"/>
      <c r="LDL3986" s="251"/>
      <c r="LDM3986" s="251"/>
      <c r="LDN3986" s="251"/>
      <c r="LDO3986" s="251"/>
      <c r="LDP3986" s="251"/>
      <c r="LDQ3986" s="251"/>
      <c r="LDR3986" s="251"/>
      <c r="LDS3986" s="251"/>
      <c r="LDT3986" s="251"/>
      <c r="LDU3986" s="251"/>
      <c r="LDV3986" s="251"/>
      <c r="LDW3986" s="251"/>
      <c r="LDX3986" s="251"/>
      <c r="LDY3986" s="251"/>
      <c r="LDZ3986" s="251"/>
      <c r="LEA3986" s="251"/>
      <c r="LEB3986" s="251"/>
      <c r="LEC3986" s="251"/>
      <c r="LED3986" s="251"/>
      <c r="LEE3986" s="251"/>
      <c r="LEF3986" s="251"/>
      <c r="LEG3986" s="251"/>
      <c r="LEH3986" s="251"/>
      <c r="LEI3986" s="251"/>
      <c r="LEJ3986" s="251"/>
      <c r="LEK3986" s="251"/>
      <c r="LEL3986" s="251"/>
      <c r="LEM3986" s="251"/>
      <c r="LEN3986" s="251"/>
      <c r="LEO3986" s="251"/>
      <c r="LEP3986" s="251"/>
      <c r="LEQ3986" s="251"/>
      <c r="LER3986" s="251"/>
      <c r="LES3986" s="251"/>
      <c r="LET3986" s="251"/>
      <c r="LEU3986" s="251"/>
      <c r="LEV3986" s="251"/>
      <c r="LEW3986" s="251"/>
      <c r="LEX3986" s="251"/>
      <c r="LEY3986" s="251"/>
      <c r="LEZ3986" s="251"/>
      <c r="LFA3986" s="251"/>
      <c r="LFB3986" s="251"/>
      <c r="LFC3986" s="251"/>
      <c r="LFD3986" s="251"/>
      <c r="LFE3986" s="251"/>
      <c r="LFF3986" s="251"/>
      <c r="LFG3986" s="251"/>
      <c r="LFH3986" s="251"/>
      <c r="LFI3986" s="251"/>
      <c r="LFJ3986" s="251"/>
      <c r="LFK3986" s="251"/>
      <c r="LFL3986" s="251"/>
      <c r="LFM3986" s="251"/>
      <c r="LFN3986" s="251"/>
      <c r="LFO3986" s="251"/>
      <c r="LFP3986" s="251"/>
      <c r="LFQ3986" s="251"/>
      <c r="LFR3986" s="251"/>
      <c r="LFS3986" s="251"/>
      <c r="LFT3986" s="251"/>
      <c r="LFU3986" s="251"/>
      <c r="LFV3986" s="251"/>
      <c r="LFW3986" s="251"/>
      <c r="LFX3986" s="251"/>
      <c r="LFY3986" s="251"/>
      <c r="LFZ3986" s="251"/>
      <c r="LGA3986" s="251"/>
      <c r="LGB3986" s="251"/>
      <c r="LGC3986" s="251"/>
      <c r="LGD3986" s="251"/>
      <c r="LGE3986" s="251"/>
      <c r="LGF3986" s="251"/>
      <c r="LGG3986" s="251"/>
      <c r="LGH3986" s="251"/>
      <c r="LGI3986" s="251"/>
      <c r="LGJ3986" s="251"/>
      <c r="LGK3986" s="251"/>
      <c r="LGL3986" s="251"/>
      <c r="LGM3986" s="251"/>
      <c r="LGN3986" s="251"/>
      <c r="LGO3986" s="251"/>
      <c r="LGP3986" s="251"/>
      <c r="LGQ3986" s="251"/>
      <c r="LGR3986" s="251"/>
      <c r="LGS3986" s="251"/>
      <c r="LGT3986" s="251"/>
      <c r="LGU3986" s="251"/>
      <c r="LGV3986" s="251"/>
      <c r="LGW3986" s="251"/>
      <c r="LGX3986" s="251"/>
      <c r="LGY3986" s="251"/>
      <c r="LGZ3986" s="251"/>
      <c r="LHA3986" s="251"/>
      <c r="LHB3986" s="251"/>
      <c r="LHC3986" s="251"/>
      <c r="LHD3986" s="251"/>
      <c r="LHE3986" s="251"/>
      <c r="LHF3986" s="251"/>
      <c r="LHG3986" s="251"/>
      <c r="LHH3986" s="251"/>
      <c r="LHI3986" s="251"/>
      <c r="LHJ3986" s="251"/>
      <c r="LHK3986" s="251"/>
      <c r="LHL3986" s="251"/>
      <c r="LHM3986" s="251"/>
      <c r="LHN3986" s="251"/>
      <c r="LHO3986" s="251"/>
      <c r="LHP3986" s="251"/>
      <c r="LHQ3986" s="251"/>
      <c r="LHR3986" s="251"/>
      <c r="LHS3986" s="251"/>
      <c r="LHT3986" s="251"/>
      <c r="LHU3986" s="251"/>
      <c r="LHV3986" s="251"/>
      <c r="LHW3986" s="251"/>
      <c r="LHX3986" s="251"/>
      <c r="LHY3986" s="251"/>
      <c r="LHZ3986" s="251"/>
      <c r="LIA3986" s="251"/>
      <c r="LIB3986" s="251"/>
      <c r="LIC3986" s="251"/>
      <c r="LID3986" s="251"/>
      <c r="LIE3986" s="251"/>
      <c r="LIF3986" s="251"/>
      <c r="LIG3986" s="251"/>
      <c r="LIH3986" s="251"/>
      <c r="LII3986" s="251"/>
      <c r="LIJ3986" s="251"/>
      <c r="LIK3986" s="251"/>
      <c r="LIL3986" s="251"/>
      <c r="LIM3986" s="251"/>
      <c r="LIN3986" s="251"/>
      <c r="LIO3986" s="251"/>
      <c r="LIP3986" s="251"/>
      <c r="LIQ3986" s="251"/>
      <c r="LIR3986" s="251"/>
      <c r="LIS3986" s="251"/>
      <c r="LIT3986" s="251"/>
      <c r="LIU3986" s="251"/>
      <c r="LIV3986" s="251"/>
      <c r="LIW3986" s="251"/>
      <c r="LIX3986" s="251"/>
      <c r="LIY3986" s="251"/>
      <c r="LIZ3986" s="251"/>
      <c r="LJA3986" s="251"/>
      <c r="LJB3986" s="251"/>
      <c r="LJC3986" s="251"/>
      <c r="LJD3986" s="251"/>
      <c r="LJE3986" s="251"/>
      <c r="LJF3986" s="251"/>
      <c r="LJG3986" s="251"/>
      <c r="LJH3986" s="251"/>
      <c r="LJI3986" s="251"/>
      <c r="LJJ3986" s="251"/>
      <c r="LJK3986" s="251"/>
      <c r="LJL3986" s="251"/>
      <c r="LJM3986" s="251"/>
      <c r="LJN3986" s="251"/>
      <c r="LJO3986" s="251"/>
      <c r="LJP3986" s="251"/>
      <c r="LJQ3986" s="251"/>
      <c r="LJR3986" s="251"/>
      <c r="LJS3986" s="251"/>
      <c r="LJT3986" s="251"/>
      <c r="LJU3986" s="251"/>
      <c r="LJV3986" s="251"/>
      <c r="LJW3986" s="251"/>
      <c r="LJX3986" s="251"/>
      <c r="LJY3986" s="251"/>
      <c r="LJZ3986" s="251"/>
      <c r="LKA3986" s="251"/>
      <c r="LKB3986" s="251"/>
      <c r="LKC3986" s="251"/>
      <c r="LKD3986" s="251"/>
      <c r="LKE3986" s="251"/>
      <c r="LKF3986" s="251"/>
      <c r="LKG3986" s="251"/>
      <c r="LKH3986" s="251"/>
      <c r="LKI3986" s="251"/>
      <c r="LKJ3986" s="251"/>
      <c r="LKK3986" s="251"/>
      <c r="LKL3986" s="251"/>
      <c r="LKM3986" s="251"/>
      <c r="LKN3986" s="251"/>
      <c r="LKO3986" s="251"/>
      <c r="LKP3986" s="251"/>
      <c r="LKQ3986" s="251"/>
      <c r="LKR3986" s="251"/>
      <c r="LKS3986" s="251"/>
      <c r="LKT3986" s="251"/>
      <c r="LKU3986" s="251"/>
      <c r="LKV3986" s="251"/>
      <c r="LKW3986" s="251"/>
      <c r="LKX3986" s="251"/>
      <c r="LKY3986" s="251"/>
      <c r="LKZ3986" s="251"/>
      <c r="LLA3986" s="251"/>
      <c r="LLB3986" s="251"/>
      <c r="LLC3986" s="251"/>
      <c r="LLD3986" s="251"/>
      <c r="LLE3986" s="251"/>
      <c r="LLF3986" s="251"/>
      <c r="LLG3986" s="251"/>
      <c r="LLH3986" s="251"/>
      <c r="LLI3986" s="251"/>
      <c r="LLJ3986" s="251"/>
      <c r="LLK3986" s="251"/>
      <c r="LLL3986" s="251"/>
      <c r="LLM3986" s="251"/>
      <c r="LLN3986" s="251"/>
      <c r="LLO3986" s="251"/>
      <c r="LLP3986" s="251"/>
      <c r="LLQ3986" s="251"/>
      <c r="LLR3986" s="251"/>
      <c r="LLS3986" s="251"/>
      <c r="LLT3986" s="251"/>
      <c r="LLU3986" s="251"/>
      <c r="LLV3986" s="251"/>
      <c r="LLW3986" s="251"/>
      <c r="LLX3986" s="251"/>
      <c r="LLY3986" s="251"/>
      <c r="LLZ3986" s="251"/>
      <c r="LMA3986" s="251"/>
      <c r="LMB3986" s="251"/>
      <c r="LMC3986" s="251"/>
      <c r="LMD3986" s="251"/>
      <c r="LME3986" s="251"/>
      <c r="LMF3986" s="251"/>
      <c r="LMG3986" s="251"/>
      <c r="LMH3986" s="251"/>
      <c r="LMI3986" s="251"/>
      <c r="LMJ3986" s="251"/>
      <c r="LMK3986" s="251"/>
      <c r="LML3986" s="251"/>
      <c r="LMM3986" s="251"/>
      <c r="LMN3986" s="251"/>
      <c r="LMO3986" s="251"/>
      <c r="LMP3986" s="251"/>
      <c r="LMQ3986" s="251"/>
      <c r="LMR3986" s="251"/>
      <c r="LMS3986" s="251"/>
      <c r="LMT3986" s="251"/>
      <c r="LMU3986" s="251"/>
      <c r="LMV3986" s="251"/>
      <c r="LMW3986" s="251"/>
      <c r="LMX3986" s="251"/>
      <c r="LMY3986" s="251"/>
      <c r="LMZ3986" s="251"/>
      <c r="LNA3986" s="251"/>
      <c r="LNB3986" s="251"/>
      <c r="LNC3986" s="251"/>
      <c r="LND3986" s="251"/>
      <c r="LNE3986" s="251"/>
      <c r="LNF3986" s="251"/>
      <c r="LNG3986" s="251"/>
      <c r="LNH3986" s="251"/>
      <c r="LNI3986" s="251"/>
      <c r="LNJ3986" s="251"/>
      <c r="LNK3986" s="251"/>
      <c r="LNL3986" s="251"/>
      <c r="LNM3986" s="251"/>
      <c r="LNN3986" s="251"/>
      <c r="LNO3986" s="251"/>
      <c r="LNP3986" s="251"/>
      <c r="LNQ3986" s="251"/>
      <c r="LNR3986" s="251"/>
      <c r="LNS3986" s="251"/>
      <c r="LNT3986" s="251"/>
      <c r="LNU3986" s="251"/>
      <c r="LNV3986" s="251"/>
      <c r="LNW3986" s="251"/>
      <c r="LNX3986" s="251"/>
      <c r="LNY3986" s="251"/>
      <c r="LNZ3986" s="251"/>
      <c r="LOA3986" s="251"/>
      <c r="LOB3986" s="251"/>
      <c r="LOC3986" s="251"/>
      <c r="LOD3986" s="251"/>
      <c r="LOE3986" s="251"/>
      <c r="LOF3986" s="251"/>
      <c r="LOG3986" s="251"/>
      <c r="LOH3986" s="251"/>
      <c r="LOI3986" s="251"/>
      <c r="LOJ3986" s="251"/>
      <c r="LOK3986" s="251"/>
      <c r="LOL3986" s="251"/>
      <c r="LOM3986" s="251"/>
      <c r="LON3986" s="251"/>
      <c r="LOO3986" s="251"/>
      <c r="LOP3986" s="251"/>
      <c r="LOQ3986" s="251"/>
      <c r="LOR3986" s="251"/>
      <c r="LOS3986" s="251"/>
      <c r="LOT3986" s="251"/>
      <c r="LOU3986" s="251"/>
      <c r="LOV3986" s="251"/>
      <c r="LOW3986" s="251"/>
      <c r="LOX3986" s="251"/>
      <c r="LOY3986" s="251"/>
      <c r="LOZ3986" s="251"/>
      <c r="LPA3986" s="251"/>
      <c r="LPB3986" s="251"/>
      <c r="LPC3986" s="251"/>
      <c r="LPD3986" s="251"/>
      <c r="LPE3986" s="251"/>
      <c r="LPF3986" s="251"/>
      <c r="LPG3986" s="251"/>
      <c r="LPH3986" s="251"/>
      <c r="LPI3986" s="251"/>
      <c r="LPJ3986" s="251"/>
      <c r="LPK3986" s="251"/>
      <c r="LPL3986" s="251"/>
      <c r="LPM3986" s="251"/>
      <c r="LPN3986" s="251"/>
      <c r="LPO3986" s="251"/>
      <c r="LPP3986" s="251"/>
      <c r="LPQ3986" s="251"/>
      <c r="LPR3986" s="251"/>
      <c r="LPS3986" s="251"/>
      <c r="LPT3986" s="251"/>
      <c r="LPU3986" s="251"/>
      <c r="LPV3986" s="251"/>
      <c r="LPW3986" s="251"/>
      <c r="LPX3986" s="251"/>
      <c r="LPY3986" s="251"/>
      <c r="LPZ3986" s="251"/>
      <c r="LQA3986" s="251"/>
      <c r="LQB3986" s="251"/>
      <c r="LQC3986" s="251"/>
      <c r="LQD3986" s="251"/>
      <c r="LQE3986" s="251"/>
      <c r="LQF3986" s="251"/>
      <c r="LQG3986" s="251"/>
      <c r="LQH3986" s="251"/>
      <c r="LQI3986" s="251"/>
      <c r="LQJ3986" s="251"/>
      <c r="LQK3986" s="251"/>
      <c r="LQL3986" s="251"/>
      <c r="LQM3986" s="251"/>
      <c r="LQN3986" s="251"/>
      <c r="LQO3986" s="251"/>
      <c r="LQP3986" s="251"/>
      <c r="LQQ3986" s="251"/>
      <c r="LQR3986" s="251"/>
      <c r="LQS3986" s="251"/>
      <c r="LQT3986" s="251"/>
      <c r="LQU3986" s="251"/>
      <c r="LQV3986" s="251"/>
      <c r="LQW3986" s="251"/>
      <c r="LQX3986" s="251"/>
      <c r="LQY3986" s="251"/>
      <c r="LQZ3986" s="251"/>
      <c r="LRA3986" s="251"/>
      <c r="LRB3986" s="251"/>
      <c r="LRC3986" s="251"/>
      <c r="LRD3986" s="251"/>
      <c r="LRE3986" s="251"/>
      <c r="LRF3986" s="251"/>
      <c r="LRG3986" s="251"/>
      <c r="LRH3986" s="251"/>
      <c r="LRI3986" s="251"/>
      <c r="LRJ3986" s="251"/>
      <c r="LRK3986" s="251"/>
      <c r="LRL3986" s="251"/>
      <c r="LRM3986" s="251"/>
      <c r="LRN3986" s="251"/>
      <c r="LRO3986" s="251"/>
      <c r="LRP3986" s="251"/>
      <c r="LRQ3986" s="251"/>
      <c r="LRR3986" s="251"/>
      <c r="LRS3986" s="251"/>
      <c r="LRT3986" s="251"/>
      <c r="LRU3986" s="251"/>
      <c r="LRV3986" s="251"/>
      <c r="LRW3986" s="251"/>
      <c r="LRX3986" s="251"/>
      <c r="LRY3986" s="251"/>
      <c r="LRZ3986" s="251"/>
      <c r="LSA3986" s="251"/>
      <c r="LSB3986" s="251"/>
      <c r="LSC3986" s="251"/>
      <c r="LSD3986" s="251"/>
      <c r="LSE3986" s="251"/>
      <c r="LSF3986" s="251"/>
      <c r="LSG3986" s="251"/>
      <c r="LSH3986" s="251"/>
      <c r="LSI3986" s="251"/>
      <c r="LSJ3986" s="251"/>
      <c r="LSK3986" s="251"/>
      <c r="LSL3986" s="251"/>
      <c r="LSM3986" s="251"/>
      <c r="LSN3986" s="251"/>
      <c r="LSO3986" s="251"/>
      <c r="LSP3986" s="251"/>
      <c r="LSQ3986" s="251"/>
      <c r="LSR3986" s="251"/>
      <c r="LSS3986" s="251"/>
      <c r="LST3986" s="251"/>
      <c r="LSU3986" s="251"/>
      <c r="LSV3986" s="251"/>
      <c r="LSW3986" s="251"/>
      <c r="LSX3986" s="251"/>
      <c r="LSY3986" s="251"/>
      <c r="LSZ3986" s="251"/>
      <c r="LTA3986" s="251"/>
      <c r="LTB3986" s="251"/>
      <c r="LTC3986" s="251"/>
      <c r="LTD3986" s="251"/>
      <c r="LTE3986" s="251"/>
      <c r="LTF3986" s="251"/>
      <c r="LTG3986" s="251"/>
      <c r="LTH3986" s="251"/>
      <c r="LTI3986" s="251"/>
      <c r="LTJ3986" s="251"/>
      <c r="LTK3986" s="251"/>
      <c r="LTL3986" s="251"/>
      <c r="LTM3986" s="251"/>
      <c r="LTN3986" s="251"/>
      <c r="LTO3986" s="251"/>
      <c r="LTP3986" s="251"/>
      <c r="LTQ3986" s="251"/>
      <c r="LTR3986" s="251"/>
      <c r="LTS3986" s="251"/>
      <c r="LTT3986" s="251"/>
      <c r="LTU3986" s="251"/>
      <c r="LTV3986" s="251"/>
      <c r="LTW3986" s="251"/>
      <c r="LTX3986" s="251"/>
      <c r="LTY3986" s="251"/>
      <c r="LTZ3986" s="251"/>
      <c r="LUA3986" s="251"/>
      <c r="LUB3986" s="251"/>
      <c r="LUC3986" s="251"/>
      <c r="LUD3986" s="251"/>
      <c r="LUE3986" s="251"/>
      <c r="LUF3986" s="251"/>
      <c r="LUG3986" s="251"/>
      <c r="LUH3986" s="251"/>
      <c r="LUI3986" s="251"/>
      <c r="LUJ3986" s="251"/>
      <c r="LUK3986" s="251"/>
      <c r="LUL3986" s="251"/>
      <c r="LUM3986" s="251"/>
      <c r="LUN3986" s="251"/>
      <c r="LUO3986" s="251"/>
      <c r="LUP3986" s="251"/>
      <c r="LUQ3986" s="251"/>
      <c r="LUR3986" s="251"/>
      <c r="LUS3986" s="251"/>
      <c r="LUT3986" s="251"/>
      <c r="LUU3986" s="251"/>
      <c r="LUV3986" s="251"/>
      <c r="LUW3986" s="251"/>
      <c r="LUX3986" s="251"/>
      <c r="LUY3986" s="251"/>
      <c r="LUZ3986" s="251"/>
      <c r="LVA3986" s="251"/>
      <c r="LVB3986" s="251"/>
      <c r="LVC3986" s="251"/>
      <c r="LVD3986" s="251"/>
      <c r="LVE3986" s="251"/>
      <c r="LVF3986" s="251"/>
      <c r="LVG3986" s="251"/>
      <c r="LVH3986" s="251"/>
      <c r="LVI3986" s="251"/>
      <c r="LVJ3986" s="251"/>
      <c r="LVK3986" s="251"/>
      <c r="LVL3986" s="251"/>
      <c r="LVM3986" s="251"/>
      <c r="LVN3986" s="251"/>
      <c r="LVO3986" s="251"/>
      <c r="LVP3986" s="251"/>
      <c r="LVQ3986" s="251"/>
      <c r="LVR3986" s="251"/>
      <c r="LVS3986" s="251"/>
      <c r="LVT3986" s="251"/>
      <c r="LVU3986" s="251"/>
      <c r="LVV3986" s="251"/>
      <c r="LVW3986" s="251"/>
      <c r="LVX3986" s="251"/>
      <c r="LVY3986" s="251"/>
      <c r="LVZ3986" s="251"/>
      <c r="LWA3986" s="251"/>
      <c r="LWB3986" s="251"/>
      <c r="LWC3986" s="251"/>
      <c r="LWD3986" s="251"/>
      <c r="LWE3986" s="251"/>
      <c r="LWF3986" s="251"/>
      <c r="LWG3986" s="251"/>
      <c r="LWH3986" s="251"/>
      <c r="LWI3986" s="251"/>
      <c r="LWJ3986" s="251"/>
      <c r="LWK3986" s="251"/>
      <c r="LWL3986" s="251"/>
      <c r="LWM3986" s="251"/>
      <c r="LWN3986" s="251"/>
      <c r="LWO3986" s="251"/>
      <c r="LWP3986" s="251"/>
      <c r="LWQ3986" s="251"/>
      <c r="LWR3986" s="251"/>
      <c r="LWS3986" s="251"/>
      <c r="LWT3986" s="251"/>
      <c r="LWU3986" s="251"/>
      <c r="LWV3986" s="251"/>
      <c r="LWW3986" s="251"/>
      <c r="LWX3986" s="251"/>
      <c r="LWY3986" s="251"/>
      <c r="LWZ3986" s="251"/>
      <c r="LXA3986" s="251"/>
      <c r="LXB3986" s="251"/>
      <c r="LXC3986" s="251"/>
      <c r="LXD3986" s="251"/>
      <c r="LXE3986" s="251"/>
      <c r="LXF3986" s="251"/>
      <c r="LXG3986" s="251"/>
      <c r="LXH3986" s="251"/>
      <c r="LXI3986" s="251"/>
      <c r="LXJ3986" s="251"/>
      <c r="LXK3986" s="251"/>
      <c r="LXL3986" s="251"/>
      <c r="LXM3986" s="251"/>
      <c r="LXN3986" s="251"/>
      <c r="LXO3986" s="251"/>
      <c r="LXP3986" s="251"/>
      <c r="LXQ3986" s="251"/>
      <c r="LXR3986" s="251"/>
      <c r="LXS3986" s="251"/>
      <c r="LXT3986" s="251"/>
      <c r="LXU3986" s="251"/>
      <c r="LXV3986" s="251"/>
      <c r="LXW3986" s="251"/>
      <c r="LXX3986" s="251"/>
      <c r="LXY3986" s="251"/>
      <c r="LXZ3986" s="251"/>
      <c r="LYA3986" s="251"/>
      <c r="LYB3986" s="251"/>
      <c r="LYC3986" s="251"/>
      <c r="LYD3986" s="251"/>
      <c r="LYE3986" s="251"/>
      <c r="LYF3986" s="251"/>
      <c r="LYG3986" s="251"/>
      <c r="LYH3986" s="251"/>
      <c r="LYI3986" s="251"/>
      <c r="LYJ3986" s="251"/>
      <c r="LYK3986" s="251"/>
      <c r="LYL3986" s="251"/>
      <c r="LYM3986" s="251"/>
      <c r="LYN3986" s="251"/>
      <c r="LYO3986" s="251"/>
      <c r="LYP3986" s="251"/>
      <c r="LYQ3986" s="251"/>
      <c r="LYR3986" s="251"/>
      <c r="LYS3986" s="251"/>
      <c r="LYT3986" s="251"/>
      <c r="LYU3986" s="251"/>
      <c r="LYV3986" s="251"/>
      <c r="LYW3986" s="251"/>
      <c r="LYX3986" s="251"/>
      <c r="LYY3986" s="251"/>
      <c r="LYZ3986" s="251"/>
      <c r="LZA3986" s="251"/>
      <c r="LZB3986" s="251"/>
      <c r="LZC3986" s="251"/>
      <c r="LZD3986" s="251"/>
      <c r="LZE3986" s="251"/>
      <c r="LZF3986" s="251"/>
      <c r="LZG3986" s="251"/>
      <c r="LZH3986" s="251"/>
      <c r="LZI3986" s="251"/>
      <c r="LZJ3986" s="251"/>
      <c r="LZK3986" s="251"/>
      <c r="LZL3986" s="251"/>
      <c r="LZM3986" s="251"/>
      <c r="LZN3986" s="251"/>
      <c r="LZO3986" s="251"/>
      <c r="LZP3986" s="251"/>
      <c r="LZQ3986" s="251"/>
      <c r="LZR3986" s="251"/>
      <c r="LZS3986" s="251"/>
      <c r="LZT3986" s="251"/>
      <c r="LZU3986" s="251"/>
      <c r="LZV3986" s="251"/>
      <c r="LZW3986" s="251"/>
      <c r="LZX3986" s="251"/>
      <c r="LZY3986" s="251"/>
      <c r="LZZ3986" s="251"/>
      <c r="MAA3986" s="251"/>
      <c r="MAB3986" s="251"/>
      <c r="MAC3986" s="251"/>
      <c r="MAD3986" s="251"/>
      <c r="MAE3986" s="251"/>
      <c r="MAF3986" s="251"/>
      <c r="MAG3986" s="251"/>
      <c r="MAH3986" s="251"/>
      <c r="MAI3986" s="251"/>
      <c r="MAJ3986" s="251"/>
      <c r="MAK3986" s="251"/>
      <c r="MAL3986" s="251"/>
      <c r="MAM3986" s="251"/>
      <c r="MAN3986" s="251"/>
      <c r="MAO3986" s="251"/>
      <c r="MAP3986" s="251"/>
      <c r="MAQ3986" s="251"/>
      <c r="MAR3986" s="251"/>
      <c r="MAS3986" s="251"/>
      <c r="MAT3986" s="251"/>
      <c r="MAU3986" s="251"/>
      <c r="MAV3986" s="251"/>
      <c r="MAW3986" s="251"/>
      <c r="MAX3986" s="251"/>
      <c r="MAY3986" s="251"/>
      <c r="MAZ3986" s="251"/>
      <c r="MBA3986" s="251"/>
      <c r="MBB3986" s="251"/>
      <c r="MBC3986" s="251"/>
      <c r="MBD3986" s="251"/>
      <c r="MBE3986" s="251"/>
      <c r="MBF3986" s="251"/>
      <c r="MBG3986" s="251"/>
      <c r="MBH3986" s="251"/>
      <c r="MBI3986" s="251"/>
      <c r="MBJ3986" s="251"/>
      <c r="MBK3986" s="251"/>
      <c r="MBL3986" s="251"/>
      <c r="MBM3986" s="251"/>
      <c r="MBN3986" s="251"/>
      <c r="MBO3986" s="251"/>
      <c r="MBP3986" s="251"/>
      <c r="MBQ3986" s="251"/>
      <c r="MBR3986" s="251"/>
      <c r="MBS3986" s="251"/>
      <c r="MBT3986" s="251"/>
      <c r="MBU3986" s="251"/>
      <c r="MBV3986" s="251"/>
      <c r="MBW3986" s="251"/>
      <c r="MBX3986" s="251"/>
      <c r="MBY3986" s="251"/>
      <c r="MBZ3986" s="251"/>
      <c r="MCA3986" s="251"/>
      <c r="MCB3986" s="251"/>
      <c r="MCC3986" s="251"/>
      <c r="MCD3986" s="251"/>
      <c r="MCE3986" s="251"/>
      <c r="MCF3986" s="251"/>
      <c r="MCG3986" s="251"/>
      <c r="MCH3986" s="251"/>
      <c r="MCI3986" s="251"/>
      <c r="MCJ3986" s="251"/>
      <c r="MCK3986" s="251"/>
      <c r="MCL3986" s="251"/>
      <c r="MCM3986" s="251"/>
      <c r="MCN3986" s="251"/>
      <c r="MCO3986" s="251"/>
      <c r="MCP3986" s="251"/>
      <c r="MCQ3986" s="251"/>
      <c r="MCR3986" s="251"/>
      <c r="MCS3986" s="251"/>
      <c r="MCT3986" s="251"/>
      <c r="MCU3986" s="251"/>
      <c r="MCV3986" s="251"/>
      <c r="MCW3986" s="251"/>
      <c r="MCX3986" s="251"/>
      <c r="MCY3986" s="251"/>
      <c r="MCZ3986" s="251"/>
      <c r="MDA3986" s="251"/>
      <c r="MDB3986" s="251"/>
      <c r="MDC3986" s="251"/>
      <c r="MDD3986" s="251"/>
      <c r="MDE3986" s="251"/>
      <c r="MDF3986" s="251"/>
      <c r="MDG3986" s="251"/>
      <c r="MDH3986" s="251"/>
      <c r="MDI3986" s="251"/>
      <c r="MDJ3986" s="251"/>
      <c r="MDK3986" s="251"/>
      <c r="MDL3986" s="251"/>
      <c r="MDM3986" s="251"/>
      <c r="MDN3986" s="251"/>
      <c r="MDO3986" s="251"/>
      <c r="MDP3986" s="251"/>
      <c r="MDQ3986" s="251"/>
      <c r="MDR3986" s="251"/>
      <c r="MDS3986" s="251"/>
      <c r="MDT3986" s="251"/>
      <c r="MDU3986" s="251"/>
      <c r="MDV3986" s="251"/>
      <c r="MDW3986" s="251"/>
      <c r="MDX3986" s="251"/>
      <c r="MDY3986" s="251"/>
      <c r="MDZ3986" s="251"/>
      <c r="MEA3986" s="251"/>
      <c r="MEB3986" s="251"/>
      <c r="MEC3986" s="251"/>
      <c r="MED3986" s="251"/>
      <c r="MEE3986" s="251"/>
      <c r="MEF3986" s="251"/>
      <c r="MEG3986" s="251"/>
      <c r="MEH3986" s="251"/>
      <c r="MEI3986" s="251"/>
      <c r="MEJ3986" s="251"/>
      <c r="MEK3986" s="251"/>
      <c r="MEL3986" s="251"/>
      <c r="MEM3986" s="251"/>
      <c r="MEN3986" s="251"/>
      <c r="MEO3986" s="251"/>
      <c r="MEP3986" s="251"/>
      <c r="MEQ3986" s="251"/>
      <c r="MER3986" s="251"/>
      <c r="MES3986" s="251"/>
      <c r="MET3986" s="251"/>
      <c r="MEU3986" s="251"/>
      <c r="MEV3986" s="251"/>
      <c r="MEW3986" s="251"/>
      <c r="MEX3986" s="251"/>
      <c r="MEY3986" s="251"/>
      <c r="MEZ3986" s="251"/>
      <c r="MFA3986" s="251"/>
      <c r="MFB3986" s="251"/>
      <c r="MFC3986" s="251"/>
      <c r="MFD3986" s="251"/>
      <c r="MFE3986" s="251"/>
      <c r="MFF3986" s="251"/>
      <c r="MFG3986" s="251"/>
      <c r="MFH3986" s="251"/>
      <c r="MFI3986" s="251"/>
      <c r="MFJ3986" s="251"/>
      <c r="MFK3986" s="251"/>
      <c r="MFL3986" s="251"/>
      <c r="MFM3986" s="251"/>
      <c r="MFN3986" s="251"/>
      <c r="MFO3986" s="251"/>
      <c r="MFP3986" s="251"/>
      <c r="MFQ3986" s="251"/>
      <c r="MFR3986" s="251"/>
      <c r="MFS3986" s="251"/>
      <c r="MFT3986" s="251"/>
      <c r="MFU3986" s="251"/>
      <c r="MFV3986" s="251"/>
      <c r="MFW3986" s="251"/>
      <c r="MFX3986" s="251"/>
      <c r="MFY3986" s="251"/>
      <c r="MFZ3986" s="251"/>
      <c r="MGA3986" s="251"/>
      <c r="MGB3986" s="251"/>
      <c r="MGC3986" s="251"/>
      <c r="MGD3986" s="251"/>
      <c r="MGE3986" s="251"/>
      <c r="MGF3986" s="251"/>
      <c r="MGG3986" s="251"/>
      <c r="MGH3986" s="251"/>
      <c r="MGI3986" s="251"/>
      <c r="MGJ3986" s="251"/>
      <c r="MGK3986" s="251"/>
      <c r="MGL3986" s="251"/>
      <c r="MGM3986" s="251"/>
      <c r="MGN3986" s="251"/>
      <c r="MGO3986" s="251"/>
      <c r="MGP3986" s="251"/>
      <c r="MGQ3986" s="251"/>
      <c r="MGR3986" s="251"/>
      <c r="MGS3986" s="251"/>
      <c r="MGT3986" s="251"/>
      <c r="MGU3986" s="251"/>
      <c r="MGV3986" s="251"/>
      <c r="MGW3986" s="251"/>
      <c r="MGX3986" s="251"/>
      <c r="MGY3986" s="251"/>
      <c r="MGZ3986" s="251"/>
      <c r="MHA3986" s="251"/>
      <c r="MHB3986" s="251"/>
      <c r="MHC3986" s="251"/>
      <c r="MHD3986" s="251"/>
      <c r="MHE3986" s="251"/>
      <c r="MHF3986" s="251"/>
      <c r="MHG3986" s="251"/>
      <c r="MHH3986" s="251"/>
      <c r="MHI3986" s="251"/>
      <c r="MHJ3986" s="251"/>
      <c r="MHK3986" s="251"/>
      <c r="MHL3986" s="251"/>
      <c r="MHM3986" s="251"/>
      <c r="MHN3986" s="251"/>
      <c r="MHO3986" s="251"/>
      <c r="MHP3986" s="251"/>
      <c r="MHQ3986" s="251"/>
      <c r="MHR3986" s="251"/>
      <c r="MHS3986" s="251"/>
      <c r="MHT3986" s="251"/>
      <c r="MHU3986" s="251"/>
      <c r="MHV3986" s="251"/>
      <c r="MHW3986" s="251"/>
      <c r="MHX3986" s="251"/>
      <c r="MHY3986" s="251"/>
      <c r="MHZ3986" s="251"/>
      <c r="MIA3986" s="251"/>
      <c r="MIB3986" s="251"/>
      <c r="MIC3986" s="251"/>
      <c r="MID3986" s="251"/>
      <c r="MIE3986" s="251"/>
      <c r="MIF3986" s="251"/>
      <c r="MIG3986" s="251"/>
      <c r="MIH3986" s="251"/>
      <c r="MII3986" s="251"/>
      <c r="MIJ3986" s="251"/>
      <c r="MIK3986" s="251"/>
      <c r="MIL3986" s="251"/>
      <c r="MIM3986" s="251"/>
      <c r="MIN3986" s="251"/>
      <c r="MIO3986" s="251"/>
      <c r="MIP3986" s="251"/>
      <c r="MIQ3986" s="251"/>
      <c r="MIR3986" s="251"/>
      <c r="MIS3986" s="251"/>
      <c r="MIT3986" s="251"/>
      <c r="MIU3986" s="251"/>
      <c r="MIV3986" s="251"/>
      <c r="MIW3986" s="251"/>
      <c r="MIX3986" s="251"/>
      <c r="MIY3986" s="251"/>
      <c r="MIZ3986" s="251"/>
      <c r="MJA3986" s="251"/>
      <c r="MJB3986" s="251"/>
      <c r="MJC3986" s="251"/>
      <c r="MJD3986" s="251"/>
      <c r="MJE3986" s="251"/>
      <c r="MJF3986" s="251"/>
      <c r="MJG3986" s="251"/>
      <c r="MJH3986" s="251"/>
      <c r="MJI3986" s="251"/>
      <c r="MJJ3986" s="251"/>
      <c r="MJK3986" s="251"/>
      <c r="MJL3986" s="251"/>
      <c r="MJM3986" s="251"/>
      <c r="MJN3986" s="251"/>
      <c r="MJO3986" s="251"/>
      <c r="MJP3986" s="251"/>
      <c r="MJQ3986" s="251"/>
      <c r="MJR3986" s="251"/>
      <c r="MJS3986" s="251"/>
      <c r="MJT3986" s="251"/>
      <c r="MJU3986" s="251"/>
      <c r="MJV3986" s="251"/>
      <c r="MJW3986" s="251"/>
      <c r="MJX3986" s="251"/>
      <c r="MJY3986" s="251"/>
      <c r="MJZ3986" s="251"/>
      <c r="MKA3986" s="251"/>
      <c r="MKB3986" s="251"/>
      <c r="MKC3986" s="251"/>
      <c r="MKD3986" s="251"/>
      <c r="MKE3986" s="251"/>
      <c r="MKF3986" s="251"/>
      <c r="MKG3986" s="251"/>
      <c r="MKH3986" s="251"/>
      <c r="MKI3986" s="251"/>
      <c r="MKJ3986" s="251"/>
      <c r="MKK3986" s="251"/>
      <c r="MKL3986" s="251"/>
      <c r="MKM3986" s="251"/>
      <c r="MKN3986" s="251"/>
      <c r="MKO3986" s="251"/>
      <c r="MKP3986" s="251"/>
      <c r="MKQ3986" s="251"/>
      <c r="MKR3986" s="251"/>
      <c r="MKS3986" s="251"/>
      <c r="MKT3986" s="251"/>
      <c r="MKU3986" s="251"/>
      <c r="MKV3986" s="251"/>
      <c r="MKW3986" s="251"/>
      <c r="MKX3986" s="251"/>
      <c r="MKY3986" s="251"/>
      <c r="MKZ3986" s="251"/>
      <c r="MLA3986" s="251"/>
      <c r="MLB3986" s="251"/>
      <c r="MLC3986" s="251"/>
      <c r="MLD3986" s="251"/>
      <c r="MLE3986" s="251"/>
      <c r="MLF3986" s="251"/>
      <c r="MLG3986" s="251"/>
      <c r="MLH3986" s="251"/>
      <c r="MLI3986" s="251"/>
      <c r="MLJ3986" s="251"/>
      <c r="MLK3986" s="251"/>
      <c r="MLL3986" s="251"/>
      <c r="MLM3986" s="251"/>
      <c r="MLN3986" s="251"/>
      <c r="MLO3986" s="251"/>
      <c r="MLP3986" s="251"/>
      <c r="MLQ3986" s="251"/>
      <c r="MLR3986" s="251"/>
      <c r="MLS3986" s="251"/>
      <c r="MLT3986" s="251"/>
      <c r="MLU3986" s="251"/>
      <c r="MLV3986" s="251"/>
      <c r="MLW3986" s="251"/>
      <c r="MLX3986" s="251"/>
      <c r="MLY3986" s="251"/>
      <c r="MLZ3986" s="251"/>
      <c r="MMA3986" s="251"/>
      <c r="MMB3986" s="251"/>
      <c r="MMC3986" s="251"/>
      <c r="MMD3986" s="251"/>
      <c r="MME3986" s="251"/>
      <c r="MMF3986" s="251"/>
      <c r="MMG3986" s="251"/>
      <c r="MMH3986" s="251"/>
      <c r="MMI3986" s="251"/>
      <c r="MMJ3986" s="251"/>
      <c r="MMK3986" s="251"/>
      <c r="MML3986" s="251"/>
      <c r="MMM3986" s="251"/>
      <c r="MMN3986" s="251"/>
      <c r="MMO3986" s="251"/>
      <c r="MMP3986" s="251"/>
      <c r="MMQ3986" s="251"/>
      <c r="MMR3986" s="251"/>
      <c r="MMS3986" s="251"/>
      <c r="MMT3986" s="251"/>
      <c r="MMU3986" s="251"/>
      <c r="MMV3986" s="251"/>
      <c r="MMW3986" s="251"/>
      <c r="MMX3986" s="251"/>
      <c r="MMY3986" s="251"/>
      <c r="MMZ3986" s="251"/>
      <c r="MNA3986" s="251"/>
      <c r="MNB3986" s="251"/>
      <c r="MNC3986" s="251"/>
      <c r="MND3986" s="251"/>
      <c r="MNE3986" s="251"/>
      <c r="MNF3986" s="251"/>
      <c r="MNG3986" s="251"/>
      <c r="MNH3986" s="251"/>
      <c r="MNI3986" s="251"/>
      <c r="MNJ3986" s="251"/>
      <c r="MNK3986" s="251"/>
      <c r="MNL3986" s="251"/>
      <c r="MNM3986" s="251"/>
      <c r="MNN3986" s="251"/>
      <c r="MNO3986" s="251"/>
      <c r="MNP3986" s="251"/>
      <c r="MNQ3986" s="251"/>
      <c r="MNR3986" s="251"/>
      <c r="MNS3986" s="251"/>
      <c r="MNT3986" s="251"/>
      <c r="MNU3986" s="251"/>
      <c r="MNV3986" s="251"/>
      <c r="MNW3986" s="251"/>
      <c r="MNX3986" s="251"/>
      <c r="MNY3986" s="251"/>
      <c r="MNZ3986" s="251"/>
      <c r="MOA3986" s="251"/>
      <c r="MOB3986" s="251"/>
      <c r="MOC3986" s="251"/>
      <c r="MOD3986" s="251"/>
      <c r="MOE3986" s="251"/>
      <c r="MOF3986" s="251"/>
      <c r="MOG3986" s="251"/>
      <c r="MOH3986" s="251"/>
      <c r="MOI3986" s="251"/>
      <c r="MOJ3986" s="251"/>
      <c r="MOK3986" s="251"/>
      <c r="MOL3986" s="251"/>
      <c r="MOM3986" s="251"/>
      <c r="MON3986" s="251"/>
      <c r="MOO3986" s="251"/>
      <c r="MOP3986" s="251"/>
      <c r="MOQ3986" s="251"/>
      <c r="MOR3986" s="251"/>
      <c r="MOS3986" s="251"/>
      <c r="MOT3986" s="251"/>
      <c r="MOU3986" s="251"/>
      <c r="MOV3986" s="251"/>
      <c r="MOW3986" s="251"/>
      <c r="MOX3986" s="251"/>
      <c r="MOY3986" s="251"/>
      <c r="MOZ3986" s="251"/>
      <c r="MPA3986" s="251"/>
      <c r="MPB3986" s="251"/>
      <c r="MPC3986" s="251"/>
      <c r="MPD3986" s="251"/>
      <c r="MPE3986" s="251"/>
      <c r="MPF3986" s="251"/>
      <c r="MPG3986" s="251"/>
      <c r="MPH3986" s="251"/>
      <c r="MPI3986" s="251"/>
      <c r="MPJ3986" s="251"/>
      <c r="MPK3986" s="251"/>
      <c r="MPL3986" s="251"/>
      <c r="MPM3986" s="251"/>
      <c r="MPN3986" s="251"/>
      <c r="MPO3986" s="251"/>
      <c r="MPP3986" s="251"/>
      <c r="MPQ3986" s="251"/>
      <c r="MPR3986" s="251"/>
      <c r="MPS3986" s="251"/>
      <c r="MPT3986" s="251"/>
      <c r="MPU3986" s="251"/>
      <c r="MPV3986" s="251"/>
      <c r="MPW3986" s="251"/>
      <c r="MPX3986" s="251"/>
      <c r="MPY3986" s="251"/>
      <c r="MPZ3986" s="251"/>
      <c r="MQA3986" s="251"/>
      <c r="MQB3986" s="251"/>
      <c r="MQC3986" s="251"/>
      <c r="MQD3986" s="251"/>
      <c r="MQE3986" s="251"/>
      <c r="MQF3986" s="251"/>
      <c r="MQG3986" s="251"/>
      <c r="MQH3986" s="251"/>
      <c r="MQI3986" s="251"/>
      <c r="MQJ3986" s="251"/>
      <c r="MQK3986" s="251"/>
      <c r="MQL3986" s="251"/>
      <c r="MQM3986" s="251"/>
      <c r="MQN3986" s="251"/>
      <c r="MQO3986" s="251"/>
      <c r="MQP3986" s="251"/>
      <c r="MQQ3986" s="251"/>
      <c r="MQR3986" s="251"/>
      <c r="MQS3986" s="251"/>
      <c r="MQT3986" s="251"/>
      <c r="MQU3986" s="251"/>
      <c r="MQV3986" s="251"/>
      <c r="MQW3986" s="251"/>
      <c r="MQX3986" s="251"/>
      <c r="MQY3986" s="251"/>
      <c r="MQZ3986" s="251"/>
      <c r="MRA3986" s="251"/>
      <c r="MRB3986" s="251"/>
      <c r="MRC3986" s="251"/>
      <c r="MRD3986" s="251"/>
      <c r="MRE3986" s="251"/>
      <c r="MRF3986" s="251"/>
      <c r="MRG3986" s="251"/>
      <c r="MRH3986" s="251"/>
      <c r="MRI3986" s="251"/>
      <c r="MRJ3986" s="251"/>
      <c r="MRK3986" s="251"/>
      <c r="MRL3986" s="251"/>
      <c r="MRM3986" s="251"/>
      <c r="MRN3986" s="251"/>
      <c r="MRO3986" s="251"/>
      <c r="MRP3986" s="251"/>
      <c r="MRQ3986" s="251"/>
      <c r="MRR3986" s="251"/>
      <c r="MRS3986" s="251"/>
      <c r="MRT3986" s="251"/>
      <c r="MRU3986" s="251"/>
      <c r="MRV3986" s="251"/>
      <c r="MRW3986" s="251"/>
      <c r="MRX3986" s="251"/>
      <c r="MRY3986" s="251"/>
      <c r="MRZ3986" s="251"/>
      <c r="MSA3986" s="251"/>
      <c r="MSB3986" s="251"/>
      <c r="MSC3986" s="251"/>
      <c r="MSD3986" s="251"/>
      <c r="MSE3986" s="251"/>
      <c r="MSF3986" s="251"/>
      <c r="MSG3986" s="251"/>
      <c r="MSH3986" s="251"/>
      <c r="MSI3986" s="251"/>
      <c r="MSJ3986" s="251"/>
      <c r="MSK3986" s="251"/>
      <c r="MSL3986" s="251"/>
      <c r="MSM3986" s="251"/>
      <c r="MSN3986" s="251"/>
      <c r="MSO3986" s="251"/>
      <c r="MSP3986" s="251"/>
      <c r="MSQ3986" s="251"/>
      <c r="MSR3986" s="251"/>
      <c r="MSS3986" s="251"/>
      <c r="MST3986" s="251"/>
      <c r="MSU3986" s="251"/>
      <c r="MSV3986" s="251"/>
      <c r="MSW3986" s="251"/>
      <c r="MSX3986" s="251"/>
      <c r="MSY3986" s="251"/>
      <c r="MSZ3986" s="251"/>
      <c r="MTA3986" s="251"/>
      <c r="MTB3986" s="251"/>
      <c r="MTC3986" s="251"/>
      <c r="MTD3986" s="251"/>
      <c r="MTE3986" s="251"/>
      <c r="MTF3986" s="251"/>
      <c r="MTG3986" s="251"/>
      <c r="MTH3986" s="251"/>
      <c r="MTI3986" s="251"/>
      <c r="MTJ3986" s="251"/>
      <c r="MTK3986" s="251"/>
      <c r="MTL3986" s="251"/>
      <c r="MTM3986" s="251"/>
      <c r="MTN3986" s="251"/>
      <c r="MTO3986" s="251"/>
      <c r="MTP3986" s="251"/>
      <c r="MTQ3986" s="251"/>
      <c r="MTR3986" s="251"/>
      <c r="MTS3986" s="251"/>
      <c r="MTT3986" s="251"/>
      <c r="MTU3986" s="251"/>
      <c r="MTV3986" s="251"/>
      <c r="MTW3986" s="251"/>
      <c r="MTX3986" s="251"/>
      <c r="MTY3986" s="251"/>
      <c r="MTZ3986" s="251"/>
      <c r="MUA3986" s="251"/>
      <c r="MUB3986" s="251"/>
      <c r="MUC3986" s="251"/>
      <c r="MUD3986" s="251"/>
      <c r="MUE3986" s="251"/>
      <c r="MUF3986" s="251"/>
      <c r="MUG3986" s="251"/>
      <c r="MUH3986" s="251"/>
      <c r="MUI3986" s="251"/>
      <c r="MUJ3986" s="251"/>
      <c r="MUK3986" s="251"/>
      <c r="MUL3986" s="251"/>
      <c r="MUM3986" s="251"/>
      <c r="MUN3986" s="251"/>
      <c r="MUO3986" s="251"/>
      <c r="MUP3986" s="251"/>
      <c r="MUQ3986" s="251"/>
      <c r="MUR3986" s="251"/>
      <c r="MUS3986" s="251"/>
      <c r="MUT3986" s="251"/>
      <c r="MUU3986" s="251"/>
      <c r="MUV3986" s="251"/>
      <c r="MUW3986" s="251"/>
      <c r="MUX3986" s="251"/>
      <c r="MUY3986" s="251"/>
      <c r="MUZ3986" s="251"/>
      <c r="MVA3986" s="251"/>
      <c r="MVB3986" s="251"/>
      <c r="MVC3986" s="251"/>
      <c r="MVD3986" s="251"/>
      <c r="MVE3986" s="251"/>
      <c r="MVF3986" s="251"/>
      <c r="MVG3986" s="251"/>
      <c r="MVH3986" s="251"/>
      <c r="MVI3986" s="251"/>
      <c r="MVJ3986" s="251"/>
      <c r="MVK3986" s="251"/>
      <c r="MVL3986" s="251"/>
      <c r="MVM3986" s="251"/>
      <c r="MVN3986" s="251"/>
      <c r="MVO3986" s="251"/>
      <c r="MVP3986" s="251"/>
      <c r="MVQ3986" s="251"/>
      <c r="MVR3986" s="251"/>
      <c r="MVS3986" s="251"/>
      <c r="MVT3986" s="251"/>
      <c r="MVU3986" s="251"/>
      <c r="MVV3986" s="251"/>
      <c r="MVW3986" s="251"/>
      <c r="MVX3986" s="251"/>
      <c r="MVY3986" s="251"/>
      <c r="MVZ3986" s="251"/>
      <c r="MWA3986" s="251"/>
      <c r="MWB3986" s="251"/>
      <c r="MWC3986" s="251"/>
      <c r="MWD3986" s="251"/>
      <c r="MWE3986" s="251"/>
      <c r="MWF3986" s="251"/>
      <c r="MWG3986" s="251"/>
      <c r="MWH3986" s="251"/>
      <c r="MWI3986" s="251"/>
      <c r="MWJ3986" s="251"/>
      <c r="MWK3986" s="251"/>
      <c r="MWL3986" s="251"/>
      <c r="MWM3986" s="251"/>
      <c r="MWN3986" s="251"/>
      <c r="MWO3986" s="251"/>
      <c r="MWP3986" s="251"/>
      <c r="MWQ3986" s="251"/>
      <c r="MWR3986" s="251"/>
      <c r="MWS3986" s="251"/>
      <c r="MWT3986" s="251"/>
      <c r="MWU3986" s="251"/>
      <c r="MWV3986" s="251"/>
      <c r="MWW3986" s="251"/>
      <c r="MWX3986" s="251"/>
      <c r="MWY3986" s="251"/>
      <c r="MWZ3986" s="251"/>
      <c r="MXA3986" s="251"/>
      <c r="MXB3986" s="251"/>
      <c r="MXC3986" s="251"/>
      <c r="MXD3986" s="251"/>
      <c r="MXE3986" s="251"/>
      <c r="MXF3986" s="251"/>
      <c r="MXG3986" s="251"/>
      <c r="MXH3986" s="251"/>
      <c r="MXI3986" s="251"/>
      <c r="MXJ3986" s="251"/>
      <c r="MXK3986" s="251"/>
      <c r="MXL3986" s="251"/>
      <c r="MXM3986" s="251"/>
      <c r="MXN3986" s="251"/>
      <c r="MXO3986" s="251"/>
      <c r="MXP3986" s="251"/>
      <c r="MXQ3986" s="251"/>
      <c r="MXR3986" s="251"/>
      <c r="MXS3986" s="251"/>
      <c r="MXT3986" s="251"/>
      <c r="MXU3986" s="251"/>
      <c r="MXV3986" s="251"/>
      <c r="MXW3986" s="251"/>
      <c r="MXX3986" s="251"/>
      <c r="MXY3986" s="251"/>
      <c r="MXZ3986" s="251"/>
      <c r="MYA3986" s="251"/>
      <c r="MYB3986" s="251"/>
      <c r="MYC3986" s="251"/>
      <c r="MYD3986" s="251"/>
      <c r="MYE3986" s="251"/>
      <c r="MYF3986" s="251"/>
      <c r="MYG3986" s="251"/>
      <c r="MYH3986" s="251"/>
      <c r="MYI3986" s="251"/>
      <c r="MYJ3986" s="251"/>
      <c r="MYK3986" s="251"/>
      <c r="MYL3986" s="251"/>
      <c r="MYM3986" s="251"/>
      <c r="MYN3986" s="251"/>
      <c r="MYO3986" s="251"/>
      <c r="MYP3986" s="251"/>
      <c r="MYQ3986" s="251"/>
      <c r="MYR3986" s="251"/>
      <c r="MYS3986" s="251"/>
      <c r="MYT3986" s="251"/>
      <c r="MYU3986" s="251"/>
      <c r="MYV3986" s="251"/>
      <c r="MYW3986" s="251"/>
      <c r="MYX3986" s="251"/>
      <c r="MYY3986" s="251"/>
      <c r="MYZ3986" s="251"/>
      <c r="MZA3986" s="251"/>
      <c r="MZB3986" s="251"/>
      <c r="MZC3986" s="251"/>
      <c r="MZD3986" s="251"/>
      <c r="MZE3986" s="251"/>
      <c r="MZF3986" s="251"/>
      <c r="MZG3986" s="251"/>
      <c r="MZH3986" s="251"/>
      <c r="MZI3986" s="251"/>
      <c r="MZJ3986" s="251"/>
      <c r="MZK3986" s="251"/>
      <c r="MZL3986" s="251"/>
      <c r="MZM3986" s="251"/>
      <c r="MZN3986" s="251"/>
      <c r="MZO3986" s="251"/>
      <c r="MZP3986" s="251"/>
      <c r="MZQ3986" s="251"/>
      <c r="MZR3986" s="251"/>
      <c r="MZS3986" s="251"/>
      <c r="MZT3986" s="251"/>
      <c r="MZU3986" s="251"/>
      <c r="MZV3986" s="251"/>
      <c r="MZW3986" s="251"/>
      <c r="MZX3986" s="251"/>
      <c r="MZY3986" s="251"/>
      <c r="MZZ3986" s="251"/>
      <c r="NAA3986" s="251"/>
      <c r="NAB3986" s="251"/>
      <c r="NAC3986" s="251"/>
      <c r="NAD3986" s="251"/>
      <c r="NAE3986" s="251"/>
      <c r="NAF3986" s="251"/>
      <c r="NAG3986" s="251"/>
      <c r="NAH3986" s="251"/>
      <c r="NAI3986" s="251"/>
      <c r="NAJ3986" s="251"/>
      <c r="NAK3986" s="251"/>
      <c r="NAL3986" s="251"/>
      <c r="NAM3986" s="251"/>
      <c r="NAN3986" s="251"/>
      <c r="NAO3986" s="251"/>
      <c r="NAP3986" s="251"/>
      <c r="NAQ3986" s="251"/>
      <c r="NAR3986" s="251"/>
      <c r="NAS3986" s="251"/>
      <c r="NAT3986" s="251"/>
      <c r="NAU3986" s="251"/>
      <c r="NAV3986" s="251"/>
      <c r="NAW3986" s="251"/>
      <c r="NAX3986" s="251"/>
      <c r="NAY3986" s="251"/>
      <c r="NAZ3986" s="251"/>
      <c r="NBA3986" s="251"/>
      <c r="NBB3986" s="251"/>
      <c r="NBC3986" s="251"/>
      <c r="NBD3986" s="251"/>
      <c r="NBE3986" s="251"/>
      <c r="NBF3986" s="251"/>
      <c r="NBG3986" s="251"/>
      <c r="NBH3986" s="251"/>
      <c r="NBI3986" s="251"/>
      <c r="NBJ3986" s="251"/>
      <c r="NBK3986" s="251"/>
      <c r="NBL3986" s="251"/>
      <c r="NBM3986" s="251"/>
      <c r="NBN3986" s="251"/>
      <c r="NBO3986" s="251"/>
      <c r="NBP3986" s="251"/>
      <c r="NBQ3986" s="251"/>
      <c r="NBR3986" s="251"/>
      <c r="NBS3986" s="251"/>
      <c r="NBT3986" s="251"/>
      <c r="NBU3986" s="251"/>
      <c r="NBV3986" s="251"/>
      <c r="NBW3986" s="251"/>
      <c r="NBX3986" s="251"/>
      <c r="NBY3986" s="251"/>
      <c r="NBZ3986" s="251"/>
      <c r="NCA3986" s="251"/>
      <c r="NCB3986" s="251"/>
      <c r="NCC3986" s="251"/>
      <c r="NCD3986" s="251"/>
      <c r="NCE3986" s="251"/>
      <c r="NCF3986" s="251"/>
      <c r="NCG3986" s="251"/>
      <c r="NCH3986" s="251"/>
      <c r="NCI3986" s="251"/>
      <c r="NCJ3986" s="251"/>
      <c r="NCK3986" s="251"/>
      <c r="NCL3986" s="251"/>
      <c r="NCM3986" s="251"/>
      <c r="NCN3986" s="251"/>
      <c r="NCO3986" s="251"/>
      <c r="NCP3986" s="251"/>
      <c r="NCQ3986" s="251"/>
      <c r="NCR3986" s="251"/>
      <c r="NCS3986" s="251"/>
      <c r="NCT3986" s="251"/>
      <c r="NCU3986" s="251"/>
      <c r="NCV3986" s="251"/>
      <c r="NCW3986" s="251"/>
      <c r="NCX3986" s="251"/>
      <c r="NCY3986" s="251"/>
      <c r="NCZ3986" s="251"/>
      <c r="NDA3986" s="251"/>
      <c r="NDB3986" s="251"/>
      <c r="NDC3986" s="251"/>
      <c r="NDD3986" s="251"/>
      <c r="NDE3986" s="251"/>
      <c r="NDF3986" s="251"/>
      <c r="NDG3986" s="251"/>
      <c r="NDH3986" s="251"/>
      <c r="NDI3986" s="251"/>
      <c r="NDJ3986" s="251"/>
      <c r="NDK3986" s="251"/>
      <c r="NDL3986" s="251"/>
      <c r="NDM3986" s="251"/>
      <c r="NDN3986" s="251"/>
      <c r="NDO3986" s="251"/>
      <c r="NDP3986" s="251"/>
      <c r="NDQ3986" s="251"/>
      <c r="NDR3986" s="251"/>
      <c r="NDS3986" s="251"/>
      <c r="NDT3986" s="251"/>
      <c r="NDU3986" s="251"/>
      <c r="NDV3986" s="251"/>
      <c r="NDW3986" s="251"/>
      <c r="NDX3986" s="251"/>
      <c r="NDY3986" s="251"/>
      <c r="NDZ3986" s="251"/>
      <c r="NEA3986" s="251"/>
      <c r="NEB3986" s="251"/>
      <c r="NEC3986" s="251"/>
      <c r="NED3986" s="251"/>
      <c r="NEE3986" s="251"/>
      <c r="NEF3986" s="251"/>
      <c r="NEG3986" s="251"/>
      <c r="NEH3986" s="251"/>
      <c r="NEI3986" s="251"/>
      <c r="NEJ3986" s="251"/>
      <c r="NEK3986" s="251"/>
      <c r="NEL3986" s="251"/>
      <c r="NEM3986" s="251"/>
      <c r="NEN3986" s="251"/>
      <c r="NEO3986" s="251"/>
      <c r="NEP3986" s="251"/>
      <c r="NEQ3986" s="251"/>
      <c r="NER3986" s="251"/>
      <c r="NES3986" s="251"/>
      <c r="NET3986" s="251"/>
      <c r="NEU3986" s="251"/>
      <c r="NEV3986" s="251"/>
      <c r="NEW3986" s="251"/>
      <c r="NEX3986" s="251"/>
      <c r="NEY3986" s="251"/>
      <c r="NEZ3986" s="251"/>
      <c r="NFA3986" s="251"/>
      <c r="NFB3986" s="251"/>
      <c r="NFC3986" s="251"/>
      <c r="NFD3986" s="251"/>
      <c r="NFE3986" s="251"/>
      <c r="NFF3986" s="251"/>
      <c r="NFG3986" s="251"/>
      <c r="NFH3986" s="251"/>
      <c r="NFI3986" s="251"/>
      <c r="NFJ3986" s="251"/>
      <c r="NFK3986" s="251"/>
      <c r="NFL3986" s="251"/>
      <c r="NFM3986" s="251"/>
      <c r="NFN3986" s="251"/>
      <c r="NFO3986" s="251"/>
      <c r="NFP3986" s="251"/>
      <c r="NFQ3986" s="251"/>
      <c r="NFR3986" s="251"/>
      <c r="NFS3986" s="251"/>
      <c r="NFT3986" s="251"/>
      <c r="NFU3986" s="251"/>
      <c r="NFV3986" s="251"/>
      <c r="NFW3986" s="251"/>
      <c r="NFX3986" s="251"/>
      <c r="NFY3986" s="251"/>
      <c r="NFZ3986" s="251"/>
      <c r="NGA3986" s="251"/>
      <c r="NGB3986" s="251"/>
      <c r="NGC3986" s="251"/>
      <c r="NGD3986" s="251"/>
      <c r="NGE3986" s="251"/>
      <c r="NGF3986" s="251"/>
      <c r="NGG3986" s="251"/>
      <c r="NGH3986" s="251"/>
      <c r="NGI3986" s="251"/>
      <c r="NGJ3986" s="251"/>
      <c r="NGK3986" s="251"/>
      <c r="NGL3986" s="251"/>
      <c r="NGM3986" s="251"/>
      <c r="NGN3986" s="251"/>
      <c r="NGO3986" s="251"/>
      <c r="NGP3986" s="251"/>
      <c r="NGQ3986" s="251"/>
      <c r="NGR3986" s="251"/>
      <c r="NGS3986" s="251"/>
      <c r="NGT3986" s="251"/>
      <c r="NGU3986" s="251"/>
      <c r="NGV3986" s="251"/>
      <c r="NGW3986" s="251"/>
      <c r="NGX3986" s="251"/>
      <c r="NGY3986" s="251"/>
      <c r="NGZ3986" s="251"/>
      <c r="NHA3986" s="251"/>
      <c r="NHB3986" s="251"/>
      <c r="NHC3986" s="251"/>
      <c r="NHD3986" s="251"/>
      <c r="NHE3986" s="251"/>
      <c r="NHF3986" s="251"/>
      <c r="NHG3986" s="251"/>
      <c r="NHH3986" s="251"/>
      <c r="NHI3986" s="251"/>
      <c r="NHJ3986" s="251"/>
      <c r="NHK3986" s="251"/>
      <c r="NHL3986" s="251"/>
      <c r="NHM3986" s="251"/>
      <c r="NHN3986" s="251"/>
      <c r="NHO3986" s="251"/>
      <c r="NHP3986" s="251"/>
      <c r="NHQ3986" s="251"/>
      <c r="NHR3986" s="251"/>
      <c r="NHS3986" s="251"/>
      <c r="NHT3986" s="251"/>
      <c r="NHU3986" s="251"/>
      <c r="NHV3986" s="251"/>
      <c r="NHW3986" s="251"/>
      <c r="NHX3986" s="251"/>
      <c r="NHY3986" s="251"/>
      <c r="NHZ3986" s="251"/>
      <c r="NIA3986" s="251"/>
      <c r="NIB3986" s="251"/>
      <c r="NIC3986" s="251"/>
      <c r="NID3986" s="251"/>
      <c r="NIE3986" s="251"/>
      <c r="NIF3986" s="251"/>
      <c r="NIG3986" s="251"/>
      <c r="NIH3986" s="251"/>
      <c r="NII3986" s="251"/>
      <c r="NIJ3986" s="251"/>
      <c r="NIK3986" s="251"/>
      <c r="NIL3986" s="251"/>
      <c r="NIM3986" s="251"/>
      <c r="NIN3986" s="251"/>
      <c r="NIO3986" s="251"/>
      <c r="NIP3986" s="251"/>
      <c r="NIQ3986" s="251"/>
      <c r="NIR3986" s="251"/>
      <c r="NIS3986" s="251"/>
      <c r="NIT3986" s="251"/>
      <c r="NIU3986" s="251"/>
      <c r="NIV3986" s="251"/>
      <c r="NIW3986" s="251"/>
      <c r="NIX3986" s="251"/>
      <c r="NIY3986" s="251"/>
      <c r="NIZ3986" s="251"/>
      <c r="NJA3986" s="251"/>
      <c r="NJB3986" s="251"/>
      <c r="NJC3986" s="251"/>
      <c r="NJD3986" s="251"/>
      <c r="NJE3986" s="251"/>
      <c r="NJF3986" s="251"/>
      <c r="NJG3986" s="251"/>
      <c r="NJH3986" s="251"/>
      <c r="NJI3986" s="251"/>
      <c r="NJJ3986" s="251"/>
      <c r="NJK3986" s="251"/>
      <c r="NJL3986" s="251"/>
      <c r="NJM3986" s="251"/>
      <c r="NJN3986" s="251"/>
      <c r="NJO3986" s="251"/>
      <c r="NJP3986" s="251"/>
      <c r="NJQ3986" s="251"/>
      <c r="NJR3986" s="251"/>
      <c r="NJS3986" s="251"/>
      <c r="NJT3986" s="251"/>
      <c r="NJU3986" s="251"/>
      <c r="NJV3986" s="251"/>
      <c r="NJW3986" s="251"/>
      <c r="NJX3986" s="251"/>
      <c r="NJY3986" s="251"/>
      <c r="NJZ3986" s="251"/>
      <c r="NKA3986" s="251"/>
      <c r="NKB3986" s="251"/>
      <c r="NKC3986" s="251"/>
      <c r="NKD3986" s="251"/>
      <c r="NKE3986" s="251"/>
      <c r="NKF3986" s="251"/>
      <c r="NKG3986" s="251"/>
      <c r="NKH3986" s="251"/>
      <c r="NKI3986" s="251"/>
      <c r="NKJ3986" s="251"/>
      <c r="NKK3986" s="251"/>
      <c r="NKL3986" s="251"/>
      <c r="NKM3986" s="251"/>
      <c r="NKN3986" s="251"/>
      <c r="NKO3986" s="251"/>
      <c r="NKP3986" s="251"/>
      <c r="NKQ3986" s="251"/>
      <c r="NKR3986" s="251"/>
      <c r="NKS3986" s="251"/>
      <c r="NKT3986" s="251"/>
      <c r="NKU3986" s="251"/>
      <c r="NKV3986" s="251"/>
      <c r="NKW3986" s="251"/>
      <c r="NKX3986" s="251"/>
      <c r="NKY3986" s="251"/>
      <c r="NKZ3986" s="251"/>
      <c r="NLA3986" s="251"/>
      <c r="NLB3986" s="251"/>
      <c r="NLC3986" s="251"/>
      <c r="NLD3986" s="251"/>
      <c r="NLE3986" s="251"/>
      <c r="NLF3986" s="251"/>
      <c r="NLG3986" s="251"/>
      <c r="NLH3986" s="251"/>
      <c r="NLI3986" s="251"/>
      <c r="NLJ3986" s="251"/>
      <c r="NLK3986" s="251"/>
      <c r="NLL3986" s="251"/>
      <c r="NLM3986" s="251"/>
      <c r="NLN3986" s="251"/>
      <c r="NLO3986" s="251"/>
      <c r="NLP3986" s="251"/>
      <c r="NLQ3986" s="251"/>
      <c r="NLR3986" s="251"/>
      <c r="NLS3986" s="251"/>
      <c r="NLT3986" s="251"/>
      <c r="NLU3986" s="251"/>
      <c r="NLV3986" s="251"/>
      <c r="NLW3986" s="251"/>
      <c r="NLX3986" s="251"/>
      <c r="NLY3986" s="251"/>
      <c r="NLZ3986" s="251"/>
      <c r="NMA3986" s="251"/>
      <c r="NMB3986" s="251"/>
      <c r="NMC3986" s="251"/>
      <c r="NMD3986" s="251"/>
      <c r="NME3986" s="251"/>
      <c r="NMF3986" s="251"/>
      <c r="NMG3986" s="251"/>
      <c r="NMH3986" s="251"/>
      <c r="NMI3986" s="251"/>
      <c r="NMJ3986" s="251"/>
      <c r="NMK3986" s="251"/>
      <c r="NML3986" s="251"/>
      <c r="NMM3986" s="251"/>
      <c r="NMN3986" s="251"/>
      <c r="NMO3986" s="251"/>
      <c r="NMP3986" s="251"/>
      <c r="NMQ3986" s="251"/>
      <c r="NMR3986" s="251"/>
      <c r="NMS3986" s="251"/>
      <c r="NMT3986" s="251"/>
      <c r="NMU3986" s="251"/>
      <c r="NMV3986" s="251"/>
      <c r="NMW3986" s="251"/>
      <c r="NMX3986" s="251"/>
      <c r="NMY3986" s="251"/>
      <c r="NMZ3986" s="251"/>
      <c r="NNA3986" s="251"/>
      <c r="NNB3986" s="251"/>
      <c r="NNC3986" s="251"/>
      <c r="NND3986" s="251"/>
      <c r="NNE3986" s="251"/>
      <c r="NNF3986" s="251"/>
      <c r="NNG3986" s="251"/>
      <c r="NNH3986" s="251"/>
      <c r="NNI3986" s="251"/>
      <c r="NNJ3986" s="251"/>
      <c r="NNK3986" s="251"/>
      <c r="NNL3986" s="251"/>
      <c r="NNM3986" s="251"/>
      <c r="NNN3986" s="251"/>
      <c r="NNO3986" s="251"/>
      <c r="NNP3986" s="251"/>
      <c r="NNQ3986" s="251"/>
      <c r="NNR3986" s="251"/>
      <c r="NNS3986" s="251"/>
      <c r="NNT3986" s="251"/>
      <c r="NNU3986" s="251"/>
      <c r="NNV3986" s="251"/>
      <c r="NNW3986" s="251"/>
      <c r="NNX3986" s="251"/>
      <c r="NNY3986" s="251"/>
      <c r="NNZ3986" s="251"/>
      <c r="NOA3986" s="251"/>
      <c r="NOB3986" s="251"/>
      <c r="NOC3986" s="251"/>
      <c r="NOD3986" s="251"/>
      <c r="NOE3986" s="251"/>
      <c r="NOF3986" s="251"/>
      <c r="NOG3986" s="251"/>
      <c r="NOH3986" s="251"/>
      <c r="NOI3986" s="251"/>
      <c r="NOJ3986" s="251"/>
      <c r="NOK3986" s="251"/>
      <c r="NOL3986" s="251"/>
      <c r="NOM3986" s="251"/>
      <c r="NON3986" s="251"/>
      <c r="NOO3986" s="251"/>
      <c r="NOP3986" s="251"/>
      <c r="NOQ3986" s="251"/>
      <c r="NOR3986" s="251"/>
      <c r="NOS3986" s="251"/>
      <c r="NOT3986" s="251"/>
      <c r="NOU3986" s="251"/>
      <c r="NOV3986" s="251"/>
      <c r="NOW3986" s="251"/>
      <c r="NOX3986" s="251"/>
      <c r="NOY3986" s="251"/>
      <c r="NOZ3986" s="251"/>
      <c r="NPA3986" s="251"/>
      <c r="NPB3986" s="251"/>
      <c r="NPC3986" s="251"/>
      <c r="NPD3986" s="251"/>
      <c r="NPE3986" s="251"/>
      <c r="NPF3986" s="251"/>
      <c r="NPG3986" s="251"/>
      <c r="NPH3986" s="251"/>
      <c r="NPI3986" s="251"/>
      <c r="NPJ3986" s="251"/>
      <c r="NPK3986" s="251"/>
      <c r="NPL3986" s="251"/>
      <c r="NPM3986" s="251"/>
      <c r="NPN3986" s="251"/>
      <c r="NPO3986" s="251"/>
      <c r="NPP3986" s="251"/>
      <c r="NPQ3986" s="251"/>
      <c r="NPR3986" s="251"/>
      <c r="NPS3986" s="251"/>
      <c r="NPT3986" s="251"/>
      <c r="NPU3986" s="251"/>
      <c r="NPV3986" s="251"/>
      <c r="NPW3986" s="251"/>
      <c r="NPX3986" s="251"/>
      <c r="NPY3986" s="251"/>
      <c r="NPZ3986" s="251"/>
      <c r="NQA3986" s="251"/>
      <c r="NQB3986" s="251"/>
      <c r="NQC3986" s="251"/>
      <c r="NQD3986" s="251"/>
      <c r="NQE3986" s="251"/>
      <c r="NQF3986" s="251"/>
      <c r="NQG3986" s="251"/>
      <c r="NQH3986" s="251"/>
      <c r="NQI3986" s="251"/>
      <c r="NQJ3986" s="251"/>
      <c r="NQK3986" s="251"/>
      <c r="NQL3986" s="251"/>
      <c r="NQM3986" s="251"/>
      <c r="NQN3986" s="251"/>
      <c r="NQO3986" s="251"/>
      <c r="NQP3986" s="251"/>
      <c r="NQQ3986" s="251"/>
      <c r="NQR3986" s="251"/>
      <c r="NQS3986" s="251"/>
      <c r="NQT3986" s="251"/>
      <c r="NQU3986" s="251"/>
      <c r="NQV3986" s="251"/>
      <c r="NQW3986" s="251"/>
      <c r="NQX3986" s="251"/>
      <c r="NQY3986" s="251"/>
      <c r="NQZ3986" s="251"/>
      <c r="NRA3986" s="251"/>
      <c r="NRB3986" s="251"/>
      <c r="NRC3986" s="251"/>
      <c r="NRD3986" s="251"/>
      <c r="NRE3986" s="251"/>
      <c r="NRF3986" s="251"/>
      <c r="NRG3986" s="251"/>
      <c r="NRH3986" s="251"/>
      <c r="NRI3986" s="251"/>
      <c r="NRJ3986" s="251"/>
      <c r="NRK3986" s="251"/>
      <c r="NRL3986" s="251"/>
      <c r="NRM3986" s="251"/>
      <c r="NRN3986" s="251"/>
      <c r="NRO3986" s="251"/>
      <c r="NRP3986" s="251"/>
      <c r="NRQ3986" s="251"/>
      <c r="NRR3986" s="251"/>
      <c r="NRS3986" s="251"/>
      <c r="NRT3986" s="251"/>
      <c r="NRU3986" s="251"/>
      <c r="NRV3986" s="251"/>
      <c r="NRW3986" s="251"/>
      <c r="NRX3986" s="251"/>
      <c r="NRY3986" s="251"/>
      <c r="NRZ3986" s="251"/>
      <c r="NSA3986" s="251"/>
      <c r="NSB3986" s="251"/>
      <c r="NSC3986" s="251"/>
      <c r="NSD3986" s="251"/>
      <c r="NSE3986" s="251"/>
      <c r="NSF3986" s="251"/>
      <c r="NSG3986" s="251"/>
      <c r="NSH3986" s="251"/>
      <c r="NSI3986" s="251"/>
      <c r="NSJ3986" s="251"/>
      <c r="NSK3986" s="251"/>
      <c r="NSL3986" s="251"/>
      <c r="NSM3986" s="251"/>
      <c r="NSN3986" s="251"/>
      <c r="NSO3986" s="251"/>
      <c r="NSP3986" s="251"/>
      <c r="NSQ3986" s="251"/>
      <c r="NSR3986" s="251"/>
      <c r="NSS3986" s="251"/>
      <c r="NST3986" s="251"/>
      <c r="NSU3986" s="251"/>
      <c r="NSV3986" s="251"/>
      <c r="NSW3986" s="251"/>
      <c r="NSX3986" s="251"/>
      <c r="NSY3986" s="251"/>
      <c r="NSZ3986" s="251"/>
      <c r="NTA3986" s="251"/>
      <c r="NTB3986" s="251"/>
      <c r="NTC3986" s="251"/>
      <c r="NTD3986" s="251"/>
      <c r="NTE3986" s="251"/>
      <c r="NTF3986" s="251"/>
      <c r="NTG3986" s="251"/>
      <c r="NTH3986" s="251"/>
      <c r="NTI3986" s="251"/>
      <c r="NTJ3986" s="251"/>
      <c r="NTK3986" s="251"/>
      <c r="NTL3986" s="251"/>
      <c r="NTM3986" s="251"/>
      <c r="NTN3986" s="251"/>
      <c r="NTO3986" s="251"/>
      <c r="NTP3986" s="251"/>
      <c r="NTQ3986" s="251"/>
      <c r="NTR3986" s="251"/>
      <c r="NTS3986" s="251"/>
      <c r="NTT3986" s="251"/>
      <c r="NTU3986" s="251"/>
      <c r="NTV3986" s="251"/>
      <c r="NTW3986" s="251"/>
      <c r="NTX3986" s="251"/>
      <c r="NTY3986" s="251"/>
      <c r="NTZ3986" s="251"/>
      <c r="NUA3986" s="251"/>
      <c r="NUB3986" s="251"/>
      <c r="NUC3986" s="251"/>
      <c r="NUD3986" s="251"/>
      <c r="NUE3986" s="251"/>
      <c r="NUF3986" s="251"/>
      <c r="NUG3986" s="251"/>
      <c r="NUH3986" s="251"/>
      <c r="NUI3986" s="251"/>
      <c r="NUJ3986" s="251"/>
      <c r="NUK3986" s="251"/>
      <c r="NUL3986" s="251"/>
      <c r="NUM3986" s="251"/>
      <c r="NUN3986" s="251"/>
      <c r="NUO3986" s="251"/>
      <c r="NUP3986" s="251"/>
      <c r="NUQ3986" s="251"/>
      <c r="NUR3986" s="251"/>
      <c r="NUS3986" s="251"/>
      <c r="NUT3986" s="251"/>
      <c r="NUU3986" s="251"/>
      <c r="NUV3986" s="251"/>
      <c r="NUW3986" s="251"/>
      <c r="NUX3986" s="251"/>
      <c r="NUY3986" s="251"/>
      <c r="NUZ3986" s="251"/>
      <c r="NVA3986" s="251"/>
      <c r="NVB3986" s="251"/>
      <c r="NVC3986" s="251"/>
      <c r="NVD3986" s="251"/>
      <c r="NVE3986" s="251"/>
      <c r="NVF3986" s="251"/>
      <c r="NVG3986" s="251"/>
      <c r="NVH3986" s="251"/>
      <c r="NVI3986" s="251"/>
      <c r="NVJ3986" s="251"/>
      <c r="NVK3986" s="251"/>
      <c r="NVL3986" s="251"/>
      <c r="NVM3986" s="251"/>
      <c r="NVN3986" s="251"/>
      <c r="NVO3986" s="251"/>
      <c r="NVP3986" s="251"/>
      <c r="NVQ3986" s="251"/>
      <c r="NVR3986" s="251"/>
      <c r="NVS3986" s="251"/>
      <c r="NVT3986" s="251"/>
      <c r="NVU3986" s="251"/>
      <c r="NVV3986" s="251"/>
      <c r="NVW3986" s="251"/>
      <c r="NVX3986" s="251"/>
      <c r="NVY3986" s="251"/>
      <c r="NVZ3986" s="251"/>
      <c r="NWA3986" s="251"/>
      <c r="NWB3986" s="251"/>
      <c r="NWC3986" s="251"/>
      <c r="NWD3986" s="251"/>
      <c r="NWE3986" s="251"/>
      <c r="NWF3986" s="251"/>
      <c r="NWG3986" s="251"/>
      <c r="NWH3986" s="251"/>
      <c r="NWI3986" s="251"/>
      <c r="NWJ3986" s="251"/>
      <c r="NWK3986" s="251"/>
      <c r="NWL3986" s="251"/>
      <c r="NWM3986" s="251"/>
      <c r="NWN3986" s="251"/>
      <c r="NWO3986" s="251"/>
      <c r="NWP3986" s="251"/>
      <c r="NWQ3986" s="251"/>
      <c r="NWR3986" s="251"/>
      <c r="NWS3986" s="251"/>
      <c r="NWT3986" s="251"/>
      <c r="NWU3986" s="251"/>
      <c r="NWV3986" s="251"/>
      <c r="NWW3986" s="251"/>
      <c r="NWX3986" s="251"/>
      <c r="NWY3986" s="251"/>
      <c r="NWZ3986" s="251"/>
      <c r="NXA3986" s="251"/>
      <c r="NXB3986" s="251"/>
      <c r="NXC3986" s="251"/>
      <c r="NXD3986" s="251"/>
      <c r="NXE3986" s="251"/>
      <c r="NXF3986" s="251"/>
      <c r="NXG3986" s="251"/>
      <c r="NXH3986" s="251"/>
      <c r="NXI3986" s="251"/>
      <c r="NXJ3986" s="251"/>
      <c r="NXK3986" s="251"/>
      <c r="NXL3986" s="251"/>
      <c r="NXM3986" s="251"/>
      <c r="NXN3986" s="251"/>
      <c r="NXO3986" s="251"/>
      <c r="NXP3986" s="251"/>
      <c r="NXQ3986" s="251"/>
      <c r="NXR3986" s="251"/>
      <c r="NXS3986" s="251"/>
      <c r="NXT3986" s="251"/>
      <c r="NXU3986" s="251"/>
      <c r="NXV3986" s="251"/>
      <c r="NXW3986" s="251"/>
      <c r="NXX3986" s="251"/>
      <c r="NXY3986" s="251"/>
      <c r="NXZ3986" s="251"/>
      <c r="NYA3986" s="251"/>
      <c r="NYB3986" s="251"/>
      <c r="NYC3986" s="251"/>
      <c r="NYD3986" s="251"/>
      <c r="NYE3986" s="251"/>
      <c r="NYF3986" s="251"/>
      <c r="NYG3986" s="251"/>
      <c r="NYH3986" s="251"/>
      <c r="NYI3986" s="251"/>
      <c r="NYJ3986" s="251"/>
      <c r="NYK3986" s="251"/>
      <c r="NYL3986" s="251"/>
      <c r="NYM3986" s="251"/>
      <c r="NYN3986" s="251"/>
      <c r="NYO3986" s="251"/>
      <c r="NYP3986" s="251"/>
      <c r="NYQ3986" s="251"/>
      <c r="NYR3986" s="251"/>
      <c r="NYS3986" s="251"/>
      <c r="NYT3986" s="251"/>
      <c r="NYU3986" s="251"/>
      <c r="NYV3986" s="251"/>
      <c r="NYW3986" s="251"/>
      <c r="NYX3986" s="251"/>
      <c r="NYY3986" s="251"/>
      <c r="NYZ3986" s="251"/>
      <c r="NZA3986" s="251"/>
      <c r="NZB3986" s="251"/>
      <c r="NZC3986" s="251"/>
      <c r="NZD3986" s="251"/>
      <c r="NZE3986" s="251"/>
      <c r="NZF3986" s="251"/>
      <c r="NZG3986" s="251"/>
      <c r="NZH3986" s="251"/>
      <c r="NZI3986" s="251"/>
      <c r="NZJ3986" s="251"/>
      <c r="NZK3986" s="251"/>
      <c r="NZL3986" s="251"/>
      <c r="NZM3986" s="251"/>
      <c r="NZN3986" s="251"/>
      <c r="NZO3986" s="251"/>
      <c r="NZP3986" s="251"/>
      <c r="NZQ3986" s="251"/>
      <c r="NZR3986" s="251"/>
      <c r="NZS3986" s="251"/>
      <c r="NZT3986" s="251"/>
      <c r="NZU3986" s="251"/>
      <c r="NZV3986" s="251"/>
      <c r="NZW3986" s="251"/>
      <c r="NZX3986" s="251"/>
      <c r="NZY3986" s="251"/>
      <c r="NZZ3986" s="251"/>
      <c r="OAA3986" s="251"/>
      <c r="OAB3986" s="251"/>
      <c r="OAC3986" s="251"/>
      <c r="OAD3986" s="251"/>
      <c r="OAE3986" s="251"/>
      <c r="OAF3986" s="251"/>
      <c r="OAG3986" s="251"/>
      <c r="OAH3986" s="251"/>
      <c r="OAI3986" s="251"/>
      <c r="OAJ3986" s="251"/>
      <c r="OAK3986" s="251"/>
      <c r="OAL3986" s="251"/>
      <c r="OAM3986" s="251"/>
      <c r="OAN3986" s="251"/>
      <c r="OAO3986" s="251"/>
      <c r="OAP3986" s="251"/>
      <c r="OAQ3986" s="251"/>
      <c r="OAR3986" s="251"/>
      <c r="OAS3986" s="251"/>
      <c r="OAT3986" s="251"/>
      <c r="OAU3986" s="251"/>
      <c r="OAV3986" s="251"/>
      <c r="OAW3986" s="251"/>
      <c r="OAX3986" s="251"/>
      <c r="OAY3986" s="251"/>
      <c r="OAZ3986" s="251"/>
      <c r="OBA3986" s="251"/>
      <c r="OBB3986" s="251"/>
      <c r="OBC3986" s="251"/>
      <c r="OBD3986" s="251"/>
      <c r="OBE3986" s="251"/>
      <c r="OBF3986" s="251"/>
      <c r="OBG3986" s="251"/>
      <c r="OBH3986" s="251"/>
      <c r="OBI3986" s="251"/>
      <c r="OBJ3986" s="251"/>
      <c r="OBK3986" s="251"/>
      <c r="OBL3986" s="251"/>
      <c r="OBM3986" s="251"/>
      <c r="OBN3986" s="251"/>
      <c r="OBO3986" s="251"/>
      <c r="OBP3986" s="251"/>
      <c r="OBQ3986" s="251"/>
      <c r="OBR3986" s="251"/>
      <c r="OBS3986" s="251"/>
      <c r="OBT3986" s="251"/>
      <c r="OBU3986" s="251"/>
      <c r="OBV3986" s="251"/>
      <c r="OBW3986" s="251"/>
      <c r="OBX3986" s="251"/>
      <c r="OBY3986" s="251"/>
      <c r="OBZ3986" s="251"/>
      <c r="OCA3986" s="251"/>
      <c r="OCB3986" s="251"/>
      <c r="OCC3986" s="251"/>
      <c r="OCD3986" s="251"/>
      <c r="OCE3986" s="251"/>
      <c r="OCF3986" s="251"/>
      <c r="OCG3986" s="251"/>
      <c r="OCH3986" s="251"/>
      <c r="OCI3986" s="251"/>
      <c r="OCJ3986" s="251"/>
      <c r="OCK3986" s="251"/>
      <c r="OCL3986" s="251"/>
      <c r="OCM3986" s="251"/>
      <c r="OCN3986" s="251"/>
      <c r="OCO3986" s="251"/>
      <c r="OCP3986" s="251"/>
      <c r="OCQ3986" s="251"/>
      <c r="OCR3986" s="251"/>
      <c r="OCS3986" s="251"/>
      <c r="OCT3986" s="251"/>
      <c r="OCU3986" s="251"/>
      <c r="OCV3986" s="251"/>
      <c r="OCW3986" s="251"/>
      <c r="OCX3986" s="251"/>
      <c r="OCY3986" s="251"/>
      <c r="OCZ3986" s="251"/>
      <c r="ODA3986" s="251"/>
      <c r="ODB3986" s="251"/>
      <c r="ODC3986" s="251"/>
      <c r="ODD3986" s="251"/>
      <c r="ODE3986" s="251"/>
      <c r="ODF3986" s="251"/>
      <c r="ODG3986" s="251"/>
      <c r="ODH3986" s="251"/>
      <c r="ODI3986" s="251"/>
      <c r="ODJ3986" s="251"/>
      <c r="ODK3986" s="251"/>
      <c r="ODL3986" s="251"/>
      <c r="ODM3986" s="251"/>
      <c r="ODN3986" s="251"/>
      <c r="ODO3986" s="251"/>
      <c r="ODP3986" s="251"/>
      <c r="ODQ3986" s="251"/>
      <c r="ODR3986" s="251"/>
      <c r="ODS3986" s="251"/>
      <c r="ODT3986" s="251"/>
      <c r="ODU3986" s="251"/>
      <c r="ODV3986" s="251"/>
      <c r="ODW3986" s="251"/>
      <c r="ODX3986" s="251"/>
      <c r="ODY3986" s="251"/>
      <c r="ODZ3986" s="251"/>
      <c r="OEA3986" s="251"/>
      <c r="OEB3986" s="251"/>
      <c r="OEC3986" s="251"/>
      <c r="OED3986" s="251"/>
      <c r="OEE3986" s="251"/>
      <c r="OEF3986" s="251"/>
      <c r="OEG3986" s="251"/>
      <c r="OEH3986" s="251"/>
      <c r="OEI3986" s="251"/>
      <c r="OEJ3986" s="251"/>
      <c r="OEK3986" s="251"/>
      <c r="OEL3986" s="251"/>
      <c r="OEM3986" s="251"/>
      <c r="OEN3986" s="251"/>
      <c r="OEO3986" s="251"/>
      <c r="OEP3986" s="251"/>
      <c r="OEQ3986" s="251"/>
      <c r="OER3986" s="251"/>
      <c r="OES3986" s="251"/>
      <c r="OET3986" s="251"/>
      <c r="OEU3986" s="251"/>
      <c r="OEV3986" s="251"/>
      <c r="OEW3986" s="251"/>
      <c r="OEX3986" s="251"/>
      <c r="OEY3986" s="251"/>
      <c r="OEZ3986" s="251"/>
      <c r="OFA3986" s="251"/>
      <c r="OFB3986" s="251"/>
      <c r="OFC3986" s="251"/>
      <c r="OFD3986" s="251"/>
      <c r="OFE3986" s="251"/>
      <c r="OFF3986" s="251"/>
      <c r="OFG3986" s="251"/>
      <c r="OFH3986" s="251"/>
      <c r="OFI3986" s="251"/>
      <c r="OFJ3986" s="251"/>
      <c r="OFK3986" s="251"/>
      <c r="OFL3986" s="251"/>
      <c r="OFM3986" s="251"/>
      <c r="OFN3986" s="251"/>
      <c r="OFO3986" s="251"/>
      <c r="OFP3986" s="251"/>
      <c r="OFQ3986" s="251"/>
      <c r="OFR3986" s="251"/>
      <c r="OFS3986" s="251"/>
      <c r="OFT3986" s="251"/>
      <c r="OFU3986" s="251"/>
      <c r="OFV3986" s="251"/>
      <c r="OFW3986" s="251"/>
      <c r="OFX3986" s="251"/>
      <c r="OFY3986" s="251"/>
      <c r="OFZ3986" s="251"/>
      <c r="OGA3986" s="251"/>
      <c r="OGB3986" s="251"/>
      <c r="OGC3986" s="251"/>
      <c r="OGD3986" s="251"/>
      <c r="OGE3986" s="251"/>
      <c r="OGF3986" s="251"/>
      <c r="OGG3986" s="251"/>
      <c r="OGH3986" s="251"/>
      <c r="OGI3986" s="251"/>
      <c r="OGJ3986" s="251"/>
      <c r="OGK3986" s="251"/>
      <c r="OGL3986" s="251"/>
      <c r="OGM3986" s="251"/>
      <c r="OGN3986" s="251"/>
      <c r="OGO3986" s="251"/>
      <c r="OGP3986" s="251"/>
      <c r="OGQ3986" s="251"/>
      <c r="OGR3986" s="251"/>
      <c r="OGS3986" s="251"/>
      <c r="OGT3986" s="251"/>
      <c r="OGU3986" s="251"/>
      <c r="OGV3986" s="251"/>
      <c r="OGW3986" s="251"/>
      <c r="OGX3986" s="251"/>
      <c r="OGY3986" s="251"/>
      <c r="OGZ3986" s="251"/>
      <c r="OHA3986" s="251"/>
      <c r="OHB3986" s="251"/>
      <c r="OHC3986" s="251"/>
      <c r="OHD3986" s="251"/>
      <c r="OHE3986" s="251"/>
      <c r="OHF3986" s="251"/>
      <c r="OHG3986" s="251"/>
      <c r="OHH3986" s="251"/>
      <c r="OHI3986" s="251"/>
      <c r="OHJ3986" s="251"/>
      <c r="OHK3986" s="251"/>
      <c r="OHL3986" s="251"/>
      <c r="OHM3986" s="251"/>
      <c r="OHN3986" s="251"/>
      <c r="OHO3986" s="251"/>
      <c r="OHP3986" s="251"/>
      <c r="OHQ3986" s="251"/>
      <c r="OHR3986" s="251"/>
      <c r="OHS3986" s="251"/>
      <c r="OHT3986" s="251"/>
      <c r="OHU3986" s="251"/>
      <c r="OHV3986" s="251"/>
      <c r="OHW3986" s="251"/>
      <c r="OHX3986" s="251"/>
      <c r="OHY3986" s="251"/>
      <c r="OHZ3986" s="251"/>
      <c r="OIA3986" s="251"/>
      <c r="OIB3986" s="251"/>
      <c r="OIC3986" s="251"/>
      <c r="OID3986" s="251"/>
      <c r="OIE3986" s="251"/>
      <c r="OIF3986" s="251"/>
      <c r="OIG3986" s="251"/>
      <c r="OIH3986" s="251"/>
      <c r="OII3986" s="251"/>
      <c r="OIJ3986" s="251"/>
      <c r="OIK3986" s="251"/>
      <c r="OIL3986" s="251"/>
      <c r="OIM3986" s="251"/>
      <c r="OIN3986" s="251"/>
      <c r="OIO3986" s="251"/>
      <c r="OIP3986" s="251"/>
      <c r="OIQ3986" s="251"/>
      <c r="OIR3986" s="251"/>
      <c r="OIS3986" s="251"/>
      <c r="OIT3986" s="251"/>
      <c r="OIU3986" s="251"/>
      <c r="OIV3986" s="251"/>
      <c r="OIW3986" s="251"/>
      <c r="OIX3986" s="251"/>
      <c r="OIY3986" s="251"/>
      <c r="OIZ3986" s="251"/>
      <c r="OJA3986" s="251"/>
      <c r="OJB3986" s="251"/>
      <c r="OJC3986" s="251"/>
      <c r="OJD3986" s="251"/>
      <c r="OJE3986" s="251"/>
      <c r="OJF3986" s="251"/>
      <c r="OJG3986" s="251"/>
      <c r="OJH3986" s="251"/>
      <c r="OJI3986" s="251"/>
      <c r="OJJ3986" s="251"/>
      <c r="OJK3986" s="251"/>
      <c r="OJL3986" s="251"/>
      <c r="OJM3986" s="251"/>
      <c r="OJN3986" s="251"/>
      <c r="OJO3986" s="251"/>
      <c r="OJP3986" s="251"/>
      <c r="OJQ3986" s="251"/>
      <c r="OJR3986" s="251"/>
      <c r="OJS3986" s="251"/>
      <c r="OJT3986" s="251"/>
      <c r="OJU3986" s="251"/>
      <c r="OJV3986" s="251"/>
      <c r="OJW3986" s="251"/>
      <c r="OJX3986" s="251"/>
      <c r="OJY3986" s="251"/>
      <c r="OJZ3986" s="251"/>
      <c r="OKA3986" s="251"/>
      <c r="OKB3986" s="251"/>
      <c r="OKC3986" s="251"/>
      <c r="OKD3986" s="251"/>
      <c r="OKE3986" s="251"/>
      <c r="OKF3986" s="251"/>
      <c r="OKG3986" s="251"/>
      <c r="OKH3986" s="251"/>
      <c r="OKI3986" s="251"/>
      <c r="OKJ3986" s="251"/>
      <c r="OKK3986" s="251"/>
      <c r="OKL3986" s="251"/>
      <c r="OKM3986" s="251"/>
      <c r="OKN3986" s="251"/>
      <c r="OKO3986" s="251"/>
      <c r="OKP3986" s="251"/>
      <c r="OKQ3986" s="251"/>
      <c r="OKR3986" s="251"/>
      <c r="OKS3986" s="251"/>
      <c r="OKT3986" s="251"/>
      <c r="OKU3986" s="251"/>
      <c r="OKV3986" s="251"/>
      <c r="OKW3986" s="251"/>
      <c r="OKX3986" s="251"/>
      <c r="OKY3986" s="251"/>
      <c r="OKZ3986" s="251"/>
      <c r="OLA3986" s="251"/>
      <c r="OLB3986" s="251"/>
      <c r="OLC3986" s="251"/>
      <c r="OLD3986" s="251"/>
      <c r="OLE3986" s="251"/>
      <c r="OLF3986" s="251"/>
      <c r="OLG3986" s="251"/>
      <c r="OLH3986" s="251"/>
      <c r="OLI3986" s="251"/>
      <c r="OLJ3986" s="251"/>
      <c r="OLK3986" s="251"/>
      <c r="OLL3986" s="251"/>
      <c r="OLM3986" s="251"/>
      <c r="OLN3986" s="251"/>
      <c r="OLO3986" s="251"/>
      <c r="OLP3986" s="251"/>
      <c r="OLQ3986" s="251"/>
      <c r="OLR3986" s="251"/>
      <c r="OLS3986" s="251"/>
      <c r="OLT3986" s="251"/>
      <c r="OLU3986" s="251"/>
      <c r="OLV3986" s="251"/>
      <c r="OLW3986" s="251"/>
      <c r="OLX3986" s="251"/>
      <c r="OLY3986" s="251"/>
      <c r="OLZ3986" s="251"/>
      <c r="OMA3986" s="251"/>
      <c r="OMB3986" s="251"/>
      <c r="OMC3986" s="251"/>
      <c r="OMD3986" s="251"/>
      <c r="OME3986" s="251"/>
      <c r="OMF3986" s="251"/>
      <c r="OMG3986" s="251"/>
      <c r="OMH3986" s="251"/>
      <c r="OMI3986" s="251"/>
      <c r="OMJ3986" s="251"/>
      <c r="OMK3986" s="251"/>
      <c r="OML3986" s="251"/>
      <c r="OMM3986" s="251"/>
      <c r="OMN3986" s="251"/>
      <c r="OMO3986" s="251"/>
      <c r="OMP3986" s="251"/>
      <c r="OMQ3986" s="251"/>
      <c r="OMR3986" s="251"/>
      <c r="OMS3986" s="251"/>
      <c r="OMT3986" s="251"/>
      <c r="OMU3986" s="251"/>
      <c r="OMV3986" s="251"/>
      <c r="OMW3986" s="251"/>
      <c r="OMX3986" s="251"/>
      <c r="OMY3986" s="251"/>
      <c r="OMZ3986" s="251"/>
      <c r="ONA3986" s="251"/>
      <c r="ONB3986" s="251"/>
      <c r="ONC3986" s="251"/>
      <c r="OND3986" s="251"/>
      <c r="ONE3986" s="251"/>
      <c r="ONF3986" s="251"/>
      <c r="ONG3986" s="251"/>
      <c r="ONH3986" s="251"/>
      <c r="ONI3986" s="251"/>
      <c r="ONJ3986" s="251"/>
      <c r="ONK3986" s="251"/>
      <c r="ONL3986" s="251"/>
      <c r="ONM3986" s="251"/>
      <c r="ONN3986" s="251"/>
      <c r="ONO3986" s="251"/>
      <c r="ONP3986" s="251"/>
      <c r="ONQ3986" s="251"/>
      <c r="ONR3986" s="251"/>
      <c r="ONS3986" s="251"/>
      <c r="ONT3986" s="251"/>
      <c r="ONU3986" s="251"/>
      <c r="ONV3986" s="251"/>
      <c r="ONW3986" s="251"/>
      <c r="ONX3986" s="251"/>
      <c r="ONY3986" s="251"/>
      <c r="ONZ3986" s="251"/>
      <c r="OOA3986" s="251"/>
      <c r="OOB3986" s="251"/>
      <c r="OOC3986" s="251"/>
      <c r="OOD3986" s="251"/>
      <c r="OOE3986" s="251"/>
      <c r="OOF3986" s="251"/>
      <c r="OOG3986" s="251"/>
      <c r="OOH3986" s="251"/>
      <c r="OOI3986" s="251"/>
      <c r="OOJ3986" s="251"/>
      <c r="OOK3986" s="251"/>
      <c r="OOL3986" s="251"/>
      <c r="OOM3986" s="251"/>
      <c r="OON3986" s="251"/>
      <c r="OOO3986" s="251"/>
      <c r="OOP3986" s="251"/>
      <c r="OOQ3986" s="251"/>
      <c r="OOR3986" s="251"/>
      <c r="OOS3986" s="251"/>
      <c r="OOT3986" s="251"/>
      <c r="OOU3986" s="251"/>
      <c r="OOV3986" s="251"/>
      <c r="OOW3986" s="251"/>
      <c r="OOX3986" s="251"/>
      <c r="OOY3986" s="251"/>
      <c r="OOZ3986" s="251"/>
      <c r="OPA3986" s="251"/>
      <c r="OPB3986" s="251"/>
      <c r="OPC3986" s="251"/>
      <c r="OPD3986" s="251"/>
      <c r="OPE3986" s="251"/>
      <c r="OPF3986" s="251"/>
      <c r="OPG3986" s="251"/>
      <c r="OPH3986" s="251"/>
      <c r="OPI3986" s="251"/>
      <c r="OPJ3986" s="251"/>
      <c r="OPK3986" s="251"/>
      <c r="OPL3986" s="251"/>
      <c r="OPM3986" s="251"/>
      <c r="OPN3986" s="251"/>
      <c r="OPO3986" s="251"/>
      <c r="OPP3986" s="251"/>
      <c r="OPQ3986" s="251"/>
      <c r="OPR3986" s="251"/>
      <c r="OPS3986" s="251"/>
      <c r="OPT3986" s="251"/>
      <c r="OPU3986" s="251"/>
      <c r="OPV3986" s="251"/>
      <c r="OPW3986" s="251"/>
      <c r="OPX3986" s="251"/>
      <c r="OPY3986" s="251"/>
      <c r="OPZ3986" s="251"/>
      <c r="OQA3986" s="251"/>
      <c r="OQB3986" s="251"/>
      <c r="OQC3986" s="251"/>
      <c r="OQD3986" s="251"/>
      <c r="OQE3986" s="251"/>
      <c r="OQF3986" s="251"/>
      <c r="OQG3986" s="251"/>
      <c r="OQH3986" s="251"/>
      <c r="OQI3986" s="251"/>
      <c r="OQJ3986" s="251"/>
      <c r="OQK3986" s="251"/>
      <c r="OQL3986" s="251"/>
      <c r="OQM3986" s="251"/>
      <c r="OQN3986" s="251"/>
      <c r="OQO3986" s="251"/>
      <c r="OQP3986" s="251"/>
      <c r="OQQ3986" s="251"/>
      <c r="OQR3986" s="251"/>
      <c r="OQS3986" s="251"/>
      <c r="OQT3986" s="251"/>
      <c r="OQU3986" s="251"/>
      <c r="OQV3986" s="251"/>
      <c r="OQW3986" s="251"/>
      <c r="OQX3986" s="251"/>
      <c r="OQY3986" s="251"/>
      <c r="OQZ3986" s="251"/>
      <c r="ORA3986" s="251"/>
      <c r="ORB3986" s="251"/>
      <c r="ORC3986" s="251"/>
      <c r="ORD3986" s="251"/>
      <c r="ORE3986" s="251"/>
      <c r="ORF3986" s="251"/>
      <c r="ORG3986" s="251"/>
      <c r="ORH3986" s="251"/>
      <c r="ORI3986" s="251"/>
      <c r="ORJ3986" s="251"/>
      <c r="ORK3986" s="251"/>
      <c r="ORL3986" s="251"/>
      <c r="ORM3986" s="251"/>
      <c r="ORN3986" s="251"/>
      <c r="ORO3986" s="251"/>
      <c r="ORP3986" s="251"/>
      <c r="ORQ3986" s="251"/>
      <c r="ORR3986" s="251"/>
      <c r="ORS3986" s="251"/>
      <c r="ORT3986" s="251"/>
      <c r="ORU3986" s="251"/>
      <c r="ORV3986" s="251"/>
      <c r="ORW3986" s="251"/>
      <c r="ORX3986" s="251"/>
      <c r="ORY3986" s="251"/>
      <c r="ORZ3986" s="251"/>
      <c r="OSA3986" s="251"/>
      <c r="OSB3986" s="251"/>
      <c r="OSC3986" s="251"/>
      <c r="OSD3986" s="251"/>
      <c r="OSE3986" s="251"/>
      <c r="OSF3986" s="251"/>
      <c r="OSG3986" s="251"/>
      <c r="OSH3986" s="251"/>
      <c r="OSI3986" s="251"/>
      <c r="OSJ3986" s="251"/>
      <c r="OSK3986" s="251"/>
      <c r="OSL3986" s="251"/>
      <c r="OSM3986" s="251"/>
      <c r="OSN3986" s="251"/>
      <c r="OSO3986" s="251"/>
      <c r="OSP3986" s="251"/>
      <c r="OSQ3986" s="251"/>
      <c r="OSR3986" s="251"/>
      <c r="OSS3986" s="251"/>
      <c r="OST3986" s="251"/>
      <c r="OSU3986" s="251"/>
      <c r="OSV3986" s="251"/>
      <c r="OSW3986" s="251"/>
      <c r="OSX3986" s="251"/>
      <c r="OSY3986" s="251"/>
      <c r="OSZ3986" s="251"/>
      <c r="OTA3986" s="251"/>
      <c r="OTB3986" s="251"/>
      <c r="OTC3986" s="251"/>
      <c r="OTD3986" s="251"/>
      <c r="OTE3986" s="251"/>
      <c r="OTF3986" s="251"/>
      <c r="OTG3986" s="251"/>
      <c r="OTH3986" s="251"/>
      <c r="OTI3986" s="251"/>
      <c r="OTJ3986" s="251"/>
      <c r="OTK3986" s="251"/>
      <c r="OTL3986" s="251"/>
      <c r="OTM3986" s="251"/>
      <c r="OTN3986" s="251"/>
      <c r="OTO3986" s="251"/>
      <c r="OTP3986" s="251"/>
      <c r="OTQ3986" s="251"/>
      <c r="OTR3986" s="251"/>
      <c r="OTS3986" s="251"/>
      <c r="OTT3986" s="251"/>
      <c r="OTU3986" s="251"/>
      <c r="OTV3986" s="251"/>
      <c r="OTW3986" s="251"/>
      <c r="OTX3986" s="251"/>
      <c r="OTY3986" s="251"/>
      <c r="OTZ3986" s="251"/>
      <c r="OUA3986" s="251"/>
      <c r="OUB3986" s="251"/>
      <c r="OUC3986" s="251"/>
      <c r="OUD3986" s="251"/>
      <c r="OUE3986" s="251"/>
      <c r="OUF3986" s="251"/>
      <c r="OUG3986" s="251"/>
      <c r="OUH3986" s="251"/>
      <c r="OUI3986" s="251"/>
      <c r="OUJ3986" s="251"/>
      <c r="OUK3986" s="251"/>
      <c r="OUL3986" s="251"/>
      <c r="OUM3986" s="251"/>
      <c r="OUN3986" s="251"/>
      <c r="OUO3986" s="251"/>
      <c r="OUP3986" s="251"/>
      <c r="OUQ3986" s="251"/>
      <c r="OUR3986" s="251"/>
      <c r="OUS3986" s="251"/>
      <c r="OUT3986" s="251"/>
      <c r="OUU3986" s="251"/>
      <c r="OUV3986" s="251"/>
      <c r="OUW3986" s="251"/>
      <c r="OUX3986" s="251"/>
      <c r="OUY3986" s="251"/>
      <c r="OUZ3986" s="251"/>
      <c r="OVA3986" s="251"/>
      <c r="OVB3986" s="251"/>
      <c r="OVC3986" s="251"/>
      <c r="OVD3986" s="251"/>
      <c r="OVE3986" s="251"/>
      <c r="OVF3986" s="251"/>
      <c r="OVG3986" s="251"/>
      <c r="OVH3986" s="251"/>
      <c r="OVI3986" s="251"/>
      <c r="OVJ3986" s="251"/>
      <c r="OVK3986" s="251"/>
      <c r="OVL3986" s="251"/>
      <c r="OVM3986" s="251"/>
      <c r="OVN3986" s="251"/>
      <c r="OVO3986" s="251"/>
      <c r="OVP3986" s="251"/>
      <c r="OVQ3986" s="251"/>
      <c r="OVR3986" s="251"/>
      <c r="OVS3986" s="251"/>
      <c r="OVT3986" s="251"/>
      <c r="OVU3986" s="251"/>
      <c r="OVV3986" s="251"/>
      <c r="OVW3986" s="251"/>
      <c r="OVX3986" s="251"/>
      <c r="OVY3986" s="251"/>
      <c r="OVZ3986" s="251"/>
      <c r="OWA3986" s="251"/>
      <c r="OWB3986" s="251"/>
      <c r="OWC3986" s="251"/>
      <c r="OWD3986" s="251"/>
      <c r="OWE3986" s="251"/>
      <c r="OWF3986" s="251"/>
      <c r="OWG3986" s="251"/>
      <c r="OWH3986" s="251"/>
      <c r="OWI3986" s="251"/>
      <c r="OWJ3986" s="251"/>
      <c r="OWK3986" s="251"/>
      <c r="OWL3986" s="251"/>
      <c r="OWM3986" s="251"/>
      <c r="OWN3986" s="251"/>
      <c r="OWO3986" s="251"/>
      <c r="OWP3986" s="251"/>
      <c r="OWQ3986" s="251"/>
      <c r="OWR3986" s="251"/>
      <c r="OWS3986" s="251"/>
      <c r="OWT3986" s="251"/>
      <c r="OWU3986" s="251"/>
      <c r="OWV3986" s="251"/>
      <c r="OWW3986" s="251"/>
      <c r="OWX3986" s="251"/>
      <c r="OWY3986" s="251"/>
      <c r="OWZ3986" s="251"/>
      <c r="OXA3986" s="251"/>
      <c r="OXB3986" s="251"/>
      <c r="OXC3986" s="251"/>
      <c r="OXD3986" s="251"/>
      <c r="OXE3986" s="251"/>
      <c r="OXF3986" s="251"/>
      <c r="OXG3986" s="251"/>
      <c r="OXH3986" s="251"/>
      <c r="OXI3986" s="251"/>
      <c r="OXJ3986" s="251"/>
      <c r="OXK3986" s="251"/>
      <c r="OXL3986" s="251"/>
      <c r="OXM3986" s="251"/>
      <c r="OXN3986" s="251"/>
      <c r="OXO3986" s="251"/>
      <c r="OXP3986" s="251"/>
      <c r="OXQ3986" s="251"/>
      <c r="OXR3986" s="251"/>
      <c r="OXS3986" s="251"/>
      <c r="OXT3986" s="251"/>
      <c r="OXU3986" s="251"/>
      <c r="OXV3986" s="251"/>
      <c r="OXW3986" s="251"/>
      <c r="OXX3986" s="251"/>
      <c r="OXY3986" s="251"/>
      <c r="OXZ3986" s="251"/>
      <c r="OYA3986" s="251"/>
      <c r="OYB3986" s="251"/>
      <c r="OYC3986" s="251"/>
      <c r="OYD3986" s="251"/>
      <c r="OYE3986" s="251"/>
      <c r="OYF3986" s="251"/>
      <c r="OYG3986" s="251"/>
      <c r="OYH3986" s="251"/>
      <c r="OYI3986" s="251"/>
      <c r="OYJ3986" s="251"/>
      <c r="OYK3986" s="251"/>
      <c r="OYL3986" s="251"/>
      <c r="OYM3986" s="251"/>
      <c r="OYN3986" s="251"/>
      <c r="OYO3986" s="251"/>
      <c r="OYP3986" s="251"/>
      <c r="OYQ3986" s="251"/>
      <c r="OYR3986" s="251"/>
      <c r="OYS3986" s="251"/>
      <c r="OYT3986" s="251"/>
      <c r="OYU3986" s="251"/>
      <c r="OYV3986" s="251"/>
      <c r="OYW3986" s="251"/>
      <c r="OYX3986" s="251"/>
      <c r="OYY3986" s="251"/>
      <c r="OYZ3986" s="251"/>
      <c r="OZA3986" s="251"/>
      <c r="OZB3986" s="251"/>
      <c r="OZC3986" s="251"/>
      <c r="OZD3986" s="251"/>
      <c r="OZE3986" s="251"/>
      <c r="OZF3986" s="251"/>
      <c r="OZG3986" s="251"/>
      <c r="OZH3986" s="251"/>
      <c r="OZI3986" s="251"/>
      <c r="OZJ3986" s="251"/>
      <c r="OZK3986" s="251"/>
      <c r="OZL3986" s="251"/>
      <c r="OZM3986" s="251"/>
      <c r="OZN3986" s="251"/>
      <c r="OZO3986" s="251"/>
      <c r="OZP3986" s="251"/>
      <c r="OZQ3986" s="251"/>
      <c r="OZR3986" s="251"/>
      <c r="OZS3986" s="251"/>
      <c r="OZT3986" s="251"/>
      <c r="OZU3986" s="251"/>
      <c r="OZV3986" s="251"/>
      <c r="OZW3986" s="251"/>
      <c r="OZX3986" s="251"/>
      <c r="OZY3986" s="251"/>
      <c r="OZZ3986" s="251"/>
      <c r="PAA3986" s="251"/>
      <c r="PAB3986" s="251"/>
      <c r="PAC3986" s="251"/>
      <c r="PAD3986" s="251"/>
      <c r="PAE3986" s="251"/>
      <c r="PAF3986" s="251"/>
      <c r="PAG3986" s="251"/>
      <c r="PAH3986" s="251"/>
      <c r="PAI3986" s="251"/>
      <c r="PAJ3986" s="251"/>
      <c r="PAK3986" s="251"/>
      <c r="PAL3986" s="251"/>
      <c r="PAM3986" s="251"/>
      <c r="PAN3986" s="251"/>
      <c r="PAO3986" s="251"/>
      <c r="PAP3986" s="251"/>
      <c r="PAQ3986" s="251"/>
      <c r="PAR3986" s="251"/>
      <c r="PAS3986" s="251"/>
      <c r="PAT3986" s="251"/>
      <c r="PAU3986" s="251"/>
      <c r="PAV3986" s="251"/>
      <c r="PAW3986" s="251"/>
      <c r="PAX3986" s="251"/>
      <c r="PAY3986" s="251"/>
      <c r="PAZ3986" s="251"/>
      <c r="PBA3986" s="251"/>
      <c r="PBB3986" s="251"/>
      <c r="PBC3986" s="251"/>
      <c r="PBD3986" s="251"/>
      <c r="PBE3986" s="251"/>
      <c r="PBF3986" s="251"/>
      <c r="PBG3986" s="251"/>
      <c r="PBH3986" s="251"/>
      <c r="PBI3986" s="251"/>
      <c r="PBJ3986" s="251"/>
      <c r="PBK3986" s="251"/>
      <c r="PBL3986" s="251"/>
      <c r="PBM3986" s="251"/>
      <c r="PBN3986" s="251"/>
      <c r="PBO3986" s="251"/>
      <c r="PBP3986" s="251"/>
      <c r="PBQ3986" s="251"/>
      <c r="PBR3986" s="251"/>
      <c r="PBS3986" s="251"/>
      <c r="PBT3986" s="251"/>
      <c r="PBU3986" s="251"/>
      <c r="PBV3986" s="251"/>
      <c r="PBW3986" s="251"/>
      <c r="PBX3986" s="251"/>
      <c r="PBY3986" s="251"/>
      <c r="PBZ3986" s="251"/>
      <c r="PCA3986" s="251"/>
      <c r="PCB3986" s="251"/>
      <c r="PCC3986" s="251"/>
      <c r="PCD3986" s="251"/>
      <c r="PCE3986" s="251"/>
      <c r="PCF3986" s="251"/>
      <c r="PCG3986" s="251"/>
      <c r="PCH3986" s="251"/>
      <c r="PCI3986" s="251"/>
      <c r="PCJ3986" s="251"/>
      <c r="PCK3986" s="251"/>
      <c r="PCL3986" s="251"/>
      <c r="PCM3986" s="251"/>
      <c r="PCN3986" s="251"/>
      <c r="PCO3986" s="251"/>
      <c r="PCP3986" s="251"/>
      <c r="PCQ3986" s="251"/>
      <c r="PCR3986" s="251"/>
      <c r="PCS3986" s="251"/>
      <c r="PCT3986" s="251"/>
      <c r="PCU3986" s="251"/>
      <c r="PCV3986" s="251"/>
      <c r="PCW3986" s="251"/>
      <c r="PCX3986" s="251"/>
      <c r="PCY3986" s="251"/>
      <c r="PCZ3986" s="251"/>
      <c r="PDA3986" s="251"/>
      <c r="PDB3986" s="251"/>
      <c r="PDC3986" s="251"/>
      <c r="PDD3986" s="251"/>
      <c r="PDE3986" s="251"/>
      <c r="PDF3986" s="251"/>
      <c r="PDG3986" s="251"/>
      <c r="PDH3986" s="251"/>
      <c r="PDI3986" s="251"/>
      <c r="PDJ3986" s="251"/>
      <c r="PDK3986" s="251"/>
      <c r="PDL3986" s="251"/>
      <c r="PDM3986" s="251"/>
      <c r="PDN3986" s="251"/>
      <c r="PDO3986" s="251"/>
      <c r="PDP3986" s="251"/>
      <c r="PDQ3986" s="251"/>
      <c r="PDR3986" s="251"/>
      <c r="PDS3986" s="251"/>
      <c r="PDT3986" s="251"/>
      <c r="PDU3986" s="251"/>
      <c r="PDV3986" s="251"/>
      <c r="PDW3986" s="251"/>
      <c r="PDX3986" s="251"/>
      <c r="PDY3986" s="251"/>
      <c r="PDZ3986" s="251"/>
      <c r="PEA3986" s="251"/>
      <c r="PEB3986" s="251"/>
      <c r="PEC3986" s="251"/>
      <c r="PED3986" s="251"/>
      <c r="PEE3986" s="251"/>
      <c r="PEF3986" s="251"/>
      <c r="PEG3986" s="251"/>
      <c r="PEH3986" s="251"/>
      <c r="PEI3986" s="251"/>
      <c r="PEJ3986" s="251"/>
      <c r="PEK3986" s="251"/>
      <c r="PEL3986" s="251"/>
      <c r="PEM3986" s="251"/>
      <c r="PEN3986" s="251"/>
      <c r="PEO3986" s="251"/>
      <c r="PEP3986" s="251"/>
      <c r="PEQ3986" s="251"/>
      <c r="PER3986" s="251"/>
      <c r="PES3986" s="251"/>
      <c r="PET3986" s="251"/>
      <c r="PEU3986" s="251"/>
      <c r="PEV3986" s="251"/>
      <c r="PEW3986" s="251"/>
      <c r="PEX3986" s="251"/>
      <c r="PEY3986" s="251"/>
      <c r="PEZ3986" s="251"/>
      <c r="PFA3986" s="251"/>
      <c r="PFB3986" s="251"/>
      <c r="PFC3986" s="251"/>
      <c r="PFD3986" s="251"/>
      <c r="PFE3986" s="251"/>
      <c r="PFF3986" s="251"/>
      <c r="PFG3986" s="251"/>
      <c r="PFH3986" s="251"/>
      <c r="PFI3986" s="251"/>
      <c r="PFJ3986" s="251"/>
      <c r="PFK3986" s="251"/>
      <c r="PFL3986" s="251"/>
      <c r="PFM3986" s="251"/>
      <c r="PFN3986" s="251"/>
      <c r="PFO3986" s="251"/>
      <c r="PFP3986" s="251"/>
      <c r="PFQ3986" s="251"/>
      <c r="PFR3986" s="251"/>
      <c r="PFS3986" s="251"/>
      <c r="PFT3986" s="251"/>
      <c r="PFU3986" s="251"/>
      <c r="PFV3986" s="251"/>
      <c r="PFW3986" s="251"/>
      <c r="PFX3986" s="251"/>
      <c r="PFY3986" s="251"/>
      <c r="PFZ3986" s="251"/>
      <c r="PGA3986" s="251"/>
      <c r="PGB3986" s="251"/>
      <c r="PGC3986" s="251"/>
      <c r="PGD3986" s="251"/>
      <c r="PGE3986" s="251"/>
      <c r="PGF3986" s="251"/>
      <c r="PGG3986" s="251"/>
      <c r="PGH3986" s="251"/>
      <c r="PGI3986" s="251"/>
      <c r="PGJ3986" s="251"/>
      <c r="PGK3986" s="251"/>
      <c r="PGL3986" s="251"/>
      <c r="PGM3986" s="251"/>
      <c r="PGN3986" s="251"/>
      <c r="PGO3986" s="251"/>
      <c r="PGP3986" s="251"/>
      <c r="PGQ3986" s="251"/>
      <c r="PGR3986" s="251"/>
      <c r="PGS3986" s="251"/>
      <c r="PGT3986" s="251"/>
      <c r="PGU3986" s="251"/>
      <c r="PGV3986" s="251"/>
      <c r="PGW3986" s="251"/>
      <c r="PGX3986" s="251"/>
      <c r="PGY3986" s="251"/>
      <c r="PGZ3986" s="251"/>
      <c r="PHA3986" s="251"/>
      <c r="PHB3986" s="251"/>
      <c r="PHC3986" s="251"/>
      <c r="PHD3986" s="251"/>
      <c r="PHE3986" s="251"/>
      <c r="PHF3986" s="251"/>
      <c r="PHG3986" s="251"/>
      <c r="PHH3986" s="251"/>
      <c r="PHI3986" s="251"/>
      <c r="PHJ3986" s="251"/>
      <c r="PHK3986" s="251"/>
      <c r="PHL3986" s="251"/>
      <c r="PHM3986" s="251"/>
      <c r="PHN3986" s="251"/>
      <c r="PHO3986" s="251"/>
      <c r="PHP3986" s="251"/>
      <c r="PHQ3986" s="251"/>
      <c r="PHR3986" s="251"/>
      <c r="PHS3986" s="251"/>
      <c r="PHT3986" s="251"/>
      <c r="PHU3986" s="251"/>
      <c r="PHV3986" s="251"/>
      <c r="PHW3986" s="251"/>
      <c r="PHX3986" s="251"/>
      <c r="PHY3986" s="251"/>
      <c r="PHZ3986" s="251"/>
      <c r="PIA3986" s="251"/>
      <c r="PIB3986" s="251"/>
      <c r="PIC3986" s="251"/>
      <c r="PID3986" s="251"/>
      <c r="PIE3986" s="251"/>
      <c r="PIF3986" s="251"/>
      <c r="PIG3986" s="251"/>
      <c r="PIH3986" s="251"/>
      <c r="PII3986" s="251"/>
      <c r="PIJ3986" s="251"/>
      <c r="PIK3986" s="251"/>
      <c r="PIL3986" s="251"/>
      <c r="PIM3986" s="251"/>
      <c r="PIN3986" s="251"/>
      <c r="PIO3986" s="251"/>
      <c r="PIP3986" s="251"/>
      <c r="PIQ3986" s="251"/>
      <c r="PIR3986" s="251"/>
      <c r="PIS3986" s="251"/>
      <c r="PIT3986" s="251"/>
      <c r="PIU3986" s="251"/>
      <c r="PIV3986" s="251"/>
      <c r="PIW3986" s="251"/>
      <c r="PIX3986" s="251"/>
      <c r="PIY3986" s="251"/>
      <c r="PIZ3986" s="251"/>
      <c r="PJA3986" s="251"/>
      <c r="PJB3986" s="251"/>
      <c r="PJC3986" s="251"/>
      <c r="PJD3986" s="251"/>
      <c r="PJE3986" s="251"/>
      <c r="PJF3986" s="251"/>
      <c r="PJG3986" s="251"/>
      <c r="PJH3986" s="251"/>
      <c r="PJI3986" s="251"/>
      <c r="PJJ3986" s="251"/>
      <c r="PJK3986" s="251"/>
      <c r="PJL3986" s="251"/>
      <c r="PJM3986" s="251"/>
      <c r="PJN3986" s="251"/>
      <c r="PJO3986" s="251"/>
      <c r="PJP3986" s="251"/>
      <c r="PJQ3986" s="251"/>
      <c r="PJR3986" s="251"/>
      <c r="PJS3986" s="251"/>
      <c r="PJT3986" s="251"/>
      <c r="PJU3986" s="251"/>
      <c r="PJV3986" s="251"/>
      <c r="PJW3986" s="251"/>
      <c r="PJX3986" s="251"/>
      <c r="PJY3986" s="251"/>
      <c r="PJZ3986" s="251"/>
      <c r="PKA3986" s="251"/>
      <c r="PKB3986" s="251"/>
      <c r="PKC3986" s="251"/>
      <c r="PKD3986" s="251"/>
      <c r="PKE3986" s="251"/>
      <c r="PKF3986" s="251"/>
      <c r="PKG3986" s="251"/>
      <c r="PKH3986" s="251"/>
      <c r="PKI3986" s="251"/>
      <c r="PKJ3986" s="251"/>
      <c r="PKK3986" s="251"/>
      <c r="PKL3986" s="251"/>
      <c r="PKM3986" s="251"/>
      <c r="PKN3986" s="251"/>
      <c r="PKO3986" s="251"/>
      <c r="PKP3986" s="251"/>
      <c r="PKQ3986" s="251"/>
      <c r="PKR3986" s="251"/>
      <c r="PKS3986" s="251"/>
      <c r="PKT3986" s="251"/>
      <c r="PKU3986" s="251"/>
      <c r="PKV3986" s="251"/>
      <c r="PKW3986" s="251"/>
      <c r="PKX3986" s="251"/>
      <c r="PKY3986" s="251"/>
      <c r="PKZ3986" s="251"/>
      <c r="PLA3986" s="251"/>
      <c r="PLB3986" s="251"/>
      <c r="PLC3986" s="251"/>
      <c r="PLD3986" s="251"/>
      <c r="PLE3986" s="251"/>
      <c r="PLF3986" s="251"/>
      <c r="PLG3986" s="251"/>
      <c r="PLH3986" s="251"/>
      <c r="PLI3986" s="251"/>
      <c r="PLJ3986" s="251"/>
      <c r="PLK3986" s="251"/>
      <c r="PLL3986" s="251"/>
      <c r="PLM3986" s="251"/>
      <c r="PLN3986" s="251"/>
      <c r="PLO3986" s="251"/>
      <c r="PLP3986" s="251"/>
      <c r="PLQ3986" s="251"/>
      <c r="PLR3986" s="251"/>
      <c r="PLS3986" s="251"/>
      <c r="PLT3986" s="251"/>
      <c r="PLU3986" s="251"/>
      <c r="PLV3986" s="251"/>
      <c r="PLW3986" s="251"/>
      <c r="PLX3986" s="251"/>
      <c r="PLY3986" s="251"/>
      <c r="PLZ3986" s="251"/>
      <c r="PMA3986" s="251"/>
      <c r="PMB3986" s="251"/>
      <c r="PMC3986" s="251"/>
      <c r="PMD3986" s="251"/>
      <c r="PME3986" s="251"/>
      <c r="PMF3986" s="251"/>
      <c r="PMG3986" s="251"/>
      <c r="PMH3986" s="251"/>
      <c r="PMI3986" s="251"/>
      <c r="PMJ3986" s="251"/>
      <c r="PMK3986" s="251"/>
      <c r="PML3986" s="251"/>
      <c r="PMM3986" s="251"/>
      <c r="PMN3986" s="251"/>
      <c r="PMO3986" s="251"/>
      <c r="PMP3986" s="251"/>
      <c r="PMQ3986" s="251"/>
      <c r="PMR3986" s="251"/>
      <c r="PMS3986" s="251"/>
      <c r="PMT3986" s="251"/>
      <c r="PMU3986" s="251"/>
      <c r="PMV3986" s="251"/>
      <c r="PMW3986" s="251"/>
      <c r="PMX3986" s="251"/>
      <c r="PMY3986" s="251"/>
      <c r="PMZ3986" s="251"/>
      <c r="PNA3986" s="251"/>
      <c r="PNB3986" s="251"/>
      <c r="PNC3986" s="251"/>
      <c r="PND3986" s="251"/>
      <c r="PNE3986" s="251"/>
      <c r="PNF3986" s="251"/>
      <c r="PNG3986" s="251"/>
      <c r="PNH3986" s="251"/>
      <c r="PNI3986" s="251"/>
      <c r="PNJ3986" s="251"/>
      <c r="PNK3986" s="251"/>
      <c r="PNL3986" s="251"/>
      <c r="PNM3986" s="251"/>
      <c r="PNN3986" s="251"/>
      <c r="PNO3986" s="251"/>
      <c r="PNP3986" s="251"/>
      <c r="PNQ3986" s="251"/>
      <c r="PNR3986" s="251"/>
      <c r="PNS3986" s="251"/>
      <c r="PNT3986" s="251"/>
      <c r="PNU3986" s="251"/>
      <c r="PNV3986" s="251"/>
      <c r="PNW3986" s="251"/>
      <c r="PNX3986" s="251"/>
      <c r="PNY3986" s="251"/>
      <c r="PNZ3986" s="251"/>
      <c r="POA3986" s="251"/>
      <c r="POB3986" s="251"/>
      <c r="POC3986" s="251"/>
      <c r="POD3986" s="251"/>
      <c r="POE3986" s="251"/>
      <c r="POF3986" s="251"/>
      <c r="POG3986" s="251"/>
      <c r="POH3986" s="251"/>
      <c r="POI3986" s="251"/>
      <c r="POJ3986" s="251"/>
      <c r="POK3986" s="251"/>
      <c r="POL3986" s="251"/>
      <c r="POM3986" s="251"/>
      <c r="PON3986" s="251"/>
      <c r="POO3986" s="251"/>
      <c r="POP3986" s="251"/>
      <c r="POQ3986" s="251"/>
      <c r="POR3986" s="251"/>
      <c r="POS3986" s="251"/>
      <c r="POT3986" s="251"/>
      <c r="POU3986" s="251"/>
      <c r="POV3986" s="251"/>
      <c r="POW3986" s="251"/>
      <c r="POX3986" s="251"/>
      <c r="POY3986" s="251"/>
      <c r="POZ3986" s="251"/>
      <c r="PPA3986" s="251"/>
      <c r="PPB3986" s="251"/>
      <c r="PPC3986" s="251"/>
      <c r="PPD3986" s="251"/>
      <c r="PPE3986" s="251"/>
      <c r="PPF3986" s="251"/>
      <c r="PPG3986" s="251"/>
      <c r="PPH3986" s="251"/>
      <c r="PPI3986" s="251"/>
      <c r="PPJ3986" s="251"/>
      <c r="PPK3986" s="251"/>
      <c r="PPL3986" s="251"/>
      <c r="PPM3986" s="251"/>
      <c r="PPN3986" s="251"/>
      <c r="PPO3986" s="251"/>
      <c r="PPP3986" s="251"/>
      <c r="PPQ3986" s="251"/>
      <c r="PPR3986" s="251"/>
      <c r="PPS3986" s="251"/>
      <c r="PPT3986" s="251"/>
      <c r="PPU3986" s="251"/>
      <c r="PPV3986" s="251"/>
      <c r="PPW3986" s="251"/>
      <c r="PPX3986" s="251"/>
      <c r="PPY3986" s="251"/>
      <c r="PPZ3986" s="251"/>
      <c r="PQA3986" s="251"/>
      <c r="PQB3986" s="251"/>
      <c r="PQC3986" s="251"/>
      <c r="PQD3986" s="251"/>
      <c r="PQE3986" s="251"/>
      <c r="PQF3986" s="251"/>
      <c r="PQG3986" s="251"/>
      <c r="PQH3986" s="251"/>
      <c r="PQI3986" s="251"/>
      <c r="PQJ3986" s="251"/>
      <c r="PQK3986" s="251"/>
      <c r="PQL3986" s="251"/>
      <c r="PQM3986" s="251"/>
      <c r="PQN3986" s="251"/>
      <c r="PQO3986" s="251"/>
      <c r="PQP3986" s="251"/>
      <c r="PQQ3986" s="251"/>
      <c r="PQR3986" s="251"/>
      <c r="PQS3986" s="251"/>
      <c r="PQT3986" s="251"/>
      <c r="PQU3986" s="251"/>
      <c r="PQV3986" s="251"/>
      <c r="PQW3986" s="251"/>
      <c r="PQX3986" s="251"/>
      <c r="PQY3986" s="251"/>
      <c r="PQZ3986" s="251"/>
      <c r="PRA3986" s="251"/>
      <c r="PRB3986" s="251"/>
      <c r="PRC3986" s="251"/>
      <c r="PRD3986" s="251"/>
      <c r="PRE3986" s="251"/>
      <c r="PRF3986" s="251"/>
      <c r="PRG3986" s="251"/>
      <c r="PRH3986" s="251"/>
      <c r="PRI3986" s="251"/>
      <c r="PRJ3986" s="251"/>
      <c r="PRK3986" s="251"/>
      <c r="PRL3986" s="251"/>
      <c r="PRM3986" s="251"/>
      <c r="PRN3986" s="251"/>
      <c r="PRO3986" s="251"/>
      <c r="PRP3986" s="251"/>
      <c r="PRQ3986" s="251"/>
      <c r="PRR3986" s="251"/>
      <c r="PRS3986" s="251"/>
      <c r="PRT3986" s="251"/>
      <c r="PRU3986" s="251"/>
      <c r="PRV3986" s="251"/>
      <c r="PRW3986" s="251"/>
      <c r="PRX3986" s="251"/>
      <c r="PRY3986" s="251"/>
      <c r="PRZ3986" s="251"/>
      <c r="PSA3986" s="251"/>
      <c r="PSB3986" s="251"/>
      <c r="PSC3986" s="251"/>
      <c r="PSD3986" s="251"/>
      <c r="PSE3986" s="251"/>
      <c r="PSF3986" s="251"/>
      <c r="PSG3986" s="251"/>
      <c r="PSH3986" s="251"/>
      <c r="PSI3986" s="251"/>
      <c r="PSJ3986" s="251"/>
      <c r="PSK3986" s="251"/>
      <c r="PSL3986" s="251"/>
      <c r="PSM3986" s="251"/>
      <c r="PSN3986" s="251"/>
      <c r="PSO3986" s="251"/>
      <c r="PSP3986" s="251"/>
      <c r="PSQ3986" s="251"/>
      <c r="PSR3986" s="251"/>
      <c r="PSS3986" s="251"/>
      <c r="PST3986" s="251"/>
      <c r="PSU3986" s="251"/>
      <c r="PSV3986" s="251"/>
      <c r="PSW3986" s="251"/>
      <c r="PSX3986" s="251"/>
      <c r="PSY3986" s="251"/>
      <c r="PSZ3986" s="251"/>
      <c r="PTA3986" s="251"/>
      <c r="PTB3986" s="251"/>
      <c r="PTC3986" s="251"/>
      <c r="PTD3986" s="251"/>
      <c r="PTE3986" s="251"/>
      <c r="PTF3986" s="251"/>
      <c r="PTG3986" s="251"/>
      <c r="PTH3986" s="251"/>
      <c r="PTI3986" s="251"/>
      <c r="PTJ3986" s="251"/>
      <c r="PTK3986" s="251"/>
      <c r="PTL3986" s="251"/>
      <c r="PTM3986" s="251"/>
      <c r="PTN3986" s="251"/>
      <c r="PTO3986" s="251"/>
      <c r="PTP3986" s="251"/>
      <c r="PTQ3986" s="251"/>
      <c r="PTR3986" s="251"/>
      <c r="PTS3986" s="251"/>
      <c r="PTT3986" s="251"/>
      <c r="PTU3986" s="251"/>
      <c r="PTV3986" s="251"/>
      <c r="PTW3986" s="251"/>
      <c r="PTX3986" s="251"/>
      <c r="PTY3986" s="251"/>
      <c r="PTZ3986" s="251"/>
      <c r="PUA3986" s="251"/>
      <c r="PUB3986" s="251"/>
      <c r="PUC3986" s="251"/>
      <c r="PUD3986" s="251"/>
      <c r="PUE3986" s="251"/>
      <c r="PUF3986" s="251"/>
      <c r="PUG3986" s="251"/>
      <c r="PUH3986" s="251"/>
      <c r="PUI3986" s="251"/>
      <c r="PUJ3986" s="251"/>
      <c r="PUK3986" s="251"/>
      <c r="PUL3986" s="251"/>
      <c r="PUM3986" s="251"/>
      <c r="PUN3986" s="251"/>
      <c r="PUO3986" s="251"/>
      <c r="PUP3986" s="251"/>
      <c r="PUQ3986" s="251"/>
      <c r="PUR3986" s="251"/>
      <c r="PUS3986" s="251"/>
      <c r="PUT3986" s="251"/>
      <c r="PUU3986" s="251"/>
      <c r="PUV3986" s="251"/>
      <c r="PUW3986" s="251"/>
      <c r="PUX3986" s="251"/>
      <c r="PUY3986" s="251"/>
      <c r="PUZ3986" s="251"/>
      <c r="PVA3986" s="251"/>
      <c r="PVB3986" s="251"/>
      <c r="PVC3986" s="251"/>
      <c r="PVD3986" s="251"/>
      <c r="PVE3986" s="251"/>
      <c r="PVF3986" s="251"/>
      <c r="PVG3986" s="251"/>
      <c r="PVH3986" s="251"/>
      <c r="PVI3986" s="251"/>
      <c r="PVJ3986" s="251"/>
      <c r="PVK3986" s="251"/>
      <c r="PVL3986" s="251"/>
      <c r="PVM3986" s="251"/>
      <c r="PVN3986" s="251"/>
      <c r="PVO3986" s="251"/>
      <c r="PVP3986" s="251"/>
      <c r="PVQ3986" s="251"/>
      <c r="PVR3986" s="251"/>
      <c r="PVS3986" s="251"/>
      <c r="PVT3986" s="251"/>
      <c r="PVU3986" s="251"/>
      <c r="PVV3986" s="251"/>
      <c r="PVW3986" s="251"/>
      <c r="PVX3986" s="251"/>
      <c r="PVY3986" s="251"/>
      <c r="PVZ3986" s="251"/>
      <c r="PWA3986" s="251"/>
      <c r="PWB3986" s="251"/>
      <c r="PWC3986" s="251"/>
      <c r="PWD3986" s="251"/>
      <c r="PWE3986" s="251"/>
      <c r="PWF3986" s="251"/>
      <c r="PWG3986" s="251"/>
      <c r="PWH3986" s="251"/>
      <c r="PWI3986" s="251"/>
      <c r="PWJ3986" s="251"/>
      <c r="PWK3986" s="251"/>
      <c r="PWL3986" s="251"/>
      <c r="PWM3986" s="251"/>
      <c r="PWN3986" s="251"/>
      <c r="PWO3986" s="251"/>
      <c r="PWP3986" s="251"/>
      <c r="PWQ3986" s="251"/>
      <c r="PWR3986" s="251"/>
      <c r="PWS3986" s="251"/>
      <c r="PWT3986" s="251"/>
      <c r="PWU3986" s="251"/>
      <c r="PWV3986" s="251"/>
      <c r="PWW3986" s="251"/>
      <c r="PWX3986" s="251"/>
      <c r="PWY3986" s="251"/>
      <c r="PWZ3986" s="251"/>
      <c r="PXA3986" s="251"/>
      <c r="PXB3986" s="251"/>
      <c r="PXC3986" s="251"/>
      <c r="PXD3986" s="251"/>
      <c r="PXE3986" s="251"/>
      <c r="PXF3986" s="251"/>
      <c r="PXG3986" s="251"/>
      <c r="PXH3986" s="251"/>
      <c r="PXI3986" s="251"/>
      <c r="PXJ3986" s="251"/>
      <c r="PXK3986" s="251"/>
      <c r="PXL3986" s="251"/>
      <c r="PXM3986" s="251"/>
      <c r="PXN3986" s="251"/>
      <c r="PXO3986" s="251"/>
      <c r="PXP3986" s="251"/>
      <c r="PXQ3986" s="251"/>
      <c r="PXR3986" s="251"/>
      <c r="PXS3986" s="251"/>
      <c r="PXT3986" s="251"/>
      <c r="PXU3986" s="251"/>
      <c r="PXV3986" s="251"/>
      <c r="PXW3986" s="251"/>
      <c r="PXX3986" s="251"/>
      <c r="PXY3986" s="251"/>
      <c r="PXZ3986" s="251"/>
      <c r="PYA3986" s="251"/>
      <c r="PYB3986" s="251"/>
      <c r="PYC3986" s="251"/>
      <c r="PYD3986" s="251"/>
      <c r="PYE3986" s="251"/>
      <c r="PYF3986" s="251"/>
      <c r="PYG3986" s="251"/>
      <c r="PYH3986" s="251"/>
      <c r="PYI3986" s="251"/>
      <c r="PYJ3986" s="251"/>
      <c r="PYK3986" s="251"/>
      <c r="PYL3986" s="251"/>
      <c r="PYM3986" s="251"/>
      <c r="PYN3986" s="251"/>
      <c r="PYO3986" s="251"/>
      <c r="PYP3986" s="251"/>
      <c r="PYQ3986" s="251"/>
      <c r="PYR3986" s="251"/>
      <c r="PYS3986" s="251"/>
      <c r="PYT3986" s="251"/>
      <c r="PYU3986" s="251"/>
      <c r="PYV3986" s="251"/>
      <c r="PYW3986" s="251"/>
      <c r="PYX3986" s="251"/>
      <c r="PYY3986" s="251"/>
      <c r="PYZ3986" s="251"/>
      <c r="PZA3986" s="251"/>
      <c r="PZB3986" s="251"/>
      <c r="PZC3986" s="251"/>
      <c r="PZD3986" s="251"/>
      <c r="PZE3986" s="251"/>
      <c r="PZF3986" s="251"/>
      <c r="PZG3986" s="251"/>
      <c r="PZH3986" s="251"/>
      <c r="PZI3986" s="251"/>
      <c r="PZJ3986" s="251"/>
      <c r="PZK3986" s="251"/>
      <c r="PZL3986" s="251"/>
      <c r="PZM3986" s="251"/>
      <c r="PZN3986" s="251"/>
      <c r="PZO3986" s="251"/>
      <c r="PZP3986" s="251"/>
      <c r="PZQ3986" s="251"/>
      <c r="PZR3986" s="251"/>
      <c r="PZS3986" s="251"/>
      <c r="PZT3986" s="251"/>
      <c r="PZU3986" s="251"/>
      <c r="PZV3986" s="251"/>
      <c r="PZW3986" s="251"/>
      <c r="PZX3986" s="251"/>
      <c r="PZY3986" s="251"/>
      <c r="PZZ3986" s="251"/>
      <c r="QAA3986" s="251"/>
      <c r="QAB3986" s="251"/>
      <c r="QAC3986" s="251"/>
      <c r="QAD3986" s="251"/>
      <c r="QAE3986" s="251"/>
      <c r="QAF3986" s="251"/>
      <c r="QAG3986" s="251"/>
      <c r="QAH3986" s="251"/>
      <c r="QAI3986" s="251"/>
      <c r="QAJ3986" s="251"/>
      <c r="QAK3986" s="251"/>
      <c r="QAL3986" s="251"/>
      <c r="QAM3986" s="251"/>
      <c r="QAN3986" s="251"/>
      <c r="QAO3986" s="251"/>
      <c r="QAP3986" s="251"/>
      <c r="QAQ3986" s="251"/>
      <c r="QAR3986" s="251"/>
      <c r="QAS3986" s="251"/>
      <c r="QAT3986" s="251"/>
      <c r="QAU3986" s="251"/>
      <c r="QAV3986" s="251"/>
      <c r="QAW3986" s="251"/>
      <c r="QAX3986" s="251"/>
      <c r="QAY3986" s="251"/>
      <c r="QAZ3986" s="251"/>
      <c r="QBA3986" s="251"/>
      <c r="QBB3986" s="251"/>
      <c r="QBC3986" s="251"/>
      <c r="QBD3986" s="251"/>
      <c r="QBE3986" s="251"/>
      <c r="QBF3986" s="251"/>
      <c r="QBG3986" s="251"/>
      <c r="QBH3986" s="251"/>
      <c r="QBI3986" s="251"/>
      <c r="QBJ3986" s="251"/>
      <c r="QBK3986" s="251"/>
      <c r="QBL3986" s="251"/>
      <c r="QBM3986" s="251"/>
      <c r="QBN3986" s="251"/>
      <c r="QBO3986" s="251"/>
      <c r="QBP3986" s="251"/>
      <c r="QBQ3986" s="251"/>
      <c r="QBR3986" s="251"/>
      <c r="QBS3986" s="251"/>
      <c r="QBT3986" s="251"/>
      <c r="QBU3986" s="251"/>
      <c r="QBV3986" s="251"/>
      <c r="QBW3986" s="251"/>
      <c r="QBX3986" s="251"/>
      <c r="QBY3986" s="251"/>
      <c r="QBZ3986" s="251"/>
      <c r="QCA3986" s="251"/>
      <c r="QCB3986" s="251"/>
      <c r="QCC3986" s="251"/>
      <c r="QCD3986" s="251"/>
      <c r="QCE3986" s="251"/>
      <c r="QCF3986" s="251"/>
      <c r="QCG3986" s="251"/>
      <c r="QCH3986" s="251"/>
      <c r="QCI3986" s="251"/>
      <c r="QCJ3986" s="251"/>
      <c r="QCK3986" s="251"/>
      <c r="QCL3986" s="251"/>
      <c r="QCM3986" s="251"/>
      <c r="QCN3986" s="251"/>
      <c r="QCO3986" s="251"/>
      <c r="QCP3986" s="251"/>
      <c r="QCQ3986" s="251"/>
      <c r="QCR3986" s="251"/>
      <c r="QCS3986" s="251"/>
      <c r="QCT3986" s="251"/>
      <c r="QCU3986" s="251"/>
      <c r="QCV3986" s="251"/>
      <c r="QCW3986" s="251"/>
      <c r="QCX3986" s="251"/>
      <c r="QCY3986" s="251"/>
      <c r="QCZ3986" s="251"/>
      <c r="QDA3986" s="251"/>
      <c r="QDB3986" s="251"/>
      <c r="QDC3986" s="251"/>
      <c r="QDD3986" s="251"/>
      <c r="QDE3986" s="251"/>
      <c r="QDF3986" s="251"/>
      <c r="QDG3986" s="251"/>
      <c r="QDH3986" s="251"/>
      <c r="QDI3986" s="251"/>
      <c r="QDJ3986" s="251"/>
      <c r="QDK3986" s="251"/>
      <c r="QDL3986" s="251"/>
      <c r="QDM3986" s="251"/>
      <c r="QDN3986" s="251"/>
      <c r="QDO3986" s="251"/>
      <c r="QDP3986" s="251"/>
      <c r="QDQ3986" s="251"/>
      <c r="QDR3986" s="251"/>
      <c r="QDS3986" s="251"/>
      <c r="QDT3986" s="251"/>
      <c r="QDU3986" s="251"/>
      <c r="QDV3986" s="251"/>
      <c r="QDW3986" s="251"/>
      <c r="QDX3986" s="251"/>
      <c r="QDY3986" s="251"/>
      <c r="QDZ3986" s="251"/>
      <c r="QEA3986" s="251"/>
      <c r="QEB3986" s="251"/>
      <c r="QEC3986" s="251"/>
      <c r="QED3986" s="251"/>
      <c r="QEE3986" s="251"/>
      <c r="QEF3986" s="251"/>
      <c r="QEG3986" s="251"/>
      <c r="QEH3986" s="251"/>
      <c r="QEI3986" s="251"/>
      <c r="QEJ3986" s="251"/>
      <c r="QEK3986" s="251"/>
      <c r="QEL3986" s="251"/>
      <c r="QEM3986" s="251"/>
      <c r="QEN3986" s="251"/>
      <c r="QEO3986" s="251"/>
      <c r="QEP3986" s="251"/>
      <c r="QEQ3986" s="251"/>
      <c r="QER3986" s="251"/>
      <c r="QES3986" s="251"/>
      <c r="QET3986" s="251"/>
      <c r="QEU3986" s="251"/>
      <c r="QEV3986" s="251"/>
      <c r="QEW3986" s="251"/>
      <c r="QEX3986" s="251"/>
      <c r="QEY3986" s="251"/>
      <c r="QEZ3986" s="251"/>
      <c r="QFA3986" s="251"/>
      <c r="QFB3986" s="251"/>
      <c r="QFC3986" s="251"/>
      <c r="QFD3986" s="251"/>
      <c r="QFE3986" s="251"/>
      <c r="QFF3986" s="251"/>
      <c r="QFG3986" s="251"/>
      <c r="QFH3986" s="251"/>
      <c r="QFI3986" s="251"/>
      <c r="QFJ3986" s="251"/>
      <c r="QFK3986" s="251"/>
      <c r="QFL3986" s="251"/>
      <c r="QFM3986" s="251"/>
      <c r="QFN3986" s="251"/>
      <c r="QFO3986" s="251"/>
      <c r="QFP3986" s="251"/>
      <c r="QFQ3986" s="251"/>
      <c r="QFR3986" s="251"/>
      <c r="QFS3986" s="251"/>
      <c r="QFT3986" s="251"/>
      <c r="QFU3986" s="251"/>
      <c r="QFV3986" s="251"/>
      <c r="QFW3986" s="251"/>
      <c r="QFX3986" s="251"/>
      <c r="QFY3986" s="251"/>
      <c r="QFZ3986" s="251"/>
      <c r="QGA3986" s="251"/>
      <c r="QGB3986" s="251"/>
      <c r="QGC3986" s="251"/>
      <c r="QGD3986" s="251"/>
      <c r="QGE3986" s="251"/>
      <c r="QGF3986" s="251"/>
      <c r="QGG3986" s="251"/>
      <c r="QGH3986" s="251"/>
      <c r="QGI3986" s="251"/>
      <c r="QGJ3986" s="251"/>
      <c r="QGK3986" s="251"/>
      <c r="QGL3986" s="251"/>
      <c r="QGM3986" s="251"/>
      <c r="QGN3986" s="251"/>
      <c r="QGO3986" s="251"/>
      <c r="QGP3986" s="251"/>
      <c r="QGQ3986" s="251"/>
      <c r="QGR3986" s="251"/>
      <c r="QGS3986" s="251"/>
      <c r="QGT3986" s="251"/>
      <c r="QGU3986" s="251"/>
      <c r="QGV3986" s="251"/>
      <c r="QGW3986" s="251"/>
      <c r="QGX3986" s="251"/>
      <c r="QGY3986" s="251"/>
      <c r="QGZ3986" s="251"/>
      <c r="QHA3986" s="251"/>
      <c r="QHB3986" s="251"/>
      <c r="QHC3986" s="251"/>
      <c r="QHD3986" s="251"/>
      <c r="QHE3986" s="251"/>
      <c r="QHF3986" s="251"/>
      <c r="QHG3986" s="251"/>
      <c r="QHH3986" s="251"/>
      <c r="QHI3986" s="251"/>
      <c r="QHJ3986" s="251"/>
      <c r="QHK3986" s="251"/>
      <c r="QHL3986" s="251"/>
      <c r="QHM3986" s="251"/>
      <c r="QHN3986" s="251"/>
      <c r="QHO3986" s="251"/>
      <c r="QHP3986" s="251"/>
      <c r="QHQ3986" s="251"/>
      <c r="QHR3986" s="251"/>
      <c r="QHS3986" s="251"/>
      <c r="QHT3986" s="251"/>
      <c r="QHU3986" s="251"/>
      <c r="QHV3986" s="251"/>
      <c r="QHW3986" s="251"/>
      <c r="QHX3986" s="251"/>
      <c r="QHY3986" s="251"/>
      <c r="QHZ3986" s="251"/>
      <c r="QIA3986" s="251"/>
      <c r="QIB3986" s="251"/>
      <c r="QIC3986" s="251"/>
      <c r="QID3986" s="251"/>
      <c r="QIE3986" s="251"/>
      <c r="QIF3986" s="251"/>
      <c r="QIG3986" s="251"/>
      <c r="QIH3986" s="251"/>
      <c r="QII3986" s="251"/>
      <c r="QIJ3986" s="251"/>
      <c r="QIK3986" s="251"/>
      <c r="QIL3986" s="251"/>
      <c r="QIM3986" s="251"/>
      <c r="QIN3986" s="251"/>
      <c r="QIO3986" s="251"/>
      <c r="QIP3986" s="251"/>
      <c r="QIQ3986" s="251"/>
      <c r="QIR3986" s="251"/>
      <c r="QIS3986" s="251"/>
      <c r="QIT3986" s="251"/>
      <c r="QIU3986" s="251"/>
      <c r="QIV3986" s="251"/>
      <c r="QIW3986" s="251"/>
      <c r="QIX3986" s="251"/>
      <c r="QIY3986" s="251"/>
      <c r="QIZ3986" s="251"/>
      <c r="QJA3986" s="251"/>
      <c r="QJB3986" s="251"/>
      <c r="QJC3986" s="251"/>
      <c r="QJD3986" s="251"/>
      <c r="QJE3986" s="251"/>
      <c r="QJF3986" s="251"/>
      <c r="QJG3986" s="251"/>
      <c r="QJH3986" s="251"/>
      <c r="QJI3986" s="251"/>
      <c r="QJJ3986" s="251"/>
      <c r="QJK3986" s="251"/>
      <c r="QJL3986" s="251"/>
      <c r="QJM3986" s="251"/>
      <c r="QJN3986" s="251"/>
      <c r="QJO3986" s="251"/>
      <c r="QJP3986" s="251"/>
      <c r="QJQ3986" s="251"/>
      <c r="QJR3986" s="251"/>
      <c r="QJS3986" s="251"/>
      <c r="QJT3986" s="251"/>
      <c r="QJU3986" s="251"/>
      <c r="QJV3986" s="251"/>
      <c r="QJW3986" s="251"/>
      <c r="QJX3986" s="251"/>
      <c r="QJY3986" s="251"/>
      <c r="QJZ3986" s="251"/>
      <c r="QKA3986" s="251"/>
      <c r="QKB3986" s="251"/>
      <c r="QKC3986" s="251"/>
      <c r="QKD3986" s="251"/>
      <c r="QKE3986" s="251"/>
      <c r="QKF3986" s="251"/>
      <c r="QKG3986" s="251"/>
      <c r="QKH3986" s="251"/>
      <c r="QKI3986" s="251"/>
      <c r="QKJ3986" s="251"/>
      <c r="QKK3986" s="251"/>
      <c r="QKL3986" s="251"/>
      <c r="QKM3986" s="251"/>
      <c r="QKN3986" s="251"/>
      <c r="QKO3986" s="251"/>
      <c r="QKP3986" s="251"/>
      <c r="QKQ3986" s="251"/>
      <c r="QKR3986" s="251"/>
      <c r="QKS3986" s="251"/>
      <c r="QKT3986" s="251"/>
      <c r="QKU3986" s="251"/>
      <c r="QKV3986" s="251"/>
      <c r="QKW3986" s="251"/>
      <c r="QKX3986" s="251"/>
      <c r="QKY3986" s="251"/>
      <c r="QKZ3986" s="251"/>
      <c r="QLA3986" s="251"/>
      <c r="QLB3986" s="251"/>
      <c r="QLC3986" s="251"/>
      <c r="QLD3986" s="251"/>
      <c r="QLE3986" s="251"/>
      <c r="QLF3986" s="251"/>
      <c r="QLG3986" s="251"/>
      <c r="QLH3986" s="251"/>
      <c r="QLI3986" s="251"/>
      <c r="QLJ3986" s="251"/>
      <c r="QLK3986" s="251"/>
      <c r="QLL3986" s="251"/>
      <c r="QLM3986" s="251"/>
      <c r="QLN3986" s="251"/>
      <c r="QLO3986" s="251"/>
      <c r="QLP3986" s="251"/>
      <c r="QLQ3986" s="251"/>
      <c r="QLR3986" s="251"/>
      <c r="QLS3986" s="251"/>
      <c r="QLT3986" s="251"/>
      <c r="QLU3986" s="251"/>
      <c r="QLV3986" s="251"/>
      <c r="QLW3986" s="251"/>
      <c r="QLX3986" s="251"/>
      <c r="QLY3986" s="251"/>
      <c r="QLZ3986" s="251"/>
      <c r="QMA3986" s="251"/>
      <c r="QMB3986" s="251"/>
      <c r="QMC3986" s="251"/>
      <c r="QMD3986" s="251"/>
      <c r="QME3986" s="251"/>
      <c r="QMF3986" s="251"/>
      <c r="QMG3986" s="251"/>
      <c r="QMH3986" s="251"/>
      <c r="QMI3986" s="251"/>
      <c r="QMJ3986" s="251"/>
      <c r="QMK3986" s="251"/>
      <c r="QML3986" s="251"/>
      <c r="QMM3986" s="251"/>
      <c r="QMN3986" s="251"/>
      <c r="QMO3986" s="251"/>
      <c r="QMP3986" s="251"/>
      <c r="QMQ3986" s="251"/>
      <c r="QMR3986" s="251"/>
      <c r="QMS3986" s="251"/>
      <c r="QMT3986" s="251"/>
      <c r="QMU3986" s="251"/>
      <c r="QMV3986" s="251"/>
      <c r="QMW3986" s="251"/>
      <c r="QMX3986" s="251"/>
      <c r="QMY3986" s="251"/>
      <c r="QMZ3986" s="251"/>
      <c r="QNA3986" s="251"/>
      <c r="QNB3986" s="251"/>
      <c r="QNC3986" s="251"/>
      <c r="QND3986" s="251"/>
      <c r="QNE3986" s="251"/>
      <c r="QNF3986" s="251"/>
      <c r="QNG3986" s="251"/>
      <c r="QNH3986" s="251"/>
      <c r="QNI3986" s="251"/>
      <c r="QNJ3986" s="251"/>
      <c r="QNK3986" s="251"/>
      <c r="QNL3986" s="251"/>
      <c r="QNM3986" s="251"/>
      <c r="QNN3986" s="251"/>
      <c r="QNO3986" s="251"/>
      <c r="QNP3986" s="251"/>
      <c r="QNQ3986" s="251"/>
      <c r="QNR3986" s="251"/>
      <c r="QNS3986" s="251"/>
      <c r="QNT3986" s="251"/>
      <c r="QNU3986" s="251"/>
      <c r="QNV3986" s="251"/>
      <c r="QNW3986" s="251"/>
      <c r="QNX3986" s="251"/>
      <c r="QNY3986" s="251"/>
      <c r="QNZ3986" s="251"/>
      <c r="QOA3986" s="251"/>
      <c r="QOB3986" s="251"/>
      <c r="QOC3986" s="251"/>
      <c r="QOD3986" s="251"/>
      <c r="QOE3986" s="251"/>
      <c r="QOF3986" s="251"/>
      <c r="QOG3986" s="251"/>
      <c r="QOH3986" s="251"/>
      <c r="QOI3986" s="251"/>
      <c r="QOJ3986" s="251"/>
      <c r="QOK3986" s="251"/>
      <c r="QOL3986" s="251"/>
      <c r="QOM3986" s="251"/>
      <c r="QON3986" s="251"/>
      <c r="QOO3986" s="251"/>
      <c r="QOP3986" s="251"/>
      <c r="QOQ3986" s="251"/>
      <c r="QOR3986" s="251"/>
      <c r="QOS3986" s="251"/>
      <c r="QOT3986" s="251"/>
      <c r="QOU3986" s="251"/>
      <c r="QOV3986" s="251"/>
      <c r="QOW3986" s="251"/>
      <c r="QOX3986" s="251"/>
      <c r="QOY3986" s="251"/>
      <c r="QOZ3986" s="251"/>
      <c r="QPA3986" s="251"/>
      <c r="QPB3986" s="251"/>
      <c r="QPC3986" s="251"/>
      <c r="QPD3986" s="251"/>
      <c r="QPE3986" s="251"/>
      <c r="QPF3986" s="251"/>
      <c r="QPG3986" s="251"/>
      <c r="QPH3986" s="251"/>
      <c r="QPI3986" s="251"/>
      <c r="QPJ3986" s="251"/>
      <c r="QPK3986" s="251"/>
      <c r="QPL3986" s="251"/>
      <c r="QPM3986" s="251"/>
      <c r="QPN3986" s="251"/>
      <c r="QPO3986" s="251"/>
      <c r="QPP3986" s="251"/>
      <c r="QPQ3986" s="251"/>
      <c r="QPR3986" s="251"/>
      <c r="QPS3986" s="251"/>
      <c r="QPT3986" s="251"/>
      <c r="QPU3986" s="251"/>
      <c r="QPV3986" s="251"/>
      <c r="QPW3986" s="251"/>
      <c r="QPX3986" s="251"/>
      <c r="QPY3986" s="251"/>
      <c r="QPZ3986" s="251"/>
      <c r="QQA3986" s="251"/>
      <c r="QQB3986" s="251"/>
      <c r="QQC3986" s="251"/>
      <c r="QQD3986" s="251"/>
      <c r="QQE3986" s="251"/>
      <c r="QQF3986" s="251"/>
      <c r="QQG3986" s="251"/>
      <c r="QQH3986" s="251"/>
      <c r="QQI3986" s="251"/>
      <c r="QQJ3986" s="251"/>
      <c r="QQK3986" s="251"/>
      <c r="QQL3986" s="251"/>
      <c r="QQM3986" s="251"/>
      <c r="QQN3986" s="251"/>
      <c r="QQO3986" s="251"/>
      <c r="QQP3986" s="251"/>
      <c r="QQQ3986" s="251"/>
      <c r="QQR3986" s="251"/>
      <c r="QQS3986" s="251"/>
      <c r="QQT3986" s="251"/>
      <c r="QQU3986" s="251"/>
      <c r="QQV3986" s="251"/>
      <c r="QQW3986" s="251"/>
      <c r="QQX3986" s="251"/>
      <c r="QQY3986" s="251"/>
      <c r="QQZ3986" s="251"/>
      <c r="QRA3986" s="251"/>
      <c r="QRB3986" s="251"/>
      <c r="QRC3986" s="251"/>
      <c r="QRD3986" s="251"/>
      <c r="QRE3986" s="251"/>
      <c r="QRF3986" s="251"/>
      <c r="QRG3986" s="251"/>
      <c r="QRH3986" s="251"/>
      <c r="QRI3986" s="251"/>
      <c r="QRJ3986" s="251"/>
      <c r="QRK3986" s="251"/>
      <c r="QRL3986" s="251"/>
      <c r="QRM3986" s="251"/>
      <c r="QRN3986" s="251"/>
      <c r="QRO3986" s="251"/>
      <c r="QRP3986" s="251"/>
      <c r="QRQ3986" s="251"/>
      <c r="QRR3986" s="251"/>
      <c r="QRS3986" s="251"/>
      <c r="QRT3986" s="251"/>
      <c r="QRU3986" s="251"/>
      <c r="QRV3986" s="251"/>
      <c r="QRW3986" s="251"/>
      <c r="QRX3986" s="251"/>
      <c r="QRY3986" s="251"/>
      <c r="QRZ3986" s="251"/>
      <c r="QSA3986" s="251"/>
      <c r="QSB3986" s="251"/>
      <c r="QSC3986" s="251"/>
      <c r="QSD3986" s="251"/>
      <c r="QSE3986" s="251"/>
      <c r="QSF3986" s="251"/>
      <c r="QSG3986" s="251"/>
      <c r="QSH3986" s="251"/>
      <c r="QSI3986" s="251"/>
      <c r="QSJ3986" s="251"/>
      <c r="QSK3986" s="251"/>
      <c r="QSL3986" s="251"/>
      <c r="QSM3986" s="251"/>
      <c r="QSN3986" s="251"/>
      <c r="QSO3986" s="251"/>
      <c r="QSP3986" s="251"/>
      <c r="QSQ3986" s="251"/>
      <c r="QSR3986" s="251"/>
      <c r="QSS3986" s="251"/>
      <c r="QST3986" s="251"/>
      <c r="QSU3986" s="251"/>
      <c r="QSV3986" s="251"/>
      <c r="QSW3986" s="251"/>
      <c r="QSX3986" s="251"/>
      <c r="QSY3986" s="251"/>
      <c r="QSZ3986" s="251"/>
      <c r="QTA3986" s="251"/>
      <c r="QTB3986" s="251"/>
      <c r="QTC3986" s="251"/>
      <c r="QTD3986" s="251"/>
      <c r="QTE3986" s="251"/>
      <c r="QTF3986" s="251"/>
      <c r="QTG3986" s="251"/>
      <c r="QTH3986" s="251"/>
      <c r="QTI3986" s="251"/>
      <c r="QTJ3986" s="251"/>
      <c r="QTK3986" s="251"/>
      <c r="QTL3986" s="251"/>
      <c r="QTM3986" s="251"/>
      <c r="QTN3986" s="251"/>
      <c r="QTO3986" s="251"/>
      <c r="QTP3986" s="251"/>
      <c r="QTQ3986" s="251"/>
      <c r="QTR3986" s="251"/>
      <c r="QTS3986" s="251"/>
      <c r="QTT3986" s="251"/>
      <c r="QTU3986" s="251"/>
      <c r="QTV3986" s="251"/>
      <c r="QTW3986" s="251"/>
      <c r="QTX3986" s="251"/>
      <c r="QTY3986" s="251"/>
      <c r="QTZ3986" s="251"/>
      <c r="QUA3986" s="251"/>
      <c r="QUB3986" s="251"/>
      <c r="QUC3986" s="251"/>
      <c r="QUD3986" s="251"/>
      <c r="QUE3986" s="251"/>
      <c r="QUF3986" s="251"/>
      <c r="QUG3986" s="251"/>
      <c r="QUH3986" s="251"/>
      <c r="QUI3986" s="251"/>
      <c r="QUJ3986" s="251"/>
      <c r="QUK3986" s="251"/>
      <c r="QUL3986" s="251"/>
      <c r="QUM3986" s="251"/>
      <c r="QUN3986" s="251"/>
      <c r="QUO3986" s="251"/>
      <c r="QUP3986" s="251"/>
      <c r="QUQ3986" s="251"/>
      <c r="QUR3986" s="251"/>
      <c r="QUS3986" s="251"/>
      <c r="QUT3986" s="251"/>
      <c r="QUU3986" s="251"/>
      <c r="QUV3986" s="251"/>
      <c r="QUW3986" s="251"/>
      <c r="QUX3986" s="251"/>
      <c r="QUY3986" s="251"/>
      <c r="QUZ3986" s="251"/>
      <c r="QVA3986" s="251"/>
      <c r="QVB3986" s="251"/>
      <c r="QVC3986" s="251"/>
      <c r="QVD3986" s="251"/>
      <c r="QVE3986" s="251"/>
      <c r="QVF3986" s="251"/>
      <c r="QVG3986" s="251"/>
      <c r="QVH3986" s="251"/>
      <c r="QVI3986" s="251"/>
      <c r="QVJ3986" s="251"/>
      <c r="QVK3986" s="251"/>
      <c r="QVL3986" s="251"/>
      <c r="QVM3986" s="251"/>
      <c r="QVN3986" s="251"/>
      <c r="QVO3986" s="251"/>
      <c r="QVP3986" s="251"/>
      <c r="QVQ3986" s="251"/>
      <c r="QVR3986" s="251"/>
      <c r="QVS3986" s="251"/>
      <c r="QVT3986" s="251"/>
      <c r="QVU3986" s="251"/>
      <c r="QVV3986" s="251"/>
      <c r="QVW3986" s="251"/>
      <c r="QVX3986" s="251"/>
      <c r="QVY3986" s="251"/>
      <c r="QVZ3986" s="251"/>
      <c r="QWA3986" s="251"/>
      <c r="QWB3986" s="251"/>
      <c r="QWC3986" s="251"/>
      <c r="QWD3986" s="251"/>
      <c r="QWE3986" s="251"/>
      <c r="QWF3986" s="251"/>
      <c r="QWG3986" s="251"/>
      <c r="QWH3986" s="251"/>
      <c r="QWI3986" s="251"/>
      <c r="QWJ3986" s="251"/>
      <c r="QWK3986" s="251"/>
      <c r="QWL3986" s="251"/>
      <c r="QWM3986" s="251"/>
      <c r="QWN3986" s="251"/>
      <c r="QWO3986" s="251"/>
      <c r="QWP3986" s="251"/>
      <c r="QWQ3986" s="251"/>
      <c r="QWR3986" s="251"/>
      <c r="QWS3986" s="251"/>
      <c r="QWT3986" s="251"/>
      <c r="QWU3986" s="251"/>
      <c r="QWV3986" s="251"/>
      <c r="QWW3986" s="251"/>
      <c r="QWX3986" s="251"/>
      <c r="QWY3986" s="251"/>
      <c r="QWZ3986" s="251"/>
      <c r="QXA3986" s="251"/>
      <c r="QXB3986" s="251"/>
      <c r="QXC3986" s="251"/>
      <c r="QXD3986" s="251"/>
      <c r="QXE3986" s="251"/>
      <c r="QXF3986" s="251"/>
      <c r="QXG3986" s="251"/>
      <c r="QXH3986" s="251"/>
      <c r="QXI3986" s="251"/>
      <c r="QXJ3986" s="251"/>
      <c r="QXK3986" s="251"/>
      <c r="QXL3986" s="251"/>
      <c r="QXM3986" s="251"/>
      <c r="QXN3986" s="251"/>
      <c r="QXO3986" s="251"/>
      <c r="QXP3986" s="251"/>
      <c r="QXQ3986" s="251"/>
      <c r="QXR3986" s="251"/>
      <c r="QXS3986" s="251"/>
      <c r="QXT3986" s="251"/>
      <c r="QXU3986" s="251"/>
      <c r="QXV3986" s="251"/>
      <c r="QXW3986" s="251"/>
      <c r="QXX3986" s="251"/>
      <c r="QXY3986" s="251"/>
      <c r="QXZ3986" s="251"/>
      <c r="QYA3986" s="251"/>
      <c r="QYB3986" s="251"/>
      <c r="QYC3986" s="251"/>
      <c r="QYD3986" s="251"/>
      <c r="QYE3986" s="251"/>
      <c r="QYF3986" s="251"/>
      <c r="QYG3986" s="251"/>
      <c r="QYH3986" s="251"/>
      <c r="QYI3986" s="251"/>
      <c r="QYJ3986" s="251"/>
      <c r="QYK3986" s="251"/>
      <c r="QYL3986" s="251"/>
      <c r="QYM3986" s="251"/>
      <c r="QYN3986" s="251"/>
      <c r="QYO3986" s="251"/>
      <c r="QYP3986" s="251"/>
      <c r="QYQ3986" s="251"/>
      <c r="QYR3986" s="251"/>
      <c r="QYS3986" s="251"/>
      <c r="QYT3986" s="251"/>
      <c r="QYU3986" s="251"/>
      <c r="QYV3986" s="251"/>
      <c r="QYW3986" s="251"/>
      <c r="QYX3986" s="251"/>
      <c r="QYY3986" s="251"/>
      <c r="QYZ3986" s="251"/>
      <c r="QZA3986" s="251"/>
      <c r="QZB3986" s="251"/>
      <c r="QZC3986" s="251"/>
      <c r="QZD3986" s="251"/>
      <c r="QZE3986" s="251"/>
      <c r="QZF3986" s="251"/>
      <c r="QZG3986" s="251"/>
      <c r="QZH3986" s="251"/>
      <c r="QZI3986" s="251"/>
      <c r="QZJ3986" s="251"/>
      <c r="QZK3986" s="251"/>
      <c r="QZL3986" s="251"/>
      <c r="QZM3986" s="251"/>
      <c r="QZN3986" s="251"/>
      <c r="QZO3986" s="251"/>
      <c r="QZP3986" s="251"/>
      <c r="QZQ3986" s="251"/>
      <c r="QZR3986" s="251"/>
      <c r="QZS3986" s="251"/>
      <c r="QZT3986" s="251"/>
      <c r="QZU3986" s="251"/>
      <c r="QZV3986" s="251"/>
      <c r="QZW3986" s="251"/>
      <c r="QZX3986" s="251"/>
      <c r="QZY3986" s="251"/>
      <c r="QZZ3986" s="251"/>
      <c r="RAA3986" s="251"/>
      <c r="RAB3986" s="251"/>
      <c r="RAC3986" s="251"/>
      <c r="RAD3986" s="251"/>
      <c r="RAE3986" s="251"/>
      <c r="RAF3986" s="251"/>
      <c r="RAG3986" s="251"/>
      <c r="RAH3986" s="251"/>
      <c r="RAI3986" s="251"/>
      <c r="RAJ3986" s="251"/>
      <c r="RAK3986" s="251"/>
      <c r="RAL3986" s="251"/>
      <c r="RAM3986" s="251"/>
      <c r="RAN3986" s="251"/>
      <c r="RAO3986" s="251"/>
      <c r="RAP3986" s="251"/>
      <c r="RAQ3986" s="251"/>
      <c r="RAR3986" s="251"/>
      <c r="RAS3986" s="251"/>
      <c r="RAT3986" s="251"/>
      <c r="RAU3986" s="251"/>
      <c r="RAV3986" s="251"/>
      <c r="RAW3986" s="251"/>
      <c r="RAX3986" s="251"/>
      <c r="RAY3986" s="251"/>
      <c r="RAZ3986" s="251"/>
      <c r="RBA3986" s="251"/>
      <c r="RBB3986" s="251"/>
      <c r="RBC3986" s="251"/>
      <c r="RBD3986" s="251"/>
      <c r="RBE3986" s="251"/>
      <c r="RBF3986" s="251"/>
      <c r="RBG3986" s="251"/>
      <c r="RBH3986" s="251"/>
      <c r="RBI3986" s="251"/>
      <c r="RBJ3986" s="251"/>
      <c r="RBK3986" s="251"/>
      <c r="RBL3986" s="251"/>
      <c r="RBM3986" s="251"/>
      <c r="RBN3986" s="251"/>
      <c r="RBO3986" s="251"/>
      <c r="RBP3986" s="251"/>
      <c r="RBQ3986" s="251"/>
      <c r="RBR3986" s="251"/>
      <c r="RBS3986" s="251"/>
      <c r="RBT3986" s="251"/>
      <c r="RBU3986" s="251"/>
      <c r="RBV3986" s="251"/>
      <c r="RBW3986" s="251"/>
      <c r="RBX3986" s="251"/>
      <c r="RBY3986" s="251"/>
      <c r="RBZ3986" s="251"/>
      <c r="RCA3986" s="251"/>
      <c r="RCB3986" s="251"/>
      <c r="RCC3986" s="251"/>
      <c r="RCD3986" s="251"/>
      <c r="RCE3986" s="251"/>
      <c r="RCF3986" s="251"/>
      <c r="RCG3986" s="251"/>
      <c r="RCH3986" s="251"/>
      <c r="RCI3986" s="251"/>
      <c r="RCJ3986" s="251"/>
      <c r="RCK3986" s="251"/>
      <c r="RCL3986" s="251"/>
      <c r="RCM3986" s="251"/>
      <c r="RCN3986" s="251"/>
      <c r="RCO3986" s="251"/>
      <c r="RCP3986" s="251"/>
      <c r="RCQ3986" s="251"/>
      <c r="RCR3986" s="251"/>
      <c r="RCS3986" s="251"/>
      <c r="RCT3986" s="251"/>
      <c r="RCU3986" s="251"/>
      <c r="RCV3986" s="251"/>
      <c r="RCW3986" s="251"/>
      <c r="RCX3986" s="251"/>
      <c r="RCY3986" s="251"/>
      <c r="RCZ3986" s="251"/>
      <c r="RDA3986" s="251"/>
      <c r="RDB3986" s="251"/>
      <c r="RDC3986" s="251"/>
      <c r="RDD3986" s="251"/>
      <c r="RDE3986" s="251"/>
      <c r="RDF3986" s="251"/>
      <c r="RDG3986" s="251"/>
      <c r="RDH3986" s="251"/>
      <c r="RDI3986" s="251"/>
      <c r="RDJ3986" s="251"/>
      <c r="RDK3986" s="251"/>
      <c r="RDL3986" s="251"/>
      <c r="RDM3986" s="251"/>
      <c r="RDN3986" s="251"/>
      <c r="RDO3986" s="251"/>
      <c r="RDP3986" s="251"/>
      <c r="RDQ3986" s="251"/>
      <c r="RDR3986" s="251"/>
      <c r="RDS3986" s="251"/>
      <c r="RDT3986" s="251"/>
      <c r="RDU3986" s="251"/>
      <c r="RDV3986" s="251"/>
      <c r="RDW3986" s="251"/>
      <c r="RDX3986" s="251"/>
      <c r="RDY3986" s="251"/>
      <c r="RDZ3986" s="251"/>
      <c r="REA3986" s="251"/>
      <c r="REB3986" s="251"/>
      <c r="REC3986" s="251"/>
      <c r="RED3986" s="251"/>
      <c r="REE3986" s="251"/>
      <c r="REF3986" s="251"/>
      <c r="REG3986" s="251"/>
      <c r="REH3986" s="251"/>
      <c r="REI3986" s="251"/>
      <c r="REJ3986" s="251"/>
      <c r="REK3986" s="251"/>
      <c r="REL3986" s="251"/>
      <c r="REM3986" s="251"/>
      <c r="REN3986" s="251"/>
      <c r="REO3986" s="251"/>
      <c r="REP3986" s="251"/>
      <c r="REQ3986" s="251"/>
      <c r="RER3986" s="251"/>
      <c r="RES3986" s="251"/>
      <c r="RET3986" s="251"/>
      <c r="REU3986" s="251"/>
      <c r="REV3986" s="251"/>
      <c r="REW3986" s="251"/>
      <c r="REX3986" s="251"/>
      <c r="REY3986" s="251"/>
      <c r="REZ3986" s="251"/>
      <c r="RFA3986" s="251"/>
      <c r="RFB3986" s="251"/>
      <c r="RFC3986" s="251"/>
      <c r="RFD3986" s="251"/>
      <c r="RFE3986" s="251"/>
      <c r="RFF3986" s="251"/>
      <c r="RFG3986" s="251"/>
      <c r="RFH3986" s="251"/>
      <c r="RFI3986" s="251"/>
      <c r="RFJ3986" s="251"/>
      <c r="RFK3986" s="251"/>
      <c r="RFL3986" s="251"/>
      <c r="RFM3986" s="251"/>
      <c r="RFN3986" s="251"/>
      <c r="RFO3986" s="251"/>
      <c r="RFP3986" s="251"/>
      <c r="RFQ3986" s="251"/>
      <c r="RFR3986" s="251"/>
      <c r="RFS3986" s="251"/>
      <c r="RFT3986" s="251"/>
      <c r="RFU3986" s="251"/>
      <c r="RFV3986" s="251"/>
      <c r="RFW3986" s="251"/>
      <c r="RFX3986" s="251"/>
      <c r="RFY3986" s="251"/>
      <c r="RFZ3986" s="251"/>
      <c r="RGA3986" s="251"/>
      <c r="RGB3986" s="251"/>
      <c r="RGC3986" s="251"/>
      <c r="RGD3986" s="251"/>
      <c r="RGE3986" s="251"/>
      <c r="RGF3986" s="251"/>
      <c r="RGG3986" s="251"/>
      <c r="RGH3986" s="251"/>
      <c r="RGI3986" s="251"/>
      <c r="RGJ3986" s="251"/>
      <c r="RGK3986" s="251"/>
      <c r="RGL3986" s="251"/>
      <c r="RGM3986" s="251"/>
      <c r="RGN3986" s="251"/>
      <c r="RGO3986" s="251"/>
      <c r="RGP3986" s="251"/>
      <c r="RGQ3986" s="251"/>
      <c r="RGR3986" s="251"/>
      <c r="RGS3986" s="251"/>
      <c r="RGT3986" s="251"/>
      <c r="RGU3986" s="251"/>
      <c r="RGV3986" s="251"/>
      <c r="RGW3986" s="251"/>
      <c r="RGX3986" s="251"/>
      <c r="RGY3986" s="251"/>
      <c r="RGZ3986" s="251"/>
      <c r="RHA3986" s="251"/>
      <c r="RHB3986" s="251"/>
      <c r="RHC3986" s="251"/>
      <c r="RHD3986" s="251"/>
      <c r="RHE3986" s="251"/>
      <c r="RHF3986" s="251"/>
      <c r="RHG3986" s="251"/>
      <c r="RHH3986" s="251"/>
      <c r="RHI3986" s="251"/>
      <c r="RHJ3986" s="251"/>
      <c r="RHK3986" s="251"/>
      <c r="RHL3986" s="251"/>
      <c r="RHM3986" s="251"/>
      <c r="RHN3986" s="251"/>
      <c r="RHO3986" s="251"/>
      <c r="RHP3986" s="251"/>
      <c r="RHQ3986" s="251"/>
      <c r="RHR3986" s="251"/>
      <c r="RHS3986" s="251"/>
      <c r="RHT3986" s="251"/>
      <c r="RHU3986" s="251"/>
      <c r="RHV3986" s="251"/>
      <c r="RHW3986" s="251"/>
      <c r="RHX3986" s="251"/>
      <c r="RHY3986" s="251"/>
      <c r="RHZ3986" s="251"/>
      <c r="RIA3986" s="251"/>
      <c r="RIB3986" s="251"/>
      <c r="RIC3986" s="251"/>
      <c r="RID3986" s="251"/>
      <c r="RIE3986" s="251"/>
      <c r="RIF3986" s="251"/>
      <c r="RIG3986" s="251"/>
      <c r="RIH3986" s="251"/>
      <c r="RII3986" s="251"/>
      <c r="RIJ3986" s="251"/>
      <c r="RIK3986" s="251"/>
      <c r="RIL3986" s="251"/>
      <c r="RIM3986" s="251"/>
      <c r="RIN3986" s="251"/>
      <c r="RIO3986" s="251"/>
      <c r="RIP3986" s="251"/>
      <c r="RIQ3986" s="251"/>
      <c r="RIR3986" s="251"/>
      <c r="RIS3986" s="251"/>
      <c r="RIT3986" s="251"/>
      <c r="RIU3986" s="251"/>
      <c r="RIV3986" s="251"/>
      <c r="RIW3986" s="251"/>
      <c r="RIX3986" s="251"/>
      <c r="RIY3986" s="251"/>
      <c r="RIZ3986" s="251"/>
      <c r="RJA3986" s="251"/>
      <c r="RJB3986" s="251"/>
      <c r="RJC3986" s="251"/>
      <c r="RJD3986" s="251"/>
      <c r="RJE3986" s="251"/>
      <c r="RJF3986" s="251"/>
      <c r="RJG3986" s="251"/>
      <c r="RJH3986" s="251"/>
      <c r="RJI3986" s="251"/>
      <c r="RJJ3986" s="251"/>
      <c r="RJK3986" s="251"/>
      <c r="RJL3986" s="251"/>
      <c r="RJM3986" s="251"/>
      <c r="RJN3986" s="251"/>
      <c r="RJO3986" s="251"/>
      <c r="RJP3986" s="251"/>
      <c r="RJQ3986" s="251"/>
      <c r="RJR3986" s="251"/>
      <c r="RJS3986" s="251"/>
      <c r="RJT3986" s="251"/>
      <c r="RJU3986" s="251"/>
      <c r="RJV3986" s="251"/>
      <c r="RJW3986" s="251"/>
      <c r="RJX3986" s="251"/>
      <c r="RJY3986" s="251"/>
      <c r="RJZ3986" s="251"/>
      <c r="RKA3986" s="251"/>
      <c r="RKB3986" s="251"/>
      <c r="RKC3986" s="251"/>
      <c r="RKD3986" s="251"/>
      <c r="RKE3986" s="251"/>
      <c r="RKF3986" s="251"/>
      <c r="RKG3986" s="251"/>
      <c r="RKH3986" s="251"/>
      <c r="RKI3986" s="251"/>
      <c r="RKJ3986" s="251"/>
      <c r="RKK3986" s="251"/>
      <c r="RKL3986" s="251"/>
      <c r="RKM3986" s="251"/>
      <c r="RKN3986" s="251"/>
      <c r="RKO3986" s="251"/>
      <c r="RKP3986" s="251"/>
      <c r="RKQ3986" s="251"/>
      <c r="RKR3986" s="251"/>
      <c r="RKS3986" s="251"/>
      <c r="RKT3986" s="251"/>
      <c r="RKU3986" s="251"/>
      <c r="RKV3986" s="251"/>
      <c r="RKW3986" s="251"/>
      <c r="RKX3986" s="251"/>
      <c r="RKY3986" s="251"/>
      <c r="RKZ3986" s="251"/>
      <c r="RLA3986" s="251"/>
      <c r="RLB3986" s="251"/>
      <c r="RLC3986" s="251"/>
      <c r="RLD3986" s="251"/>
      <c r="RLE3986" s="251"/>
      <c r="RLF3986" s="251"/>
      <c r="RLG3986" s="251"/>
      <c r="RLH3986" s="251"/>
      <c r="RLI3986" s="251"/>
      <c r="RLJ3986" s="251"/>
      <c r="RLK3986" s="251"/>
      <c r="RLL3986" s="251"/>
      <c r="RLM3986" s="251"/>
      <c r="RLN3986" s="251"/>
      <c r="RLO3986" s="251"/>
      <c r="RLP3986" s="251"/>
      <c r="RLQ3986" s="251"/>
      <c r="RLR3986" s="251"/>
      <c r="RLS3986" s="251"/>
      <c r="RLT3986" s="251"/>
      <c r="RLU3986" s="251"/>
      <c r="RLV3986" s="251"/>
      <c r="RLW3986" s="251"/>
      <c r="RLX3986" s="251"/>
      <c r="RLY3986" s="251"/>
      <c r="RLZ3986" s="251"/>
      <c r="RMA3986" s="251"/>
      <c r="RMB3986" s="251"/>
      <c r="RMC3986" s="251"/>
      <c r="RMD3986" s="251"/>
      <c r="RME3986" s="251"/>
      <c r="RMF3986" s="251"/>
      <c r="RMG3986" s="251"/>
      <c r="RMH3986" s="251"/>
      <c r="RMI3986" s="251"/>
      <c r="RMJ3986" s="251"/>
      <c r="RMK3986" s="251"/>
      <c r="RML3986" s="251"/>
      <c r="RMM3986" s="251"/>
      <c r="RMN3986" s="251"/>
      <c r="RMO3986" s="251"/>
      <c r="RMP3986" s="251"/>
      <c r="RMQ3986" s="251"/>
      <c r="RMR3986" s="251"/>
      <c r="RMS3986" s="251"/>
      <c r="RMT3986" s="251"/>
      <c r="RMU3986" s="251"/>
      <c r="RMV3986" s="251"/>
      <c r="RMW3986" s="251"/>
      <c r="RMX3986" s="251"/>
      <c r="RMY3986" s="251"/>
      <c r="RMZ3986" s="251"/>
      <c r="RNA3986" s="251"/>
      <c r="RNB3986" s="251"/>
      <c r="RNC3986" s="251"/>
      <c r="RND3986" s="251"/>
      <c r="RNE3986" s="251"/>
      <c r="RNF3986" s="251"/>
      <c r="RNG3986" s="251"/>
      <c r="RNH3986" s="251"/>
      <c r="RNI3986" s="251"/>
      <c r="RNJ3986" s="251"/>
      <c r="RNK3986" s="251"/>
      <c r="RNL3986" s="251"/>
      <c r="RNM3986" s="251"/>
      <c r="RNN3986" s="251"/>
      <c r="RNO3986" s="251"/>
      <c r="RNP3986" s="251"/>
      <c r="RNQ3986" s="251"/>
      <c r="RNR3986" s="251"/>
      <c r="RNS3986" s="251"/>
      <c r="RNT3986" s="251"/>
      <c r="RNU3986" s="251"/>
      <c r="RNV3986" s="251"/>
      <c r="RNW3986" s="251"/>
      <c r="RNX3986" s="251"/>
      <c r="RNY3986" s="251"/>
      <c r="RNZ3986" s="251"/>
      <c r="ROA3986" s="251"/>
      <c r="ROB3986" s="251"/>
      <c r="ROC3986" s="251"/>
      <c r="ROD3986" s="251"/>
      <c r="ROE3986" s="251"/>
      <c r="ROF3986" s="251"/>
      <c r="ROG3986" s="251"/>
      <c r="ROH3986" s="251"/>
      <c r="ROI3986" s="251"/>
      <c r="ROJ3986" s="251"/>
      <c r="ROK3986" s="251"/>
      <c r="ROL3986" s="251"/>
      <c r="ROM3986" s="251"/>
      <c r="RON3986" s="251"/>
      <c r="ROO3986" s="251"/>
      <c r="ROP3986" s="251"/>
      <c r="ROQ3986" s="251"/>
      <c r="ROR3986" s="251"/>
      <c r="ROS3986" s="251"/>
      <c r="ROT3986" s="251"/>
      <c r="ROU3986" s="251"/>
      <c r="ROV3986" s="251"/>
      <c r="ROW3986" s="251"/>
      <c r="ROX3986" s="251"/>
      <c r="ROY3986" s="251"/>
      <c r="ROZ3986" s="251"/>
      <c r="RPA3986" s="251"/>
      <c r="RPB3986" s="251"/>
      <c r="RPC3986" s="251"/>
      <c r="RPD3986" s="251"/>
      <c r="RPE3986" s="251"/>
      <c r="RPF3986" s="251"/>
      <c r="RPG3986" s="251"/>
      <c r="RPH3986" s="251"/>
      <c r="RPI3986" s="251"/>
      <c r="RPJ3986" s="251"/>
      <c r="RPK3986" s="251"/>
      <c r="RPL3986" s="251"/>
      <c r="RPM3986" s="251"/>
      <c r="RPN3986" s="251"/>
      <c r="RPO3986" s="251"/>
      <c r="RPP3986" s="251"/>
      <c r="RPQ3986" s="251"/>
      <c r="RPR3986" s="251"/>
      <c r="RPS3986" s="251"/>
      <c r="RPT3986" s="251"/>
      <c r="RPU3986" s="251"/>
      <c r="RPV3986" s="251"/>
      <c r="RPW3986" s="251"/>
      <c r="RPX3986" s="251"/>
      <c r="RPY3986" s="251"/>
      <c r="RPZ3986" s="251"/>
      <c r="RQA3986" s="251"/>
      <c r="RQB3986" s="251"/>
      <c r="RQC3986" s="251"/>
      <c r="RQD3986" s="251"/>
      <c r="RQE3986" s="251"/>
      <c r="RQF3986" s="251"/>
      <c r="RQG3986" s="251"/>
      <c r="RQH3986" s="251"/>
      <c r="RQI3986" s="251"/>
      <c r="RQJ3986" s="251"/>
      <c r="RQK3986" s="251"/>
      <c r="RQL3986" s="251"/>
      <c r="RQM3986" s="251"/>
      <c r="RQN3986" s="251"/>
      <c r="RQO3986" s="251"/>
      <c r="RQP3986" s="251"/>
      <c r="RQQ3986" s="251"/>
      <c r="RQR3986" s="251"/>
      <c r="RQS3986" s="251"/>
      <c r="RQT3986" s="251"/>
      <c r="RQU3986" s="251"/>
      <c r="RQV3986" s="251"/>
      <c r="RQW3986" s="251"/>
      <c r="RQX3986" s="251"/>
      <c r="RQY3986" s="251"/>
      <c r="RQZ3986" s="251"/>
      <c r="RRA3986" s="251"/>
      <c r="RRB3986" s="251"/>
      <c r="RRC3986" s="251"/>
      <c r="RRD3986" s="251"/>
      <c r="RRE3986" s="251"/>
      <c r="RRF3986" s="251"/>
      <c r="RRG3986" s="251"/>
      <c r="RRH3986" s="251"/>
      <c r="RRI3986" s="251"/>
      <c r="RRJ3986" s="251"/>
      <c r="RRK3986" s="251"/>
      <c r="RRL3986" s="251"/>
      <c r="RRM3986" s="251"/>
      <c r="RRN3986" s="251"/>
      <c r="RRO3986" s="251"/>
      <c r="RRP3986" s="251"/>
      <c r="RRQ3986" s="251"/>
      <c r="RRR3986" s="251"/>
      <c r="RRS3986" s="251"/>
      <c r="RRT3986" s="251"/>
      <c r="RRU3986" s="251"/>
      <c r="RRV3986" s="251"/>
      <c r="RRW3986" s="251"/>
      <c r="RRX3986" s="251"/>
      <c r="RRY3986" s="251"/>
      <c r="RRZ3986" s="251"/>
      <c r="RSA3986" s="251"/>
      <c r="RSB3986" s="251"/>
      <c r="RSC3986" s="251"/>
      <c r="RSD3986" s="251"/>
      <c r="RSE3986" s="251"/>
      <c r="RSF3986" s="251"/>
      <c r="RSG3986" s="251"/>
      <c r="RSH3986" s="251"/>
      <c r="RSI3986" s="251"/>
      <c r="RSJ3986" s="251"/>
      <c r="RSK3986" s="251"/>
      <c r="RSL3986" s="251"/>
      <c r="RSM3986" s="251"/>
      <c r="RSN3986" s="251"/>
      <c r="RSO3986" s="251"/>
      <c r="RSP3986" s="251"/>
      <c r="RSQ3986" s="251"/>
      <c r="RSR3986" s="251"/>
      <c r="RSS3986" s="251"/>
      <c r="RST3986" s="251"/>
      <c r="RSU3986" s="251"/>
      <c r="RSV3986" s="251"/>
      <c r="RSW3986" s="251"/>
      <c r="RSX3986" s="251"/>
      <c r="RSY3986" s="251"/>
      <c r="RSZ3986" s="251"/>
      <c r="RTA3986" s="251"/>
      <c r="RTB3986" s="251"/>
      <c r="RTC3986" s="251"/>
      <c r="RTD3986" s="251"/>
      <c r="RTE3986" s="251"/>
      <c r="RTF3986" s="251"/>
      <c r="RTG3986" s="251"/>
      <c r="RTH3986" s="251"/>
      <c r="RTI3986" s="251"/>
      <c r="RTJ3986" s="251"/>
      <c r="RTK3986" s="251"/>
      <c r="RTL3986" s="251"/>
      <c r="RTM3986" s="251"/>
      <c r="RTN3986" s="251"/>
      <c r="RTO3986" s="251"/>
      <c r="RTP3986" s="251"/>
      <c r="RTQ3986" s="251"/>
      <c r="RTR3986" s="251"/>
      <c r="RTS3986" s="251"/>
      <c r="RTT3986" s="251"/>
      <c r="RTU3986" s="251"/>
      <c r="RTV3986" s="251"/>
      <c r="RTW3986" s="251"/>
      <c r="RTX3986" s="251"/>
      <c r="RTY3986" s="251"/>
      <c r="RTZ3986" s="251"/>
      <c r="RUA3986" s="251"/>
      <c r="RUB3986" s="251"/>
      <c r="RUC3986" s="251"/>
      <c r="RUD3986" s="251"/>
      <c r="RUE3986" s="251"/>
      <c r="RUF3986" s="251"/>
      <c r="RUG3986" s="251"/>
      <c r="RUH3986" s="251"/>
      <c r="RUI3986" s="251"/>
      <c r="RUJ3986" s="251"/>
      <c r="RUK3986" s="251"/>
      <c r="RUL3986" s="251"/>
      <c r="RUM3986" s="251"/>
      <c r="RUN3986" s="251"/>
      <c r="RUO3986" s="251"/>
      <c r="RUP3986" s="251"/>
      <c r="RUQ3986" s="251"/>
      <c r="RUR3986" s="251"/>
      <c r="RUS3986" s="251"/>
      <c r="RUT3986" s="251"/>
      <c r="RUU3986" s="251"/>
      <c r="RUV3986" s="251"/>
      <c r="RUW3986" s="251"/>
      <c r="RUX3986" s="251"/>
      <c r="RUY3986" s="251"/>
      <c r="RUZ3986" s="251"/>
      <c r="RVA3986" s="251"/>
      <c r="RVB3986" s="251"/>
      <c r="RVC3986" s="251"/>
      <c r="RVD3986" s="251"/>
      <c r="RVE3986" s="251"/>
      <c r="RVF3986" s="251"/>
      <c r="RVG3986" s="251"/>
      <c r="RVH3986" s="251"/>
      <c r="RVI3986" s="251"/>
      <c r="RVJ3986" s="251"/>
      <c r="RVK3986" s="251"/>
      <c r="RVL3986" s="251"/>
      <c r="RVM3986" s="251"/>
      <c r="RVN3986" s="251"/>
      <c r="RVO3986" s="251"/>
      <c r="RVP3986" s="251"/>
      <c r="RVQ3986" s="251"/>
      <c r="RVR3986" s="251"/>
      <c r="RVS3986" s="251"/>
      <c r="RVT3986" s="251"/>
      <c r="RVU3986" s="251"/>
      <c r="RVV3986" s="251"/>
      <c r="RVW3986" s="251"/>
      <c r="RVX3986" s="251"/>
      <c r="RVY3986" s="251"/>
      <c r="RVZ3986" s="251"/>
      <c r="RWA3986" s="251"/>
      <c r="RWB3986" s="251"/>
      <c r="RWC3986" s="251"/>
      <c r="RWD3986" s="251"/>
      <c r="RWE3986" s="251"/>
      <c r="RWF3986" s="251"/>
      <c r="RWG3986" s="251"/>
      <c r="RWH3986" s="251"/>
      <c r="RWI3986" s="251"/>
      <c r="RWJ3986" s="251"/>
      <c r="RWK3986" s="251"/>
      <c r="RWL3986" s="251"/>
      <c r="RWM3986" s="251"/>
      <c r="RWN3986" s="251"/>
      <c r="RWO3986" s="251"/>
      <c r="RWP3986" s="251"/>
      <c r="RWQ3986" s="251"/>
      <c r="RWR3986" s="251"/>
      <c r="RWS3986" s="251"/>
      <c r="RWT3986" s="251"/>
      <c r="RWU3986" s="251"/>
      <c r="RWV3986" s="251"/>
      <c r="RWW3986" s="251"/>
      <c r="RWX3986" s="251"/>
      <c r="RWY3986" s="251"/>
      <c r="RWZ3986" s="251"/>
      <c r="RXA3986" s="251"/>
      <c r="RXB3986" s="251"/>
      <c r="RXC3986" s="251"/>
      <c r="RXD3986" s="251"/>
      <c r="RXE3986" s="251"/>
      <c r="RXF3986" s="251"/>
      <c r="RXG3986" s="251"/>
      <c r="RXH3986" s="251"/>
      <c r="RXI3986" s="251"/>
      <c r="RXJ3986" s="251"/>
      <c r="RXK3986" s="251"/>
      <c r="RXL3986" s="251"/>
      <c r="RXM3986" s="251"/>
      <c r="RXN3986" s="251"/>
      <c r="RXO3986" s="251"/>
      <c r="RXP3986" s="251"/>
      <c r="RXQ3986" s="251"/>
      <c r="RXR3986" s="251"/>
      <c r="RXS3986" s="251"/>
      <c r="RXT3986" s="251"/>
      <c r="RXU3986" s="251"/>
      <c r="RXV3986" s="251"/>
      <c r="RXW3986" s="251"/>
      <c r="RXX3986" s="251"/>
      <c r="RXY3986" s="251"/>
      <c r="RXZ3986" s="251"/>
      <c r="RYA3986" s="251"/>
      <c r="RYB3986" s="251"/>
      <c r="RYC3986" s="251"/>
      <c r="RYD3986" s="251"/>
      <c r="RYE3986" s="251"/>
      <c r="RYF3986" s="251"/>
      <c r="RYG3986" s="251"/>
      <c r="RYH3986" s="251"/>
      <c r="RYI3986" s="251"/>
      <c r="RYJ3986" s="251"/>
      <c r="RYK3986" s="251"/>
      <c r="RYL3986" s="251"/>
      <c r="RYM3986" s="251"/>
      <c r="RYN3986" s="251"/>
      <c r="RYO3986" s="251"/>
      <c r="RYP3986" s="251"/>
      <c r="RYQ3986" s="251"/>
      <c r="RYR3986" s="251"/>
      <c r="RYS3986" s="251"/>
      <c r="RYT3986" s="251"/>
      <c r="RYU3986" s="251"/>
      <c r="RYV3986" s="251"/>
      <c r="RYW3986" s="251"/>
      <c r="RYX3986" s="251"/>
      <c r="RYY3986" s="251"/>
      <c r="RYZ3986" s="251"/>
      <c r="RZA3986" s="251"/>
      <c r="RZB3986" s="251"/>
      <c r="RZC3986" s="251"/>
      <c r="RZD3986" s="251"/>
      <c r="RZE3986" s="251"/>
      <c r="RZF3986" s="251"/>
      <c r="RZG3986" s="251"/>
      <c r="RZH3986" s="251"/>
      <c r="RZI3986" s="251"/>
      <c r="RZJ3986" s="251"/>
      <c r="RZK3986" s="251"/>
      <c r="RZL3986" s="251"/>
      <c r="RZM3986" s="251"/>
      <c r="RZN3986" s="251"/>
      <c r="RZO3986" s="251"/>
      <c r="RZP3986" s="251"/>
      <c r="RZQ3986" s="251"/>
      <c r="RZR3986" s="251"/>
      <c r="RZS3986" s="251"/>
      <c r="RZT3986" s="251"/>
      <c r="RZU3986" s="251"/>
      <c r="RZV3986" s="251"/>
      <c r="RZW3986" s="251"/>
      <c r="RZX3986" s="251"/>
      <c r="RZY3986" s="251"/>
      <c r="RZZ3986" s="251"/>
      <c r="SAA3986" s="251"/>
      <c r="SAB3986" s="251"/>
      <c r="SAC3986" s="251"/>
      <c r="SAD3986" s="251"/>
      <c r="SAE3986" s="251"/>
      <c r="SAF3986" s="251"/>
      <c r="SAG3986" s="251"/>
      <c r="SAH3986" s="251"/>
      <c r="SAI3986" s="251"/>
      <c r="SAJ3986" s="251"/>
      <c r="SAK3986" s="251"/>
      <c r="SAL3986" s="251"/>
      <c r="SAM3986" s="251"/>
      <c r="SAN3986" s="251"/>
      <c r="SAO3986" s="251"/>
      <c r="SAP3986" s="251"/>
      <c r="SAQ3986" s="251"/>
      <c r="SAR3986" s="251"/>
      <c r="SAS3986" s="251"/>
      <c r="SAT3986" s="251"/>
      <c r="SAU3986" s="251"/>
      <c r="SAV3986" s="251"/>
      <c r="SAW3986" s="251"/>
      <c r="SAX3986" s="251"/>
      <c r="SAY3986" s="251"/>
      <c r="SAZ3986" s="251"/>
      <c r="SBA3986" s="251"/>
      <c r="SBB3986" s="251"/>
      <c r="SBC3986" s="251"/>
      <c r="SBD3986" s="251"/>
      <c r="SBE3986" s="251"/>
      <c r="SBF3986" s="251"/>
      <c r="SBG3986" s="251"/>
      <c r="SBH3986" s="251"/>
      <c r="SBI3986" s="251"/>
      <c r="SBJ3986" s="251"/>
      <c r="SBK3986" s="251"/>
      <c r="SBL3986" s="251"/>
      <c r="SBM3986" s="251"/>
      <c r="SBN3986" s="251"/>
      <c r="SBO3986" s="251"/>
      <c r="SBP3986" s="251"/>
      <c r="SBQ3986" s="251"/>
      <c r="SBR3986" s="251"/>
      <c r="SBS3986" s="251"/>
      <c r="SBT3986" s="251"/>
      <c r="SBU3986" s="251"/>
      <c r="SBV3986" s="251"/>
      <c r="SBW3986" s="251"/>
      <c r="SBX3986" s="251"/>
      <c r="SBY3986" s="251"/>
      <c r="SBZ3986" s="251"/>
      <c r="SCA3986" s="251"/>
      <c r="SCB3986" s="251"/>
      <c r="SCC3986" s="251"/>
      <c r="SCD3986" s="251"/>
      <c r="SCE3986" s="251"/>
      <c r="SCF3986" s="251"/>
      <c r="SCG3986" s="251"/>
      <c r="SCH3986" s="251"/>
      <c r="SCI3986" s="251"/>
      <c r="SCJ3986" s="251"/>
      <c r="SCK3986" s="251"/>
      <c r="SCL3986" s="251"/>
      <c r="SCM3986" s="251"/>
      <c r="SCN3986" s="251"/>
      <c r="SCO3986" s="251"/>
      <c r="SCP3986" s="251"/>
      <c r="SCQ3986" s="251"/>
      <c r="SCR3986" s="251"/>
      <c r="SCS3986" s="251"/>
      <c r="SCT3986" s="251"/>
      <c r="SCU3986" s="251"/>
      <c r="SCV3986" s="251"/>
      <c r="SCW3986" s="251"/>
      <c r="SCX3986" s="251"/>
      <c r="SCY3986" s="251"/>
      <c r="SCZ3986" s="251"/>
      <c r="SDA3986" s="251"/>
      <c r="SDB3986" s="251"/>
      <c r="SDC3986" s="251"/>
      <c r="SDD3986" s="251"/>
      <c r="SDE3986" s="251"/>
      <c r="SDF3986" s="251"/>
      <c r="SDG3986" s="251"/>
      <c r="SDH3986" s="251"/>
      <c r="SDI3986" s="251"/>
      <c r="SDJ3986" s="251"/>
      <c r="SDK3986" s="251"/>
      <c r="SDL3986" s="251"/>
      <c r="SDM3986" s="251"/>
      <c r="SDN3986" s="251"/>
      <c r="SDO3986" s="251"/>
      <c r="SDP3986" s="251"/>
      <c r="SDQ3986" s="251"/>
      <c r="SDR3986" s="251"/>
      <c r="SDS3986" s="251"/>
      <c r="SDT3986" s="251"/>
      <c r="SDU3986" s="251"/>
      <c r="SDV3986" s="251"/>
      <c r="SDW3986" s="251"/>
      <c r="SDX3986" s="251"/>
      <c r="SDY3986" s="251"/>
      <c r="SDZ3986" s="251"/>
      <c r="SEA3986" s="251"/>
      <c r="SEB3986" s="251"/>
      <c r="SEC3986" s="251"/>
      <c r="SED3986" s="251"/>
      <c r="SEE3986" s="251"/>
      <c r="SEF3986" s="251"/>
      <c r="SEG3986" s="251"/>
      <c r="SEH3986" s="251"/>
      <c r="SEI3986" s="251"/>
      <c r="SEJ3986" s="251"/>
      <c r="SEK3986" s="251"/>
      <c r="SEL3986" s="251"/>
      <c r="SEM3986" s="251"/>
      <c r="SEN3986" s="251"/>
      <c r="SEO3986" s="251"/>
      <c r="SEP3986" s="251"/>
      <c r="SEQ3986" s="251"/>
      <c r="SER3986" s="251"/>
      <c r="SES3986" s="251"/>
      <c r="SET3986" s="251"/>
      <c r="SEU3986" s="251"/>
      <c r="SEV3986" s="251"/>
      <c r="SEW3986" s="251"/>
      <c r="SEX3986" s="251"/>
      <c r="SEY3986" s="251"/>
      <c r="SEZ3986" s="251"/>
      <c r="SFA3986" s="251"/>
      <c r="SFB3986" s="251"/>
      <c r="SFC3986" s="251"/>
      <c r="SFD3986" s="251"/>
      <c r="SFE3986" s="251"/>
      <c r="SFF3986" s="251"/>
      <c r="SFG3986" s="251"/>
      <c r="SFH3986" s="251"/>
      <c r="SFI3986" s="251"/>
      <c r="SFJ3986" s="251"/>
      <c r="SFK3986" s="251"/>
      <c r="SFL3986" s="251"/>
      <c r="SFM3986" s="251"/>
      <c r="SFN3986" s="251"/>
      <c r="SFO3986" s="251"/>
      <c r="SFP3986" s="251"/>
      <c r="SFQ3986" s="251"/>
      <c r="SFR3986" s="251"/>
      <c r="SFS3986" s="251"/>
      <c r="SFT3986" s="251"/>
      <c r="SFU3986" s="251"/>
      <c r="SFV3986" s="251"/>
      <c r="SFW3986" s="251"/>
      <c r="SFX3986" s="251"/>
      <c r="SFY3986" s="251"/>
      <c r="SFZ3986" s="251"/>
      <c r="SGA3986" s="251"/>
      <c r="SGB3986" s="251"/>
      <c r="SGC3986" s="251"/>
      <c r="SGD3986" s="251"/>
      <c r="SGE3986" s="251"/>
      <c r="SGF3986" s="251"/>
      <c r="SGG3986" s="251"/>
      <c r="SGH3986" s="251"/>
      <c r="SGI3986" s="251"/>
      <c r="SGJ3986" s="251"/>
      <c r="SGK3986" s="251"/>
      <c r="SGL3986" s="251"/>
      <c r="SGM3986" s="251"/>
      <c r="SGN3986" s="251"/>
      <c r="SGO3986" s="251"/>
      <c r="SGP3986" s="251"/>
      <c r="SGQ3986" s="251"/>
      <c r="SGR3986" s="251"/>
      <c r="SGS3986" s="251"/>
      <c r="SGT3986" s="251"/>
      <c r="SGU3986" s="251"/>
      <c r="SGV3986" s="251"/>
      <c r="SGW3986" s="251"/>
      <c r="SGX3986" s="251"/>
      <c r="SGY3986" s="251"/>
      <c r="SGZ3986" s="251"/>
      <c r="SHA3986" s="251"/>
      <c r="SHB3986" s="251"/>
      <c r="SHC3986" s="251"/>
      <c r="SHD3986" s="251"/>
      <c r="SHE3986" s="251"/>
      <c r="SHF3986" s="251"/>
      <c r="SHG3986" s="251"/>
      <c r="SHH3986" s="251"/>
      <c r="SHI3986" s="251"/>
      <c r="SHJ3986" s="251"/>
      <c r="SHK3986" s="251"/>
      <c r="SHL3986" s="251"/>
      <c r="SHM3986" s="251"/>
      <c r="SHN3986" s="251"/>
      <c r="SHO3986" s="251"/>
      <c r="SHP3986" s="251"/>
      <c r="SHQ3986" s="251"/>
      <c r="SHR3986" s="251"/>
      <c r="SHS3986" s="251"/>
      <c r="SHT3986" s="251"/>
      <c r="SHU3986" s="251"/>
      <c r="SHV3986" s="251"/>
      <c r="SHW3986" s="251"/>
      <c r="SHX3986" s="251"/>
      <c r="SHY3986" s="251"/>
      <c r="SHZ3986" s="251"/>
      <c r="SIA3986" s="251"/>
      <c r="SIB3986" s="251"/>
      <c r="SIC3986" s="251"/>
      <c r="SID3986" s="251"/>
      <c r="SIE3986" s="251"/>
      <c r="SIF3986" s="251"/>
      <c r="SIG3986" s="251"/>
      <c r="SIH3986" s="251"/>
      <c r="SII3986" s="251"/>
      <c r="SIJ3986" s="251"/>
      <c r="SIK3986" s="251"/>
      <c r="SIL3986" s="251"/>
      <c r="SIM3986" s="251"/>
      <c r="SIN3986" s="251"/>
      <c r="SIO3986" s="251"/>
      <c r="SIP3986" s="251"/>
      <c r="SIQ3986" s="251"/>
      <c r="SIR3986" s="251"/>
      <c r="SIS3986" s="251"/>
      <c r="SIT3986" s="251"/>
      <c r="SIU3986" s="251"/>
      <c r="SIV3986" s="251"/>
      <c r="SIW3986" s="251"/>
      <c r="SIX3986" s="251"/>
      <c r="SIY3986" s="251"/>
      <c r="SIZ3986" s="251"/>
      <c r="SJA3986" s="251"/>
      <c r="SJB3986" s="251"/>
      <c r="SJC3986" s="251"/>
      <c r="SJD3986" s="251"/>
      <c r="SJE3986" s="251"/>
      <c r="SJF3986" s="251"/>
      <c r="SJG3986" s="251"/>
      <c r="SJH3986" s="251"/>
      <c r="SJI3986" s="251"/>
      <c r="SJJ3986" s="251"/>
      <c r="SJK3986" s="251"/>
      <c r="SJL3986" s="251"/>
      <c r="SJM3986" s="251"/>
      <c r="SJN3986" s="251"/>
      <c r="SJO3986" s="251"/>
      <c r="SJP3986" s="251"/>
      <c r="SJQ3986" s="251"/>
      <c r="SJR3986" s="251"/>
      <c r="SJS3986" s="251"/>
      <c r="SJT3986" s="251"/>
      <c r="SJU3986" s="251"/>
      <c r="SJV3986" s="251"/>
      <c r="SJW3986" s="251"/>
      <c r="SJX3986" s="251"/>
      <c r="SJY3986" s="251"/>
      <c r="SJZ3986" s="251"/>
      <c r="SKA3986" s="251"/>
      <c r="SKB3986" s="251"/>
      <c r="SKC3986" s="251"/>
      <c r="SKD3986" s="251"/>
      <c r="SKE3986" s="251"/>
      <c r="SKF3986" s="251"/>
      <c r="SKG3986" s="251"/>
      <c r="SKH3986" s="251"/>
      <c r="SKI3986" s="251"/>
      <c r="SKJ3986" s="251"/>
      <c r="SKK3986" s="251"/>
      <c r="SKL3986" s="251"/>
      <c r="SKM3986" s="251"/>
      <c r="SKN3986" s="251"/>
      <c r="SKO3986" s="251"/>
      <c r="SKP3986" s="251"/>
      <c r="SKQ3986" s="251"/>
      <c r="SKR3986" s="251"/>
      <c r="SKS3986" s="251"/>
      <c r="SKT3986" s="251"/>
      <c r="SKU3986" s="251"/>
      <c r="SKV3986" s="251"/>
      <c r="SKW3986" s="251"/>
      <c r="SKX3986" s="251"/>
      <c r="SKY3986" s="251"/>
      <c r="SKZ3986" s="251"/>
      <c r="SLA3986" s="251"/>
      <c r="SLB3986" s="251"/>
      <c r="SLC3986" s="251"/>
      <c r="SLD3986" s="251"/>
      <c r="SLE3986" s="251"/>
      <c r="SLF3986" s="251"/>
      <c r="SLG3986" s="251"/>
      <c r="SLH3986" s="251"/>
      <c r="SLI3986" s="251"/>
      <c r="SLJ3986" s="251"/>
      <c r="SLK3986" s="251"/>
      <c r="SLL3986" s="251"/>
      <c r="SLM3986" s="251"/>
      <c r="SLN3986" s="251"/>
      <c r="SLO3986" s="251"/>
      <c r="SLP3986" s="251"/>
      <c r="SLQ3986" s="251"/>
      <c r="SLR3986" s="251"/>
      <c r="SLS3986" s="251"/>
      <c r="SLT3986" s="251"/>
      <c r="SLU3986" s="251"/>
      <c r="SLV3986" s="251"/>
      <c r="SLW3986" s="251"/>
      <c r="SLX3986" s="251"/>
      <c r="SLY3986" s="251"/>
      <c r="SLZ3986" s="251"/>
      <c r="SMA3986" s="251"/>
      <c r="SMB3986" s="251"/>
      <c r="SMC3986" s="251"/>
      <c r="SMD3986" s="251"/>
      <c r="SME3986" s="251"/>
      <c r="SMF3986" s="251"/>
      <c r="SMG3986" s="251"/>
      <c r="SMH3986" s="251"/>
      <c r="SMI3986" s="251"/>
      <c r="SMJ3986" s="251"/>
      <c r="SMK3986" s="251"/>
      <c r="SML3986" s="251"/>
      <c r="SMM3986" s="251"/>
      <c r="SMN3986" s="251"/>
      <c r="SMO3986" s="251"/>
      <c r="SMP3986" s="251"/>
      <c r="SMQ3986" s="251"/>
      <c r="SMR3986" s="251"/>
      <c r="SMS3986" s="251"/>
      <c r="SMT3986" s="251"/>
      <c r="SMU3986" s="251"/>
      <c r="SMV3986" s="251"/>
      <c r="SMW3986" s="251"/>
      <c r="SMX3986" s="251"/>
      <c r="SMY3986" s="251"/>
      <c r="SMZ3986" s="251"/>
      <c r="SNA3986" s="251"/>
      <c r="SNB3986" s="251"/>
      <c r="SNC3986" s="251"/>
      <c r="SND3986" s="251"/>
      <c r="SNE3986" s="251"/>
      <c r="SNF3986" s="251"/>
      <c r="SNG3986" s="251"/>
      <c r="SNH3986" s="251"/>
      <c r="SNI3986" s="251"/>
      <c r="SNJ3986" s="251"/>
      <c r="SNK3986" s="251"/>
      <c r="SNL3986" s="251"/>
      <c r="SNM3986" s="251"/>
      <c r="SNN3986" s="251"/>
      <c r="SNO3986" s="251"/>
      <c r="SNP3986" s="251"/>
      <c r="SNQ3986" s="251"/>
      <c r="SNR3986" s="251"/>
      <c r="SNS3986" s="251"/>
      <c r="SNT3986" s="251"/>
      <c r="SNU3986" s="251"/>
      <c r="SNV3986" s="251"/>
      <c r="SNW3986" s="251"/>
      <c r="SNX3986" s="251"/>
      <c r="SNY3986" s="251"/>
      <c r="SNZ3986" s="251"/>
      <c r="SOA3986" s="251"/>
      <c r="SOB3986" s="251"/>
      <c r="SOC3986" s="251"/>
      <c r="SOD3986" s="251"/>
      <c r="SOE3986" s="251"/>
      <c r="SOF3986" s="251"/>
      <c r="SOG3986" s="251"/>
      <c r="SOH3986" s="251"/>
      <c r="SOI3986" s="251"/>
      <c r="SOJ3986" s="251"/>
      <c r="SOK3986" s="251"/>
      <c r="SOL3986" s="251"/>
      <c r="SOM3986" s="251"/>
      <c r="SON3986" s="251"/>
      <c r="SOO3986" s="251"/>
      <c r="SOP3986" s="251"/>
      <c r="SOQ3986" s="251"/>
      <c r="SOR3986" s="251"/>
      <c r="SOS3986" s="251"/>
      <c r="SOT3986" s="251"/>
      <c r="SOU3986" s="251"/>
      <c r="SOV3986" s="251"/>
      <c r="SOW3986" s="251"/>
      <c r="SOX3986" s="251"/>
      <c r="SOY3986" s="251"/>
      <c r="SOZ3986" s="251"/>
      <c r="SPA3986" s="251"/>
      <c r="SPB3986" s="251"/>
      <c r="SPC3986" s="251"/>
      <c r="SPD3986" s="251"/>
      <c r="SPE3986" s="251"/>
      <c r="SPF3986" s="251"/>
      <c r="SPG3986" s="251"/>
      <c r="SPH3986" s="251"/>
      <c r="SPI3986" s="251"/>
      <c r="SPJ3986" s="251"/>
      <c r="SPK3986" s="251"/>
      <c r="SPL3986" s="251"/>
      <c r="SPM3986" s="251"/>
      <c r="SPN3986" s="251"/>
      <c r="SPO3986" s="251"/>
      <c r="SPP3986" s="251"/>
      <c r="SPQ3986" s="251"/>
      <c r="SPR3986" s="251"/>
      <c r="SPS3986" s="251"/>
      <c r="SPT3986" s="251"/>
      <c r="SPU3986" s="251"/>
      <c r="SPV3986" s="251"/>
      <c r="SPW3986" s="251"/>
      <c r="SPX3986" s="251"/>
      <c r="SPY3986" s="251"/>
      <c r="SPZ3986" s="251"/>
      <c r="SQA3986" s="251"/>
      <c r="SQB3986" s="251"/>
      <c r="SQC3986" s="251"/>
      <c r="SQD3986" s="251"/>
      <c r="SQE3986" s="251"/>
      <c r="SQF3986" s="251"/>
      <c r="SQG3986" s="251"/>
      <c r="SQH3986" s="251"/>
      <c r="SQI3986" s="251"/>
      <c r="SQJ3986" s="251"/>
      <c r="SQK3986" s="251"/>
      <c r="SQL3986" s="251"/>
      <c r="SQM3986" s="251"/>
      <c r="SQN3986" s="251"/>
      <c r="SQO3986" s="251"/>
      <c r="SQP3986" s="251"/>
      <c r="SQQ3986" s="251"/>
      <c r="SQR3986" s="251"/>
      <c r="SQS3986" s="251"/>
      <c r="SQT3986" s="251"/>
      <c r="SQU3986" s="251"/>
      <c r="SQV3986" s="251"/>
      <c r="SQW3986" s="251"/>
      <c r="SQX3986" s="251"/>
      <c r="SQY3986" s="251"/>
      <c r="SQZ3986" s="251"/>
      <c r="SRA3986" s="251"/>
      <c r="SRB3986" s="251"/>
      <c r="SRC3986" s="251"/>
      <c r="SRD3986" s="251"/>
      <c r="SRE3986" s="251"/>
      <c r="SRF3986" s="251"/>
      <c r="SRG3986" s="251"/>
      <c r="SRH3986" s="251"/>
      <c r="SRI3986" s="251"/>
      <c r="SRJ3986" s="251"/>
      <c r="SRK3986" s="251"/>
      <c r="SRL3986" s="251"/>
      <c r="SRM3986" s="251"/>
      <c r="SRN3986" s="251"/>
      <c r="SRO3986" s="251"/>
      <c r="SRP3986" s="251"/>
      <c r="SRQ3986" s="251"/>
      <c r="SRR3986" s="251"/>
      <c r="SRS3986" s="251"/>
      <c r="SRT3986" s="251"/>
      <c r="SRU3986" s="251"/>
      <c r="SRV3986" s="251"/>
      <c r="SRW3986" s="251"/>
      <c r="SRX3986" s="251"/>
      <c r="SRY3986" s="251"/>
      <c r="SRZ3986" s="251"/>
      <c r="SSA3986" s="251"/>
      <c r="SSB3986" s="251"/>
      <c r="SSC3986" s="251"/>
      <c r="SSD3986" s="251"/>
      <c r="SSE3986" s="251"/>
      <c r="SSF3986" s="251"/>
      <c r="SSG3986" s="251"/>
      <c r="SSH3986" s="251"/>
      <c r="SSI3986" s="251"/>
      <c r="SSJ3986" s="251"/>
      <c r="SSK3986" s="251"/>
      <c r="SSL3986" s="251"/>
      <c r="SSM3986" s="251"/>
      <c r="SSN3986" s="251"/>
      <c r="SSO3986" s="251"/>
      <c r="SSP3986" s="251"/>
      <c r="SSQ3986" s="251"/>
      <c r="SSR3986" s="251"/>
      <c r="SSS3986" s="251"/>
      <c r="SST3986" s="251"/>
      <c r="SSU3986" s="251"/>
      <c r="SSV3986" s="251"/>
      <c r="SSW3986" s="251"/>
      <c r="SSX3986" s="251"/>
      <c r="SSY3986" s="251"/>
      <c r="SSZ3986" s="251"/>
      <c r="STA3986" s="251"/>
      <c r="STB3986" s="251"/>
      <c r="STC3986" s="251"/>
      <c r="STD3986" s="251"/>
      <c r="STE3986" s="251"/>
      <c r="STF3986" s="251"/>
      <c r="STG3986" s="251"/>
      <c r="STH3986" s="251"/>
      <c r="STI3986" s="251"/>
      <c r="STJ3986" s="251"/>
      <c r="STK3986" s="251"/>
      <c r="STL3986" s="251"/>
      <c r="STM3986" s="251"/>
      <c r="STN3986" s="251"/>
      <c r="STO3986" s="251"/>
      <c r="STP3986" s="251"/>
      <c r="STQ3986" s="251"/>
      <c r="STR3986" s="251"/>
      <c r="STS3986" s="251"/>
      <c r="STT3986" s="251"/>
      <c r="STU3986" s="251"/>
      <c r="STV3986" s="251"/>
      <c r="STW3986" s="251"/>
      <c r="STX3986" s="251"/>
      <c r="STY3986" s="251"/>
      <c r="STZ3986" s="251"/>
      <c r="SUA3986" s="251"/>
      <c r="SUB3986" s="251"/>
      <c r="SUC3986" s="251"/>
      <c r="SUD3986" s="251"/>
      <c r="SUE3986" s="251"/>
      <c r="SUF3986" s="251"/>
      <c r="SUG3986" s="251"/>
      <c r="SUH3986" s="251"/>
      <c r="SUI3986" s="251"/>
      <c r="SUJ3986" s="251"/>
      <c r="SUK3986" s="251"/>
      <c r="SUL3986" s="251"/>
      <c r="SUM3986" s="251"/>
      <c r="SUN3986" s="251"/>
      <c r="SUO3986" s="251"/>
      <c r="SUP3986" s="251"/>
      <c r="SUQ3986" s="251"/>
      <c r="SUR3986" s="251"/>
      <c r="SUS3986" s="251"/>
      <c r="SUT3986" s="251"/>
      <c r="SUU3986" s="251"/>
      <c r="SUV3986" s="251"/>
      <c r="SUW3986" s="251"/>
      <c r="SUX3986" s="251"/>
      <c r="SUY3986" s="251"/>
      <c r="SUZ3986" s="251"/>
      <c r="SVA3986" s="251"/>
      <c r="SVB3986" s="251"/>
      <c r="SVC3986" s="251"/>
      <c r="SVD3986" s="251"/>
      <c r="SVE3986" s="251"/>
      <c r="SVF3986" s="251"/>
      <c r="SVG3986" s="251"/>
      <c r="SVH3986" s="251"/>
      <c r="SVI3986" s="251"/>
      <c r="SVJ3986" s="251"/>
      <c r="SVK3986" s="251"/>
      <c r="SVL3986" s="251"/>
      <c r="SVM3986" s="251"/>
      <c r="SVN3986" s="251"/>
      <c r="SVO3986" s="251"/>
      <c r="SVP3986" s="251"/>
      <c r="SVQ3986" s="251"/>
      <c r="SVR3986" s="251"/>
      <c r="SVS3986" s="251"/>
      <c r="SVT3986" s="251"/>
      <c r="SVU3986" s="251"/>
      <c r="SVV3986" s="251"/>
      <c r="SVW3986" s="251"/>
      <c r="SVX3986" s="251"/>
      <c r="SVY3986" s="251"/>
      <c r="SVZ3986" s="251"/>
      <c r="SWA3986" s="251"/>
      <c r="SWB3986" s="251"/>
      <c r="SWC3986" s="251"/>
      <c r="SWD3986" s="251"/>
      <c r="SWE3986" s="251"/>
      <c r="SWF3986" s="251"/>
      <c r="SWG3986" s="251"/>
      <c r="SWH3986" s="251"/>
      <c r="SWI3986" s="251"/>
      <c r="SWJ3986" s="251"/>
      <c r="SWK3986" s="251"/>
      <c r="SWL3986" s="251"/>
      <c r="SWM3986" s="251"/>
      <c r="SWN3986" s="251"/>
      <c r="SWO3986" s="251"/>
      <c r="SWP3986" s="251"/>
      <c r="SWQ3986" s="251"/>
      <c r="SWR3986" s="251"/>
      <c r="SWS3986" s="251"/>
      <c r="SWT3986" s="251"/>
      <c r="SWU3986" s="251"/>
      <c r="SWV3986" s="251"/>
      <c r="SWW3986" s="251"/>
      <c r="SWX3986" s="251"/>
      <c r="SWY3986" s="251"/>
      <c r="SWZ3986" s="251"/>
      <c r="SXA3986" s="251"/>
      <c r="SXB3986" s="251"/>
      <c r="SXC3986" s="251"/>
      <c r="SXD3986" s="251"/>
      <c r="SXE3986" s="251"/>
      <c r="SXF3986" s="251"/>
      <c r="SXG3986" s="251"/>
      <c r="SXH3986" s="251"/>
      <c r="SXI3986" s="251"/>
      <c r="SXJ3986" s="251"/>
      <c r="SXK3986" s="251"/>
      <c r="SXL3986" s="251"/>
      <c r="SXM3986" s="251"/>
      <c r="SXN3986" s="251"/>
      <c r="SXO3986" s="251"/>
      <c r="SXP3986" s="251"/>
      <c r="SXQ3986" s="251"/>
      <c r="SXR3986" s="251"/>
      <c r="SXS3986" s="251"/>
      <c r="SXT3986" s="251"/>
      <c r="SXU3986" s="251"/>
      <c r="SXV3986" s="251"/>
      <c r="SXW3986" s="251"/>
      <c r="SXX3986" s="251"/>
      <c r="SXY3986" s="251"/>
      <c r="SXZ3986" s="251"/>
      <c r="SYA3986" s="251"/>
      <c r="SYB3986" s="251"/>
      <c r="SYC3986" s="251"/>
      <c r="SYD3986" s="251"/>
      <c r="SYE3986" s="251"/>
      <c r="SYF3986" s="251"/>
      <c r="SYG3986" s="251"/>
      <c r="SYH3986" s="251"/>
      <c r="SYI3986" s="251"/>
      <c r="SYJ3986" s="251"/>
      <c r="SYK3986" s="251"/>
      <c r="SYL3986" s="251"/>
      <c r="SYM3986" s="251"/>
      <c r="SYN3986" s="251"/>
      <c r="SYO3986" s="251"/>
      <c r="SYP3986" s="251"/>
      <c r="SYQ3986" s="251"/>
      <c r="SYR3986" s="251"/>
      <c r="SYS3986" s="251"/>
      <c r="SYT3986" s="251"/>
      <c r="SYU3986" s="251"/>
      <c r="SYV3986" s="251"/>
      <c r="SYW3986" s="251"/>
      <c r="SYX3986" s="251"/>
      <c r="SYY3986" s="251"/>
      <c r="SYZ3986" s="251"/>
      <c r="SZA3986" s="251"/>
      <c r="SZB3986" s="251"/>
      <c r="SZC3986" s="251"/>
      <c r="SZD3986" s="251"/>
      <c r="SZE3986" s="251"/>
      <c r="SZF3986" s="251"/>
      <c r="SZG3986" s="251"/>
      <c r="SZH3986" s="251"/>
      <c r="SZI3986" s="251"/>
      <c r="SZJ3986" s="251"/>
      <c r="SZK3986" s="251"/>
      <c r="SZL3986" s="251"/>
      <c r="SZM3986" s="251"/>
      <c r="SZN3986" s="251"/>
      <c r="SZO3986" s="251"/>
      <c r="SZP3986" s="251"/>
      <c r="SZQ3986" s="251"/>
      <c r="SZR3986" s="251"/>
      <c r="SZS3986" s="251"/>
      <c r="SZT3986" s="251"/>
      <c r="SZU3986" s="251"/>
      <c r="SZV3986" s="251"/>
      <c r="SZW3986" s="251"/>
      <c r="SZX3986" s="251"/>
      <c r="SZY3986" s="251"/>
      <c r="SZZ3986" s="251"/>
      <c r="TAA3986" s="251"/>
      <c r="TAB3986" s="251"/>
      <c r="TAC3986" s="251"/>
      <c r="TAD3986" s="251"/>
      <c r="TAE3986" s="251"/>
      <c r="TAF3986" s="251"/>
      <c r="TAG3986" s="251"/>
      <c r="TAH3986" s="251"/>
      <c r="TAI3986" s="251"/>
      <c r="TAJ3986" s="251"/>
      <c r="TAK3986" s="251"/>
      <c r="TAL3986" s="251"/>
      <c r="TAM3986" s="251"/>
      <c r="TAN3986" s="251"/>
      <c r="TAO3986" s="251"/>
      <c r="TAP3986" s="251"/>
      <c r="TAQ3986" s="251"/>
      <c r="TAR3986" s="251"/>
      <c r="TAS3986" s="251"/>
      <c r="TAT3986" s="251"/>
      <c r="TAU3986" s="251"/>
      <c r="TAV3986" s="251"/>
      <c r="TAW3986" s="251"/>
      <c r="TAX3986" s="251"/>
      <c r="TAY3986" s="251"/>
      <c r="TAZ3986" s="251"/>
      <c r="TBA3986" s="251"/>
      <c r="TBB3986" s="251"/>
      <c r="TBC3986" s="251"/>
      <c r="TBD3986" s="251"/>
      <c r="TBE3986" s="251"/>
      <c r="TBF3986" s="251"/>
      <c r="TBG3986" s="251"/>
      <c r="TBH3986" s="251"/>
      <c r="TBI3986" s="251"/>
      <c r="TBJ3986" s="251"/>
      <c r="TBK3986" s="251"/>
      <c r="TBL3986" s="251"/>
      <c r="TBM3986" s="251"/>
      <c r="TBN3986" s="251"/>
      <c r="TBO3986" s="251"/>
      <c r="TBP3986" s="251"/>
      <c r="TBQ3986" s="251"/>
      <c r="TBR3986" s="251"/>
      <c r="TBS3986" s="251"/>
      <c r="TBT3986" s="251"/>
      <c r="TBU3986" s="251"/>
      <c r="TBV3986" s="251"/>
      <c r="TBW3986" s="251"/>
      <c r="TBX3986" s="251"/>
      <c r="TBY3986" s="251"/>
      <c r="TBZ3986" s="251"/>
      <c r="TCA3986" s="251"/>
      <c r="TCB3986" s="251"/>
      <c r="TCC3986" s="251"/>
      <c r="TCD3986" s="251"/>
      <c r="TCE3986" s="251"/>
      <c r="TCF3986" s="251"/>
      <c r="TCG3986" s="251"/>
      <c r="TCH3986" s="251"/>
      <c r="TCI3986" s="251"/>
      <c r="TCJ3986" s="251"/>
      <c r="TCK3986" s="251"/>
      <c r="TCL3986" s="251"/>
      <c r="TCM3986" s="251"/>
      <c r="TCN3986" s="251"/>
      <c r="TCO3986" s="251"/>
      <c r="TCP3986" s="251"/>
      <c r="TCQ3986" s="251"/>
      <c r="TCR3986" s="251"/>
      <c r="TCS3986" s="251"/>
      <c r="TCT3986" s="251"/>
      <c r="TCU3986" s="251"/>
      <c r="TCV3986" s="251"/>
      <c r="TCW3986" s="251"/>
      <c r="TCX3986" s="251"/>
      <c r="TCY3986" s="251"/>
      <c r="TCZ3986" s="251"/>
      <c r="TDA3986" s="251"/>
      <c r="TDB3986" s="251"/>
      <c r="TDC3986" s="251"/>
      <c r="TDD3986" s="251"/>
      <c r="TDE3986" s="251"/>
      <c r="TDF3986" s="251"/>
      <c r="TDG3986" s="251"/>
      <c r="TDH3986" s="251"/>
      <c r="TDI3986" s="251"/>
      <c r="TDJ3986" s="251"/>
      <c r="TDK3986" s="251"/>
      <c r="TDL3986" s="251"/>
      <c r="TDM3986" s="251"/>
      <c r="TDN3986" s="251"/>
      <c r="TDO3986" s="251"/>
      <c r="TDP3986" s="251"/>
      <c r="TDQ3986" s="251"/>
      <c r="TDR3986" s="251"/>
      <c r="TDS3986" s="251"/>
      <c r="TDT3986" s="251"/>
      <c r="TDU3986" s="251"/>
      <c r="TDV3986" s="251"/>
      <c r="TDW3986" s="251"/>
      <c r="TDX3986" s="251"/>
      <c r="TDY3986" s="251"/>
      <c r="TDZ3986" s="251"/>
      <c r="TEA3986" s="251"/>
      <c r="TEB3986" s="251"/>
      <c r="TEC3986" s="251"/>
      <c r="TED3986" s="251"/>
      <c r="TEE3986" s="251"/>
      <c r="TEF3986" s="251"/>
      <c r="TEG3986" s="251"/>
      <c r="TEH3986" s="251"/>
      <c r="TEI3986" s="251"/>
      <c r="TEJ3986" s="251"/>
      <c r="TEK3986" s="251"/>
      <c r="TEL3986" s="251"/>
      <c r="TEM3986" s="251"/>
      <c r="TEN3986" s="251"/>
      <c r="TEO3986" s="251"/>
      <c r="TEP3986" s="251"/>
      <c r="TEQ3986" s="251"/>
      <c r="TER3986" s="251"/>
      <c r="TES3986" s="251"/>
      <c r="TET3986" s="251"/>
      <c r="TEU3986" s="251"/>
      <c r="TEV3986" s="251"/>
      <c r="TEW3986" s="251"/>
      <c r="TEX3986" s="251"/>
      <c r="TEY3986" s="251"/>
      <c r="TEZ3986" s="251"/>
      <c r="TFA3986" s="251"/>
      <c r="TFB3986" s="251"/>
      <c r="TFC3986" s="251"/>
      <c r="TFD3986" s="251"/>
      <c r="TFE3986" s="251"/>
      <c r="TFF3986" s="251"/>
      <c r="TFG3986" s="251"/>
      <c r="TFH3986" s="251"/>
      <c r="TFI3986" s="251"/>
      <c r="TFJ3986" s="251"/>
      <c r="TFK3986" s="251"/>
      <c r="TFL3986" s="251"/>
      <c r="TFM3986" s="251"/>
      <c r="TFN3986" s="251"/>
      <c r="TFO3986" s="251"/>
      <c r="TFP3986" s="251"/>
      <c r="TFQ3986" s="251"/>
      <c r="TFR3986" s="251"/>
      <c r="TFS3986" s="251"/>
      <c r="TFT3986" s="251"/>
      <c r="TFU3986" s="251"/>
      <c r="TFV3986" s="251"/>
      <c r="TFW3986" s="251"/>
      <c r="TFX3986" s="251"/>
      <c r="TFY3986" s="251"/>
      <c r="TFZ3986" s="251"/>
      <c r="TGA3986" s="251"/>
      <c r="TGB3986" s="251"/>
      <c r="TGC3986" s="251"/>
      <c r="TGD3986" s="251"/>
      <c r="TGE3986" s="251"/>
      <c r="TGF3986" s="251"/>
      <c r="TGG3986" s="251"/>
      <c r="TGH3986" s="251"/>
      <c r="TGI3986" s="251"/>
      <c r="TGJ3986" s="251"/>
      <c r="TGK3986" s="251"/>
      <c r="TGL3986" s="251"/>
      <c r="TGM3986" s="251"/>
      <c r="TGN3986" s="251"/>
      <c r="TGO3986" s="251"/>
      <c r="TGP3986" s="251"/>
      <c r="TGQ3986" s="251"/>
      <c r="TGR3986" s="251"/>
      <c r="TGS3986" s="251"/>
      <c r="TGT3986" s="251"/>
      <c r="TGU3986" s="251"/>
      <c r="TGV3986" s="251"/>
      <c r="TGW3986" s="251"/>
      <c r="TGX3986" s="251"/>
      <c r="TGY3986" s="251"/>
      <c r="TGZ3986" s="251"/>
      <c r="THA3986" s="251"/>
      <c r="THB3986" s="251"/>
      <c r="THC3986" s="251"/>
      <c r="THD3986" s="251"/>
      <c r="THE3986" s="251"/>
      <c r="THF3986" s="251"/>
      <c r="THG3986" s="251"/>
      <c r="THH3986" s="251"/>
      <c r="THI3986" s="251"/>
      <c r="THJ3986" s="251"/>
      <c r="THK3986" s="251"/>
      <c r="THL3986" s="251"/>
      <c r="THM3986" s="251"/>
      <c r="THN3986" s="251"/>
      <c r="THO3986" s="251"/>
      <c r="THP3986" s="251"/>
      <c r="THQ3986" s="251"/>
      <c r="THR3986" s="251"/>
      <c r="THS3986" s="251"/>
      <c r="THT3986" s="251"/>
      <c r="THU3986" s="251"/>
      <c r="THV3986" s="251"/>
      <c r="THW3986" s="251"/>
      <c r="THX3986" s="251"/>
      <c r="THY3986" s="251"/>
      <c r="THZ3986" s="251"/>
      <c r="TIA3986" s="251"/>
      <c r="TIB3986" s="251"/>
      <c r="TIC3986" s="251"/>
      <c r="TID3986" s="251"/>
      <c r="TIE3986" s="251"/>
      <c r="TIF3986" s="251"/>
      <c r="TIG3986" s="251"/>
      <c r="TIH3986" s="251"/>
      <c r="TII3986" s="251"/>
      <c r="TIJ3986" s="251"/>
      <c r="TIK3986" s="251"/>
      <c r="TIL3986" s="251"/>
      <c r="TIM3986" s="251"/>
      <c r="TIN3986" s="251"/>
      <c r="TIO3986" s="251"/>
      <c r="TIP3986" s="251"/>
      <c r="TIQ3986" s="251"/>
      <c r="TIR3986" s="251"/>
      <c r="TIS3986" s="251"/>
      <c r="TIT3986" s="251"/>
      <c r="TIU3986" s="251"/>
      <c r="TIV3986" s="251"/>
      <c r="TIW3986" s="251"/>
      <c r="TIX3986" s="251"/>
      <c r="TIY3986" s="251"/>
      <c r="TIZ3986" s="251"/>
      <c r="TJA3986" s="251"/>
      <c r="TJB3986" s="251"/>
      <c r="TJC3986" s="251"/>
      <c r="TJD3986" s="251"/>
      <c r="TJE3986" s="251"/>
      <c r="TJF3986" s="251"/>
      <c r="TJG3986" s="251"/>
      <c r="TJH3986" s="251"/>
      <c r="TJI3986" s="251"/>
      <c r="TJJ3986" s="251"/>
      <c r="TJK3986" s="251"/>
      <c r="TJL3986" s="251"/>
      <c r="TJM3986" s="251"/>
      <c r="TJN3986" s="251"/>
      <c r="TJO3986" s="251"/>
      <c r="TJP3986" s="251"/>
      <c r="TJQ3986" s="251"/>
      <c r="TJR3986" s="251"/>
      <c r="TJS3986" s="251"/>
      <c r="TJT3986" s="251"/>
      <c r="TJU3986" s="251"/>
      <c r="TJV3986" s="251"/>
      <c r="TJW3986" s="251"/>
      <c r="TJX3986" s="251"/>
      <c r="TJY3986" s="251"/>
      <c r="TJZ3986" s="251"/>
      <c r="TKA3986" s="251"/>
      <c r="TKB3986" s="251"/>
      <c r="TKC3986" s="251"/>
      <c r="TKD3986" s="251"/>
      <c r="TKE3986" s="251"/>
      <c r="TKF3986" s="251"/>
      <c r="TKG3986" s="251"/>
      <c r="TKH3986" s="251"/>
      <c r="TKI3986" s="251"/>
      <c r="TKJ3986" s="251"/>
      <c r="TKK3986" s="251"/>
      <c r="TKL3986" s="251"/>
      <c r="TKM3986" s="251"/>
      <c r="TKN3986" s="251"/>
      <c r="TKO3986" s="251"/>
      <c r="TKP3986" s="251"/>
      <c r="TKQ3986" s="251"/>
      <c r="TKR3986" s="251"/>
      <c r="TKS3986" s="251"/>
      <c r="TKT3986" s="251"/>
      <c r="TKU3986" s="251"/>
      <c r="TKV3986" s="251"/>
      <c r="TKW3986" s="251"/>
      <c r="TKX3986" s="251"/>
      <c r="TKY3986" s="251"/>
      <c r="TKZ3986" s="251"/>
      <c r="TLA3986" s="251"/>
      <c r="TLB3986" s="251"/>
      <c r="TLC3986" s="251"/>
      <c r="TLD3986" s="251"/>
      <c r="TLE3986" s="251"/>
      <c r="TLF3986" s="251"/>
      <c r="TLG3986" s="251"/>
      <c r="TLH3986" s="251"/>
      <c r="TLI3986" s="251"/>
      <c r="TLJ3986" s="251"/>
      <c r="TLK3986" s="251"/>
      <c r="TLL3986" s="251"/>
      <c r="TLM3986" s="251"/>
      <c r="TLN3986" s="251"/>
      <c r="TLO3986" s="251"/>
      <c r="TLP3986" s="251"/>
      <c r="TLQ3986" s="251"/>
      <c r="TLR3986" s="251"/>
      <c r="TLS3986" s="251"/>
      <c r="TLT3986" s="251"/>
      <c r="TLU3986" s="251"/>
      <c r="TLV3986" s="251"/>
      <c r="TLW3986" s="251"/>
      <c r="TLX3986" s="251"/>
      <c r="TLY3986" s="251"/>
      <c r="TLZ3986" s="251"/>
      <c r="TMA3986" s="251"/>
      <c r="TMB3986" s="251"/>
      <c r="TMC3986" s="251"/>
      <c r="TMD3986" s="251"/>
      <c r="TME3986" s="251"/>
      <c r="TMF3986" s="251"/>
      <c r="TMG3986" s="251"/>
      <c r="TMH3986" s="251"/>
      <c r="TMI3986" s="251"/>
      <c r="TMJ3986" s="251"/>
      <c r="TMK3986" s="251"/>
      <c r="TML3986" s="251"/>
      <c r="TMM3986" s="251"/>
      <c r="TMN3986" s="251"/>
      <c r="TMO3986" s="251"/>
      <c r="TMP3986" s="251"/>
      <c r="TMQ3986" s="251"/>
      <c r="TMR3986" s="251"/>
      <c r="TMS3986" s="251"/>
      <c r="TMT3986" s="251"/>
      <c r="TMU3986" s="251"/>
      <c r="TMV3986" s="251"/>
      <c r="TMW3986" s="251"/>
      <c r="TMX3986" s="251"/>
      <c r="TMY3986" s="251"/>
      <c r="TMZ3986" s="251"/>
      <c r="TNA3986" s="251"/>
      <c r="TNB3986" s="251"/>
      <c r="TNC3986" s="251"/>
      <c r="TND3986" s="251"/>
      <c r="TNE3986" s="251"/>
      <c r="TNF3986" s="251"/>
      <c r="TNG3986" s="251"/>
      <c r="TNH3986" s="251"/>
      <c r="TNI3986" s="251"/>
      <c r="TNJ3986" s="251"/>
      <c r="TNK3986" s="251"/>
      <c r="TNL3986" s="251"/>
      <c r="TNM3986" s="251"/>
      <c r="TNN3986" s="251"/>
      <c r="TNO3986" s="251"/>
      <c r="TNP3986" s="251"/>
      <c r="TNQ3986" s="251"/>
      <c r="TNR3986" s="251"/>
      <c r="TNS3986" s="251"/>
      <c r="TNT3986" s="251"/>
      <c r="TNU3986" s="251"/>
      <c r="TNV3986" s="251"/>
      <c r="TNW3986" s="251"/>
      <c r="TNX3986" s="251"/>
      <c r="TNY3986" s="251"/>
      <c r="TNZ3986" s="251"/>
      <c r="TOA3986" s="251"/>
      <c r="TOB3986" s="251"/>
      <c r="TOC3986" s="251"/>
      <c r="TOD3986" s="251"/>
      <c r="TOE3986" s="251"/>
      <c r="TOF3986" s="251"/>
      <c r="TOG3986" s="251"/>
      <c r="TOH3986" s="251"/>
      <c r="TOI3986" s="251"/>
      <c r="TOJ3986" s="251"/>
      <c r="TOK3986" s="251"/>
      <c r="TOL3986" s="251"/>
      <c r="TOM3986" s="251"/>
      <c r="TON3986" s="251"/>
      <c r="TOO3986" s="251"/>
      <c r="TOP3986" s="251"/>
      <c r="TOQ3986" s="251"/>
      <c r="TOR3986" s="251"/>
      <c r="TOS3986" s="251"/>
      <c r="TOT3986" s="251"/>
      <c r="TOU3986" s="251"/>
      <c r="TOV3986" s="251"/>
      <c r="TOW3986" s="251"/>
      <c r="TOX3986" s="251"/>
      <c r="TOY3986" s="251"/>
      <c r="TOZ3986" s="251"/>
      <c r="TPA3986" s="251"/>
      <c r="TPB3986" s="251"/>
      <c r="TPC3986" s="251"/>
      <c r="TPD3986" s="251"/>
      <c r="TPE3986" s="251"/>
      <c r="TPF3986" s="251"/>
      <c r="TPG3986" s="251"/>
      <c r="TPH3986" s="251"/>
      <c r="TPI3986" s="251"/>
      <c r="TPJ3986" s="251"/>
      <c r="TPK3986" s="251"/>
      <c r="TPL3986" s="251"/>
      <c r="TPM3986" s="251"/>
      <c r="TPN3986" s="251"/>
      <c r="TPO3986" s="251"/>
      <c r="TPP3986" s="251"/>
      <c r="TPQ3986" s="251"/>
      <c r="TPR3986" s="251"/>
      <c r="TPS3986" s="251"/>
      <c r="TPT3986" s="251"/>
      <c r="TPU3986" s="251"/>
      <c r="TPV3986" s="251"/>
      <c r="TPW3986" s="251"/>
      <c r="TPX3986" s="251"/>
      <c r="TPY3986" s="251"/>
      <c r="TPZ3986" s="251"/>
      <c r="TQA3986" s="251"/>
      <c r="TQB3986" s="251"/>
      <c r="TQC3986" s="251"/>
      <c r="TQD3986" s="251"/>
      <c r="TQE3986" s="251"/>
      <c r="TQF3986" s="251"/>
      <c r="TQG3986" s="251"/>
      <c r="TQH3986" s="251"/>
      <c r="TQI3986" s="251"/>
      <c r="TQJ3986" s="251"/>
      <c r="TQK3986" s="251"/>
      <c r="TQL3986" s="251"/>
      <c r="TQM3986" s="251"/>
      <c r="TQN3986" s="251"/>
      <c r="TQO3986" s="251"/>
      <c r="TQP3986" s="251"/>
      <c r="TQQ3986" s="251"/>
      <c r="TQR3986" s="251"/>
      <c r="TQS3986" s="251"/>
      <c r="TQT3986" s="251"/>
      <c r="TQU3986" s="251"/>
      <c r="TQV3986" s="251"/>
      <c r="TQW3986" s="251"/>
      <c r="TQX3986" s="251"/>
      <c r="TQY3986" s="251"/>
      <c r="TQZ3986" s="251"/>
      <c r="TRA3986" s="251"/>
      <c r="TRB3986" s="251"/>
      <c r="TRC3986" s="251"/>
      <c r="TRD3986" s="251"/>
      <c r="TRE3986" s="251"/>
      <c r="TRF3986" s="251"/>
      <c r="TRG3986" s="251"/>
      <c r="TRH3986" s="251"/>
      <c r="TRI3986" s="251"/>
      <c r="TRJ3986" s="251"/>
      <c r="TRK3986" s="251"/>
      <c r="TRL3986" s="251"/>
      <c r="TRM3986" s="251"/>
      <c r="TRN3986" s="251"/>
      <c r="TRO3986" s="251"/>
      <c r="TRP3986" s="251"/>
      <c r="TRQ3986" s="251"/>
      <c r="TRR3986" s="251"/>
      <c r="TRS3986" s="251"/>
      <c r="TRT3986" s="251"/>
      <c r="TRU3986" s="251"/>
      <c r="TRV3986" s="251"/>
      <c r="TRW3986" s="251"/>
      <c r="TRX3986" s="251"/>
      <c r="TRY3986" s="251"/>
      <c r="TRZ3986" s="251"/>
      <c r="TSA3986" s="251"/>
      <c r="TSB3986" s="251"/>
      <c r="TSC3986" s="251"/>
      <c r="TSD3986" s="251"/>
      <c r="TSE3986" s="251"/>
      <c r="TSF3986" s="251"/>
      <c r="TSG3986" s="251"/>
      <c r="TSH3986" s="251"/>
      <c r="TSI3986" s="251"/>
      <c r="TSJ3986" s="251"/>
      <c r="TSK3986" s="251"/>
      <c r="TSL3986" s="251"/>
      <c r="TSM3986" s="251"/>
      <c r="TSN3986" s="251"/>
      <c r="TSO3986" s="251"/>
      <c r="TSP3986" s="251"/>
      <c r="TSQ3986" s="251"/>
      <c r="TSR3986" s="251"/>
      <c r="TSS3986" s="251"/>
      <c r="TST3986" s="251"/>
      <c r="TSU3986" s="251"/>
      <c r="TSV3986" s="251"/>
      <c r="TSW3986" s="251"/>
      <c r="TSX3986" s="251"/>
      <c r="TSY3986" s="251"/>
      <c r="TSZ3986" s="251"/>
      <c r="TTA3986" s="251"/>
      <c r="TTB3986" s="251"/>
      <c r="TTC3986" s="251"/>
      <c r="TTD3986" s="251"/>
      <c r="TTE3986" s="251"/>
      <c r="TTF3986" s="251"/>
      <c r="TTG3986" s="251"/>
      <c r="TTH3986" s="251"/>
      <c r="TTI3986" s="251"/>
      <c r="TTJ3986" s="251"/>
      <c r="TTK3986" s="251"/>
      <c r="TTL3986" s="251"/>
      <c r="TTM3986" s="251"/>
      <c r="TTN3986" s="251"/>
      <c r="TTO3986" s="251"/>
      <c r="TTP3986" s="251"/>
      <c r="TTQ3986" s="251"/>
      <c r="TTR3986" s="251"/>
      <c r="TTS3986" s="251"/>
      <c r="TTT3986" s="251"/>
      <c r="TTU3986" s="251"/>
      <c r="TTV3986" s="251"/>
      <c r="TTW3986" s="251"/>
      <c r="TTX3986" s="251"/>
      <c r="TTY3986" s="251"/>
      <c r="TTZ3986" s="251"/>
      <c r="TUA3986" s="251"/>
      <c r="TUB3986" s="251"/>
      <c r="TUC3986" s="251"/>
      <c r="TUD3986" s="251"/>
      <c r="TUE3986" s="251"/>
      <c r="TUF3986" s="251"/>
      <c r="TUG3986" s="251"/>
      <c r="TUH3986" s="251"/>
      <c r="TUI3986" s="251"/>
      <c r="TUJ3986" s="251"/>
      <c r="TUK3986" s="251"/>
      <c r="TUL3986" s="251"/>
      <c r="TUM3986" s="251"/>
      <c r="TUN3986" s="251"/>
      <c r="TUO3986" s="251"/>
      <c r="TUP3986" s="251"/>
      <c r="TUQ3986" s="251"/>
      <c r="TUR3986" s="251"/>
      <c r="TUS3986" s="251"/>
      <c r="TUT3986" s="251"/>
      <c r="TUU3986" s="251"/>
      <c r="TUV3986" s="251"/>
      <c r="TUW3986" s="251"/>
      <c r="TUX3986" s="251"/>
      <c r="TUY3986" s="251"/>
      <c r="TUZ3986" s="251"/>
      <c r="TVA3986" s="251"/>
      <c r="TVB3986" s="251"/>
      <c r="TVC3986" s="251"/>
      <c r="TVD3986" s="251"/>
      <c r="TVE3986" s="251"/>
      <c r="TVF3986" s="251"/>
      <c r="TVG3986" s="251"/>
      <c r="TVH3986" s="251"/>
      <c r="TVI3986" s="251"/>
      <c r="TVJ3986" s="251"/>
      <c r="TVK3986" s="251"/>
      <c r="TVL3986" s="251"/>
      <c r="TVM3986" s="251"/>
      <c r="TVN3986" s="251"/>
      <c r="TVO3986" s="251"/>
      <c r="TVP3986" s="251"/>
      <c r="TVQ3986" s="251"/>
      <c r="TVR3986" s="251"/>
      <c r="TVS3986" s="251"/>
      <c r="TVT3986" s="251"/>
      <c r="TVU3986" s="251"/>
      <c r="TVV3986" s="251"/>
      <c r="TVW3986" s="251"/>
      <c r="TVX3986" s="251"/>
      <c r="TVY3986" s="251"/>
      <c r="TVZ3986" s="251"/>
      <c r="TWA3986" s="251"/>
      <c r="TWB3986" s="251"/>
      <c r="TWC3986" s="251"/>
      <c r="TWD3986" s="251"/>
      <c r="TWE3986" s="251"/>
      <c r="TWF3986" s="251"/>
      <c r="TWG3986" s="251"/>
      <c r="TWH3986" s="251"/>
      <c r="TWI3986" s="251"/>
      <c r="TWJ3986" s="251"/>
      <c r="TWK3986" s="251"/>
      <c r="TWL3986" s="251"/>
      <c r="TWM3986" s="251"/>
      <c r="TWN3986" s="251"/>
      <c r="TWO3986" s="251"/>
      <c r="TWP3986" s="251"/>
      <c r="TWQ3986" s="251"/>
      <c r="TWR3986" s="251"/>
      <c r="TWS3986" s="251"/>
      <c r="TWT3986" s="251"/>
      <c r="TWU3986" s="251"/>
      <c r="TWV3986" s="251"/>
      <c r="TWW3986" s="251"/>
      <c r="TWX3986" s="251"/>
      <c r="TWY3986" s="251"/>
      <c r="TWZ3986" s="251"/>
      <c r="TXA3986" s="251"/>
      <c r="TXB3986" s="251"/>
      <c r="TXC3986" s="251"/>
      <c r="TXD3986" s="251"/>
      <c r="TXE3986" s="251"/>
      <c r="TXF3986" s="251"/>
      <c r="TXG3986" s="251"/>
      <c r="TXH3986" s="251"/>
      <c r="TXI3986" s="251"/>
      <c r="TXJ3986" s="251"/>
      <c r="TXK3986" s="251"/>
      <c r="TXL3986" s="251"/>
      <c r="TXM3986" s="251"/>
      <c r="TXN3986" s="251"/>
      <c r="TXO3986" s="251"/>
      <c r="TXP3986" s="251"/>
      <c r="TXQ3986" s="251"/>
      <c r="TXR3986" s="251"/>
      <c r="TXS3986" s="251"/>
      <c r="TXT3986" s="251"/>
      <c r="TXU3986" s="251"/>
      <c r="TXV3986" s="251"/>
      <c r="TXW3986" s="251"/>
      <c r="TXX3986" s="251"/>
      <c r="TXY3986" s="251"/>
      <c r="TXZ3986" s="251"/>
      <c r="TYA3986" s="251"/>
      <c r="TYB3986" s="251"/>
      <c r="TYC3986" s="251"/>
      <c r="TYD3986" s="251"/>
      <c r="TYE3986" s="251"/>
      <c r="TYF3986" s="251"/>
      <c r="TYG3986" s="251"/>
      <c r="TYH3986" s="251"/>
      <c r="TYI3986" s="251"/>
      <c r="TYJ3986" s="251"/>
      <c r="TYK3986" s="251"/>
      <c r="TYL3986" s="251"/>
      <c r="TYM3986" s="251"/>
      <c r="TYN3986" s="251"/>
      <c r="TYO3986" s="251"/>
      <c r="TYP3986" s="251"/>
      <c r="TYQ3986" s="251"/>
      <c r="TYR3986" s="251"/>
      <c r="TYS3986" s="251"/>
      <c r="TYT3986" s="251"/>
      <c r="TYU3986" s="251"/>
      <c r="TYV3986" s="251"/>
      <c r="TYW3986" s="251"/>
      <c r="TYX3986" s="251"/>
      <c r="TYY3986" s="251"/>
      <c r="TYZ3986" s="251"/>
      <c r="TZA3986" s="251"/>
      <c r="TZB3986" s="251"/>
      <c r="TZC3986" s="251"/>
      <c r="TZD3986" s="251"/>
      <c r="TZE3986" s="251"/>
      <c r="TZF3986" s="251"/>
      <c r="TZG3986" s="251"/>
      <c r="TZH3986" s="251"/>
      <c r="TZI3986" s="251"/>
      <c r="TZJ3986" s="251"/>
      <c r="TZK3986" s="251"/>
      <c r="TZL3986" s="251"/>
      <c r="TZM3986" s="251"/>
      <c r="TZN3986" s="251"/>
      <c r="TZO3986" s="251"/>
      <c r="TZP3986" s="251"/>
      <c r="TZQ3986" s="251"/>
      <c r="TZR3986" s="251"/>
      <c r="TZS3986" s="251"/>
      <c r="TZT3986" s="251"/>
      <c r="TZU3986" s="251"/>
      <c r="TZV3986" s="251"/>
      <c r="TZW3986" s="251"/>
      <c r="TZX3986" s="251"/>
      <c r="TZY3986" s="251"/>
      <c r="TZZ3986" s="251"/>
      <c r="UAA3986" s="251"/>
      <c r="UAB3986" s="251"/>
      <c r="UAC3986" s="251"/>
      <c r="UAD3986" s="251"/>
      <c r="UAE3986" s="251"/>
      <c r="UAF3986" s="251"/>
      <c r="UAG3986" s="251"/>
      <c r="UAH3986" s="251"/>
      <c r="UAI3986" s="251"/>
      <c r="UAJ3986" s="251"/>
      <c r="UAK3986" s="251"/>
      <c r="UAL3986" s="251"/>
      <c r="UAM3986" s="251"/>
      <c r="UAN3986" s="251"/>
      <c r="UAO3986" s="251"/>
      <c r="UAP3986" s="251"/>
      <c r="UAQ3986" s="251"/>
      <c r="UAR3986" s="251"/>
      <c r="UAS3986" s="251"/>
      <c r="UAT3986" s="251"/>
      <c r="UAU3986" s="251"/>
      <c r="UAV3986" s="251"/>
      <c r="UAW3986" s="251"/>
      <c r="UAX3986" s="251"/>
      <c r="UAY3986" s="251"/>
      <c r="UAZ3986" s="251"/>
      <c r="UBA3986" s="251"/>
      <c r="UBB3986" s="251"/>
      <c r="UBC3986" s="251"/>
      <c r="UBD3986" s="251"/>
      <c r="UBE3986" s="251"/>
      <c r="UBF3986" s="251"/>
      <c r="UBG3986" s="251"/>
      <c r="UBH3986" s="251"/>
      <c r="UBI3986" s="251"/>
      <c r="UBJ3986" s="251"/>
      <c r="UBK3986" s="251"/>
      <c r="UBL3986" s="251"/>
      <c r="UBM3986" s="251"/>
      <c r="UBN3986" s="251"/>
      <c r="UBO3986" s="251"/>
      <c r="UBP3986" s="251"/>
      <c r="UBQ3986" s="251"/>
      <c r="UBR3986" s="251"/>
      <c r="UBS3986" s="251"/>
      <c r="UBT3986" s="251"/>
      <c r="UBU3986" s="251"/>
      <c r="UBV3986" s="251"/>
      <c r="UBW3986" s="251"/>
      <c r="UBX3986" s="251"/>
      <c r="UBY3986" s="251"/>
      <c r="UBZ3986" s="251"/>
      <c r="UCA3986" s="251"/>
      <c r="UCB3986" s="251"/>
      <c r="UCC3986" s="251"/>
      <c r="UCD3986" s="251"/>
      <c r="UCE3986" s="251"/>
      <c r="UCF3986" s="251"/>
      <c r="UCG3986" s="251"/>
      <c r="UCH3986" s="251"/>
      <c r="UCI3986" s="251"/>
      <c r="UCJ3986" s="251"/>
      <c r="UCK3986" s="251"/>
      <c r="UCL3986" s="251"/>
      <c r="UCM3986" s="251"/>
      <c r="UCN3986" s="251"/>
      <c r="UCO3986" s="251"/>
      <c r="UCP3986" s="251"/>
      <c r="UCQ3986" s="251"/>
      <c r="UCR3986" s="251"/>
      <c r="UCS3986" s="251"/>
      <c r="UCT3986" s="251"/>
      <c r="UCU3986" s="251"/>
      <c r="UCV3986" s="251"/>
      <c r="UCW3986" s="251"/>
      <c r="UCX3986" s="251"/>
      <c r="UCY3986" s="251"/>
      <c r="UCZ3986" s="251"/>
      <c r="UDA3986" s="251"/>
      <c r="UDB3986" s="251"/>
      <c r="UDC3986" s="251"/>
      <c r="UDD3986" s="251"/>
      <c r="UDE3986" s="251"/>
      <c r="UDF3986" s="251"/>
      <c r="UDG3986" s="251"/>
      <c r="UDH3986" s="251"/>
      <c r="UDI3986" s="251"/>
      <c r="UDJ3986" s="251"/>
      <c r="UDK3986" s="251"/>
      <c r="UDL3986" s="251"/>
      <c r="UDM3986" s="251"/>
      <c r="UDN3986" s="251"/>
      <c r="UDO3986" s="251"/>
      <c r="UDP3986" s="251"/>
      <c r="UDQ3986" s="251"/>
      <c r="UDR3986" s="251"/>
      <c r="UDS3986" s="251"/>
      <c r="UDT3986" s="251"/>
      <c r="UDU3986" s="251"/>
      <c r="UDV3986" s="251"/>
      <c r="UDW3986" s="251"/>
      <c r="UDX3986" s="251"/>
      <c r="UDY3986" s="251"/>
      <c r="UDZ3986" s="251"/>
      <c r="UEA3986" s="251"/>
      <c r="UEB3986" s="251"/>
      <c r="UEC3986" s="251"/>
      <c r="UED3986" s="251"/>
      <c r="UEE3986" s="251"/>
      <c r="UEF3986" s="251"/>
      <c r="UEG3986" s="251"/>
      <c r="UEH3986" s="251"/>
      <c r="UEI3986" s="251"/>
      <c r="UEJ3986" s="251"/>
      <c r="UEK3986" s="251"/>
      <c r="UEL3986" s="251"/>
      <c r="UEM3986" s="251"/>
      <c r="UEN3986" s="251"/>
      <c r="UEO3986" s="251"/>
      <c r="UEP3986" s="251"/>
      <c r="UEQ3986" s="251"/>
      <c r="UER3986" s="251"/>
      <c r="UES3986" s="251"/>
      <c r="UET3986" s="251"/>
      <c r="UEU3986" s="251"/>
      <c r="UEV3986" s="251"/>
      <c r="UEW3986" s="251"/>
      <c r="UEX3986" s="251"/>
      <c r="UEY3986" s="251"/>
      <c r="UEZ3986" s="251"/>
      <c r="UFA3986" s="251"/>
      <c r="UFB3986" s="251"/>
      <c r="UFC3986" s="251"/>
      <c r="UFD3986" s="251"/>
      <c r="UFE3986" s="251"/>
      <c r="UFF3986" s="251"/>
      <c r="UFG3986" s="251"/>
      <c r="UFH3986" s="251"/>
      <c r="UFI3986" s="251"/>
      <c r="UFJ3986" s="251"/>
      <c r="UFK3986" s="251"/>
      <c r="UFL3986" s="251"/>
      <c r="UFM3986" s="251"/>
      <c r="UFN3986" s="251"/>
      <c r="UFO3986" s="251"/>
      <c r="UFP3986" s="251"/>
      <c r="UFQ3986" s="251"/>
      <c r="UFR3986" s="251"/>
      <c r="UFS3986" s="251"/>
      <c r="UFT3986" s="251"/>
      <c r="UFU3986" s="251"/>
      <c r="UFV3986" s="251"/>
      <c r="UFW3986" s="251"/>
      <c r="UFX3986" s="251"/>
      <c r="UFY3986" s="251"/>
      <c r="UFZ3986" s="251"/>
      <c r="UGA3986" s="251"/>
      <c r="UGB3986" s="251"/>
      <c r="UGC3986" s="251"/>
      <c r="UGD3986" s="251"/>
      <c r="UGE3986" s="251"/>
      <c r="UGF3986" s="251"/>
      <c r="UGG3986" s="251"/>
      <c r="UGH3986" s="251"/>
      <c r="UGI3986" s="251"/>
      <c r="UGJ3986" s="251"/>
      <c r="UGK3986" s="251"/>
      <c r="UGL3986" s="251"/>
      <c r="UGM3986" s="251"/>
      <c r="UGN3986" s="251"/>
      <c r="UGO3986" s="251"/>
      <c r="UGP3986" s="251"/>
      <c r="UGQ3986" s="251"/>
      <c r="UGR3986" s="251"/>
      <c r="UGS3986" s="251"/>
      <c r="UGT3986" s="251"/>
      <c r="UGU3986" s="251"/>
      <c r="UGV3986" s="251"/>
      <c r="UGW3986" s="251"/>
      <c r="UGX3986" s="251"/>
      <c r="UGY3986" s="251"/>
      <c r="UGZ3986" s="251"/>
      <c r="UHA3986" s="251"/>
      <c r="UHB3986" s="251"/>
      <c r="UHC3986" s="251"/>
      <c r="UHD3986" s="251"/>
      <c r="UHE3986" s="251"/>
      <c r="UHF3986" s="251"/>
      <c r="UHG3986" s="251"/>
      <c r="UHH3986" s="251"/>
      <c r="UHI3986" s="251"/>
      <c r="UHJ3986" s="251"/>
      <c r="UHK3986" s="251"/>
      <c r="UHL3986" s="251"/>
      <c r="UHM3986" s="251"/>
      <c r="UHN3986" s="251"/>
      <c r="UHO3986" s="251"/>
      <c r="UHP3986" s="251"/>
      <c r="UHQ3986" s="251"/>
      <c r="UHR3986" s="251"/>
      <c r="UHS3986" s="251"/>
      <c r="UHT3986" s="251"/>
      <c r="UHU3986" s="251"/>
      <c r="UHV3986" s="251"/>
      <c r="UHW3986" s="251"/>
      <c r="UHX3986" s="251"/>
      <c r="UHY3986" s="251"/>
      <c r="UHZ3986" s="251"/>
      <c r="UIA3986" s="251"/>
      <c r="UIB3986" s="251"/>
      <c r="UIC3986" s="251"/>
      <c r="UID3986" s="251"/>
      <c r="UIE3986" s="251"/>
      <c r="UIF3986" s="251"/>
      <c r="UIG3986" s="251"/>
      <c r="UIH3986" s="251"/>
      <c r="UII3986" s="251"/>
      <c r="UIJ3986" s="251"/>
      <c r="UIK3986" s="251"/>
      <c r="UIL3986" s="251"/>
      <c r="UIM3986" s="251"/>
      <c r="UIN3986" s="251"/>
      <c r="UIO3986" s="251"/>
      <c r="UIP3986" s="251"/>
      <c r="UIQ3986" s="251"/>
      <c r="UIR3986" s="251"/>
      <c r="UIS3986" s="251"/>
      <c r="UIT3986" s="251"/>
      <c r="UIU3986" s="251"/>
      <c r="UIV3986" s="251"/>
      <c r="UIW3986" s="251"/>
      <c r="UIX3986" s="251"/>
      <c r="UIY3986" s="251"/>
      <c r="UIZ3986" s="251"/>
      <c r="UJA3986" s="251"/>
      <c r="UJB3986" s="251"/>
      <c r="UJC3986" s="251"/>
      <c r="UJD3986" s="251"/>
      <c r="UJE3986" s="251"/>
      <c r="UJF3986" s="251"/>
      <c r="UJG3986" s="251"/>
      <c r="UJH3986" s="251"/>
      <c r="UJI3986" s="251"/>
      <c r="UJJ3986" s="251"/>
      <c r="UJK3986" s="251"/>
      <c r="UJL3986" s="251"/>
      <c r="UJM3986" s="251"/>
      <c r="UJN3986" s="251"/>
      <c r="UJO3986" s="251"/>
      <c r="UJP3986" s="251"/>
      <c r="UJQ3986" s="251"/>
      <c r="UJR3986" s="251"/>
      <c r="UJS3986" s="251"/>
      <c r="UJT3986" s="251"/>
      <c r="UJU3986" s="251"/>
      <c r="UJV3986" s="251"/>
      <c r="UJW3986" s="251"/>
      <c r="UJX3986" s="251"/>
      <c r="UJY3986" s="251"/>
      <c r="UJZ3986" s="251"/>
      <c r="UKA3986" s="251"/>
      <c r="UKB3986" s="251"/>
      <c r="UKC3986" s="251"/>
      <c r="UKD3986" s="251"/>
      <c r="UKE3986" s="251"/>
      <c r="UKF3986" s="251"/>
      <c r="UKG3986" s="251"/>
      <c r="UKH3986" s="251"/>
      <c r="UKI3986" s="251"/>
      <c r="UKJ3986" s="251"/>
      <c r="UKK3986" s="251"/>
      <c r="UKL3986" s="251"/>
      <c r="UKM3986" s="251"/>
      <c r="UKN3986" s="251"/>
      <c r="UKO3986" s="251"/>
      <c r="UKP3986" s="251"/>
      <c r="UKQ3986" s="251"/>
      <c r="UKR3986" s="251"/>
      <c r="UKS3986" s="251"/>
      <c r="UKT3986" s="251"/>
      <c r="UKU3986" s="251"/>
      <c r="UKV3986" s="251"/>
      <c r="UKW3986" s="251"/>
      <c r="UKX3986" s="251"/>
      <c r="UKY3986" s="251"/>
      <c r="UKZ3986" s="251"/>
      <c r="ULA3986" s="251"/>
      <c r="ULB3986" s="251"/>
      <c r="ULC3986" s="251"/>
      <c r="ULD3986" s="251"/>
      <c r="ULE3986" s="251"/>
      <c r="ULF3986" s="251"/>
      <c r="ULG3986" s="251"/>
      <c r="ULH3986" s="251"/>
      <c r="ULI3986" s="251"/>
      <c r="ULJ3986" s="251"/>
      <c r="ULK3986" s="251"/>
      <c r="ULL3986" s="251"/>
      <c r="ULM3986" s="251"/>
      <c r="ULN3986" s="251"/>
      <c r="ULO3986" s="251"/>
      <c r="ULP3986" s="251"/>
      <c r="ULQ3986" s="251"/>
      <c r="ULR3986" s="251"/>
      <c r="ULS3986" s="251"/>
      <c r="ULT3986" s="251"/>
      <c r="ULU3986" s="251"/>
      <c r="ULV3986" s="251"/>
      <c r="ULW3986" s="251"/>
      <c r="ULX3986" s="251"/>
      <c r="ULY3986" s="251"/>
      <c r="ULZ3986" s="251"/>
      <c r="UMA3986" s="251"/>
      <c r="UMB3986" s="251"/>
      <c r="UMC3986" s="251"/>
      <c r="UMD3986" s="251"/>
      <c r="UME3986" s="251"/>
      <c r="UMF3986" s="251"/>
      <c r="UMG3986" s="251"/>
      <c r="UMH3986" s="251"/>
      <c r="UMI3986" s="251"/>
      <c r="UMJ3986" s="251"/>
      <c r="UMK3986" s="251"/>
      <c r="UML3986" s="251"/>
      <c r="UMM3986" s="251"/>
      <c r="UMN3986" s="251"/>
      <c r="UMO3986" s="251"/>
      <c r="UMP3986" s="251"/>
      <c r="UMQ3986" s="251"/>
      <c r="UMR3986" s="251"/>
      <c r="UMS3986" s="251"/>
      <c r="UMT3986" s="251"/>
      <c r="UMU3986" s="251"/>
      <c r="UMV3986" s="251"/>
      <c r="UMW3986" s="251"/>
      <c r="UMX3986" s="251"/>
      <c r="UMY3986" s="251"/>
      <c r="UMZ3986" s="251"/>
      <c r="UNA3986" s="251"/>
      <c r="UNB3986" s="251"/>
      <c r="UNC3986" s="251"/>
      <c r="UND3986" s="251"/>
      <c r="UNE3986" s="251"/>
      <c r="UNF3986" s="251"/>
      <c r="UNG3986" s="251"/>
      <c r="UNH3986" s="251"/>
      <c r="UNI3986" s="251"/>
      <c r="UNJ3986" s="251"/>
      <c r="UNK3986" s="251"/>
      <c r="UNL3986" s="251"/>
      <c r="UNM3986" s="251"/>
      <c r="UNN3986" s="251"/>
      <c r="UNO3986" s="251"/>
      <c r="UNP3986" s="251"/>
      <c r="UNQ3986" s="251"/>
      <c r="UNR3986" s="251"/>
      <c r="UNS3986" s="251"/>
      <c r="UNT3986" s="251"/>
      <c r="UNU3986" s="251"/>
      <c r="UNV3986" s="251"/>
      <c r="UNW3986" s="251"/>
      <c r="UNX3986" s="251"/>
      <c r="UNY3986" s="251"/>
      <c r="UNZ3986" s="251"/>
      <c r="UOA3986" s="251"/>
      <c r="UOB3986" s="251"/>
      <c r="UOC3986" s="251"/>
      <c r="UOD3986" s="251"/>
      <c r="UOE3986" s="251"/>
      <c r="UOF3986" s="251"/>
      <c r="UOG3986" s="251"/>
      <c r="UOH3986" s="251"/>
      <c r="UOI3986" s="251"/>
      <c r="UOJ3986" s="251"/>
      <c r="UOK3986" s="251"/>
      <c r="UOL3986" s="251"/>
      <c r="UOM3986" s="251"/>
      <c r="UON3986" s="251"/>
      <c r="UOO3986" s="251"/>
      <c r="UOP3986" s="251"/>
      <c r="UOQ3986" s="251"/>
      <c r="UOR3986" s="251"/>
      <c r="UOS3986" s="251"/>
      <c r="UOT3986" s="251"/>
      <c r="UOU3986" s="251"/>
      <c r="UOV3986" s="251"/>
      <c r="UOW3986" s="251"/>
      <c r="UOX3986" s="251"/>
      <c r="UOY3986" s="251"/>
      <c r="UOZ3986" s="251"/>
      <c r="UPA3986" s="251"/>
      <c r="UPB3986" s="251"/>
      <c r="UPC3986" s="251"/>
      <c r="UPD3986" s="251"/>
      <c r="UPE3986" s="251"/>
      <c r="UPF3986" s="251"/>
      <c r="UPG3986" s="251"/>
      <c r="UPH3986" s="251"/>
      <c r="UPI3986" s="251"/>
      <c r="UPJ3986" s="251"/>
      <c r="UPK3986" s="251"/>
      <c r="UPL3986" s="251"/>
      <c r="UPM3986" s="251"/>
      <c r="UPN3986" s="251"/>
      <c r="UPO3986" s="251"/>
      <c r="UPP3986" s="251"/>
      <c r="UPQ3986" s="251"/>
      <c r="UPR3986" s="251"/>
      <c r="UPS3986" s="251"/>
      <c r="UPT3986" s="251"/>
      <c r="UPU3986" s="251"/>
      <c r="UPV3986" s="251"/>
      <c r="UPW3986" s="251"/>
      <c r="UPX3986" s="251"/>
      <c r="UPY3986" s="251"/>
      <c r="UPZ3986" s="251"/>
      <c r="UQA3986" s="251"/>
      <c r="UQB3986" s="251"/>
      <c r="UQC3986" s="251"/>
      <c r="UQD3986" s="251"/>
      <c r="UQE3986" s="251"/>
      <c r="UQF3986" s="251"/>
      <c r="UQG3986" s="251"/>
      <c r="UQH3986" s="251"/>
      <c r="UQI3986" s="251"/>
      <c r="UQJ3986" s="251"/>
      <c r="UQK3986" s="251"/>
      <c r="UQL3986" s="251"/>
      <c r="UQM3986" s="251"/>
      <c r="UQN3986" s="251"/>
      <c r="UQO3986" s="251"/>
      <c r="UQP3986" s="251"/>
      <c r="UQQ3986" s="251"/>
      <c r="UQR3986" s="251"/>
      <c r="UQS3986" s="251"/>
      <c r="UQT3986" s="251"/>
      <c r="UQU3986" s="251"/>
      <c r="UQV3986" s="251"/>
      <c r="UQW3986" s="251"/>
      <c r="UQX3986" s="251"/>
      <c r="UQY3986" s="251"/>
      <c r="UQZ3986" s="251"/>
      <c r="URA3986" s="251"/>
      <c r="URB3986" s="251"/>
      <c r="URC3986" s="251"/>
      <c r="URD3986" s="251"/>
      <c r="URE3986" s="251"/>
      <c r="URF3986" s="251"/>
      <c r="URG3986" s="251"/>
      <c r="URH3986" s="251"/>
      <c r="URI3986" s="251"/>
      <c r="URJ3986" s="251"/>
      <c r="URK3986" s="251"/>
      <c r="URL3986" s="251"/>
      <c r="URM3986" s="251"/>
      <c r="URN3986" s="251"/>
      <c r="URO3986" s="251"/>
      <c r="URP3986" s="251"/>
      <c r="URQ3986" s="251"/>
      <c r="URR3986" s="251"/>
      <c r="URS3986" s="251"/>
      <c r="URT3986" s="251"/>
      <c r="URU3986" s="251"/>
      <c r="URV3986" s="251"/>
      <c r="URW3986" s="251"/>
      <c r="URX3986" s="251"/>
      <c r="URY3986" s="251"/>
      <c r="URZ3986" s="251"/>
      <c r="USA3986" s="251"/>
      <c r="USB3986" s="251"/>
      <c r="USC3986" s="251"/>
      <c r="USD3986" s="251"/>
      <c r="USE3986" s="251"/>
      <c r="USF3986" s="251"/>
      <c r="USG3986" s="251"/>
      <c r="USH3986" s="251"/>
      <c r="USI3986" s="251"/>
      <c r="USJ3986" s="251"/>
      <c r="USK3986" s="251"/>
      <c r="USL3986" s="251"/>
      <c r="USM3986" s="251"/>
      <c r="USN3986" s="251"/>
      <c r="USO3986" s="251"/>
      <c r="USP3986" s="251"/>
      <c r="USQ3986" s="251"/>
      <c r="USR3986" s="251"/>
      <c r="USS3986" s="251"/>
      <c r="UST3986" s="251"/>
      <c r="USU3986" s="251"/>
      <c r="USV3986" s="251"/>
      <c r="USW3986" s="251"/>
      <c r="USX3986" s="251"/>
      <c r="USY3986" s="251"/>
      <c r="USZ3986" s="251"/>
      <c r="UTA3986" s="251"/>
      <c r="UTB3986" s="251"/>
      <c r="UTC3986" s="251"/>
      <c r="UTD3986" s="251"/>
      <c r="UTE3986" s="251"/>
      <c r="UTF3986" s="251"/>
      <c r="UTG3986" s="251"/>
      <c r="UTH3986" s="251"/>
      <c r="UTI3986" s="251"/>
      <c r="UTJ3986" s="251"/>
      <c r="UTK3986" s="251"/>
      <c r="UTL3986" s="251"/>
      <c r="UTM3986" s="251"/>
      <c r="UTN3986" s="251"/>
      <c r="UTO3986" s="251"/>
      <c r="UTP3986" s="251"/>
      <c r="UTQ3986" s="251"/>
      <c r="UTR3986" s="251"/>
      <c r="UTS3986" s="251"/>
      <c r="UTT3986" s="251"/>
      <c r="UTU3986" s="251"/>
      <c r="UTV3986" s="251"/>
      <c r="UTW3986" s="251"/>
      <c r="UTX3986" s="251"/>
      <c r="UTY3986" s="251"/>
      <c r="UTZ3986" s="251"/>
      <c r="UUA3986" s="251"/>
      <c r="UUB3986" s="251"/>
      <c r="UUC3986" s="251"/>
      <c r="UUD3986" s="251"/>
      <c r="UUE3986" s="251"/>
      <c r="UUF3986" s="251"/>
      <c r="UUG3986" s="251"/>
      <c r="UUH3986" s="251"/>
      <c r="UUI3986" s="251"/>
      <c r="UUJ3986" s="251"/>
      <c r="UUK3986" s="251"/>
      <c r="UUL3986" s="251"/>
      <c r="UUM3986" s="251"/>
      <c r="UUN3986" s="251"/>
      <c r="UUO3986" s="251"/>
      <c r="UUP3986" s="251"/>
      <c r="UUQ3986" s="251"/>
      <c r="UUR3986" s="251"/>
      <c r="UUS3986" s="251"/>
      <c r="UUT3986" s="251"/>
      <c r="UUU3986" s="251"/>
      <c r="UUV3986" s="251"/>
      <c r="UUW3986" s="251"/>
      <c r="UUX3986" s="251"/>
      <c r="UUY3986" s="251"/>
      <c r="UUZ3986" s="251"/>
      <c r="UVA3986" s="251"/>
      <c r="UVB3986" s="251"/>
      <c r="UVC3986" s="251"/>
      <c r="UVD3986" s="251"/>
      <c r="UVE3986" s="251"/>
      <c r="UVF3986" s="251"/>
      <c r="UVG3986" s="251"/>
      <c r="UVH3986" s="251"/>
      <c r="UVI3986" s="251"/>
      <c r="UVJ3986" s="251"/>
      <c r="UVK3986" s="251"/>
      <c r="UVL3986" s="251"/>
      <c r="UVM3986" s="251"/>
      <c r="UVN3986" s="251"/>
      <c r="UVO3986" s="251"/>
      <c r="UVP3986" s="251"/>
      <c r="UVQ3986" s="251"/>
      <c r="UVR3986" s="251"/>
      <c r="UVS3986" s="251"/>
      <c r="UVT3986" s="251"/>
      <c r="UVU3986" s="251"/>
      <c r="UVV3986" s="251"/>
      <c r="UVW3986" s="251"/>
      <c r="UVX3986" s="251"/>
      <c r="UVY3986" s="251"/>
      <c r="UVZ3986" s="251"/>
      <c r="UWA3986" s="251"/>
      <c r="UWB3986" s="251"/>
      <c r="UWC3986" s="251"/>
      <c r="UWD3986" s="251"/>
      <c r="UWE3986" s="251"/>
      <c r="UWF3986" s="251"/>
      <c r="UWG3986" s="251"/>
      <c r="UWH3986" s="251"/>
      <c r="UWI3986" s="251"/>
      <c r="UWJ3986" s="251"/>
      <c r="UWK3986" s="251"/>
      <c r="UWL3986" s="251"/>
      <c r="UWM3986" s="251"/>
      <c r="UWN3986" s="251"/>
      <c r="UWO3986" s="251"/>
      <c r="UWP3986" s="251"/>
      <c r="UWQ3986" s="251"/>
      <c r="UWR3986" s="251"/>
      <c r="UWS3986" s="251"/>
      <c r="UWT3986" s="251"/>
      <c r="UWU3986" s="251"/>
      <c r="UWV3986" s="251"/>
      <c r="UWW3986" s="251"/>
      <c r="UWX3986" s="251"/>
      <c r="UWY3986" s="251"/>
      <c r="UWZ3986" s="251"/>
      <c r="UXA3986" s="251"/>
      <c r="UXB3986" s="251"/>
      <c r="UXC3986" s="251"/>
      <c r="UXD3986" s="251"/>
      <c r="UXE3986" s="251"/>
      <c r="UXF3986" s="251"/>
      <c r="UXG3986" s="251"/>
      <c r="UXH3986" s="251"/>
      <c r="UXI3986" s="251"/>
      <c r="UXJ3986" s="251"/>
      <c r="UXK3986" s="251"/>
      <c r="UXL3986" s="251"/>
      <c r="UXM3986" s="251"/>
      <c r="UXN3986" s="251"/>
      <c r="UXO3986" s="251"/>
      <c r="UXP3986" s="251"/>
      <c r="UXQ3986" s="251"/>
      <c r="UXR3986" s="251"/>
      <c r="UXS3986" s="251"/>
      <c r="UXT3986" s="251"/>
      <c r="UXU3986" s="251"/>
      <c r="UXV3986" s="251"/>
      <c r="UXW3986" s="251"/>
      <c r="UXX3986" s="251"/>
      <c r="UXY3986" s="251"/>
      <c r="UXZ3986" s="251"/>
      <c r="UYA3986" s="251"/>
      <c r="UYB3986" s="251"/>
      <c r="UYC3986" s="251"/>
      <c r="UYD3986" s="251"/>
      <c r="UYE3986" s="251"/>
      <c r="UYF3986" s="251"/>
      <c r="UYG3986" s="251"/>
      <c r="UYH3986" s="251"/>
      <c r="UYI3986" s="251"/>
      <c r="UYJ3986" s="251"/>
      <c r="UYK3986" s="251"/>
      <c r="UYL3986" s="251"/>
      <c r="UYM3986" s="251"/>
      <c r="UYN3986" s="251"/>
      <c r="UYO3986" s="251"/>
      <c r="UYP3986" s="251"/>
      <c r="UYQ3986" s="251"/>
      <c r="UYR3986" s="251"/>
      <c r="UYS3986" s="251"/>
      <c r="UYT3986" s="251"/>
      <c r="UYU3986" s="251"/>
      <c r="UYV3986" s="251"/>
      <c r="UYW3986" s="251"/>
      <c r="UYX3986" s="251"/>
      <c r="UYY3986" s="251"/>
      <c r="UYZ3986" s="251"/>
      <c r="UZA3986" s="251"/>
      <c r="UZB3986" s="251"/>
      <c r="UZC3986" s="251"/>
      <c r="UZD3986" s="251"/>
      <c r="UZE3986" s="251"/>
      <c r="UZF3986" s="251"/>
      <c r="UZG3986" s="251"/>
      <c r="UZH3986" s="251"/>
      <c r="UZI3986" s="251"/>
      <c r="UZJ3986" s="251"/>
      <c r="UZK3986" s="251"/>
      <c r="UZL3986" s="251"/>
      <c r="UZM3986" s="251"/>
      <c r="UZN3986" s="251"/>
      <c r="UZO3986" s="251"/>
      <c r="UZP3986" s="251"/>
      <c r="UZQ3986" s="251"/>
      <c r="UZR3986" s="251"/>
      <c r="UZS3986" s="251"/>
      <c r="UZT3986" s="251"/>
      <c r="UZU3986" s="251"/>
      <c r="UZV3986" s="251"/>
      <c r="UZW3986" s="251"/>
      <c r="UZX3986" s="251"/>
      <c r="UZY3986" s="251"/>
      <c r="UZZ3986" s="251"/>
      <c r="VAA3986" s="251"/>
      <c r="VAB3986" s="251"/>
      <c r="VAC3986" s="251"/>
      <c r="VAD3986" s="251"/>
      <c r="VAE3986" s="251"/>
      <c r="VAF3986" s="251"/>
      <c r="VAG3986" s="251"/>
      <c r="VAH3986" s="251"/>
      <c r="VAI3986" s="251"/>
      <c r="VAJ3986" s="251"/>
      <c r="VAK3986" s="251"/>
      <c r="VAL3986" s="251"/>
      <c r="VAM3986" s="251"/>
      <c r="VAN3986" s="251"/>
      <c r="VAO3986" s="251"/>
      <c r="VAP3986" s="251"/>
      <c r="VAQ3986" s="251"/>
      <c r="VAR3986" s="251"/>
      <c r="VAS3986" s="251"/>
      <c r="VAT3986" s="251"/>
      <c r="VAU3986" s="251"/>
      <c r="VAV3986" s="251"/>
      <c r="VAW3986" s="251"/>
      <c r="VAX3986" s="251"/>
      <c r="VAY3986" s="251"/>
      <c r="VAZ3986" s="251"/>
      <c r="VBA3986" s="251"/>
      <c r="VBB3986" s="251"/>
      <c r="VBC3986" s="251"/>
      <c r="VBD3986" s="251"/>
      <c r="VBE3986" s="251"/>
      <c r="VBF3986" s="251"/>
      <c r="VBG3986" s="251"/>
      <c r="VBH3986" s="251"/>
      <c r="VBI3986" s="251"/>
      <c r="VBJ3986" s="251"/>
      <c r="VBK3986" s="251"/>
      <c r="VBL3986" s="251"/>
      <c r="VBM3986" s="251"/>
      <c r="VBN3986" s="251"/>
      <c r="VBO3986" s="251"/>
      <c r="VBP3986" s="251"/>
      <c r="VBQ3986" s="251"/>
      <c r="VBR3986" s="251"/>
      <c r="VBS3986" s="251"/>
      <c r="VBT3986" s="251"/>
      <c r="VBU3986" s="251"/>
      <c r="VBV3986" s="251"/>
      <c r="VBW3986" s="251"/>
      <c r="VBX3986" s="251"/>
      <c r="VBY3986" s="251"/>
      <c r="VBZ3986" s="251"/>
      <c r="VCA3986" s="251"/>
      <c r="VCB3986" s="251"/>
      <c r="VCC3986" s="251"/>
      <c r="VCD3986" s="251"/>
      <c r="VCE3986" s="251"/>
      <c r="VCF3986" s="251"/>
      <c r="VCG3986" s="251"/>
      <c r="VCH3986" s="251"/>
      <c r="VCI3986" s="251"/>
      <c r="VCJ3986" s="251"/>
      <c r="VCK3986" s="251"/>
      <c r="VCL3986" s="251"/>
      <c r="VCM3986" s="251"/>
      <c r="VCN3986" s="251"/>
      <c r="VCO3986" s="251"/>
      <c r="VCP3986" s="251"/>
      <c r="VCQ3986" s="251"/>
      <c r="VCR3986" s="251"/>
      <c r="VCS3986" s="251"/>
      <c r="VCT3986" s="251"/>
      <c r="VCU3986" s="251"/>
      <c r="VCV3986" s="251"/>
      <c r="VCW3986" s="251"/>
      <c r="VCX3986" s="251"/>
      <c r="VCY3986" s="251"/>
      <c r="VCZ3986" s="251"/>
      <c r="VDA3986" s="251"/>
      <c r="VDB3986" s="251"/>
      <c r="VDC3986" s="251"/>
      <c r="VDD3986" s="251"/>
      <c r="VDE3986" s="251"/>
      <c r="VDF3986" s="251"/>
      <c r="VDG3986" s="251"/>
      <c r="VDH3986" s="251"/>
      <c r="VDI3986" s="251"/>
      <c r="VDJ3986" s="251"/>
      <c r="VDK3986" s="251"/>
      <c r="VDL3986" s="251"/>
      <c r="VDM3986" s="251"/>
      <c r="VDN3986" s="251"/>
      <c r="VDO3986" s="251"/>
      <c r="VDP3986" s="251"/>
      <c r="VDQ3986" s="251"/>
      <c r="VDR3986" s="251"/>
      <c r="VDS3986" s="251"/>
      <c r="VDT3986" s="251"/>
      <c r="VDU3986" s="251"/>
      <c r="VDV3986" s="251"/>
      <c r="VDW3986" s="251"/>
      <c r="VDX3986" s="251"/>
      <c r="VDY3986" s="251"/>
      <c r="VDZ3986" s="251"/>
      <c r="VEA3986" s="251"/>
      <c r="VEB3986" s="251"/>
      <c r="VEC3986" s="251"/>
      <c r="VED3986" s="251"/>
      <c r="VEE3986" s="251"/>
      <c r="VEF3986" s="251"/>
      <c r="VEG3986" s="251"/>
      <c r="VEH3986" s="251"/>
      <c r="VEI3986" s="251"/>
      <c r="VEJ3986" s="251"/>
      <c r="VEK3986" s="251"/>
      <c r="VEL3986" s="251"/>
      <c r="VEM3986" s="251"/>
      <c r="VEN3986" s="251"/>
      <c r="VEO3986" s="251"/>
      <c r="VEP3986" s="251"/>
      <c r="VEQ3986" s="251"/>
      <c r="VER3986" s="251"/>
      <c r="VES3986" s="251"/>
      <c r="VET3986" s="251"/>
      <c r="VEU3986" s="251"/>
      <c r="VEV3986" s="251"/>
      <c r="VEW3986" s="251"/>
      <c r="VEX3986" s="251"/>
      <c r="VEY3986" s="251"/>
      <c r="VEZ3986" s="251"/>
      <c r="VFA3986" s="251"/>
      <c r="VFB3986" s="251"/>
      <c r="VFC3986" s="251"/>
      <c r="VFD3986" s="251"/>
      <c r="VFE3986" s="251"/>
      <c r="VFF3986" s="251"/>
      <c r="VFG3986" s="251"/>
      <c r="VFH3986" s="251"/>
      <c r="VFI3986" s="251"/>
      <c r="VFJ3986" s="251"/>
      <c r="VFK3986" s="251"/>
      <c r="VFL3986" s="251"/>
      <c r="VFM3986" s="251"/>
      <c r="VFN3986" s="251"/>
      <c r="VFO3986" s="251"/>
      <c r="VFP3986" s="251"/>
      <c r="VFQ3986" s="251"/>
      <c r="VFR3986" s="251"/>
      <c r="VFS3986" s="251"/>
      <c r="VFT3986" s="251"/>
      <c r="VFU3986" s="251"/>
      <c r="VFV3986" s="251"/>
      <c r="VFW3986" s="251"/>
      <c r="VFX3986" s="251"/>
      <c r="VFY3986" s="251"/>
      <c r="VFZ3986" s="251"/>
      <c r="VGA3986" s="251"/>
      <c r="VGB3986" s="251"/>
      <c r="VGC3986" s="251"/>
      <c r="VGD3986" s="251"/>
      <c r="VGE3986" s="251"/>
      <c r="VGF3986" s="251"/>
      <c r="VGG3986" s="251"/>
      <c r="VGH3986" s="251"/>
      <c r="VGI3986" s="251"/>
      <c r="VGJ3986" s="251"/>
      <c r="VGK3986" s="251"/>
      <c r="VGL3986" s="251"/>
      <c r="VGM3986" s="251"/>
      <c r="VGN3986" s="251"/>
      <c r="VGO3986" s="251"/>
      <c r="VGP3986" s="251"/>
      <c r="VGQ3986" s="251"/>
      <c r="VGR3986" s="251"/>
      <c r="VGS3986" s="251"/>
      <c r="VGT3986" s="251"/>
      <c r="VGU3986" s="251"/>
      <c r="VGV3986" s="251"/>
      <c r="VGW3986" s="251"/>
      <c r="VGX3986" s="251"/>
      <c r="VGY3986" s="251"/>
      <c r="VGZ3986" s="251"/>
      <c r="VHA3986" s="251"/>
      <c r="VHB3986" s="251"/>
      <c r="VHC3986" s="251"/>
      <c r="VHD3986" s="251"/>
      <c r="VHE3986" s="251"/>
      <c r="VHF3986" s="251"/>
      <c r="VHG3986" s="251"/>
      <c r="VHH3986" s="251"/>
      <c r="VHI3986" s="251"/>
      <c r="VHJ3986" s="251"/>
      <c r="VHK3986" s="251"/>
      <c r="VHL3986" s="251"/>
      <c r="VHM3986" s="251"/>
      <c r="VHN3986" s="251"/>
      <c r="VHO3986" s="251"/>
      <c r="VHP3986" s="251"/>
      <c r="VHQ3986" s="251"/>
      <c r="VHR3986" s="251"/>
      <c r="VHS3986" s="251"/>
      <c r="VHT3986" s="251"/>
      <c r="VHU3986" s="251"/>
      <c r="VHV3986" s="251"/>
      <c r="VHW3986" s="251"/>
      <c r="VHX3986" s="251"/>
      <c r="VHY3986" s="251"/>
      <c r="VHZ3986" s="251"/>
      <c r="VIA3986" s="251"/>
      <c r="VIB3986" s="251"/>
      <c r="VIC3986" s="251"/>
      <c r="VID3986" s="251"/>
      <c r="VIE3986" s="251"/>
      <c r="VIF3986" s="251"/>
      <c r="VIG3986" s="251"/>
      <c r="VIH3986" s="251"/>
      <c r="VII3986" s="251"/>
      <c r="VIJ3986" s="251"/>
      <c r="VIK3986" s="251"/>
      <c r="VIL3986" s="251"/>
      <c r="VIM3986" s="251"/>
      <c r="VIN3986" s="251"/>
      <c r="VIO3986" s="251"/>
      <c r="VIP3986" s="251"/>
      <c r="VIQ3986" s="251"/>
      <c r="VIR3986" s="251"/>
      <c r="VIS3986" s="251"/>
      <c r="VIT3986" s="251"/>
      <c r="VIU3986" s="251"/>
      <c r="VIV3986" s="251"/>
      <c r="VIW3986" s="251"/>
      <c r="VIX3986" s="251"/>
      <c r="VIY3986" s="251"/>
      <c r="VIZ3986" s="251"/>
      <c r="VJA3986" s="251"/>
      <c r="VJB3986" s="251"/>
      <c r="VJC3986" s="251"/>
      <c r="VJD3986" s="251"/>
      <c r="VJE3986" s="251"/>
      <c r="VJF3986" s="251"/>
      <c r="VJG3986" s="251"/>
      <c r="VJH3986" s="251"/>
      <c r="VJI3986" s="251"/>
      <c r="VJJ3986" s="251"/>
      <c r="VJK3986" s="251"/>
      <c r="VJL3986" s="251"/>
      <c r="VJM3986" s="251"/>
      <c r="VJN3986" s="251"/>
      <c r="VJO3986" s="251"/>
      <c r="VJP3986" s="251"/>
      <c r="VJQ3986" s="251"/>
      <c r="VJR3986" s="251"/>
      <c r="VJS3986" s="251"/>
      <c r="VJT3986" s="251"/>
      <c r="VJU3986" s="251"/>
      <c r="VJV3986" s="251"/>
      <c r="VJW3986" s="251"/>
      <c r="VJX3986" s="251"/>
      <c r="VJY3986" s="251"/>
      <c r="VJZ3986" s="251"/>
      <c r="VKA3986" s="251"/>
      <c r="VKB3986" s="251"/>
      <c r="VKC3986" s="251"/>
      <c r="VKD3986" s="251"/>
      <c r="VKE3986" s="251"/>
      <c r="VKF3986" s="251"/>
      <c r="VKG3986" s="251"/>
      <c r="VKH3986" s="251"/>
      <c r="VKI3986" s="251"/>
      <c r="VKJ3986" s="251"/>
      <c r="VKK3986" s="251"/>
      <c r="VKL3986" s="251"/>
      <c r="VKM3986" s="251"/>
      <c r="VKN3986" s="251"/>
      <c r="VKO3986" s="251"/>
      <c r="VKP3986" s="251"/>
      <c r="VKQ3986" s="251"/>
      <c r="VKR3986" s="251"/>
      <c r="VKS3986" s="251"/>
      <c r="VKT3986" s="251"/>
      <c r="VKU3986" s="251"/>
      <c r="VKV3986" s="251"/>
      <c r="VKW3986" s="251"/>
      <c r="VKX3986" s="251"/>
      <c r="VKY3986" s="251"/>
      <c r="VKZ3986" s="251"/>
      <c r="VLA3986" s="251"/>
      <c r="VLB3986" s="251"/>
      <c r="VLC3986" s="251"/>
      <c r="VLD3986" s="251"/>
      <c r="VLE3986" s="251"/>
      <c r="VLF3986" s="251"/>
      <c r="VLG3986" s="251"/>
      <c r="VLH3986" s="251"/>
      <c r="VLI3986" s="251"/>
      <c r="VLJ3986" s="251"/>
      <c r="VLK3986" s="251"/>
      <c r="VLL3986" s="251"/>
      <c r="VLM3986" s="251"/>
      <c r="VLN3986" s="251"/>
      <c r="VLO3986" s="251"/>
      <c r="VLP3986" s="251"/>
      <c r="VLQ3986" s="251"/>
      <c r="VLR3986" s="251"/>
      <c r="VLS3986" s="251"/>
      <c r="VLT3986" s="251"/>
      <c r="VLU3986" s="251"/>
      <c r="VLV3986" s="251"/>
      <c r="VLW3986" s="251"/>
      <c r="VLX3986" s="251"/>
      <c r="VLY3986" s="251"/>
      <c r="VLZ3986" s="251"/>
      <c r="VMA3986" s="251"/>
      <c r="VMB3986" s="251"/>
      <c r="VMC3986" s="251"/>
      <c r="VMD3986" s="251"/>
      <c r="VME3986" s="251"/>
      <c r="VMF3986" s="251"/>
      <c r="VMG3986" s="251"/>
      <c r="VMH3986" s="251"/>
      <c r="VMI3986" s="251"/>
      <c r="VMJ3986" s="251"/>
      <c r="VMK3986" s="251"/>
      <c r="VML3986" s="251"/>
      <c r="VMM3986" s="251"/>
      <c r="VMN3986" s="251"/>
      <c r="VMO3986" s="251"/>
      <c r="VMP3986" s="251"/>
      <c r="VMQ3986" s="251"/>
      <c r="VMR3986" s="251"/>
      <c r="VMS3986" s="251"/>
      <c r="VMT3986" s="251"/>
      <c r="VMU3986" s="251"/>
      <c r="VMV3986" s="251"/>
      <c r="VMW3986" s="251"/>
      <c r="VMX3986" s="251"/>
      <c r="VMY3986" s="251"/>
      <c r="VMZ3986" s="251"/>
      <c r="VNA3986" s="251"/>
      <c r="VNB3986" s="251"/>
      <c r="VNC3986" s="251"/>
      <c r="VND3986" s="251"/>
      <c r="VNE3986" s="251"/>
      <c r="VNF3986" s="251"/>
      <c r="VNG3986" s="251"/>
      <c r="VNH3986" s="251"/>
      <c r="VNI3986" s="251"/>
      <c r="VNJ3986" s="251"/>
      <c r="VNK3986" s="251"/>
      <c r="VNL3986" s="251"/>
      <c r="VNM3986" s="251"/>
      <c r="VNN3986" s="251"/>
      <c r="VNO3986" s="251"/>
      <c r="VNP3986" s="251"/>
      <c r="VNQ3986" s="251"/>
      <c r="VNR3986" s="251"/>
      <c r="VNS3986" s="251"/>
      <c r="VNT3986" s="251"/>
      <c r="VNU3986" s="251"/>
      <c r="VNV3986" s="251"/>
      <c r="VNW3986" s="251"/>
      <c r="VNX3986" s="251"/>
      <c r="VNY3986" s="251"/>
      <c r="VNZ3986" s="251"/>
      <c r="VOA3986" s="251"/>
      <c r="VOB3986" s="251"/>
      <c r="VOC3986" s="251"/>
      <c r="VOD3986" s="251"/>
      <c r="VOE3986" s="251"/>
      <c r="VOF3986" s="251"/>
      <c r="VOG3986" s="251"/>
      <c r="VOH3986" s="251"/>
      <c r="VOI3986" s="251"/>
      <c r="VOJ3986" s="251"/>
      <c r="VOK3986" s="251"/>
      <c r="VOL3986" s="251"/>
      <c r="VOM3986" s="251"/>
      <c r="VON3986" s="251"/>
      <c r="VOO3986" s="251"/>
      <c r="VOP3986" s="251"/>
      <c r="VOQ3986" s="251"/>
      <c r="VOR3986" s="251"/>
      <c r="VOS3986" s="251"/>
      <c r="VOT3986" s="251"/>
      <c r="VOU3986" s="251"/>
      <c r="VOV3986" s="251"/>
      <c r="VOW3986" s="251"/>
      <c r="VOX3986" s="251"/>
      <c r="VOY3986" s="251"/>
      <c r="VOZ3986" s="251"/>
      <c r="VPA3986" s="251"/>
      <c r="VPB3986" s="251"/>
      <c r="VPC3986" s="251"/>
      <c r="VPD3986" s="251"/>
      <c r="VPE3986" s="251"/>
      <c r="VPF3986" s="251"/>
      <c r="VPG3986" s="251"/>
      <c r="VPH3986" s="251"/>
      <c r="VPI3986" s="251"/>
      <c r="VPJ3986" s="251"/>
      <c r="VPK3986" s="251"/>
      <c r="VPL3986" s="251"/>
      <c r="VPM3986" s="251"/>
      <c r="VPN3986" s="251"/>
      <c r="VPO3986" s="251"/>
      <c r="VPP3986" s="251"/>
      <c r="VPQ3986" s="251"/>
      <c r="VPR3986" s="251"/>
      <c r="VPS3986" s="251"/>
      <c r="VPT3986" s="251"/>
      <c r="VPU3986" s="251"/>
      <c r="VPV3986" s="251"/>
      <c r="VPW3986" s="251"/>
      <c r="VPX3986" s="251"/>
      <c r="VPY3986" s="251"/>
      <c r="VPZ3986" s="251"/>
      <c r="VQA3986" s="251"/>
      <c r="VQB3986" s="251"/>
      <c r="VQC3986" s="251"/>
      <c r="VQD3986" s="251"/>
      <c r="VQE3986" s="251"/>
      <c r="VQF3986" s="251"/>
      <c r="VQG3986" s="251"/>
      <c r="VQH3986" s="251"/>
      <c r="VQI3986" s="251"/>
      <c r="VQJ3986" s="251"/>
      <c r="VQK3986" s="251"/>
      <c r="VQL3986" s="251"/>
      <c r="VQM3986" s="251"/>
      <c r="VQN3986" s="251"/>
      <c r="VQO3986" s="251"/>
      <c r="VQP3986" s="251"/>
      <c r="VQQ3986" s="251"/>
      <c r="VQR3986" s="251"/>
      <c r="VQS3986" s="251"/>
      <c r="VQT3986" s="251"/>
      <c r="VQU3986" s="251"/>
      <c r="VQV3986" s="251"/>
      <c r="VQW3986" s="251"/>
      <c r="VQX3986" s="251"/>
      <c r="VQY3986" s="251"/>
      <c r="VQZ3986" s="251"/>
      <c r="VRA3986" s="251"/>
      <c r="VRB3986" s="251"/>
      <c r="VRC3986" s="251"/>
      <c r="VRD3986" s="251"/>
      <c r="VRE3986" s="251"/>
      <c r="VRF3986" s="251"/>
      <c r="VRG3986" s="251"/>
      <c r="VRH3986" s="251"/>
      <c r="VRI3986" s="251"/>
      <c r="VRJ3986" s="251"/>
      <c r="VRK3986" s="251"/>
      <c r="VRL3986" s="251"/>
      <c r="VRM3986" s="251"/>
      <c r="VRN3986" s="251"/>
      <c r="VRO3986" s="251"/>
      <c r="VRP3986" s="251"/>
      <c r="VRQ3986" s="251"/>
      <c r="VRR3986" s="251"/>
      <c r="VRS3986" s="251"/>
      <c r="VRT3986" s="251"/>
      <c r="VRU3986" s="251"/>
      <c r="VRV3986" s="251"/>
      <c r="VRW3986" s="251"/>
      <c r="VRX3986" s="251"/>
      <c r="VRY3986" s="251"/>
      <c r="VRZ3986" s="251"/>
      <c r="VSA3986" s="251"/>
      <c r="VSB3986" s="251"/>
      <c r="VSC3986" s="251"/>
      <c r="VSD3986" s="251"/>
      <c r="VSE3986" s="251"/>
      <c r="VSF3986" s="251"/>
      <c r="VSG3986" s="251"/>
      <c r="VSH3986" s="251"/>
      <c r="VSI3986" s="251"/>
      <c r="VSJ3986" s="251"/>
      <c r="VSK3986" s="251"/>
      <c r="VSL3986" s="251"/>
      <c r="VSM3986" s="251"/>
      <c r="VSN3986" s="251"/>
      <c r="VSO3986" s="251"/>
      <c r="VSP3986" s="251"/>
      <c r="VSQ3986" s="251"/>
      <c r="VSR3986" s="251"/>
      <c r="VSS3986" s="251"/>
      <c r="VST3986" s="251"/>
      <c r="VSU3986" s="251"/>
      <c r="VSV3986" s="251"/>
      <c r="VSW3986" s="251"/>
      <c r="VSX3986" s="251"/>
      <c r="VSY3986" s="251"/>
      <c r="VSZ3986" s="251"/>
      <c r="VTA3986" s="251"/>
      <c r="VTB3986" s="251"/>
      <c r="VTC3986" s="251"/>
      <c r="VTD3986" s="251"/>
      <c r="VTE3986" s="251"/>
      <c r="VTF3986" s="251"/>
      <c r="VTG3986" s="251"/>
      <c r="VTH3986" s="251"/>
      <c r="VTI3986" s="251"/>
      <c r="VTJ3986" s="251"/>
      <c r="VTK3986" s="251"/>
      <c r="VTL3986" s="251"/>
      <c r="VTM3986" s="251"/>
      <c r="VTN3986" s="251"/>
      <c r="VTO3986" s="251"/>
      <c r="VTP3986" s="251"/>
      <c r="VTQ3986" s="251"/>
      <c r="VTR3986" s="251"/>
      <c r="VTS3986" s="251"/>
      <c r="VTT3986" s="251"/>
      <c r="VTU3986" s="251"/>
      <c r="VTV3986" s="251"/>
      <c r="VTW3986" s="251"/>
      <c r="VTX3986" s="251"/>
      <c r="VTY3986" s="251"/>
      <c r="VTZ3986" s="251"/>
      <c r="VUA3986" s="251"/>
      <c r="VUB3986" s="251"/>
      <c r="VUC3986" s="251"/>
      <c r="VUD3986" s="251"/>
      <c r="VUE3986" s="251"/>
      <c r="VUF3986" s="251"/>
      <c r="VUG3986" s="251"/>
      <c r="VUH3986" s="251"/>
      <c r="VUI3986" s="251"/>
      <c r="VUJ3986" s="251"/>
      <c r="VUK3986" s="251"/>
      <c r="VUL3986" s="251"/>
      <c r="VUM3986" s="251"/>
      <c r="VUN3986" s="251"/>
      <c r="VUO3986" s="251"/>
      <c r="VUP3986" s="251"/>
      <c r="VUQ3986" s="251"/>
      <c r="VUR3986" s="251"/>
      <c r="VUS3986" s="251"/>
      <c r="VUT3986" s="251"/>
      <c r="VUU3986" s="251"/>
      <c r="VUV3986" s="251"/>
      <c r="VUW3986" s="251"/>
      <c r="VUX3986" s="251"/>
      <c r="VUY3986" s="251"/>
      <c r="VUZ3986" s="251"/>
      <c r="VVA3986" s="251"/>
      <c r="VVB3986" s="251"/>
      <c r="VVC3986" s="251"/>
      <c r="VVD3986" s="251"/>
      <c r="VVE3986" s="251"/>
      <c r="VVF3986" s="251"/>
      <c r="VVG3986" s="251"/>
      <c r="VVH3986" s="251"/>
      <c r="VVI3986" s="251"/>
      <c r="VVJ3986" s="251"/>
      <c r="VVK3986" s="251"/>
      <c r="VVL3986" s="251"/>
      <c r="VVM3986" s="251"/>
      <c r="VVN3986" s="251"/>
      <c r="VVO3986" s="251"/>
      <c r="VVP3986" s="251"/>
      <c r="VVQ3986" s="251"/>
      <c r="VVR3986" s="251"/>
      <c r="VVS3986" s="251"/>
      <c r="VVT3986" s="251"/>
      <c r="VVU3986" s="251"/>
      <c r="VVV3986" s="251"/>
      <c r="VVW3986" s="251"/>
      <c r="VVX3986" s="251"/>
      <c r="VVY3986" s="251"/>
      <c r="VVZ3986" s="251"/>
      <c r="VWA3986" s="251"/>
      <c r="VWB3986" s="251"/>
      <c r="VWC3986" s="251"/>
      <c r="VWD3986" s="251"/>
      <c r="VWE3986" s="251"/>
      <c r="VWF3986" s="251"/>
      <c r="VWG3986" s="251"/>
      <c r="VWH3986" s="251"/>
      <c r="VWI3986" s="251"/>
      <c r="VWJ3986" s="251"/>
      <c r="VWK3986" s="251"/>
      <c r="VWL3986" s="251"/>
      <c r="VWM3986" s="251"/>
      <c r="VWN3986" s="251"/>
      <c r="VWO3986" s="251"/>
      <c r="VWP3986" s="251"/>
      <c r="VWQ3986" s="251"/>
      <c r="VWR3986" s="251"/>
      <c r="VWS3986" s="251"/>
      <c r="VWT3986" s="251"/>
      <c r="VWU3986" s="251"/>
      <c r="VWV3986" s="251"/>
      <c r="VWW3986" s="251"/>
      <c r="VWX3986" s="251"/>
      <c r="VWY3986" s="251"/>
      <c r="VWZ3986" s="251"/>
      <c r="VXA3986" s="251"/>
      <c r="VXB3986" s="251"/>
      <c r="VXC3986" s="251"/>
      <c r="VXD3986" s="251"/>
      <c r="VXE3986" s="251"/>
      <c r="VXF3986" s="251"/>
      <c r="VXG3986" s="251"/>
      <c r="VXH3986" s="251"/>
      <c r="VXI3986" s="251"/>
      <c r="VXJ3986" s="251"/>
      <c r="VXK3986" s="251"/>
      <c r="VXL3986" s="251"/>
      <c r="VXM3986" s="251"/>
      <c r="VXN3986" s="251"/>
      <c r="VXO3986" s="251"/>
      <c r="VXP3986" s="251"/>
      <c r="VXQ3986" s="251"/>
      <c r="VXR3986" s="251"/>
      <c r="VXS3986" s="251"/>
      <c r="VXT3986" s="251"/>
      <c r="VXU3986" s="251"/>
      <c r="VXV3986" s="251"/>
      <c r="VXW3986" s="251"/>
      <c r="VXX3986" s="251"/>
      <c r="VXY3986" s="251"/>
      <c r="VXZ3986" s="251"/>
      <c r="VYA3986" s="251"/>
      <c r="VYB3986" s="251"/>
      <c r="VYC3986" s="251"/>
      <c r="VYD3986" s="251"/>
      <c r="VYE3986" s="251"/>
      <c r="VYF3986" s="251"/>
      <c r="VYG3986" s="251"/>
      <c r="VYH3986" s="251"/>
      <c r="VYI3986" s="251"/>
      <c r="VYJ3986" s="251"/>
      <c r="VYK3986" s="251"/>
      <c r="VYL3986" s="251"/>
      <c r="VYM3986" s="251"/>
      <c r="VYN3986" s="251"/>
      <c r="VYO3986" s="251"/>
      <c r="VYP3986" s="251"/>
      <c r="VYQ3986" s="251"/>
      <c r="VYR3986" s="251"/>
      <c r="VYS3986" s="251"/>
      <c r="VYT3986" s="251"/>
      <c r="VYU3986" s="251"/>
      <c r="VYV3986" s="251"/>
      <c r="VYW3986" s="251"/>
      <c r="VYX3986" s="251"/>
      <c r="VYY3986" s="251"/>
      <c r="VYZ3986" s="251"/>
      <c r="VZA3986" s="251"/>
      <c r="VZB3986" s="251"/>
      <c r="VZC3986" s="251"/>
      <c r="VZD3986" s="251"/>
      <c r="VZE3986" s="251"/>
      <c r="VZF3986" s="251"/>
      <c r="VZG3986" s="251"/>
      <c r="VZH3986" s="251"/>
      <c r="VZI3986" s="251"/>
      <c r="VZJ3986" s="251"/>
      <c r="VZK3986" s="251"/>
      <c r="VZL3986" s="251"/>
      <c r="VZM3986" s="251"/>
      <c r="VZN3986" s="251"/>
      <c r="VZO3986" s="251"/>
      <c r="VZP3986" s="251"/>
      <c r="VZQ3986" s="251"/>
      <c r="VZR3986" s="251"/>
      <c r="VZS3986" s="251"/>
      <c r="VZT3986" s="251"/>
      <c r="VZU3986" s="251"/>
      <c r="VZV3986" s="251"/>
      <c r="VZW3986" s="251"/>
      <c r="VZX3986" s="251"/>
      <c r="VZY3986" s="251"/>
      <c r="VZZ3986" s="251"/>
      <c r="WAA3986" s="251"/>
      <c r="WAB3986" s="251"/>
      <c r="WAC3986" s="251"/>
      <c r="WAD3986" s="251"/>
      <c r="WAE3986" s="251"/>
      <c r="WAF3986" s="251"/>
      <c r="WAG3986" s="251"/>
      <c r="WAH3986" s="251"/>
      <c r="WAI3986" s="251"/>
      <c r="WAJ3986" s="251"/>
      <c r="WAK3986" s="251"/>
      <c r="WAL3986" s="251"/>
      <c r="WAM3986" s="251"/>
      <c r="WAN3986" s="251"/>
      <c r="WAO3986" s="251"/>
      <c r="WAP3986" s="251"/>
      <c r="WAQ3986" s="251"/>
      <c r="WAR3986" s="251"/>
      <c r="WAS3986" s="251"/>
      <c r="WAT3986" s="251"/>
      <c r="WAU3986" s="251"/>
      <c r="WAV3986" s="251"/>
      <c r="WAW3986" s="251"/>
      <c r="WAX3986" s="251"/>
      <c r="WAY3986" s="251"/>
      <c r="WAZ3986" s="251"/>
      <c r="WBA3986" s="251"/>
      <c r="WBB3986" s="251"/>
      <c r="WBC3986" s="251"/>
      <c r="WBD3986" s="251"/>
      <c r="WBE3986" s="251"/>
      <c r="WBF3986" s="251"/>
      <c r="WBG3986" s="251"/>
      <c r="WBH3986" s="251"/>
      <c r="WBI3986" s="251"/>
      <c r="WBJ3986" s="251"/>
      <c r="WBK3986" s="251"/>
      <c r="WBL3986" s="251"/>
      <c r="WBM3986" s="251"/>
      <c r="WBN3986" s="251"/>
      <c r="WBO3986" s="251"/>
      <c r="WBP3986" s="251"/>
      <c r="WBQ3986" s="251"/>
      <c r="WBR3986" s="251"/>
      <c r="WBS3986" s="251"/>
      <c r="WBT3986" s="251"/>
      <c r="WBU3986" s="251"/>
      <c r="WBV3986" s="251"/>
      <c r="WBW3986" s="251"/>
      <c r="WBX3986" s="251"/>
      <c r="WBY3986" s="251"/>
      <c r="WBZ3986" s="251"/>
      <c r="WCA3986" s="251"/>
      <c r="WCB3986" s="251"/>
      <c r="WCC3986" s="251"/>
      <c r="WCD3986" s="251"/>
      <c r="WCE3986" s="251"/>
      <c r="WCF3986" s="251"/>
      <c r="WCG3986" s="251"/>
      <c r="WCH3986" s="251"/>
      <c r="WCI3986" s="251"/>
      <c r="WCJ3986" s="251"/>
      <c r="WCK3986" s="251"/>
      <c r="WCL3986" s="251"/>
      <c r="WCM3986" s="251"/>
      <c r="WCN3986" s="251"/>
      <c r="WCO3986" s="251"/>
      <c r="WCP3986" s="251"/>
      <c r="WCQ3986" s="251"/>
      <c r="WCR3986" s="251"/>
      <c r="WCS3986" s="251"/>
      <c r="WCT3986" s="251"/>
      <c r="WCU3986" s="251"/>
      <c r="WCV3986" s="251"/>
      <c r="WCW3986" s="251"/>
      <c r="WCX3986" s="251"/>
      <c r="WCY3986" s="251"/>
      <c r="WCZ3986" s="251"/>
      <c r="WDA3986" s="251"/>
      <c r="WDB3986" s="251"/>
      <c r="WDC3986" s="251"/>
      <c r="WDD3986" s="251"/>
      <c r="WDE3986" s="251"/>
      <c r="WDF3986" s="251"/>
      <c r="WDG3986" s="251"/>
      <c r="WDH3986" s="251"/>
      <c r="WDI3986" s="251"/>
      <c r="WDJ3986" s="251"/>
      <c r="WDK3986" s="251"/>
      <c r="WDL3986" s="251"/>
      <c r="WDM3986" s="251"/>
      <c r="WDN3986" s="251"/>
      <c r="WDO3986" s="251"/>
      <c r="WDP3986" s="251"/>
      <c r="WDQ3986" s="251"/>
      <c r="WDR3986" s="251"/>
      <c r="WDS3986" s="251"/>
      <c r="WDT3986" s="251"/>
      <c r="WDU3986" s="251"/>
      <c r="WDV3986" s="251"/>
      <c r="WDW3986" s="251"/>
      <c r="WDX3986" s="251"/>
      <c r="WDY3986" s="251"/>
      <c r="WDZ3986" s="251"/>
      <c r="WEA3986" s="251"/>
      <c r="WEB3986" s="251"/>
      <c r="WEC3986" s="251"/>
      <c r="WED3986" s="251"/>
      <c r="WEE3986" s="251"/>
      <c r="WEF3986" s="251"/>
      <c r="WEG3986" s="251"/>
      <c r="WEH3986" s="251"/>
      <c r="WEI3986" s="251"/>
      <c r="WEJ3986" s="251"/>
      <c r="WEK3986" s="251"/>
      <c r="WEL3986" s="251"/>
      <c r="WEM3986" s="251"/>
      <c r="WEN3986" s="251"/>
      <c r="WEO3986" s="251"/>
      <c r="WEP3986" s="251"/>
      <c r="WEQ3986" s="251"/>
      <c r="WER3986" s="251"/>
      <c r="WES3986" s="251"/>
      <c r="WET3986" s="251"/>
      <c r="WEU3986" s="251"/>
      <c r="WEV3986" s="251"/>
      <c r="WEW3986" s="251"/>
      <c r="WEX3986" s="251"/>
      <c r="WEY3986" s="251"/>
      <c r="WEZ3986" s="251"/>
      <c r="WFA3986" s="251"/>
      <c r="WFB3986" s="251"/>
      <c r="WFC3986" s="251"/>
      <c r="WFD3986" s="251"/>
      <c r="WFE3986" s="251"/>
      <c r="WFF3986" s="251"/>
      <c r="WFG3986" s="251"/>
      <c r="WFH3986" s="251"/>
      <c r="WFI3986" s="251"/>
      <c r="WFJ3986" s="251"/>
      <c r="WFK3986" s="251"/>
      <c r="WFL3986" s="251"/>
      <c r="WFM3986" s="251"/>
      <c r="WFN3986" s="251"/>
      <c r="WFO3986" s="251"/>
      <c r="WFP3986" s="251"/>
      <c r="WFQ3986" s="251"/>
      <c r="WFR3986" s="251"/>
      <c r="WFS3986" s="251"/>
      <c r="WFT3986" s="251"/>
      <c r="WFU3986" s="251"/>
      <c r="WFV3986" s="251"/>
      <c r="WFW3986" s="251"/>
      <c r="WFX3986" s="251"/>
      <c r="WFY3986" s="251"/>
      <c r="WFZ3986" s="251"/>
      <c r="WGA3986" s="251"/>
      <c r="WGB3986" s="251"/>
      <c r="WGC3986" s="251"/>
      <c r="WGD3986" s="251"/>
      <c r="WGE3986" s="251"/>
      <c r="WGF3986" s="251"/>
      <c r="WGG3986" s="251"/>
      <c r="WGH3986" s="251"/>
      <c r="WGI3986" s="251"/>
      <c r="WGJ3986" s="251"/>
      <c r="WGK3986" s="251"/>
      <c r="WGL3986" s="251"/>
      <c r="WGM3986" s="251"/>
      <c r="WGN3986" s="251"/>
      <c r="WGO3986" s="251"/>
      <c r="WGP3986" s="251"/>
      <c r="WGQ3986" s="251"/>
      <c r="WGR3986" s="251"/>
      <c r="WGS3986" s="251"/>
      <c r="WGT3986" s="251"/>
      <c r="WGU3986" s="251"/>
      <c r="WGV3986" s="251"/>
      <c r="WGW3986" s="251"/>
      <c r="WGX3986" s="251"/>
      <c r="WGY3986" s="251"/>
      <c r="WGZ3986" s="251"/>
      <c r="WHA3986" s="251"/>
      <c r="WHB3986" s="251"/>
      <c r="WHC3986" s="251"/>
      <c r="WHD3986" s="251"/>
      <c r="WHE3986" s="251"/>
      <c r="WHF3986" s="251"/>
      <c r="WHG3986" s="251"/>
      <c r="WHH3986" s="251"/>
      <c r="WHI3986" s="251"/>
      <c r="WHJ3986" s="251"/>
      <c r="WHK3986" s="251"/>
      <c r="WHL3986" s="251"/>
      <c r="WHM3986" s="251"/>
      <c r="WHN3986" s="251"/>
      <c r="WHO3986" s="251"/>
      <c r="WHP3986" s="251"/>
      <c r="WHQ3986" s="251"/>
      <c r="WHR3986" s="251"/>
      <c r="WHS3986" s="251"/>
      <c r="WHT3986" s="251"/>
      <c r="WHU3986" s="251"/>
      <c r="WHV3986" s="251"/>
      <c r="WHW3986" s="251"/>
      <c r="WHX3986" s="251"/>
      <c r="WHY3986" s="251"/>
      <c r="WHZ3986" s="251"/>
      <c r="WIA3986" s="251"/>
      <c r="WIB3986" s="251"/>
      <c r="WIC3986" s="251"/>
      <c r="WID3986" s="251"/>
      <c r="WIE3986" s="251"/>
      <c r="WIF3986" s="251"/>
      <c r="WIG3986" s="251"/>
      <c r="WIH3986" s="251"/>
      <c r="WII3986" s="251"/>
      <c r="WIJ3986" s="251"/>
      <c r="WIK3986" s="251"/>
      <c r="WIL3986" s="251"/>
      <c r="WIM3986" s="251"/>
      <c r="WIN3986" s="251"/>
      <c r="WIO3986" s="251"/>
      <c r="WIP3986" s="251"/>
      <c r="WIQ3986" s="251"/>
      <c r="WIR3986" s="251"/>
      <c r="WIS3986" s="251"/>
      <c r="WIT3986" s="251"/>
      <c r="WIU3986" s="251"/>
      <c r="WIV3986" s="251"/>
      <c r="WIW3986" s="251"/>
      <c r="WIX3986" s="251"/>
      <c r="WIY3986" s="251"/>
      <c r="WIZ3986" s="251"/>
      <c r="WJA3986" s="251"/>
      <c r="WJB3986" s="251"/>
      <c r="WJC3986" s="251"/>
      <c r="WJD3986" s="251"/>
      <c r="WJE3986" s="251"/>
      <c r="WJF3986" s="251"/>
      <c r="WJG3986" s="251"/>
      <c r="WJH3986" s="251"/>
      <c r="WJI3986" s="251"/>
      <c r="WJJ3986" s="251"/>
      <c r="WJK3986" s="251"/>
      <c r="WJL3986" s="251"/>
      <c r="WJM3986" s="251"/>
      <c r="WJN3986" s="251"/>
      <c r="WJO3986" s="251"/>
      <c r="WJP3986" s="251"/>
      <c r="WJQ3986" s="251"/>
      <c r="WJR3986" s="251"/>
      <c r="WJS3986" s="251"/>
      <c r="WJT3986" s="251"/>
      <c r="WJU3986" s="251"/>
      <c r="WJV3986" s="251"/>
      <c r="WJW3986" s="251"/>
      <c r="WJX3986" s="251"/>
      <c r="WJY3986" s="251"/>
      <c r="WJZ3986" s="251"/>
      <c r="WKA3986" s="251"/>
      <c r="WKB3986" s="251"/>
      <c r="WKC3986" s="251"/>
      <c r="WKD3986" s="251"/>
      <c r="WKE3986" s="251"/>
      <c r="WKF3986" s="251"/>
      <c r="WKG3986" s="251"/>
      <c r="WKH3986" s="251"/>
      <c r="WKI3986" s="251"/>
      <c r="WKJ3986" s="251"/>
      <c r="WKK3986" s="251"/>
      <c r="WKL3986" s="251"/>
      <c r="WKM3986" s="251"/>
      <c r="WKN3986" s="251"/>
      <c r="WKO3986" s="251"/>
      <c r="WKP3986" s="251"/>
      <c r="WKQ3986" s="251"/>
      <c r="WKR3986" s="251"/>
      <c r="WKS3986" s="251"/>
      <c r="WKT3986" s="251"/>
      <c r="WKU3986" s="251"/>
      <c r="WKV3986" s="251"/>
      <c r="WKW3986" s="251"/>
      <c r="WKX3986" s="251"/>
      <c r="WKY3986" s="251"/>
      <c r="WKZ3986" s="251"/>
      <c r="WLA3986" s="251"/>
      <c r="WLB3986" s="251"/>
      <c r="WLC3986" s="251"/>
      <c r="WLD3986" s="251"/>
      <c r="WLE3986" s="251"/>
      <c r="WLF3986" s="251"/>
      <c r="WLG3986" s="251"/>
      <c r="WLH3986" s="251"/>
      <c r="WLI3986" s="251"/>
      <c r="WLJ3986" s="251"/>
      <c r="WLK3986" s="251"/>
      <c r="WLL3986" s="251"/>
      <c r="WLM3986" s="251"/>
      <c r="WLN3986" s="251"/>
      <c r="WLO3986" s="251"/>
      <c r="WLP3986" s="251"/>
      <c r="WLQ3986" s="251"/>
      <c r="WLR3986" s="251"/>
      <c r="WLS3986" s="251"/>
      <c r="WLT3986" s="251"/>
      <c r="WLU3986" s="251"/>
      <c r="WLV3986" s="251"/>
      <c r="WLW3986" s="251"/>
      <c r="WLX3986" s="251"/>
      <c r="WLY3986" s="251"/>
      <c r="WLZ3986" s="251"/>
      <c r="WMA3986" s="251"/>
      <c r="WMB3986" s="251"/>
      <c r="WMC3986" s="251"/>
      <c r="WMD3986" s="251"/>
      <c r="WME3986" s="251"/>
      <c r="WMF3986" s="251"/>
      <c r="WMG3986" s="251"/>
      <c r="WMH3986" s="251"/>
      <c r="WMI3986" s="251"/>
      <c r="WMJ3986" s="251"/>
      <c r="WMK3986" s="251"/>
      <c r="WML3986" s="251"/>
      <c r="WMM3986" s="251"/>
      <c r="WMN3986" s="251"/>
      <c r="WMO3986" s="251"/>
      <c r="WMP3986" s="251"/>
      <c r="WMQ3986" s="251"/>
      <c r="WMR3986" s="251"/>
      <c r="WMS3986" s="251"/>
      <c r="WMT3986" s="251"/>
      <c r="WMU3986" s="251"/>
      <c r="WMV3986" s="251"/>
      <c r="WMW3986" s="251"/>
      <c r="WMX3986" s="251"/>
      <c r="WMY3986" s="251"/>
      <c r="WMZ3986" s="251"/>
      <c r="WNA3986" s="251"/>
      <c r="WNB3986" s="251"/>
      <c r="WNC3986" s="251"/>
      <c r="WND3986" s="251"/>
      <c r="WNE3986" s="251"/>
      <c r="WNF3986" s="251"/>
      <c r="WNG3986" s="251"/>
      <c r="WNH3986" s="251"/>
      <c r="WNI3986" s="251"/>
      <c r="WNJ3986" s="251"/>
      <c r="WNK3986" s="251"/>
      <c r="WNL3986" s="251"/>
      <c r="WNM3986" s="251"/>
      <c r="WNN3986" s="251"/>
      <c r="WNO3986" s="251"/>
      <c r="WNP3986" s="251"/>
      <c r="WNQ3986" s="251"/>
      <c r="WNR3986" s="251"/>
      <c r="WNS3986" s="251"/>
      <c r="WNT3986" s="251"/>
      <c r="WNU3986" s="251"/>
      <c r="WNV3986" s="251"/>
      <c r="WNW3986" s="251"/>
      <c r="WNX3986" s="251"/>
      <c r="WNY3986" s="251"/>
      <c r="WNZ3986" s="251"/>
      <c r="WOA3986" s="251"/>
      <c r="WOB3986" s="251"/>
      <c r="WOC3986" s="251"/>
      <c r="WOD3986" s="251"/>
      <c r="WOE3986" s="251"/>
      <c r="WOF3986" s="251"/>
      <c r="WOG3986" s="251"/>
      <c r="WOH3986" s="251"/>
      <c r="WOI3986" s="251"/>
      <c r="WOJ3986" s="251"/>
      <c r="WOK3986" s="251"/>
      <c r="WOL3986" s="251"/>
      <c r="WOM3986" s="251"/>
      <c r="WON3986" s="251"/>
      <c r="WOO3986" s="251"/>
      <c r="WOP3986" s="251"/>
      <c r="WOQ3986" s="251"/>
      <c r="WOR3986" s="251"/>
      <c r="WOS3986" s="251"/>
      <c r="WOT3986" s="251"/>
      <c r="WOU3986" s="251"/>
      <c r="WOV3986" s="251"/>
      <c r="WOW3986" s="251"/>
      <c r="WOX3986" s="251"/>
      <c r="WOY3986" s="251"/>
      <c r="WOZ3986" s="251"/>
      <c r="WPA3986" s="251"/>
      <c r="WPB3986" s="251"/>
      <c r="WPC3986" s="251"/>
      <c r="WPD3986" s="251"/>
      <c r="WPE3986" s="251"/>
      <c r="WPF3986" s="251"/>
      <c r="WPG3986" s="251"/>
      <c r="WPH3986" s="251"/>
      <c r="WPI3986" s="251"/>
      <c r="WPJ3986" s="251"/>
      <c r="WPK3986" s="251"/>
      <c r="WPL3986" s="251"/>
      <c r="WPM3986" s="251"/>
      <c r="WPN3986" s="251"/>
      <c r="WPO3986" s="251"/>
      <c r="WPP3986" s="251"/>
      <c r="WPQ3986" s="251"/>
      <c r="WPR3986" s="251"/>
      <c r="WPS3986" s="251"/>
      <c r="WPT3986" s="251"/>
      <c r="WPU3986" s="251"/>
      <c r="WPV3986" s="251"/>
      <c r="WPW3986" s="251"/>
      <c r="WPX3986" s="251"/>
      <c r="WPY3986" s="251"/>
      <c r="WPZ3986" s="251"/>
      <c r="WQA3986" s="251"/>
      <c r="WQB3986" s="251"/>
      <c r="WQC3986" s="251"/>
      <c r="WQD3986" s="251"/>
      <c r="WQE3986" s="251"/>
      <c r="WQF3986" s="251"/>
      <c r="WQG3986" s="251"/>
      <c r="WQH3986" s="251"/>
      <c r="WQI3986" s="251"/>
      <c r="WQJ3986" s="251"/>
      <c r="WQK3986" s="251"/>
      <c r="WQL3986" s="251"/>
      <c r="WQM3986" s="251"/>
      <c r="WQN3986" s="251"/>
      <c r="WQO3986" s="251"/>
      <c r="WQP3986" s="251"/>
      <c r="WQQ3986" s="251"/>
      <c r="WQR3986" s="251"/>
      <c r="WQS3986" s="251"/>
      <c r="WQT3986" s="251"/>
      <c r="WQU3986" s="251"/>
      <c r="WQV3986" s="251"/>
      <c r="WQW3986" s="251"/>
      <c r="WQX3986" s="251"/>
      <c r="WQY3986" s="251"/>
      <c r="WQZ3986" s="251"/>
      <c r="WRA3986" s="251"/>
      <c r="WRB3986" s="251"/>
      <c r="WRC3986" s="251"/>
      <c r="WRD3986" s="251"/>
      <c r="WRE3986" s="251"/>
      <c r="WRF3986" s="251"/>
      <c r="WRG3986" s="251"/>
      <c r="WRH3986" s="251"/>
      <c r="WRI3986" s="251"/>
      <c r="WRJ3986" s="251"/>
      <c r="WRK3986" s="251"/>
      <c r="WRL3986" s="251"/>
      <c r="WRM3986" s="251"/>
      <c r="WRN3986" s="251"/>
      <c r="WRO3986" s="251"/>
      <c r="WRP3986" s="251"/>
      <c r="WRQ3986" s="251"/>
      <c r="WRR3986" s="251"/>
      <c r="WRS3986" s="251"/>
      <c r="WRT3986" s="251"/>
      <c r="WRU3986" s="251"/>
      <c r="WRV3986" s="251"/>
      <c r="WRW3986" s="251"/>
      <c r="WRX3986" s="251"/>
      <c r="WRY3986" s="251"/>
      <c r="WRZ3986" s="251"/>
      <c r="WSA3986" s="251"/>
      <c r="WSB3986" s="251"/>
      <c r="WSC3986" s="251"/>
      <c r="WSD3986" s="251"/>
      <c r="WSE3986" s="251"/>
      <c r="WSF3986" s="251"/>
      <c r="WSG3986" s="251"/>
      <c r="WSH3986" s="251"/>
      <c r="WSI3986" s="251"/>
      <c r="WSJ3986" s="251"/>
      <c r="WSK3986" s="251"/>
      <c r="WSL3986" s="251"/>
      <c r="WSM3986" s="251"/>
      <c r="WSN3986" s="251"/>
      <c r="WSO3986" s="251"/>
      <c r="WSP3986" s="251"/>
      <c r="WSQ3986" s="251"/>
      <c r="WSR3986" s="251"/>
      <c r="WSS3986" s="251"/>
      <c r="WST3986" s="251"/>
      <c r="WSU3986" s="251"/>
      <c r="WSV3986" s="251"/>
      <c r="WSW3986" s="251"/>
      <c r="WSX3986" s="251"/>
      <c r="WSY3986" s="251"/>
      <c r="WSZ3986" s="251"/>
      <c r="WTA3986" s="251"/>
      <c r="WTB3986" s="251"/>
      <c r="WTC3986" s="251"/>
      <c r="WTD3986" s="251"/>
      <c r="WTE3986" s="251"/>
      <c r="WTF3986" s="251"/>
      <c r="WTG3986" s="251"/>
      <c r="WTH3986" s="251"/>
      <c r="WTI3986" s="251"/>
      <c r="WTJ3986" s="251"/>
      <c r="WTK3986" s="251"/>
      <c r="WTL3986" s="251"/>
      <c r="WTM3986" s="251"/>
      <c r="WTN3986" s="251"/>
      <c r="WTO3986" s="251"/>
      <c r="WTP3986" s="251"/>
      <c r="WTQ3986" s="251"/>
      <c r="WTR3986" s="251"/>
      <c r="WTS3986" s="251"/>
      <c r="WTT3986" s="251"/>
      <c r="WTU3986" s="251"/>
      <c r="WTV3986" s="251"/>
      <c r="WTW3986" s="251"/>
      <c r="WTX3986" s="251"/>
      <c r="WTY3986" s="251"/>
      <c r="WTZ3986" s="251"/>
      <c r="WUA3986" s="251"/>
      <c r="WUB3986" s="251"/>
      <c r="WUC3986" s="251"/>
      <c r="WUD3986" s="251"/>
      <c r="WUE3986" s="251"/>
      <c r="WUF3986" s="251"/>
      <c r="WUG3986" s="251"/>
      <c r="WUH3986" s="251"/>
      <c r="WUI3986" s="251"/>
      <c r="WUJ3986" s="251"/>
      <c r="WUK3986" s="251"/>
      <c r="WUL3986" s="251"/>
      <c r="WUM3986" s="251"/>
      <c r="WUN3986" s="251"/>
      <c r="WUO3986" s="251"/>
      <c r="WUP3986" s="251"/>
      <c r="WUQ3986" s="251"/>
      <c r="WUR3986" s="251"/>
      <c r="WUS3986" s="251"/>
      <c r="WUT3986" s="251"/>
      <c r="WUU3986" s="251"/>
      <c r="WUV3986" s="251"/>
      <c r="WUW3986" s="251"/>
      <c r="WUX3986" s="251"/>
      <c r="WUY3986" s="251"/>
      <c r="WUZ3986" s="251"/>
      <c r="WVA3986" s="251"/>
      <c r="WVB3986" s="251"/>
      <c r="WVC3986" s="251"/>
      <c r="WVD3986" s="251"/>
      <c r="WVE3986" s="251"/>
      <c r="WVF3986" s="251"/>
      <c r="WVG3986" s="251"/>
      <c r="WVH3986" s="251"/>
      <c r="WVI3986" s="251"/>
      <c r="WVJ3986" s="251"/>
      <c r="WVK3986" s="251"/>
      <c r="WVL3986" s="251"/>
      <c r="WVM3986" s="251"/>
      <c r="WVN3986" s="251"/>
      <c r="WVO3986" s="251"/>
      <c r="WVP3986" s="251"/>
      <c r="WVQ3986" s="251"/>
      <c r="WVR3986" s="251"/>
      <c r="WVS3986" s="251"/>
      <c r="WVT3986" s="251"/>
      <c r="WVU3986" s="251"/>
      <c r="WVV3986" s="251"/>
      <c r="WVW3986" s="251"/>
      <c r="WVX3986" s="251"/>
      <c r="WVY3986" s="251"/>
      <c r="WVZ3986" s="251"/>
      <c r="WWA3986" s="251"/>
      <c r="WWB3986" s="251"/>
      <c r="WWC3986" s="251"/>
      <c r="WWD3986" s="251"/>
      <c r="WWE3986" s="251"/>
      <c r="WWF3986" s="251"/>
      <c r="WWG3986" s="251"/>
      <c r="WWH3986" s="251"/>
      <c r="WWI3986" s="251"/>
      <c r="WWJ3986" s="251"/>
      <c r="WWK3986" s="251"/>
      <c r="WWL3986" s="251"/>
      <c r="WWM3986" s="251"/>
      <c r="WWN3986" s="251"/>
      <c r="WWO3986" s="251"/>
      <c r="WWP3986" s="251"/>
      <c r="WWQ3986" s="251"/>
      <c r="WWR3986" s="251"/>
      <c r="WWS3986" s="251"/>
      <c r="WWT3986" s="251"/>
      <c r="WWU3986" s="251"/>
      <c r="WWV3986" s="251"/>
      <c r="WWW3986" s="251"/>
      <c r="WWX3986" s="251"/>
      <c r="WWY3986" s="251"/>
      <c r="WWZ3986" s="251"/>
      <c r="WXA3986" s="251"/>
      <c r="WXB3986" s="251"/>
      <c r="WXC3986" s="251"/>
      <c r="WXD3986" s="251"/>
      <c r="WXE3986" s="251"/>
      <c r="WXF3986" s="251"/>
      <c r="WXG3986" s="251"/>
      <c r="WXH3986" s="251"/>
      <c r="WXI3986" s="251"/>
      <c r="WXJ3986" s="251"/>
      <c r="WXK3986" s="251"/>
      <c r="WXL3986" s="251"/>
      <c r="WXM3986" s="251"/>
      <c r="WXN3986" s="251"/>
      <c r="WXO3986" s="251"/>
      <c r="WXP3986" s="251"/>
      <c r="WXQ3986" s="251"/>
      <c r="WXR3986" s="251"/>
      <c r="WXS3986" s="251"/>
      <c r="WXT3986" s="251"/>
      <c r="WXU3986" s="251"/>
      <c r="WXV3986" s="251"/>
      <c r="WXW3986" s="251"/>
      <c r="WXX3986" s="251"/>
      <c r="WXY3986" s="251"/>
      <c r="WXZ3986" s="251"/>
      <c r="WYA3986" s="251"/>
      <c r="WYB3986" s="251"/>
      <c r="WYC3986" s="251"/>
      <c r="WYD3986" s="251"/>
      <c r="WYE3986" s="251"/>
      <c r="WYF3986" s="251"/>
      <c r="WYG3986" s="251"/>
      <c r="WYH3986" s="251"/>
      <c r="WYI3986" s="251"/>
      <c r="WYJ3986" s="251"/>
      <c r="WYK3986" s="251"/>
      <c r="WYL3986" s="251"/>
      <c r="WYM3986" s="251"/>
      <c r="WYN3986" s="251"/>
      <c r="WYO3986" s="251"/>
      <c r="WYP3986" s="251"/>
      <c r="WYQ3986" s="251"/>
      <c r="WYR3986" s="251"/>
      <c r="WYS3986" s="251"/>
      <c r="WYT3986" s="251"/>
      <c r="WYU3986" s="251"/>
      <c r="WYV3986" s="251"/>
      <c r="WYW3986" s="251"/>
      <c r="WYX3986" s="251"/>
      <c r="WYY3986" s="251"/>
      <c r="WYZ3986" s="251"/>
      <c r="WZA3986" s="251"/>
      <c r="WZB3986" s="251"/>
      <c r="WZC3986" s="251"/>
      <c r="WZD3986" s="251"/>
      <c r="WZE3986" s="251"/>
      <c r="WZF3986" s="251"/>
      <c r="WZG3986" s="251"/>
      <c r="WZH3986" s="251"/>
      <c r="WZI3986" s="251"/>
      <c r="WZJ3986" s="251"/>
      <c r="WZK3986" s="251"/>
      <c r="WZL3986" s="251"/>
      <c r="WZM3986" s="251"/>
      <c r="WZN3986" s="251"/>
      <c r="WZO3986" s="251"/>
      <c r="WZP3986" s="251"/>
      <c r="WZQ3986" s="251"/>
      <c r="WZR3986" s="251"/>
      <c r="WZS3986" s="251"/>
      <c r="WZT3986" s="251"/>
      <c r="WZU3986" s="251"/>
      <c r="WZV3986" s="251"/>
      <c r="WZW3986" s="252"/>
      <c r="WZX3986" s="252"/>
      <c r="WZY3986" s="252"/>
      <c r="WZZ3986" s="252"/>
      <c r="XAA3986" s="252"/>
      <c r="XAB3986" s="252"/>
      <c r="XAC3986" s="252"/>
      <c r="XAD3986" s="252"/>
      <c r="XAE3986" s="252"/>
      <c r="XAF3986" s="252"/>
      <c r="XAG3986" s="252"/>
      <c r="XAH3986" s="252"/>
      <c r="XAI3986" s="252"/>
      <c r="XAJ3986" s="252"/>
      <c r="XAK3986" s="252"/>
      <c r="XAL3986" s="252"/>
      <c r="XAM3986" s="252"/>
      <c r="XAN3986" s="252"/>
      <c r="XAO3986" s="252"/>
      <c r="XAP3986" s="252"/>
      <c r="XAQ3986" s="252"/>
      <c r="XAR3986" s="252"/>
      <c r="XAS3986" s="252"/>
      <c r="XAT3986" s="252"/>
      <c r="XAU3986" s="252"/>
      <c r="XAV3986" s="252"/>
      <c r="XAW3986" s="252"/>
      <c r="XAX3986" s="252"/>
      <c r="XAY3986" s="252"/>
      <c r="XAZ3986" s="252"/>
      <c r="XBA3986" s="252"/>
      <c r="XBB3986" s="252"/>
      <c r="XBC3986" s="251"/>
      <c r="XBD3986" s="251"/>
      <c r="XBE3986" s="251"/>
      <c r="XBF3986" s="251"/>
      <c r="XBG3986" s="251"/>
      <c r="XBH3986" s="251"/>
      <c r="XBI3986" s="251"/>
      <c r="XBJ3986" s="251"/>
      <c r="XBK3986" s="251"/>
      <c r="XBL3986" s="251"/>
      <c r="XBM3986" s="251"/>
      <c r="XBN3986" s="251"/>
      <c r="XBO3986" s="251"/>
      <c r="XBP3986" s="251"/>
      <c r="XBQ3986" s="251"/>
      <c r="XBR3986" s="251"/>
      <c r="XBS3986" s="251"/>
      <c r="XBT3986" s="251"/>
      <c r="XBU3986" s="251"/>
      <c r="XBV3986" s="251"/>
      <c r="XBW3986" s="251"/>
      <c r="XBX3986" s="251"/>
      <c r="XBY3986" s="251"/>
      <c r="XBZ3986" s="251"/>
      <c r="XCA3986" s="251"/>
      <c r="XCB3986" s="251"/>
      <c r="XCC3986" s="251"/>
      <c r="XCD3986" s="251"/>
      <c r="XCE3986" s="251"/>
      <c r="XCF3986" s="251"/>
      <c r="XCG3986" s="251"/>
      <c r="XCH3986" s="251"/>
      <c r="XCI3986" s="251"/>
      <c r="XCJ3986" s="251"/>
      <c r="XCK3986" s="251"/>
      <c r="XCL3986" s="251"/>
      <c r="XCM3986" s="251"/>
      <c r="XCN3986" s="251"/>
      <c r="XCO3986" s="251"/>
      <c r="XCP3986" s="251"/>
      <c r="XCQ3986" s="251"/>
      <c r="XCR3986" s="251"/>
      <c r="XCS3986" s="251"/>
      <c r="XCT3986" s="251"/>
      <c r="XCU3986" s="251"/>
      <c r="XCV3986" s="251"/>
      <c r="XCW3986" s="251"/>
      <c r="XCX3986" s="251"/>
      <c r="XCY3986" s="251"/>
      <c r="XCZ3986" s="251"/>
      <c r="XDA3986" s="251"/>
      <c r="XDB3986" s="251"/>
      <c r="XDC3986" s="251"/>
      <c r="XDD3986" s="251"/>
      <c r="XDE3986" s="251"/>
      <c r="XDF3986" s="251"/>
      <c r="XDG3986" s="251"/>
      <c r="XDH3986" s="251"/>
      <c r="XDI3986" s="251"/>
      <c r="XDJ3986" s="251"/>
      <c r="XDK3986" s="251"/>
      <c r="XDL3986" s="251"/>
      <c r="XDM3986" s="251"/>
      <c r="XDN3986" s="251"/>
      <c r="XDO3986" s="251"/>
      <c r="XDP3986" s="251"/>
      <c r="XDQ3986" s="251"/>
      <c r="XDR3986" s="251"/>
      <c r="XDS3986" s="251"/>
      <c r="XDT3986" s="251"/>
      <c r="XDU3986" s="251"/>
      <c r="XDV3986" s="251"/>
      <c r="XDW3986" s="251"/>
      <c r="XDX3986" s="251"/>
      <c r="XDY3986" s="251"/>
      <c r="XDZ3986" s="251"/>
      <c r="XEA3986" s="251"/>
      <c r="XEB3986" s="251"/>
      <c r="XEC3986" s="251"/>
      <c r="XED3986" s="251"/>
      <c r="XEE3986" s="251"/>
      <c r="XEF3986" s="251"/>
      <c r="XEG3986" s="251"/>
      <c r="XEH3986" s="251"/>
      <c r="XEI3986" s="251"/>
      <c r="XEJ3986" s="251"/>
      <c r="XEK3986" s="251"/>
      <c r="XEL3986" s="251"/>
      <c r="XEM3986" s="251"/>
      <c r="XEN3986" s="251"/>
      <c r="XEO3986" s="251"/>
      <c r="XEP3986" s="251"/>
      <c r="XEQ3986" s="251"/>
      <c r="XER3986" s="251"/>
      <c r="XES3986" s="251"/>
      <c r="XET3986" s="251"/>
      <c r="XEU3986" s="251"/>
      <c r="XEV3986" s="251"/>
      <c r="XEW3986" s="251"/>
      <c r="XEX3986" s="251"/>
      <c r="XEY3986" s="251"/>
      <c r="XEZ3986" s="251"/>
      <c r="XFA3986" s="251"/>
    </row>
    <row r="3987" spans="1:15">
      <c r="A3987" s="214" t="s">
        <v>3825</v>
      </c>
      <c r="B3987" s="214" t="s">
        <v>3826</v>
      </c>
      <c r="C3987" s="214">
        <v>1</v>
      </c>
      <c r="D3987" s="214" t="s">
        <v>3827</v>
      </c>
      <c r="E3987" s="278"/>
      <c r="F3987" s="278"/>
      <c r="G3987" s="278">
        <v>4.912</v>
      </c>
      <c r="H3987" s="278">
        <f t="shared" ref="H3987:H4050" si="218">E3987+F3987+G3987</f>
        <v>4.912</v>
      </c>
      <c r="I3987" s="278"/>
      <c r="J3987" s="278">
        <f t="shared" ref="J3987:J4050" si="219">H3987-I3987</f>
        <v>4.912</v>
      </c>
      <c r="K3987" s="278">
        <v>13.75</v>
      </c>
      <c r="L3987" s="37">
        <f t="shared" si="212"/>
        <v>67.54</v>
      </c>
      <c r="M3987" s="278"/>
      <c r="N3987" s="278">
        <f>L3987-M3987</f>
        <v>67.54</v>
      </c>
      <c r="O3987" s="214"/>
    </row>
    <row r="3988" spans="1:15">
      <c r="A3988" s="214" t="s">
        <v>3825</v>
      </c>
      <c r="B3988" s="214" t="s">
        <v>3826</v>
      </c>
      <c r="C3988" s="214">
        <v>1</v>
      </c>
      <c r="D3988" s="214" t="s">
        <v>3828</v>
      </c>
      <c r="E3988" s="278"/>
      <c r="F3988" s="278"/>
      <c r="G3988" s="278">
        <v>4.912</v>
      </c>
      <c r="H3988" s="278">
        <f t="shared" si="218"/>
        <v>4.912</v>
      </c>
      <c r="I3988" s="278"/>
      <c r="J3988" s="278">
        <f t="shared" si="219"/>
        <v>4.912</v>
      </c>
      <c r="K3988" s="278">
        <v>13.75</v>
      </c>
      <c r="L3988" s="37">
        <f t="shared" si="212"/>
        <v>67.54</v>
      </c>
      <c r="M3988" s="278"/>
      <c r="N3988" s="278">
        <f t="shared" ref="N3988:N4051" si="220">L3988-M3988</f>
        <v>67.54</v>
      </c>
      <c r="O3988" s="214"/>
    </row>
    <row r="3989" spans="1:15">
      <c r="A3989" s="214" t="s">
        <v>3825</v>
      </c>
      <c r="B3989" s="214" t="s">
        <v>3826</v>
      </c>
      <c r="C3989" s="214">
        <v>1</v>
      </c>
      <c r="D3989" s="214" t="s">
        <v>3829</v>
      </c>
      <c r="E3989" s="278"/>
      <c r="F3989" s="278"/>
      <c r="G3989" s="278">
        <v>4.912</v>
      </c>
      <c r="H3989" s="278">
        <f t="shared" si="218"/>
        <v>4.912</v>
      </c>
      <c r="I3989" s="278"/>
      <c r="J3989" s="278">
        <f t="shared" si="219"/>
        <v>4.912</v>
      </c>
      <c r="K3989" s="278">
        <v>13.75</v>
      </c>
      <c r="L3989" s="37">
        <f t="shared" si="212"/>
        <v>67.54</v>
      </c>
      <c r="M3989" s="278"/>
      <c r="N3989" s="278">
        <f t="shared" si="220"/>
        <v>67.54</v>
      </c>
      <c r="O3989" s="214"/>
    </row>
    <row r="3990" spans="1:15">
      <c r="A3990" s="214" t="s">
        <v>3825</v>
      </c>
      <c r="B3990" s="214" t="s">
        <v>3826</v>
      </c>
      <c r="C3990" s="214">
        <v>1</v>
      </c>
      <c r="D3990" s="214" t="s">
        <v>3830</v>
      </c>
      <c r="E3990" s="278"/>
      <c r="F3990" s="278"/>
      <c r="G3990" s="278">
        <v>4.912</v>
      </c>
      <c r="H3990" s="278">
        <f t="shared" si="218"/>
        <v>4.912</v>
      </c>
      <c r="I3990" s="278"/>
      <c r="J3990" s="278">
        <f t="shared" si="219"/>
        <v>4.912</v>
      </c>
      <c r="K3990" s="278">
        <v>13.75</v>
      </c>
      <c r="L3990" s="37">
        <f t="shared" si="212"/>
        <v>67.54</v>
      </c>
      <c r="M3990" s="278"/>
      <c r="N3990" s="278">
        <f t="shared" si="220"/>
        <v>67.54</v>
      </c>
      <c r="O3990" s="214"/>
    </row>
    <row r="3991" spans="1:15">
      <c r="A3991" s="214" t="s">
        <v>3825</v>
      </c>
      <c r="B3991" s="214" t="s">
        <v>3826</v>
      </c>
      <c r="C3991" s="214">
        <v>1</v>
      </c>
      <c r="D3991" s="214" t="s">
        <v>3831</v>
      </c>
      <c r="E3991" s="278"/>
      <c r="F3991" s="278"/>
      <c r="G3991" s="278">
        <v>4.912</v>
      </c>
      <c r="H3991" s="278">
        <f t="shared" si="218"/>
        <v>4.912</v>
      </c>
      <c r="I3991" s="278"/>
      <c r="J3991" s="278">
        <f t="shared" si="219"/>
        <v>4.912</v>
      </c>
      <c r="K3991" s="278">
        <v>13.75</v>
      </c>
      <c r="L3991" s="37">
        <f t="shared" si="212"/>
        <v>67.54</v>
      </c>
      <c r="M3991" s="278"/>
      <c r="N3991" s="278">
        <f t="shared" si="220"/>
        <v>67.54</v>
      </c>
      <c r="O3991" s="214"/>
    </row>
    <row r="3992" spans="1:15">
      <c r="A3992" s="214" t="s">
        <v>3825</v>
      </c>
      <c r="B3992" s="214" t="s">
        <v>3826</v>
      </c>
      <c r="C3992" s="214">
        <v>1</v>
      </c>
      <c r="D3992" s="214" t="s">
        <v>3832</v>
      </c>
      <c r="E3992" s="278"/>
      <c r="F3992" s="278"/>
      <c r="G3992" s="278">
        <v>4.912</v>
      </c>
      <c r="H3992" s="278">
        <f t="shared" si="218"/>
        <v>4.912</v>
      </c>
      <c r="I3992" s="278"/>
      <c r="J3992" s="278">
        <f t="shared" si="219"/>
        <v>4.912</v>
      </c>
      <c r="K3992" s="278">
        <v>13.75</v>
      </c>
      <c r="L3992" s="37">
        <f t="shared" si="212"/>
        <v>67.54</v>
      </c>
      <c r="M3992" s="278"/>
      <c r="N3992" s="278">
        <f t="shared" si="220"/>
        <v>67.54</v>
      </c>
      <c r="O3992" s="214"/>
    </row>
    <row r="3993" spans="1:15">
      <c r="A3993" s="214" t="s">
        <v>3825</v>
      </c>
      <c r="B3993" s="214" t="s">
        <v>3826</v>
      </c>
      <c r="C3993" s="214">
        <v>1</v>
      </c>
      <c r="D3993" s="214" t="s">
        <v>3833</v>
      </c>
      <c r="E3993" s="278"/>
      <c r="F3993" s="278"/>
      <c r="G3993" s="278">
        <v>4.912</v>
      </c>
      <c r="H3993" s="278">
        <f t="shared" si="218"/>
        <v>4.912</v>
      </c>
      <c r="I3993" s="278"/>
      <c r="J3993" s="278">
        <f t="shared" si="219"/>
        <v>4.912</v>
      </c>
      <c r="K3993" s="278">
        <v>13.75</v>
      </c>
      <c r="L3993" s="37">
        <f t="shared" si="212"/>
        <v>67.54</v>
      </c>
      <c r="M3993" s="278"/>
      <c r="N3993" s="278">
        <f t="shared" si="220"/>
        <v>67.54</v>
      </c>
      <c r="O3993" s="214"/>
    </row>
    <row r="3994" spans="1:15">
      <c r="A3994" s="214" t="s">
        <v>3825</v>
      </c>
      <c r="B3994" s="214" t="s">
        <v>3826</v>
      </c>
      <c r="C3994" s="214">
        <v>1</v>
      </c>
      <c r="D3994" s="214" t="s">
        <v>3834</v>
      </c>
      <c r="E3994" s="278"/>
      <c r="F3994" s="278"/>
      <c r="G3994" s="278">
        <v>4.912</v>
      </c>
      <c r="H3994" s="278">
        <f t="shared" si="218"/>
        <v>4.912</v>
      </c>
      <c r="I3994" s="278"/>
      <c r="J3994" s="278">
        <f t="shared" si="219"/>
        <v>4.912</v>
      </c>
      <c r="K3994" s="278">
        <v>13.75</v>
      </c>
      <c r="L3994" s="37">
        <f t="shared" si="212"/>
        <v>67.54</v>
      </c>
      <c r="M3994" s="278"/>
      <c r="N3994" s="278">
        <f t="shared" si="220"/>
        <v>67.54</v>
      </c>
      <c r="O3994" s="214"/>
    </row>
    <row r="3995" spans="1:15">
      <c r="A3995" s="214" t="s">
        <v>3825</v>
      </c>
      <c r="B3995" s="214" t="s">
        <v>3826</v>
      </c>
      <c r="C3995" s="214">
        <v>1</v>
      </c>
      <c r="D3995" s="214" t="s">
        <v>3835</v>
      </c>
      <c r="E3995" s="278"/>
      <c r="F3995" s="278"/>
      <c r="G3995" s="278">
        <v>4.912</v>
      </c>
      <c r="H3995" s="278">
        <f t="shared" si="218"/>
        <v>4.912</v>
      </c>
      <c r="I3995" s="278"/>
      <c r="J3995" s="278">
        <f t="shared" si="219"/>
        <v>4.912</v>
      </c>
      <c r="K3995" s="278">
        <v>13.75</v>
      </c>
      <c r="L3995" s="37">
        <f t="shared" si="212"/>
        <v>67.54</v>
      </c>
      <c r="M3995" s="278"/>
      <c r="N3995" s="278">
        <f t="shared" si="220"/>
        <v>67.54</v>
      </c>
      <c r="O3995" s="214"/>
    </row>
    <row r="3996" spans="1:15">
      <c r="A3996" s="214" t="s">
        <v>3825</v>
      </c>
      <c r="B3996" s="214" t="s">
        <v>3826</v>
      </c>
      <c r="C3996" s="214">
        <v>1</v>
      </c>
      <c r="D3996" s="214" t="s">
        <v>3836</v>
      </c>
      <c r="E3996" s="278"/>
      <c r="F3996" s="278"/>
      <c r="G3996" s="278">
        <v>4.912</v>
      </c>
      <c r="H3996" s="278">
        <f t="shared" si="218"/>
        <v>4.912</v>
      </c>
      <c r="I3996" s="278"/>
      <c r="J3996" s="278">
        <f t="shared" si="219"/>
        <v>4.912</v>
      </c>
      <c r="K3996" s="278">
        <v>13.75</v>
      </c>
      <c r="L3996" s="37">
        <f t="shared" si="212"/>
        <v>67.54</v>
      </c>
      <c r="M3996" s="278"/>
      <c r="N3996" s="278">
        <f t="shared" si="220"/>
        <v>67.54</v>
      </c>
      <c r="O3996" s="214"/>
    </row>
    <row r="3997" spans="1:15">
      <c r="A3997" s="214" t="s">
        <v>3825</v>
      </c>
      <c r="B3997" s="214" t="s">
        <v>3826</v>
      </c>
      <c r="C3997" s="214">
        <v>1</v>
      </c>
      <c r="D3997" s="214" t="s">
        <v>3837</v>
      </c>
      <c r="E3997" s="278"/>
      <c r="F3997" s="278"/>
      <c r="G3997" s="278">
        <v>4.912</v>
      </c>
      <c r="H3997" s="278">
        <f t="shared" si="218"/>
        <v>4.912</v>
      </c>
      <c r="I3997" s="278"/>
      <c r="J3997" s="278">
        <f t="shared" si="219"/>
        <v>4.912</v>
      </c>
      <c r="K3997" s="278">
        <v>13.75</v>
      </c>
      <c r="L3997" s="37">
        <f t="shared" si="212"/>
        <v>67.54</v>
      </c>
      <c r="M3997" s="278"/>
      <c r="N3997" s="278">
        <f t="shared" si="220"/>
        <v>67.54</v>
      </c>
      <c r="O3997" s="214"/>
    </row>
    <row r="3998" spans="1:15">
      <c r="A3998" s="214" t="s">
        <v>3825</v>
      </c>
      <c r="B3998" s="214" t="s">
        <v>3826</v>
      </c>
      <c r="C3998" s="214">
        <v>1</v>
      </c>
      <c r="D3998" s="214" t="s">
        <v>3838</v>
      </c>
      <c r="E3998" s="278"/>
      <c r="F3998" s="278"/>
      <c r="G3998" s="278">
        <v>4.912</v>
      </c>
      <c r="H3998" s="278">
        <f t="shared" si="218"/>
        <v>4.912</v>
      </c>
      <c r="I3998" s="278"/>
      <c r="J3998" s="278">
        <f t="shared" si="219"/>
        <v>4.912</v>
      </c>
      <c r="K3998" s="278">
        <v>13.75</v>
      </c>
      <c r="L3998" s="37">
        <f t="shared" si="212"/>
        <v>67.54</v>
      </c>
      <c r="M3998" s="278"/>
      <c r="N3998" s="278">
        <f t="shared" si="220"/>
        <v>67.54</v>
      </c>
      <c r="O3998" s="214"/>
    </row>
    <row r="3999" spans="1:15">
      <c r="A3999" s="214" t="s">
        <v>3825</v>
      </c>
      <c r="B3999" s="214" t="s">
        <v>3826</v>
      </c>
      <c r="C3999" s="214">
        <v>1</v>
      </c>
      <c r="D3999" s="214" t="s">
        <v>3839</v>
      </c>
      <c r="E3999" s="278"/>
      <c r="F3999" s="278"/>
      <c r="G3999" s="278">
        <v>4.912</v>
      </c>
      <c r="H3999" s="278">
        <f t="shared" si="218"/>
        <v>4.912</v>
      </c>
      <c r="I3999" s="278"/>
      <c r="J3999" s="278">
        <f t="shared" si="219"/>
        <v>4.912</v>
      </c>
      <c r="K3999" s="278">
        <v>13.75</v>
      </c>
      <c r="L3999" s="37">
        <f t="shared" si="212"/>
        <v>67.54</v>
      </c>
      <c r="M3999" s="278"/>
      <c r="N3999" s="278">
        <f t="shared" si="220"/>
        <v>67.54</v>
      </c>
      <c r="O3999" s="214"/>
    </row>
    <row r="4000" spans="1:15">
      <c r="A4000" s="214" t="s">
        <v>3825</v>
      </c>
      <c r="B4000" s="214" t="s">
        <v>3826</v>
      </c>
      <c r="C4000" s="214">
        <v>1</v>
      </c>
      <c r="D4000" s="214" t="s">
        <v>3840</v>
      </c>
      <c r="E4000" s="278"/>
      <c r="F4000" s="278"/>
      <c r="G4000" s="278">
        <v>4.912</v>
      </c>
      <c r="H4000" s="278">
        <f t="shared" si="218"/>
        <v>4.912</v>
      </c>
      <c r="I4000" s="278"/>
      <c r="J4000" s="278">
        <f t="shared" si="219"/>
        <v>4.912</v>
      </c>
      <c r="K4000" s="278">
        <v>13.75</v>
      </c>
      <c r="L4000" s="37">
        <f t="shared" si="212"/>
        <v>67.54</v>
      </c>
      <c r="M4000" s="278"/>
      <c r="N4000" s="278">
        <f t="shared" si="220"/>
        <v>67.54</v>
      </c>
      <c r="O4000" s="214"/>
    </row>
    <row r="4001" spans="1:15">
      <c r="A4001" s="214" t="s">
        <v>3825</v>
      </c>
      <c r="B4001" s="214" t="s">
        <v>3826</v>
      </c>
      <c r="C4001" s="214">
        <v>1</v>
      </c>
      <c r="D4001" s="214" t="s">
        <v>3841</v>
      </c>
      <c r="E4001" s="278"/>
      <c r="F4001" s="278"/>
      <c r="G4001" s="278">
        <v>4.912</v>
      </c>
      <c r="H4001" s="278">
        <f t="shared" si="218"/>
        <v>4.912</v>
      </c>
      <c r="I4001" s="278"/>
      <c r="J4001" s="278">
        <f t="shared" si="219"/>
        <v>4.912</v>
      </c>
      <c r="K4001" s="278">
        <v>13.75</v>
      </c>
      <c r="L4001" s="37">
        <f t="shared" si="212"/>
        <v>67.54</v>
      </c>
      <c r="M4001" s="278"/>
      <c r="N4001" s="278">
        <f t="shared" si="220"/>
        <v>67.54</v>
      </c>
      <c r="O4001" s="214"/>
    </row>
    <row r="4002" spans="1:15">
      <c r="A4002" s="214" t="s">
        <v>3825</v>
      </c>
      <c r="B4002" s="214" t="s">
        <v>3826</v>
      </c>
      <c r="C4002" s="214">
        <v>1</v>
      </c>
      <c r="D4002" s="214" t="s">
        <v>2485</v>
      </c>
      <c r="E4002" s="278"/>
      <c r="F4002" s="278"/>
      <c r="G4002" s="278">
        <v>4.912</v>
      </c>
      <c r="H4002" s="278">
        <f t="shared" si="218"/>
        <v>4.912</v>
      </c>
      <c r="I4002" s="278"/>
      <c r="J4002" s="278">
        <f t="shared" si="219"/>
        <v>4.912</v>
      </c>
      <c r="K4002" s="278">
        <v>13.75</v>
      </c>
      <c r="L4002" s="37">
        <f t="shared" si="212"/>
        <v>67.54</v>
      </c>
      <c r="M4002" s="278"/>
      <c r="N4002" s="278">
        <f t="shared" si="220"/>
        <v>67.54</v>
      </c>
      <c r="O4002" s="214"/>
    </row>
    <row r="4003" spans="1:15">
      <c r="A4003" s="214" t="s">
        <v>3825</v>
      </c>
      <c r="B4003" s="214" t="s">
        <v>3826</v>
      </c>
      <c r="C4003" s="214">
        <v>1</v>
      </c>
      <c r="D4003" s="214" t="s">
        <v>3842</v>
      </c>
      <c r="E4003" s="278"/>
      <c r="F4003" s="278"/>
      <c r="G4003" s="278">
        <v>4.912</v>
      </c>
      <c r="H4003" s="278">
        <f t="shared" si="218"/>
        <v>4.912</v>
      </c>
      <c r="I4003" s="278"/>
      <c r="J4003" s="278">
        <f t="shared" si="219"/>
        <v>4.912</v>
      </c>
      <c r="K4003" s="278">
        <v>13.75</v>
      </c>
      <c r="L4003" s="37">
        <f t="shared" si="212"/>
        <v>67.54</v>
      </c>
      <c r="M4003" s="278"/>
      <c r="N4003" s="278">
        <f t="shared" si="220"/>
        <v>67.54</v>
      </c>
      <c r="O4003" s="214"/>
    </row>
    <row r="4004" spans="1:15">
      <c r="A4004" s="214" t="s">
        <v>3825</v>
      </c>
      <c r="B4004" s="214" t="s">
        <v>3826</v>
      </c>
      <c r="C4004" s="214">
        <v>1</v>
      </c>
      <c r="D4004" s="214" t="s">
        <v>3843</v>
      </c>
      <c r="E4004" s="278"/>
      <c r="F4004" s="278"/>
      <c r="G4004" s="278">
        <v>4.912</v>
      </c>
      <c r="H4004" s="278">
        <f t="shared" si="218"/>
        <v>4.912</v>
      </c>
      <c r="I4004" s="278"/>
      <c r="J4004" s="278">
        <f t="shared" si="219"/>
        <v>4.912</v>
      </c>
      <c r="K4004" s="278">
        <v>13.75</v>
      </c>
      <c r="L4004" s="37">
        <f t="shared" si="212"/>
        <v>67.54</v>
      </c>
      <c r="M4004" s="278"/>
      <c r="N4004" s="278">
        <f t="shared" si="220"/>
        <v>67.54</v>
      </c>
      <c r="O4004" s="214"/>
    </row>
    <row r="4005" spans="1:15">
      <c r="A4005" s="214" t="s">
        <v>3825</v>
      </c>
      <c r="B4005" s="214" t="s">
        <v>3826</v>
      </c>
      <c r="C4005" s="214">
        <v>1</v>
      </c>
      <c r="D4005" s="214" t="s">
        <v>3844</v>
      </c>
      <c r="E4005" s="278"/>
      <c r="F4005" s="278"/>
      <c r="G4005" s="278">
        <v>4.912</v>
      </c>
      <c r="H4005" s="278">
        <f t="shared" si="218"/>
        <v>4.912</v>
      </c>
      <c r="I4005" s="278"/>
      <c r="J4005" s="278">
        <f t="shared" si="219"/>
        <v>4.912</v>
      </c>
      <c r="K4005" s="278">
        <v>13.75</v>
      </c>
      <c r="L4005" s="37">
        <f t="shared" si="212"/>
        <v>67.54</v>
      </c>
      <c r="M4005" s="278"/>
      <c r="N4005" s="278">
        <f t="shared" si="220"/>
        <v>67.54</v>
      </c>
      <c r="O4005" s="214"/>
    </row>
    <row r="4006" spans="1:15">
      <c r="A4006" s="214" t="s">
        <v>3825</v>
      </c>
      <c r="B4006" s="214" t="s">
        <v>3826</v>
      </c>
      <c r="C4006" s="214">
        <v>1</v>
      </c>
      <c r="D4006" s="214" t="s">
        <v>3845</v>
      </c>
      <c r="E4006" s="278"/>
      <c r="F4006" s="278"/>
      <c r="G4006" s="278">
        <v>4.912</v>
      </c>
      <c r="H4006" s="278">
        <f t="shared" si="218"/>
        <v>4.912</v>
      </c>
      <c r="I4006" s="278"/>
      <c r="J4006" s="278">
        <f t="shared" si="219"/>
        <v>4.912</v>
      </c>
      <c r="K4006" s="278">
        <v>13.75</v>
      </c>
      <c r="L4006" s="37">
        <f t="shared" si="212"/>
        <v>67.54</v>
      </c>
      <c r="M4006" s="278"/>
      <c r="N4006" s="278">
        <f t="shared" si="220"/>
        <v>67.54</v>
      </c>
      <c r="O4006" s="214"/>
    </row>
    <row r="4007" spans="1:15">
      <c r="A4007" s="214" t="s">
        <v>3825</v>
      </c>
      <c r="B4007" s="214" t="s">
        <v>3826</v>
      </c>
      <c r="C4007" s="214">
        <v>1</v>
      </c>
      <c r="D4007" s="214" t="s">
        <v>3846</v>
      </c>
      <c r="E4007" s="278"/>
      <c r="F4007" s="278"/>
      <c r="G4007" s="278">
        <v>4.912</v>
      </c>
      <c r="H4007" s="278">
        <f t="shared" si="218"/>
        <v>4.912</v>
      </c>
      <c r="I4007" s="278"/>
      <c r="J4007" s="278">
        <f t="shared" si="219"/>
        <v>4.912</v>
      </c>
      <c r="K4007" s="278">
        <v>13.75</v>
      </c>
      <c r="L4007" s="37">
        <f t="shared" si="212"/>
        <v>67.54</v>
      </c>
      <c r="M4007" s="278"/>
      <c r="N4007" s="278">
        <f t="shared" si="220"/>
        <v>67.54</v>
      </c>
      <c r="O4007" s="214"/>
    </row>
    <row r="4008" spans="1:15">
      <c r="A4008" s="214" t="s">
        <v>3825</v>
      </c>
      <c r="B4008" s="214" t="s">
        <v>3826</v>
      </c>
      <c r="C4008" s="214">
        <v>1</v>
      </c>
      <c r="D4008" s="214" t="s">
        <v>3847</v>
      </c>
      <c r="E4008" s="278"/>
      <c r="F4008" s="278"/>
      <c r="G4008" s="278">
        <v>4.912</v>
      </c>
      <c r="H4008" s="278">
        <f t="shared" si="218"/>
        <v>4.912</v>
      </c>
      <c r="I4008" s="278"/>
      <c r="J4008" s="278">
        <f t="shared" si="219"/>
        <v>4.912</v>
      </c>
      <c r="K4008" s="278">
        <v>13.75</v>
      </c>
      <c r="L4008" s="37">
        <f t="shared" si="212"/>
        <v>67.54</v>
      </c>
      <c r="M4008" s="278"/>
      <c r="N4008" s="278">
        <f t="shared" si="220"/>
        <v>67.54</v>
      </c>
      <c r="O4008" s="214"/>
    </row>
    <row r="4009" spans="1:15">
      <c r="A4009" s="214" t="s">
        <v>3825</v>
      </c>
      <c r="B4009" s="214" t="s">
        <v>3826</v>
      </c>
      <c r="C4009" s="214">
        <v>1</v>
      </c>
      <c r="D4009" s="214" t="s">
        <v>3848</v>
      </c>
      <c r="E4009" s="278"/>
      <c r="F4009" s="278"/>
      <c r="G4009" s="278">
        <v>4.912</v>
      </c>
      <c r="H4009" s="278">
        <f t="shared" si="218"/>
        <v>4.912</v>
      </c>
      <c r="I4009" s="278"/>
      <c r="J4009" s="278">
        <f t="shared" si="219"/>
        <v>4.912</v>
      </c>
      <c r="K4009" s="278">
        <v>13.75</v>
      </c>
      <c r="L4009" s="37">
        <f t="shared" si="212"/>
        <v>67.54</v>
      </c>
      <c r="M4009" s="278"/>
      <c r="N4009" s="278">
        <f t="shared" si="220"/>
        <v>67.54</v>
      </c>
      <c r="O4009" s="214"/>
    </row>
    <row r="4010" spans="1:15">
      <c r="A4010" s="214" t="s">
        <v>3825</v>
      </c>
      <c r="B4010" s="214" t="s">
        <v>3826</v>
      </c>
      <c r="C4010" s="214">
        <v>1</v>
      </c>
      <c r="D4010" s="214" t="s">
        <v>3849</v>
      </c>
      <c r="E4010" s="278"/>
      <c r="F4010" s="278"/>
      <c r="G4010" s="278">
        <v>4.912</v>
      </c>
      <c r="H4010" s="278">
        <f t="shared" si="218"/>
        <v>4.912</v>
      </c>
      <c r="I4010" s="278"/>
      <c r="J4010" s="278">
        <f t="shared" si="219"/>
        <v>4.912</v>
      </c>
      <c r="K4010" s="278">
        <v>13.75</v>
      </c>
      <c r="L4010" s="37">
        <f t="shared" si="212"/>
        <v>67.54</v>
      </c>
      <c r="M4010" s="278"/>
      <c r="N4010" s="278">
        <f t="shared" si="220"/>
        <v>67.54</v>
      </c>
      <c r="O4010" s="214"/>
    </row>
    <row r="4011" spans="1:15">
      <c r="A4011" s="214" t="s">
        <v>3825</v>
      </c>
      <c r="B4011" s="214" t="s">
        <v>3826</v>
      </c>
      <c r="C4011" s="214">
        <v>1</v>
      </c>
      <c r="D4011" s="214" t="s">
        <v>3828</v>
      </c>
      <c r="E4011" s="278"/>
      <c r="F4011" s="278"/>
      <c r="G4011" s="278">
        <v>4.912</v>
      </c>
      <c r="H4011" s="278">
        <f t="shared" si="218"/>
        <v>4.912</v>
      </c>
      <c r="I4011" s="278"/>
      <c r="J4011" s="278">
        <f t="shared" si="219"/>
        <v>4.912</v>
      </c>
      <c r="K4011" s="278">
        <v>13.75</v>
      </c>
      <c r="L4011" s="37">
        <f t="shared" si="212"/>
        <v>67.54</v>
      </c>
      <c r="M4011" s="278"/>
      <c r="N4011" s="278">
        <f t="shared" si="220"/>
        <v>67.54</v>
      </c>
      <c r="O4011" s="214"/>
    </row>
    <row r="4012" spans="1:15">
      <c r="A4012" s="214" t="s">
        <v>3825</v>
      </c>
      <c r="B4012" s="214" t="s">
        <v>3826</v>
      </c>
      <c r="C4012" s="214">
        <v>3</v>
      </c>
      <c r="D4012" s="214" t="s">
        <v>3850</v>
      </c>
      <c r="E4012" s="278"/>
      <c r="F4012" s="278"/>
      <c r="G4012" s="278">
        <v>2.8</v>
      </c>
      <c r="H4012" s="278">
        <f t="shared" si="218"/>
        <v>2.8</v>
      </c>
      <c r="I4012" s="278"/>
      <c r="J4012" s="278">
        <f t="shared" si="219"/>
        <v>2.8</v>
      </c>
      <c r="K4012" s="278">
        <v>13.75</v>
      </c>
      <c r="L4012" s="37">
        <f t="shared" si="212"/>
        <v>38.5</v>
      </c>
      <c r="M4012" s="278"/>
      <c r="N4012" s="278">
        <f t="shared" si="220"/>
        <v>38.5</v>
      </c>
      <c r="O4012" s="214"/>
    </row>
    <row r="4013" spans="1:15">
      <c r="A4013" s="214" t="s">
        <v>3825</v>
      </c>
      <c r="B4013" s="214" t="s">
        <v>3826</v>
      </c>
      <c r="C4013" s="214">
        <v>3</v>
      </c>
      <c r="D4013" s="214" t="s">
        <v>3851</v>
      </c>
      <c r="E4013" s="278"/>
      <c r="F4013" s="278"/>
      <c r="G4013" s="278">
        <v>2.8</v>
      </c>
      <c r="H4013" s="278">
        <f t="shared" si="218"/>
        <v>2.8</v>
      </c>
      <c r="I4013" s="278"/>
      <c r="J4013" s="278">
        <f t="shared" si="219"/>
        <v>2.8</v>
      </c>
      <c r="K4013" s="278">
        <v>13.75</v>
      </c>
      <c r="L4013" s="37">
        <f t="shared" si="212"/>
        <v>38.5</v>
      </c>
      <c r="M4013" s="278"/>
      <c r="N4013" s="278">
        <f t="shared" si="220"/>
        <v>38.5</v>
      </c>
      <c r="O4013" s="214"/>
    </row>
    <row r="4014" spans="1:15">
      <c r="A4014" s="214" t="s">
        <v>3825</v>
      </c>
      <c r="B4014" s="214" t="s">
        <v>3826</v>
      </c>
      <c r="C4014" s="214">
        <v>3</v>
      </c>
      <c r="D4014" s="214" t="s">
        <v>3852</v>
      </c>
      <c r="E4014" s="278"/>
      <c r="F4014" s="278"/>
      <c r="G4014" s="278">
        <v>2.8</v>
      </c>
      <c r="H4014" s="278">
        <f t="shared" si="218"/>
        <v>2.8</v>
      </c>
      <c r="I4014" s="278"/>
      <c r="J4014" s="278">
        <f t="shared" si="219"/>
        <v>2.8</v>
      </c>
      <c r="K4014" s="278">
        <v>13.75</v>
      </c>
      <c r="L4014" s="37">
        <f t="shared" si="212"/>
        <v>38.5</v>
      </c>
      <c r="M4014" s="278"/>
      <c r="N4014" s="278">
        <f t="shared" si="220"/>
        <v>38.5</v>
      </c>
      <c r="O4014" s="214"/>
    </row>
    <row r="4015" spans="1:15">
      <c r="A4015" s="214" t="s">
        <v>3825</v>
      </c>
      <c r="B4015" s="214" t="s">
        <v>3826</v>
      </c>
      <c r="C4015" s="214">
        <v>3</v>
      </c>
      <c r="D4015" s="214" t="s">
        <v>3853</v>
      </c>
      <c r="E4015" s="278"/>
      <c r="F4015" s="278"/>
      <c r="G4015" s="278">
        <v>2.8</v>
      </c>
      <c r="H4015" s="278">
        <f t="shared" si="218"/>
        <v>2.8</v>
      </c>
      <c r="I4015" s="278"/>
      <c r="J4015" s="278">
        <f t="shared" si="219"/>
        <v>2.8</v>
      </c>
      <c r="K4015" s="278">
        <v>13.75</v>
      </c>
      <c r="L4015" s="37">
        <f t="shared" si="212"/>
        <v>38.5</v>
      </c>
      <c r="M4015" s="278"/>
      <c r="N4015" s="278">
        <f t="shared" si="220"/>
        <v>38.5</v>
      </c>
      <c r="O4015" s="214"/>
    </row>
    <row r="4016" spans="1:15">
      <c r="A4016" s="214" t="s">
        <v>3825</v>
      </c>
      <c r="B4016" s="214" t="s">
        <v>3826</v>
      </c>
      <c r="C4016" s="214">
        <v>3</v>
      </c>
      <c r="D4016" s="214" t="s">
        <v>3854</v>
      </c>
      <c r="E4016" s="278"/>
      <c r="F4016" s="278"/>
      <c r="G4016" s="278">
        <v>2.8</v>
      </c>
      <c r="H4016" s="278">
        <f t="shared" si="218"/>
        <v>2.8</v>
      </c>
      <c r="I4016" s="278"/>
      <c r="J4016" s="278">
        <f t="shared" si="219"/>
        <v>2.8</v>
      </c>
      <c r="K4016" s="278">
        <v>13.75</v>
      </c>
      <c r="L4016" s="37">
        <f t="shared" si="212"/>
        <v>38.5</v>
      </c>
      <c r="M4016" s="278"/>
      <c r="N4016" s="278">
        <f t="shared" si="220"/>
        <v>38.5</v>
      </c>
      <c r="O4016" s="214"/>
    </row>
    <row r="4017" spans="1:15">
      <c r="A4017" s="214" t="s">
        <v>3825</v>
      </c>
      <c r="B4017" s="214" t="s">
        <v>3826</v>
      </c>
      <c r="C4017" s="214">
        <v>3</v>
      </c>
      <c r="D4017" s="214" t="s">
        <v>3855</v>
      </c>
      <c r="E4017" s="278"/>
      <c r="F4017" s="278"/>
      <c r="G4017" s="278">
        <v>2.8</v>
      </c>
      <c r="H4017" s="278">
        <f t="shared" si="218"/>
        <v>2.8</v>
      </c>
      <c r="I4017" s="278"/>
      <c r="J4017" s="278">
        <f t="shared" si="219"/>
        <v>2.8</v>
      </c>
      <c r="K4017" s="278">
        <v>13.75</v>
      </c>
      <c r="L4017" s="37">
        <f t="shared" si="212"/>
        <v>38.5</v>
      </c>
      <c r="M4017" s="278"/>
      <c r="N4017" s="278">
        <f t="shared" si="220"/>
        <v>38.5</v>
      </c>
      <c r="O4017" s="214"/>
    </row>
    <row r="4018" spans="1:15">
      <c r="A4018" s="214" t="s">
        <v>3825</v>
      </c>
      <c r="B4018" s="214" t="s">
        <v>3826</v>
      </c>
      <c r="C4018" s="214">
        <v>3</v>
      </c>
      <c r="D4018" s="214" t="s">
        <v>3856</v>
      </c>
      <c r="E4018" s="278"/>
      <c r="F4018" s="278"/>
      <c r="G4018" s="278">
        <v>2.8</v>
      </c>
      <c r="H4018" s="278">
        <f t="shared" si="218"/>
        <v>2.8</v>
      </c>
      <c r="I4018" s="278"/>
      <c r="J4018" s="278">
        <f t="shared" si="219"/>
        <v>2.8</v>
      </c>
      <c r="K4018" s="278">
        <v>13.75</v>
      </c>
      <c r="L4018" s="37">
        <f t="shared" si="212"/>
        <v>38.5</v>
      </c>
      <c r="M4018" s="278"/>
      <c r="N4018" s="278">
        <f t="shared" si="220"/>
        <v>38.5</v>
      </c>
      <c r="O4018" s="214"/>
    </row>
    <row r="4019" spans="1:15">
      <c r="A4019" s="214" t="s">
        <v>3825</v>
      </c>
      <c r="B4019" s="214" t="s">
        <v>3826</v>
      </c>
      <c r="C4019" s="214">
        <v>3</v>
      </c>
      <c r="D4019" s="214" t="s">
        <v>3857</v>
      </c>
      <c r="E4019" s="278"/>
      <c r="F4019" s="278"/>
      <c r="G4019" s="278">
        <v>2.8</v>
      </c>
      <c r="H4019" s="278">
        <f t="shared" si="218"/>
        <v>2.8</v>
      </c>
      <c r="I4019" s="278"/>
      <c r="J4019" s="278">
        <f t="shared" si="219"/>
        <v>2.8</v>
      </c>
      <c r="K4019" s="278">
        <v>13.75</v>
      </c>
      <c r="L4019" s="37">
        <f t="shared" si="212"/>
        <v>38.5</v>
      </c>
      <c r="M4019" s="278"/>
      <c r="N4019" s="278">
        <f t="shared" si="220"/>
        <v>38.5</v>
      </c>
      <c r="O4019" s="214"/>
    </row>
    <row r="4020" spans="1:15">
      <c r="A4020" s="214" t="s">
        <v>3825</v>
      </c>
      <c r="B4020" s="214" t="s">
        <v>3826</v>
      </c>
      <c r="C4020" s="214">
        <v>3</v>
      </c>
      <c r="D4020" s="214" t="s">
        <v>3858</v>
      </c>
      <c r="E4020" s="278"/>
      <c r="F4020" s="278"/>
      <c r="G4020" s="278">
        <v>2.8</v>
      </c>
      <c r="H4020" s="278">
        <f t="shared" si="218"/>
        <v>2.8</v>
      </c>
      <c r="I4020" s="278"/>
      <c r="J4020" s="278">
        <f t="shared" si="219"/>
        <v>2.8</v>
      </c>
      <c r="K4020" s="278">
        <v>13.75</v>
      </c>
      <c r="L4020" s="37">
        <f t="shared" si="212"/>
        <v>38.5</v>
      </c>
      <c r="M4020" s="278"/>
      <c r="N4020" s="278">
        <f t="shared" si="220"/>
        <v>38.5</v>
      </c>
      <c r="O4020" s="214"/>
    </row>
    <row r="4021" spans="1:15">
      <c r="A4021" s="214" t="s">
        <v>3825</v>
      </c>
      <c r="B4021" s="214" t="s">
        <v>3826</v>
      </c>
      <c r="C4021" s="214">
        <v>3</v>
      </c>
      <c r="D4021" s="214" t="s">
        <v>3859</v>
      </c>
      <c r="E4021" s="278"/>
      <c r="F4021" s="278"/>
      <c r="G4021" s="278">
        <v>2.8</v>
      </c>
      <c r="H4021" s="278">
        <f t="shared" si="218"/>
        <v>2.8</v>
      </c>
      <c r="I4021" s="278"/>
      <c r="J4021" s="278">
        <f t="shared" si="219"/>
        <v>2.8</v>
      </c>
      <c r="K4021" s="278">
        <v>13.75</v>
      </c>
      <c r="L4021" s="37">
        <f t="shared" si="212"/>
        <v>38.5</v>
      </c>
      <c r="M4021" s="278"/>
      <c r="N4021" s="278">
        <f t="shared" si="220"/>
        <v>38.5</v>
      </c>
      <c r="O4021" s="214"/>
    </row>
    <row r="4022" spans="1:15">
      <c r="A4022" s="214" t="s">
        <v>3825</v>
      </c>
      <c r="B4022" s="214" t="s">
        <v>3826</v>
      </c>
      <c r="C4022" s="214">
        <v>3</v>
      </c>
      <c r="D4022" s="214" t="s">
        <v>3860</v>
      </c>
      <c r="E4022" s="278"/>
      <c r="F4022" s="278"/>
      <c r="G4022" s="278">
        <v>2.8</v>
      </c>
      <c r="H4022" s="278">
        <f t="shared" si="218"/>
        <v>2.8</v>
      </c>
      <c r="I4022" s="278"/>
      <c r="J4022" s="278">
        <f t="shared" si="219"/>
        <v>2.8</v>
      </c>
      <c r="K4022" s="278">
        <v>13.75</v>
      </c>
      <c r="L4022" s="37">
        <f t="shared" si="212"/>
        <v>38.5</v>
      </c>
      <c r="M4022" s="278"/>
      <c r="N4022" s="278">
        <f t="shared" si="220"/>
        <v>38.5</v>
      </c>
      <c r="O4022" s="214"/>
    </row>
    <row r="4023" spans="1:15">
      <c r="A4023" s="214" t="s">
        <v>3825</v>
      </c>
      <c r="B4023" s="214" t="s">
        <v>3826</v>
      </c>
      <c r="C4023" s="214">
        <v>3</v>
      </c>
      <c r="D4023" s="214" t="s">
        <v>3861</v>
      </c>
      <c r="E4023" s="278"/>
      <c r="F4023" s="278"/>
      <c r="G4023" s="278">
        <v>2.8</v>
      </c>
      <c r="H4023" s="278">
        <f t="shared" si="218"/>
        <v>2.8</v>
      </c>
      <c r="I4023" s="278"/>
      <c r="J4023" s="278">
        <f t="shared" si="219"/>
        <v>2.8</v>
      </c>
      <c r="K4023" s="278">
        <v>13.75</v>
      </c>
      <c r="L4023" s="37">
        <f t="shared" si="212"/>
        <v>38.5</v>
      </c>
      <c r="M4023" s="278"/>
      <c r="N4023" s="278">
        <f t="shared" si="220"/>
        <v>38.5</v>
      </c>
      <c r="O4023" s="214"/>
    </row>
    <row r="4024" spans="1:15">
      <c r="A4024" s="214" t="s">
        <v>3825</v>
      </c>
      <c r="B4024" s="214" t="s">
        <v>3826</v>
      </c>
      <c r="C4024" s="214">
        <v>3</v>
      </c>
      <c r="D4024" s="214" t="s">
        <v>3862</v>
      </c>
      <c r="E4024" s="278"/>
      <c r="F4024" s="278"/>
      <c r="G4024" s="278">
        <v>2.8</v>
      </c>
      <c r="H4024" s="278">
        <f t="shared" si="218"/>
        <v>2.8</v>
      </c>
      <c r="I4024" s="278"/>
      <c r="J4024" s="278">
        <f t="shared" si="219"/>
        <v>2.8</v>
      </c>
      <c r="K4024" s="278">
        <v>13.75</v>
      </c>
      <c r="L4024" s="37">
        <f t="shared" si="212"/>
        <v>38.5</v>
      </c>
      <c r="M4024" s="278"/>
      <c r="N4024" s="278">
        <f t="shared" si="220"/>
        <v>38.5</v>
      </c>
      <c r="O4024" s="214"/>
    </row>
    <row r="4025" spans="1:15">
      <c r="A4025" s="214" t="s">
        <v>3825</v>
      </c>
      <c r="B4025" s="214" t="s">
        <v>3826</v>
      </c>
      <c r="C4025" s="214">
        <v>3</v>
      </c>
      <c r="D4025" s="214" t="s">
        <v>3863</v>
      </c>
      <c r="E4025" s="278"/>
      <c r="F4025" s="278"/>
      <c r="G4025" s="278">
        <v>2.8</v>
      </c>
      <c r="H4025" s="278">
        <f t="shared" si="218"/>
        <v>2.8</v>
      </c>
      <c r="I4025" s="278"/>
      <c r="J4025" s="278">
        <f t="shared" si="219"/>
        <v>2.8</v>
      </c>
      <c r="K4025" s="278">
        <v>13.75</v>
      </c>
      <c r="L4025" s="37">
        <f t="shared" si="212"/>
        <v>38.5</v>
      </c>
      <c r="M4025" s="278"/>
      <c r="N4025" s="278">
        <f t="shared" si="220"/>
        <v>38.5</v>
      </c>
      <c r="O4025" s="214"/>
    </row>
    <row r="4026" spans="1:15">
      <c r="A4026" s="214" t="s">
        <v>3825</v>
      </c>
      <c r="B4026" s="214" t="s">
        <v>3826</v>
      </c>
      <c r="C4026" s="214">
        <v>3</v>
      </c>
      <c r="D4026" s="214" t="s">
        <v>3864</v>
      </c>
      <c r="E4026" s="278"/>
      <c r="F4026" s="278"/>
      <c r="G4026" s="278">
        <v>2.8</v>
      </c>
      <c r="H4026" s="278">
        <f t="shared" si="218"/>
        <v>2.8</v>
      </c>
      <c r="I4026" s="278"/>
      <c r="J4026" s="278">
        <f t="shared" si="219"/>
        <v>2.8</v>
      </c>
      <c r="K4026" s="278">
        <v>13.75</v>
      </c>
      <c r="L4026" s="37">
        <f t="shared" si="212"/>
        <v>38.5</v>
      </c>
      <c r="M4026" s="278"/>
      <c r="N4026" s="278">
        <f t="shared" si="220"/>
        <v>38.5</v>
      </c>
      <c r="O4026" s="214"/>
    </row>
    <row r="4027" spans="1:15">
      <c r="A4027" s="214" t="s">
        <v>3825</v>
      </c>
      <c r="B4027" s="214" t="s">
        <v>3826</v>
      </c>
      <c r="C4027" s="214">
        <v>3</v>
      </c>
      <c r="D4027" s="214" t="s">
        <v>3865</v>
      </c>
      <c r="E4027" s="278"/>
      <c r="F4027" s="278"/>
      <c r="G4027" s="278">
        <v>2.8</v>
      </c>
      <c r="H4027" s="278">
        <f t="shared" si="218"/>
        <v>2.8</v>
      </c>
      <c r="I4027" s="278"/>
      <c r="J4027" s="278">
        <f t="shared" si="219"/>
        <v>2.8</v>
      </c>
      <c r="K4027" s="278">
        <v>13.75</v>
      </c>
      <c r="L4027" s="37">
        <f t="shared" si="212"/>
        <v>38.5</v>
      </c>
      <c r="M4027" s="278"/>
      <c r="N4027" s="278">
        <f t="shared" si="220"/>
        <v>38.5</v>
      </c>
      <c r="O4027" s="214"/>
    </row>
    <row r="4028" spans="1:15">
      <c r="A4028" s="214" t="s">
        <v>3825</v>
      </c>
      <c r="B4028" s="214" t="s">
        <v>3826</v>
      </c>
      <c r="C4028" s="214">
        <v>3</v>
      </c>
      <c r="D4028" s="214" t="s">
        <v>3866</v>
      </c>
      <c r="E4028" s="278"/>
      <c r="F4028" s="278"/>
      <c r="G4028" s="278">
        <v>2.8</v>
      </c>
      <c r="H4028" s="278">
        <f t="shared" si="218"/>
        <v>2.8</v>
      </c>
      <c r="I4028" s="278"/>
      <c r="J4028" s="278">
        <f t="shared" si="219"/>
        <v>2.8</v>
      </c>
      <c r="K4028" s="278">
        <v>13.75</v>
      </c>
      <c r="L4028" s="37">
        <f t="shared" si="212"/>
        <v>38.5</v>
      </c>
      <c r="M4028" s="278"/>
      <c r="N4028" s="278">
        <f t="shared" si="220"/>
        <v>38.5</v>
      </c>
      <c r="O4028" s="214"/>
    </row>
    <row r="4029" spans="1:15">
      <c r="A4029" s="214" t="s">
        <v>3825</v>
      </c>
      <c r="B4029" s="214" t="s">
        <v>3826</v>
      </c>
      <c r="C4029" s="214">
        <v>3</v>
      </c>
      <c r="D4029" s="214" t="s">
        <v>3867</v>
      </c>
      <c r="E4029" s="278"/>
      <c r="F4029" s="278"/>
      <c r="G4029" s="278">
        <v>2.8</v>
      </c>
      <c r="H4029" s="278">
        <f t="shared" si="218"/>
        <v>2.8</v>
      </c>
      <c r="I4029" s="278"/>
      <c r="J4029" s="278">
        <f t="shared" si="219"/>
        <v>2.8</v>
      </c>
      <c r="K4029" s="278">
        <v>13.75</v>
      </c>
      <c r="L4029" s="37">
        <f t="shared" si="212"/>
        <v>38.5</v>
      </c>
      <c r="M4029" s="278"/>
      <c r="N4029" s="278">
        <f t="shared" si="220"/>
        <v>38.5</v>
      </c>
      <c r="O4029" s="214"/>
    </row>
    <row r="4030" spans="1:15">
      <c r="A4030" s="214" t="s">
        <v>3825</v>
      </c>
      <c r="B4030" s="214" t="s">
        <v>3826</v>
      </c>
      <c r="C4030" s="214">
        <v>3</v>
      </c>
      <c r="D4030" s="214" t="s">
        <v>3868</v>
      </c>
      <c r="E4030" s="278"/>
      <c r="F4030" s="278"/>
      <c r="G4030" s="278">
        <v>2.8</v>
      </c>
      <c r="H4030" s="278">
        <f t="shared" si="218"/>
        <v>2.8</v>
      </c>
      <c r="I4030" s="278"/>
      <c r="J4030" s="278">
        <f t="shared" si="219"/>
        <v>2.8</v>
      </c>
      <c r="K4030" s="278">
        <v>13.75</v>
      </c>
      <c r="L4030" s="37">
        <f t="shared" si="212"/>
        <v>38.5</v>
      </c>
      <c r="M4030" s="278"/>
      <c r="N4030" s="278">
        <f t="shared" si="220"/>
        <v>38.5</v>
      </c>
      <c r="O4030" s="214"/>
    </row>
    <row r="4031" spans="1:15">
      <c r="A4031" s="214" t="s">
        <v>3825</v>
      </c>
      <c r="B4031" s="214" t="s">
        <v>3826</v>
      </c>
      <c r="C4031" s="214">
        <v>3</v>
      </c>
      <c r="D4031" s="214" t="s">
        <v>3869</v>
      </c>
      <c r="E4031" s="278"/>
      <c r="F4031" s="278"/>
      <c r="G4031" s="278">
        <v>2.8</v>
      </c>
      <c r="H4031" s="278">
        <f t="shared" si="218"/>
        <v>2.8</v>
      </c>
      <c r="I4031" s="278"/>
      <c r="J4031" s="278">
        <f t="shared" si="219"/>
        <v>2.8</v>
      </c>
      <c r="K4031" s="278">
        <v>13.75</v>
      </c>
      <c r="L4031" s="37">
        <f t="shared" si="212"/>
        <v>38.5</v>
      </c>
      <c r="M4031" s="278"/>
      <c r="N4031" s="278">
        <f t="shared" si="220"/>
        <v>38.5</v>
      </c>
      <c r="O4031" s="214"/>
    </row>
    <row r="4032" spans="1:15">
      <c r="A4032" s="214" t="s">
        <v>3825</v>
      </c>
      <c r="B4032" s="214" t="s">
        <v>3826</v>
      </c>
      <c r="C4032" s="214">
        <v>3</v>
      </c>
      <c r="D4032" s="214" t="s">
        <v>3870</v>
      </c>
      <c r="E4032" s="278"/>
      <c r="F4032" s="278"/>
      <c r="G4032" s="278">
        <v>2.8</v>
      </c>
      <c r="H4032" s="278">
        <f t="shared" si="218"/>
        <v>2.8</v>
      </c>
      <c r="I4032" s="278"/>
      <c r="J4032" s="278">
        <f t="shared" si="219"/>
        <v>2.8</v>
      </c>
      <c r="K4032" s="278">
        <v>13.75</v>
      </c>
      <c r="L4032" s="37">
        <f t="shared" si="212"/>
        <v>38.5</v>
      </c>
      <c r="M4032" s="278"/>
      <c r="N4032" s="278">
        <f t="shared" si="220"/>
        <v>38.5</v>
      </c>
      <c r="O4032" s="214"/>
    </row>
    <row r="4033" spans="1:15">
      <c r="A4033" s="214" t="s">
        <v>3825</v>
      </c>
      <c r="B4033" s="214" t="s">
        <v>3826</v>
      </c>
      <c r="C4033" s="214">
        <v>3</v>
      </c>
      <c r="D4033" s="214" t="s">
        <v>3871</v>
      </c>
      <c r="E4033" s="278"/>
      <c r="F4033" s="278"/>
      <c r="G4033" s="278">
        <v>7.3</v>
      </c>
      <c r="H4033" s="278">
        <f t="shared" si="218"/>
        <v>7.3</v>
      </c>
      <c r="I4033" s="278"/>
      <c r="J4033" s="278">
        <f t="shared" si="219"/>
        <v>7.3</v>
      </c>
      <c r="K4033" s="278">
        <v>13.75</v>
      </c>
      <c r="L4033" s="37">
        <f t="shared" si="212"/>
        <v>100.38</v>
      </c>
      <c r="M4033" s="278"/>
      <c r="N4033" s="278">
        <f t="shared" si="220"/>
        <v>100.38</v>
      </c>
      <c r="O4033" s="214"/>
    </row>
    <row r="4034" spans="1:15">
      <c r="A4034" s="214" t="s">
        <v>3825</v>
      </c>
      <c r="B4034" s="214" t="s">
        <v>3826</v>
      </c>
      <c r="C4034" s="214">
        <v>3</v>
      </c>
      <c r="D4034" s="214" t="s">
        <v>3872</v>
      </c>
      <c r="E4034" s="278"/>
      <c r="F4034" s="278"/>
      <c r="G4034" s="278">
        <v>2.8</v>
      </c>
      <c r="H4034" s="278">
        <f t="shared" si="218"/>
        <v>2.8</v>
      </c>
      <c r="I4034" s="278"/>
      <c r="J4034" s="278">
        <f t="shared" si="219"/>
        <v>2.8</v>
      </c>
      <c r="K4034" s="278">
        <v>13.75</v>
      </c>
      <c r="L4034" s="37">
        <f t="shared" si="212"/>
        <v>38.5</v>
      </c>
      <c r="M4034" s="278"/>
      <c r="N4034" s="278">
        <f t="shared" si="220"/>
        <v>38.5</v>
      </c>
      <c r="O4034" s="214"/>
    </row>
    <row r="4035" spans="1:15">
      <c r="A4035" s="214" t="s">
        <v>3825</v>
      </c>
      <c r="B4035" s="214" t="s">
        <v>3826</v>
      </c>
      <c r="C4035" s="214">
        <v>3</v>
      </c>
      <c r="D4035" s="214" t="s">
        <v>3873</v>
      </c>
      <c r="E4035" s="278"/>
      <c r="F4035" s="278"/>
      <c r="G4035" s="278">
        <v>2.8</v>
      </c>
      <c r="H4035" s="278">
        <f t="shared" si="218"/>
        <v>2.8</v>
      </c>
      <c r="I4035" s="278"/>
      <c r="J4035" s="278">
        <f t="shared" si="219"/>
        <v>2.8</v>
      </c>
      <c r="K4035" s="278">
        <v>13.75</v>
      </c>
      <c r="L4035" s="37">
        <f t="shared" si="212"/>
        <v>38.5</v>
      </c>
      <c r="M4035" s="278"/>
      <c r="N4035" s="278">
        <f t="shared" si="220"/>
        <v>38.5</v>
      </c>
      <c r="O4035" s="214"/>
    </row>
    <row r="4036" spans="1:15">
      <c r="A4036" s="214" t="s">
        <v>3825</v>
      </c>
      <c r="B4036" s="214" t="s">
        <v>3826</v>
      </c>
      <c r="C4036" s="214">
        <v>3</v>
      </c>
      <c r="D4036" s="214" t="s">
        <v>3874</v>
      </c>
      <c r="E4036" s="278"/>
      <c r="F4036" s="278"/>
      <c r="G4036" s="278">
        <v>2.8</v>
      </c>
      <c r="H4036" s="278">
        <f t="shared" si="218"/>
        <v>2.8</v>
      </c>
      <c r="I4036" s="278"/>
      <c r="J4036" s="278">
        <f t="shared" si="219"/>
        <v>2.8</v>
      </c>
      <c r="K4036" s="278">
        <v>13.75</v>
      </c>
      <c r="L4036" s="37">
        <f t="shared" si="212"/>
        <v>38.5</v>
      </c>
      <c r="M4036" s="278"/>
      <c r="N4036" s="278">
        <f t="shared" si="220"/>
        <v>38.5</v>
      </c>
      <c r="O4036" s="214"/>
    </row>
    <row r="4037" spans="1:15">
      <c r="A4037" s="214" t="s">
        <v>3825</v>
      </c>
      <c r="B4037" s="214" t="s">
        <v>3826</v>
      </c>
      <c r="C4037" s="214">
        <v>3</v>
      </c>
      <c r="D4037" s="214" t="s">
        <v>3875</v>
      </c>
      <c r="E4037" s="278"/>
      <c r="F4037" s="278"/>
      <c r="G4037" s="278">
        <v>2.8</v>
      </c>
      <c r="H4037" s="278">
        <f t="shared" si="218"/>
        <v>2.8</v>
      </c>
      <c r="I4037" s="278"/>
      <c r="J4037" s="278">
        <f t="shared" si="219"/>
        <v>2.8</v>
      </c>
      <c r="K4037" s="278">
        <v>13.75</v>
      </c>
      <c r="L4037" s="37">
        <f t="shared" si="212"/>
        <v>38.5</v>
      </c>
      <c r="M4037" s="278"/>
      <c r="N4037" s="278">
        <f t="shared" si="220"/>
        <v>38.5</v>
      </c>
      <c r="O4037" s="214"/>
    </row>
    <row r="4038" spans="1:15">
      <c r="A4038" s="214" t="s">
        <v>3825</v>
      </c>
      <c r="B4038" s="214" t="s">
        <v>3826</v>
      </c>
      <c r="C4038" s="214">
        <v>3</v>
      </c>
      <c r="D4038" s="214" t="s">
        <v>3876</v>
      </c>
      <c r="E4038" s="278"/>
      <c r="F4038" s="278"/>
      <c r="G4038" s="278">
        <v>2.8</v>
      </c>
      <c r="H4038" s="278">
        <f t="shared" si="218"/>
        <v>2.8</v>
      </c>
      <c r="I4038" s="278"/>
      <c r="J4038" s="278">
        <f t="shared" si="219"/>
        <v>2.8</v>
      </c>
      <c r="K4038" s="278">
        <v>13.75</v>
      </c>
      <c r="L4038" s="37">
        <f t="shared" ref="L4038:L4101" si="221">ROUND(H4038*K4038,2)</f>
        <v>38.5</v>
      </c>
      <c r="M4038" s="278"/>
      <c r="N4038" s="278">
        <f t="shared" si="220"/>
        <v>38.5</v>
      </c>
      <c r="O4038" s="214"/>
    </row>
    <row r="4039" spans="1:15">
      <c r="A4039" s="214" t="s">
        <v>3825</v>
      </c>
      <c r="B4039" s="214" t="s">
        <v>3826</v>
      </c>
      <c r="C4039" s="214">
        <v>3</v>
      </c>
      <c r="D4039" s="214" t="s">
        <v>3877</v>
      </c>
      <c r="E4039" s="278"/>
      <c r="F4039" s="278"/>
      <c r="G4039" s="278">
        <v>2.8</v>
      </c>
      <c r="H4039" s="278">
        <f t="shared" si="218"/>
        <v>2.8</v>
      </c>
      <c r="I4039" s="278"/>
      <c r="J4039" s="278">
        <f t="shared" si="219"/>
        <v>2.8</v>
      </c>
      <c r="K4039" s="278">
        <v>13.75</v>
      </c>
      <c r="L4039" s="37">
        <f t="shared" si="221"/>
        <v>38.5</v>
      </c>
      <c r="M4039" s="278"/>
      <c r="N4039" s="278">
        <f t="shared" si="220"/>
        <v>38.5</v>
      </c>
      <c r="O4039" s="214"/>
    </row>
    <row r="4040" spans="1:15">
      <c r="A4040" s="214" t="s">
        <v>3825</v>
      </c>
      <c r="B4040" s="214" t="s">
        <v>3826</v>
      </c>
      <c r="C4040" s="214">
        <v>3</v>
      </c>
      <c r="D4040" s="214" t="s">
        <v>3878</v>
      </c>
      <c r="E4040" s="278"/>
      <c r="F4040" s="278"/>
      <c r="G4040" s="278">
        <v>2.8</v>
      </c>
      <c r="H4040" s="278">
        <f t="shared" si="218"/>
        <v>2.8</v>
      </c>
      <c r="I4040" s="278"/>
      <c r="J4040" s="278">
        <f t="shared" si="219"/>
        <v>2.8</v>
      </c>
      <c r="K4040" s="278">
        <v>13.75</v>
      </c>
      <c r="L4040" s="37">
        <f t="shared" si="221"/>
        <v>38.5</v>
      </c>
      <c r="M4040" s="278"/>
      <c r="N4040" s="278">
        <f t="shared" si="220"/>
        <v>38.5</v>
      </c>
      <c r="O4040" s="214"/>
    </row>
    <row r="4041" spans="1:15">
      <c r="A4041" s="214" t="s">
        <v>3825</v>
      </c>
      <c r="B4041" s="214" t="s">
        <v>3826</v>
      </c>
      <c r="C4041" s="214">
        <v>3</v>
      </c>
      <c r="D4041" s="214" t="s">
        <v>3879</v>
      </c>
      <c r="E4041" s="278"/>
      <c r="F4041" s="278"/>
      <c r="G4041" s="278">
        <v>2.8</v>
      </c>
      <c r="H4041" s="278">
        <f t="shared" si="218"/>
        <v>2.8</v>
      </c>
      <c r="I4041" s="278"/>
      <c r="J4041" s="278">
        <f t="shared" si="219"/>
        <v>2.8</v>
      </c>
      <c r="K4041" s="278">
        <v>13.75</v>
      </c>
      <c r="L4041" s="37">
        <f t="shared" si="221"/>
        <v>38.5</v>
      </c>
      <c r="M4041" s="278"/>
      <c r="N4041" s="278">
        <f t="shared" si="220"/>
        <v>38.5</v>
      </c>
      <c r="O4041" s="214"/>
    </row>
    <row r="4042" spans="1:15">
      <c r="A4042" s="214" t="s">
        <v>3825</v>
      </c>
      <c r="B4042" s="214" t="s">
        <v>3826</v>
      </c>
      <c r="C4042" s="214">
        <v>3</v>
      </c>
      <c r="D4042" s="214" t="s">
        <v>3880</v>
      </c>
      <c r="E4042" s="278"/>
      <c r="F4042" s="278"/>
      <c r="G4042" s="278">
        <v>2.8</v>
      </c>
      <c r="H4042" s="278">
        <f t="shared" si="218"/>
        <v>2.8</v>
      </c>
      <c r="I4042" s="278"/>
      <c r="J4042" s="278">
        <f t="shared" si="219"/>
        <v>2.8</v>
      </c>
      <c r="K4042" s="278">
        <v>13.75</v>
      </c>
      <c r="L4042" s="37">
        <f t="shared" si="221"/>
        <v>38.5</v>
      </c>
      <c r="M4042" s="278"/>
      <c r="N4042" s="278">
        <f t="shared" si="220"/>
        <v>38.5</v>
      </c>
      <c r="O4042" s="214"/>
    </row>
    <row r="4043" spans="1:15">
      <c r="A4043" s="214" t="s">
        <v>3825</v>
      </c>
      <c r="B4043" s="214" t="s">
        <v>3826</v>
      </c>
      <c r="C4043" s="214">
        <v>3</v>
      </c>
      <c r="D4043" s="214" t="s">
        <v>3881</v>
      </c>
      <c r="E4043" s="278"/>
      <c r="F4043" s="278"/>
      <c r="G4043" s="278">
        <v>2.8</v>
      </c>
      <c r="H4043" s="278">
        <f t="shared" si="218"/>
        <v>2.8</v>
      </c>
      <c r="I4043" s="278"/>
      <c r="J4043" s="278">
        <f t="shared" si="219"/>
        <v>2.8</v>
      </c>
      <c r="K4043" s="278">
        <v>13.75</v>
      </c>
      <c r="L4043" s="37">
        <f t="shared" si="221"/>
        <v>38.5</v>
      </c>
      <c r="M4043" s="278"/>
      <c r="N4043" s="278">
        <f t="shared" si="220"/>
        <v>38.5</v>
      </c>
      <c r="O4043" s="214"/>
    </row>
    <row r="4044" spans="1:15">
      <c r="A4044" s="214" t="s">
        <v>3825</v>
      </c>
      <c r="B4044" s="214" t="s">
        <v>3826</v>
      </c>
      <c r="C4044" s="214">
        <v>3</v>
      </c>
      <c r="D4044" s="214" t="s">
        <v>3882</v>
      </c>
      <c r="E4044" s="278"/>
      <c r="F4044" s="278"/>
      <c r="G4044" s="278">
        <v>2.8</v>
      </c>
      <c r="H4044" s="278">
        <f t="shared" si="218"/>
        <v>2.8</v>
      </c>
      <c r="I4044" s="278"/>
      <c r="J4044" s="278">
        <f t="shared" si="219"/>
        <v>2.8</v>
      </c>
      <c r="K4044" s="278">
        <v>13.75</v>
      </c>
      <c r="L4044" s="37">
        <f t="shared" si="221"/>
        <v>38.5</v>
      </c>
      <c r="M4044" s="278"/>
      <c r="N4044" s="278">
        <f t="shared" si="220"/>
        <v>38.5</v>
      </c>
      <c r="O4044" s="214"/>
    </row>
    <row r="4045" spans="1:15">
      <c r="A4045" s="214" t="s">
        <v>3825</v>
      </c>
      <c r="B4045" s="214" t="s">
        <v>3826</v>
      </c>
      <c r="C4045" s="214">
        <v>3</v>
      </c>
      <c r="D4045" s="214" t="s">
        <v>3883</v>
      </c>
      <c r="E4045" s="278"/>
      <c r="F4045" s="278"/>
      <c r="G4045" s="278">
        <v>2.8</v>
      </c>
      <c r="H4045" s="278">
        <f t="shared" si="218"/>
        <v>2.8</v>
      </c>
      <c r="I4045" s="278"/>
      <c r="J4045" s="278">
        <f t="shared" si="219"/>
        <v>2.8</v>
      </c>
      <c r="K4045" s="278">
        <v>13.75</v>
      </c>
      <c r="L4045" s="37">
        <f t="shared" si="221"/>
        <v>38.5</v>
      </c>
      <c r="M4045" s="278"/>
      <c r="N4045" s="278">
        <f t="shared" si="220"/>
        <v>38.5</v>
      </c>
      <c r="O4045" s="214"/>
    </row>
    <row r="4046" spans="1:15">
      <c r="A4046" s="214" t="s">
        <v>3825</v>
      </c>
      <c r="B4046" s="214" t="s">
        <v>3826</v>
      </c>
      <c r="C4046" s="214">
        <v>3</v>
      </c>
      <c r="D4046" s="214" t="s">
        <v>3884</v>
      </c>
      <c r="E4046" s="278"/>
      <c r="F4046" s="278"/>
      <c r="G4046" s="278">
        <v>2.8</v>
      </c>
      <c r="H4046" s="278">
        <f t="shared" si="218"/>
        <v>2.8</v>
      </c>
      <c r="I4046" s="278"/>
      <c r="J4046" s="278">
        <f t="shared" si="219"/>
        <v>2.8</v>
      </c>
      <c r="K4046" s="278">
        <v>13.75</v>
      </c>
      <c r="L4046" s="37">
        <f t="shared" si="221"/>
        <v>38.5</v>
      </c>
      <c r="M4046" s="278"/>
      <c r="N4046" s="278">
        <f t="shared" si="220"/>
        <v>38.5</v>
      </c>
      <c r="O4046" s="214"/>
    </row>
    <row r="4047" spans="1:15">
      <c r="A4047" s="214" t="s">
        <v>3825</v>
      </c>
      <c r="B4047" s="214" t="s">
        <v>3826</v>
      </c>
      <c r="C4047" s="214">
        <v>3</v>
      </c>
      <c r="D4047" s="214" t="s">
        <v>3885</v>
      </c>
      <c r="E4047" s="278"/>
      <c r="F4047" s="278"/>
      <c r="G4047" s="278">
        <v>2.8</v>
      </c>
      <c r="H4047" s="278">
        <f t="shared" si="218"/>
        <v>2.8</v>
      </c>
      <c r="I4047" s="278"/>
      <c r="J4047" s="278">
        <f t="shared" si="219"/>
        <v>2.8</v>
      </c>
      <c r="K4047" s="278">
        <v>13.75</v>
      </c>
      <c r="L4047" s="37">
        <f t="shared" si="221"/>
        <v>38.5</v>
      </c>
      <c r="M4047" s="278"/>
      <c r="N4047" s="278">
        <f t="shared" si="220"/>
        <v>38.5</v>
      </c>
      <c r="O4047" s="214"/>
    </row>
    <row r="4048" spans="1:15">
      <c r="A4048" s="214" t="s">
        <v>3825</v>
      </c>
      <c r="B4048" s="214" t="s">
        <v>3826</v>
      </c>
      <c r="C4048" s="214">
        <v>3</v>
      </c>
      <c r="D4048" s="214" t="s">
        <v>3886</v>
      </c>
      <c r="E4048" s="278"/>
      <c r="F4048" s="278"/>
      <c r="G4048" s="278">
        <v>2.8</v>
      </c>
      <c r="H4048" s="278">
        <f t="shared" si="218"/>
        <v>2.8</v>
      </c>
      <c r="I4048" s="278"/>
      <c r="J4048" s="278">
        <f t="shared" si="219"/>
        <v>2.8</v>
      </c>
      <c r="K4048" s="278">
        <v>13.75</v>
      </c>
      <c r="L4048" s="37">
        <f t="shared" si="221"/>
        <v>38.5</v>
      </c>
      <c r="M4048" s="278"/>
      <c r="N4048" s="278">
        <f t="shared" si="220"/>
        <v>38.5</v>
      </c>
      <c r="O4048" s="214"/>
    </row>
    <row r="4049" spans="1:15">
      <c r="A4049" s="214" t="s">
        <v>3825</v>
      </c>
      <c r="B4049" s="214" t="s">
        <v>3826</v>
      </c>
      <c r="C4049" s="214">
        <v>3</v>
      </c>
      <c r="D4049" s="214" t="s">
        <v>3887</v>
      </c>
      <c r="E4049" s="278"/>
      <c r="F4049" s="278"/>
      <c r="G4049" s="278">
        <v>2.8</v>
      </c>
      <c r="H4049" s="278">
        <f t="shared" si="218"/>
        <v>2.8</v>
      </c>
      <c r="I4049" s="278"/>
      <c r="J4049" s="278">
        <f t="shared" si="219"/>
        <v>2.8</v>
      </c>
      <c r="K4049" s="278">
        <v>13.75</v>
      </c>
      <c r="L4049" s="37">
        <f t="shared" si="221"/>
        <v>38.5</v>
      </c>
      <c r="M4049" s="278"/>
      <c r="N4049" s="278">
        <f t="shared" si="220"/>
        <v>38.5</v>
      </c>
      <c r="O4049" s="214"/>
    </row>
    <row r="4050" spans="1:15">
      <c r="A4050" s="214" t="s">
        <v>3825</v>
      </c>
      <c r="B4050" s="214" t="s">
        <v>3826</v>
      </c>
      <c r="C4050" s="214">
        <v>3</v>
      </c>
      <c r="D4050" s="214" t="s">
        <v>3888</v>
      </c>
      <c r="E4050" s="278"/>
      <c r="F4050" s="278"/>
      <c r="G4050" s="278">
        <v>2.8</v>
      </c>
      <c r="H4050" s="278">
        <f t="shared" si="218"/>
        <v>2.8</v>
      </c>
      <c r="I4050" s="278"/>
      <c r="J4050" s="278">
        <f t="shared" si="219"/>
        <v>2.8</v>
      </c>
      <c r="K4050" s="278">
        <v>13.75</v>
      </c>
      <c r="L4050" s="37">
        <f t="shared" si="221"/>
        <v>38.5</v>
      </c>
      <c r="M4050" s="278"/>
      <c r="N4050" s="278">
        <f t="shared" si="220"/>
        <v>38.5</v>
      </c>
      <c r="O4050" s="214" t="s">
        <v>3889</v>
      </c>
    </row>
    <row r="4051" spans="1:15">
      <c r="A4051" s="214" t="s">
        <v>3825</v>
      </c>
      <c r="B4051" s="214" t="s">
        <v>3826</v>
      </c>
      <c r="C4051" s="214">
        <v>3</v>
      </c>
      <c r="D4051" s="214" t="s">
        <v>3890</v>
      </c>
      <c r="E4051" s="278"/>
      <c r="F4051" s="278"/>
      <c r="G4051" s="278">
        <v>2.8</v>
      </c>
      <c r="H4051" s="278">
        <f t="shared" ref="H4051:H4114" si="222">E4051+F4051+G4051</f>
        <v>2.8</v>
      </c>
      <c r="I4051" s="278"/>
      <c r="J4051" s="278">
        <f t="shared" ref="J4051:J4114" si="223">H4051-I4051</f>
        <v>2.8</v>
      </c>
      <c r="K4051" s="278">
        <v>13.75</v>
      </c>
      <c r="L4051" s="37">
        <f t="shared" si="221"/>
        <v>38.5</v>
      </c>
      <c r="M4051" s="278"/>
      <c r="N4051" s="278">
        <f t="shared" si="220"/>
        <v>38.5</v>
      </c>
      <c r="O4051" s="214"/>
    </row>
    <row r="4052" spans="1:15">
      <c r="A4052" s="214" t="s">
        <v>3825</v>
      </c>
      <c r="B4052" s="214" t="s">
        <v>3826</v>
      </c>
      <c r="C4052" s="214">
        <v>3</v>
      </c>
      <c r="D4052" s="214" t="s">
        <v>3891</v>
      </c>
      <c r="E4052" s="278"/>
      <c r="F4052" s="278"/>
      <c r="G4052" s="278">
        <v>2.8</v>
      </c>
      <c r="H4052" s="278">
        <f t="shared" si="222"/>
        <v>2.8</v>
      </c>
      <c r="I4052" s="278"/>
      <c r="J4052" s="278">
        <f t="shared" si="223"/>
        <v>2.8</v>
      </c>
      <c r="K4052" s="278">
        <v>13.75</v>
      </c>
      <c r="L4052" s="37">
        <f t="shared" si="221"/>
        <v>38.5</v>
      </c>
      <c r="M4052" s="278"/>
      <c r="N4052" s="278">
        <f t="shared" ref="N4052:N4115" si="224">L4052-M4052</f>
        <v>38.5</v>
      </c>
      <c r="O4052" s="214" t="s">
        <v>3892</v>
      </c>
    </row>
    <row r="4053" spans="1:15">
      <c r="A4053" s="214" t="s">
        <v>3825</v>
      </c>
      <c r="B4053" s="214" t="s">
        <v>3826</v>
      </c>
      <c r="C4053" s="214">
        <v>5</v>
      </c>
      <c r="D4053" s="214" t="s">
        <v>3893</v>
      </c>
      <c r="E4053" s="278"/>
      <c r="F4053" s="278"/>
      <c r="G4053" s="278">
        <v>2.93</v>
      </c>
      <c r="H4053" s="278">
        <f t="shared" si="222"/>
        <v>2.93</v>
      </c>
      <c r="I4053" s="278"/>
      <c r="J4053" s="278">
        <f t="shared" si="223"/>
        <v>2.93</v>
      </c>
      <c r="K4053" s="278">
        <v>13.75</v>
      </c>
      <c r="L4053" s="37">
        <f t="shared" si="221"/>
        <v>40.29</v>
      </c>
      <c r="M4053" s="278"/>
      <c r="N4053" s="278">
        <f t="shared" si="224"/>
        <v>40.29</v>
      </c>
      <c r="O4053" s="214"/>
    </row>
    <row r="4054" spans="1:15">
      <c r="A4054" s="214" t="s">
        <v>3825</v>
      </c>
      <c r="B4054" s="214" t="s">
        <v>3826</v>
      </c>
      <c r="C4054" s="214">
        <v>5</v>
      </c>
      <c r="D4054" s="214" t="s">
        <v>3894</v>
      </c>
      <c r="E4054" s="278"/>
      <c r="F4054" s="278"/>
      <c r="G4054" s="278">
        <v>2.93</v>
      </c>
      <c r="H4054" s="278">
        <f t="shared" si="222"/>
        <v>2.93</v>
      </c>
      <c r="I4054" s="278"/>
      <c r="J4054" s="278">
        <f t="shared" si="223"/>
        <v>2.93</v>
      </c>
      <c r="K4054" s="278">
        <v>13.75</v>
      </c>
      <c r="L4054" s="37">
        <f t="shared" si="221"/>
        <v>40.29</v>
      </c>
      <c r="M4054" s="278"/>
      <c r="N4054" s="278">
        <f t="shared" si="224"/>
        <v>40.29</v>
      </c>
      <c r="O4054" s="214" t="s">
        <v>3895</v>
      </c>
    </row>
    <row r="4055" spans="1:15">
      <c r="A4055" s="214" t="s">
        <v>3825</v>
      </c>
      <c r="B4055" s="214" t="s">
        <v>3826</v>
      </c>
      <c r="C4055" s="214">
        <v>5</v>
      </c>
      <c r="D4055" s="214" t="s">
        <v>3896</v>
      </c>
      <c r="E4055" s="278"/>
      <c r="F4055" s="278"/>
      <c r="G4055" s="278">
        <v>2.93</v>
      </c>
      <c r="H4055" s="278">
        <f t="shared" si="222"/>
        <v>2.93</v>
      </c>
      <c r="I4055" s="278"/>
      <c r="J4055" s="278">
        <f t="shared" si="223"/>
        <v>2.93</v>
      </c>
      <c r="K4055" s="278">
        <v>13.75</v>
      </c>
      <c r="L4055" s="37">
        <f t="shared" si="221"/>
        <v>40.29</v>
      </c>
      <c r="M4055" s="278"/>
      <c r="N4055" s="278">
        <f t="shared" si="224"/>
        <v>40.29</v>
      </c>
      <c r="O4055" s="214"/>
    </row>
    <row r="4056" spans="1:15">
      <c r="A4056" s="214" t="s">
        <v>3825</v>
      </c>
      <c r="B4056" s="214" t="s">
        <v>3826</v>
      </c>
      <c r="C4056" s="214">
        <v>5</v>
      </c>
      <c r="D4056" s="214" t="s">
        <v>3897</v>
      </c>
      <c r="E4056" s="278"/>
      <c r="F4056" s="278"/>
      <c r="G4056" s="278">
        <v>2.93</v>
      </c>
      <c r="H4056" s="278">
        <f t="shared" si="222"/>
        <v>2.93</v>
      </c>
      <c r="I4056" s="278"/>
      <c r="J4056" s="278">
        <f t="shared" si="223"/>
        <v>2.93</v>
      </c>
      <c r="K4056" s="278">
        <v>13.75</v>
      </c>
      <c r="L4056" s="37">
        <f t="shared" si="221"/>
        <v>40.29</v>
      </c>
      <c r="M4056" s="278"/>
      <c r="N4056" s="278">
        <f t="shared" si="224"/>
        <v>40.29</v>
      </c>
      <c r="O4056" s="214"/>
    </row>
    <row r="4057" spans="1:15">
      <c r="A4057" s="214" t="s">
        <v>3825</v>
      </c>
      <c r="B4057" s="214" t="s">
        <v>3826</v>
      </c>
      <c r="C4057" s="214">
        <v>5</v>
      </c>
      <c r="D4057" s="214" t="s">
        <v>3898</v>
      </c>
      <c r="E4057" s="278"/>
      <c r="F4057" s="278"/>
      <c r="G4057" s="278">
        <v>2.93</v>
      </c>
      <c r="H4057" s="278">
        <f t="shared" si="222"/>
        <v>2.93</v>
      </c>
      <c r="I4057" s="278"/>
      <c r="J4057" s="278">
        <f t="shared" si="223"/>
        <v>2.93</v>
      </c>
      <c r="K4057" s="278">
        <v>13.75</v>
      </c>
      <c r="L4057" s="37">
        <f t="shared" si="221"/>
        <v>40.29</v>
      </c>
      <c r="M4057" s="278"/>
      <c r="N4057" s="278">
        <f t="shared" si="224"/>
        <v>40.29</v>
      </c>
      <c r="O4057" s="214"/>
    </row>
    <row r="4058" spans="1:15">
      <c r="A4058" s="214" t="s">
        <v>3825</v>
      </c>
      <c r="B4058" s="214" t="s">
        <v>3826</v>
      </c>
      <c r="C4058" s="214">
        <v>5</v>
      </c>
      <c r="D4058" s="214" t="s">
        <v>3899</v>
      </c>
      <c r="E4058" s="278"/>
      <c r="F4058" s="278"/>
      <c r="G4058" s="278">
        <v>2.93</v>
      </c>
      <c r="H4058" s="278">
        <f t="shared" si="222"/>
        <v>2.93</v>
      </c>
      <c r="I4058" s="278"/>
      <c r="J4058" s="278">
        <f t="shared" si="223"/>
        <v>2.93</v>
      </c>
      <c r="K4058" s="278">
        <v>13.75</v>
      </c>
      <c r="L4058" s="37">
        <f t="shared" si="221"/>
        <v>40.29</v>
      </c>
      <c r="M4058" s="278"/>
      <c r="N4058" s="278">
        <f t="shared" si="224"/>
        <v>40.29</v>
      </c>
      <c r="O4058" s="214"/>
    </row>
    <row r="4059" spans="1:15">
      <c r="A4059" s="214" t="s">
        <v>3825</v>
      </c>
      <c r="B4059" s="214" t="s">
        <v>3826</v>
      </c>
      <c r="C4059" s="214">
        <v>5</v>
      </c>
      <c r="D4059" s="214" t="s">
        <v>3900</v>
      </c>
      <c r="E4059" s="278"/>
      <c r="F4059" s="278"/>
      <c r="G4059" s="278">
        <v>2.93</v>
      </c>
      <c r="H4059" s="278">
        <f t="shared" si="222"/>
        <v>2.93</v>
      </c>
      <c r="I4059" s="278"/>
      <c r="J4059" s="278">
        <f t="shared" si="223"/>
        <v>2.93</v>
      </c>
      <c r="K4059" s="278">
        <v>13.75</v>
      </c>
      <c r="L4059" s="37">
        <f t="shared" si="221"/>
        <v>40.29</v>
      </c>
      <c r="M4059" s="278"/>
      <c r="N4059" s="278">
        <f t="shared" si="224"/>
        <v>40.29</v>
      </c>
      <c r="O4059" s="214"/>
    </row>
    <row r="4060" spans="1:15">
      <c r="A4060" s="214" t="s">
        <v>3825</v>
      </c>
      <c r="B4060" s="214" t="s">
        <v>3826</v>
      </c>
      <c r="C4060" s="214">
        <v>5</v>
      </c>
      <c r="D4060" s="214" t="s">
        <v>3901</v>
      </c>
      <c r="E4060" s="278"/>
      <c r="F4060" s="278"/>
      <c r="G4060" s="278">
        <v>2.93</v>
      </c>
      <c r="H4060" s="278">
        <f t="shared" si="222"/>
        <v>2.93</v>
      </c>
      <c r="I4060" s="278"/>
      <c r="J4060" s="278">
        <f t="shared" si="223"/>
        <v>2.93</v>
      </c>
      <c r="K4060" s="278">
        <v>13.75</v>
      </c>
      <c r="L4060" s="37">
        <f t="shared" si="221"/>
        <v>40.29</v>
      </c>
      <c r="M4060" s="278"/>
      <c r="N4060" s="278">
        <f t="shared" si="224"/>
        <v>40.29</v>
      </c>
      <c r="O4060" s="214"/>
    </row>
    <row r="4061" spans="1:15">
      <c r="A4061" s="214" t="s">
        <v>3825</v>
      </c>
      <c r="B4061" s="214" t="s">
        <v>3826</v>
      </c>
      <c r="C4061" s="214">
        <v>5</v>
      </c>
      <c r="D4061" s="214" t="s">
        <v>3902</v>
      </c>
      <c r="E4061" s="278"/>
      <c r="F4061" s="278"/>
      <c r="G4061" s="278">
        <v>2.93</v>
      </c>
      <c r="H4061" s="278">
        <f t="shared" si="222"/>
        <v>2.93</v>
      </c>
      <c r="I4061" s="278"/>
      <c r="J4061" s="278">
        <f t="shared" si="223"/>
        <v>2.93</v>
      </c>
      <c r="K4061" s="278">
        <v>13.75</v>
      </c>
      <c r="L4061" s="37">
        <f t="shared" si="221"/>
        <v>40.29</v>
      </c>
      <c r="M4061" s="278"/>
      <c r="N4061" s="278">
        <f t="shared" si="224"/>
        <v>40.29</v>
      </c>
      <c r="O4061" s="214"/>
    </row>
    <row r="4062" spans="1:15">
      <c r="A4062" s="214" t="s">
        <v>3825</v>
      </c>
      <c r="B4062" s="214" t="s">
        <v>3826</v>
      </c>
      <c r="C4062" s="214">
        <v>5</v>
      </c>
      <c r="D4062" s="214" t="s">
        <v>3903</v>
      </c>
      <c r="E4062" s="278"/>
      <c r="F4062" s="278"/>
      <c r="G4062" s="278">
        <v>2.93</v>
      </c>
      <c r="H4062" s="278">
        <f t="shared" si="222"/>
        <v>2.93</v>
      </c>
      <c r="I4062" s="278"/>
      <c r="J4062" s="278">
        <f t="shared" si="223"/>
        <v>2.93</v>
      </c>
      <c r="K4062" s="278">
        <v>13.75</v>
      </c>
      <c r="L4062" s="37">
        <f t="shared" si="221"/>
        <v>40.29</v>
      </c>
      <c r="M4062" s="278"/>
      <c r="N4062" s="278">
        <f t="shared" si="224"/>
        <v>40.29</v>
      </c>
      <c r="O4062" s="214"/>
    </row>
    <row r="4063" spans="1:15">
      <c r="A4063" s="214" t="s">
        <v>3825</v>
      </c>
      <c r="B4063" s="214" t="s">
        <v>3826</v>
      </c>
      <c r="C4063" s="214">
        <v>5</v>
      </c>
      <c r="D4063" s="214" t="s">
        <v>3904</v>
      </c>
      <c r="E4063" s="278"/>
      <c r="F4063" s="278"/>
      <c r="G4063" s="278">
        <v>2.93</v>
      </c>
      <c r="H4063" s="278">
        <f t="shared" si="222"/>
        <v>2.93</v>
      </c>
      <c r="I4063" s="278"/>
      <c r="J4063" s="278">
        <f t="shared" si="223"/>
        <v>2.93</v>
      </c>
      <c r="K4063" s="278">
        <v>13.75</v>
      </c>
      <c r="L4063" s="37">
        <f t="shared" si="221"/>
        <v>40.29</v>
      </c>
      <c r="M4063" s="278"/>
      <c r="N4063" s="278">
        <f t="shared" si="224"/>
        <v>40.29</v>
      </c>
      <c r="O4063" s="214"/>
    </row>
    <row r="4064" spans="1:15">
      <c r="A4064" s="214" t="s">
        <v>3825</v>
      </c>
      <c r="B4064" s="214" t="s">
        <v>3826</v>
      </c>
      <c r="C4064" s="214" t="s">
        <v>3905</v>
      </c>
      <c r="D4064" s="214" t="s">
        <v>3906</v>
      </c>
      <c r="E4064" s="278"/>
      <c r="F4064" s="278"/>
      <c r="G4064" s="278">
        <v>2.93</v>
      </c>
      <c r="H4064" s="278">
        <f t="shared" si="222"/>
        <v>2.93</v>
      </c>
      <c r="I4064" s="278"/>
      <c r="J4064" s="278">
        <f t="shared" si="223"/>
        <v>2.93</v>
      </c>
      <c r="K4064" s="278">
        <v>13.75</v>
      </c>
      <c r="L4064" s="37">
        <f t="shared" si="221"/>
        <v>40.29</v>
      </c>
      <c r="M4064" s="278"/>
      <c r="N4064" s="278">
        <f t="shared" si="224"/>
        <v>40.29</v>
      </c>
      <c r="O4064" s="214"/>
    </row>
    <row r="4065" spans="1:15">
      <c r="A4065" s="214" t="s">
        <v>3825</v>
      </c>
      <c r="B4065" s="214" t="s">
        <v>3826</v>
      </c>
      <c r="C4065" s="214">
        <v>5</v>
      </c>
      <c r="D4065" s="214" t="s">
        <v>3907</v>
      </c>
      <c r="E4065" s="278"/>
      <c r="F4065" s="278"/>
      <c r="G4065" s="278">
        <v>2.93</v>
      </c>
      <c r="H4065" s="278">
        <f t="shared" si="222"/>
        <v>2.93</v>
      </c>
      <c r="I4065" s="278"/>
      <c r="J4065" s="278">
        <f t="shared" si="223"/>
        <v>2.93</v>
      </c>
      <c r="K4065" s="278">
        <v>13.75</v>
      </c>
      <c r="L4065" s="37">
        <f t="shared" si="221"/>
        <v>40.29</v>
      </c>
      <c r="M4065" s="278"/>
      <c r="N4065" s="278">
        <f t="shared" si="224"/>
        <v>40.29</v>
      </c>
      <c r="O4065" s="214"/>
    </row>
    <row r="4066" spans="1:15">
      <c r="A4066" s="214" t="s">
        <v>3825</v>
      </c>
      <c r="B4066" s="214" t="s">
        <v>3826</v>
      </c>
      <c r="C4066" s="214">
        <v>5</v>
      </c>
      <c r="D4066" s="214" t="s">
        <v>3908</v>
      </c>
      <c r="E4066" s="278"/>
      <c r="F4066" s="278"/>
      <c r="G4066" s="278">
        <v>3.49</v>
      </c>
      <c r="H4066" s="278">
        <f t="shared" si="222"/>
        <v>3.49</v>
      </c>
      <c r="I4066" s="278"/>
      <c r="J4066" s="278">
        <f t="shared" si="223"/>
        <v>3.49</v>
      </c>
      <c r="K4066" s="278">
        <v>13.75</v>
      </c>
      <c r="L4066" s="37">
        <f t="shared" si="221"/>
        <v>47.99</v>
      </c>
      <c r="M4066" s="278"/>
      <c r="N4066" s="278">
        <f t="shared" si="224"/>
        <v>47.99</v>
      </c>
      <c r="O4066" s="214"/>
    </row>
    <row r="4067" spans="1:15">
      <c r="A4067" s="214" t="s">
        <v>3825</v>
      </c>
      <c r="B4067" s="214" t="s">
        <v>3826</v>
      </c>
      <c r="C4067" s="214">
        <v>5</v>
      </c>
      <c r="D4067" s="214" t="s">
        <v>3909</v>
      </c>
      <c r="E4067" s="278"/>
      <c r="F4067" s="278"/>
      <c r="G4067" s="278">
        <v>2.93</v>
      </c>
      <c r="H4067" s="278">
        <f t="shared" si="222"/>
        <v>2.93</v>
      </c>
      <c r="I4067" s="278"/>
      <c r="J4067" s="278">
        <f t="shared" si="223"/>
        <v>2.93</v>
      </c>
      <c r="K4067" s="278">
        <v>13.75</v>
      </c>
      <c r="L4067" s="37">
        <f t="shared" si="221"/>
        <v>40.29</v>
      </c>
      <c r="M4067" s="278"/>
      <c r="N4067" s="278">
        <f t="shared" si="224"/>
        <v>40.29</v>
      </c>
      <c r="O4067" s="214"/>
    </row>
    <row r="4068" spans="1:15">
      <c r="A4068" s="214" t="s">
        <v>3825</v>
      </c>
      <c r="B4068" s="214" t="s">
        <v>3826</v>
      </c>
      <c r="C4068" s="214">
        <v>5</v>
      </c>
      <c r="D4068" s="214" t="s">
        <v>3910</v>
      </c>
      <c r="E4068" s="278"/>
      <c r="F4068" s="278"/>
      <c r="G4068" s="278">
        <v>2.93</v>
      </c>
      <c r="H4068" s="278">
        <f t="shared" si="222"/>
        <v>2.93</v>
      </c>
      <c r="I4068" s="278"/>
      <c r="J4068" s="278">
        <f t="shared" si="223"/>
        <v>2.93</v>
      </c>
      <c r="K4068" s="278">
        <v>13.75</v>
      </c>
      <c r="L4068" s="37">
        <f t="shared" si="221"/>
        <v>40.29</v>
      </c>
      <c r="M4068" s="278"/>
      <c r="N4068" s="278">
        <f t="shared" si="224"/>
        <v>40.29</v>
      </c>
      <c r="O4068" s="214"/>
    </row>
    <row r="4069" spans="1:15">
      <c r="A4069" s="214" t="s">
        <v>3825</v>
      </c>
      <c r="B4069" s="214" t="s">
        <v>3826</v>
      </c>
      <c r="C4069" s="214">
        <v>5</v>
      </c>
      <c r="D4069" s="214" t="s">
        <v>3911</v>
      </c>
      <c r="E4069" s="278"/>
      <c r="F4069" s="278"/>
      <c r="G4069" s="278">
        <v>2.93</v>
      </c>
      <c r="H4069" s="278">
        <f t="shared" si="222"/>
        <v>2.93</v>
      </c>
      <c r="I4069" s="278"/>
      <c r="J4069" s="278">
        <f t="shared" si="223"/>
        <v>2.93</v>
      </c>
      <c r="K4069" s="278">
        <v>13.75</v>
      </c>
      <c r="L4069" s="37">
        <f t="shared" si="221"/>
        <v>40.29</v>
      </c>
      <c r="M4069" s="278"/>
      <c r="N4069" s="278">
        <f t="shared" si="224"/>
        <v>40.29</v>
      </c>
      <c r="O4069" s="214"/>
    </row>
    <row r="4070" spans="1:15">
      <c r="A4070" s="214" t="s">
        <v>3825</v>
      </c>
      <c r="B4070" s="214" t="s">
        <v>3826</v>
      </c>
      <c r="C4070" s="214">
        <v>5</v>
      </c>
      <c r="D4070" s="214" t="s">
        <v>3912</v>
      </c>
      <c r="E4070" s="278"/>
      <c r="F4070" s="278"/>
      <c r="G4070" s="278">
        <v>2.93</v>
      </c>
      <c r="H4070" s="278">
        <f t="shared" si="222"/>
        <v>2.93</v>
      </c>
      <c r="I4070" s="278"/>
      <c r="J4070" s="278">
        <f t="shared" si="223"/>
        <v>2.93</v>
      </c>
      <c r="K4070" s="278">
        <v>13.75</v>
      </c>
      <c r="L4070" s="37">
        <f t="shared" si="221"/>
        <v>40.29</v>
      </c>
      <c r="M4070" s="278"/>
      <c r="N4070" s="278">
        <f t="shared" si="224"/>
        <v>40.29</v>
      </c>
      <c r="O4070" s="214"/>
    </row>
    <row r="4071" spans="1:15">
      <c r="A4071" s="214" t="s">
        <v>3825</v>
      </c>
      <c r="B4071" s="214" t="s">
        <v>3826</v>
      </c>
      <c r="C4071" s="214">
        <v>5</v>
      </c>
      <c r="D4071" s="214" t="s">
        <v>3913</v>
      </c>
      <c r="E4071" s="278"/>
      <c r="F4071" s="278"/>
      <c r="G4071" s="278">
        <v>2.93</v>
      </c>
      <c r="H4071" s="278">
        <f t="shared" si="222"/>
        <v>2.93</v>
      </c>
      <c r="I4071" s="278"/>
      <c r="J4071" s="278">
        <f t="shared" si="223"/>
        <v>2.93</v>
      </c>
      <c r="K4071" s="278">
        <v>13.75</v>
      </c>
      <c r="L4071" s="37">
        <f t="shared" si="221"/>
        <v>40.29</v>
      </c>
      <c r="M4071" s="278"/>
      <c r="N4071" s="278">
        <f t="shared" si="224"/>
        <v>40.29</v>
      </c>
      <c r="O4071" s="214"/>
    </row>
    <row r="4072" spans="1:15">
      <c r="A4072" s="214" t="s">
        <v>3825</v>
      </c>
      <c r="B4072" s="214" t="s">
        <v>3826</v>
      </c>
      <c r="C4072" s="214">
        <v>5</v>
      </c>
      <c r="D4072" s="214" t="s">
        <v>3914</v>
      </c>
      <c r="E4072" s="278"/>
      <c r="F4072" s="278"/>
      <c r="G4072" s="278">
        <v>2.93</v>
      </c>
      <c r="H4072" s="278">
        <f t="shared" si="222"/>
        <v>2.93</v>
      </c>
      <c r="I4072" s="278"/>
      <c r="J4072" s="278">
        <f t="shared" si="223"/>
        <v>2.93</v>
      </c>
      <c r="K4072" s="278">
        <v>13.75</v>
      </c>
      <c r="L4072" s="37">
        <f t="shared" si="221"/>
        <v>40.29</v>
      </c>
      <c r="M4072" s="278"/>
      <c r="N4072" s="278">
        <f t="shared" si="224"/>
        <v>40.29</v>
      </c>
      <c r="O4072" s="214"/>
    </row>
    <row r="4073" spans="1:15">
      <c r="A4073" s="214" t="s">
        <v>3825</v>
      </c>
      <c r="B4073" s="214" t="s">
        <v>3826</v>
      </c>
      <c r="C4073" s="214">
        <v>5</v>
      </c>
      <c r="D4073" s="214" t="s">
        <v>3915</v>
      </c>
      <c r="E4073" s="278"/>
      <c r="F4073" s="278"/>
      <c r="G4073" s="278">
        <v>2.93</v>
      </c>
      <c r="H4073" s="278">
        <f t="shared" si="222"/>
        <v>2.93</v>
      </c>
      <c r="I4073" s="278"/>
      <c r="J4073" s="278">
        <f t="shared" si="223"/>
        <v>2.93</v>
      </c>
      <c r="K4073" s="278">
        <v>13.75</v>
      </c>
      <c r="L4073" s="37">
        <f t="shared" si="221"/>
        <v>40.29</v>
      </c>
      <c r="M4073" s="278"/>
      <c r="N4073" s="278">
        <f t="shared" si="224"/>
        <v>40.29</v>
      </c>
      <c r="O4073" s="214"/>
    </row>
    <row r="4074" spans="1:15">
      <c r="A4074" s="214" t="s">
        <v>3825</v>
      </c>
      <c r="B4074" s="214" t="s">
        <v>3826</v>
      </c>
      <c r="C4074" s="214">
        <v>5</v>
      </c>
      <c r="D4074" s="214" t="s">
        <v>3916</v>
      </c>
      <c r="E4074" s="278"/>
      <c r="F4074" s="278"/>
      <c r="G4074" s="278">
        <v>2.93</v>
      </c>
      <c r="H4074" s="278">
        <f t="shared" si="222"/>
        <v>2.93</v>
      </c>
      <c r="I4074" s="278"/>
      <c r="J4074" s="278">
        <f t="shared" si="223"/>
        <v>2.93</v>
      </c>
      <c r="K4074" s="278">
        <v>13.75</v>
      </c>
      <c r="L4074" s="37">
        <f t="shared" si="221"/>
        <v>40.29</v>
      </c>
      <c r="M4074" s="278"/>
      <c r="N4074" s="278">
        <f t="shared" si="224"/>
        <v>40.29</v>
      </c>
      <c r="O4074" s="214" t="s">
        <v>3917</v>
      </c>
    </row>
    <row r="4075" spans="1:15">
      <c r="A4075" s="214" t="s">
        <v>3825</v>
      </c>
      <c r="B4075" s="214" t="s">
        <v>3826</v>
      </c>
      <c r="C4075" s="214">
        <v>5</v>
      </c>
      <c r="D4075" s="214" t="s">
        <v>3918</v>
      </c>
      <c r="E4075" s="278"/>
      <c r="F4075" s="278"/>
      <c r="G4075" s="278">
        <v>2.93</v>
      </c>
      <c r="H4075" s="278">
        <f t="shared" si="222"/>
        <v>2.93</v>
      </c>
      <c r="I4075" s="278"/>
      <c r="J4075" s="278">
        <f t="shared" si="223"/>
        <v>2.93</v>
      </c>
      <c r="K4075" s="278">
        <v>13.75</v>
      </c>
      <c r="L4075" s="37">
        <f t="shared" si="221"/>
        <v>40.29</v>
      </c>
      <c r="M4075" s="278"/>
      <c r="N4075" s="278">
        <f t="shared" si="224"/>
        <v>40.29</v>
      </c>
      <c r="O4075" s="214" t="s">
        <v>3919</v>
      </c>
    </row>
    <row r="4076" spans="1:15">
      <c r="A4076" s="214" t="s">
        <v>3825</v>
      </c>
      <c r="B4076" s="214" t="s">
        <v>3826</v>
      </c>
      <c r="C4076" s="214">
        <v>5</v>
      </c>
      <c r="D4076" s="214" t="s">
        <v>3920</v>
      </c>
      <c r="E4076" s="278"/>
      <c r="F4076" s="278"/>
      <c r="G4076" s="278">
        <v>2.93</v>
      </c>
      <c r="H4076" s="278">
        <f t="shared" si="222"/>
        <v>2.93</v>
      </c>
      <c r="I4076" s="278"/>
      <c r="J4076" s="278">
        <f t="shared" si="223"/>
        <v>2.93</v>
      </c>
      <c r="K4076" s="278">
        <v>13.75</v>
      </c>
      <c r="L4076" s="37">
        <f t="shared" si="221"/>
        <v>40.29</v>
      </c>
      <c r="M4076" s="278"/>
      <c r="N4076" s="278">
        <f t="shared" si="224"/>
        <v>40.29</v>
      </c>
      <c r="O4076" s="214"/>
    </row>
    <row r="4077" spans="1:15">
      <c r="A4077" s="214" t="s">
        <v>3825</v>
      </c>
      <c r="B4077" s="214" t="s">
        <v>3826</v>
      </c>
      <c r="C4077" s="214">
        <v>5</v>
      </c>
      <c r="D4077" s="214" t="s">
        <v>3921</v>
      </c>
      <c r="E4077" s="278"/>
      <c r="F4077" s="278"/>
      <c r="G4077" s="278">
        <v>2.93</v>
      </c>
      <c r="H4077" s="278">
        <f t="shared" si="222"/>
        <v>2.93</v>
      </c>
      <c r="I4077" s="278"/>
      <c r="J4077" s="278">
        <f t="shared" si="223"/>
        <v>2.93</v>
      </c>
      <c r="K4077" s="278">
        <v>13.75</v>
      </c>
      <c r="L4077" s="37">
        <f t="shared" si="221"/>
        <v>40.29</v>
      </c>
      <c r="M4077" s="278"/>
      <c r="N4077" s="278">
        <f t="shared" si="224"/>
        <v>40.29</v>
      </c>
      <c r="O4077" s="214"/>
    </row>
    <row r="4078" spans="1:15">
      <c r="A4078" s="214" t="s">
        <v>3825</v>
      </c>
      <c r="B4078" s="214" t="s">
        <v>3826</v>
      </c>
      <c r="C4078" s="214">
        <v>5</v>
      </c>
      <c r="D4078" s="214" t="s">
        <v>3922</v>
      </c>
      <c r="E4078" s="278"/>
      <c r="F4078" s="278"/>
      <c r="G4078" s="278">
        <v>2.93</v>
      </c>
      <c r="H4078" s="278">
        <f t="shared" si="222"/>
        <v>2.93</v>
      </c>
      <c r="I4078" s="278"/>
      <c r="J4078" s="278">
        <f t="shared" si="223"/>
        <v>2.93</v>
      </c>
      <c r="K4078" s="278">
        <v>13.75</v>
      </c>
      <c r="L4078" s="37">
        <f t="shared" si="221"/>
        <v>40.29</v>
      </c>
      <c r="M4078" s="278"/>
      <c r="N4078" s="278">
        <f t="shared" si="224"/>
        <v>40.29</v>
      </c>
      <c r="O4078" s="214"/>
    </row>
    <row r="4079" spans="1:15">
      <c r="A4079" s="214" t="s">
        <v>3825</v>
      </c>
      <c r="B4079" s="214" t="s">
        <v>3826</v>
      </c>
      <c r="C4079" s="214">
        <v>5</v>
      </c>
      <c r="D4079" s="214" t="s">
        <v>3923</v>
      </c>
      <c r="E4079" s="278"/>
      <c r="F4079" s="278"/>
      <c r="G4079" s="278">
        <v>2.93</v>
      </c>
      <c r="H4079" s="278">
        <f t="shared" si="222"/>
        <v>2.93</v>
      </c>
      <c r="I4079" s="278"/>
      <c r="J4079" s="278">
        <f t="shared" si="223"/>
        <v>2.93</v>
      </c>
      <c r="K4079" s="278">
        <v>13.75</v>
      </c>
      <c r="L4079" s="37">
        <f t="shared" si="221"/>
        <v>40.29</v>
      </c>
      <c r="M4079" s="278"/>
      <c r="N4079" s="278">
        <f t="shared" si="224"/>
        <v>40.29</v>
      </c>
      <c r="O4079" s="214"/>
    </row>
    <row r="4080" spans="1:15">
      <c r="A4080" s="214" t="s">
        <v>3825</v>
      </c>
      <c r="B4080" s="214" t="s">
        <v>3826</v>
      </c>
      <c r="C4080" s="214">
        <v>5</v>
      </c>
      <c r="D4080" s="214" t="s">
        <v>3924</v>
      </c>
      <c r="E4080" s="278"/>
      <c r="F4080" s="278"/>
      <c r="G4080" s="278">
        <v>2.93</v>
      </c>
      <c r="H4080" s="278">
        <f t="shared" si="222"/>
        <v>2.93</v>
      </c>
      <c r="I4080" s="278"/>
      <c r="J4080" s="278">
        <f t="shared" si="223"/>
        <v>2.93</v>
      </c>
      <c r="K4080" s="278">
        <v>13.75</v>
      </c>
      <c r="L4080" s="37">
        <f t="shared" si="221"/>
        <v>40.29</v>
      </c>
      <c r="M4080" s="278"/>
      <c r="N4080" s="278">
        <f t="shared" si="224"/>
        <v>40.29</v>
      </c>
      <c r="O4080" s="214"/>
    </row>
    <row r="4081" spans="1:15">
      <c r="A4081" s="214" t="s">
        <v>3825</v>
      </c>
      <c r="B4081" s="214" t="s">
        <v>3826</v>
      </c>
      <c r="C4081" s="214">
        <v>5</v>
      </c>
      <c r="D4081" s="214" t="s">
        <v>3925</v>
      </c>
      <c r="E4081" s="278"/>
      <c r="F4081" s="278"/>
      <c r="G4081" s="278">
        <v>2.93</v>
      </c>
      <c r="H4081" s="278">
        <f t="shared" si="222"/>
        <v>2.93</v>
      </c>
      <c r="I4081" s="278"/>
      <c r="J4081" s="278">
        <f t="shared" si="223"/>
        <v>2.93</v>
      </c>
      <c r="K4081" s="278">
        <v>13.75</v>
      </c>
      <c r="L4081" s="37">
        <f t="shared" si="221"/>
        <v>40.29</v>
      </c>
      <c r="M4081" s="278"/>
      <c r="N4081" s="278">
        <f t="shared" si="224"/>
        <v>40.29</v>
      </c>
      <c r="O4081" s="214"/>
    </row>
    <row r="4082" spans="1:15">
      <c r="A4082" s="214" t="s">
        <v>3825</v>
      </c>
      <c r="B4082" s="214" t="s">
        <v>3826</v>
      </c>
      <c r="C4082" s="214">
        <v>5</v>
      </c>
      <c r="D4082" s="214" t="s">
        <v>3926</v>
      </c>
      <c r="E4082" s="278"/>
      <c r="F4082" s="278"/>
      <c r="G4082" s="278">
        <v>2.93</v>
      </c>
      <c r="H4082" s="278">
        <f t="shared" si="222"/>
        <v>2.93</v>
      </c>
      <c r="I4082" s="278"/>
      <c r="J4082" s="278">
        <f t="shared" si="223"/>
        <v>2.93</v>
      </c>
      <c r="K4082" s="278">
        <v>13.75</v>
      </c>
      <c r="L4082" s="37">
        <f t="shared" si="221"/>
        <v>40.29</v>
      </c>
      <c r="M4082" s="278"/>
      <c r="N4082" s="278">
        <f t="shared" si="224"/>
        <v>40.29</v>
      </c>
      <c r="O4082" s="214"/>
    </row>
    <row r="4083" spans="1:15">
      <c r="A4083" s="214" t="s">
        <v>3825</v>
      </c>
      <c r="B4083" s="214" t="s">
        <v>3826</v>
      </c>
      <c r="C4083" s="214">
        <v>5</v>
      </c>
      <c r="D4083" s="214" t="s">
        <v>3927</v>
      </c>
      <c r="E4083" s="278"/>
      <c r="F4083" s="278"/>
      <c r="G4083" s="278">
        <v>2.93</v>
      </c>
      <c r="H4083" s="278">
        <f t="shared" si="222"/>
        <v>2.93</v>
      </c>
      <c r="I4083" s="278"/>
      <c r="J4083" s="278">
        <f t="shared" si="223"/>
        <v>2.93</v>
      </c>
      <c r="K4083" s="278">
        <v>13.75</v>
      </c>
      <c r="L4083" s="37">
        <f t="shared" si="221"/>
        <v>40.29</v>
      </c>
      <c r="M4083" s="278"/>
      <c r="N4083" s="278">
        <f t="shared" si="224"/>
        <v>40.29</v>
      </c>
      <c r="O4083" s="214" t="s">
        <v>3928</v>
      </c>
    </row>
    <row r="4084" spans="1:15">
      <c r="A4084" s="214" t="s">
        <v>3825</v>
      </c>
      <c r="B4084" s="214" t="s">
        <v>3826</v>
      </c>
      <c r="C4084" s="214">
        <v>5</v>
      </c>
      <c r="D4084" s="214" t="s">
        <v>3929</v>
      </c>
      <c r="E4084" s="278"/>
      <c r="F4084" s="278"/>
      <c r="G4084" s="278">
        <v>2.93</v>
      </c>
      <c r="H4084" s="278">
        <f t="shared" si="222"/>
        <v>2.93</v>
      </c>
      <c r="I4084" s="278"/>
      <c r="J4084" s="278">
        <f t="shared" si="223"/>
        <v>2.93</v>
      </c>
      <c r="K4084" s="278">
        <v>13.75</v>
      </c>
      <c r="L4084" s="37">
        <f t="shared" si="221"/>
        <v>40.29</v>
      </c>
      <c r="M4084" s="278"/>
      <c r="N4084" s="278">
        <f t="shared" si="224"/>
        <v>40.29</v>
      </c>
      <c r="O4084" s="214"/>
    </row>
    <row r="4085" spans="1:15">
      <c r="A4085" s="214" t="s">
        <v>3825</v>
      </c>
      <c r="B4085" s="214" t="s">
        <v>3826</v>
      </c>
      <c r="C4085" s="214">
        <v>5</v>
      </c>
      <c r="D4085" s="214" t="s">
        <v>3930</v>
      </c>
      <c r="E4085" s="278"/>
      <c r="F4085" s="278"/>
      <c r="G4085" s="278">
        <v>2.93</v>
      </c>
      <c r="H4085" s="278">
        <f t="shared" si="222"/>
        <v>2.93</v>
      </c>
      <c r="I4085" s="278"/>
      <c r="J4085" s="278">
        <f t="shared" si="223"/>
        <v>2.93</v>
      </c>
      <c r="K4085" s="278">
        <v>13.75</v>
      </c>
      <c r="L4085" s="37">
        <f t="shared" si="221"/>
        <v>40.29</v>
      </c>
      <c r="M4085" s="278"/>
      <c r="N4085" s="278">
        <f t="shared" si="224"/>
        <v>40.29</v>
      </c>
      <c r="O4085" s="214"/>
    </row>
    <row r="4086" spans="1:15">
      <c r="A4086" s="214" t="s">
        <v>3825</v>
      </c>
      <c r="B4086" s="214" t="s">
        <v>3826</v>
      </c>
      <c r="C4086" s="214">
        <v>5</v>
      </c>
      <c r="D4086" s="214" t="s">
        <v>3931</v>
      </c>
      <c r="E4086" s="278"/>
      <c r="F4086" s="278"/>
      <c r="G4086" s="278">
        <v>2.93</v>
      </c>
      <c r="H4086" s="278">
        <f t="shared" si="222"/>
        <v>2.93</v>
      </c>
      <c r="I4086" s="278"/>
      <c r="J4086" s="278">
        <f t="shared" si="223"/>
        <v>2.93</v>
      </c>
      <c r="K4086" s="278">
        <v>13.75</v>
      </c>
      <c r="L4086" s="37">
        <f t="shared" si="221"/>
        <v>40.29</v>
      </c>
      <c r="M4086" s="278"/>
      <c r="N4086" s="278">
        <f t="shared" si="224"/>
        <v>40.29</v>
      </c>
      <c r="O4086" s="214"/>
    </row>
    <row r="4087" spans="1:15">
      <c r="A4087" s="214" t="s">
        <v>3825</v>
      </c>
      <c r="B4087" s="214" t="s">
        <v>3826</v>
      </c>
      <c r="C4087" s="214">
        <v>5</v>
      </c>
      <c r="D4087" s="214" t="s">
        <v>3932</v>
      </c>
      <c r="E4087" s="278"/>
      <c r="F4087" s="278"/>
      <c r="G4087" s="278">
        <v>2.93</v>
      </c>
      <c r="H4087" s="278">
        <f t="shared" si="222"/>
        <v>2.93</v>
      </c>
      <c r="I4087" s="278"/>
      <c r="J4087" s="278">
        <f t="shared" si="223"/>
        <v>2.93</v>
      </c>
      <c r="K4087" s="278">
        <v>13.75</v>
      </c>
      <c r="L4087" s="37">
        <f t="shared" si="221"/>
        <v>40.29</v>
      </c>
      <c r="M4087" s="278"/>
      <c r="N4087" s="278">
        <f t="shared" si="224"/>
        <v>40.29</v>
      </c>
      <c r="O4087" s="214"/>
    </row>
    <row r="4088" spans="1:15">
      <c r="A4088" s="214" t="s">
        <v>3825</v>
      </c>
      <c r="B4088" s="214" t="s">
        <v>3826</v>
      </c>
      <c r="C4088" s="214">
        <v>5</v>
      </c>
      <c r="D4088" s="214" t="s">
        <v>3933</v>
      </c>
      <c r="E4088" s="278"/>
      <c r="F4088" s="278"/>
      <c r="G4088" s="278">
        <v>2.93</v>
      </c>
      <c r="H4088" s="278">
        <f t="shared" si="222"/>
        <v>2.93</v>
      </c>
      <c r="I4088" s="278"/>
      <c r="J4088" s="278">
        <f t="shared" si="223"/>
        <v>2.93</v>
      </c>
      <c r="K4088" s="278">
        <v>13.75</v>
      </c>
      <c r="L4088" s="37">
        <f t="shared" si="221"/>
        <v>40.29</v>
      </c>
      <c r="M4088" s="278"/>
      <c r="N4088" s="278">
        <f t="shared" si="224"/>
        <v>40.29</v>
      </c>
      <c r="O4088" s="214"/>
    </row>
    <row r="4089" spans="1:15">
      <c r="A4089" s="214" t="s">
        <v>3825</v>
      </c>
      <c r="B4089" s="214" t="s">
        <v>3826</v>
      </c>
      <c r="C4089" s="214">
        <v>5</v>
      </c>
      <c r="D4089" s="214" t="s">
        <v>3934</v>
      </c>
      <c r="E4089" s="278"/>
      <c r="F4089" s="278"/>
      <c r="G4089" s="278">
        <v>2.93</v>
      </c>
      <c r="H4089" s="278">
        <f t="shared" si="222"/>
        <v>2.93</v>
      </c>
      <c r="I4089" s="278"/>
      <c r="J4089" s="278">
        <f t="shared" si="223"/>
        <v>2.93</v>
      </c>
      <c r="K4089" s="278">
        <v>13.75</v>
      </c>
      <c r="L4089" s="37">
        <f t="shared" si="221"/>
        <v>40.29</v>
      </c>
      <c r="M4089" s="278"/>
      <c r="N4089" s="278">
        <f t="shared" si="224"/>
        <v>40.29</v>
      </c>
      <c r="O4089" s="214" t="s">
        <v>3935</v>
      </c>
    </row>
    <row r="4090" spans="1:15">
      <c r="A4090" s="214" t="s">
        <v>3825</v>
      </c>
      <c r="B4090" s="214" t="s">
        <v>3826</v>
      </c>
      <c r="C4090" s="214">
        <v>5</v>
      </c>
      <c r="D4090" s="214" t="s">
        <v>3936</v>
      </c>
      <c r="E4090" s="278"/>
      <c r="F4090" s="278"/>
      <c r="G4090" s="278">
        <v>2.93</v>
      </c>
      <c r="H4090" s="278">
        <f t="shared" si="222"/>
        <v>2.93</v>
      </c>
      <c r="I4090" s="278"/>
      <c r="J4090" s="278">
        <f t="shared" si="223"/>
        <v>2.93</v>
      </c>
      <c r="K4090" s="278">
        <v>13.75</v>
      </c>
      <c r="L4090" s="37">
        <f t="shared" si="221"/>
        <v>40.29</v>
      </c>
      <c r="M4090" s="278"/>
      <c r="N4090" s="278">
        <f t="shared" si="224"/>
        <v>40.29</v>
      </c>
      <c r="O4090" s="214"/>
    </row>
    <row r="4091" spans="1:15">
      <c r="A4091" s="214" t="s">
        <v>3825</v>
      </c>
      <c r="B4091" s="214" t="s">
        <v>3826</v>
      </c>
      <c r="C4091" s="214">
        <v>5</v>
      </c>
      <c r="D4091" s="214" t="s">
        <v>3840</v>
      </c>
      <c r="E4091" s="278"/>
      <c r="F4091" s="278"/>
      <c r="G4091" s="278">
        <v>2.93</v>
      </c>
      <c r="H4091" s="278">
        <f t="shared" si="222"/>
        <v>2.93</v>
      </c>
      <c r="I4091" s="278"/>
      <c r="J4091" s="278">
        <f t="shared" si="223"/>
        <v>2.93</v>
      </c>
      <c r="K4091" s="278">
        <v>13.75</v>
      </c>
      <c r="L4091" s="37">
        <f t="shared" si="221"/>
        <v>40.29</v>
      </c>
      <c r="M4091" s="278"/>
      <c r="N4091" s="278">
        <f t="shared" si="224"/>
        <v>40.29</v>
      </c>
      <c r="O4091" s="214"/>
    </row>
    <row r="4092" spans="1:15">
      <c r="A4092" s="214" t="s">
        <v>3825</v>
      </c>
      <c r="B4092" s="214" t="s">
        <v>3826</v>
      </c>
      <c r="C4092" s="214">
        <v>5</v>
      </c>
      <c r="D4092" s="214" t="s">
        <v>3937</v>
      </c>
      <c r="E4092" s="278"/>
      <c r="F4092" s="278"/>
      <c r="G4092" s="278">
        <v>2.93</v>
      </c>
      <c r="H4092" s="278">
        <f t="shared" si="222"/>
        <v>2.93</v>
      </c>
      <c r="I4092" s="278"/>
      <c r="J4092" s="278">
        <f t="shared" si="223"/>
        <v>2.93</v>
      </c>
      <c r="K4092" s="278">
        <v>13.75</v>
      </c>
      <c r="L4092" s="37">
        <f t="shared" si="221"/>
        <v>40.29</v>
      </c>
      <c r="M4092" s="278"/>
      <c r="N4092" s="278">
        <f t="shared" si="224"/>
        <v>40.29</v>
      </c>
      <c r="O4092" s="214"/>
    </row>
    <row r="4093" spans="1:15">
      <c r="A4093" s="214" t="s">
        <v>3825</v>
      </c>
      <c r="B4093" s="214" t="s">
        <v>3826</v>
      </c>
      <c r="C4093" s="214">
        <v>5</v>
      </c>
      <c r="D4093" s="214" t="s">
        <v>3938</v>
      </c>
      <c r="E4093" s="278"/>
      <c r="F4093" s="278"/>
      <c r="G4093" s="278">
        <v>2.93</v>
      </c>
      <c r="H4093" s="278">
        <f t="shared" si="222"/>
        <v>2.93</v>
      </c>
      <c r="I4093" s="278"/>
      <c r="J4093" s="278">
        <f t="shared" si="223"/>
        <v>2.93</v>
      </c>
      <c r="K4093" s="278">
        <v>13.75</v>
      </c>
      <c r="L4093" s="37">
        <f t="shared" si="221"/>
        <v>40.29</v>
      </c>
      <c r="M4093" s="278"/>
      <c r="N4093" s="278">
        <f t="shared" si="224"/>
        <v>40.29</v>
      </c>
      <c r="O4093" s="214"/>
    </row>
    <row r="4094" spans="1:15">
      <c r="A4094" s="214" t="s">
        <v>3825</v>
      </c>
      <c r="B4094" s="214" t="s">
        <v>3826</v>
      </c>
      <c r="C4094" s="214">
        <v>5</v>
      </c>
      <c r="D4094" s="214" t="s">
        <v>3939</v>
      </c>
      <c r="E4094" s="278"/>
      <c r="F4094" s="278"/>
      <c r="G4094" s="278">
        <v>2.93</v>
      </c>
      <c r="H4094" s="278">
        <f t="shared" si="222"/>
        <v>2.93</v>
      </c>
      <c r="I4094" s="278"/>
      <c r="J4094" s="278">
        <f t="shared" si="223"/>
        <v>2.93</v>
      </c>
      <c r="K4094" s="278">
        <v>13.75</v>
      </c>
      <c r="L4094" s="37">
        <f t="shared" si="221"/>
        <v>40.29</v>
      </c>
      <c r="M4094" s="278"/>
      <c r="N4094" s="278">
        <f t="shared" si="224"/>
        <v>40.29</v>
      </c>
      <c r="O4094" s="214"/>
    </row>
    <row r="4095" spans="1:15">
      <c r="A4095" s="214" t="s">
        <v>3825</v>
      </c>
      <c r="B4095" s="214" t="s">
        <v>3826</v>
      </c>
      <c r="C4095" s="214">
        <v>5</v>
      </c>
      <c r="D4095" s="214" t="s">
        <v>3940</v>
      </c>
      <c r="E4095" s="278"/>
      <c r="F4095" s="278"/>
      <c r="G4095" s="278">
        <v>2.93</v>
      </c>
      <c r="H4095" s="278">
        <f t="shared" si="222"/>
        <v>2.93</v>
      </c>
      <c r="I4095" s="278"/>
      <c r="J4095" s="278">
        <f t="shared" si="223"/>
        <v>2.93</v>
      </c>
      <c r="K4095" s="278">
        <v>13.75</v>
      </c>
      <c r="L4095" s="37">
        <f t="shared" si="221"/>
        <v>40.29</v>
      </c>
      <c r="M4095" s="278"/>
      <c r="N4095" s="278">
        <f t="shared" si="224"/>
        <v>40.29</v>
      </c>
      <c r="O4095" s="214"/>
    </row>
    <row r="4096" spans="1:15">
      <c r="A4096" s="214" t="s">
        <v>3825</v>
      </c>
      <c r="B4096" s="214" t="s">
        <v>3826</v>
      </c>
      <c r="C4096" s="214">
        <v>5</v>
      </c>
      <c r="D4096" s="214" t="s">
        <v>3941</v>
      </c>
      <c r="E4096" s="278"/>
      <c r="F4096" s="278"/>
      <c r="G4096" s="278">
        <v>2.93</v>
      </c>
      <c r="H4096" s="278">
        <f t="shared" si="222"/>
        <v>2.93</v>
      </c>
      <c r="I4096" s="278"/>
      <c r="J4096" s="278">
        <f t="shared" si="223"/>
        <v>2.93</v>
      </c>
      <c r="K4096" s="278">
        <v>13.75</v>
      </c>
      <c r="L4096" s="37">
        <f t="shared" si="221"/>
        <v>40.29</v>
      </c>
      <c r="M4096" s="278"/>
      <c r="N4096" s="278">
        <f t="shared" si="224"/>
        <v>40.29</v>
      </c>
      <c r="O4096" s="214"/>
    </row>
    <row r="4097" spans="1:15">
      <c r="A4097" s="214" t="s">
        <v>3825</v>
      </c>
      <c r="B4097" s="214" t="s">
        <v>3826</v>
      </c>
      <c r="C4097" s="214">
        <v>5</v>
      </c>
      <c r="D4097" s="214" t="s">
        <v>3942</v>
      </c>
      <c r="E4097" s="278"/>
      <c r="F4097" s="278"/>
      <c r="G4097" s="278">
        <v>2.93</v>
      </c>
      <c r="H4097" s="278">
        <f t="shared" si="222"/>
        <v>2.93</v>
      </c>
      <c r="I4097" s="278"/>
      <c r="J4097" s="278">
        <f t="shared" si="223"/>
        <v>2.93</v>
      </c>
      <c r="K4097" s="278">
        <v>13.75</v>
      </c>
      <c r="L4097" s="37">
        <f t="shared" si="221"/>
        <v>40.29</v>
      </c>
      <c r="M4097" s="278"/>
      <c r="N4097" s="278">
        <f t="shared" si="224"/>
        <v>40.29</v>
      </c>
      <c r="O4097" s="214"/>
    </row>
    <row r="4098" spans="1:15">
      <c r="A4098" s="214" t="s">
        <v>3825</v>
      </c>
      <c r="B4098" s="214" t="s">
        <v>3826</v>
      </c>
      <c r="C4098" s="214">
        <v>5</v>
      </c>
      <c r="D4098" s="214" t="s">
        <v>3943</v>
      </c>
      <c r="E4098" s="278"/>
      <c r="F4098" s="278"/>
      <c r="G4098" s="278">
        <v>2.93</v>
      </c>
      <c r="H4098" s="278">
        <f t="shared" si="222"/>
        <v>2.93</v>
      </c>
      <c r="I4098" s="278"/>
      <c r="J4098" s="278">
        <f t="shared" si="223"/>
        <v>2.93</v>
      </c>
      <c r="K4098" s="278">
        <v>13.75</v>
      </c>
      <c r="L4098" s="37">
        <f t="shared" si="221"/>
        <v>40.29</v>
      </c>
      <c r="M4098" s="278"/>
      <c r="N4098" s="278">
        <f t="shared" si="224"/>
        <v>40.29</v>
      </c>
      <c r="O4098" s="214"/>
    </row>
    <row r="4099" spans="1:15">
      <c r="A4099" s="214" t="s">
        <v>3825</v>
      </c>
      <c r="B4099" s="214" t="s">
        <v>3826</v>
      </c>
      <c r="C4099" s="214">
        <v>5</v>
      </c>
      <c r="D4099" s="214" t="s">
        <v>3944</v>
      </c>
      <c r="E4099" s="278"/>
      <c r="F4099" s="278"/>
      <c r="G4099" s="278">
        <v>2.93</v>
      </c>
      <c r="H4099" s="278">
        <f t="shared" si="222"/>
        <v>2.93</v>
      </c>
      <c r="I4099" s="278"/>
      <c r="J4099" s="278">
        <f t="shared" si="223"/>
        <v>2.93</v>
      </c>
      <c r="K4099" s="278">
        <v>13.75</v>
      </c>
      <c r="L4099" s="37">
        <f t="shared" si="221"/>
        <v>40.29</v>
      </c>
      <c r="M4099" s="278"/>
      <c r="N4099" s="278">
        <f t="shared" si="224"/>
        <v>40.29</v>
      </c>
      <c r="O4099" s="214"/>
    </row>
    <row r="4100" spans="1:15">
      <c r="A4100" s="214" t="s">
        <v>3825</v>
      </c>
      <c r="B4100" s="214" t="s">
        <v>3826</v>
      </c>
      <c r="C4100" s="214">
        <v>5</v>
      </c>
      <c r="D4100" s="214" t="s">
        <v>2192</v>
      </c>
      <c r="E4100" s="278"/>
      <c r="F4100" s="278"/>
      <c r="G4100" s="278">
        <v>2.93</v>
      </c>
      <c r="H4100" s="278">
        <f t="shared" si="222"/>
        <v>2.93</v>
      </c>
      <c r="I4100" s="278"/>
      <c r="J4100" s="278">
        <f t="shared" si="223"/>
        <v>2.93</v>
      </c>
      <c r="K4100" s="278">
        <v>13.75</v>
      </c>
      <c r="L4100" s="37">
        <f t="shared" si="221"/>
        <v>40.29</v>
      </c>
      <c r="M4100" s="278"/>
      <c r="N4100" s="278">
        <f t="shared" si="224"/>
        <v>40.29</v>
      </c>
      <c r="O4100" s="214"/>
    </row>
    <row r="4101" spans="1:15">
      <c r="A4101" s="214" t="s">
        <v>3825</v>
      </c>
      <c r="B4101" s="214" t="s">
        <v>3826</v>
      </c>
      <c r="C4101" s="214">
        <v>5</v>
      </c>
      <c r="D4101" s="214" t="s">
        <v>3945</v>
      </c>
      <c r="E4101" s="278"/>
      <c r="F4101" s="278"/>
      <c r="G4101" s="278">
        <v>2.93</v>
      </c>
      <c r="H4101" s="278">
        <f t="shared" si="222"/>
        <v>2.93</v>
      </c>
      <c r="I4101" s="278"/>
      <c r="J4101" s="278">
        <f t="shared" si="223"/>
        <v>2.93</v>
      </c>
      <c r="K4101" s="278">
        <v>13.75</v>
      </c>
      <c r="L4101" s="37">
        <f t="shared" si="221"/>
        <v>40.29</v>
      </c>
      <c r="M4101" s="278"/>
      <c r="N4101" s="278">
        <f t="shared" si="224"/>
        <v>40.29</v>
      </c>
      <c r="O4101" s="214"/>
    </row>
    <row r="4102" spans="1:15">
      <c r="A4102" s="214" t="s">
        <v>3825</v>
      </c>
      <c r="B4102" s="214" t="s">
        <v>3826</v>
      </c>
      <c r="C4102" s="214">
        <v>5</v>
      </c>
      <c r="D4102" s="214" t="s">
        <v>3946</v>
      </c>
      <c r="E4102" s="278"/>
      <c r="F4102" s="278"/>
      <c r="G4102" s="278">
        <v>2.93</v>
      </c>
      <c r="H4102" s="278">
        <f t="shared" si="222"/>
        <v>2.93</v>
      </c>
      <c r="I4102" s="278"/>
      <c r="J4102" s="278">
        <f t="shared" si="223"/>
        <v>2.93</v>
      </c>
      <c r="K4102" s="278">
        <v>13.75</v>
      </c>
      <c r="L4102" s="37">
        <f t="shared" ref="L4102:L4165" si="225">ROUND(H4102*K4102,2)</f>
        <v>40.29</v>
      </c>
      <c r="M4102" s="278"/>
      <c r="N4102" s="278">
        <f t="shared" si="224"/>
        <v>40.29</v>
      </c>
      <c r="O4102" s="214"/>
    </row>
    <row r="4103" spans="1:15">
      <c r="A4103" s="214" t="s">
        <v>3825</v>
      </c>
      <c r="B4103" s="214" t="s">
        <v>3826</v>
      </c>
      <c r="C4103" s="214">
        <v>5</v>
      </c>
      <c r="D4103" s="214" t="s">
        <v>3947</v>
      </c>
      <c r="E4103" s="278"/>
      <c r="F4103" s="278"/>
      <c r="G4103" s="278">
        <v>2.93</v>
      </c>
      <c r="H4103" s="278">
        <f t="shared" si="222"/>
        <v>2.93</v>
      </c>
      <c r="I4103" s="278"/>
      <c r="J4103" s="278">
        <f t="shared" si="223"/>
        <v>2.93</v>
      </c>
      <c r="K4103" s="278">
        <v>13.75</v>
      </c>
      <c r="L4103" s="37">
        <f t="shared" si="225"/>
        <v>40.29</v>
      </c>
      <c r="M4103" s="278"/>
      <c r="N4103" s="278">
        <f t="shared" si="224"/>
        <v>40.29</v>
      </c>
      <c r="O4103" s="214"/>
    </row>
    <row r="4104" spans="1:15">
      <c r="A4104" s="214" t="s">
        <v>3825</v>
      </c>
      <c r="B4104" s="214" t="s">
        <v>3826</v>
      </c>
      <c r="C4104" s="214">
        <v>5</v>
      </c>
      <c r="D4104" s="214" t="s">
        <v>3948</v>
      </c>
      <c r="E4104" s="278"/>
      <c r="F4104" s="278"/>
      <c r="G4104" s="278">
        <v>2.93</v>
      </c>
      <c r="H4104" s="278">
        <f t="shared" si="222"/>
        <v>2.93</v>
      </c>
      <c r="I4104" s="278"/>
      <c r="J4104" s="278">
        <f t="shared" si="223"/>
        <v>2.93</v>
      </c>
      <c r="K4104" s="278">
        <v>13.75</v>
      </c>
      <c r="L4104" s="37">
        <f t="shared" si="225"/>
        <v>40.29</v>
      </c>
      <c r="M4104" s="278"/>
      <c r="N4104" s="278">
        <f t="shared" si="224"/>
        <v>40.29</v>
      </c>
      <c r="O4104" s="214"/>
    </row>
    <row r="4105" spans="1:15">
      <c r="A4105" s="214" t="s">
        <v>3825</v>
      </c>
      <c r="B4105" s="214" t="s">
        <v>3826</v>
      </c>
      <c r="C4105" s="214">
        <v>5</v>
      </c>
      <c r="D4105" s="214" t="s">
        <v>3949</v>
      </c>
      <c r="E4105" s="278"/>
      <c r="F4105" s="278"/>
      <c r="G4105" s="278">
        <v>2.93</v>
      </c>
      <c r="H4105" s="278">
        <f t="shared" si="222"/>
        <v>2.93</v>
      </c>
      <c r="I4105" s="278"/>
      <c r="J4105" s="278">
        <f t="shared" si="223"/>
        <v>2.93</v>
      </c>
      <c r="K4105" s="278">
        <v>13.75</v>
      </c>
      <c r="L4105" s="37">
        <f t="shared" si="225"/>
        <v>40.29</v>
      </c>
      <c r="M4105" s="278"/>
      <c r="N4105" s="278">
        <f t="shared" si="224"/>
        <v>40.29</v>
      </c>
      <c r="O4105" s="214"/>
    </row>
    <row r="4106" spans="1:15">
      <c r="A4106" s="214" t="s">
        <v>3825</v>
      </c>
      <c r="B4106" s="214" t="s">
        <v>3826</v>
      </c>
      <c r="C4106" s="214">
        <v>5</v>
      </c>
      <c r="D4106" s="214" t="s">
        <v>3950</v>
      </c>
      <c r="E4106" s="278"/>
      <c r="F4106" s="278"/>
      <c r="G4106" s="278">
        <v>2.93</v>
      </c>
      <c r="H4106" s="278">
        <f t="shared" si="222"/>
        <v>2.93</v>
      </c>
      <c r="I4106" s="278"/>
      <c r="J4106" s="278">
        <f t="shared" si="223"/>
        <v>2.93</v>
      </c>
      <c r="K4106" s="278">
        <v>13.75</v>
      </c>
      <c r="L4106" s="37">
        <f t="shared" si="225"/>
        <v>40.29</v>
      </c>
      <c r="M4106" s="278"/>
      <c r="N4106" s="278">
        <f t="shared" si="224"/>
        <v>40.29</v>
      </c>
      <c r="O4106" s="214"/>
    </row>
    <row r="4107" spans="1:15">
      <c r="A4107" s="214" t="s">
        <v>3825</v>
      </c>
      <c r="B4107" s="214" t="s">
        <v>3826</v>
      </c>
      <c r="C4107" s="214">
        <v>5</v>
      </c>
      <c r="D4107" s="214" t="s">
        <v>3951</v>
      </c>
      <c r="E4107" s="278"/>
      <c r="F4107" s="278"/>
      <c r="G4107" s="278">
        <v>2.93</v>
      </c>
      <c r="H4107" s="278">
        <f t="shared" si="222"/>
        <v>2.93</v>
      </c>
      <c r="I4107" s="278"/>
      <c r="J4107" s="278">
        <f t="shared" si="223"/>
        <v>2.93</v>
      </c>
      <c r="K4107" s="278">
        <v>13.75</v>
      </c>
      <c r="L4107" s="37">
        <f t="shared" si="225"/>
        <v>40.29</v>
      </c>
      <c r="M4107" s="278"/>
      <c r="N4107" s="278">
        <f t="shared" si="224"/>
        <v>40.29</v>
      </c>
      <c r="O4107" s="214"/>
    </row>
    <row r="4108" spans="1:15">
      <c r="A4108" s="214" t="s">
        <v>3825</v>
      </c>
      <c r="B4108" s="214" t="s">
        <v>3826</v>
      </c>
      <c r="C4108" s="214">
        <v>5</v>
      </c>
      <c r="D4108" s="214" t="s">
        <v>3952</v>
      </c>
      <c r="E4108" s="278"/>
      <c r="F4108" s="278"/>
      <c r="G4108" s="278">
        <v>2.93</v>
      </c>
      <c r="H4108" s="278">
        <f t="shared" si="222"/>
        <v>2.93</v>
      </c>
      <c r="I4108" s="278"/>
      <c r="J4108" s="278">
        <f t="shared" si="223"/>
        <v>2.93</v>
      </c>
      <c r="K4108" s="278">
        <v>13.75</v>
      </c>
      <c r="L4108" s="37">
        <f t="shared" si="225"/>
        <v>40.29</v>
      </c>
      <c r="M4108" s="278"/>
      <c r="N4108" s="278">
        <f t="shared" si="224"/>
        <v>40.29</v>
      </c>
      <c r="O4108" s="214"/>
    </row>
    <row r="4109" spans="1:15">
      <c r="A4109" s="214" t="s">
        <v>3825</v>
      </c>
      <c r="B4109" s="214" t="s">
        <v>3826</v>
      </c>
      <c r="C4109" s="214">
        <v>5</v>
      </c>
      <c r="D4109" s="214" t="s">
        <v>3953</v>
      </c>
      <c r="E4109" s="278"/>
      <c r="F4109" s="278"/>
      <c r="G4109" s="278">
        <v>2.93</v>
      </c>
      <c r="H4109" s="278">
        <f t="shared" si="222"/>
        <v>2.93</v>
      </c>
      <c r="I4109" s="278"/>
      <c r="J4109" s="278">
        <f t="shared" si="223"/>
        <v>2.93</v>
      </c>
      <c r="K4109" s="278">
        <v>13.75</v>
      </c>
      <c r="L4109" s="37">
        <f t="shared" si="225"/>
        <v>40.29</v>
      </c>
      <c r="M4109" s="278"/>
      <c r="N4109" s="278">
        <f t="shared" si="224"/>
        <v>40.29</v>
      </c>
      <c r="O4109" s="214"/>
    </row>
    <row r="4110" spans="1:15">
      <c r="A4110" s="214" t="s">
        <v>3825</v>
      </c>
      <c r="B4110" s="214" t="s">
        <v>3826</v>
      </c>
      <c r="C4110" s="214">
        <v>5</v>
      </c>
      <c r="D4110" s="214" t="s">
        <v>3954</v>
      </c>
      <c r="E4110" s="278"/>
      <c r="F4110" s="278"/>
      <c r="G4110" s="278">
        <v>2.93</v>
      </c>
      <c r="H4110" s="278">
        <f t="shared" si="222"/>
        <v>2.93</v>
      </c>
      <c r="I4110" s="278"/>
      <c r="J4110" s="278">
        <f t="shared" si="223"/>
        <v>2.93</v>
      </c>
      <c r="K4110" s="278">
        <v>13.75</v>
      </c>
      <c r="L4110" s="37">
        <f t="shared" si="225"/>
        <v>40.29</v>
      </c>
      <c r="M4110" s="278"/>
      <c r="N4110" s="278">
        <f t="shared" si="224"/>
        <v>40.29</v>
      </c>
      <c r="O4110" s="214"/>
    </row>
    <row r="4111" spans="1:15">
      <c r="A4111" s="214" t="s">
        <v>3825</v>
      </c>
      <c r="B4111" s="214" t="s">
        <v>3826</v>
      </c>
      <c r="C4111" s="214">
        <v>5</v>
      </c>
      <c r="D4111" s="214" t="s">
        <v>3955</v>
      </c>
      <c r="E4111" s="278"/>
      <c r="F4111" s="278"/>
      <c r="G4111" s="278">
        <v>2.93</v>
      </c>
      <c r="H4111" s="278">
        <f t="shared" si="222"/>
        <v>2.93</v>
      </c>
      <c r="I4111" s="278"/>
      <c r="J4111" s="278">
        <f t="shared" si="223"/>
        <v>2.93</v>
      </c>
      <c r="K4111" s="278">
        <v>13.75</v>
      </c>
      <c r="L4111" s="37">
        <f t="shared" si="225"/>
        <v>40.29</v>
      </c>
      <c r="M4111" s="278"/>
      <c r="N4111" s="278">
        <f t="shared" si="224"/>
        <v>40.29</v>
      </c>
      <c r="O4111" s="214"/>
    </row>
    <row r="4112" spans="1:15">
      <c r="A4112" s="214" t="s">
        <v>3825</v>
      </c>
      <c r="B4112" s="214" t="s">
        <v>3826</v>
      </c>
      <c r="C4112" s="214">
        <v>5</v>
      </c>
      <c r="D4112" s="214" t="s">
        <v>3956</v>
      </c>
      <c r="E4112" s="278"/>
      <c r="F4112" s="278"/>
      <c r="G4112" s="278">
        <v>2.93</v>
      </c>
      <c r="H4112" s="278">
        <f t="shared" si="222"/>
        <v>2.93</v>
      </c>
      <c r="I4112" s="278"/>
      <c r="J4112" s="278">
        <f t="shared" si="223"/>
        <v>2.93</v>
      </c>
      <c r="K4112" s="278">
        <v>13.75</v>
      </c>
      <c r="L4112" s="37">
        <f t="shared" si="225"/>
        <v>40.29</v>
      </c>
      <c r="M4112" s="278"/>
      <c r="N4112" s="278">
        <f t="shared" si="224"/>
        <v>40.29</v>
      </c>
      <c r="O4112" s="214" t="s">
        <v>3957</v>
      </c>
    </row>
    <row r="4113" spans="1:15">
      <c r="A4113" s="214" t="s">
        <v>3825</v>
      </c>
      <c r="B4113" s="214" t="s">
        <v>3826</v>
      </c>
      <c r="C4113" s="214">
        <v>5</v>
      </c>
      <c r="D4113" s="214" t="s">
        <v>3958</v>
      </c>
      <c r="E4113" s="278"/>
      <c r="F4113" s="278"/>
      <c r="G4113" s="278">
        <v>2.93</v>
      </c>
      <c r="H4113" s="278">
        <f t="shared" si="222"/>
        <v>2.93</v>
      </c>
      <c r="I4113" s="278"/>
      <c r="J4113" s="278">
        <f t="shared" si="223"/>
        <v>2.93</v>
      </c>
      <c r="K4113" s="278">
        <v>13.75</v>
      </c>
      <c r="L4113" s="37">
        <f t="shared" si="225"/>
        <v>40.29</v>
      </c>
      <c r="M4113" s="278"/>
      <c r="N4113" s="278">
        <f t="shared" si="224"/>
        <v>40.29</v>
      </c>
      <c r="O4113" s="214"/>
    </row>
    <row r="4114" spans="1:15">
      <c r="A4114" s="214" t="s">
        <v>3825</v>
      </c>
      <c r="B4114" s="214" t="s">
        <v>3826</v>
      </c>
      <c r="C4114" s="214">
        <v>5</v>
      </c>
      <c r="D4114" s="214" t="s">
        <v>3959</v>
      </c>
      <c r="E4114" s="278"/>
      <c r="F4114" s="278"/>
      <c r="G4114" s="278">
        <v>2.93</v>
      </c>
      <c r="H4114" s="278">
        <f t="shared" si="222"/>
        <v>2.93</v>
      </c>
      <c r="I4114" s="278"/>
      <c r="J4114" s="278">
        <f t="shared" si="223"/>
        <v>2.93</v>
      </c>
      <c r="K4114" s="278">
        <v>13.75</v>
      </c>
      <c r="L4114" s="37">
        <f t="shared" si="225"/>
        <v>40.29</v>
      </c>
      <c r="M4114" s="278"/>
      <c r="N4114" s="278">
        <f t="shared" si="224"/>
        <v>40.29</v>
      </c>
      <c r="O4114" s="214"/>
    </row>
    <row r="4115" spans="1:15">
      <c r="A4115" s="214" t="s">
        <v>3825</v>
      </c>
      <c r="B4115" s="214" t="s">
        <v>3826</v>
      </c>
      <c r="C4115" s="214">
        <v>5</v>
      </c>
      <c r="D4115" s="214" t="s">
        <v>3960</v>
      </c>
      <c r="E4115" s="278"/>
      <c r="F4115" s="278"/>
      <c r="G4115" s="278">
        <v>2.93</v>
      </c>
      <c r="H4115" s="278">
        <f t="shared" ref="H4115:H4178" si="226">E4115+F4115+G4115</f>
        <v>2.93</v>
      </c>
      <c r="I4115" s="278"/>
      <c r="J4115" s="278">
        <f t="shared" ref="J4115:J4178" si="227">H4115-I4115</f>
        <v>2.93</v>
      </c>
      <c r="K4115" s="278">
        <v>13.75</v>
      </c>
      <c r="L4115" s="37">
        <f t="shared" si="225"/>
        <v>40.29</v>
      </c>
      <c r="M4115" s="278"/>
      <c r="N4115" s="278">
        <f t="shared" si="224"/>
        <v>40.29</v>
      </c>
      <c r="O4115" s="214"/>
    </row>
    <row r="4116" spans="1:15">
      <c r="A4116" s="214" t="s">
        <v>3825</v>
      </c>
      <c r="B4116" s="214" t="s">
        <v>3826</v>
      </c>
      <c r="C4116" s="214">
        <v>5</v>
      </c>
      <c r="D4116" s="214" t="s">
        <v>3961</v>
      </c>
      <c r="E4116" s="278"/>
      <c r="F4116" s="278"/>
      <c r="G4116" s="278">
        <v>2.93</v>
      </c>
      <c r="H4116" s="278">
        <f t="shared" si="226"/>
        <v>2.93</v>
      </c>
      <c r="I4116" s="278"/>
      <c r="J4116" s="278">
        <f t="shared" si="227"/>
        <v>2.93</v>
      </c>
      <c r="K4116" s="278">
        <v>13.75</v>
      </c>
      <c r="L4116" s="37">
        <f t="shared" si="225"/>
        <v>40.29</v>
      </c>
      <c r="M4116" s="278"/>
      <c r="N4116" s="278">
        <f t="shared" ref="N4116:N4179" si="228">L4116-M4116</f>
        <v>40.29</v>
      </c>
      <c r="O4116" s="214"/>
    </row>
    <row r="4117" spans="1:15">
      <c r="A4117" s="214" t="s">
        <v>3825</v>
      </c>
      <c r="B4117" s="214" t="s">
        <v>3826</v>
      </c>
      <c r="C4117" s="214">
        <v>5</v>
      </c>
      <c r="D4117" s="214" t="s">
        <v>3962</v>
      </c>
      <c r="E4117" s="278"/>
      <c r="F4117" s="278"/>
      <c r="G4117" s="278">
        <v>2.93</v>
      </c>
      <c r="H4117" s="278">
        <f t="shared" si="226"/>
        <v>2.93</v>
      </c>
      <c r="I4117" s="278"/>
      <c r="J4117" s="278">
        <f t="shared" si="227"/>
        <v>2.93</v>
      </c>
      <c r="K4117" s="278">
        <v>13.75</v>
      </c>
      <c r="L4117" s="37">
        <f t="shared" si="225"/>
        <v>40.29</v>
      </c>
      <c r="M4117" s="278"/>
      <c r="N4117" s="278">
        <f t="shared" si="228"/>
        <v>40.29</v>
      </c>
      <c r="O4117" s="214"/>
    </row>
    <row r="4118" spans="1:15">
      <c r="A4118" s="214" t="s">
        <v>3825</v>
      </c>
      <c r="B4118" s="214" t="s">
        <v>3826</v>
      </c>
      <c r="C4118" s="214">
        <v>5</v>
      </c>
      <c r="D4118" s="214" t="s">
        <v>3963</v>
      </c>
      <c r="E4118" s="278"/>
      <c r="F4118" s="278"/>
      <c r="G4118" s="278">
        <v>2.93</v>
      </c>
      <c r="H4118" s="278">
        <f t="shared" si="226"/>
        <v>2.93</v>
      </c>
      <c r="I4118" s="278"/>
      <c r="J4118" s="278">
        <f t="shared" si="227"/>
        <v>2.93</v>
      </c>
      <c r="K4118" s="278">
        <v>13.75</v>
      </c>
      <c r="L4118" s="37">
        <f t="shared" si="225"/>
        <v>40.29</v>
      </c>
      <c r="M4118" s="278"/>
      <c r="N4118" s="278">
        <f t="shared" si="228"/>
        <v>40.29</v>
      </c>
      <c r="O4118" s="214" t="s">
        <v>3964</v>
      </c>
    </row>
    <row r="4119" spans="1:15">
      <c r="A4119" s="214" t="s">
        <v>3825</v>
      </c>
      <c r="B4119" s="214" t="s">
        <v>3826</v>
      </c>
      <c r="C4119" s="214">
        <v>5</v>
      </c>
      <c r="D4119" s="214" t="s">
        <v>3965</v>
      </c>
      <c r="E4119" s="278"/>
      <c r="F4119" s="278"/>
      <c r="G4119" s="278">
        <v>2.93</v>
      </c>
      <c r="H4119" s="278">
        <f t="shared" si="226"/>
        <v>2.93</v>
      </c>
      <c r="I4119" s="278"/>
      <c r="J4119" s="278">
        <f t="shared" si="227"/>
        <v>2.93</v>
      </c>
      <c r="K4119" s="278">
        <v>13.75</v>
      </c>
      <c r="L4119" s="37">
        <f t="shared" si="225"/>
        <v>40.29</v>
      </c>
      <c r="M4119" s="278"/>
      <c r="N4119" s="278">
        <f t="shared" si="228"/>
        <v>40.29</v>
      </c>
      <c r="O4119" s="214"/>
    </row>
    <row r="4120" spans="1:15">
      <c r="A4120" s="214" t="s">
        <v>3825</v>
      </c>
      <c r="B4120" s="214" t="s">
        <v>3826</v>
      </c>
      <c r="C4120" s="214">
        <v>5</v>
      </c>
      <c r="D4120" s="214" t="s">
        <v>3966</v>
      </c>
      <c r="E4120" s="278"/>
      <c r="F4120" s="278"/>
      <c r="G4120" s="278">
        <v>2.93</v>
      </c>
      <c r="H4120" s="278">
        <f t="shared" si="226"/>
        <v>2.93</v>
      </c>
      <c r="I4120" s="278"/>
      <c r="J4120" s="278">
        <f t="shared" si="227"/>
        <v>2.93</v>
      </c>
      <c r="K4120" s="278">
        <v>13.75</v>
      </c>
      <c r="L4120" s="37">
        <f t="shared" si="225"/>
        <v>40.29</v>
      </c>
      <c r="M4120" s="278"/>
      <c r="N4120" s="278">
        <f t="shared" si="228"/>
        <v>40.29</v>
      </c>
      <c r="O4120" s="214"/>
    </row>
    <row r="4121" spans="1:15">
      <c r="A4121" s="214" t="s">
        <v>3825</v>
      </c>
      <c r="B4121" s="214" t="s">
        <v>3826</v>
      </c>
      <c r="C4121" s="214">
        <v>5</v>
      </c>
      <c r="D4121" s="214" t="s">
        <v>3967</v>
      </c>
      <c r="E4121" s="278"/>
      <c r="F4121" s="278"/>
      <c r="G4121" s="278">
        <v>2.93</v>
      </c>
      <c r="H4121" s="278">
        <f t="shared" si="226"/>
        <v>2.93</v>
      </c>
      <c r="I4121" s="278"/>
      <c r="J4121" s="278">
        <f t="shared" si="227"/>
        <v>2.93</v>
      </c>
      <c r="K4121" s="278">
        <v>13.75</v>
      </c>
      <c r="L4121" s="37">
        <f t="shared" si="225"/>
        <v>40.29</v>
      </c>
      <c r="M4121" s="278"/>
      <c r="N4121" s="278">
        <f t="shared" si="228"/>
        <v>40.29</v>
      </c>
      <c r="O4121" s="214"/>
    </row>
    <row r="4122" spans="1:15">
      <c r="A4122" s="214" t="s">
        <v>3825</v>
      </c>
      <c r="B4122" s="214" t="s">
        <v>3826</v>
      </c>
      <c r="C4122" s="214">
        <v>5</v>
      </c>
      <c r="D4122" s="214" t="s">
        <v>3968</v>
      </c>
      <c r="E4122" s="278"/>
      <c r="F4122" s="278"/>
      <c r="G4122" s="278">
        <v>2.93</v>
      </c>
      <c r="H4122" s="278">
        <f t="shared" si="226"/>
        <v>2.93</v>
      </c>
      <c r="I4122" s="278"/>
      <c r="J4122" s="278">
        <f t="shared" si="227"/>
        <v>2.93</v>
      </c>
      <c r="K4122" s="278">
        <v>13.75</v>
      </c>
      <c r="L4122" s="37">
        <f t="shared" si="225"/>
        <v>40.29</v>
      </c>
      <c r="M4122" s="278"/>
      <c r="N4122" s="278">
        <f t="shared" si="228"/>
        <v>40.29</v>
      </c>
      <c r="O4122" s="214"/>
    </row>
    <row r="4123" spans="1:15">
      <c r="A4123" s="214" t="s">
        <v>3825</v>
      </c>
      <c r="B4123" s="214" t="s">
        <v>3826</v>
      </c>
      <c r="C4123" s="214">
        <v>5</v>
      </c>
      <c r="D4123" s="214" t="s">
        <v>3969</v>
      </c>
      <c r="E4123" s="278"/>
      <c r="F4123" s="278"/>
      <c r="G4123" s="278">
        <v>2.93</v>
      </c>
      <c r="H4123" s="278">
        <f t="shared" si="226"/>
        <v>2.93</v>
      </c>
      <c r="I4123" s="278"/>
      <c r="J4123" s="278">
        <f t="shared" si="227"/>
        <v>2.93</v>
      </c>
      <c r="K4123" s="278">
        <v>13.75</v>
      </c>
      <c r="L4123" s="37">
        <f t="shared" si="225"/>
        <v>40.29</v>
      </c>
      <c r="M4123" s="278"/>
      <c r="N4123" s="278">
        <f t="shared" si="228"/>
        <v>40.29</v>
      </c>
      <c r="O4123" s="214"/>
    </row>
    <row r="4124" spans="1:15">
      <c r="A4124" s="214" t="s">
        <v>3825</v>
      </c>
      <c r="B4124" s="214" t="s">
        <v>3826</v>
      </c>
      <c r="C4124" s="214">
        <v>5</v>
      </c>
      <c r="D4124" s="214" t="s">
        <v>3970</v>
      </c>
      <c r="E4124" s="278"/>
      <c r="F4124" s="278"/>
      <c r="G4124" s="278">
        <v>2.93</v>
      </c>
      <c r="H4124" s="278">
        <f t="shared" si="226"/>
        <v>2.93</v>
      </c>
      <c r="I4124" s="278"/>
      <c r="J4124" s="278">
        <f t="shared" si="227"/>
        <v>2.93</v>
      </c>
      <c r="K4124" s="278">
        <v>13.75</v>
      </c>
      <c r="L4124" s="37">
        <f t="shared" si="225"/>
        <v>40.29</v>
      </c>
      <c r="M4124" s="278"/>
      <c r="N4124" s="278">
        <f t="shared" si="228"/>
        <v>40.29</v>
      </c>
      <c r="O4124" s="214"/>
    </row>
    <row r="4125" spans="1:15">
      <c r="A4125" s="214" t="s">
        <v>3825</v>
      </c>
      <c r="B4125" s="214" t="s">
        <v>3826</v>
      </c>
      <c r="C4125" s="214">
        <v>5</v>
      </c>
      <c r="D4125" s="214" t="s">
        <v>3971</v>
      </c>
      <c r="E4125" s="278"/>
      <c r="F4125" s="278"/>
      <c r="G4125" s="278">
        <v>2.93</v>
      </c>
      <c r="H4125" s="278">
        <f t="shared" si="226"/>
        <v>2.93</v>
      </c>
      <c r="I4125" s="278"/>
      <c r="J4125" s="278">
        <f t="shared" si="227"/>
        <v>2.93</v>
      </c>
      <c r="K4125" s="278">
        <v>13.75</v>
      </c>
      <c r="L4125" s="37">
        <f t="shared" si="225"/>
        <v>40.29</v>
      </c>
      <c r="M4125" s="278"/>
      <c r="N4125" s="278">
        <f t="shared" si="228"/>
        <v>40.29</v>
      </c>
      <c r="O4125" s="214"/>
    </row>
    <row r="4126" spans="1:15">
      <c r="A4126" s="214" t="s">
        <v>3825</v>
      </c>
      <c r="B4126" s="214" t="s">
        <v>3826</v>
      </c>
      <c r="C4126" s="214">
        <v>5</v>
      </c>
      <c r="D4126" s="214" t="s">
        <v>3972</v>
      </c>
      <c r="E4126" s="278"/>
      <c r="F4126" s="278"/>
      <c r="G4126" s="278">
        <v>2.93</v>
      </c>
      <c r="H4126" s="278">
        <f t="shared" si="226"/>
        <v>2.93</v>
      </c>
      <c r="I4126" s="278"/>
      <c r="J4126" s="278">
        <f t="shared" si="227"/>
        <v>2.93</v>
      </c>
      <c r="K4126" s="278">
        <v>13.75</v>
      </c>
      <c r="L4126" s="37">
        <f t="shared" si="225"/>
        <v>40.29</v>
      </c>
      <c r="M4126" s="278"/>
      <c r="N4126" s="278">
        <f t="shared" si="228"/>
        <v>40.29</v>
      </c>
      <c r="O4126" s="214"/>
    </row>
    <row r="4127" spans="1:15">
      <c r="A4127" s="214" t="s">
        <v>3825</v>
      </c>
      <c r="B4127" s="214" t="s">
        <v>3826</v>
      </c>
      <c r="C4127" s="214">
        <v>5</v>
      </c>
      <c r="D4127" s="214" t="s">
        <v>3973</v>
      </c>
      <c r="E4127" s="278"/>
      <c r="F4127" s="278"/>
      <c r="G4127" s="278">
        <v>2.93</v>
      </c>
      <c r="H4127" s="278">
        <f t="shared" si="226"/>
        <v>2.93</v>
      </c>
      <c r="I4127" s="278"/>
      <c r="J4127" s="278">
        <f t="shared" si="227"/>
        <v>2.93</v>
      </c>
      <c r="K4127" s="278">
        <v>13.75</v>
      </c>
      <c r="L4127" s="37">
        <f t="shared" si="225"/>
        <v>40.29</v>
      </c>
      <c r="M4127" s="278"/>
      <c r="N4127" s="278">
        <f t="shared" si="228"/>
        <v>40.29</v>
      </c>
      <c r="O4127" s="214"/>
    </row>
    <row r="4128" spans="1:15">
      <c r="A4128" s="214" t="s">
        <v>3825</v>
      </c>
      <c r="B4128" s="214" t="s">
        <v>3826</v>
      </c>
      <c r="C4128" s="214">
        <v>5</v>
      </c>
      <c r="D4128" s="214" t="s">
        <v>3974</v>
      </c>
      <c r="E4128" s="278"/>
      <c r="F4128" s="278"/>
      <c r="G4128" s="278">
        <v>2.93</v>
      </c>
      <c r="H4128" s="278">
        <f t="shared" si="226"/>
        <v>2.93</v>
      </c>
      <c r="I4128" s="278"/>
      <c r="J4128" s="278">
        <f t="shared" si="227"/>
        <v>2.93</v>
      </c>
      <c r="K4128" s="278">
        <v>13.75</v>
      </c>
      <c r="L4128" s="37">
        <f t="shared" si="225"/>
        <v>40.29</v>
      </c>
      <c r="M4128" s="278"/>
      <c r="N4128" s="278">
        <f t="shared" si="228"/>
        <v>40.29</v>
      </c>
      <c r="O4128" s="214"/>
    </row>
    <row r="4129" spans="1:15">
      <c r="A4129" s="214" t="s">
        <v>3825</v>
      </c>
      <c r="B4129" s="214" t="s">
        <v>3826</v>
      </c>
      <c r="C4129" s="214">
        <v>5</v>
      </c>
      <c r="D4129" s="214" t="s">
        <v>3975</v>
      </c>
      <c r="E4129" s="278"/>
      <c r="F4129" s="278"/>
      <c r="G4129" s="278">
        <v>2.93</v>
      </c>
      <c r="H4129" s="278">
        <f t="shared" si="226"/>
        <v>2.93</v>
      </c>
      <c r="I4129" s="278"/>
      <c r="J4129" s="278">
        <f t="shared" si="227"/>
        <v>2.93</v>
      </c>
      <c r="K4129" s="278">
        <v>13.75</v>
      </c>
      <c r="L4129" s="37">
        <f t="shared" si="225"/>
        <v>40.29</v>
      </c>
      <c r="M4129" s="278"/>
      <c r="N4129" s="278">
        <f t="shared" si="228"/>
        <v>40.29</v>
      </c>
      <c r="O4129" s="214"/>
    </row>
    <row r="4130" spans="1:15">
      <c r="A4130" s="214" t="s">
        <v>3825</v>
      </c>
      <c r="B4130" s="214" t="s">
        <v>3826</v>
      </c>
      <c r="C4130" s="214">
        <v>5</v>
      </c>
      <c r="D4130" s="214" t="s">
        <v>3976</v>
      </c>
      <c r="E4130" s="278"/>
      <c r="F4130" s="278"/>
      <c r="G4130" s="278">
        <v>2.93</v>
      </c>
      <c r="H4130" s="278">
        <f t="shared" si="226"/>
        <v>2.93</v>
      </c>
      <c r="I4130" s="278"/>
      <c r="J4130" s="278">
        <f t="shared" si="227"/>
        <v>2.93</v>
      </c>
      <c r="K4130" s="278">
        <v>13.75</v>
      </c>
      <c r="L4130" s="37">
        <f t="shared" si="225"/>
        <v>40.29</v>
      </c>
      <c r="M4130" s="278"/>
      <c r="N4130" s="278">
        <f t="shared" si="228"/>
        <v>40.29</v>
      </c>
      <c r="O4130" s="214"/>
    </row>
    <row r="4131" spans="1:15">
      <c r="A4131" s="214" t="s">
        <v>3825</v>
      </c>
      <c r="B4131" s="214" t="s">
        <v>3826</v>
      </c>
      <c r="C4131" s="214">
        <v>5</v>
      </c>
      <c r="D4131" s="214" t="s">
        <v>3977</v>
      </c>
      <c r="E4131" s="278"/>
      <c r="F4131" s="278"/>
      <c r="G4131" s="278">
        <v>2.93</v>
      </c>
      <c r="H4131" s="278">
        <f t="shared" si="226"/>
        <v>2.93</v>
      </c>
      <c r="I4131" s="278"/>
      <c r="J4131" s="278">
        <f t="shared" si="227"/>
        <v>2.93</v>
      </c>
      <c r="K4131" s="278">
        <v>13.75</v>
      </c>
      <c r="L4131" s="37">
        <f t="shared" si="225"/>
        <v>40.29</v>
      </c>
      <c r="M4131" s="278"/>
      <c r="N4131" s="278">
        <f t="shared" si="228"/>
        <v>40.29</v>
      </c>
      <c r="O4131" s="214" t="s">
        <v>3978</v>
      </c>
    </row>
    <row r="4132" spans="1:15">
      <c r="A4132" s="214" t="s">
        <v>3825</v>
      </c>
      <c r="B4132" s="214" t="s">
        <v>3826</v>
      </c>
      <c r="C4132" s="214">
        <v>5</v>
      </c>
      <c r="D4132" s="214" t="s">
        <v>3979</v>
      </c>
      <c r="E4132" s="278"/>
      <c r="F4132" s="278"/>
      <c r="G4132" s="278">
        <v>2.93</v>
      </c>
      <c r="H4132" s="278">
        <f t="shared" si="226"/>
        <v>2.93</v>
      </c>
      <c r="I4132" s="278"/>
      <c r="J4132" s="278">
        <f t="shared" si="227"/>
        <v>2.93</v>
      </c>
      <c r="K4132" s="278">
        <v>13.75</v>
      </c>
      <c r="L4132" s="37">
        <f t="shared" si="225"/>
        <v>40.29</v>
      </c>
      <c r="M4132" s="278"/>
      <c r="N4132" s="278">
        <f t="shared" si="228"/>
        <v>40.29</v>
      </c>
      <c r="O4132" s="214"/>
    </row>
    <row r="4133" spans="1:15">
      <c r="A4133" s="214" t="s">
        <v>3825</v>
      </c>
      <c r="B4133" s="214" t="s">
        <v>3826</v>
      </c>
      <c r="C4133" s="214">
        <v>5</v>
      </c>
      <c r="D4133" s="214" t="s">
        <v>3980</v>
      </c>
      <c r="E4133" s="278"/>
      <c r="F4133" s="278"/>
      <c r="G4133" s="278">
        <v>2.93</v>
      </c>
      <c r="H4133" s="278">
        <f t="shared" si="226"/>
        <v>2.93</v>
      </c>
      <c r="I4133" s="278"/>
      <c r="J4133" s="278">
        <f t="shared" si="227"/>
        <v>2.93</v>
      </c>
      <c r="K4133" s="278">
        <v>13.75</v>
      </c>
      <c r="L4133" s="37">
        <f t="shared" si="225"/>
        <v>40.29</v>
      </c>
      <c r="M4133" s="278"/>
      <c r="N4133" s="278">
        <f t="shared" si="228"/>
        <v>40.29</v>
      </c>
      <c r="O4133" s="214"/>
    </row>
    <row r="4134" spans="1:15">
      <c r="A4134" s="214" t="s">
        <v>3825</v>
      </c>
      <c r="B4134" s="214" t="s">
        <v>3826</v>
      </c>
      <c r="C4134" s="214">
        <v>5</v>
      </c>
      <c r="D4134" s="214" t="s">
        <v>3981</v>
      </c>
      <c r="E4134" s="278"/>
      <c r="F4134" s="278"/>
      <c r="G4134" s="278">
        <v>2.93</v>
      </c>
      <c r="H4134" s="278">
        <f t="shared" si="226"/>
        <v>2.93</v>
      </c>
      <c r="I4134" s="278"/>
      <c r="J4134" s="278">
        <f t="shared" si="227"/>
        <v>2.93</v>
      </c>
      <c r="K4134" s="278">
        <v>13.75</v>
      </c>
      <c r="L4134" s="37">
        <f t="shared" si="225"/>
        <v>40.29</v>
      </c>
      <c r="M4134" s="278"/>
      <c r="N4134" s="278">
        <f t="shared" si="228"/>
        <v>40.29</v>
      </c>
      <c r="O4134" s="214"/>
    </row>
    <row r="4135" spans="1:15">
      <c r="A4135" s="214" t="s">
        <v>3825</v>
      </c>
      <c r="B4135" s="214" t="s">
        <v>3826</v>
      </c>
      <c r="C4135" s="214">
        <v>5</v>
      </c>
      <c r="D4135" s="214" t="s">
        <v>3982</v>
      </c>
      <c r="E4135" s="278"/>
      <c r="F4135" s="278"/>
      <c r="G4135" s="278">
        <v>2.93</v>
      </c>
      <c r="H4135" s="278">
        <f t="shared" si="226"/>
        <v>2.93</v>
      </c>
      <c r="I4135" s="278"/>
      <c r="J4135" s="278">
        <f t="shared" si="227"/>
        <v>2.93</v>
      </c>
      <c r="K4135" s="278">
        <v>13.75</v>
      </c>
      <c r="L4135" s="37">
        <f t="shared" si="225"/>
        <v>40.29</v>
      </c>
      <c r="M4135" s="278"/>
      <c r="N4135" s="278">
        <f t="shared" si="228"/>
        <v>40.29</v>
      </c>
      <c r="O4135" s="214"/>
    </row>
    <row r="4136" spans="1:15">
      <c r="A4136" s="214" t="s">
        <v>3825</v>
      </c>
      <c r="B4136" s="214" t="s">
        <v>3826</v>
      </c>
      <c r="C4136" s="214">
        <v>5</v>
      </c>
      <c r="D4136" s="214" t="s">
        <v>3983</v>
      </c>
      <c r="E4136" s="278"/>
      <c r="F4136" s="278"/>
      <c r="G4136" s="278">
        <v>2.93</v>
      </c>
      <c r="H4136" s="278">
        <f t="shared" si="226"/>
        <v>2.93</v>
      </c>
      <c r="I4136" s="278"/>
      <c r="J4136" s="278">
        <f t="shared" si="227"/>
        <v>2.93</v>
      </c>
      <c r="K4136" s="278">
        <v>13.75</v>
      </c>
      <c r="L4136" s="37">
        <f t="shared" si="225"/>
        <v>40.29</v>
      </c>
      <c r="M4136" s="278"/>
      <c r="N4136" s="278">
        <f t="shared" si="228"/>
        <v>40.29</v>
      </c>
      <c r="O4136" s="214"/>
    </row>
    <row r="4137" spans="1:15">
      <c r="A4137" s="214" t="s">
        <v>3825</v>
      </c>
      <c r="B4137" s="214" t="s">
        <v>3826</v>
      </c>
      <c r="C4137" s="214">
        <v>5</v>
      </c>
      <c r="D4137" s="214" t="s">
        <v>3984</v>
      </c>
      <c r="E4137" s="278"/>
      <c r="F4137" s="278"/>
      <c r="G4137" s="278">
        <v>2.93</v>
      </c>
      <c r="H4137" s="278">
        <f t="shared" si="226"/>
        <v>2.93</v>
      </c>
      <c r="I4137" s="278"/>
      <c r="J4137" s="278">
        <f t="shared" si="227"/>
        <v>2.93</v>
      </c>
      <c r="K4137" s="278">
        <v>13.75</v>
      </c>
      <c r="L4137" s="37">
        <f t="shared" si="225"/>
        <v>40.29</v>
      </c>
      <c r="M4137" s="278"/>
      <c r="N4137" s="278">
        <f t="shared" si="228"/>
        <v>40.29</v>
      </c>
      <c r="O4137" s="214"/>
    </row>
    <row r="4138" spans="1:15">
      <c r="A4138" s="214" t="s">
        <v>3825</v>
      </c>
      <c r="B4138" s="214" t="s">
        <v>3826</v>
      </c>
      <c r="C4138" s="214">
        <v>5</v>
      </c>
      <c r="D4138" s="214" t="s">
        <v>3985</v>
      </c>
      <c r="E4138" s="278"/>
      <c r="F4138" s="278"/>
      <c r="G4138" s="278">
        <v>2.93</v>
      </c>
      <c r="H4138" s="278">
        <f t="shared" si="226"/>
        <v>2.93</v>
      </c>
      <c r="I4138" s="278"/>
      <c r="J4138" s="278">
        <f t="shared" si="227"/>
        <v>2.93</v>
      </c>
      <c r="K4138" s="278">
        <v>13.75</v>
      </c>
      <c r="L4138" s="37">
        <f t="shared" si="225"/>
        <v>40.29</v>
      </c>
      <c r="M4138" s="278"/>
      <c r="N4138" s="278">
        <f t="shared" si="228"/>
        <v>40.29</v>
      </c>
      <c r="O4138" s="214"/>
    </row>
    <row r="4139" spans="1:15">
      <c r="A4139" s="214" t="s">
        <v>3825</v>
      </c>
      <c r="B4139" s="214" t="s">
        <v>3826</v>
      </c>
      <c r="C4139" s="214">
        <v>5</v>
      </c>
      <c r="D4139" s="214" t="s">
        <v>3986</v>
      </c>
      <c r="E4139" s="278"/>
      <c r="F4139" s="278"/>
      <c r="G4139" s="278">
        <v>2.93</v>
      </c>
      <c r="H4139" s="278">
        <f t="shared" si="226"/>
        <v>2.93</v>
      </c>
      <c r="I4139" s="278"/>
      <c r="J4139" s="278">
        <f t="shared" si="227"/>
        <v>2.93</v>
      </c>
      <c r="K4139" s="278">
        <v>13.75</v>
      </c>
      <c r="L4139" s="37">
        <f t="shared" si="225"/>
        <v>40.29</v>
      </c>
      <c r="M4139" s="278"/>
      <c r="N4139" s="278">
        <f t="shared" si="228"/>
        <v>40.29</v>
      </c>
      <c r="O4139" s="214"/>
    </row>
    <row r="4140" spans="1:15">
      <c r="A4140" s="214" t="s">
        <v>3825</v>
      </c>
      <c r="B4140" s="214" t="s">
        <v>3826</v>
      </c>
      <c r="C4140" s="214">
        <v>8</v>
      </c>
      <c r="D4140" s="214" t="s">
        <v>3987</v>
      </c>
      <c r="E4140" s="278"/>
      <c r="F4140" s="278"/>
      <c r="G4140" s="278">
        <v>9.5</v>
      </c>
      <c r="H4140" s="278">
        <f t="shared" si="226"/>
        <v>9.5</v>
      </c>
      <c r="I4140" s="278"/>
      <c r="J4140" s="278">
        <f t="shared" si="227"/>
        <v>9.5</v>
      </c>
      <c r="K4140" s="278">
        <v>13.75</v>
      </c>
      <c r="L4140" s="37">
        <f t="shared" si="225"/>
        <v>130.63</v>
      </c>
      <c r="M4140" s="278"/>
      <c r="N4140" s="278">
        <f t="shared" si="228"/>
        <v>130.63</v>
      </c>
      <c r="O4140" s="214"/>
    </row>
    <row r="4141" spans="1:15">
      <c r="A4141" s="214" t="s">
        <v>3825</v>
      </c>
      <c r="B4141" s="214" t="s">
        <v>3826</v>
      </c>
      <c r="C4141" s="214">
        <v>8</v>
      </c>
      <c r="D4141" s="214" t="s">
        <v>3988</v>
      </c>
      <c r="E4141" s="278"/>
      <c r="F4141" s="278"/>
      <c r="G4141" s="278">
        <v>9.3</v>
      </c>
      <c r="H4141" s="278">
        <f t="shared" si="226"/>
        <v>9.3</v>
      </c>
      <c r="I4141" s="278"/>
      <c r="J4141" s="278">
        <f t="shared" si="227"/>
        <v>9.3</v>
      </c>
      <c r="K4141" s="278">
        <v>13.75</v>
      </c>
      <c r="L4141" s="37">
        <f t="shared" si="225"/>
        <v>127.88</v>
      </c>
      <c r="M4141" s="278"/>
      <c r="N4141" s="278">
        <f t="shared" si="228"/>
        <v>127.88</v>
      </c>
      <c r="O4141" s="214"/>
    </row>
    <row r="4142" spans="1:15">
      <c r="A4142" s="214" t="s">
        <v>3825</v>
      </c>
      <c r="B4142" s="214" t="s">
        <v>3826</v>
      </c>
      <c r="C4142" s="214">
        <v>8</v>
      </c>
      <c r="D4142" s="214" t="s">
        <v>3989</v>
      </c>
      <c r="E4142" s="278"/>
      <c r="F4142" s="278"/>
      <c r="G4142" s="278">
        <v>9.3</v>
      </c>
      <c r="H4142" s="278">
        <f t="shared" si="226"/>
        <v>9.3</v>
      </c>
      <c r="I4142" s="278"/>
      <c r="J4142" s="278">
        <f t="shared" si="227"/>
        <v>9.3</v>
      </c>
      <c r="K4142" s="278">
        <v>13.75</v>
      </c>
      <c r="L4142" s="37">
        <f t="shared" si="225"/>
        <v>127.88</v>
      </c>
      <c r="M4142" s="278"/>
      <c r="N4142" s="278">
        <f t="shared" si="228"/>
        <v>127.88</v>
      </c>
      <c r="O4142" s="214"/>
    </row>
    <row r="4143" spans="1:15">
      <c r="A4143" s="214" t="s">
        <v>3825</v>
      </c>
      <c r="B4143" s="214" t="s">
        <v>3826</v>
      </c>
      <c r="C4143" s="214">
        <v>8</v>
      </c>
      <c r="D4143" s="214" t="s">
        <v>3990</v>
      </c>
      <c r="E4143" s="278"/>
      <c r="F4143" s="278"/>
      <c r="G4143" s="278">
        <v>9.3</v>
      </c>
      <c r="H4143" s="278">
        <f t="shared" si="226"/>
        <v>9.3</v>
      </c>
      <c r="I4143" s="278"/>
      <c r="J4143" s="278">
        <f t="shared" si="227"/>
        <v>9.3</v>
      </c>
      <c r="K4143" s="278">
        <v>13.75</v>
      </c>
      <c r="L4143" s="37">
        <f t="shared" si="225"/>
        <v>127.88</v>
      </c>
      <c r="M4143" s="278"/>
      <c r="N4143" s="278">
        <f t="shared" si="228"/>
        <v>127.88</v>
      </c>
      <c r="O4143" s="214"/>
    </row>
    <row r="4144" spans="1:15">
      <c r="A4144" s="214" t="s">
        <v>3825</v>
      </c>
      <c r="B4144" s="214" t="s">
        <v>3826</v>
      </c>
      <c r="C4144" s="214">
        <v>8</v>
      </c>
      <c r="D4144" s="214" t="s">
        <v>3991</v>
      </c>
      <c r="E4144" s="278"/>
      <c r="F4144" s="278"/>
      <c r="G4144" s="278">
        <v>9.3</v>
      </c>
      <c r="H4144" s="278">
        <f t="shared" si="226"/>
        <v>9.3</v>
      </c>
      <c r="I4144" s="278"/>
      <c r="J4144" s="278">
        <f t="shared" si="227"/>
        <v>9.3</v>
      </c>
      <c r="K4144" s="278">
        <v>13.75</v>
      </c>
      <c r="L4144" s="37">
        <f t="shared" si="225"/>
        <v>127.88</v>
      </c>
      <c r="M4144" s="278"/>
      <c r="N4144" s="278">
        <f t="shared" si="228"/>
        <v>127.88</v>
      </c>
      <c r="O4144" s="214"/>
    </row>
    <row r="4145" spans="1:15">
      <c r="A4145" s="214" t="s">
        <v>3825</v>
      </c>
      <c r="B4145" s="214" t="s">
        <v>3826</v>
      </c>
      <c r="C4145" s="214">
        <v>8</v>
      </c>
      <c r="D4145" s="214" t="s">
        <v>3992</v>
      </c>
      <c r="E4145" s="278"/>
      <c r="F4145" s="278"/>
      <c r="G4145" s="278">
        <v>9.3</v>
      </c>
      <c r="H4145" s="278">
        <f t="shared" si="226"/>
        <v>9.3</v>
      </c>
      <c r="I4145" s="278"/>
      <c r="J4145" s="278">
        <f t="shared" si="227"/>
        <v>9.3</v>
      </c>
      <c r="K4145" s="278">
        <v>13.75</v>
      </c>
      <c r="L4145" s="37">
        <f t="shared" si="225"/>
        <v>127.88</v>
      </c>
      <c r="M4145" s="278"/>
      <c r="N4145" s="278">
        <f t="shared" si="228"/>
        <v>127.88</v>
      </c>
      <c r="O4145" s="214"/>
    </row>
    <row r="4146" spans="1:15">
      <c r="A4146" s="214" t="s">
        <v>3825</v>
      </c>
      <c r="B4146" s="214" t="s">
        <v>3826</v>
      </c>
      <c r="C4146" s="214">
        <v>8</v>
      </c>
      <c r="D4146" s="214" t="s">
        <v>3993</v>
      </c>
      <c r="E4146" s="278"/>
      <c r="F4146" s="278"/>
      <c r="G4146" s="278">
        <v>9.3</v>
      </c>
      <c r="H4146" s="278">
        <f t="shared" si="226"/>
        <v>9.3</v>
      </c>
      <c r="I4146" s="278"/>
      <c r="J4146" s="278">
        <f t="shared" si="227"/>
        <v>9.3</v>
      </c>
      <c r="K4146" s="278">
        <v>13.75</v>
      </c>
      <c r="L4146" s="37">
        <f t="shared" si="225"/>
        <v>127.88</v>
      </c>
      <c r="M4146" s="278"/>
      <c r="N4146" s="278">
        <f t="shared" si="228"/>
        <v>127.88</v>
      </c>
      <c r="O4146" s="214"/>
    </row>
    <row r="4147" spans="1:15">
      <c r="A4147" s="214" t="s">
        <v>3825</v>
      </c>
      <c r="B4147" s="214" t="s">
        <v>3826</v>
      </c>
      <c r="C4147" s="214">
        <v>8</v>
      </c>
      <c r="D4147" s="214" t="s">
        <v>3994</v>
      </c>
      <c r="E4147" s="278"/>
      <c r="F4147" s="278"/>
      <c r="G4147" s="278">
        <v>9.3</v>
      </c>
      <c r="H4147" s="278">
        <f t="shared" si="226"/>
        <v>9.3</v>
      </c>
      <c r="I4147" s="278"/>
      <c r="J4147" s="278">
        <f t="shared" si="227"/>
        <v>9.3</v>
      </c>
      <c r="K4147" s="278">
        <v>13.75</v>
      </c>
      <c r="L4147" s="37">
        <f t="shared" si="225"/>
        <v>127.88</v>
      </c>
      <c r="M4147" s="278"/>
      <c r="N4147" s="278">
        <f t="shared" si="228"/>
        <v>127.88</v>
      </c>
      <c r="O4147" s="214" t="s">
        <v>3995</v>
      </c>
    </row>
    <row r="4148" spans="1:15">
      <c r="A4148" s="214" t="s">
        <v>3825</v>
      </c>
      <c r="B4148" s="214" t="s">
        <v>3826</v>
      </c>
      <c r="C4148" s="214">
        <v>8</v>
      </c>
      <c r="D4148" s="214" t="s">
        <v>3996</v>
      </c>
      <c r="E4148" s="278"/>
      <c r="F4148" s="278"/>
      <c r="G4148" s="278">
        <v>9.3</v>
      </c>
      <c r="H4148" s="278">
        <f t="shared" si="226"/>
        <v>9.3</v>
      </c>
      <c r="I4148" s="278"/>
      <c r="J4148" s="278">
        <f t="shared" si="227"/>
        <v>9.3</v>
      </c>
      <c r="K4148" s="278">
        <v>13.75</v>
      </c>
      <c r="L4148" s="37">
        <f t="shared" si="225"/>
        <v>127.88</v>
      </c>
      <c r="M4148" s="278"/>
      <c r="N4148" s="278">
        <f t="shared" si="228"/>
        <v>127.88</v>
      </c>
      <c r="O4148" s="214"/>
    </row>
    <row r="4149" spans="1:15">
      <c r="A4149" s="214" t="s">
        <v>3825</v>
      </c>
      <c r="B4149" s="214" t="s">
        <v>3826</v>
      </c>
      <c r="C4149" s="214">
        <v>8</v>
      </c>
      <c r="D4149" s="214" t="s">
        <v>3997</v>
      </c>
      <c r="E4149" s="278"/>
      <c r="F4149" s="278"/>
      <c r="G4149" s="278">
        <v>9.3</v>
      </c>
      <c r="H4149" s="278">
        <f t="shared" si="226"/>
        <v>9.3</v>
      </c>
      <c r="I4149" s="278"/>
      <c r="J4149" s="278">
        <f t="shared" si="227"/>
        <v>9.3</v>
      </c>
      <c r="K4149" s="278">
        <v>13.75</v>
      </c>
      <c r="L4149" s="37">
        <f t="shared" si="225"/>
        <v>127.88</v>
      </c>
      <c r="M4149" s="278"/>
      <c r="N4149" s="278">
        <f t="shared" si="228"/>
        <v>127.88</v>
      </c>
      <c r="O4149" s="214"/>
    </row>
    <row r="4150" spans="1:15">
      <c r="A4150" s="214" t="s">
        <v>3825</v>
      </c>
      <c r="B4150" s="214" t="s">
        <v>3826</v>
      </c>
      <c r="C4150" s="214">
        <v>8</v>
      </c>
      <c r="D4150" s="214" t="s">
        <v>3998</v>
      </c>
      <c r="E4150" s="278"/>
      <c r="F4150" s="278"/>
      <c r="G4150" s="278">
        <v>9.3</v>
      </c>
      <c r="H4150" s="278">
        <f t="shared" si="226"/>
        <v>9.3</v>
      </c>
      <c r="I4150" s="278"/>
      <c r="J4150" s="278">
        <f t="shared" si="227"/>
        <v>9.3</v>
      </c>
      <c r="K4150" s="278">
        <v>13.75</v>
      </c>
      <c r="L4150" s="37">
        <f t="shared" si="225"/>
        <v>127.88</v>
      </c>
      <c r="M4150" s="278"/>
      <c r="N4150" s="278">
        <f t="shared" si="228"/>
        <v>127.88</v>
      </c>
      <c r="O4150" s="214" t="s">
        <v>3999</v>
      </c>
    </row>
    <row r="4151" spans="1:15">
      <c r="A4151" s="214" t="s">
        <v>3825</v>
      </c>
      <c r="B4151" s="214" t="s">
        <v>3826</v>
      </c>
      <c r="C4151" s="214">
        <v>8</v>
      </c>
      <c r="D4151" s="214" t="s">
        <v>3878</v>
      </c>
      <c r="E4151" s="278"/>
      <c r="F4151" s="278"/>
      <c r="G4151" s="278">
        <v>9.3</v>
      </c>
      <c r="H4151" s="278">
        <f t="shared" si="226"/>
        <v>9.3</v>
      </c>
      <c r="I4151" s="278"/>
      <c r="J4151" s="278">
        <f t="shared" si="227"/>
        <v>9.3</v>
      </c>
      <c r="K4151" s="278">
        <v>13.75</v>
      </c>
      <c r="L4151" s="37">
        <f t="shared" si="225"/>
        <v>127.88</v>
      </c>
      <c r="M4151" s="278"/>
      <c r="N4151" s="278">
        <f t="shared" si="228"/>
        <v>127.88</v>
      </c>
      <c r="O4151" s="214"/>
    </row>
    <row r="4152" spans="1:15">
      <c r="A4152" s="214" t="s">
        <v>3825</v>
      </c>
      <c r="B4152" s="214" t="s">
        <v>3826</v>
      </c>
      <c r="C4152" s="214">
        <v>8</v>
      </c>
      <c r="D4152" s="214" t="s">
        <v>4000</v>
      </c>
      <c r="E4152" s="278"/>
      <c r="F4152" s="278"/>
      <c r="G4152" s="278">
        <v>9.3</v>
      </c>
      <c r="H4152" s="278">
        <f t="shared" si="226"/>
        <v>9.3</v>
      </c>
      <c r="I4152" s="278"/>
      <c r="J4152" s="278">
        <f t="shared" si="227"/>
        <v>9.3</v>
      </c>
      <c r="K4152" s="278">
        <v>13.75</v>
      </c>
      <c r="L4152" s="37">
        <f t="shared" si="225"/>
        <v>127.88</v>
      </c>
      <c r="M4152" s="278"/>
      <c r="N4152" s="278">
        <f t="shared" si="228"/>
        <v>127.88</v>
      </c>
      <c r="O4152" s="214"/>
    </row>
    <row r="4153" spans="1:15">
      <c r="A4153" s="214" t="s">
        <v>3825</v>
      </c>
      <c r="B4153" s="214" t="s">
        <v>3826</v>
      </c>
      <c r="C4153" s="214">
        <v>8</v>
      </c>
      <c r="D4153" s="214" t="s">
        <v>4001</v>
      </c>
      <c r="E4153" s="278"/>
      <c r="F4153" s="278"/>
      <c r="G4153" s="278">
        <v>9.3</v>
      </c>
      <c r="H4153" s="278">
        <f t="shared" si="226"/>
        <v>9.3</v>
      </c>
      <c r="I4153" s="278"/>
      <c r="J4153" s="278">
        <f t="shared" si="227"/>
        <v>9.3</v>
      </c>
      <c r="K4153" s="278">
        <v>13.75</v>
      </c>
      <c r="L4153" s="37">
        <f t="shared" si="225"/>
        <v>127.88</v>
      </c>
      <c r="M4153" s="278"/>
      <c r="N4153" s="278">
        <f t="shared" si="228"/>
        <v>127.88</v>
      </c>
      <c r="O4153" s="214" t="s">
        <v>4002</v>
      </c>
    </row>
    <row r="4154" spans="1:15">
      <c r="A4154" s="214" t="s">
        <v>3825</v>
      </c>
      <c r="B4154" s="214" t="s">
        <v>3826</v>
      </c>
      <c r="C4154" s="214">
        <v>8</v>
      </c>
      <c r="D4154" s="214" t="s">
        <v>3924</v>
      </c>
      <c r="E4154" s="278"/>
      <c r="F4154" s="278"/>
      <c r="G4154" s="278">
        <v>9.3</v>
      </c>
      <c r="H4154" s="278">
        <f t="shared" si="226"/>
        <v>9.3</v>
      </c>
      <c r="I4154" s="278"/>
      <c r="J4154" s="278">
        <f t="shared" si="227"/>
        <v>9.3</v>
      </c>
      <c r="K4154" s="278">
        <v>13.75</v>
      </c>
      <c r="L4154" s="37">
        <f t="shared" si="225"/>
        <v>127.88</v>
      </c>
      <c r="M4154" s="278"/>
      <c r="N4154" s="278">
        <f t="shared" si="228"/>
        <v>127.88</v>
      </c>
      <c r="O4154" s="214"/>
    </row>
    <row r="4155" spans="1:15">
      <c r="A4155" s="214" t="s">
        <v>3825</v>
      </c>
      <c r="B4155" s="214" t="s">
        <v>3826</v>
      </c>
      <c r="C4155" s="214">
        <v>8</v>
      </c>
      <c r="D4155" s="214" t="s">
        <v>4003</v>
      </c>
      <c r="E4155" s="278"/>
      <c r="F4155" s="278"/>
      <c r="G4155" s="278">
        <v>9.3</v>
      </c>
      <c r="H4155" s="278">
        <f t="shared" si="226"/>
        <v>9.3</v>
      </c>
      <c r="I4155" s="278"/>
      <c r="J4155" s="278">
        <f t="shared" si="227"/>
        <v>9.3</v>
      </c>
      <c r="K4155" s="278">
        <v>13.75</v>
      </c>
      <c r="L4155" s="37">
        <f t="shared" si="225"/>
        <v>127.88</v>
      </c>
      <c r="M4155" s="278"/>
      <c r="N4155" s="278">
        <f t="shared" si="228"/>
        <v>127.88</v>
      </c>
      <c r="O4155" s="214"/>
    </row>
    <row r="4156" spans="1:15">
      <c r="A4156" s="214" t="s">
        <v>3825</v>
      </c>
      <c r="B4156" s="214" t="s">
        <v>3826</v>
      </c>
      <c r="C4156" s="214">
        <v>8</v>
      </c>
      <c r="D4156" s="214" t="s">
        <v>4004</v>
      </c>
      <c r="E4156" s="278"/>
      <c r="F4156" s="278"/>
      <c r="G4156" s="278">
        <v>9.3</v>
      </c>
      <c r="H4156" s="278">
        <f t="shared" si="226"/>
        <v>9.3</v>
      </c>
      <c r="I4156" s="278"/>
      <c r="J4156" s="278">
        <f t="shared" si="227"/>
        <v>9.3</v>
      </c>
      <c r="K4156" s="278">
        <v>13.75</v>
      </c>
      <c r="L4156" s="37">
        <f t="shared" si="225"/>
        <v>127.88</v>
      </c>
      <c r="M4156" s="278"/>
      <c r="N4156" s="278">
        <f t="shared" si="228"/>
        <v>127.88</v>
      </c>
      <c r="O4156" s="214"/>
    </row>
    <row r="4157" spans="1:15">
      <c r="A4157" s="214" t="s">
        <v>3825</v>
      </c>
      <c r="B4157" s="214" t="s">
        <v>3826</v>
      </c>
      <c r="C4157" s="214">
        <v>8</v>
      </c>
      <c r="D4157" s="214" t="s">
        <v>4005</v>
      </c>
      <c r="E4157" s="278"/>
      <c r="F4157" s="278"/>
      <c r="G4157" s="278">
        <v>9.3</v>
      </c>
      <c r="H4157" s="278">
        <f t="shared" si="226"/>
        <v>9.3</v>
      </c>
      <c r="I4157" s="278"/>
      <c r="J4157" s="278">
        <f t="shared" si="227"/>
        <v>9.3</v>
      </c>
      <c r="K4157" s="278">
        <v>13.75</v>
      </c>
      <c r="L4157" s="37">
        <f t="shared" si="225"/>
        <v>127.88</v>
      </c>
      <c r="M4157" s="278"/>
      <c r="N4157" s="278">
        <f t="shared" si="228"/>
        <v>127.88</v>
      </c>
      <c r="O4157" s="214"/>
    </row>
    <row r="4158" spans="1:15">
      <c r="A4158" s="214" t="s">
        <v>3825</v>
      </c>
      <c r="B4158" s="214" t="s">
        <v>3826</v>
      </c>
      <c r="C4158" s="214">
        <v>8</v>
      </c>
      <c r="D4158" s="214" t="s">
        <v>4006</v>
      </c>
      <c r="E4158" s="278"/>
      <c r="F4158" s="278"/>
      <c r="G4158" s="278">
        <v>9.3</v>
      </c>
      <c r="H4158" s="278">
        <f t="shared" si="226"/>
        <v>9.3</v>
      </c>
      <c r="I4158" s="278"/>
      <c r="J4158" s="278">
        <f t="shared" si="227"/>
        <v>9.3</v>
      </c>
      <c r="K4158" s="278">
        <v>13.75</v>
      </c>
      <c r="L4158" s="37">
        <f t="shared" si="225"/>
        <v>127.88</v>
      </c>
      <c r="M4158" s="278"/>
      <c r="N4158" s="278">
        <f t="shared" si="228"/>
        <v>127.88</v>
      </c>
      <c r="O4158" s="214"/>
    </row>
    <row r="4159" spans="1:15">
      <c r="A4159" s="214" t="s">
        <v>3825</v>
      </c>
      <c r="B4159" s="214" t="s">
        <v>3826</v>
      </c>
      <c r="C4159" s="214">
        <v>8</v>
      </c>
      <c r="D4159" s="214" t="s">
        <v>3857</v>
      </c>
      <c r="E4159" s="278"/>
      <c r="F4159" s="278"/>
      <c r="G4159" s="278">
        <v>9.3</v>
      </c>
      <c r="H4159" s="278">
        <f t="shared" si="226"/>
        <v>9.3</v>
      </c>
      <c r="I4159" s="278"/>
      <c r="J4159" s="278">
        <f t="shared" si="227"/>
        <v>9.3</v>
      </c>
      <c r="K4159" s="278">
        <v>13.75</v>
      </c>
      <c r="L4159" s="37">
        <f t="shared" si="225"/>
        <v>127.88</v>
      </c>
      <c r="M4159" s="278"/>
      <c r="N4159" s="278">
        <f t="shared" si="228"/>
        <v>127.88</v>
      </c>
      <c r="O4159" s="214"/>
    </row>
    <row r="4160" spans="1:15">
      <c r="A4160" s="214" t="s">
        <v>3825</v>
      </c>
      <c r="B4160" s="214" t="s">
        <v>3826</v>
      </c>
      <c r="C4160" s="214">
        <v>8</v>
      </c>
      <c r="D4160" s="214" t="s">
        <v>4007</v>
      </c>
      <c r="E4160" s="278"/>
      <c r="F4160" s="278"/>
      <c r="G4160" s="278">
        <v>9.3</v>
      </c>
      <c r="H4160" s="278">
        <f t="shared" si="226"/>
        <v>9.3</v>
      </c>
      <c r="I4160" s="278"/>
      <c r="J4160" s="278">
        <f t="shared" si="227"/>
        <v>9.3</v>
      </c>
      <c r="K4160" s="278">
        <v>13.75</v>
      </c>
      <c r="L4160" s="37">
        <f t="shared" si="225"/>
        <v>127.88</v>
      </c>
      <c r="M4160" s="278"/>
      <c r="N4160" s="278">
        <f t="shared" si="228"/>
        <v>127.88</v>
      </c>
      <c r="O4160" s="214"/>
    </row>
    <row r="4161" spans="1:15">
      <c r="A4161" s="214" t="s">
        <v>3825</v>
      </c>
      <c r="B4161" s="214" t="s">
        <v>3826</v>
      </c>
      <c r="C4161" s="214">
        <v>8</v>
      </c>
      <c r="D4161" s="214" t="s">
        <v>4008</v>
      </c>
      <c r="E4161" s="278"/>
      <c r="F4161" s="278"/>
      <c r="G4161" s="278">
        <v>9.3</v>
      </c>
      <c r="H4161" s="278">
        <f t="shared" si="226"/>
        <v>9.3</v>
      </c>
      <c r="I4161" s="278"/>
      <c r="J4161" s="278">
        <f t="shared" si="227"/>
        <v>9.3</v>
      </c>
      <c r="K4161" s="278">
        <v>13.75</v>
      </c>
      <c r="L4161" s="37">
        <f t="shared" si="225"/>
        <v>127.88</v>
      </c>
      <c r="M4161" s="278"/>
      <c r="N4161" s="278">
        <f t="shared" si="228"/>
        <v>127.88</v>
      </c>
      <c r="O4161" s="214"/>
    </row>
    <row r="4162" spans="1:15">
      <c r="A4162" s="214" t="s">
        <v>3825</v>
      </c>
      <c r="B4162" s="214" t="s">
        <v>3826</v>
      </c>
      <c r="C4162" s="214">
        <v>8</v>
      </c>
      <c r="D4162" s="214" t="s">
        <v>4009</v>
      </c>
      <c r="E4162" s="278"/>
      <c r="F4162" s="278"/>
      <c r="G4162" s="278">
        <v>9.3</v>
      </c>
      <c r="H4162" s="278">
        <f t="shared" si="226"/>
        <v>9.3</v>
      </c>
      <c r="I4162" s="278"/>
      <c r="J4162" s="278">
        <f t="shared" si="227"/>
        <v>9.3</v>
      </c>
      <c r="K4162" s="278">
        <v>13.75</v>
      </c>
      <c r="L4162" s="37">
        <f t="shared" si="225"/>
        <v>127.88</v>
      </c>
      <c r="M4162" s="278"/>
      <c r="N4162" s="278">
        <f t="shared" si="228"/>
        <v>127.88</v>
      </c>
      <c r="O4162" s="214"/>
    </row>
    <row r="4163" spans="1:15">
      <c r="A4163" s="214" t="s">
        <v>3825</v>
      </c>
      <c r="B4163" s="214" t="s">
        <v>3826</v>
      </c>
      <c r="C4163" s="214">
        <v>8</v>
      </c>
      <c r="D4163" s="214" t="s">
        <v>4010</v>
      </c>
      <c r="E4163" s="278"/>
      <c r="F4163" s="278"/>
      <c r="G4163" s="278">
        <v>9.3</v>
      </c>
      <c r="H4163" s="278">
        <f t="shared" si="226"/>
        <v>9.3</v>
      </c>
      <c r="I4163" s="278"/>
      <c r="J4163" s="278">
        <f t="shared" si="227"/>
        <v>9.3</v>
      </c>
      <c r="K4163" s="278">
        <v>13.75</v>
      </c>
      <c r="L4163" s="37">
        <f t="shared" si="225"/>
        <v>127.88</v>
      </c>
      <c r="M4163" s="278"/>
      <c r="N4163" s="278">
        <f t="shared" si="228"/>
        <v>127.88</v>
      </c>
      <c r="O4163" s="214"/>
    </row>
    <row r="4164" spans="1:15">
      <c r="A4164" s="214" t="s">
        <v>3825</v>
      </c>
      <c r="B4164" s="214" t="s">
        <v>3826</v>
      </c>
      <c r="C4164" s="214">
        <v>8</v>
      </c>
      <c r="D4164" s="214" t="s">
        <v>4011</v>
      </c>
      <c r="E4164" s="278"/>
      <c r="F4164" s="278"/>
      <c r="G4164" s="278">
        <v>9.3</v>
      </c>
      <c r="H4164" s="278">
        <f t="shared" si="226"/>
        <v>9.3</v>
      </c>
      <c r="I4164" s="278"/>
      <c r="J4164" s="278">
        <f t="shared" si="227"/>
        <v>9.3</v>
      </c>
      <c r="K4164" s="278">
        <v>13.75</v>
      </c>
      <c r="L4164" s="37">
        <f t="shared" si="225"/>
        <v>127.88</v>
      </c>
      <c r="M4164" s="278"/>
      <c r="N4164" s="278">
        <f t="shared" si="228"/>
        <v>127.88</v>
      </c>
      <c r="O4164" s="214"/>
    </row>
    <row r="4165" spans="1:15">
      <c r="A4165" s="214" t="s">
        <v>3825</v>
      </c>
      <c r="B4165" s="214" t="s">
        <v>3826</v>
      </c>
      <c r="C4165" s="214">
        <v>8</v>
      </c>
      <c r="D4165" s="214" t="s">
        <v>4012</v>
      </c>
      <c r="E4165" s="278"/>
      <c r="F4165" s="278"/>
      <c r="G4165" s="278">
        <v>9.3</v>
      </c>
      <c r="H4165" s="278">
        <f t="shared" si="226"/>
        <v>9.3</v>
      </c>
      <c r="I4165" s="278"/>
      <c r="J4165" s="278">
        <f t="shared" si="227"/>
        <v>9.3</v>
      </c>
      <c r="K4165" s="278">
        <v>13.75</v>
      </c>
      <c r="L4165" s="37">
        <f t="shared" si="225"/>
        <v>127.88</v>
      </c>
      <c r="M4165" s="278"/>
      <c r="N4165" s="278">
        <f t="shared" si="228"/>
        <v>127.88</v>
      </c>
      <c r="O4165" s="214"/>
    </row>
    <row r="4166" spans="1:15">
      <c r="A4166" s="214" t="s">
        <v>3825</v>
      </c>
      <c r="B4166" s="214" t="s">
        <v>3826</v>
      </c>
      <c r="C4166" s="214">
        <v>8</v>
      </c>
      <c r="D4166" s="214" t="s">
        <v>4013</v>
      </c>
      <c r="E4166" s="278"/>
      <c r="F4166" s="278"/>
      <c r="G4166" s="278">
        <v>9.3</v>
      </c>
      <c r="H4166" s="278">
        <f t="shared" si="226"/>
        <v>9.3</v>
      </c>
      <c r="I4166" s="278"/>
      <c r="J4166" s="278">
        <f t="shared" si="227"/>
        <v>9.3</v>
      </c>
      <c r="K4166" s="278">
        <v>13.75</v>
      </c>
      <c r="L4166" s="37">
        <f t="shared" ref="L4166:L4229" si="229">ROUND(H4166*K4166,2)</f>
        <v>127.88</v>
      </c>
      <c r="M4166" s="278"/>
      <c r="N4166" s="278">
        <f t="shared" si="228"/>
        <v>127.88</v>
      </c>
      <c r="O4166" s="214" t="s">
        <v>4014</v>
      </c>
    </row>
    <row r="4167" spans="1:15">
      <c r="A4167" s="214" t="s">
        <v>3825</v>
      </c>
      <c r="B4167" s="214" t="s">
        <v>3826</v>
      </c>
      <c r="C4167" s="214">
        <v>8</v>
      </c>
      <c r="D4167" s="214" t="s">
        <v>4015</v>
      </c>
      <c r="E4167" s="278"/>
      <c r="F4167" s="278"/>
      <c r="G4167" s="278">
        <v>9.3</v>
      </c>
      <c r="H4167" s="278">
        <f t="shared" si="226"/>
        <v>9.3</v>
      </c>
      <c r="I4167" s="278"/>
      <c r="J4167" s="278">
        <f t="shared" si="227"/>
        <v>9.3</v>
      </c>
      <c r="K4167" s="278">
        <v>13.75</v>
      </c>
      <c r="L4167" s="37">
        <f t="shared" si="229"/>
        <v>127.88</v>
      </c>
      <c r="M4167" s="278"/>
      <c r="N4167" s="278">
        <f t="shared" si="228"/>
        <v>127.88</v>
      </c>
      <c r="O4167" s="214"/>
    </row>
    <row r="4168" spans="1:15">
      <c r="A4168" s="214" t="s">
        <v>3825</v>
      </c>
      <c r="B4168" s="214" t="s">
        <v>3826</v>
      </c>
      <c r="C4168" s="214">
        <v>8</v>
      </c>
      <c r="D4168" s="214" t="s">
        <v>4016</v>
      </c>
      <c r="E4168" s="278"/>
      <c r="F4168" s="278"/>
      <c r="G4168" s="278">
        <v>9.3</v>
      </c>
      <c r="H4168" s="278">
        <f t="shared" si="226"/>
        <v>9.3</v>
      </c>
      <c r="I4168" s="278"/>
      <c r="J4168" s="278">
        <f t="shared" si="227"/>
        <v>9.3</v>
      </c>
      <c r="K4168" s="278">
        <v>13.75</v>
      </c>
      <c r="L4168" s="37">
        <f t="shared" si="229"/>
        <v>127.88</v>
      </c>
      <c r="M4168" s="278"/>
      <c r="N4168" s="278">
        <f t="shared" si="228"/>
        <v>127.88</v>
      </c>
      <c r="O4168" s="214"/>
    </row>
    <row r="4169" spans="1:15">
      <c r="A4169" s="214" t="s">
        <v>3825</v>
      </c>
      <c r="B4169" s="214" t="s">
        <v>4017</v>
      </c>
      <c r="C4169" s="214">
        <v>1</v>
      </c>
      <c r="D4169" s="214" t="s">
        <v>4018</v>
      </c>
      <c r="E4169" s="278"/>
      <c r="F4169" s="278"/>
      <c r="G4169" s="278">
        <v>12.18</v>
      </c>
      <c r="H4169" s="278">
        <f t="shared" si="226"/>
        <v>12.18</v>
      </c>
      <c r="I4169" s="278"/>
      <c r="J4169" s="278">
        <f t="shared" si="227"/>
        <v>12.18</v>
      </c>
      <c r="K4169" s="278">
        <v>13.75</v>
      </c>
      <c r="L4169" s="37">
        <f t="shared" si="229"/>
        <v>167.48</v>
      </c>
      <c r="M4169" s="278"/>
      <c r="N4169" s="278">
        <f t="shared" si="228"/>
        <v>167.48</v>
      </c>
      <c r="O4169" s="214"/>
    </row>
    <row r="4170" spans="1:15">
      <c r="A4170" s="214" t="s">
        <v>3825</v>
      </c>
      <c r="B4170" s="214" t="s">
        <v>4017</v>
      </c>
      <c r="C4170" s="214">
        <v>1</v>
      </c>
      <c r="D4170" s="214" t="s">
        <v>4019</v>
      </c>
      <c r="E4170" s="278"/>
      <c r="F4170" s="278"/>
      <c r="G4170" s="278">
        <v>12.34</v>
      </c>
      <c r="H4170" s="278">
        <f t="shared" si="226"/>
        <v>12.34</v>
      </c>
      <c r="I4170" s="278"/>
      <c r="J4170" s="278">
        <f t="shared" si="227"/>
        <v>12.34</v>
      </c>
      <c r="K4170" s="278">
        <v>13.75</v>
      </c>
      <c r="L4170" s="37">
        <f t="shared" si="229"/>
        <v>169.68</v>
      </c>
      <c r="M4170" s="278"/>
      <c r="N4170" s="278">
        <f t="shared" si="228"/>
        <v>169.68</v>
      </c>
      <c r="O4170" s="214"/>
    </row>
    <row r="4171" spans="1:15">
      <c r="A4171" s="214" t="s">
        <v>3825</v>
      </c>
      <c r="B4171" s="214" t="s">
        <v>4017</v>
      </c>
      <c r="C4171" s="214">
        <v>1</v>
      </c>
      <c r="D4171" s="214" t="s">
        <v>4020</v>
      </c>
      <c r="E4171" s="278"/>
      <c r="F4171" s="278"/>
      <c r="G4171" s="278">
        <v>14.21</v>
      </c>
      <c r="H4171" s="278">
        <f t="shared" si="226"/>
        <v>14.21</v>
      </c>
      <c r="I4171" s="278"/>
      <c r="J4171" s="278">
        <f t="shared" si="227"/>
        <v>14.21</v>
      </c>
      <c r="K4171" s="278">
        <v>13.75</v>
      </c>
      <c r="L4171" s="37">
        <f t="shared" si="229"/>
        <v>195.39</v>
      </c>
      <c r="M4171" s="278"/>
      <c r="N4171" s="278">
        <f t="shared" si="228"/>
        <v>195.39</v>
      </c>
      <c r="O4171" s="214"/>
    </row>
    <row r="4172" spans="1:15">
      <c r="A4172" s="214" t="s">
        <v>3825</v>
      </c>
      <c r="B4172" s="214" t="s">
        <v>4017</v>
      </c>
      <c r="C4172" s="214">
        <v>1</v>
      </c>
      <c r="D4172" s="214" t="s">
        <v>4021</v>
      </c>
      <c r="E4172" s="278"/>
      <c r="F4172" s="278"/>
      <c r="G4172" s="278">
        <v>10.15</v>
      </c>
      <c r="H4172" s="278">
        <f t="shared" si="226"/>
        <v>10.15</v>
      </c>
      <c r="I4172" s="278"/>
      <c r="J4172" s="278">
        <f t="shared" si="227"/>
        <v>10.15</v>
      </c>
      <c r="K4172" s="278">
        <v>13.75</v>
      </c>
      <c r="L4172" s="37">
        <f t="shared" si="229"/>
        <v>139.56</v>
      </c>
      <c r="M4172" s="278"/>
      <c r="N4172" s="278">
        <f t="shared" si="228"/>
        <v>139.56</v>
      </c>
      <c r="O4172" s="214"/>
    </row>
    <row r="4173" spans="1:15">
      <c r="A4173" s="214" t="s">
        <v>3825</v>
      </c>
      <c r="B4173" s="214" t="s">
        <v>4017</v>
      </c>
      <c r="C4173" s="214">
        <v>1</v>
      </c>
      <c r="D4173" s="214" t="s">
        <v>4022</v>
      </c>
      <c r="E4173" s="278"/>
      <c r="F4173" s="278"/>
      <c r="G4173" s="278">
        <v>14.21</v>
      </c>
      <c r="H4173" s="278">
        <f t="shared" si="226"/>
        <v>14.21</v>
      </c>
      <c r="I4173" s="278"/>
      <c r="J4173" s="278">
        <f t="shared" si="227"/>
        <v>14.21</v>
      </c>
      <c r="K4173" s="278">
        <v>13.75</v>
      </c>
      <c r="L4173" s="37">
        <f t="shared" si="229"/>
        <v>195.39</v>
      </c>
      <c r="M4173" s="278"/>
      <c r="N4173" s="278">
        <f t="shared" si="228"/>
        <v>195.39</v>
      </c>
      <c r="O4173" s="214"/>
    </row>
    <row r="4174" spans="1:15">
      <c r="A4174" s="214" t="s">
        <v>3825</v>
      </c>
      <c r="B4174" s="214" t="s">
        <v>4017</v>
      </c>
      <c r="C4174" s="214">
        <v>1</v>
      </c>
      <c r="D4174" s="214" t="s">
        <v>4023</v>
      </c>
      <c r="E4174" s="278"/>
      <c r="F4174" s="278"/>
      <c r="G4174" s="278">
        <v>12.18</v>
      </c>
      <c r="H4174" s="278">
        <f t="shared" si="226"/>
        <v>12.18</v>
      </c>
      <c r="I4174" s="278"/>
      <c r="J4174" s="278">
        <f t="shared" si="227"/>
        <v>12.18</v>
      </c>
      <c r="K4174" s="278">
        <v>13.75</v>
      </c>
      <c r="L4174" s="37">
        <f t="shared" si="229"/>
        <v>167.48</v>
      </c>
      <c r="M4174" s="278"/>
      <c r="N4174" s="278">
        <f t="shared" si="228"/>
        <v>167.48</v>
      </c>
      <c r="O4174" s="214"/>
    </row>
    <row r="4175" spans="1:15">
      <c r="A4175" s="214" t="s">
        <v>3825</v>
      </c>
      <c r="B4175" s="214" t="s">
        <v>4017</v>
      </c>
      <c r="C4175" s="214">
        <v>1</v>
      </c>
      <c r="D4175" s="214" t="s">
        <v>4024</v>
      </c>
      <c r="E4175" s="278"/>
      <c r="F4175" s="278"/>
      <c r="G4175" s="278">
        <v>6.09</v>
      </c>
      <c r="H4175" s="278">
        <f t="shared" si="226"/>
        <v>6.09</v>
      </c>
      <c r="I4175" s="278"/>
      <c r="J4175" s="278">
        <f t="shared" si="227"/>
        <v>6.09</v>
      </c>
      <c r="K4175" s="278">
        <v>13.75</v>
      </c>
      <c r="L4175" s="37">
        <f t="shared" si="229"/>
        <v>83.74</v>
      </c>
      <c r="M4175" s="278"/>
      <c r="N4175" s="278">
        <f t="shared" si="228"/>
        <v>83.74</v>
      </c>
      <c r="O4175" s="214"/>
    </row>
    <row r="4176" spans="1:15">
      <c r="A4176" s="214" t="s">
        <v>3825</v>
      </c>
      <c r="B4176" s="214" t="s">
        <v>4017</v>
      </c>
      <c r="C4176" s="214">
        <v>1</v>
      </c>
      <c r="D4176" s="214" t="s">
        <v>4025</v>
      </c>
      <c r="E4176" s="278"/>
      <c r="F4176" s="278"/>
      <c r="G4176" s="278">
        <v>16.24</v>
      </c>
      <c r="H4176" s="278">
        <f t="shared" si="226"/>
        <v>16.24</v>
      </c>
      <c r="I4176" s="278"/>
      <c r="J4176" s="278">
        <f t="shared" si="227"/>
        <v>16.24</v>
      </c>
      <c r="K4176" s="278">
        <v>13.75</v>
      </c>
      <c r="L4176" s="37">
        <f t="shared" si="229"/>
        <v>223.3</v>
      </c>
      <c r="M4176" s="278"/>
      <c r="N4176" s="278">
        <f t="shared" si="228"/>
        <v>223.3</v>
      </c>
      <c r="O4176" s="214"/>
    </row>
    <row r="4177" spans="1:15">
      <c r="A4177" s="214" t="s">
        <v>3825</v>
      </c>
      <c r="B4177" s="214" t="s">
        <v>4017</v>
      </c>
      <c r="C4177" s="214">
        <v>1</v>
      </c>
      <c r="D4177" s="214" t="s">
        <v>4026</v>
      </c>
      <c r="E4177" s="278"/>
      <c r="F4177" s="278"/>
      <c r="G4177" s="278">
        <v>32.48</v>
      </c>
      <c r="H4177" s="278">
        <f t="shared" si="226"/>
        <v>32.48</v>
      </c>
      <c r="I4177" s="278"/>
      <c r="J4177" s="278">
        <f t="shared" si="227"/>
        <v>32.48</v>
      </c>
      <c r="K4177" s="278">
        <v>13.75</v>
      </c>
      <c r="L4177" s="37">
        <f t="shared" si="229"/>
        <v>446.6</v>
      </c>
      <c r="M4177" s="278"/>
      <c r="N4177" s="278">
        <f t="shared" si="228"/>
        <v>446.6</v>
      </c>
      <c r="O4177" s="214"/>
    </row>
    <row r="4178" spans="1:15">
      <c r="A4178" s="214" t="s">
        <v>3825</v>
      </c>
      <c r="B4178" s="214" t="s">
        <v>4017</v>
      </c>
      <c r="C4178" s="214">
        <v>1</v>
      </c>
      <c r="D4178" s="214" t="s">
        <v>4027</v>
      </c>
      <c r="E4178" s="278"/>
      <c r="F4178" s="278"/>
      <c r="G4178" s="278">
        <v>8.12</v>
      </c>
      <c r="H4178" s="278">
        <f t="shared" si="226"/>
        <v>8.12</v>
      </c>
      <c r="I4178" s="278"/>
      <c r="J4178" s="278">
        <f t="shared" si="227"/>
        <v>8.12</v>
      </c>
      <c r="K4178" s="278">
        <v>13.75</v>
      </c>
      <c r="L4178" s="37">
        <f t="shared" si="229"/>
        <v>111.65</v>
      </c>
      <c r="M4178" s="278"/>
      <c r="N4178" s="278">
        <f t="shared" si="228"/>
        <v>111.65</v>
      </c>
      <c r="O4178" s="214"/>
    </row>
    <row r="4179" spans="1:15">
      <c r="A4179" s="214" t="s">
        <v>3825</v>
      </c>
      <c r="B4179" s="214" t="s">
        <v>4017</v>
      </c>
      <c r="C4179" s="214">
        <v>1</v>
      </c>
      <c r="D4179" s="214" t="s">
        <v>4028</v>
      </c>
      <c r="E4179" s="278"/>
      <c r="F4179" s="278"/>
      <c r="G4179" s="278">
        <v>4.06</v>
      </c>
      <c r="H4179" s="278">
        <f t="shared" ref="H4179:H4242" si="230">E4179+F4179+G4179</f>
        <v>4.06</v>
      </c>
      <c r="I4179" s="278"/>
      <c r="J4179" s="278">
        <f t="shared" ref="J4179:J4242" si="231">H4179-I4179</f>
        <v>4.06</v>
      </c>
      <c r="K4179" s="278">
        <v>13.75</v>
      </c>
      <c r="L4179" s="37">
        <f t="shared" si="229"/>
        <v>55.83</v>
      </c>
      <c r="M4179" s="278"/>
      <c r="N4179" s="278">
        <f t="shared" si="228"/>
        <v>55.83</v>
      </c>
      <c r="O4179" s="214"/>
    </row>
    <row r="4180" spans="1:15">
      <c r="A4180" s="214" t="s">
        <v>3825</v>
      </c>
      <c r="B4180" s="214" t="s">
        <v>4017</v>
      </c>
      <c r="C4180" s="214">
        <v>1</v>
      </c>
      <c r="D4180" s="214" t="s">
        <v>4029</v>
      </c>
      <c r="E4180" s="278"/>
      <c r="F4180" s="278"/>
      <c r="G4180" s="278">
        <v>16.24</v>
      </c>
      <c r="H4180" s="278">
        <f t="shared" si="230"/>
        <v>16.24</v>
      </c>
      <c r="I4180" s="278"/>
      <c r="J4180" s="278">
        <f t="shared" si="231"/>
        <v>16.24</v>
      </c>
      <c r="K4180" s="278">
        <v>13.75</v>
      </c>
      <c r="L4180" s="37">
        <f t="shared" si="229"/>
        <v>223.3</v>
      </c>
      <c r="M4180" s="278"/>
      <c r="N4180" s="278">
        <f t="shared" ref="N4180:N4243" si="232">L4180-M4180</f>
        <v>223.3</v>
      </c>
      <c r="O4180" s="214"/>
    </row>
    <row r="4181" spans="1:15">
      <c r="A4181" s="214" t="s">
        <v>3825</v>
      </c>
      <c r="B4181" s="214" t="s">
        <v>4017</v>
      </c>
      <c r="C4181" s="214">
        <v>1</v>
      </c>
      <c r="D4181" s="214" t="s">
        <v>4030</v>
      </c>
      <c r="E4181" s="278"/>
      <c r="F4181" s="278"/>
      <c r="G4181" s="278">
        <v>16.24</v>
      </c>
      <c r="H4181" s="278">
        <f t="shared" si="230"/>
        <v>16.24</v>
      </c>
      <c r="I4181" s="278"/>
      <c r="J4181" s="278">
        <f t="shared" si="231"/>
        <v>16.24</v>
      </c>
      <c r="K4181" s="278">
        <v>13.75</v>
      </c>
      <c r="L4181" s="37">
        <f t="shared" si="229"/>
        <v>223.3</v>
      </c>
      <c r="M4181" s="278"/>
      <c r="N4181" s="278">
        <f t="shared" si="232"/>
        <v>223.3</v>
      </c>
      <c r="O4181" s="214"/>
    </row>
    <row r="4182" spans="1:15">
      <c r="A4182" s="214" t="s">
        <v>3825</v>
      </c>
      <c r="B4182" s="214" t="s">
        <v>4017</v>
      </c>
      <c r="C4182" s="214">
        <v>1</v>
      </c>
      <c r="D4182" s="214" t="s">
        <v>4031</v>
      </c>
      <c r="E4182" s="278"/>
      <c r="F4182" s="278"/>
      <c r="G4182" s="278">
        <v>24.36</v>
      </c>
      <c r="H4182" s="278">
        <f t="shared" si="230"/>
        <v>24.36</v>
      </c>
      <c r="I4182" s="278"/>
      <c r="J4182" s="278">
        <f t="shared" si="231"/>
        <v>24.36</v>
      </c>
      <c r="K4182" s="278">
        <v>13.75</v>
      </c>
      <c r="L4182" s="37">
        <f t="shared" si="229"/>
        <v>334.95</v>
      </c>
      <c r="M4182" s="278"/>
      <c r="N4182" s="278">
        <f t="shared" si="232"/>
        <v>334.95</v>
      </c>
      <c r="O4182" s="214"/>
    </row>
    <row r="4183" spans="1:15">
      <c r="A4183" s="214" t="s">
        <v>3825</v>
      </c>
      <c r="B4183" s="214" t="s">
        <v>4017</v>
      </c>
      <c r="C4183" s="214">
        <v>1</v>
      </c>
      <c r="D4183" s="214" t="s">
        <v>4032</v>
      </c>
      <c r="E4183" s="278"/>
      <c r="F4183" s="278"/>
      <c r="G4183" s="278">
        <v>6.09</v>
      </c>
      <c r="H4183" s="278">
        <f t="shared" si="230"/>
        <v>6.09</v>
      </c>
      <c r="I4183" s="278"/>
      <c r="J4183" s="278">
        <f t="shared" si="231"/>
        <v>6.09</v>
      </c>
      <c r="K4183" s="278">
        <v>13.75</v>
      </c>
      <c r="L4183" s="37">
        <f t="shared" si="229"/>
        <v>83.74</v>
      </c>
      <c r="M4183" s="278"/>
      <c r="N4183" s="278">
        <f t="shared" si="232"/>
        <v>83.74</v>
      </c>
      <c r="O4183" s="214"/>
    </row>
    <row r="4184" spans="1:15">
      <c r="A4184" s="214" t="s">
        <v>3825</v>
      </c>
      <c r="B4184" s="214" t="s">
        <v>4017</v>
      </c>
      <c r="C4184" s="214">
        <v>1</v>
      </c>
      <c r="D4184" s="214" t="s">
        <v>4033</v>
      </c>
      <c r="E4184" s="278"/>
      <c r="F4184" s="278"/>
      <c r="G4184" s="278">
        <v>10.15</v>
      </c>
      <c r="H4184" s="278">
        <f t="shared" si="230"/>
        <v>10.15</v>
      </c>
      <c r="I4184" s="278"/>
      <c r="J4184" s="278">
        <f t="shared" si="231"/>
        <v>10.15</v>
      </c>
      <c r="K4184" s="278">
        <v>13.75</v>
      </c>
      <c r="L4184" s="37">
        <f t="shared" si="229"/>
        <v>139.56</v>
      </c>
      <c r="M4184" s="278"/>
      <c r="N4184" s="278">
        <f t="shared" si="232"/>
        <v>139.56</v>
      </c>
      <c r="O4184" s="214"/>
    </row>
    <row r="4185" spans="1:15">
      <c r="A4185" s="214" t="s">
        <v>3825</v>
      </c>
      <c r="B4185" s="214" t="s">
        <v>4017</v>
      </c>
      <c r="C4185" s="214">
        <v>1</v>
      </c>
      <c r="D4185" s="214" t="s">
        <v>4034</v>
      </c>
      <c r="E4185" s="278"/>
      <c r="F4185" s="278"/>
      <c r="G4185" s="278">
        <v>16.24</v>
      </c>
      <c r="H4185" s="278">
        <f t="shared" si="230"/>
        <v>16.24</v>
      </c>
      <c r="I4185" s="278"/>
      <c r="J4185" s="278">
        <f t="shared" si="231"/>
        <v>16.24</v>
      </c>
      <c r="K4185" s="278">
        <v>13.75</v>
      </c>
      <c r="L4185" s="37">
        <f t="shared" si="229"/>
        <v>223.3</v>
      </c>
      <c r="M4185" s="278"/>
      <c r="N4185" s="278">
        <f t="shared" si="232"/>
        <v>223.3</v>
      </c>
      <c r="O4185" s="214"/>
    </row>
    <row r="4186" spans="1:15">
      <c r="A4186" s="214" t="s">
        <v>3825</v>
      </c>
      <c r="B4186" s="214" t="s">
        <v>4017</v>
      </c>
      <c r="C4186" s="214">
        <v>1</v>
      </c>
      <c r="D4186" s="214" t="s">
        <v>4035</v>
      </c>
      <c r="E4186" s="278"/>
      <c r="F4186" s="278"/>
      <c r="G4186" s="278">
        <v>4.06</v>
      </c>
      <c r="H4186" s="278">
        <f t="shared" si="230"/>
        <v>4.06</v>
      </c>
      <c r="I4186" s="278"/>
      <c r="J4186" s="278">
        <f t="shared" si="231"/>
        <v>4.06</v>
      </c>
      <c r="K4186" s="278">
        <v>13.75</v>
      </c>
      <c r="L4186" s="37">
        <f t="shared" si="229"/>
        <v>55.83</v>
      </c>
      <c r="M4186" s="278"/>
      <c r="N4186" s="278">
        <f t="shared" si="232"/>
        <v>55.83</v>
      </c>
      <c r="O4186" s="214"/>
    </row>
    <row r="4187" spans="1:15">
      <c r="A4187" s="214" t="s">
        <v>3825</v>
      </c>
      <c r="B4187" s="214" t="s">
        <v>4017</v>
      </c>
      <c r="C4187" s="214">
        <v>1</v>
      </c>
      <c r="D4187" s="214" t="s">
        <v>4036</v>
      </c>
      <c r="E4187" s="278"/>
      <c r="F4187" s="278"/>
      <c r="G4187" s="278">
        <v>10.15</v>
      </c>
      <c r="H4187" s="278">
        <f t="shared" si="230"/>
        <v>10.15</v>
      </c>
      <c r="I4187" s="278"/>
      <c r="J4187" s="278">
        <f t="shared" si="231"/>
        <v>10.15</v>
      </c>
      <c r="K4187" s="278">
        <v>13.75</v>
      </c>
      <c r="L4187" s="37">
        <f t="shared" si="229"/>
        <v>139.56</v>
      </c>
      <c r="M4187" s="278"/>
      <c r="N4187" s="278">
        <f t="shared" si="232"/>
        <v>139.56</v>
      </c>
      <c r="O4187" s="214"/>
    </row>
    <row r="4188" spans="1:15">
      <c r="A4188" s="214" t="s">
        <v>3825</v>
      </c>
      <c r="B4188" s="214" t="s">
        <v>4017</v>
      </c>
      <c r="C4188" s="214">
        <v>1</v>
      </c>
      <c r="D4188" s="214" t="s">
        <v>4037</v>
      </c>
      <c r="E4188" s="278"/>
      <c r="F4188" s="278"/>
      <c r="G4188" s="278">
        <v>14.21</v>
      </c>
      <c r="H4188" s="278">
        <f t="shared" si="230"/>
        <v>14.21</v>
      </c>
      <c r="I4188" s="278"/>
      <c r="J4188" s="278">
        <f t="shared" si="231"/>
        <v>14.21</v>
      </c>
      <c r="K4188" s="278">
        <v>13.75</v>
      </c>
      <c r="L4188" s="37">
        <f t="shared" si="229"/>
        <v>195.39</v>
      </c>
      <c r="M4188" s="278"/>
      <c r="N4188" s="278">
        <f t="shared" si="232"/>
        <v>195.39</v>
      </c>
      <c r="O4188" s="214"/>
    </row>
    <row r="4189" spans="1:15">
      <c r="A4189" s="214" t="s">
        <v>3825</v>
      </c>
      <c r="B4189" s="214" t="s">
        <v>4017</v>
      </c>
      <c r="C4189" s="214">
        <v>1</v>
      </c>
      <c r="D4189" s="214" t="s">
        <v>4038</v>
      </c>
      <c r="E4189" s="278"/>
      <c r="F4189" s="278"/>
      <c r="G4189" s="278">
        <v>2.03</v>
      </c>
      <c r="H4189" s="278">
        <f t="shared" si="230"/>
        <v>2.03</v>
      </c>
      <c r="I4189" s="278"/>
      <c r="J4189" s="278">
        <f t="shared" si="231"/>
        <v>2.03</v>
      </c>
      <c r="K4189" s="278">
        <v>13.75</v>
      </c>
      <c r="L4189" s="37">
        <f t="shared" si="229"/>
        <v>27.91</v>
      </c>
      <c r="M4189" s="278"/>
      <c r="N4189" s="278">
        <f t="shared" si="232"/>
        <v>27.91</v>
      </c>
      <c r="O4189" s="214"/>
    </row>
    <row r="4190" spans="1:15">
      <c r="A4190" s="214" t="s">
        <v>3825</v>
      </c>
      <c r="B4190" s="214" t="s">
        <v>4017</v>
      </c>
      <c r="C4190" s="214">
        <v>1</v>
      </c>
      <c r="D4190" s="214" t="s">
        <v>4039</v>
      </c>
      <c r="E4190" s="278"/>
      <c r="F4190" s="278"/>
      <c r="G4190" s="278">
        <v>10.15</v>
      </c>
      <c r="H4190" s="278">
        <f t="shared" si="230"/>
        <v>10.15</v>
      </c>
      <c r="I4190" s="278"/>
      <c r="J4190" s="278">
        <f t="shared" si="231"/>
        <v>10.15</v>
      </c>
      <c r="K4190" s="278">
        <v>13.75</v>
      </c>
      <c r="L4190" s="37">
        <f t="shared" si="229"/>
        <v>139.56</v>
      </c>
      <c r="M4190" s="278"/>
      <c r="N4190" s="278">
        <f t="shared" si="232"/>
        <v>139.56</v>
      </c>
      <c r="O4190" s="214"/>
    </row>
    <row r="4191" spans="1:15">
      <c r="A4191" s="214" t="s">
        <v>3825</v>
      </c>
      <c r="B4191" s="214" t="s">
        <v>4017</v>
      </c>
      <c r="C4191" s="214">
        <v>1</v>
      </c>
      <c r="D4191" s="214" t="s">
        <v>4040</v>
      </c>
      <c r="E4191" s="278"/>
      <c r="F4191" s="278"/>
      <c r="G4191" s="278">
        <v>12.18</v>
      </c>
      <c r="H4191" s="278">
        <f t="shared" si="230"/>
        <v>12.18</v>
      </c>
      <c r="I4191" s="278"/>
      <c r="J4191" s="278">
        <f t="shared" si="231"/>
        <v>12.18</v>
      </c>
      <c r="K4191" s="278">
        <v>13.75</v>
      </c>
      <c r="L4191" s="37">
        <f t="shared" si="229"/>
        <v>167.48</v>
      </c>
      <c r="M4191" s="278"/>
      <c r="N4191" s="278">
        <f t="shared" si="232"/>
        <v>167.48</v>
      </c>
      <c r="O4191" s="214"/>
    </row>
    <row r="4192" spans="1:15">
      <c r="A4192" s="214" t="s">
        <v>3825</v>
      </c>
      <c r="B4192" s="214" t="s">
        <v>4017</v>
      </c>
      <c r="C4192" s="214">
        <v>1</v>
      </c>
      <c r="D4192" s="214" t="s">
        <v>4041</v>
      </c>
      <c r="E4192" s="278"/>
      <c r="F4192" s="278"/>
      <c r="G4192" s="278">
        <v>4.06</v>
      </c>
      <c r="H4192" s="278">
        <f t="shared" si="230"/>
        <v>4.06</v>
      </c>
      <c r="I4192" s="278"/>
      <c r="J4192" s="278">
        <f t="shared" si="231"/>
        <v>4.06</v>
      </c>
      <c r="K4192" s="278">
        <v>13.75</v>
      </c>
      <c r="L4192" s="37">
        <f t="shared" si="229"/>
        <v>55.83</v>
      </c>
      <c r="M4192" s="278"/>
      <c r="N4192" s="278">
        <f t="shared" si="232"/>
        <v>55.83</v>
      </c>
      <c r="O4192" s="214" t="s">
        <v>4042</v>
      </c>
    </row>
    <row r="4193" spans="1:15">
      <c r="A4193" s="214" t="s">
        <v>3825</v>
      </c>
      <c r="B4193" s="214" t="s">
        <v>4017</v>
      </c>
      <c r="C4193" s="214">
        <v>1</v>
      </c>
      <c r="D4193" s="214" t="s">
        <v>4043</v>
      </c>
      <c r="E4193" s="278"/>
      <c r="F4193" s="278"/>
      <c r="G4193" s="278">
        <v>10.15</v>
      </c>
      <c r="H4193" s="278">
        <f t="shared" si="230"/>
        <v>10.15</v>
      </c>
      <c r="I4193" s="278"/>
      <c r="J4193" s="278">
        <f t="shared" si="231"/>
        <v>10.15</v>
      </c>
      <c r="K4193" s="278">
        <v>13.75</v>
      </c>
      <c r="L4193" s="37">
        <f t="shared" si="229"/>
        <v>139.56</v>
      </c>
      <c r="M4193" s="278"/>
      <c r="N4193" s="278">
        <f t="shared" si="232"/>
        <v>139.56</v>
      </c>
      <c r="O4193" s="214"/>
    </row>
    <row r="4194" spans="1:15">
      <c r="A4194" s="214" t="s">
        <v>3825</v>
      </c>
      <c r="B4194" s="214" t="s">
        <v>4017</v>
      </c>
      <c r="C4194" s="214">
        <v>1</v>
      </c>
      <c r="D4194" s="214" t="s">
        <v>4044</v>
      </c>
      <c r="E4194" s="278"/>
      <c r="F4194" s="278"/>
      <c r="G4194" s="278">
        <v>4.06</v>
      </c>
      <c r="H4194" s="278">
        <f t="shared" si="230"/>
        <v>4.06</v>
      </c>
      <c r="I4194" s="278"/>
      <c r="J4194" s="278">
        <f t="shared" si="231"/>
        <v>4.06</v>
      </c>
      <c r="K4194" s="278">
        <v>13.75</v>
      </c>
      <c r="L4194" s="37">
        <f t="shared" si="229"/>
        <v>55.83</v>
      </c>
      <c r="M4194" s="278"/>
      <c r="N4194" s="278">
        <f t="shared" si="232"/>
        <v>55.83</v>
      </c>
      <c r="O4194" s="214"/>
    </row>
    <row r="4195" spans="1:15">
      <c r="A4195" s="214" t="s">
        <v>3825</v>
      </c>
      <c r="B4195" s="214" t="s">
        <v>4017</v>
      </c>
      <c r="C4195" s="214">
        <v>1</v>
      </c>
      <c r="D4195" s="214" t="s">
        <v>4045</v>
      </c>
      <c r="E4195" s="278"/>
      <c r="F4195" s="278"/>
      <c r="G4195" s="278">
        <v>10.15</v>
      </c>
      <c r="H4195" s="278">
        <f t="shared" si="230"/>
        <v>10.15</v>
      </c>
      <c r="I4195" s="278"/>
      <c r="J4195" s="278">
        <f t="shared" si="231"/>
        <v>10.15</v>
      </c>
      <c r="K4195" s="278">
        <v>13.75</v>
      </c>
      <c r="L4195" s="37">
        <f t="shared" si="229"/>
        <v>139.56</v>
      </c>
      <c r="M4195" s="278"/>
      <c r="N4195" s="278">
        <f t="shared" si="232"/>
        <v>139.56</v>
      </c>
      <c r="O4195" s="214"/>
    </row>
    <row r="4196" spans="1:15">
      <c r="A4196" s="214" t="s">
        <v>3825</v>
      </c>
      <c r="B4196" s="214" t="s">
        <v>4017</v>
      </c>
      <c r="C4196" s="214">
        <v>1</v>
      </c>
      <c r="D4196" s="214" t="s">
        <v>4046</v>
      </c>
      <c r="E4196" s="278"/>
      <c r="F4196" s="278"/>
      <c r="G4196" s="278">
        <v>4.06</v>
      </c>
      <c r="H4196" s="278">
        <f t="shared" si="230"/>
        <v>4.06</v>
      </c>
      <c r="I4196" s="278"/>
      <c r="J4196" s="278">
        <f t="shared" si="231"/>
        <v>4.06</v>
      </c>
      <c r="K4196" s="278">
        <v>13.75</v>
      </c>
      <c r="L4196" s="37">
        <f t="shared" si="229"/>
        <v>55.83</v>
      </c>
      <c r="M4196" s="278"/>
      <c r="N4196" s="278">
        <f t="shared" si="232"/>
        <v>55.83</v>
      </c>
      <c r="O4196" s="214"/>
    </row>
    <row r="4197" spans="1:15">
      <c r="A4197" s="214" t="s">
        <v>3825</v>
      </c>
      <c r="B4197" s="214" t="s">
        <v>4017</v>
      </c>
      <c r="C4197" s="214">
        <v>1</v>
      </c>
      <c r="D4197" s="214" t="s">
        <v>4047</v>
      </c>
      <c r="E4197" s="278"/>
      <c r="F4197" s="278"/>
      <c r="G4197" s="278">
        <v>10.15</v>
      </c>
      <c r="H4197" s="278">
        <f t="shared" si="230"/>
        <v>10.15</v>
      </c>
      <c r="I4197" s="278"/>
      <c r="J4197" s="278">
        <f t="shared" si="231"/>
        <v>10.15</v>
      </c>
      <c r="K4197" s="278">
        <v>13.75</v>
      </c>
      <c r="L4197" s="37">
        <f t="shared" si="229"/>
        <v>139.56</v>
      </c>
      <c r="M4197" s="278"/>
      <c r="N4197" s="278">
        <f t="shared" si="232"/>
        <v>139.56</v>
      </c>
      <c r="O4197" s="214"/>
    </row>
    <row r="4198" spans="1:15">
      <c r="A4198" s="214" t="s">
        <v>3825</v>
      </c>
      <c r="B4198" s="214" t="s">
        <v>4017</v>
      </c>
      <c r="C4198" s="214">
        <v>1</v>
      </c>
      <c r="D4198" s="214" t="s">
        <v>4048</v>
      </c>
      <c r="E4198" s="278"/>
      <c r="F4198" s="278"/>
      <c r="G4198" s="278">
        <v>12.18</v>
      </c>
      <c r="H4198" s="278">
        <f t="shared" si="230"/>
        <v>12.18</v>
      </c>
      <c r="I4198" s="278"/>
      <c r="J4198" s="278">
        <f t="shared" si="231"/>
        <v>12.18</v>
      </c>
      <c r="K4198" s="278">
        <v>13.75</v>
      </c>
      <c r="L4198" s="37">
        <f t="shared" si="229"/>
        <v>167.48</v>
      </c>
      <c r="M4198" s="278"/>
      <c r="N4198" s="278">
        <f t="shared" si="232"/>
        <v>167.48</v>
      </c>
      <c r="O4198" s="214" t="s">
        <v>4049</v>
      </c>
    </row>
    <row r="4199" spans="1:15">
      <c r="A4199" s="214" t="s">
        <v>3825</v>
      </c>
      <c r="B4199" s="214" t="s">
        <v>4017</v>
      </c>
      <c r="C4199" s="214">
        <v>1</v>
      </c>
      <c r="D4199" s="214" t="s">
        <v>4050</v>
      </c>
      <c r="E4199" s="278"/>
      <c r="F4199" s="278"/>
      <c r="G4199" s="278">
        <v>10.15</v>
      </c>
      <c r="H4199" s="278">
        <f t="shared" si="230"/>
        <v>10.15</v>
      </c>
      <c r="I4199" s="278"/>
      <c r="J4199" s="278">
        <f t="shared" si="231"/>
        <v>10.15</v>
      </c>
      <c r="K4199" s="278">
        <v>13.75</v>
      </c>
      <c r="L4199" s="37">
        <f t="shared" si="229"/>
        <v>139.56</v>
      </c>
      <c r="M4199" s="278"/>
      <c r="N4199" s="278">
        <f t="shared" si="232"/>
        <v>139.56</v>
      </c>
      <c r="O4199" s="214"/>
    </row>
    <row r="4200" spans="1:15">
      <c r="A4200" s="214" t="s">
        <v>3825</v>
      </c>
      <c r="B4200" s="214" t="s">
        <v>4017</v>
      </c>
      <c r="C4200" s="214">
        <v>1</v>
      </c>
      <c r="D4200" s="214" t="s">
        <v>4051</v>
      </c>
      <c r="E4200" s="278"/>
      <c r="F4200" s="278"/>
      <c r="G4200" s="278">
        <v>10.15</v>
      </c>
      <c r="H4200" s="278">
        <f t="shared" si="230"/>
        <v>10.15</v>
      </c>
      <c r="I4200" s="278"/>
      <c r="J4200" s="278">
        <f t="shared" si="231"/>
        <v>10.15</v>
      </c>
      <c r="K4200" s="278">
        <v>13.75</v>
      </c>
      <c r="L4200" s="37">
        <f t="shared" si="229"/>
        <v>139.56</v>
      </c>
      <c r="M4200" s="278"/>
      <c r="N4200" s="278">
        <f t="shared" si="232"/>
        <v>139.56</v>
      </c>
      <c r="O4200" s="214"/>
    </row>
    <row r="4201" spans="1:15">
      <c r="A4201" s="214" t="s">
        <v>3825</v>
      </c>
      <c r="B4201" s="214" t="s">
        <v>4017</v>
      </c>
      <c r="C4201" s="214">
        <v>1</v>
      </c>
      <c r="D4201" s="214" t="s">
        <v>4052</v>
      </c>
      <c r="E4201" s="278"/>
      <c r="F4201" s="278"/>
      <c r="G4201" s="278">
        <v>8.12</v>
      </c>
      <c r="H4201" s="278">
        <f t="shared" si="230"/>
        <v>8.12</v>
      </c>
      <c r="I4201" s="278"/>
      <c r="J4201" s="278">
        <f t="shared" si="231"/>
        <v>8.12</v>
      </c>
      <c r="K4201" s="278">
        <v>13.75</v>
      </c>
      <c r="L4201" s="37">
        <f t="shared" si="229"/>
        <v>111.65</v>
      </c>
      <c r="M4201" s="278"/>
      <c r="N4201" s="278">
        <f t="shared" si="232"/>
        <v>111.65</v>
      </c>
      <c r="O4201" s="214"/>
    </row>
    <row r="4202" spans="1:15">
      <c r="A4202" s="214" t="s">
        <v>3825</v>
      </c>
      <c r="B4202" s="214" t="s">
        <v>4017</v>
      </c>
      <c r="C4202" s="214">
        <v>1</v>
      </c>
      <c r="D4202" s="214" t="s">
        <v>4053</v>
      </c>
      <c r="E4202" s="278"/>
      <c r="F4202" s="278"/>
      <c r="G4202" s="278">
        <v>6.09</v>
      </c>
      <c r="H4202" s="278">
        <f t="shared" si="230"/>
        <v>6.09</v>
      </c>
      <c r="I4202" s="278"/>
      <c r="J4202" s="278">
        <f t="shared" si="231"/>
        <v>6.09</v>
      </c>
      <c r="K4202" s="278">
        <v>13.75</v>
      </c>
      <c r="L4202" s="37">
        <f t="shared" si="229"/>
        <v>83.74</v>
      </c>
      <c r="M4202" s="278"/>
      <c r="N4202" s="278">
        <f t="shared" si="232"/>
        <v>83.74</v>
      </c>
      <c r="O4202" s="214"/>
    </row>
    <row r="4203" spans="1:15">
      <c r="A4203" s="214" t="s">
        <v>3825</v>
      </c>
      <c r="B4203" s="214" t="s">
        <v>4017</v>
      </c>
      <c r="C4203" s="214">
        <v>1</v>
      </c>
      <c r="D4203" s="214" t="s">
        <v>4054</v>
      </c>
      <c r="E4203" s="278"/>
      <c r="F4203" s="278"/>
      <c r="G4203" s="278">
        <v>8.12</v>
      </c>
      <c r="H4203" s="278">
        <f t="shared" si="230"/>
        <v>8.12</v>
      </c>
      <c r="I4203" s="278"/>
      <c r="J4203" s="278">
        <f t="shared" si="231"/>
        <v>8.12</v>
      </c>
      <c r="K4203" s="278">
        <v>13.75</v>
      </c>
      <c r="L4203" s="37">
        <f t="shared" si="229"/>
        <v>111.65</v>
      </c>
      <c r="M4203" s="278"/>
      <c r="N4203" s="278">
        <f t="shared" si="232"/>
        <v>111.65</v>
      </c>
      <c r="O4203" s="214"/>
    </row>
    <row r="4204" spans="1:15">
      <c r="A4204" s="214" t="s">
        <v>3825</v>
      </c>
      <c r="B4204" s="214" t="s">
        <v>4017</v>
      </c>
      <c r="C4204" s="214">
        <v>1</v>
      </c>
      <c r="D4204" s="214" t="s">
        <v>3755</v>
      </c>
      <c r="E4204" s="278"/>
      <c r="F4204" s="278"/>
      <c r="G4204" s="278">
        <v>4.06</v>
      </c>
      <c r="H4204" s="278">
        <f t="shared" si="230"/>
        <v>4.06</v>
      </c>
      <c r="I4204" s="278"/>
      <c r="J4204" s="278">
        <f t="shared" si="231"/>
        <v>4.06</v>
      </c>
      <c r="K4204" s="278">
        <v>13.75</v>
      </c>
      <c r="L4204" s="37">
        <f t="shared" si="229"/>
        <v>55.83</v>
      </c>
      <c r="M4204" s="278"/>
      <c r="N4204" s="278">
        <f t="shared" si="232"/>
        <v>55.83</v>
      </c>
      <c r="O4204" s="214"/>
    </row>
    <row r="4205" spans="1:15">
      <c r="A4205" s="214" t="s">
        <v>3825</v>
      </c>
      <c r="B4205" s="214" t="s">
        <v>4017</v>
      </c>
      <c r="C4205" s="214">
        <v>1</v>
      </c>
      <c r="D4205" s="214" t="s">
        <v>4055</v>
      </c>
      <c r="E4205" s="278"/>
      <c r="F4205" s="278"/>
      <c r="G4205" s="278">
        <v>16.24</v>
      </c>
      <c r="H4205" s="278">
        <f t="shared" si="230"/>
        <v>16.24</v>
      </c>
      <c r="I4205" s="278"/>
      <c r="J4205" s="278">
        <f t="shared" si="231"/>
        <v>16.24</v>
      </c>
      <c r="K4205" s="278">
        <v>13.75</v>
      </c>
      <c r="L4205" s="37">
        <f t="shared" si="229"/>
        <v>223.3</v>
      </c>
      <c r="M4205" s="278"/>
      <c r="N4205" s="278">
        <f t="shared" si="232"/>
        <v>223.3</v>
      </c>
      <c r="O4205" s="214"/>
    </row>
    <row r="4206" spans="1:15">
      <c r="A4206" s="214" t="s">
        <v>3825</v>
      </c>
      <c r="B4206" s="214" t="s">
        <v>4017</v>
      </c>
      <c r="C4206" s="214">
        <v>1</v>
      </c>
      <c r="D4206" s="214" t="s">
        <v>4056</v>
      </c>
      <c r="E4206" s="278"/>
      <c r="F4206" s="278"/>
      <c r="G4206" s="278">
        <v>8.12</v>
      </c>
      <c r="H4206" s="278">
        <f t="shared" si="230"/>
        <v>8.12</v>
      </c>
      <c r="I4206" s="278"/>
      <c r="J4206" s="278">
        <f t="shared" si="231"/>
        <v>8.12</v>
      </c>
      <c r="K4206" s="278">
        <v>13.75</v>
      </c>
      <c r="L4206" s="37">
        <f t="shared" si="229"/>
        <v>111.65</v>
      </c>
      <c r="M4206" s="278"/>
      <c r="N4206" s="278">
        <f t="shared" si="232"/>
        <v>111.65</v>
      </c>
      <c r="O4206" s="214"/>
    </row>
    <row r="4207" spans="1:15">
      <c r="A4207" s="214" t="s">
        <v>3825</v>
      </c>
      <c r="B4207" s="214" t="s">
        <v>4017</v>
      </c>
      <c r="C4207" s="214">
        <v>1</v>
      </c>
      <c r="D4207" s="214" t="s">
        <v>4057</v>
      </c>
      <c r="E4207" s="278"/>
      <c r="F4207" s="278"/>
      <c r="G4207" s="278">
        <v>12.18</v>
      </c>
      <c r="H4207" s="278">
        <f t="shared" si="230"/>
        <v>12.18</v>
      </c>
      <c r="I4207" s="278"/>
      <c r="J4207" s="278">
        <f t="shared" si="231"/>
        <v>12.18</v>
      </c>
      <c r="K4207" s="278">
        <v>13.75</v>
      </c>
      <c r="L4207" s="37">
        <f t="shared" si="229"/>
        <v>167.48</v>
      </c>
      <c r="M4207" s="278"/>
      <c r="N4207" s="278">
        <f t="shared" si="232"/>
        <v>167.48</v>
      </c>
      <c r="O4207" s="214"/>
    </row>
    <row r="4208" spans="1:15">
      <c r="A4208" s="214" t="s">
        <v>3825</v>
      </c>
      <c r="B4208" s="214" t="s">
        <v>4017</v>
      </c>
      <c r="C4208" s="214">
        <v>1</v>
      </c>
      <c r="D4208" s="214" t="s">
        <v>4058</v>
      </c>
      <c r="E4208" s="278"/>
      <c r="F4208" s="278"/>
      <c r="G4208" s="278">
        <v>6.09</v>
      </c>
      <c r="H4208" s="278">
        <f t="shared" si="230"/>
        <v>6.09</v>
      </c>
      <c r="I4208" s="278"/>
      <c r="J4208" s="278">
        <f t="shared" si="231"/>
        <v>6.09</v>
      </c>
      <c r="K4208" s="278">
        <v>13.75</v>
      </c>
      <c r="L4208" s="37">
        <f t="shared" si="229"/>
        <v>83.74</v>
      </c>
      <c r="M4208" s="278"/>
      <c r="N4208" s="278">
        <f t="shared" si="232"/>
        <v>83.74</v>
      </c>
      <c r="O4208" s="214"/>
    </row>
    <row r="4209" spans="1:15">
      <c r="A4209" s="214" t="s">
        <v>3825</v>
      </c>
      <c r="B4209" s="214" t="s">
        <v>4017</v>
      </c>
      <c r="C4209" s="214">
        <v>1</v>
      </c>
      <c r="D4209" s="214" t="s">
        <v>4059</v>
      </c>
      <c r="E4209" s="278"/>
      <c r="F4209" s="278"/>
      <c r="G4209" s="278">
        <v>12.18</v>
      </c>
      <c r="H4209" s="278">
        <f t="shared" si="230"/>
        <v>12.18</v>
      </c>
      <c r="I4209" s="278"/>
      <c r="J4209" s="278">
        <f t="shared" si="231"/>
        <v>12.18</v>
      </c>
      <c r="K4209" s="278">
        <v>13.75</v>
      </c>
      <c r="L4209" s="37">
        <f t="shared" si="229"/>
        <v>167.48</v>
      </c>
      <c r="M4209" s="278"/>
      <c r="N4209" s="278">
        <f t="shared" si="232"/>
        <v>167.48</v>
      </c>
      <c r="O4209" s="214"/>
    </row>
    <row r="4210" spans="1:15">
      <c r="A4210" s="214" t="s">
        <v>3825</v>
      </c>
      <c r="B4210" s="214" t="s">
        <v>4017</v>
      </c>
      <c r="C4210" s="214">
        <v>1</v>
      </c>
      <c r="D4210" s="214" t="s">
        <v>4060</v>
      </c>
      <c r="E4210" s="278"/>
      <c r="F4210" s="278"/>
      <c r="G4210" s="278">
        <v>2.03</v>
      </c>
      <c r="H4210" s="278">
        <f t="shared" si="230"/>
        <v>2.03</v>
      </c>
      <c r="I4210" s="278"/>
      <c r="J4210" s="278">
        <f t="shared" si="231"/>
        <v>2.03</v>
      </c>
      <c r="K4210" s="278">
        <v>13.75</v>
      </c>
      <c r="L4210" s="37">
        <f t="shared" si="229"/>
        <v>27.91</v>
      </c>
      <c r="M4210" s="278"/>
      <c r="N4210" s="278">
        <f t="shared" si="232"/>
        <v>27.91</v>
      </c>
      <c r="O4210" s="214"/>
    </row>
    <row r="4211" spans="1:15">
      <c r="A4211" s="214" t="s">
        <v>3825</v>
      </c>
      <c r="B4211" s="214" t="s">
        <v>4017</v>
      </c>
      <c r="C4211" s="214">
        <v>1</v>
      </c>
      <c r="D4211" s="214" t="s">
        <v>4061</v>
      </c>
      <c r="E4211" s="278"/>
      <c r="F4211" s="278"/>
      <c r="G4211" s="278">
        <v>2.03</v>
      </c>
      <c r="H4211" s="278">
        <f t="shared" si="230"/>
        <v>2.03</v>
      </c>
      <c r="I4211" s="278"/>
      <c r="J4211" s="278">
        <f t="shared" si="231"/>
        <v>2.03</v>
      </c>
      <c r="K4211" s="278">
        <v>13.75</v>
      </c>
      <c r="L4211" s="37">
        <f t="shared" si="229"/>
        <v>27.91</v>
      </c>
      <c r="M4211" s="278"/>
      <c r="N4211" s="278">
        <f t="shared" si="232"/>
        <v>27.91</v>
      </c>
      <c r="O4211" s="214"/>
    </row>
    <row r="4212" spans="1:15">
      <c r="A4212" s="214" t="s">
        <v>3825</v>
      </c>
      <c r="B4212" s="214" t="s">
        <v>4017</v>
      </c>
      <c r="C4212" s="214">
        <v>1</v>
      </c>
      <c r="D4212" s="214" t="s">
        <v>4062</v>
      </c>
      <c r="E4212" s="278"/>
      <c r="F4212" s="278"/>
      <c r="G4212" s="278">
        <v>8.12</v>
      </c>
      <c r="H4212" s="278">
        <f t="shared" si="230"/>
        <v>8.12</v>
      </c>
      <c r="I4212" s="278"/>
      <c r="J4212" s="278">
        <f t="shared" si="231"/>
        <v>8.12</v>
      </c>
      <c r="K4212" s="278">
        <v>13.75</v>
      </c>
      <c r="L4212" s="37">
        <f t="shared" si="229"/>
        <v>111.65</v>
      </c>
      <c r="M4212" s="278"/>
      <c r="N4212" s="278">
        <f t="shared" si="232"/>
        <v>111.65</v>
      </c>
      <c r="O4212" s="214"/>
    </row>
    <row r="4213" spans="1:15">
      <c r="A4213" s="214" t="s">
        <v>3825</v>
      </c>
      <c r="B4213" s="214" t="s">
        <v>4017</v>
      </c>
      <c r="C4213" s="214">
        <v>1</v>
      </c>
      <c r="D4213" s="214" t="s">
        <v>4063</v>
      </c>
      <c r="E4213" s="278"/>
      <c r="F4213" s="278"/>
      <c r="G4213" s="278">
        <v>12.18</v>
      </c>
      <c r="H4213" s="278">
        <f t="shared" si="230"/>
        <v>12.18</v>
      </c>
      <c r="I4213" s="278"/>
      <c r="J4213" s="278">
        <f t="shared" si="231"/>
        <v>12.18</v>
      </c>
      <c r="K4213" s="278">
        <v>13.75</v>
      </c>
      <c r="L4213" s="37">
        <f t="shared" si="229"/>
        <v>167.48</v>
      </c>
      <c r="M4213" s="278"/>
      <c r="N4213" s="278">
        <f t="shared" si="232"/>
        <v>167.48</v>
      </c>
      <c r="O4213" s="214"/>
    </row>
    <row r="4214" spans="1:15">
      <c r="A4214" s="214" t="s">
        <v>3825</v>
      </c>
      <c r="B4214" s="214" t="s">
        <v>4017</v>
      </c>
      <c r="C4214" s="214">
        <v>1</v>
      </c>
      <c r="D4214" s="214" t="s">
        <v>4064</v>
      </c>
      <c r="E4214" s="278"/>
      <c r="F4214" s="278"/>
      <c r="G4214" s="278">
        <v>12.18</v>
      </c>
      <c r="H4214" s="278">
        <f t="shared" si="230"/>
        <v>12.18</v>
      </c>
      <c r="I4214" s="278"/>
      <c r="J4214" s="278">
        <f t="shared" si="231"/>
        <v>12.18</v>
      </c>
      <c r="K4214" s="278">
        <v>13.75</v>
      </c>
      <c r="L4214" s="37">
        <f t="shared" si="229"/>
        <v>167.48</v>
      </c>
      <c r="M4214" s="278"/>
      <c r="N4214" s="278">
        <f t="shared" si="232"/>
        <v>167.48</v>
      </c>
      <c r="O4214" s="214"/>
    </row>
    <row r="4215" spans="1:15">
      <c r="A4215" s="214" t="s">
        <v>3825</v>
      </c>
      <c r="B4215" s="214" t="s">
        <v>4017</v>
      </c>
      <c r="C4215" s="214">
        <v>1</v>
      </c>
      <c r="D4215" s="214" t="s">
        <v>4065</v>
      </c>
      <c r="E4215" s="278"/>
      <c r="F4215" s="278"/>
      <c r="G4215" s="278">
        <v>4.06</v>
      </c>
      <c r="H4215" s="278">
        <f t="shared" si="230"/>
        <v>4.06</v>
      </c>
      <c r="I4215" s="278"/>
      <c r="J4215" s="278">
        <f t="shared" si="231"/>
        <v>4.06</v>
      </c>
      <c r="K4215" s="278">
        <v>13.75</v>
      </c>
      <c r="L4215" s="37">
        <f t="shared" si="229"/>
        <v>55.83</v>
      </c>
      <c r="M4215" s="278"/>
      <c r="N4215" s="278">
        <f t="shared" si="232"/>
        <v>55.83</v>
      </c>
      <c r="O4215" s="214" t="s">
        <v>4066</v>
      </c>
    </row>
    <row r="4216" spans="1:15">
      <c r="A4216" s="214" t="s">
        <v>3825</v>
      </c>
      <c r="B4216" s="214" t="s">
        <v>4017</v>
      </c>
      <c r="C4216" s="214">
        <v>1</v>
      </c>
      <c r="D4216" s="214" t="s">
        <v>4067</v>
      </c>
      <c r="E4216" s="278"/>
      <c r="F4216" s="278"/>
      <c r="G4216" s="278">
        <v>8.12</v>
      </c>
      <c r="H4216" s="278">
        <f t="shared" si="230"/>
        <v>8.12</v>
      </c>
      <c r="I4216" s="278"/>
      <c r="J4216" s="278">
        <f t="shared" si="231"/>
        <v>8.12</v>
      </c>
      <c r="K4216" s="278">
        <v>13.75</v>
      </c>
      <c r="L4216" s="37">
        <f t="shared" si="229"/>
        <v>111.65</v>
      </c>
      <c r="M4216" s="278"/>
      <c r="N4216" s="278">
        <f t="shared" si="232"/>
        <v>111.65</v>
      </c>
      <c r="O4216" s="214"/>
    </row>
    <row r="4217" spans="1:15">
      <c r="A4217" s="214" t="s">
        <v>3825</v>
      </c>
      <c r="B4217" s="214" t="s">
        <v>4017</v>
      </c>
      <c r="C4217" s="214">
        <v>1</v>
      </c>
      <c r="D4217" s="214" t="s">
        <v>4068</v>
      </c>
      <c r="E4217" s="278"/>
      <c r="F4217" s="278"/>
      <c r="G4217" s="278">
        <v>14.21</v>
      </c>
      <c r="H4217" s="278">
        <f t="shared" si="230"/>
        <v>14.21</v>
      </c>
      <c r="I4217" s="278"/>
      <c r="J4217" s="278">
        <f t="shared" si="231"/>
        <v>14.21</v>
      </c>
      <c r="K4217" s="278">
        <v>13.75</v>
      </c>
      <c r="L4217" s="37">
        <f t="shared" si="229"/>
        <v>195.39</v>
      </c>
      <c r="M4217" s="278"/>
      <c r="N4217" s="278">
        <f t="shared" si="232"/>
        <v>195.39</v>
      </c>
      <c r="O4217" s="214"/>
    </row>
    <row r="4218" spans="1:15">
      <c r="A4218" s="214" t="s">
        <v>3825</v>
      </c>
      <c r="B4218" s="214" t="s">
        <v>4017</v>
      </c>
      <c r="C4218" s="214">
        <v>1</v>
      </c>
      <c r="D4218" s="214" t="s">
        <v>4069</v>
      </c>
      <c r="E4218" s="278"/>
      <c r="F4218" s="278"/>
      <c r="G4218" s="278">
        <v>18.27</v>
      </c>
      <c r="H4218" s="278">
        <f t="shared" si="230"/>
        <v>18.27</v>
      </c>
      <c r="I4218" s="278"/>
      <c r="J4218" s="278">
        <f t="shared" si="231"/>
        <v>18.27</v>
      </c>
      <c r="K4218" s="278">
        <v>13.75</v>
      </c>
      <c r="L4218" s="37">
        <f t="shared" si="229"/>
        <v>251.21</v>
      </c>
      <c r="M4218" s="278"/>
      <c r="N4218" s="278">
        <f t="shared" si="232"/>
        <v>251.21</v>
      </c>
      <c r="O4218" s="214"/>
    </row>
    <row r="4219" spans="1:15">
      <c r="A4219" s="214" t="s">
        <v>3825</v>
      </c>
      <c r="B4219" s="214" t="s">
        <v>4017</v>
      </c>
      <c r="C4219" s="214">
        <v>1</v>
      </c>
      <c r="D4219" s="214" t="s">
        <v>4070</v>
      </c>
      <c r="E4219" s="278"/>
      <c r="F4219" s="278"/>
      <c r="G4219" s="278">
        <v>10.15</v>
      </c>
      <c r="H4219" s="278">
        <f t="shared" si="230"/>
        <v>10.15</v>
      </c>
      <c r="I4219" s="278"/>
      <c r="J4219" s="278">
        <f t="shared" si="231"/>
        <v>10.15</v>
      </c>
      <c r="K4219" s="278">
        <v>13.75</v>
      </c>
      <c r="L4219" s="37">
        <f t="shared" si="229"/>
        <v>139.56</v>
      </c>
      <c r="M4219" s="278"/>
      <c r="N4219" s="278">
        <f t="shared" si="232"/>
        <v>139.56</v>
      </c>
      <c r="O4219" s="214"/>
    </row>
    <row r="4220" spans="1:15">
      <c r="A4220" s="214" t="s">
        <v>3825</v>
      </c>
      <c r="B4220" s="214" t="s">
        <v>4017</v>
      </c>
      <c r="C4220" s="214">
        <v>1</v>
      </c>
      <c r="D4220" s="214" t="s">
        <v>4071</v>
      </c>
      <c r="E4220" s="278"/>
      <c r="F4220" s="278"/>
      <c r="G4220" s="278">
        <v>24.36</v>
      </c>
      <c r="H4220" s="278">
        <f t="shared" si="230"/>
        <v>24.36</v>
      </c>
      <c r="I4220" s="278"/>
      <c r="J4220" s="278">
        <f t="shared" si="231"/>
        <v>24.36</v>
      </c>
      <c r="K4220" s="278">
        <v>13.75</v>
      </c>
      <c r="L4220" s="37">
        <f t="shared" si="229"/>
        <v>334.95</v>
      </c>
      <c r="M4220" s="278"/>
      <c r="N4220" s="278">
        <f t="shared" si="232"/>
        <v>334.95</v>
      </c>
      <c r="O4220" s="214"/>
    </row>
    <row r="4221" spans="1:15">
      <c r="A4221" s="214" t="s">
        <v>3825</v>
      </c>
      <c r="B4221" s="214" t="s">
        <v>4017</v>
      </c>
      <c r="C4221" s="214">
        <v>1</v>
      </c>
      <c r="D4221" s="214" t="s">
        <v>4072</v>
      </c>
      <c r="E4221" s="278"/>
      <c r="F4221" s="278"/>
      <c r="G4221" s="278">
        <v>16.24</v>
      </c>
      <c r="H4221" s="278">
        <f t="shared" si="230"/>
        <v>16.24</v>
      </c>
      <c r="I4221" s="278"/>
      <c r="J4221" s="278">
        <f t="shared" si="231"/>
        <v>16.24</v>
      </c>
      <c r="K4221" s="278">
        <v>13.75</v>
      </c>
      <c r="L4221" s="37">
        <f t="shared" si="229"/>
        <v>223.3</v>
      </c>
      <c r="M4221" s="278"/>
      <c r="N4221" s="278">
        <f t="shared" si="232"/>
        <v>223.3</v>
      </c>
      <c r="O4221" s="214"/>
    </row>
    <row r="4222" spans="1:15">
      <c r="A4222" s="214" t="s">
        <v>3825</v>
      </c>
      <c r="B4222" s="214" t="s">
        <v>4017</v>
      </c>
      <c r="C4222" s="214">
        <v>1</v>
      </c>
      <c r="D4222" s="214" t="s">
        <v>4073</v>
      </c>
      <c r="E4222" s="278"/>
      <c r="F4222" s="278"/>
      <c r="G4222" s="278">
        <v>10.15</v>
      </c>
      <c r="H4222" s="278">
        <f t="shared" si="230"/>
        <v>10.15</v>
      </c>
      <c r="I4222" s="278"/>
      <c r="J4222" s="278">
        <f t="shared" si="231"/>
        <v>10.15</v>
      </c>
      <c r="K4222" s="278">
        <v>13.75</v>
      </c>
      <c r="L4222" s="37">
        <f t="shared" si="229"/>
        <v>139.56</v>
      </c>
      <c r="M4222" s="278"/>
      <c r="N4222" s="278">
        <f t="shared" si="232"/>
        <v>139.56</v>
      </c>
      <c r="O4222" s="214"/>
    </row>
    <row r="4223" spans="1:15">
      <c r="A4223" s="214" t="s">
        <v>3825</v>
      </c>
      <c r="B4223" s="214" t="s">
        <v>4017</v>
      </c>
      <c r="C4223" s="214">
        <v>1</v>
      </c>
      <c r="D4223" s="214" t="s">
        <v>4074</v>
      </c>
      <c r="E4223" s="278"/>
      <c r="F4223" s="278"/>
      <c r="G4223" s="278">
        <v>12.18</v>
      </c>
      <c r="H4223" s="278">
        <f t="shared" si="230"/>
        <v>12.18</v>
      </c>
      <c r="I4223" s="278"/>
      <c r="J4223" s="278">
        <f t="shared" si="231"/>
        <v>12.18</v>
      </c>
      <c r="K4223" s="278">
        <v>13.75</v>
      </c>
      <c r="L4223" s="37">
        <f t="shared" si="229"/>
        <v>167.48</v>
      </c>
      <c r="M4223" s="278"/>
      <c r="N4223" s="278">
        <f t="shared" si="232"/>
        <v>167.48</v>
      </c>
      <c r="O4223" s="214"/>
    </row>
    <row r="4224" spans="1:15">
      <c r="A4224" s="214" t="s">
        <v>3825</v>
      </c>
      <c r="B4224" s="214" t="s">
        <v>4017</v>
      </c>
      <c r="C4224" s="214">
        <v>1</v>
      </c>
      <c r="D4224" s="214" t="s">
        <v>4075</v>
      </c>
      <c r="E4224" s="278"/>
      <c r="F4224" s="278"/>
      <c r="G4224" s="278">
        <v>14.21</v>
      </c>
      <c r="H4224" s="278">
        <f t="shared" si="230"/>
        <v>14.21</v>
      </c>
      <c r="I4224" s="278"/>
      <c r="J4224" s="278">
        <f t="shared" si="231"/>
        <v>14.21</v>
      </c>
      <c r="K4224" s="278">
        <v>13.75</v>
      </c>
      <c r="L4224" s="37">
        <f t="shared" si="229"/>
        <v>195.39</v>
      </c>
      <c r="M4224" s="278"/>
      <c r="N4224" s="278">
        <f t="shared" si="232"/>
        <v>195.39</v>
      </c>
      <c r="O4224" s="214"/>
    </row>
    <row r="4225" spans="1:15">
      <c r="A4225" s="214" t="s">
        <v>3825</v>
      </c>
      <c r="B4225" s="214" t="s">
        <v>4017</v>
      </c>
      <c r="C4225" s="214">
        <v>1</v>
      </c>
      <c r="D4225" s="214" t="s">
        <v>4076</v>
      </c>
      <c r="E4225" s="278"/>
      <c r="F4225" s="278"/>
      <c r="G4225" s="278">
        <v>16.24</v>
      </c>
      <c r="H4225" s="278">
        <f t="shared" si="230"/>
        <v>16.24</v>
      </c>
      <c r="I4225" s="278"/>
      <c r="J4225" s="278">
        <f t="shared" si="231"/>
        <v>16.24</v>
      </c>
      <c r="K4225" s="278">
        <v>13.75</v>
      </c>
      <c r="L4225" s="37">
        <f t="shared" si="229"/>
        <v>223.3</v>
      </c>
      <c r="M4225" s="278"/>
      <c r="N4225" s="278">
        <f t="shared" si="232"/>
        <v>223.3</v>
      </c>
      <c r="O4225" s="214"/>
    </row>
    <row r="4226" spans="1:15">
      <c r="A4226" s="214" t="s">
        <v>3825</v>
      </c>
      <c r="B4226" s="214" t="s">
        <v>4017</v>
      </c>
      <c r="C4226" s="214">
        <v>1</v>
      </c>
      <c r="D4226" s="214" t="s">
        <v>4077</v>
      </c>
      <c r="E4226" s="278"/>
      <c r="F4226" s="278"/>
      <c r="G4226" s="278">
        <v>10.15</v>
      </c>
      <c r="H4226" s="278">
        <f t="shared" si="230"/>
        <v>10.15</v>
      </c>
      <c r="I4226" s="278"/>
      <c r="J4226" s="278">
        <f t="shared" si="231"/>
        <v>10.15</v>
      </c>
      <c r="K4226" s="278">
        <v>13.75</v>
      </c>
      <c r="L4226" s="37">
        <f t="shared" si="229"/>
        <v>139.56</v>
      </c>
      <c r="M4226" s="278"/>
      <c r="N4226" s="278">
        <f t="shared" si="232"/>
        <v>139.56</v>
      </c>
      <c r="O4226" s="214"/>
    </row>
    <row r="4227" spans="1:15">
      <c r="A4227" s="214" t="s">
        <v>3825</v>
      </c>
      <c r="B4227" s="214" t="s">
        <v>4017</v>
      </c>
      <c r="C4227" s="214">
        <v>1</v>
      </c>
      <c r="D4227" s="214" t="s">
        <v>4078</v>
      </c>
      <c r="E4227" s="278"/>
      <c r="F4227" s="278"/>
      <c r="G4227" s="278">
        <v>6.09</v>
      </c>
      <c r="H4227" s="278">
        <f t="shared" si="230"/>
        <v>6.09</v>
      </c>
      <c r="I4227" s="278"/>
      <c r="J4227" s="278">
        <f t="shared" si="231"/>
        <v>6.09</v>
      </c>
      <c r="K4227" s="278">
        <v>13.75</v>
      </c>
      <c r="L4227" s="37">
        <f t="shared" si="229"/>
        <v>83.74</v>
      </c>
      <c r="M4227" s="278"/>
      <c r="N4227" s="278">
        <f t="shared" si="232"/>
        <v>83.74</v>
      </c>
      <c r="O4227" s="214"/>
    </row>
    <row r="4228" spans="1:15">
      <c r="A4228" s="214" t="s">
        <v>3825</v>
      </c>
      <c r="B4228" s="214" t="s">
        <v>4017</v>
      </c>
      <c r="C4228" s="214">
        <v>1</v>
      </c>
      <c r="D4228" s="214" t="s">
        <v>4079</v>
      </c>
      <c r="E4228" s="278"/>
      <c r="F4228" s="278"/>
      <c r="G4228" s="278">
        <v>8.12</v>
      </c>
      <c r="H4228" s="278">
        <f t="shared" si="230"/>
        <v>8.12</v>
      </c>
      <c r="I4228" s="278"/>
      <c r="J4228" s="278">
        <f t="shared" si="231"/>
        <v>8.12</v>
      </c>
      <c r="K4228" s="278">
        <v>13.75</v>
      </c>
      <c r="L4228" s="37">
        <f t="shared" si="229"/>
        <v>111.65</v>
      </c>
      <c r="M4228" s="278"/>
      <c r="N4228" s="278">
        <f t="shared" si="232"/>
        <v>111.65</v>
      </c>
      <c r="O4228" s="214" t="s">
        <v>4080</v>
      </c>
    </row>
    <row r="4229" spans="1:15">
      <c r="A4229" s="214" t="s">
        <v>3825</v>
      </c>
      <c r="B4229" s="214" t="s">
        <v>4017</v>
      </c>
      <c r="C4229" s="214">
        <v>1</v>
      </c>
      <c r="D4229" s="214" t="s">
        <v>4081</v>
      </c>
      <c r="E4229" s="278"/>
      <c r="F4229" s="278"/>
      <c r="G4229" s="278">
        <v>2.03</v>
      </c>
      <c r="H4229" s="278">
        <f t="shared" si="230"/>
        <v>2.03</v>
      </c>
      <c r="I4229" s="278"/>
      <c r="J4229" s="278">
        <f t="shared" si="231"/>
        <v>2.03</v>
      </c>
      <c r="K4229" s="278">
        <v>13.75</v>
      </c>
      <c r="L4229" s="37">
        <f t="shared" si="229"/>
        <v>27.91</v>
      </c>
      <c r="M4229" s="278"/>
      <c r="N4229" s="278">
        <f t="shared" si="232"/>
        <v>27.91</v>
      </c>
      <c r="O4229" s="214"/>
    </row>
    <row r="4230" spans="1:15">
      <c r="A4230" s="214" t="s">
        <v>3825</v>
      </c>
      <c r="B4230" s="214" t="s">
        <v>4017</v>
      </c>
      <c r="C4230" s="214">
        <v>1</v>
      </c>
      <c r="D4230" s="214" t="s">
        <v>4082</v>
      </c>
      <c r="E4230" s="278"/>
      <c r="F4230" s="278"/>
      <c r="G4230" s="278">
        <v>8.12</v>
      </c>
      <c r="H4230" s="278">
        <f t="shared" si="230"/>
        <v>8.12</v>
      </c>
      <c r="I4230" s="278"/>
      <c r="J4230" s="278">
        <f t="shared" si="231"/>
        <v>8.12</v>
      </c>
      <c r="K4230" s="278">
        <v>13.75</v>
      </c>
      <c r="L4230" s="37">
        <f t="shared" ref="L4230:L4293" si="233">ROUND(H4230*K4230,2)</f>
        <v>111.65</v>
      </c>
      <c r="M4230" s="278"/>
      <c r="N4230" s="278">
        <f t="shared" si="232"/>
        <v>111.65</v>
      </c>
      <c r="O4230" s="214"/>
    </row>
    <row r="4231" spans="1:15">
      <c r="A4231" s="214" t="s">
        <v>3825</v>
      </c>
      <c r="B4231" s="214" t="s">
        <v>4017</v>
      </c>
      <c r="C4231" s="214">
        <v>1</v>
      </c>
      <c r="D4231" s="214" t="s">
        <v>4083</v>
      </c>
      <c r="E4231" s="278"/>
      <c r="F4231" s="278"/>
      <c r="G4231" s="278">
        <v>8.12</v>
      </c>
      <c r="H4231" s="278">
        <f t="shared" si="230"/>
        <v>8.12</v>
      </c>
      <c r="I4231" s="278"/>
      <c r="J4231" s="278">
        <f t="shared" si="231"/>
        <v>8.12</v>
      </c>
      <c r="K4231" s="278">
        <v>13.75</v>
      </c>
      <c r="L4231" s="37">
        <f t="shared" si="233"/>
        <v>111.65</v>
      </c>
      <c r="M4231" s="278"/>
      <c r="N4231" s="278">
        <f t="shared" si="232"/>
        <v>111.65</v>
      </c>
      <c r="O4231" s="214"/>
    </row>
    <row r="4232" spans="1:15">
      <c r="A4232" s="214" t="s">
        <v>3825</v>
      </c>
      <c r="B4232" s="214" t="s">
        <v>4017</v>
      </c>
      <c r="C4232" s="214">
        <v>1</v>
      </c>
      <c r="D4232" s="214" t="s">
        <v>3079</v>
      </c>
      <c r="E4232" s="278"/>
      <c r="F4232" s="278"/>
      <c r="G4232" s="278">
        <v>8.12</v>
      </c>
      <c r="H4232" s="278">
        <f t="shared" si="230"/>
        <v>8.12</v>
      </c>
      <c r="I4232" s="278"/>
      <c r="J4232" s="278">
        <f t="shared" si="231"/>
        <v>8.12</v>
      </c>
      <c r="K4232" s="278">
        <v>13.75</v>
      </c>
      <c r="L4232" s="37">
        <f t="shared" si="233"/>
        <v>111.65</v>
      </c>
      <c r="M4232" s="278"/>
      <c r="N4232" s="278">
        <f t="shared" si="232"/>
        <v>111.65</v>
      </c>
      <c r="O4232" s="214" t="s">
        <v>4084</v>
      </c>
    </row>
    <row r="4233" spans="1:15">
      <c r="A4233" s="214" t="s">
        <v>3825</v>
      </c>
      <c r="B4233" s="214" t="s">
        <v>4017</v>
      </c>
      <c r="C4233" s="214">
        <v>1</v>
      </c>
      <c r="D4233" s="214" t="s">
        <v>4085</v>
      </c>
      <c r="E4233" s="278"/>
      <c r="F4233" s="278"/>
      <c r="G4233" s="278">
        <v>14.21</v>
      </c>
      <c r="H4233" s="278">
        <f t="shared" si="230"/>
        <v>14.21</v>
      </c>
      <c r="I4233" s="278"/>
      <c r="J4233" s="278">
        <f t="shared" si="231"/>
        <v>14.21</v>
      </c>
      <c r="K4233" s="278">
        <v>13.75</v>
      </c>
      <c r="L4233" s="37">
        <f t="shared" si="233"/>
        <v>195.39</v>
      </c>
      <c r="M4233" s="278"/>
      <c r="N4233" s="278">
        <f t="shared" si="232"/>
        <v>195.39</v>
      </c>
      <c r="O4233" s="214"/>
    </row>
    <row r="4234" spans="1:15">
      <c r="A4234" s="214" t="s">
        <v>3825</v>
      </c>
      <c r="B4234" s="214" t="s">
        <v>4017</v>
      </c>
      <c r="C4234" s="214">
        <v>1</v>
      </c>
      <c r="D4234" s="214" t="s">
        <v>4086</v>
      </c>
      <c r="E4234" s="278"/>
      <c r="F4234" s="278"/>
      <c r="G4234" s="278">
        <v>6.09</v>
      </c>
      <c r="H4234" s="278">
        <f t="shared" si="230"/>
        <v>6.09</v>
      </c>
      <c r="I4234" s="278"/>
      <c r="J4234" s="278">
        <f t="shared" si="231"/>
        <v>6.09</v>
      </c>
      <c r="K4234" s="278">
        <v>13.75</v>
      </c>
      <c r="L4234" s="37">
        <f t="shared" si="233"/>
        <v>83.74</v>
      </c>
      <c r="M4234" s="278"/>
      <c r="N4234" s="278">
        <f t="shared" si="232"/>
        <v>83.74</v>
      </c>
      <c r="O4234" s="214"/>
    </row>
    <row r="4235" spans="1:15">
      <c r="A4235" s="214" t="s">
        <v>3825</v>
      </c>
      <c r="B4235" s="214" t="s">
        <v>4017</v>
      </c>
      <c r="C4235" s="214">
        <v>1</v>
      </c>
      <c r="D4235" s="214" t="s">
        <v>4087</v>
      </c>
      <c r="E4235" s="278"/>
      <c r="F4235" s="278"/>
      <c r="G4235" s="278">
        <v>8.12</v>
      </c>
      <c r="H4235" s="278">
        <f t="shared" si="230"/>
        <v>8.12</v>
      </c>
      <c r="I4235" s="278"/>
      <c r="J4235" s="278">
        <f t="shared" si="231"/>
        <v>8.12</v>
      </c>
      <c r="K4235" s="278">
        <v>13.75</v>
      </c>
      <c r="L4235" s="37">
        <f t="shared" si="233"/>
        <v>111.65</v>
      </c>
      <c r="M4235" s="278"/>
      <c r="N4235" s="278">
        <f t="shared" si="232"/>
        <v>111.65</v>
      </c>
      <c r="O4235" s="214"/>
    </row>
    <row r="4236" spans="1:15">
      <c r="A4236" s="214" t="s">
        <v>3825</v>
      </c>
      <c r="B4236" s="214" t="s">
        <v>4017</v>
      </c>
      <c r="C4236" s="214">
        <v>1</v>
      </c>
      <c r="D4236" s="214" t="s">
        <v>4088</v>
      </c>
      <c r="E4236" s="278"/>
      <c r="F4236" s="278"/>
      <c r="G4236" s="278">
        <v>2.03</v>
      </c>
      <c r="H4236" s="278">
        <f t="shared" si="230"/>
        <v>2.03</v>
      </c>
      <c r="I4236" s="278"/>
      <c r="J4236" s="278">
        <f t="shared" si="231"/>
        <v>2.03</v>
      </c>
      <c r="K4236" s="278">
        <v>13.75</v>
      </c>
      <c r="L4236" s="37">
        <f t="shared" si="233"/>
        <v>27.91</v>
      </c>
      <c r="M4236" s="278"/>
      <c r="N4236" s="278">
        <f t="shared" si="232"/>
        <v>27.91</v>
      </c>
      <c r="O4236" s="214"/>
    </row>
    <row r="4237" spans="1:15">
      <c r="A4237" s="214" t="s">
        <v>3825</v>
      </c>
      <c r="B4237" s="214" t="s">
        <v>4017</v>
      </c>
      <c r="C4237" s="214">
        <v>1</v>
      </c>
      <c r="D4237" s="214" t="s">
        <v>4089</v>
      </c>
      <c r="E4237" s="278"/>
      <c r="F4237" s="278"/>
      <c r="G4237" s="278">
        <v>2.03</v>
      </c>
      <c r="H4237" s="278">
        <f t="shared" si="230"/>
        <v>2.03</v>
      </c>
      <c r="I4237" s="278"/>
      <c r="J4237" s="278">
        <f t="shared" si="231"/>
        <v>2.03</v>
      </c>
      <c r="K4237" s="278">
        <v>13.75</v>
      </c>
      <c r="L4237" s="37">
        <f t="shared" si="233"/>
        <v>27.91</v>
      </c>
      <c r="M4237" s="278"/>
      <c r="N4237" s="278">
        <f t="shared" si="232"/>
        <v>27.91</v>
      </c>
      <c r="O4237" s="214"/>
    </row>
    <row r="4238" spans="1:15">
      <c r="A4238" s="214" t="s">
        <v>3825</v>
      </c>
      <c r="B4238" s="214" t="s">
        <v>4017</v>
      </c>
      <c r="C4238" s="214">
        <v>1</v>
      </c>
      <c r="D4238" s="214" t="s">
        <v>4090</v>
      </c>
      <c r="E4238" s="278"/>
      <c r="F4238" s="278"/>
      <c r="G4238" s="278">
        <v>18.27</v>
      </c>
      <c r="H4238" s="278">
        <f t="shared" si="230"/>
        <v>18.27</v>
      </c>
      <c r="I4238" s="278"/>
      <c r="J4238" s="278">
        <f t="shared" si="231"/>
        <v>18.27</v>
      </c>
      <c r="K4238" s="278">
        <v>13.75</v>
      </c>
      <c r="L4238" s="37">
        <f t="shared" si="233"/>
        <v>251.21</v>
      </c>
      <c r="M4238" s="278"/>
      <c r="N4238" s="278">
        <f t="shared" si="232"/>
        <v>251.21</v>
      </c>
      <c r="O4238" s="214"/>
    </row>
    <row r="4239" spans="1:15">
      <c r="A4239" s="214" t="s">
        <v>3825</v>
      </c>
      <c r="B4239" s="214" t="s">
        <v>4017</v>
      </c>
      <c r="C4239" s="214">
        <v>3</v>
      </c>
      <c r="D4239" s="214" t="s">
        <v>4091</v>
      </c>
      <c r="E4239" s="278"/>
      <c r="F4239" s="278"/>
      <c r="G4239" s="278">
        <v>3.21</v>
      </c>
      <c r="H4239" s="278">
        <f t="shared" si="230"/>
        <v>3.21</v>
      </c>
      <c r="I4239" s="278"/>
      <c r="J4239" s="278">
        <f t="shared" si="231"/>
        <v>3.21</v>
      </c>
      <c r="K4239" s="278">
        <v>13.75</v>
      </c>
      <c r="L4239" s="37">
        <f t="shared" si="233"/>
        <v>44.14</v>
      </c>
      <c r="M4239" s="278"/>
      <c r="N4239" s="278">
        <f t="shared" si="232"/>
        <v>44.14</v>
      </c>
      <c r="O4239" s="214"/>
    </row>
    <row r="4240" spans="1:15">
      <c r="A4240" s="214" t="s">
        <v>3825</v>
      </c>
      <c r="B4240" s="214" t="s">
        <v>4017</v>
      </c>
      <c r="C4240" s="214">
        <v>3</v>
      </c>
      <c r="D4240" s="214" t="s">
        <v>4092</v>
      </c>
      <c r="E4240" s="278"/>
      <c r="F4240" s="278"/>
      <c r="G4240" s="278">
        <v>9.37</v>
      </c>
      <c r="H4240" s="278">
        <f t="shared" si="230"/>
        <v>9.37</v>
      </c>
      <c r="I4240" s="278"/>
      <c r="J4240" s="278">
        <f t="shared" si="231"/>
        <v>9.37</v>
      </c>
      <c r="K4240" s="278">
        <v>13.75</v>
      </c>
      <c r="L4240" s="37">
        <f t="shared" si="233"/>
        <v>128.84</v>
      </c>
      <c r="M4240" s="278"/>
      <c r="N4240" s="278">
        <f t="shared" si="232"/>
        <v>128.84</v>
      </c>
      <c r="O4240" s="214"/>
    </row>
    <row r="4241" spans="1:15">
      <c r="A4241" s="214" t="s">
        <v>3825</v>
      </c>
      <c r="B4241" s="214" t="s">
        <v>4017</v>
      </c>
      <c r="C4241" s="214">
        <v>3</v>
      </c>
      <c r="D4241" s="214" t="s">
        <v>4093</v>
      </c>
      <c r="E4241" s="278"/>
      <c r="F4241" s="278"/>
      <c r="G4241" s="278">
        <v>3.21</v>
      </c>
      <c r="H4241" s="278">
        <f t="shared" si="230"/>
        <v>3.21</v>
      </c>
      <c r="I4241" s="278"/>
      <c r="J4241" s="278">
        <f t="shared" si="231"/>
        <v>3.21</v>
      </c>
      <c r="K4241" s="278">
        <v>13.75</v>
      </c>
      <c r="L4241" s="37">
        <f t="shared" si="233"/>
        <v>44.14</v>
      </c>
      <c r="M4241" s="278"/>
      <c r="N4241" s="278">
        <f t="shared" si="232"/>
        <v>44.14</v>
      </c>
      <c r="O4241" s="214" t="s">
        <v>4084</v>
      </c>
    </row>
    <row r="4242" spans="1:15">
      <c r="A4242" s="214" t="s">
        <v>3825</v>
      </c>
      <c r="B4242" s="214" t="s">
        <v>4017</v>
      </c>
      <c r="C4242" s="214">
        <v>3</v>
      </c>
      <c r="D4242" s="214" t="s">
        <v>4094</v>
      </c>
      <c r="E4242" s="278"/>
      <c r="F4242" s="278"/>
      <c r="G4242" s="278">
        <v>4.75</v>
      </c>
      <c r="H4242" s="278">
        <f t="shared" si="230"/>
        <v>4.75</v>
      </c>
      <c r="I4242" s="278"/>
      <c r="J4242" s="278">
        <f t="shared" si="231"/>
        <v>4.75</v>
      </c>
      <c r="K4242" s="278">
        <v>13.75</v>
      </c>
      <c r="L4242" s="37">
        <f t="shared" si="233"/>
        <v>65.31</v>
      </c>
      <c r="M4242" s="278"/>
      <c r="N4242" s="278">
        <f t="shared" si="232"/>
        <v>65.31</v>
      </c>
      <c r="O4242" s="214" t="s">
        <v>4084</v>
      </c>
    </row>
    <row r="4243" spans="1:15">
      <c r="A4243" s="214" t="s">
        <v>3825</v>
      </c>
      <c r="B4243" s="214" t="s">
        <v>4017</v>
      </c>
      <c r="C4243" s="214">
        <v>3</v>
      </c>
      <c r="D4243" s="214" t="s">
        <v>4095</v>
      </c>
      <c r="E4243" s="278"/>
      <c r="F4243" s="278"/>
      <c r="G4243" s="278">
        <v>3.98</v>
      </c>
      <c r="H4243" s="278">
        <f t="shared" ref="H4243:H4306" si="234">E4243+F4243+G4243</f>
        <v>3.98</v>
      </c>
      <c r="I4243" s="278"/>
      <c r="J4243" s="278">
        <f t="shared" ref="J4243:J4306" si="235">H4243-I4243</f>
        <v>3.98</v>
      </c>
      <c r="K4243" s="278">
        <v>13.75</v>
      </c>
      <c r="L4243" s="37">
        <f t="shared" si="233"/>
        <v>54.73</v>
      </c>
      <c r="M4243" s="278"/>
      <c r="N4243" s="278">
        <f t="shared" si="232"/>
        <v>54.73</v>
      </c>
      <c r="O4243" s="214"/>
    </row>
    <row r="4244" spans="1:15">
      <c r="A4244" s="214" t="s">
        <v>3825</v>
      </c>
      <c r="B4244" s="214" t="s">
        <v>4017</v>
      </c>
      <c r="C4244" s="214">
        <v>3</v>
      </c>
      <c r="D4244" s="214" t="s">
        <v>4096</v>
      </c>
      <c r="E4244" s="278"/>
      <c r="F4244" s="278"/>
      <c r="G4244" s="278">
        <v>3.21</v>
      </c>
      <c r="H4244" s="278">
        <f t="shared" si="234"/>
        <v>3.21</v>
      </c>
      <c r="I4244" s="278"/>
      <c r="J4244" s="278">
        <f t="shared" si="235"/>
        <v>3.21</v>
      </c>
      <c r="K4244" s="278">
        <v>13.75</v>
      </c>
      <c r="L4244" s="37">
        <f t="shared" si="233"/>
        <v>44.14</v>
      </c>
      <c r="M4244" s="278"/>
      <c r="N4244" s="278">
        <f t="shared" ref="N4244:N4307" si="236">L4244-M4244</f>
        <v>44.14</v>
      </c>
      <c r="O4244" s="214"/>
    </row>
    <row r="4245" spans="1:15">
      <c r="A4245" s="214" t="s">
        <v>3825</v>
      </c>
      <c r="B4245" s="214" t="s">
        <v>4017</v>
      </c>
      <c r="C4245" s="214">
        <v>3</v>
      </c>
      <c r="D4245" s="214" t="s">
        <v>3218</v>
      </c>
      <c r="E4245" s="278"/>
      <c r="F4245" s="278"/>
      <c r="G4245" s="278">
        <v>3.21</v>
      </c>
      <c r="H4245" s="278">
        <f t="shared" si="234"/>
        <v>3.21</v>
      </c>
      <c r="I4245" s="278"/>
      <c r="J4245" s="278">
        <f t="shared" si="235"/>
        <v>3.21</v>
      </c>
      <c r="K4245" s="278">
        <v>13.75</v>
      </c>
      <c r="L4245" s="37">
        <f t="shared" si="233"/>
        <v>44.14</v>
      </c>
      <c r="M4245" s="278"/>
      <c r="N4245" s="278">
        <f t="shared" si="236"/>
        <v>44.14</v>
      </c>
      <c r="O4245" s="214"/>
    </row>
    <row r="4246" spans="1:15">
      <c r="A4246" s="214" t="s">
        <v>3825</v>
      </c>
      <c r="B4246" s="214" t="s">
        <v>4017</v>
      </c>
      <c r="C4246" s="214">
        <v>3</v>
      </c>
      <c r="D4246" s="214" t="s">
        <v>4097</v>
      </c>
      <c r="E4246" s="278"/>
      <c r="F4246" s="278"/>
      <c r="G4246" s="278">
        <v>5.52</v>
      </c>
      <c r="H4246" s="278">
        <f t="shared" si="234"/>
        <v>5.52</v>
      </c>
      <c r="I4246" s="278"/>
      <c r="J4246" s="278">
        <f t="shared" si="235"/>
        <v>5.52</v>
      </c>
      <c r="K4246" s="278">
        <v>13.75</v>
      </c>
      <c r="L4246" s="37">
        <f t="shared" si="233"/>
        <v>75.9</v>
      </c>
      <c r="M4246" s="278"/>
      <c r="N4246" s="278">
        <f t="shared" si="236"/>
        <v>75.9</v>
      </c>
      <c r="O4246" s="214"/>
    </row>
    <row r="4247" spans="1:15">
      <c r="A4247" s="214" t="s">
        <v>3825</v>
      </c>
      <c r="B4247" s="214" t="s">
        <v>4017</v>
      </c>
      <c r="C4247" s="214">
        <v>3</v>
      </c>
      <c r="D4247" s="214" t="s">
        <v>4098</v>
      </c>
      <c r="E4247" s="278"/>
      <c r="F4247" s="278"/>
      <c r="G4247" s="278">
        <v>3.21</v>
      </c>
      <c r="H4247" s="278">
        <f t="shared" si="234"/>
        <v>3.21</v>
      </c>
      <c r="I4247" s="278"/>
      <c r="J4247" s="278">
        <f t="shared" si="235"/>
        <v>3.21</v>
      </c>
      <c r="K4247" s="278">
        <v>13.75</v>
      </c>
      <c r="L4247" s="37">
        <f t="shared" si="233"/>
        <v>44.14</v>
      </c>
      <c r="M4247" s="278"/>
      <c r="N4247" s="278">
        <f t="shared" si="236"/>
        <v>44.14</v>
      </c>
      <c r="O4247" s="214"/>
    </row>
    <row r="4248" spans="1:15">
      <c r="A4248" s="214" t="s">
        <v>3825</v>
      </c>
      <c r="B4248" s="214" t="s">
        <v>4017</v>
      </c>
      <c r="C4248" s="214">
        <v>3</v>
      </c>
      <c r="D4248" s="214" t="s">
        <v>4099</v>
      </c>
      <c r="E4248" s="278"/>
      <c r="F4248" s="278"/>
      <c r="G4248" s="278">
        <v>4.75</v>
      </c>
      <c r="H4248" s="278">
        <f t="shared" si="234"/>
        <v>4.75</v>
      </c>
      <c r="I4248" s="278"/>
      <c r="J4248" s="278">
        <f t="shared" si="235"/>
        <v>4.75</v>
      </c>
      <c r="K4248" s="278">
        <v>13.75</v>
      </c>
      <c r="L4248" s="37">
        <f t="shared" si="233"/>
        <v>65.31</v>
      </c>
      <c r="M4248" s="278"/>
      <c r="N4248" s="278">
        <f t="shared" si="236"/>
        <v>65.31</v>
      </c>
      <c r="O4248" s="214"/>
    </row>
    <row r="4249" spans="1:15">
      <c r="A4249" s="214" t="s">
        <v>3825</v>
      </c>
      <c r="B4249" s="214" t="s">
        <v>4017</v>
      </c>
      <c r="C4249" s="214">
        <v>3</v>
      </c>
      <c r="D4249" s="214" t="s">
        <v>4100</v>
      </c>
      <c r="E4249" s="278"/>
      <c r="F4249" s="278"/>
      <c r="G4249" s="278">
        <v>5.52</v>
      </c>
      <c r="H4249" s="278">
        <f t="shared" si="234"/>
        <v>5.52</v>
      </c>
      <c r="I4249" s="278"/>
      <c r="J4249" s="278">
        <f t="shared" si="235"/>
        <v>5.52</v>
      </c>
      <c r="K4249" s="278">
        <v>13.75</v>
      </c>
      <c r="L4249" s="37">
        <f t="shared" si="233"/>
        <v>75.9</v>
      </c>
      <c r="M4249" s="278"/>
      <c r="N4249" s="278">
        <f t="shared" si="236"/>
        <v>75.9</v>
      </c>
      <c r="O4249" s="214"/>
    </row>
    <row r="4250" spans="1:15">
      <c r="A4250" s="214" t="s">
        <v>3825</v>
      </c>
      <c r="B4250" s="214" t="s">
        <v>4017</v>
      </c>
      <c r="C4250" s="214">
        <v>3</v>
      </c>
      <c r="D4250" s="214" t="s">
        <v>4101</v>
      </c>
      <c r="E4250" s="278"/>
      <c r="F4250" s="278"/>
      <c r="G4250" s="278">
        <v>9.37</v>
      </c>
      <c r="H4250" s="278">
        <f t="shared" si="234"/>
        <v>9.37</v>
      </c>
      <c r="I4250" s="278"/>
      <c r="J4250" s="278">
        <f t="shared" si="235"/>
        <v>9.37</v>
      </c>
      <c r="K4250" s="278">
        <v>13.75</v>
      </c>
      <c r="L4250" s="37">
        <f t="shared" si="233"/>
        <v>128.84</v>
      </c>
      <c r="M4250" s="278"/>
      <c r="N4250" s="278">
        <f t="shared" si="236"/>
        <v>128.84</v>
      </c>
      <c r="O4250" s="214" t="s">
        <v>4102</v>
      </c>
    </row>
    <row r="4251" spans="1:15">
      <c r="A4251" s="214" t="s">
        <v>3825</v>
      </c>
      <c r="B4251" s="214" t="s">
        <v>4017</v>
      </c>
      <c r="C4251" s="214">
        <v>3</v>
      </c>
      <c r="D4251" s="214" t="s">
        <v>4103</v>
      </c>
      <c r="E4251" s="278"/>
      <c r="F4251" s="278"/>
      <c r="G4251" s="278">
        <v>2.44</v>
      </c>
      <c r="H4251" s="278">
        <f t="shared" si="234"/>
        <v>2.44</v>
      </c>
      <c r="I4251" s="278"/>
      <c r="J4251" s="278">
        <f t="shared" si="235"/>
        <v>2.44</v>
      </c>
      <c r="K4251" s="278">
        <v>13.75</v>
      </c>
      <c r="L4251" s="37">
        <f t="shared" si="233"/>
        <v>33.55</v>
      </c>
      <c r="M4251" s="278"/>
      <c r="N4251" s="278">
        <f t="shared" si="236"/>
        <v>33.55</v>
      </c>
      <c r="O4251" s="214"/>
    </row>
    <row r="4252" spans="1:15">
      <c r="A4252" s="214" t="s">
        <v>3825</v>
      </c>
      <c r="B4252" s="214" t="s">
        <v>4017</v>
      </c>
      <c r="C4252" s="214">
        <v>3</v>
      </c>
      <c r="D4252" s="214" t="s">
        <v>4104</v>
      </c>
      <c r="E4252" s="278"/>
      <c r="F4252" s="278"/>
      <c r="G4252" s="278">
        <v>8.6</v>
      </c>
      <c r="H4252" s="278">
        <f t="shared" si="234"/>
        <v>8.6</v>
      </c>
      <c r="I4252" s="278"/>
      <c r="J4252" s="278">
        <f t="shared" si="235"/>
        <v>8.6</v>
      </c>
      <c r="K4252" s="278">
        <v>13.75</v>
      </c>
      <c r="L4252" s="37">
        <f t="shared" si="233"/>
        <v>118.25</v>
      </c>
      <c r="M4252" s="278"/>
      <c r="N4252" s="278">
        <f t="shared" si="236"/>
        <v>118.25</v>
      </c>
      <c r="O4252" s="214"/>
    </row>
    <row r="4253" spans="1:15">
      <c r="A4253" s="214" t="s">
        <v>3825</v>
      </c>
      <c r="B4253" s="214" t="s">
        <v>4017</v>
      </c>
      <c r="C4253" s="214">
        <v>3</v>
      </c>
      <c r="D4253" s="214" t="s">
        <v>4105</v>
      </c>
      <c r="E4253" s="278"/>
      <c r="F4253" s="278"/>
      <c r="G4253" s="278">
        <v>7.06</v>
      </c>
      <c r="H4253" s="278">
        <f t="shared" si="234"/>
        <v>7.06</v>
      </c>
      <c r="I4253" s="278"/>
      <c r="J4253" s="278">
        <f t="shared" si="235"/>
        <v>7.06</v>
      </c>
      <c r="K4253" s="278">
        <v>13.75</v>
      </c>
      <c r="L4253" s="37">
        <f t="shared" si="233"/>
        <v>97.08</v>
      </c>
      <c r="M4253" s="278"/>
      <c r="N4253" s="278">
        <f t="shared" si="236"/>
        <v>97.08</v>
      </c>
      <c r="O4253" s="214"/>
    </row>
    <row r="4254" spans="1:15">
      <c r="A4254" s="214" t="s">
        <v>3825</v>
      </c>
      <c r="B4254" s="214" t="s">
        <v>4017</v>
      </c>
      <c r="C4254" s="214">
        <v>3</v>
      </c>
      <c r="D4254" s="214" t="s">
        <v>4106</v>
      </c>
      <c r="E4254" s="278"/>
      <c r="F4254" s="278"/>
      <c r="G4254" s="278">
        <v>3.21</v>
      </c>
      <c r="H4254" s="278">
        <f t="shared" si="234"/>
        <v>3.21</v>
      </c>
      <c r="I4254" s="278"/>
      <c r="J4254" s="278">
        <f t="shared" si="235"/>
        <v>3.21</v>
      </c>
      <c r="K4254" s="278">
        <v>13.75</v>
      </c>
      <c r="L4254" s="37">
        <f t="shared" si="233"/>
        <v>44.14</v>
      </c>
      <c r="M4254" s="278"/>
      <c r="N4254" s="278">
        <f t="shared" si="236"/>
        <v>44.14</v>
      </c>
      <c r="O4254" s="214"/>
    </row>
    <row r="4255" spans="1:15">
      <c r="A4255" s="214" t="s">
        <v>3825</v>
      </c>
      <c r="B4255" s="214" t="s">
        <v>4017</v>
      </c>
      <c r="C4255" s="214">
        <v>3</v>
      </c>
      <c r="D4255" s="214" t="s">
        <v>4107</v>
      </c>
      <c r="E4255" s="278"/>
      <c r="F4255" s="278"/>
      <c r="G4255" s="278">
        <v>2.44</v>
      </c>
      <c r="H4255" s="278">
        <f t="shared" si="234"/>
        <v>2.44</v>
      </c>
      <c r="I4255" s="278"/>
      <c r="J4255" s="278">
        <f t="shared" si="235"/>
        <v>2.44</v>
      </c>
      <c r="K4255" s="278">
        <v>13.75</v>
      </c>
      <c r="L4255" s="37">
        <f t="shared" si="233"/>
        <v>33.55</v>
      </c>
      <c r="M4255" s="278"/>
      <c r="N4255" s="278">
        <f t="shared" si="236"/>
        <v>33.55</v>
      </c>
      <c r="O4255" s="214"/>
    </row>
    <row r="4256" spans="1:15">
      <c r="A4256" s="214" t="s">
        <v>3825</v>
      </c>
      <c r="B4256" s="214" t="s">
        <v>4017</v>
      </c>
      <c r="C4256" s="214">
        <v>3</v>
      </c>
      <c r="D4256" s="214" t="s">
        <v>4108</v>
      </c>
      <c r="E4256" s="278"/>
      <c r="F4256" s="278"/>
      <c r="G4256" s="278">
        <v>8.6</v>
      </c>
      <c r="H4256" s="278">
        <f t="shared" si="234"/>
        <v>8.6</v>
      </c>
      <c r="I4256" s="278"/>
      <c r="J4256" s="278">
        <f t="shared" si="235"/>
        <v>8.6</v>
      </c>
      <c r="K4256" s="278">
        <v>13.75</v>
      </c>
      <c r="L4256" s="37">
        <f t="shared" si="233"/>
        <v>118.25</v>
      </c>
      <c r="M4256" s="278"/>
      <c r="N4256" s="278">
        <f t="shared" si="236"/>
        <v>118.25</v>
      </c>
      <c r="O4256" s="214"/>
    </row>
    <row r="4257" spans="1:15">
      <c r="A4257" s="214" t="s">
        <v>3825</v>
      </c>
      <c r="B4257" s="214" t="s">
        <v>4017</v>
      </c>
      <c r="C4257" s="214">
        <v>3</v>
      </c>
      <c r="D4257" s="214" t="s">
        <v>4109</v>
      </c>
      <c r="E4257" s="278"/>
      <c r="F4257" s="278"/>
      <c r="G4257" s="278">
        <v>7.83</v>
      </c>
      <c r="H4257" s="278">
        <f t="shared" si="234"/>
        <v>7.83</v>
      </c>
      <c r="I4257" s="278"/>
      <c r="J4257" s="278">
        <f t="shared" si="235"/>
        <v>7.83</v>
      </c>
      <c r="K4257" s="278">
        <v>13.75</v>
      </c>
      <c r="L4257" s="37">
        <f t="shared" si="233"/>
        <v>107.66</v>
      </c>
      <c r="M4257" s="278"/>
      <c r="N4257" s="278">
        <f t="shared" si="236"/>
        <v>107.66</v>
      </c>
      <c r="O4257" s="214"/>
    </row>
    <row r="4258" spans="1:15">
      <c r="A4258" s="214" t="s">
        <v>3825</v>
      </c>
      <c r="B4258" s="214" t="s">
        <v>4017</v>
      </c>
      <c r="C4258" s="214">
        <v>3</v>
      </c>
      <c r="D4258" s="214" t="s">
        <v>4110</v>
      </c>
      <c r="E4258" s="278"/>
      <c r="F4258" s="278"/>
      <c r="G4258" s="278">
        <v>10.02</v>
      </c>
      <c r="H4258" s="278">
        <f t="shared" si="234"/>
        <v>10.02</v>
      </c>
      <c r="I4258" s="278"/>
      <c r="J4258" s="278">
        <f t="shared" si="235"/>
        <v>10.02</v>
      </c>
      <c r="K4258" s="278">
        <v>13.75</v>
      </c>
      <c r="L4258" s="37">
        <f t="shared" si="233"/>
        <v>137.78</v>
      </c>
      <c r="M4258" s="278"/>
      <c r="N4258" s="278">
        <f t="shared" si="236"/>
        <v>137.78</v>
      </c>
      <c r="O4258" s="214"/>
    </row>
    <row r="4259" spans="1:15">
      <c r="A4259" s="214" t="s">
        <v>3825</v>
      </c>
      <c r="B4259" s="214" t="s">
        <v>4017</v>
      </c>
      <c r="C4259" s="214">
        <v>3</v>
      </c>
      <c r="D4259" s="214" t="s">
        <v>4111</v>
      </c>
      <c r="E4259" s="278"/>
      <c r="F4259" s="278"/>
      <c r="G4259" s="278">
        <v>6.29</v>
      </c>
      <c r="H4259" s="278">
        <f t="shared" si="234"/>
        <v>6.29</v>
      </c>
      <c r="I4259" s="278"/>
      <c r="J4259" s="278">
        <f t="shared" si="235"/>
        <v>6.29</v>
      </c>
      <c r="K4259" s="278">
        <v>13.75</v>
      </c>
      <c r="L4259" s="37">
        <f t="shared" si="233"/>
        <v>86.49</v>
      </c>
      <c r="M4259" s="278"/>
      <c r="N4259" s="278">
        <f t="shared" si="236"/>
        <v>86.49</v>
      </c>
      <c r="O4259" s="214"/>
    </row>
    <row r="4260" spans="1:15">
      <c r="A4260" s="214" t="s">
        <v>3825</v>
      </c>
      <c r="B4260" s="214" t="s">
        <v>4017</v>
      </c>
      <c r="C4260" s="214">
        <v>3</v>
      </c>
      <c r="D4260" s="214" t="s">
        <v>4112</v>
      </c>
      <c r="E4260" s="278"/>
      <c r="F4260" s="278"/>
      <c r="G4260" s="278">
        <v>5.52</v>
      </c>
      <c r="H4260" s="278">
        <f t="shared" si="234"/>
        <v>5.52</v>
      </c>
      <c r="I4260" s="278"/>
      <c r="J4260" s="278">
        <f t="shared" si="235"/>
        <v>5.52</v>
      </c>
      <c r="K4260" s="278">
        <v>13.75</v>
      </c>
      <c r="L4260" s="37">
        <f t="shared" si="233"/>
        <v>75.9</v>
      </c>
      <c r="M4260" s="278"/>
      <c r="N4260" s="278">
        <f t="shared" si="236"/>
        <v>75.9</v>
      </c>
      <c r="O4260" s="214"/>
    </row>
    <row r="4261" spans="1:15">
      <c r="A4261" s="214" t="s">
        <v>3825</v>
      </c>
      <c r="B4261" s="214" t="s">
        <v>4017</v>
      </c>
      <c r="C4261" s="214">
        <v>3</v>
      </c>
      <c r="D4261" s="214" t="s">
        <v>4113</v>
      </c>
      <c r="E4261" s="278"/>
      <c r="F4261" s="278"/>
      <c r="G4261" s="278">
        <v>2.31</v>
      </c>
      <c r="H4261" s="278">
        <f t="shared" si="234"/>
        <v>2.31</v>
      </c>
      <c r="I4261" s="278"/>
      <c r="J4261" s="278">
        <f t="shared" si="235"/>
        <v>2.31</v>
      </c>
      <c r="K4261" s="278">
        <v>13.75</v>
      </c>
      <c r="L4261" s="37">
        <f t="shared" si="233"/>
        <v>31.76</v>
      </c>
      <c r="M4261" s="278"/>
      <c r="N4261" s="278">
        <f t="shared" si="236"/>
        <v>31.76</v>
      </c>
      <c r="O4261" s="214"/>
    </row>
    <row r="4262" spans="1:15">
      <c r="A4262" s="214" t="s">
        <v>3825</v>
      </c>
      <c r="B4262" s="214" t="s">
        <v>4017</v>
      </c>
      <c r="C4262" s="214">
        <v>3</v>
      </c>
      <c r="D4262" s="214" t="s">
        <v>4114</v>
      </c>
      <c r="E4262" s="278"/>
      <c r="F4262" s="278"/>
      <c r="G4262" s="278">
        <v>7.06</v>
      </c>
      <c r="H4262" s="278">
        <f t="shared" si="234"/>
        <v>7.06</v>
      </c>
      <c r="I4262" s="278"/>
      <c r="J4262" s="278">
        <f t="shared" si="235"/>
        <v>7.06</v>
      </c>
      <c r="K4262" s="278">
        <v>13.75</v>
      </c>
      <c r="L4262" s="37">
        <f t="shared" si="233"/>
        <v>97.08</v>
      </c>
      <c r="M4262" s="278"/>
      <c r="N4262" s="278">
        <f t="shared" si="236"/>
        <v>97.08</v>
      </c>
      <c r="O4262" s="214"/>
    </row>
    <row r="4263" spans="1:15">
      <c r="A4263" s="214" t="s">
        <v>3825</v>
      </c>
      <c r="B4263" s="214" t="s">
        <v>4017</v>
      </c>
      <c r="C4263" s="214">
        <v>3</v>
      </c>
      <c r="D4263" s="214" t="s">
        <v>4115</v>
      </c>
      <c r="E4263" s="278"/>
      <c r="F4263" s="278"/>
      <c r="G4263" s="278">
        <v>8.6</v>
      </c>
      <c r="H4263" s="278">
        <f t="shared" si="234"/>
        <v>8.6</v>
      </c>
      <c r="I4263" s="278"/>
      <c r="J4263" s="278">
        <f t="shared" si="235"/>
        <v>8.6</v>
      </c>
      <c r="K4263" s="278">
        <v>13.75</v>
      </c>
      <c r="L4263" s="37">
        <f t="shared" si="233"/>
        <v>118.25</v>
      </c>
      <c r="M4263" s="278"/>
      <c r="N4263" s="278">
        <f t="shared" si="236"/>
        <v>118.25</v>
      </c>
      <c r="O4263" s="214"/>
    </row>
    <row r="4264" spans="1:15">
      <c r="A4264" s="214" t="s">
        <v>3825</v>
      </c>
      <c r="B4264" s="214" t="s">
        <v>4017</v>
      </c>
      <c r="C4264" s="214">
        <v>3</v>
      </c>
      <c r="D4264" s="214" t="s">
        <v>4116</v>
      </c>
      <c r="E4264" s="278"/>
      <c r="F4264" s="278"/>
      <c r="G4264" s="278">
        <v>7.06</v>
      </c>
      <c r="H4264" s="278">
        <f t="shared" si="234"/>
        <v>7.06</v>
      </c>
      <c r="I4264" s="278"/>
      <c r="J4264" s="278">
        <f t="shared" si="235"/>
        <v>7.06</v>
      </c>
      <c r="K4264" s="278">
        <v>13.75</v>
      </c>
      <c r="L4264" s="37">
        <f t="shared" si="233"/>
        <v>97.08</v>
      </c>
      <c r="M4264" s="278"/>
      <c r="N4264" s="278">
        <f t="shared" si="236"/>
        <v>97.08</v>
      </c>
      <c r="O4264" s="214"/>
    </row>
    <row r="4265" spans="1:15">
      <c r="A4265" s="214" t="s">
        <v>3825</v>
      </c>
      <c r="B4265" s="214" t="s">
        <v>4017</v>
      </c>
      <c r="C4265" s="214">
        <v>3</v>
      </c>
      <c r="D4265" s="214" t="s">
        <v>4117</v>
      </c>
      <c r="E4265" s="278"/>
      <c r="F4265" s="278"/>
      <c r="G4265" s="278">
        <v>5.52</v>
      </c>
      <c r="H4265" s="278">
        <f t="shared" si="234"/>
        <v>5.52</v>
      </c>
      <c r="I4265" s="278"/>
      <c r="J4265" s="278">
        <f t="shared" si="235"/>
        <v>5.52</v>
      </c>
      <c r="K4265" s="278">
        <v>13.75</v>
      </c>
      <c r="L4265" s="37">
        <f t="shared" si="233"/>
        <v>75.9</v>
      </c>
      <c r="M4265" s="278"/>
      <c r="N4265" s="278">
        <f t="shared" si="236"/>
        <v>75.9</v>
      </c>
      <c r="O4265" s="214"/>
    </row>
    <row r="4266" spans="1:15">
      <c r="A4266" s="214" t="s">
        <v>3825</v>
      </c>
      <c r="B4266" s="214" t="s">
        <v>4017</v>
      </c>
      <c r="C4266" s="214">
        <v>3</v>
      </c>
      <c r="D4266" s="214" t="s">
        <v>4118</v>
      </c>
      <c r="E4266" s="278"/>
      <c r="F4266" s="278"/>
      <c r="G4266" s="278">
        <v>10.91</v>
      </c>
      <c r="H4266" s="278">
        <f t="shared" si="234"/>
        <v>10.91</v>
      </c>
      <c r="I4266" s="278"/>
      <c r="J4266" s="278">
        <f t="shared" si="235"/>
        <v>10.91</v>
      </c>
      <c r="K4266" s="278">
        <v>13.75</v>
      </c>
      <c r="L4266" s="37">
        <f t="shared" si="233"/>
        <v>150.01</v>
      </c>
      <c r="M4266" s="278"/>
      <c r="N4266" s="278">
        <f t="shared" si="236"/>
        <v>150.01</v>
      </c>
      <c r="O4266" s="214"/>
    </row>
    <row r="4267" spans="1:15">
      <c r="A4267" s="214" t="s">
        <v>3825</v>
      </c>
      <c r="B4267" s="214" t="s">
        <v>4017</v>
      </c>
      <c r="C4267" s="214">
        <v>3</v>
      </c>
      <c r="D4267" s="214" t="s">
        <v>4119</v>
      </c>
      <c r="E4267" s="278"/>
      <c r="F4267" s="278"/>
      <c r="G4267" s="278">
        <v>7.83</v>
      </c>
      <c r="H4267" s="278">
        <f t="shared" si="234"/>
        <v>7.83</v>
      </c>
      <c r="I4267" s="278"/>
      <c r="J4267" s="278">
        <f t="shared" si="235"/>
        <v>7.83</v>
      </c>
      <c r="K4267" s="278">
        <v>13.75</v>
      </c>
      <c r="L4267" s="37">
        <f t="shared" si="233"/>
        <v>107.66</v>
      </c>
      <c r="M4267" s="278"/>
      <c r="N4267" s="278">
        <f t="shared" si="236"/>
        <v>107.66</v>
      </c>
      <c r="O4267" s="214"/>
    </row>
    <row r="4268" spans="1:15">
      <c r="A4268" s="214" t="s">
        <v>3825</v>
      </c>
      <c r="B4268" s="214" t="s">
        <v>4017</v>
      </c>
      <c r="C4268" s="214">
        <v>3</v>
      </c>
      <c r="D4268" s="214" t="s">
        <v>4120</v>
      </c>
      <c r="E4268" s="278"/>
      <c r="F4268" s="278"/>
      <c r="G4268" s="278">
        <v>6.29</v>
      </c>
      <c r="H4268" s="278">
        <f t="shared" si="234"/>
        <v>6.29</v>
      </c>
      <c r="I4268" s="278"/>
      <c r="J4268" s="278">
        <f t="shared" si="235"/>
        <v>6.29</v>
      </c>
      <c r="K4268" s="278">
        <v>13.75</v>
      </c>
      <c r="L4268" s="37">
        <f t="shared" si="233"/>
        <v>86.49</v>
      </c>
      <c r="M4268" s="278"/>
      <c r="N4268" s="278">
        <f t="shared" si="236"/>
        <v>86.49</v>
      </c>
      <c r="O4268" s="214"/>
    </row>
    <row r="4269" spans="1:15">
      <c r="A4269" s="214" t="s">
        <v>3825</v>
      </c>
      <c r="B4269" s="214" t="s">
        <v>4017</v>
      </c>
      <c r="C4269" s="214">
        <v>3</v>
      </c>
      <c r="D4269" s="214" t="s">
        <v>4121</v>
      </c>
      <c r="E4269" s="278"/>
      <c r="F4269" s="278"/>
      <c r="G4269" s="278">
        <v>1.67</v>
      </c>
      <c r="H4269" s="278">
        <f t="shared" si="234"/>
        <v>1.67</v>
      </c>
      <c r="I4269" s="278"/>
      <c r="J4269" s="278">
        <f t="shared" si="235"/>
        <v>1.67</v>
      </c>
      <c r="K4269" s="278">
        <v>13.75</v>
      </c>
      <c r="L4269" s="37">
        <f t="shared" si="233"/>
        <v>22.96</v>
      </c>
      <c r="M4269" s="278"/>
      <c r="N4269" s="278">
        <f t="shared" si="236"/>
        <v>22.96</v>
      </c>
      <c r="O4269" s="214"/>
    </row>
    <row r="4270" spans="1:15">
      <c r="A4270" s="214" t="s">
        <v>3825</v>
      </c>
      <c r="B4270" s="214" t="s">
        <v>4017</v>
      </c>
      <c r="C4270" s="214">
        <v>3</v>
      </c>
      <c r="D4270" s="214" t="s">
        <v>4122</v>
      </c>
      <c r="E4270" s="278"/>
      <c r="F4270" s="278"/>
      <c r="G4270" s="278">
        <v>11.68</v>
      </c>
      <c r="H4270" s="278">
        <f t="shared" si="234"/>
        <v>11.68</v>
      </c>
      <c r="I4270" s="278"/>
      <c r="J4270" s="278">
        <f t="shared" si="235"/>
        <v>11.68</v>
      </c>
      <c r="K4270" s="278">
        <v>13.75</v>
      </c>
      <c r="L4270" s="37">
        <f t="shared" si="233"/>
        <v>160.6</v>
      </c>
      <c r="M4270" s="278"/>
      <c r="N4270" s="278">
        <f t="shared" si="236"/>
        <v>160.6</v>
      </c>
      <c r="O4270" s="214"/>
    </row>
    <row r="4271" spans="1:15">
      <c r="A4271" s="214" t="s">
        <v>3825</v>
      </c>
      <c r="B4271" s="214" t="s">
        <v>4017</v>
      </c>
      <c r="C4271" s="214">
        <v>3</v>
      </c>
      <c r="D4271" s="214" t="s">
        <v>4123</v>
      </c>
      <c r="E4271" s="278"/>
      <c r="F4271" s="278"/>
      <c r="G4271" s="278">
        <v>8.6</v>
      </c>
      <c r="H4271" s="278">
        <f t="shared" si="234"/>
        <v>8.6</v>
      </c>
      <c r="I4271" s="278"/>
      <c r="J4271" s="278">
        <f t="shared" si="235"/>
        <v>8.6</v>
      </c>
      <c r="K4271" s="278">
        <v>13.75</v>
      </c>
      <c r="L4271" s="37">
        <f t="shared" si="233"/>
        <v>118.25</v>
      </c>
      <c r="M4271" s="278"/>
      <c r="N4271" s="278">
        <f t="shared" si="236"/>
        <v>118.25</v>
      </c>
      <c r="O4271" s="214"/>
    </row>
    <row r="4272" spans="1:15">
      <c r="A4272" s="214" t="s">
        <v>3825</v>
      </c>
      <c r="B4272" s="214" t="s">
        <v>4017</v>
      </c>
      <c r="C4272" s="214">
        <v>3</v>
      </c>
      <c r="D4272" s="214" t="s">
        <v>4124</v>
      </c>
      <c r="E4272" s="278"/>
      <c r="F4272" s="278"/>
      <c r="G4272" s="278">
        <v>14.76</v>
      </c>
      <c r="H4272" s="278">
        <f t="shared" si="234"/>
        <v>14.76</v>
      </c>
      <c r="I4272" s="278"/>
      <c r="J4272" s="278">
        <f t="shared" si="235"/>
        <v>14.76</v>
      </c>
      <c r="K4272" s="278">
        <v>13.75</v>
      </c>
      <c r="L4272" s="37">
        <f t="shared" si="233"/>
        <v>202.95</v>
      </c>
      <c r="M4272" s="278"/>
      <c r="N4272" s="278">
        <f t="shared" si="236"/>
        <v>202.95</v>
      </c>
      <c r="O4272" s="214" t="s">
        <v>4049</v>
      </c>
    </row>
    <row r="4273" spans="1:15">
      <c r="A4273" s="214" t="s">
        <v>3825</v>
      </c>
      <c r="B4273" s="214" t="s">
        <v>4017</v>
      </c>
      <c r="C4273" s="214">
        <v>3</v>
      </c>
      <c r="D4273" s="214" t="s">
        <v>4125</v>
      </c>
      <c r="E4273" s="278"/>
      <c r="F4273" s="278"/>
      <c r="G4273" s="278">
        <v>8.6</v>
      </c>
      <c r="H4273" s="278">
        <f t="shared" si="234"/>
        <v>8.6</v>
      </c>
      <c r="I4273" s="278"/>
      <c r="J4273" s="278">
        <f t="shared" si="235"/>
        <v>8.6</v>
      </c>
      <c r="K4273" s="278">
        <v>13.75</v>
      </c>
      <c r="L4273" s="37">
        <f t="shared" si="233"/>
        <v>118.25</v>
      </c>
      <c r="M4273" s="278"/>
      <c r="N4273" s="278">
        <f t="shared" si="236"/>
        <v>118.25</v>
      </c>
      <c r="O4273" s="214"/>
    </row>
    <row r="4274" spans="1:15">
      <c r="A4274" s="214" t="s">
        <v>3825</v>
      </c>
      <c r="B4274" s="214" t="s">
        <v>4017</v>
      </c>
      <c r="C4274" s="214">
        <v>3</v>
      </c>
      <c r="D4274" s="214" t="s">
        <v>4126</v>
      </c>
      <c r="E4274" s="278"/>
      <c r="F4274" s="278"/>
      <c r="G4274" s="278">
        <v>5.52</v>
      </c>
      <c r="H4274" s="278">
        <f t="shared" si="234"/>
        <v>5.52</v>
      </c>
      <c r="I4274" s="278"/>
      <c r="J4274" s="278">
        <f t="shared" si="235"/>
        <v>5.52</v>
      </c>
      <c r="K4274" s="278">
        <v>13.75</v>
      </c>
      <c r="L4274" s="37">
        <f t="shared" si="233"/>
        <v>75.9</v>
      </c>
      <c r="M4274" s="278"/>
      <c r="N4274" s="278">
        <f t="shared" si="236"/>
        <v>75.9</v>
      </c>
      <c r="O4274" s="214"/>
    </row>
    <row r="4275" spans="1:15">
      <c r="A4275" s="214" t="s">
        <v>3825</v>
      </c>
      <c r="B4275" s="214" t="s">
        <v>4017</v>
      </c>
      <c r="C4275" s="214">
        <v>3</v>
      </c>
      <c r="D4275" s="214" t="s">
        <v>4127</v>
      </c>
      <c r="E4275" s="278"/>
      <c r="F4275" s="278"/>
      <c r="G4275" s="278">
        <v>3.21</v>
      </c>
      <c r="H4275" s="278">
        <f t="shared" si="234"/>
        <v>3.21</v>
      </c>
      <c r="I4275" s="278"/>
      <c r="J4275" s="278">
        <f t="shared" si="235"/>
        <v>3.21</v>
      </c>
      <c r="K4275" s="278">
        <v>13.75</v>
      </c>
      <c r="L4275" s="37">
        <f t="shared" si="233"/>
        <v>44.14</v>
      </c>
      <c r="M4275" s="278"/>
      <c r="N4275" s="278">
        <f t="shared" si="236"/>
        <v>44.14</v>
      </c>
      <c r="O4275" s="214"/>
    </row>
    <row r="4276" spans="1:15">
      <c r="A4276" s="214" t="s">
        <v>3825</v>
      </c>
      <c r="B4276" s="214" t="s">
        <v>4017</v>
      </c>
      <c r="C4276" s="214">
        <v>3</v>
      </c>
      <c r="D4276" s="214" t="s">
        <v>4128</v>
      </c>
      <c r="E4276" s="278"/>
      <c r="F4276" s="278"/>
      <c r="G4276" s="278">
        <v>7.83</v>
      </c>
      <c r="H4276" s="278">
        <f t="shared" si="234"/>
        <v>7.83</v>
      </c>
      <c r="I4276" s="278"/>
      <c r="J4276" s="278">
        <f t="shared" si="235"/>
        <v>7.83</v>
      </c>
      <c r="K4276" s="278">
        <v>13.75</v>
      </c>
      <c r="L4276" s="37">
        <f t="shared" si="233"/>
        <v>107.66</v>
      </c>
      <c r="M4276" s="278"/>
      <c r="N4276" s="278">
        <f t="shared" si="236"/>
        <v>107.66</v>
      </c>
      <c r="O4276" s="214"/>
    </row>
    <row r="4277" spans="1:15">
      <c r="A4277" s="214" t="s">
        <v>3825</v>
      </c>
      <c r="B4277" s="214" t="s">
        <v>4017</v>
      </c>
      <c r="C4277" s="214">
        <v>3</v>
      </c>
      <c r="D4277" s="214" t="s">
        <v>4129</v>
      </c>
      <c r="E4277" s="278"/>
      <c r="F4277" s="278"/>
      <c r="G4277" s="278">
        <v>3.98</v>
      </c>
      <c r="H4277" s="278">
        <f t="shared" si="234"/>
        <v>3.98</v>
      </c>
      <c r="I4277" s="278"/>
      <c r="J4277" s="278">
        <f t="shared" si="235"/>
        <v>3.98</v>
      </c>
      <c r="K4277" s="278">
        <v>13.75</v>
      </c>
      <c r="L4277" s="37">
        <f t="shared" si="233"/>
        <v>54.73</v>
      </c>
      <c r="M4277" s="278"/>
      <c r="N4277" s="278">
        <f t="shared" si="236"/>
        <v>54.73</v>
      </c>
      <c r="O4277" s="214"/>
    </row>
    <row r="4278" spans="1:15">
      <c r="A4278" s="214" t="s">
        <v>3825</v>
      </c>
      <c r="B4278" s="214" t="s">
        <v>4017</v>
      </c>
      <c r="C4278" s="214">
        <v>3</v>
      </c>
      <c r="D4278" s="214" t="s">
        <v>4130</v>
      </c>
      <c r="E4278" s="278"/>
      <c r="F4278" s="278"/>
      <c r="G4278" s="278">
        <v>7.83</v>
      </c>
      <c r="H4278" s="278">
        <f t="shared" si="234"/>
        <v>7.83</v>
      </c>
      <c r="I4278" s="278"/>
      <c r="J4278" s="278">
        <f t="shared" si="235"/>
        <v>7.83</v>
      </c>
      <c r="K4278" s="278">
        <v>13.75</v>
      </c>
      <c r="L4278" s="37">
        <f t="shared" si="233"/>
        <v>107.66</v>
      </c>
      <c r="M4278" s="278"/>
      <c r="N4278" s="278">
        <f t="shared" si="236"/>
        <v>107.66</v>
      </c>
      <c r="O4278" s="214"/>
    </row>
    <row r="4279" spans="1:15">
      <c r="A4279" s="214" t="s">
        <v>3825</v>
      </c>
      <c r="B4279" s="214" t="s">
        <v>4017</v>
      </c>
      <c r="C4279" s="214">
        <v>3</v>
      </c>
      <c r="D4279" s="214" t="s">
        <v>4024</v>
      </c>
      <c r="E4279" s="278"/>
      <c r="F4279" s="278"/>
      <c r="G4279" s="278">
        <v>3.98</v>
      </c>
      <c r="H4279" s="278">
        <f t="shared" si="234"/>
        <v>3.98</v>
      </c>
      <c r="I4279" s="278"/>
      <c r="J4279" s="278">
        <f t="shared" si="235"/>
        <v>3.98</v>
      </c>
      <c r="K4279" s="278">
        <v>13.75</v>
      </c>
      <c r="L4279" s="37">
        <f t="shared" si="233"/>
        <v>54.73</v>
      </c>
      <c r="M4279" s="278"/>
      <c r="N4279" s="278">
        <f t="shared" si="236"/>
        <v>54.73</v>
      </c>
      <c r="O4279" s="214"/>
    </row>
    <row r="4280" spans="1:15">
      <c r="A4280" s="214" t="s">
        <v>3825</v>
      </c>
      <c r="B4280" s="214" t="s">
        <v>4017</v>
      </c>
      <c r="C4280" s="214">
        <v>3</v>
      </c>
      <c r="D4280" s="214" t="s">
        <v>4131</v>
      </c>
      <c r="E4280" s="278"/>
      <c r="F4280" s="278"/>
      <c r="G4280" s="278">
        <v>7.06</v>
      </c>
      <c r="H4280" s="278">
        <f t="shared" si="234"/>
        <v>7.06</v>
      </c>
      <c r="I4280" s="278"/>
      <c r="J4280" s="278">
        <f t="shared" si="235"/>
        <v>7.06</v>
      </c>
      <c r="K4280" s="278">
        <v>13.75</v>
      </c>
      <c r="L4280" s="37">
        <f t="shared" si="233"/>
        <v>97.08</v>
      </c>
      <c r="M4280" s="278"/>
      <c r="N4280" s="278">
        <f t="shared" si="236"/>
        <v>97.08</v>
      </c>
      <c r="O4280" s="214"/>
    </row>
    <row r="4281" spans="1:15">
      <c r="A4281" s="214" t="s">
        <v>3825</v>
      </c>
      <c r="B4281" s="214" t="s">
        <v>4017</v>
      </c>
      <c r="C4281" s="214">
        <v>3</v>
      </c>
      <c r="D4281" s="214" t="s">
        <v>4132</v>
      </c>
      <c r="E4281" s="278"/>
      <c r="F4281" s="278"/>
      <c r="G4281" s="278">
        <v>5.52</v>
      </c>
      <c r="H4281" s="278">
        <f t="shared" si="234"/>
        <v>5.52</v>
      </c>
      <c r="I4281" s="278"/>
      <c r="J4281" s="278">
        <f t="shared" si="235"/>
        <v>5.52</v>
      </c>
      <c r="K4281" s="278">
        <v>13.75</v>
      </c>
      <c r="L4281" s="37">
        <f t="shared" si="233"/>
        <v>75.9</v>
      </c>
      <c r="M4281" s="278"/>
      <c r="N4281" s="278">
        <f t="shared" si="236"/>
        <v>75.9</v>
      </c>
      <c r="O4281" s="214"/>
    </row>
    <row r="4282" spans="1:15">
      <c r="A4282" s="214" t="s">
        <v>3825</v>
      </c>
      <c r="B4282" s="214" t="s">
        <v>4017</v>
      </c>
      <c r="C4282" s="214">
        <v>3</v>
      </c>
      <c r="D4282" s="214" t="s">
        <v>4106</v>
      </c>
      <c r="E4282" s="278"/>
      <c r="F4282" s="278"/>
      <c r="G4282" s="278">
        <v>5.52</v>
      </c>
      <c r="H4282" s="278">
        <f t="shared" si="234"/>
        <v>5.52</v>
      </c>
      <c r="I4282" s="278"/>
      <c r="J4282" s="278">
        <f t="shared" si="235"/>
        <v>5.52</v>
      </c>
      <c r="K4282" s="278">
        <v>13.75</v>
      </c>
      <c r="L4282" s="37">
        <f t="shared" si="233"/>
        <v>75.9</v>
      </c>
      <c r="M4282" s="278"/>
      <c r="N4282" s="278">
        <f t="shared" si="236"/>
        <v>75.9</v>
      </c>
      <c r="O4282" s="214"/>
    </row>
    <row r="4283" spans="1:15">
      <c r="A4283" s="214" t="s">
        <v>3825</v>
      </c>
      <c r="B4283" s="214" t="s">
        <v>4017</v>
      </c>
      <c r="C4283" s="214">
        <v>3</v>
      </c>
      <c r="D4283" s="214" t="s">
        <v>4115</v>
      </c>
      <c r="E4283" s="278"/>
      <c r="F4283" s="278"/>
      <c r="G4283" s="278">
        <v>3.21</v>
      </c>
      <c r="H4283" s="278">
        <f t="shared" si="234"/>
        <v>3.21</v>
      </c>
      <c r="I4283" s="278"/>
      <c r="J4283" s="278">
        <f t="shared" si="235"/>
        <v>3.21</v>
      </c>
      <c r="K4283" s="278">
        <v>13.75</v>
      </c>
      <c r="L4283" s="37">
        <f t="shared" si="233"/>
        <v>44.14</v>
      </c>
      <c r="M4283" s="278"/>
      <c r="N4283" s="278">
        <f t="shared" si="236"/>
        <v>44.14</v>
      </c>
      <c r="O4283" s="214"/>
    </row>
    <row r="4284" spans="1:15">
      <c r="A4284" s="214" t="s">
        <v>3825</v>
      </c>
      <c r="B4284" s="214" t="s">
        <v>4017</v>
      </c>
      <c r="C4284" s="214">
        <v>3</v>
      </c>
      <c r="D4284" s="214" t="s">
        <v>4133</v>
      </c>
      <c r="E4284" s="278"/>
      <c r="F4284" s="278"/>
      <c r="G4284" s="278">
        <v>4.75</v>
      </c>
      <c r="H4284" s="278">
        <f t="shared" si="234"/>
        <v>4.75</v>
      </c>
      <c r="I4284" s="278"/>
      <c r="J4284" s="278">
        <f t="shared" si="235"/>
        <v>4.75</v>
      </c>
      <c r="K4284" s="278">
        <v>13.75</v>
      </c>
      <c r="L4284" s="37">
        <f t="shared" si="233"/>
        <v>65.31</v>
      </c>
      <c r="M4284" s="278"/>
      <c r="N4284" s="278">
        <f t="shared" si="236"/>
        <v>65.31</v>
      </c>
      <c r="O4284" s="214"/>
    </row>
    <row r="4285" spans="1:15">
      <c r="A4285" s="214" t="s">
        <v>3825</v>
      </c>
      <c r="B4285" s="214" t="s">
        <v>4017</v>
      </c>
      <c r="C4285" s="214">
        <v>3</v>
      </c>
      <c r="D4285" s="214" t="s">
        <v>4134</v>
      </c>
      <c r="E4285" s="278"/>
      <c r="F4285" s="278"/>
      <c r="G4285" s="278">
        <v>5.52</v>
      </c>
      <c r="H4285" s="278">
        <f t="shared" si="234"/>
        <v>5.52</v>
      </c>
      <c r="I4285" s="278"/>
      <c r="J4285" s="278">
        <f t="shared" si="235"/>
        <v>5.52</v>
      </c>
      <c r="K4285" s="278">
        <v>13.75</v>
      </c>
      <c r="L4285" s="37">
        <f t="shared" si="233"/>
        <v>75.9</v>
      </c>
      <c r="M4285" s="278"/>
      <c r="N4285" s="278">
        <f t="shared" si="236"/>
        <v>75.9</v>
      </c>
      <c r="O4285" s="214"/>
    </row>
    <row r="4286" spans="1:15">
      <c r="A4286" s="214" t="s">
        <v>3825</v>
      </c>
      <c r="B4286" s="214" t="s">
        <v>4017</v>
      </c>
      <c r="C4286" s="214">
        <v>3</v>
      </c>
      <c r="D4286" s="214" t="s">
        <v>4040</v>
      </c>
      <c r="E4286" s="278"/>
      <c r="F4286" s="278"/>
      <c r="G4286" s="278">
        <v>7.83</v>
      </c>
      <c r="H4286" s="278">
        <f t="shared" si="234"/>
        <v>7.83</v>
      </c>
      <c r="I4286" s="278"/>
      <c r="J4286" s="278">
        <f t="shared" si="235"/>
        <v>7.83</v>
      </c>
      <c r="K4286" s="278">
        <v>13.75</v>
      </c>
      <c r="L4286" s="37">
        <f t="shared" si="233"/>
        <v>107.66</v>
      </c>
      <c r="M4286" s="278"/>
      <c r="N4286" s="278">
        <f t="shared" si="236"/>
        <v>107.66</v>
      </c>
      <c r="O4286" s="214"/>
    </row>
    <row r="4287" spans="1:15">
      <c r="A4287" s="214" t="s">
        <v>3825</v>
      </c>
      <c r="B4287" s="214" t="s">
        <v>4017</v>
      </c>
      <c r="C4287" s="214">
        <v>3</v>
      </c>
      <c r="D4287" s="214" t="s">
        <v>4135</v>
      </c>
      <c r="E4287" s="278"/>
      <c r="F4287" s="278"/>
      <c r="G4287" s="278">
        <v>2.44</v>
      </c>
      <c r="H4287" s="278">
        <f t="shared" si="234"/>
        <v>2.44</v>
      </c>
      <c r="I4287" s="278"/>
      <c r="J4287" s="278">
        <f t="shared" si="235"/>
        <v>2.44</v>
      </c>
      <c r="K4287" s="278">
        <v>13.75</v>
      </c>
      <c r="L4287" s="37">
        <f t="shared" si="233"/>
        <v>33.55</v>
      </c>
      <c r="M4287" s="278"/>
      <c r="N4287" s="278">
        <f t="shared" si="236"/>
        <v>33.55</v>
      </c>
      <c r="O4287" s="214"/>
    </row>
    <row r="4288" spans="1:15">
      <c r="A4288" s="214" t="s">
        <v>3825</v>
      </c>
      <c r="B4288" s="214" t="s">
        <v>4017</v>
      </c>
      <c r="C4288" s="214">
        <v>3</v>
      </c>
      <c r="D4288" s="214" t="s">
        <v>4136</v>
      </c>
      <c r="E4288" s="278"/>
      <c r="F4288" s="278"/>
      <c r="G4288" s="278">
        <v>3.98</v>
      </c>
      <c r="H4288" s="278">
        <f t="shared" si="234"/>
        <v>3.98</v>
      </c>
      <c r="I4288" s="278"/>
      <c r="J4288" s="278">
        <f t="shared" si="235"/>
        <v>3.98</v>
      </c>
      <c r="K4288" s="278">
        <v>13.75</v>
      </c>
      <c r="L4288" s="37">
        <f t="shared" si="233"/>
        <v>54.73</v>
      </c>
      <c r="M4288" s="278"/>
      <c r="N4288" s="278">
        <f t="shared" si="236"/>
        <v>54.73</v>
      </c>
      <c r="O4288" s="214"/>
    </row>
    <row r="4289" spans="1:15">
      <c r="A4289" s="214" t="s">
        <v>3825</v>
      </c>
      <c r="B4289" s="214" t="s">
        <v>4017</v>
      </c>
      <c r="C4289" s="214">
        <v>3</v>
      </c>
      <c r="D4289" s="214" t="s">
        <v>4137</v>
      </c>
      <c r="E4289" s="278"/>
      <c r="F4289" s="278"/>
      <c r="G4289" s="278">
        <v>4.75</v>
      </c>
      <c r="H4289" s="278">
        <f t="shared" si="234"/>
        <v>4.75</v>
      </c>
      <c r="I4289" s="278"/>
      <c r="J4289" s="278">
        <f t="shared" si="235"/>
        <v>4.75</v>
      </c>
      <c r="K4289" s="278">
        <v>13.75</v>
      </c>
      <c r="L4289" s="37">
        <f t="shared" si="233"/>
        <v>65.31</v>
      </c>
      <c r="M4289" s="278"/>
      <c r="N4289" s="278">
        <f t="shared" si="236"/>
        <v>65.31</v>
      </c>
      <c r="O4289" s="214"/>
    </row>
    <row r="4290" spans="1:15">
      <c r="A4290" s="214" t="s">
        <v>3825</v>
      </c>
      <c r="B4290" s="214" t="s">
        <v>4017</v>
      </c>
      <c r="C4290" s="214">
        <v>3</v>
      </c>
      <c r="D4290" s="214" t="s">
        <v>4138</v>
      </c>
      <c r="E4290" s="278"/>
      <c r="F4290" s="278"/>
      <c r="G4290" s="278">
        <v>8.6</v>
      </c>
      <c r="H4290" s="278">
        <f t="shared" si="234"/>
        <v>8.6</v>
      </c>
      <c r="I4290" s="278"/>
      <c r="J4290" s="278">
        <f t="shared" si="235"/>
        <v>8.6</v>
      </c>
      <c r="K4290" s="278">
        <v>13.75</v>
      </c>
      <c r="L4290" s="37">
        <f t="shared" si="233"/>
        <v>118.25</v>
      </c>
      <c r="M4290" s="278"/>
      <c r="N4290" s="278">
        <f t="shared" si="236"/>
        <v>118.25</v>
      </c>
      <c r="O4290" s="214"/>
    </row>
    <row r="4291" spans="1:15">
      <c r="A4291" s="214" t="s">
        <v>3825</v>
      </c>
      <c r="B4291" s="214" t="s">
        <v>4017</v>
      </c>
      <c r="C4291" s="214">
        <v>3</v>
      </c>
      <c r="D4291" s="214" t="s">
        <v>4139</v>
      </c>
      <c r="E4291" s="278"/>
      <c r="F4291" s="278"/>
      <c r="G4291" s="278">
        <v>3.98</v>
      </c>
      <c r="H4291" s="278">
        <f t="shared" si="234"/>
        <v>3.98</v>
      </c>
      <c r="I4291" s="278"/>
      <c r="J4291" s="278">
        <f t="shared" si="235"/>
        <v>3.98</v>
      </c>
      <c r="K4291" s="278">
        <v>13.75</v>
      </c>
      <c r="L4291" s="37">
        <f t="shared" si="233"/>
        <v>54.73</v>
      </c>
      <c r="M4291" s="278"/>
      <c r="N4291" s="278">
        <f t="shared" si="236"/>
        <v>54.73</v>
      </c>
      <c r="O4291" s="214"/>
    </row>
    <row r="4292" spans="1:15">
      <c r="A4292" s="214" t="s">
        <v>3825</v>
      </c>
      <c r="B4292" s="214" t="s">
        <v>4017</v>
      </c>
      <c r="C4292" s="214">
        <v>3</v>
      </c>
      <c r="D4292" s="214" t="s">
        <v>4140</v>
      </c>
      <c r="E4292" s="278"/>
      <c r="F4292" s="278"/>
      <c r="G4292" s="278">
        <v>3.21</v>
      </c>
      <c r="H4292" s="278">
        <f t="shared" si="234"/>
        <v>3.21</v>
      </c>
      <c r="I4292" s="278"/>
      <c r="J4292" s="278">
        <f t="shared" si="235"/>
        <v>3.21</v>
      </c>
      <c r="K4292" s="278">
        <v>13.75</v>
      </c>
      <c r="L4292" s="37">
        <f t="shared" si="233"/>
        <v>44.14</v>
      </c>
      <c r="M4292" s="278"/>
      <c r="N4292" s="278">
        <f t="shared" si="236"/>
        <v>44.14</v>
      </c>
      <c r="O4292" s="214"/>
    </row>
    <row r="4293" spans="1:15">
      <c r="A4293" s="214" t="s">
        <v>3825</v>
      </c>
      <c r="B4293" s="214" t="s">
        <v>4017</v>
      </c>
      <c r="C4293" s="214">
        <v>3</v>
      </c>
      <c r="D4293" s="214" t="s">
        <v>4141</v>
      </c>
      <c r="E4293" s="278"/>
      <c r="F4293" s="278"/>
      <c r="G4293" s="278">
        <v>3.21</v>
      </c>
      <c r="H4293" s="278">
        <f t="shared" si="234"/>
        <v>3.21</v>
      </c>
      <c r="I4293" s="278"/>
      <c r="J4293" s="278">
        <f t="shared" si="235"/>
        <v>3.21</v>
      </c>
      <c r="K4293" s="278">
        <v>13.75</v>
      </c>
      <c r="L4293" s="37">
        <f t="shared" si="233"/>
        <v>44.14</v>
      </c>
      <c r="M4293" s="278"/>
      <c r="N4293" s="278">
        <f t="shared" si="236"/>
        <v>44.14</v>
      </c>
      <c r="O4293" s="214"/>
    </row>
    <row r="4294" spans="1:15">
      <c r="A4294" s="214" t="s">
        <v>3825</v>
      </c>
      <c r="B4294" s="214" t="s">
        <v>4017</v>
      </c>
      <c r="C4294" s="214">
        <v>3</v>
      </c>
      <c r="D4294" s="214" t="s">
        <v>4142</v>
      </c>
      <c r="E4294" s="278"/>
      <c r="F4294" s="278"/>
      <c r="G4294" s="278">
        <v>3.98</v>
      </c>
      <c r="H4294" s="278">
        <f t="shared" si="234"/>
        <v>3.98</v>
      </c>
      <c r="I4294" s="278"/>
      <c r="J4294" s="278">
        <f t="shared" si="235"/>
        <v>3.98</v>
      </c>
      <c r="K4294" s="278">
        <v>13.75</v>
      </c>
      <c r="L4294" s="37">
        <f t="shared" ref="L4294:L4357" si="237">ROUND(H4294*K4294,2)</f>
        <v>54.73</v>
      </c>
      <c r="M4294" s="278"/>
      <c r="N4294" s="278">
        <f t="shared" si="236"/>
        <v>54.73</v>
      </c>
      <c r="O4294" s="214"/>
    </row>
    <row r="4295" spans="1:15">
      <c r="A4295" s="214" t="s">
        <v>3825</v>
      </c>
      <c r="B4295" s="214" t="s">
        <v>4017</v>
      </c>
      <c r="C4295" s="214">
        <v>3</v>
      </c>
      <c r="D4295" s="214" t="s">
        <v>4143</v>
      </c>
      <c r="E4295" s="278"/>
      <c r="F4295" s="278"/>
      <c r="G4295" s="278">
        <v>4.75</v>
      </c>
      <c r="H4295" s="278">
        <f t="shared" si="234"/>
        <v>4.75</v>
      </c>
      <c r="I4295" s="278"/>
      <c r="J4295" s="278">
        <f t="shared" si="235"/>
        <v>4.75</v>
      </c>
      <c r="K4295" s="278">
        <v>13.75</v>
      </c>
      <c r="L4295" s="37">
        <f t="shared" si="237"/>
        <v>65.31</v>
      </c>
      <c r="M4295" s="278"/>
      <c r="N4295" s="278">
        <f t="shared" si="236"/>
        <v>65.31</v>
      </c>
      <c r="O4295" s="214"/>
    </row>
    <row r="4296" spans="1:15">
      <c r="A4296" s="214" t="s">
        <v>3825</v>
      </c>
      <c r="B4296" s="214" t="s">
        <v>4017</v>
      </c>
      <c r="C4296" s="214">
        <v>3</v>
      </c>
      <c r="D4296" s="214" t="s">
        <v>4144</v>
      </c>
      <c r="E4296" s="278"/>
      <c r="F4296" s="278"/>
      <c r="G4296" s="278">
        <v>3.21</v>
      </c>
      <c r="H4296" s="278">
        <f t="shared" si="234"/>
        <v>3.21</v>
      </c>
      <c r="I4296" s="278"/>
      <c r="J4296" s="278">
        <f t="shared" si="235"/>
        <v>3.21</v>
      </c>
      <c r="K4296" s="278">
        <v>13.75</v>
      </c>
      <c r="L4296" s="37">
        <f t="shared" si="237"/>
        <v>44.14</v>
      </c>
      <c r="M4296" s="278"/>
      <c r="N4296" s="278">
        <f t="shared" si="236"/>
        <v>44.14</v>
      </c>
      <c r="O4296" s="214"/>
    </row>
    <row r="4297" spans="1:15">
      <c r="A4297" s="214" t="s">
        <v>3825</v>
      </c>
      <c r="B4297" s="214" t="s">
        <v>4017</v>
      </c>
      <c r="C4297" s="214">
        <v>3</v>
      </c>
      <c r="D4297" s="214" t="s">
        <v>4145</v>
      </c>
      <c r="E4297" s="278"/>
      <c r="F4297" s="278"/>
      <c r="G4297" s="278">
        <v>3.98</v>
      </c>
      <c r="H4297" s="278">
        <f t="shared" si="234"/>
        <v>3.98</v>
      </c>
      <c r="I4297" s="278"/>
      <c r="J4297" s="278">
        <f t="shared" si="235"/>
        <v>3.98</v>
      </c>
      <c r="K4297" s="278">
        <v>13.75</v>
      </c>
      <c r="L4297" s="37">
        <f t="shared" si="237"/>
        <v>54.73</v>
      </c>
      <c r="M4297" s="278"/>
      <c r="N4297" s="278">
        <f t="shared" si="236"/>
        <v>54.73</v>
      </c>
      <c r="O4297" s="214"/>
    </row>
    <row r="4298" spans="1:15">
      <c r="A4298" s="214" t="s">
        <v>3825</v>
      </c>
      <c r="B4298" s="214" t="s">
        <v>4017</v>
      </c>
      <c r="C4298" s="214">
        <v>3</v>
      </c>
      <c r="D4298" s="214" t="s">
        <v>4146</v>
      </c>
      <c r="E4298" s="278"/>
      <c r="F4298" s="278"/>
      <c r="G4298" s="278">
        <v>3.98</v>
      </c>
      <c r="H4298" s="278">
        <f t="shared" si="234"/>
        <v>3.98</v>
      </c>
      <c r="I4298" s="278"/>
      <c r="J4298" s="278">
        <f t="shared" si="235"/>
        <v>3.98</v>
      </c>
      <c r="K4298" s="278">
        <v>13.75</v>
      </c>
      <c r="L4298" s="37">
        <f t="shared" si="237"/>
        <v>54.73</v>
      </c>
      <c r="M4298" s="278"/>
      <c r="N4298" s="278">
        <f t="shared" si="236"/>
        <v>54.73</v>
      </c>
      <c r="O4298" s="214"/>
    </row>
    <row r="4299" spans="1:15">
      <c r="A4299" s="214" t="s">
        <v>3825</v>
      </c>
      <c r="B4299" s="214" t="s">
        <v>4017</v>
      </c>
      <c r="C4299" s="214">
        <v>3</v>
      </c>
      <c r="D4299" s="214" t="s">
        <v>4147</v>
      </c>
      <c r="E4299" s="278"/>
      <c r="F4299" s="278"/>
      <c r="G4299" s="278">
        <v>7.06</v>
      </c>
      <c r="H4299" s="278">
        <f t="shared" si="234"/>
        <v>7.06</v>
      </c>
      <c r="I4299" s="278"/>
      <c r="J4299" s="278">
        <f t="shared" si="235"/>
        <v>7.06</v>
      </c>
      <c r="K4299" s="278">
        <v>13.75</v>
      </c>
      <c r="L4299" s="37">
        <f t="shared" si="237"/>
        <v>97.08</v>
      </c>
      <c r="M4299" s="278"/>
      <c r="N4299" s="278">
        <f t="shared" si="236"/>
        <v>97.08</v>
      </c>
      <c r="O4299" s="214"/>
    </row>
    <row r="4300" spans="1:15">
      <c r="A4300" s="214" t="s">
        <v>3825</v>
      </c>
      <c r="B4300" s="214" t="s">
        <v>4017</v>
      </c>
      <c r="C4300" s="214">
        <v>4</v>
      </c>
      <c r="D4300" s="214" t="s">
        <v>4148</v>
      </c>
      <c r="E4300" s="278"/>
      <c r="F4300" s="278"/>
      <c r="G4300" s="278">
        <v>10.24</v>
      </c>
      <c r="H4300" s="278">
        <f t="shared" si="234"/>
        <v>10.24</v>
      </c>
      <c r="I4300" s="278"/>
      <c r="J4300" s="278">
        <f t="shared" si="235"/>
        <v>10.24</v>
      </c>
      <c r="K4300" s="278">
        <v>13.75</v>
      </c>
      <c r="L4300" s="37">
        <f t="shared" si="237"/>
        <v>140.8</v>
      </c>
      <c r="M4300" s="278"/>
      <c r="N4300" s="278">
        <f t="shared" si="236"/>
        <v>140.8</v>
      </c>
      <c r="O4300" s="214"/>
    </row>
    <row r="4301" spans="1:15">
      <c r="A4301" s="214" t="s">
        <v>3825</v>
      </c>
      <c r="B4301" s="214" t="s">
        <v>4017</v>
      </c>
      <c r="C4301" s="214">
        <v>4</v>
      </c>
      <c r="D4301" s="214" t="s">
        <v>4149</v>
      </c>
      <c r="E4301" s="278"/>
      <c r="F4301" s="278"/>
      <c r="G4301" s="278">
        <v>25.6</v>
      </c>
      <c r="H4301" s="278">
        <f t="shared" si="234"/>
        <v>25.6</v>
      </c>
      <c r="I4301" s="278"/>
      <c r="J4301" s="278">
        <f t="shared" si="235"/>
        <v>25.6</v>
      </c>
      <c r="K4301" s="278">
        <v>13.75</v>
      </c>
      <c r="L4301" s="37">
        <f t="shared" si="237"/>
        <v>352</v>
      </c>
      <c r="M4301" s="278"/>
      <c r="N4301" s="278">
        <f t="shared" si="236"/>
        <v>352</v>
      </c>
      <c r="O4301" s="214"/>
    </row>
    <row r="4302" spans="1:15">
      <c r="A4302" s="214" t="s">
        <v>3825</v>
      </c>
      <c r="B4302" s="214" t="s">
        <v>4017</v>
      </c>
      <c r="C4302" s="214">
        <v>4</v>
      </c>
      <c r="D4302" s="214" t="s">
        <v>4150</v>
      </c>
      <c r="E4302" s="278"/>
      <c r="F4302" s="278"/>
      <c r="G4302" s="278">
        <v>10.24</v>
      </c>
      <c r="H4302" s="278">
        <f t="shared" si="234"/>
        <v>10.24</v>
      </c>
      <c r="I4302" s="278"/>
      <c r="J4302" s="278">
        <f t="shared" si="235"/>
        <v>10.24</v>
      </c>
      <c r="K4302" s="278">
        <v>13.75</v>
      </c>
      <c r="L4302" s="37">
        <f t="shared" si="237"/>
        <v>140.8</v>
      </c>
      <c r="M4302" s="278"/>
      <c r="N4302" s="278">
        <f t="shared" si="236"/>
        <v>140.8</v>
      </c>
      <c r="O4302" s="214"/>
    </row>
    <row r="4303" spans="1:15">
      <c r="A4303" s="214" t="s">
        <v>3825</v>
      </c>
      <c r="B4303" s="214" t="s">
        <v>4017</v>
      </c>
      <c r="C4303" s="214">
        <v>4</v>
      </c>
      <c r="D4303" s="214" t="s">
        <v>4151</v>
      </c>
      <c r="E4303" s="278"/>
      <c r="F4303" s="278"/>
      <c r="G4303" s="278">
        <v>20.48</v>
      </c>
      <c r="H4303" s="278">
        <f t="shared" si="234"/>
        <v>20.48</v>
      </c>
      <c r="I4303" s="278"/>
      <c r="J4303" s="278">
        <f t="shared" si="235"/>
        <v>20.48</v>
      </c>
      <c r="K4303" s="278">
        <v>13.75</v>
      </c>
      <c r="L4303" s="37">
        <f t="shared" si="237"/>
        <v>281.6</v>
      </c>
      <c r="M4303" s="278"/>
      <c r="N4303" s="278">
        <f t="shared" si="236"/>
        <v>281.6</v>
      </c>
      <c r="O4303" s="214"/>
    </row>
    <row r="4304" spans="1:15">
      <c r="A4304" s="214" t="s">
        <v>3825</v>
      </c>
      <c r="B4304" s="214" t="s">
        <v>4017</v>
      </c>
      <c r="C4304" s="214">
        <v>4</v>
      </c>
      <c r="D4304" s="214" t="s">
        <v>4152</v>
      </c>
      <c r="E4304" s="278"/>
      <c r="F4304" s="278"/>
      <c r="G4304" s="278">
        <v>15.36</v>
      </c>
      <c r="H4304" s="278">
        <f t="shared" si="234"/>
        <v>15.36</v>
      </c>
      <c r="I4304" s="278"/>
      <c r="J4304" s="278">
        <f t="shared" si="235"/>
        <v>15.36</v>
      </c>
      <c r="K4304" s="278">
        <v>13.75</v>
      </c>
      <c r="L4304" s="37">
        <f t="shared" si="237"/>
        <v>211.2</v>
      </c>
      <c r="M4304" s="278"/>
      <c r="N4304" s="278">
        <f t="shared" si="236"/>
        <v>211.2</v>
      </c>
      <c r="O4304" s="214"/>
    </row>
    <row r="4305" spans="1:15">
      <c r="A4305" s="214" t="s">
        <v>3825</v>
      </c>
      <c r="B4305" s="214" t="s">
        <v>4017</v>
      </c>
      <c r="C4305" s="214">
        <v>4</v>
      </c>
      <c r="D4305" s="214" t="s">
        <v>4153</v>
      </c>
      <c r="E4305" s="278"/>
      <c r="F4305" s="278"/>
      <c r="G4305" s="278">
        <v>5.12</v>
      </c>
      <c r="H4305" s="278">
        <f t="shared" si="234"/>
        <v>5.12</v>
      </c>
      <c r="I4305" s="278"/>
      <c r="J4305" s="278">
        <f t="shared" si="235"/>
        <v>5.12</v>
      </c>
      <c r="K4305" s="278">
        <v>13.75</v>
      </c>
      <c r="L4305" s="37">
        <f t="shared" si="237"/>
        <v>70.4</v>
      </c>
      <c r="M4305" s="278"/>
      <c r="N4305" s="278">
        <f t="shared" si="236"/>
        <v>70.4</v>
      </c>
      <c r="O4305" s="214"/>
    </row>
    <row r="4306" spans="1:15">
      <c r="A4306" s="214" t="s">
        <v>3825</v>
      </c>
      <c r="B4306" s="214" t="s">
        <v>4017</v>
      </c>
      <c r="C4306" s="214">
        <v>4</v>
      </c>
      <c r="D4306" s="214" t="s">
        <v>4154</v>
      </c>
      <c r="E4306" s="278"/>
      <c r="F4306" s="278"/>
      <c r="G4306" s="278">
        <v>7.68</v>
      </c>
      <c r="H4306" s="278">
        <f t="shared" si="234"/>
        <v>7.68</v>
      </c>
      <c r="I4306" s="278"/>
      <c r="J4306" s="278">
        <f t="shared" si="235"/>
        <v>7.68</v>
      </c>
      <c r="K4306" s="278">
        <v>13.75</v>
      </c>
      <c r="L4306" s="37">
        <f t="shared" si="237"/>
        <v>105.6</v>
      </c>
      <c r="M4306" s="278"/>
      <c r="N4306" s="278">
        <f t="shared" si="236"/>
        <v>105.6</v>
      </c>
      <c r="O4306" s="214"/>
    </row>
    <row r="4307" spans="1:15">
      <c r="A4307" s="214" t="s">
        <v>3825</v>
      </c>
      <c r="B4307" s="214" t="s">
        <v>4017</v>
      </c>
      <c r="C4307" s="214">
        <v>4</v>
      </c>
      <c r="D4307" s="214" t="s">
        <v>4155</v>
      </c>
      <c r="E4307" s="278"/>
      <c r="F4307" s="278"/>
      <c r="G4307" s="278">
        <v>12.8</v>
      </c>
      <c r="H4307" s="278">
        <f t="shared" ref="H4307:H4370" si="238">E4307+F4307+G4307</f>
        <v>12.8</v>
      </c>
      <c r="I4307" s="278"/>
      <c r="J4307" s="278">
        <f t="shared" ref="J4307:J4370" si="239">H4307-I4307</f>
        <v>12.8</v>
      </c>
      <c r="K4307" s="278">
        <v>13.75</v>
      </c>
      <c r="L4307" s="37">
        <f t="shared" si="237"/>
        <v>176</v>
      </c>
      <c r="M4307" s="278"/>
      <c r="N4307" s="278">
        <f t="shared" si="236"/>
        <v>176</v>
      </c>
      <c r="O4307" s="214"/>
    </row>
    <row r="4308" spans="1:15">
      <c r="A4308" s="214" t="s">
        <v>3825</v>
      </c>
      <c r="B4308" s="214" t="s">
        <v>4017</v>
      </c>
      <c r="C4308" s="214">
        <v>4</v>
      </c>
      <c r="D4308" s="214" t="s">
        <v>4156</v>
      </c>
      <c r="E4308" s="278"/>
      <c r="F4308" s="278"/>
      <c r="G4308" s="278">
        <v>12.8</v>
      </c>
      <c r="H4308" s="278">
        <f t="shared" si="238"/>
        <v>12.8</v>
      </c>
      <c r="I4308" s="278"/>
      <c r="J4308" s="278">
        <f t="shared" si="239"/>
        <v>12.8</v>
      </c>
      <c r="K4308" s="278">
        <v>13.75</v>
      </c>
      <c r="L4308" s="37">
        <f t="shared" si="237"/>
        <v>176</v>
      </c>
      <c r="M4308" s="278"/>
      <c r="N4308" s="278">
        <f t="shared" ref="N4308:N4371" si="240">L4308-M4308</f>
        <v>176</v>
      </c>
      <c r="O4308" s="214"/>
    </row>
    <row r="4309" spans="1:15">
      <c r="A4309" s="214" t="s">
        <v>3825</v>
      </c>
      <c r="B4309" s="214" t="s">
        <v>4017</v>
      </c>
      <c r="C4309" s="214">
        <v>4</v>
      </c>
      <c r="D4309" s="214" t="s">
        <v>4157</v>
      </c>
      <c r="E4309" s="278"/>
      <c r="F4309" s="278"/>
      <c r="G4309" s="278">
        <v>15.36</v>
      </c>
      <c r="H4309" s="278">
        <f t="shared" si="238"/>
        <v>15.36</v>
      </c>
      <c r="I4309" s="278"/>
      <c r="J4309" s="278">
        <f t="shared" si="239"/>
        <v>15.36</v>
      </c>
      <c r="K4309" s="278">
        <v>13.75</v>
      </c>
      <c r="L4309" s="37">
        <f t="shared" si="237"/>
        <v>211.2</v>
      </c>
      <c r="M4309" s="278"/>
      <c r="N4309" s="278">
        <f t="shared" si="240"/>
        <v>211.2</v>
      </c>
      <c r="O4309" s="214"/>
    </row>
    <row r="4310" spans="1:15">
      <c r="A4310" s="214" t="s">
        <v>3825</v>
      </c>
      <c r="B4310" s="214" t="s">
        <v>4017</v>
      </c>
      <c r="C4310" s="214">
        <v>4</v>
      </c>
      <c r="D4310" s="214" t="s">
        <v>4158</v>
      </c>
      <c r="E4310" s="278"/>
      <c r="F4310" s="278"/>
      <c r="G4310" s="278">
        <v>7.68</v>
      </c>
      <c r="H4310" s="278">
        <f t="shared" si="238"/>
        <v>7.68</v>
      </c>
      <c r="I4310" s="278"/>
      <c r="J4310" s="278">
        <f t="shared" si="239"/>
        <v>7.68</v>
      </c>
      <c r="K4310" s="278">
        <v>13.75</v>
      </c>
      <c r="L4310" s="37">
        <f t="shared" si="237"/>
        <v>105.6</v>
      </c>
      <c r="M4310" s="278"/>
      <c r="N4310" s="278">
        <f t="shared" si="240"/>
        <v>105.6</v>
      </c>
      <c r="O4310" s="214"/>
    </row>
    <row r="4311" spans="1:15">
      <c r="A4311" s="214" t="s">
        <v>3825</v>
      </c>
      <c r="B4311" s="214" t="s">
        <v>4017</v>
      </c>
      <c r="C4311" s="214">
        <v>4</v>
      </c>
      <c r="D4311" s="214" t="s">
        <v>4063</v>
      </c>
      <c r="E4311" s="278"/>
      <c r="F4311" s="278"/>
      <c r="G4311" s="278">
        <v>12.8</v>
      </c>
      <c r="H4311" s="278">
        <f t="shared" si="238"/>
        <v>12.8</v>
      </c>
      <c r="I4311" s="278"/>
      <c r="J4311" s="278">
        <f t="shared" si="239"/>
        <v>12.8</v>
      </c>
      <c r="K4311" s="278">
        <v>13.75</v>
      </c>
      <c r="L4311" s="37">
        <f t="shared" si="237"/>
        <v>176</v>
      </c>
      <c r="M4311" s="278"/>
      <c r="N4311" s="278">
        <f t="shared" si="240"/>
        <v>176</v>
      </c>
      <c r="O4311" s="214"/>
    </row>
    <row r="4312" spans="1:15">
      <c r="A4312" s="214" t="s">
        <v>3825</v>
      </c>
      <c r="B4312" s="214" t="s">
        <v>4017</v>
      </c>
      <c r="C4312" s="214">
        <v>4</v>
      </c>
      <c r="D4312" s="214" t="s">
        <v>4159</v>
      </c>
      <c r="E4312" s="278"/>
      <c r="F4312" s="278"/>
      <c r="G4312" s="278">
        <v>20.48</v>
      </c>
      <c r="H4312" s="278">
        <f t="shared" si="238"/>
        <v>20.48</v>
      </c>
      <c r="I4312" s="278"/>
      <c r="J4312" s="278">
        <f t="shared" si="239"/>
        <v>20.48</v>
      </c>
      <c r="K4312" s="278">
        <v>13.75</v>
      </c>
      <c r="L4312" s="37">
        <f t="shared" si="237"/>
        <v>281.6</v>
      </c>
      <c r="M4312" s="278"/>
      <c r="N4312" s="278">
        <f t="shared" si="240"/>
        <v>281.6</v>
      </c>
      <c r="O4312" s="214"/>
    </row>
    <row r="4313" spans="1:15">
      <c r="A4313" s="214" t="s">
        <v>3825</v>
      </c>
      <c r="B4313" s="214" t="s">
        <v>4017</v>
      </c>
      <c r="C4313" s="214">
        <v>4</v>
      </c>
      <c r="D4313" s="214" t="s">
        <v>4160</v>
      </c>
      <c r="E4313" s="278"/>
      <c r="F4313" s="278"/>
      <c r="G4313" s="278">
        <v>10.24</v>
      </c>
      <c r="H4313" s="278">
        <f t="shared" si="238"/>
        <v>10.24</v>
      </c>
      <c r="I4313" s="278"/>
      <c r="J4313" s="278">
        <f t="shared" si="239"/>
        <v>10.24</v>
      </c>
      <c r="K4313" s="278">
        <v>13.75</v>
      </c>
      <c r="L4313" s="37">
        <f t="shared" si="237"/>
        <v>140.8</v>
      </c>
      <c r="M4313" s="278"/>
      <c r="N4313" s="278">
        <f t="shared" si="240"/>
        <v>140.8</v>
      </c>
      <c r="O4313" s="214"/>
    </row>
    <row r="4314" spans="1:15">
      <c r="A4314" s="214" t="s">
        <v>3825</v>
      </c>
      <c r="B4314" s="214" t="s">
        <v>4017</v>
      </c>
      <c r="C4314" s="214">
        <v>4</v>
      </c>
      <c r="D4314" s="214" t="s">
        <v>4161</v>
      </c>
      <c r="E4314" s="278"/>
      <c r="F4314" s="278"/>
      <c r="G4314" s="278">
        <v>21.93</v>
      </c>
      <c r="H4314" s="278">
        <f t="shared" si="238"/>
        <v>21.93</v>
      </c>
      <c r="I4314" s="278"/>
      <c r="J4314" s="278">
        <f t="shared" si="239"/>
        <v>21.93</v>
      </c>
      <c r="K4314" s="278">
        <v>13.75</v>
      </c>
      <c r="L4314" s="37">
        <f t="shared" si="237"/>
        <v>301.54</v>
      </c>
      <c r="M4314" s="278"/>
      <c r="N4314" s="278">
        <f t="shared" si="240"/>
        <v>301.54</v>
      </c>
      <c r="O4314" s="214"/>
    </row>
    <row r="4315" spans="1:15">
      <c r="A4315" s="214" t="s">
        <v>3825</v>
      </c>
      <c r="B4315" s="214" t="s">
        <v>4017</v>
      </c>
      <c r="C4315" s="214">
        <v>4</v>
      </c>
      <c r="D4315" s="214" t="s">
        <v>4162</v>
      </c>
      <c r="E4315" s="278"/>
      <c r="F4315" s="278"/>
      <c r="G4315" s="278">
        <v>5.12</v>
      </c>
      <c r="H4315" s="278">
        <f t="shared" si="238"/>
        <v>5.12</v>
      </c>
      <c r="I4315" s="278"/>
      <c r="J4315" s="278">
        <f t="shared" si="239"/>
        <v>5.12</v>
      </c>
      <c r="K4315" s="278">
        <v>13.75</v>
      </c>
      <c r="L4315" s="37">
        <f t="shared" si="237"/>
        <v>70.4</v>
      </c>
      <c r="M4315" s="278"/>
      <c r="N4315" s="278">
        <f t="shared" si="240"/>
        <v>70.4</v>
      </c>
      <c r="O4315" s="214" t="s">
        <v>4163</v>
      </c>
    </row>
    <row r="4316" spans="1:15">
      <c r="A4316" s="214" t="s">
        <v>3825</v>
      </c>
      <c r="B4316" s="214" t="s">
        <v>4017</v>
      </c>
      <c r="C4316" s="214">
        <v>4</v>
      </c>
      <c r="D4316" s="214" t="s">
        <v>4164</v>
      </c>
      <c r="E4316" s="278"/>
      <c r="F4316" s="278"/>
      <c r="G4316" s="278">
        <v>10.24</v>
      </c>
      <c r="H4316" s="278">
        <f t="shared" si="238"/>
        <v>10.24</v>
      </c>
      <c r="I4316" s="278"/>
      <c r="J4316" s="278">
        <f t="shared" si="239"/>
        <v>10.24</v>
      </c>
      <c r="K4316" s="278">
        <v>13.75</v>
      </c>
      <c r="L4316" s="37">
        <f t="shared" si="237"/>
        <v>140.8</v>
      </c>
      <c r="M4316" s="278"/>
      <c r="N4316" s="278">
        <f t="shared" si="240"/>
        <v>140.8</v>
      </c>
      <c r="O4316" s="214"/>
    </row>
    <row r="4317" spans="1:15">
      <c r="A4317" s="214" t="s">
        <v>3825</v>
      </c>
      <c r="B4317" s="214" t="s">
        <v>4017</v>
      </c>
      <c r="C4317" s="214">
        <v>4</v>
      </c>
      <c r="D4317" s="214" t="s">
        <v>4093</v>
      </c>
      <c r="E4317" s="278"/>
      <c r="F4317" s="278"/>
      <c r="G4317" s="278">
        <v>12.8</v>
      </c>
      <c r="H4317" s="278">
        <f t="shared" si="238"/>
        <v>12.8</v>
      </c>
      <c r="I4317" s="278"/>
      <c r="J4317" s="278">
        <f t="shared" si="239"/>
        <v>12.8</v>
      </c>
      <c r="K4317" s="278">
        <v>13.75</v>
      </c>
      <c r="L4317" s="37">
        <f t="shared" si="237"/>
        <v>176</v>
      </c>
      <c r="M4317" s="278"/>
      <c r="N4317" s="278">
        <f t="shared" si="240"/>
        <v>176</v>
      </c>
      <c r="O4317" s="214"/>
    </row>
    <row r="4318" spans="1:15">
      <c r="A4318" s="214" t="s">
        <v>3825</v>
      </c>
      <c r="B4318" s="214" t="s">
        <v>4017</v>
      </c>
      <c r="C4318" s="214">
        <v>4</v>
      </c>
      <c r="D4318" s="214" t="s">
        <v>4165</v>
      </c>
      <c r="E4318" s="278"/>
      <c r="F4318" s="278"/>
      <c r="G4318" s="278">
        <v>10.24</v>
      </c>
      <c r="H4318" s="278">
        <f t="shared" si="238"/>
        <v>10.24</v>
      </c>
      <c r="I4318" s="278"/>
      <c r="J4318" s="278">
        <f t="shared" si="239"/>
        <v>10.24</v>
      </c>
      <c r="K4318" s="278">
        <v>13.75</v>
      </c>
      <c r="L4318" s="37">
        <f t="shared" si="237"/>
        <v>140.8</v>
      </c>
      <c r="M4318" s="278"/>
      <c r="N4318" s="278">
        <f t="shared" si="240"/>
        <v>140.8</v>
      </c>
      <c r="O4318" s="214"/>
    </row>
    <row r="4319" spans="1:15">
      <c r="A4319" s="214" t="s">
        <v>3825</v>
      </c>
      <c r="B4319" s="214" t="s">
        <v>4017</v>
      </c>
      <c r="C4319" s="214">
        <v>4</v>
      </c>
      <c r="D4319" s="214" t="s">
        <v>4166</v>
      </c>
      <c r="E4319" s="278"/>
      <c r="F4319" s="278"/>
      <c r="G4319" s="278">
        <v>5.12</v>
      </c>
      <c r="H4319" s="278">
        <f t="shared" si="238"/>
        <v>5.12</v>
      </c>
      <c r="I4319" s="278"/>
      <c r="J4319" s="278">
        <f t="shared" si="239"/>
        <v>5.12</v>
      </c>
      <c r="K4319" s="278">
        <v>13.75</v>
      </c>
      <c r="L4319" s="37">
        <f t="shared" si="237"/>
        <v>70.4</v>
      </c>
      <c r="M4319" s="278"/>
      <c r="N4319" s="278">
        <f t="shared" si="240"/>
        <v>70.4</v>
      </c>
      <c r="O4319" s="214"/>
    </row>
    <row r="4320" spans="1:15">
      <c r="A4320" s="214" t="s">
        <v>3825</v>
      </c>
      <c r="B4320" s="214" t="s">
        <v>4017</v>
      </c>
      <c r="C4320" s="214">
        <v>4</v>
      </c>
      <c r="D4320" s="214" t="s">
        <v>4167</v>
      </c>
      <c r="E4320" s="278"/>
      <c r="F4320" s="278"/>
      <c r="G4320" s="278">
        <v>12.8</v>
      </c>
      <c r="H4320" s="278">
        <f t="shared" si="238"/>
        <v>12.8</v>
      </c>
      <c r="I4320" s="278"/>
      <c r="J4320" s="278">
        <f t="shared" si="239"/>
        <v>12.8</v>
      </c>
      <c r="K4320" s="278">
        <v>13.75</v>
      </c>
      <c r="L4320" s="37">
        <f t="shared" si="237"/>
        <v>176</v>
      </c>
      <c r="M4320" s="278"/>
      <c r="N4320" s="278">
        <f t="shared" si="240"/>
        <v>176</v>
      </c>
      <c r="O4320" s="214"/>
    </row>
    <row r="4321" spans="1:15">
      <c r="A4321" s="214" t="s">
        <v>3825</v>
      </c>
      <c r="B4321" s="214" t="s">
        <v>4017</v>
      </c>
      <c r="C4321" s="214">
        <v>4</v>
      </c>
      <c r="D4321" s="214" t="s">
        <v>4168</v>
      </c>
      <c r="E4321" s="278"/>
      <c r="F4321" s="278"/>
      <c r="G4321" s="278">
        <v>12.8</v>
      </c>
      <c r="H4321" s="278">
        <f t="shared" si="238"/>
        <v>12.8</v>
      </c>
      <c r="I4321" s="278"/>
      <c r="J4321" s="278">
        <f t="shared" si="239"/>
        <v>12.8</v>
      </c>
      <c r="K4321" s="278">
        <v>13.75</v>
      </c>
      <c r="L4321" s="37">
        <f t="shared" si="237"/>
        <v>176</v>
      </c>
      <c r="M4321" s="278"/>
      <c r="N4321" s="278">
        <f t="shared" si="240"/>
        <v>176</v>
      </c>
      <c r="O4321" s="214"/>
    </row>
    <row r="4322" spans="1:15">
      <c r="A4322" s="214" t="s">
        <v>3825</v>
      </c>
      <c r="B4322" s="214" t="s">
        <v>4017</v>
      </c>
      <c r="C4322" s="214">
        <v>4</v>
      </c>
      <c r="D4322" s="214" t="s">
        <v>4169</v>
      </c>
      <c r="E4322" s="278"/>
      <c r="F4322" s="278"/>
      <c r="G4322" s="278">
        <v>7.68</v>
      </c>
      <c r="H4322" s="278">
        <f t="shared" si="238"/>
        <v>7.68</v>
      </c>
      <c r="I4322" s="278"/>
      <c r="J4322" s="278">
        <f t="shared" si="239"/>
        <v>7.68</v>
      </c>
      <c r="K4322" s="278">
        <v>13.75</v>
      </c>
      <c r="L4322" s="37">
        <f t="shared" si="237"/>
        <v>105.6</v>
      </c>
      <c r="M4322" s="278"/>
      <c r="N4322" s="278">
        <f t="shared" si="240"/>
        <v>105.6</v>
      </c>
      <c r="O4322" s="214"/>
    </row>
    <row r="4323" spans="1:15">
      <c r="A4323" s="214" t="s">
        <v>3825</v>
      </c>
      <c r="B4323" s="214" t="s">
        <v>4017</v>
      </c>
      <c r="C4323" s="214">
        <v>4</v>
      </c>
      <c r="D4323" s="214" t="s">
        <v>4170</v>
      </c>
      <c r="E4323" s="278"/>
      <c r="F4323" s="278"/>
      <c r="G4323" s="278">
        <v>17.92</v>
      </c>
      <c r="H4323" s="278">
        <f t="shared" si="238"/>
        <v>17.92</v>
      </c>
      <c r="I4323" s="278"/>
      <c r="J4323" s="278">
        <f t="shared" si="239"/>
        <v>17.92</v>
      </c>
      <c r="K4323" s="278">
        <v>13.75</v>
      </c>
      <c r="L4323" s="37">
        <f t="shared" si="237"/>
        <v>246.4</v>
      </c>
      <c r="M4323" s="278"/>
      <c r="N4323" s="278">
        <f t="shared" si="240"/>
        <v>246.4</v>
      </c>
      <c r="O4323" s="214"/>
    </row>
    <row r="4324" spans="1:15">
      <c r="A4324" s="214" t="s">
        <v>3825</v>
      </c>
      <c r="B4324" s="214" t="s">
        <v>4017</v>
      </c>
      <c r="C4324" s="214">
        <v>4</v>
      </c>
      <c r="D4324" s="214" t="s">
        <v>4171</v>
      </c>
      <c r="E4324" s="278"/>
      <c r="F4324" s="278"/>
      <c r="G4324" s="278">
        <v>25.6</v>
      </c>
      <c r="H4324" s="278">
        <f t="shared" si="238"/>
        <v>25.6</v>
      </c>
      <c r="I4324" s="278"/>
      <c r="J4324" s="278">
        <f t="shared" si="239"/>
        <v>25.6</v>
      </c>
      <c r="K4324" s="278">
        <v>13.75</v>
      </c>
      <c r="L4324" s="37">
        <f t="shared" si="237"/>
        <v>352</v>
      </c>
      <c r="M4324" s="278"/>
      <c r="N4324" s="278">
        <f t="shared" si="240"/>
        <v>352</v>
      </c>
      <c r="O4324" s="214"/>
    </row>
    <row r="4325" spans="1:15">
      <c r="A4325" s="214" t="s">
        <v>3825</v>
      </c>
      <c r="B4325" s="214" t="s">
        <v>4017</v>
      </c>
      <c r="C4325" s="214">
        <v>4</v>
      </c>
      <c r="D4325" s="214" t="s">
        <v>4172</v>
      </c>
      <c r="E4325" s="278"/>
      <c r="F4325" s="278"/>
      <c r="G4325" s="278">
        <v>30.72</v>
      </c>
      <c r="H4325" s="278">
        <f t="shared" si="238"/>
        <v>30.72</v>
      </c>
      <c r="I4325" s="278"/>
      <c r="J4325" s="278">
        <f t="shared" si="239"/>
        <v>30.72</v>
      </c>
      <c r="K4325" s="278">
        <v>13.75</v>
      </c>
      <c r="L4325" s="37">
        <f t="shared" si="237"/>
        <v>422.4</v>
      </c>
      <c r="M4325" s="278"/>
      <c r="N4325" s="278">
        <f t="shared" si="240"/>
        <v>422.4</v>
      </c>
      <c r="O4325" s="214"/>
    </row>
    <row r="4326" spans="1:15">
      <c r="A4326" s="214" t="s">
        <v>3825</v>
      </c>
      <c r="B4326" s="214" t="s">
        <v>4017</v>
      </c>
      <c r="C4326" s="214">
        <v>4</v>
      </c>
      <c r="D4326" s="214" t="s">
        <v>4173</v>
      </c>
      <c r="E4326" s="278"/>
      <c r="F4326" s="278"/>
      <c r="G4326" s="278">
        <v>12.8</v>
      </c>
      <c r="H4326" s="278">
        <f t="shared" si="238"/>
        <v>12.8</v>
      </c>
      <c r="I4326" s="278"/>
      <c r="J4326" s="278">
        <f t="shared" si="239"/>
        <v>12.8</v>
      </c>
      <c r="K4326" s="278">
        <v>13.75</v>
      </c>
      <c r="L4326" s="37">
        <f t="shared" si="237"/>
        <v>176</v>
      </c>
      <c r="M4326" s="278"/>
      <c r="N4326" s="278">
        <f t="shared" si="240"/>
        <v>176</v>
      </c>
      <c r="O4326" s="214"/>
    </row>
    <row r="4327" spans="1:15">
      <c r="A4327" s="214" t="s">
        <v>3825</v>
      </c>
      <c r="B4327" s="214" t="s">
        <v>4017</v>
      </c>
      <c r="C4327" s="214">
        <v>4</v>
      </c>
      <c r="D4327" s="214" t="s">
        <v>4174</v>
      </c>
      <c r="E4327" s="278"/>
      <c r="F4327" s="278"/>
      <c r="G4327" s="278">
        <v>7.68</v>
      </c>
      <c r="H4327" s="278">
        <f t="shared" si="238"/>
        <v>7.68</v>
      </c>
      <c r="I4327" s="278"/>
      <c r="J4327" s="278">
        <f t="shared" si="239"/>
        <v>7.68</v>
      </c>
      <c r="K4327" s="278">
        <v>13.75</v>
      </c>
      <c r="L4327" s="37">
        <f t="shared" si="237"/>
        <v>105.6</v>
      </c>
      <c r="M4327" s="278"/>
      <c r="N4327" s="278">
        <f t="shared" si="240"/>
        <v>105.6</v>
      </c>
      <c r="O4327" s="214"/>
    </row>
    <row r="4328" spans="1:15">
      <c r="A4328" s="214" t="s">
        <v>3825</v>
      </c>
      <c r="B4328" s="214" t="s">
        <v>4017</v>
      </c>
      <c r="C4328" s="214">
        <v>4</v>
      </c>
      <c r="D4328" s="214" t="s">
        <v>4175</v>
      </c>
      <c r="E4328" s="278"/>
      <c r="F4328" s="278"/>
      <c r="G4328" s="278">
        <v>20.48</v>
      </c>
      <c r="H4328" s="278">
        <f t="shared" si="238"/>
        <v>20.48</v>
      </c>
      <c r="I4328" s="278"/>
      <c r="J4328" s="278">
        <f t="shared" si="239"/>
        <v>20.48</v>
      </c>
      <c r="K4328" s="278">
        <v>13.75</v>
      </c>
      <c r="L4328" s="37">
        <f t="shared" si="237"/>
        <v>281.6</v>
      </c>
      <c r="M4328" s="278"/>
      <c r="N4328" s="278">
        <f t="shared" si="240"/>
        <v>281.6</v>
      </c>
      <c r="O4328" s="214"/>
    </row>
    <row r="4329" spans="1:15">
      <c r="A4329" s="214" t="s">
        <v>3825</v>
      </c>
      <c r="B4329" s="214" t="s">
        <v>4017</v>
      </c>
      <c r="C4329" s="214">
        <v>4</v>
      </c>
      <c r="D4329" s="214" t="s">
        <v>4176</v>
      </c>
      <c r="E4329" s="278"/>
      <c r="F4329" s="278"/>
      <c r="G4329" s="278">
        <v>7.68</v>
      </c>
      <c r="H4329" s="278">
        <f t="shared" si="238"/>
        <v>7.68</v>
      </c>
      <c r="I4329" s="278"/>
      <c r="J4329" s="278">
        <f t="shared" si="239"/>
        <v>7.68</v>
      </c>
      <c r="K4329" s="278">
        <v>13.75</v>
      </c>
      <c r="L4329" s="37">
        <f t="shared" si="237"/>
        <v>105.6</v>
      </c>
      <c r="M4329" s="278"/>
      <c r="N4329" s="278">
        <f t="shared" si="240"/>
        <v>105.6</v>
      </c>
      <c r="O4329" s="214"/>
    </row>
    <row r="4330" spans="1:15">
      <c r="A4330" s="214" t="s">
        <v>3825</v>
      </c>
      <c r="B4330" s="214" t="s">
        <v>4017</v>
      </c>
      <c r="C4330" s="214">
        <v>4</v>
      </c>
      <c r="D4330" s="214" t="s">
        <v>4177</v>
      </c>
      <c r="E4330" s="278"/>
      <c r="F4330" s="278"/>
      <c r="G4330" s="278">
        <v>10.24</v>
      </c>
      <c r="H4330" s="278">
        <f t="shared" si="238"/>
        <v>10.24</v>
      </c>
      <c r="I4330" s="278"/>
      <c r="J4330" s="278">
        <f t="shared" si="239"/>
        <v>10.24</v>
      </c>
      <c r="K4330" s="278">
        <v>13.75</v>
      </c>
      <c r="L4330" s="37">
        <f t="shared" si="237"/>
        <v>140.8</v>
      </c>
      <c r="M4330" s="278"/>
      <c r="N4330" s="278">
        <f t="shared" si="240"/>
        <v>140.8</v>
      </c>
      <c r="O4330" s="214"/>
    </row>
    <row r="4331" spans="1:15">
      <c r="A4331" s="214" t="s">
        <v>3825</v>
      </c>
      <c r="B4331" s="214" t="s">
        <v>4017</v>
      </c>
      <c r="C4331" s="214">
        <v>4</v>
      </c>
      <c r="D4331" s="214" t="s">
        <v>4178</v>
      </c>
      <c r="E4331" s="278"/>
      <c r="F4331" s="278"/>
      <c r="G4331" s="278">
        <v>10.24</v>
      </c>
      <c r="H4331" s="278">
        <f t="shared" si="238"/>
        <v>10.24</v>
      </c>
      <c r="I4331" s="278"/>
      <c r="J4331" s="278">
        <f t="shared" si="239"/>
        <v>10.24</v>
      </c>
      <c r="K4331" s="278">
        <v>13.75</v>
      </c>
      <c r="L4331" s="37">
        <f t="shared" si="237"/>
        <v>140.8</v>
      </c>
      <c r="M4331" s="278"/>
      <c r="N4331" s="278">
        <f t="shared" si="240"/>
        <v>140.8</v>
      </c>
      <c r="O4331" s="214" t="s">
        <v>4179</v>
      </c>
    </row>
    <row r="4332" spans="1:15">
      <c r="A4332" s="214" t="s">
        <v>3825</v>
      </c>
      <c r="B4332" s="214" t="s">
        <v>4017</v>
      </c>
      <c r="C4332" s="214">
        <v>4</v>
      </c>
      <c r="D4332" s="214" t="s">
        <v>4180</v>
      </c>
      <c r="E4332" s="278"/>
      <c r="F4332" s="278"/>
      <c r="G4332" s="278">
        <v>20.48</v>
      </c>
      <c r="H4332" s="278">
        <f t="shared" si="238"/>
        <v>20.48</v>
      </c>
      <c r="I4332" s="278"/>
      <c r="J4332" s="278">
        <f t="shared" si="239"/>
        <v>20.48</v>
      </c>
      <c r="K4332" s="278">
        <v>13.75</v>
      </c>
      <c r="L4332" s="37">
        <f t="shared" si="237"/>
        <v>281.6</v>
      </c>
      <c r="M4332" s="278"/>
      <c r="N4332" s="278">
        <f t="shared" si="240"/>
        <v>281.6</v>
      </c>
      <c r="O4332" s="214"/>
    </row>
    <row r="4333" spans="1:15">
      <c r="A4333" s="214" t="s">
        <v>3825</v>
      </c>
      <c r="B4333" s="214" t="s">
        <v>4017</v>
      </c>
      <c r="C4333" s="214">
        <v>4</v>
      </c>
      <c r="D4333" s="214" t="s">
        <v>4113</v>
      </c>
      <c r="E4333" s="278"/>
      <c r="F4333" s="278"/>
      <c r="G4333" s="278">
        <v>7.68</v>
      </c>
      <c r="H4333" s="278">
        <f t="shared" si="238"/>
        <v>7.68</v>
      </c>
      <c r="I4333" s="278"/>
      <c r="J4333" s="278">
        <f t="shared" si="239"/>
        <v>7.68</v>
      </c>
      <c r="K4333" s="278">
        <v>13.75</v>
      </c>
      <c r="L4333" s="37">
        <f t="shared" si="237"/>
        <v>105.6</v>
      </c>
      <c r="M4333" s="278"/>
      <c r="N4333" s="278">
        <f t="shared" si="240"/>
        <v>105.6</v>
      </c>
      <c r="O4333" s="214"/>
    </row>
    <row r="4334" spans="1:15">
      <c r="A4334" s="214" t="s">
        <v>3825</v>
      </c>
      <c r="B4334" s="214" t="s">
        <v>4017</v>
      </c>
      <c r="C4334" s="214">
        <v>4</v>
      </c>
      <c r="D4334" s="214" t="s">
        <v>4181</v>
      </c>
      <c r="E4334" s="278"/>
      <c r="F4334" s="278"/>
      <c r="G4334" s="278">
        <v>10.24</v>
      </c>
      <c r="H4334" s="278">
        <f t="shared" si="238"/>
        <v>10.24</v>
      </c>
      <c r="I4334" s="278"/>
      <c r="J4334" s="278">
        <f t="shared" si="239"/>
        <v>10.24</v>
      </c>
      <c r="K4334" s="278">
        <v>13.75</v>
      </c>
      <c r="L4334" s="37">
        <f t="shared" si="237"/>
        <v>140.8</v>
      </c>
      <c r="M4334" s="278"/>
      <c r="N4334" s="278">
        <f t="shared" si="240"/>
        <v>140.8</v>
      </c>
      <c r="O4334" s="214" t="s">
        <v>4182</v>
      </c>
    </row>
    <row r="4335" spans="1:15">
      <c r="A4335" s="214" t="s">
        <v>3825</v>
      </c>
      <c r="B4335" s="214" t="s">
        <v>4017</v>
      </c>
      <c r="C4335" s="214">
        <v>4</v>
      </c>
      <c r="D4335" s="214" t="s">
        <v>4183</v>
      </c>
      <c r="E4335" s="278"/>
      <c r="F4335" s="278"/>
      <c r="G4335" s="278">
        <v>15.36</v>
      </c>
      <c r="H4335" s="278">
        <f t="shared" si="238"/>
        <v>15.36</v>
      </c>
      <c r="I4335" s="278"/>
      <c r="J4335" s="278">
        <f t="shared" si="239"/>
        <v>15.36</v>
      </c>
      <c r="K4335" s="278">
        <v>13.75</v>
      </c>
      <c r="L4335" s="37">
        <f t="shared" si="237"/>
        <v>211.2</v>
      </c>
      <c r="M4335" s="278"/>
      <c r="N4335" s="278">
        <f t="shared" si="240"/>
        <v>211.2</v>
      </c>
      <c r="O4335" s="214"/>
    </row>
    <row r="4336" spans="1:15">
      <c r="A4336" s="214" t="s">
        <v>3825</v>
      </c>
      <c r="B4336" s="214" t="s">
        <v>4017</v>
      </c>
      <c r="C4336" s="214">
        <v>4</v>
      </c>
      <c r="D4336" s="214" t="s">
        <v>4184</v>
      </c>
      <c r="E4336" s="278"/>
      <c r="F4336" s="278"/>
      <c r="G4336" s="278">
        <v>7.68</v>
      </c>
      <c r="H4336" s="278">
        <f t="shared" si="238"/>
        <v>7.68</v>
      </c>
      <c r="I4336" s="278"/>
      <c r="J4336" s="278">
        <f t="shared" si="239"/>
        <v>7.68</v>
      </c>
      <c r="K4336" s="278">
        <v>13.75</v>
      </c>
      <c r="L4336" s="37">
        <f t="shared" si="237"/>
        <v>105.6</v>
      </c>
      <c r="M4336" s="278"/>
      <c r="N4336" s="278">
        <f t="shared" si="240"/>
        <v>105.6</v>
      </c>
      <c r="O4336" s="214"/>
    </row>
    <row r="4337" spans="1:15">
      <c r="A4337" s="214" t="s">
        <v>3825</v>
      </c>
      <c r="B4337" s="214" t="s">
        <v>4017</v>
      </c>
      <c r="C4337" s="214">
        <v>4</v>
      </c>
      <c r="D4337" s="214" t="s">
        <v>4185</v>
      </c>
      <c r="E4337" s="278"/>
      <c r="F4337" s="278"/>
      <c r="G4337" s="278">
        <v>25.6</v>
      </c>
      <c r="H4337" s="278">
        <f t="shared" si="238"/>
        <v>25.6</v>
      </c>
      <c r="I4337" s="278"/>
      <c r="J4337" s="278">
        <f t="shared" si="239"/>
        <v>25.6</v>
      </c>
      <c r="K4337" s="278">
        <v>13.75</v>
      </c>
      <c r="L4337" s="37">
        <f t="shared" si="237"/>
        <v>352</v>
      </c>
      <c r="M4337" s="278"/>
      <c r="N4337" s="278">
        <f t="shared" si="240"/>
        <v>352</v>
      </c>
      <c r="O4337" s="214"/>
    </row>
    <row r="4338" spans="1:15">
      <c r="A4338" s="214" t="s">
        <v>3825</v>
      </c>
      <c r="B4338" s="214" t="s">
        <v>4017</v>
      </c>
      <c r="C4338" s="214">
        <v>4</v>
      </c>
      <c r="D4338" s="214" t="s">
        <v>4186</v>
      </c>
      <c r="E4338" s="278"/>
      <c r="F4338" s="278"/>
      <c r="G4338" s="278">
        <v>2.56</v>
      </c>
      <c r="H4338" s="278">
        <f t="shared" si="238"/>
        <v>2.56</v>
      </c>
      <c r="I4338" s="278"/>
      <c r="J4338" s="278">
        <f t="shared" si="239"/>
        <v>2.56</v>
      </c>
      <c r="K4338" s="278">
        <v>13.75</v>
      </c>
      <c r="L4338" s="37">
        <f t="shared" si="237"/>
        <v>35.2</v>
      </c>
      <c r="M4338" s="278"/>
      <c r="N4338" s="278">
        <f t="shared" si="240"/>
        <v>35.2</v>
      </c>
      <c r="O4338" s="214"/>
    </row>
    <row r="4339" spans="1:15">
      <c r="A4339" s="214" t="s">
        <v>3825</v>
      </c>
      <c r="B4339" s="214" t="s">
        <v>4017</v>
      </c>
      <c r="C4339" s="214">
        <v>4</v>
      </c>
      <c r="D4339" s="214" t="s">
        <v>4187</v>
      </c>
      <c r="E4339" s="278"/>
      <c r="F4339" s="278"/>
      <c r="G4339" s="278">
        <v>15.36</v>
      </c>
      <c r="H4339" s="278">
        <f t="shared" si="238"/>
        <v>15.36</v>
      </c>
      <c r="I4339" s="278"/>
      <c r="J4339" s="278">
        <f t="shared" si="239"/>
        <v>15.36</v>
      </c>
      <c r="K4339" s="278">
        <v>13.75</v>
      </c>
      <c r="L4339" s="37">
        <f t="shared" si="237"/>
        <v>211.2</v>
      </c>
      <c r="M4339" s="278"/>
      <c r="N4339" s="278">
        <f t="shared" si="240"/>
        <v>211.2</v>
      </c>
      <c r="O4339" s="214"/>
    </row>
    <row r="4340" spans="1:15">
      <c r="A4340" s="214" t="s">
        <v>3825</v>
      </c>
      <c r="B4340" s="214" t="s">
        <v>4017</v>
      </c>
      <c r="C4340" s="214">
        <v>4</v>
      </c>
      <c r="D4340" s="214" t="s">
        <v>4188</v>
      </c>
      <c r="E4340" s="278"/>
      <c r="F4340" s="278"/>
      <c r="G4340" s="278">
        <v>10.24</v>
      </c>
      <c r="H4340" s="278">
        <f t="shared" si="238"/>
        <v>10.24</v>
      </c>
      <c r="I4340" s="278"/>
      <c r="J4340" s="278">
        <f t="shared" si="239"/>
        <v>10.24</v>
      </c>
      <c r="K4340" s="278">
        <v>13.75</v>
      </c>
      <c r="L4340" s="37">
        <f t="shared" si="237"/>
        <v>140.8</v>
      </c>
      <c r="M4340" s="278"/>
      <c r="N4340" s="278">
        <f t="shared" si="240"/>
        <v>140.8</v>
      </c>
      <c r="O4340" s="214"/>
    </row>
    <row r="4341" spans="1:15">
      <c r="A4341" s="214" t="s">
        <v>3825</v>
      </c>
      <c r="B4341" s="214" t="s">
        <v>4017</v>
      </c>
      <c r="C4341" s="214">
        <v>4</v>
      </c>
      <c r="D4341" s="214" t="s">
        <v>4189</v>
      </c>
      <c r="E4341" s="278"/>
      <c r="F4341" s="278"/>
      <c r="G4341" s="278">
        <v>23.04</v>
      </c>
      <c r="H4341" s="278">
        <f t="shared" si="238"/>
        <v>23.04</v>
      </c>
      <c r="I4341" s="278"/>
      <c r="J4341" s="278">
        <f t="shared" si="239"/>
        <v>23.04</v>
      </c>
      <c r="K4341" s="278">
        <v>13.75</v>
      </c>
      <c r="L4341" s="37">
        <f t="shared" si="237"/>
        <v>316.8</v>
      </c>
      <c r="M4341" s="278"/>
      <c r="N4341" s="278">
        <f t="shared" si="240"/>
        <v>316.8</v>
      </c>
      <c r="O4341" s="214"/>
    </row>
    <row r="4342" spans="1:15">
      <c r="A4342" s="214" t="s">
        <v>3825</v>
      </c>
      <c r="B4342" s="214" t="s">
        <v>4017</v>
      </c>
      <c r="C4342" s="214">
        <v>4</v>
      </c>
      <c r="D4342" s="214" t="s">
        <v>4190</v>
      </c>
      <c r="E4342" s="278"/>
      <c r="F4342" s="278"/>
      <c r="G4342" s="278">
        <v>12.8</v>
      </c>
      <c r="H4342" s="278">
        <f t="shared" si="238"/>
        <v>12.8</v>
      </c>
      <c r="I4342" s="278"/>
      <c r="J4342" s="278">
        <f t="shared" si="239"/>
        <v>12.8</v>
      </c>
      <c r="K4342" s="278">
        <v>13.75</v>
      </c>
      <c r="L4342" s="37">
        <f t="shared" si="237"/>
        <v>176</v>
      </c>
      <c r="M4342" s="278"/>
      <c r="N4342" s="278">
        <f t="shared" si="240"/>
        <v>176</v>
      </c>
      <c r="O4342" s="214"/>
    </row>
    <row r="4343" spans="1:15">
      <c r="A4343" s="214" t="s">
        <v>3825</v>
      </c>
      <c r="B4343" s="214" t="s">
        <v>4017</v>
      </c>
      <c r="C4343" s="214">
        <v>4</v>
      </c>
      <c r="D4343" s="214" t="s">
        <v>4191</v>
      </c>
      <c r="E4343" s="278"/>
      <c r="F4343" s="278"/>
      <c r="G4343" s="278">
        <v>15.36</v>
      </c>
      <c r="H4343" s="278">
        <f t="shared" si="238"/>
        <v>15.36</v>
      </c>
      <c r="I4343" s="278"/>
      <c r="J4343" s="278">
        <f t="shared" si="239"/>
        <v>15.36</v>
      </c>
      <c r="K4343" s="278">
        <v>13.75</v>
      </c>
      <c r="L4343" s="37">
        <f t="shared" si="237"/>
        <v>211.2</v>
      </c>
      <c r="M4343" s="278"/>
      <c r="N4343" s="278">
        <f t="shared" si="240"/>
        <v>211.2</v>
      </c>
      <c r="O4343" s="214"/>
    </row>
    <row r="4344" spans="1:15">
      <c r="A4344" s="214" t="s">
        <v>3825</v>
      </c>
      <c r="B4344" s="214" t="s">
        <v>4017</v>
      </c>
      <c r="C4344" s="214">
        <v>4</v>
      </c>
      <c r="D4344" s="214" t="s">
        <v>4192</v>
      </c>
      <c r="E4344" s="278"/>
      <c r="F4344" s="278"/>
      <c r="G4344" s="278">
        <v>20.48</v>
      </c>
      <c r="H4344" s="278">
        <f t="shared" si="238"/>
        <v>20.48</v>
      </c>
      <c r="I4344" s="278"/>
      <c r="J4344" s="278">
        <f t="shared" si="239"/>
        <v>20.48</v>
      </c>
      <c r="K4344" s="278">
        <v>13.75</v>
      </c>
      <c r="L4344" s="37">
        <f t="shared" si="237"/>
        <v>281.6</v>
      </c>
      <c r="M4344" s="278"/>
      <c r="N4344" s="278">
        <f t="shared" si="240"/>
        <v>281.6</v>
      </c>
      <c r="O4344" s="214"/>
    </row>
    <row r="4345" spans="1:15">
      <c r="A4345" s="214" t="s">
        <v>3825</v>
      </c>
      <c r="B4345" s="214" t="s">
        <v>4017</v>
      </c>
      <c r="C4345" s="214">
        <v>4</v>
      </c>
      <c r="D4345" s="214" t="s">
        <v>4193</v>
      </c>
      <c r="E4345" s="278"/>
      <c r="F4345" s="278"/>
      <c r="G4345" s="278">
        <v>2.56</v>
      </c>
      <c r="H4345" s="278">
        <f t="shared" si="238"/>
        <v>2.56</v>
      </c>
      <c r="I4345" s="278"/>
      <c r="J4345" s="278">
        <f t="shared" si="239"/>
        <v>2.56</v>
      </c>
      <c r="K4345" s="278">
        <v>13.75</v>
      </c>
      <c r="L4345" s="37">
        <f t="shared" si="237"/>
        <v>35.2</v>
      </c>
      <c r="M4345" s="278"/>
      <c r="N4345" s="278">
        <f t="shared" si="240"/>
        <v>35.2</v>
      </c>
      <c r="O4345" s="214"/>
    </row>
    <row r="4346" spans="1:15">
      <c r="A4346" s="214" t="s">
        <v>3825</v>
      </c>
      <c r="B4346" s="214" t="s">
        <v>4017</v>
      </c>
      <c r="C4346" s="214">
        <v>4</v>
      </c>
      <c r="D4346" s="214" t="s">
        <v>4194</v>
      </c>
      <c r="E4346" s="278"/>
      <c r="F4346" s="278"/>
      <c r="G4346" s="278">
        <v>7.68</v>
      </c>
      <c r="H4346" s="278">
        <f t="shared" si="238"/>
        <v>7.68</v>
      </c>
      <c r="I4346" s="278"/>
      <c r="J4346" s="278">
        <f t="shared" si="239"/>
        <v>7.68</v>
      </c>
      <c r="K4346" s="278">
        <v>13.75</v>
      </c>
      <c r="L4346" s="37">
        <f t="shared" si="237"/>
        <v>105.6</v>
      </c>
      <c r="M4346" s="278"/>
      <c r="N4346" s="278">
        <f t="shared" si="240"/>
        <v>105.6</v>
      </c>
      <c r="O4346" s="214"/>
    </row>
    <row r="4347" spans="1:15">
      <c r="A4347" s="214" t="s">
        <v>3825</v>
      </c>
      <c r="B4347" s="214" t="s">
        <v>4017</v>
      </c>
      <c r="C4347" s="214">
        <v>4</v>
      </c>
      <c r="D4347" s="214" t="s">
        <v>4195</v>
      </c>
      <c r="E4347" s="278"/>
      <c r="F4347" s="278"/>
      <c r="G4347" s="278">
        <v>7.68</v>
      </c>
      <c r="H4347" s="278">
        <f t="shared" si="238"/>
        <v>7.68</v>
      </c>
      <c r="I4347" s="278"/>
      <c r="J4347" s="278">
        <f t="shared" si="239"/>
        <v>7.68</v>
      </c>
      <c r="K4347" s="278">
        <v>13.75</v>
      </c>
      <c r="L4347" s="37">
        <f t="shared" si="237"/>
        <v>105.6</v>
      </c>
      <c r="M4347" s="278"/>
      <c r="N4347" s="278">
        <f t="shared" si="240"/>
        <v>105.6</v>
      </c>
      <c r="O4347" s="214"/>
    </row>
    <row r="4348" spans="1:15">
      <c r="A4348" s="214" t="s">
        <v>3825</v>
      </c>
      <c r="B4348" s="214" t="s">
        <v>4017</v>
      </c>
      <c r="C4348" s="214">
        <v>4</v>
      </c>
      <c r="D4348" s="214" t="s">
        <v>4037</v>
      </c>
      <c r="E4348" s="278"/>
      <c r="F4348" s="278"/>
      <c r="G4348" s="278">
        <v>20.48</v>
      </c>
      <c r="H4348" s="278">
        <f t="shared" si="238"/>
        <v>20.48</v>
      </c>
      <c r="I4348" s="278"/>
      <c r="J4348" s="278">
        <f t="shared" si="239"/>
        <v>20.48</v>
      </c>
      <c r="K4348" s="278">
        <v>13.75</v>
      </c>
      <c r="L4348" s="37">
        <f t="shared" si="237"/>
        <v>281.6</v>
      </c>
      <c r="M4348" s="278"/>
      <c r="N4348" s="278">
        <f t="shared" si="240"/>
        <v>281.6</v>
      </c>
      <c r="O4348" s="214"/>
    </row>
    <row r="4349" spans="1:15">
      <c r="A4349" s="214" t="s">
        <v>3825</v>
      </c>
      <c r="B4349" s="214" t="s">
        <v>4017</v>
      </c>
      <c r="C4349" s="214">
        <v>4</v>
      </c>
      <c r="D4349" s="214" t="s">
        <v>4062</v>
      </c>
      <c r="E4349" s="278"/>
      <c r="F4349" s="278"/>
      <c r="G4349" s="278">
        <v>20.48</v>
      </c>
      <c r="H4349" s="278">
        <f t="shared" si="238"/>
        <v>20.48</v>
      </c>
      <c r="I4349" s="278"/>
      <c r="J4349" s="278">
        <f t="shared" si="239"/>
        <v>20.48</v>
      </c>
      <c r="K4349" s="278">
        <v>13.75</v>
      </c>
      <c r="L4349" s="37">
        <f t="shared" si="237"/>
        <v>281.6</v>
      </c>
      <c r="M4349" s="278"/>
      <c r="N4349" s="278">
        <f t="shared" si="240"/>
        <v>281.6</v>
      </c>
      <c r="O4349" s="214"/>
    </row>
    <row r="4350" spans="1:15">
      <c r="A4350" s="214" t="s">
        <v>3825</v>
      </c>
      <c r="B4350" s="214" t="s">
        <v>4017</v>
      </c>
      <c r="C4350" s="214">
        <v>4</v>
      </c>
      <c r="D4350" s="214" t="s">
        <v>4196</v>
      </c>
      <c r="E4350" s="278"/>
      <c r="F4350" s="278"/>
      <c r="G4350" s="278">
        <v>20.48</v>
      </c>
      <c r="H4350" s="278">
        <f t="shared" si="238"/>
        <v>20.48</v>
      </c>
      <c r="I4350" s="278"/>
      <c r="J4350" s="278">
        <f t="shared" si="239"/>
        <v>20.48</v>
      </c>
      <c r="K4350" s="278">
        <v>13.75</v>
      </c>
      <c r="L4350" s="37">
        <f t="shared" si="237"/>
        <v>281.6</v>
      </c>
      <c r="M4350" s="278"/>
      <c r="N4350" s="278">
        <f t="shared" si="240"/>
        <v>281.6</v>
      </c>
      <c r="O4350" s="214"/>
    </row>
    <row r="4351" spans="1:15">
      <c r="A4351" s="214" t="s">
        <v>3825</v>
      </c>
      <c r="B4351" s="214" t="s">
        <v>4017</v>
      </c>
      <c r="C4351" s="214">
        <v>4</v>
      </c>
      <c r="D4351" s="214" t="s">
        <v>4197</v>
      </c>
      <c r="E4351" s="278"/>
      <c r="F4351" s="278"/>
      <c r="G4351" s="278">
        <v>12.8</v>
      </c>
      <c r="H4351" s="278">
        <f t="shared" si="238"/>
        <v>12.8</v>
      </c>
      <c r="I4351" s="278"/>
      <c r="J4351" s="278">
        <f t="shared" si="239"/>
        <v>12.8</v>
      </c>
      <c r="K4351" s="278">
        <v>13.75</v>
      </c>
      <c r="L4351" s="37">
        <f t="shared" si="237"/>
        <v>176</v>
      </c>
      <c r="M4351" s="278"/>
      <c r="N4351" s="278">
        <f t="shared" si="240"/>
        <v>176</v>
      </c>
      <c r="O4351" s="214" t="s">
        <v>4198</v>
      </c>
    </row>
    <row r="4352" spans="1:15">
      <c r="A4352" s="214" t="s">
        <v>3825</v>
      </c>
      <c r="B4352" s="214" t="s">
        <v>4017</v>
      </c>
      <c r="C4352" s="214">
        <v>4</v>
      </c>
      <c r="D4352" s="214" t="s">
        <v>4199</v>
      </c>
      <c r="E4352" s="278"/>
      <c r="F4352" s="278"/>
      <c r="G4352" s="278">
        <v>20.48</v>
      </c>
      <c r="H4352" s="278">
        <f t="shared" si="238"/>
        <v>20.48</v>
      </c>
      <c r="I4352" s="278"/>
      <c r="J4352" s="278">
        <f t="shared" si="239"/>
        <v>20.48</v>
      </c>
      <c r="K4352" s="278">
        <v>13.75</v>
      </c>
      <c r="L4352" s="37">
        <f t="shared" si="237"/>
        <v>281.6</v>
      </c>
      <c r="M4352" s="278"/>
      <c r="N4352" s="278">
        <f t="shared" si="240"/>
        <v>281.6</v>
      </c>
      <c r="O4352" s="214"/>
    </row>
    <row r="4353" spans="1:15">
      <c r="A4353" s="214" t="s">
        <v>3825</v>
      </c>
      <c r="B4353" s="214" t="s">
        <v>4017</v>
      </c>
      <c r="C4353" s="214">
        <v>4</v>
      </c>
      <c r="D4353" s="214" t="s">
        <v>4200</v>
      </c>
      <c r="E4353" s="278"/>
      <c r="F4353" s="278"/>
      <c r="G4353" s="278">
        <v>10.24</v>
      </c>
      <c r="H4353" s="278">
        <f t="shared" si="238"/>
        <v>10.24</v>
      </c>
      <c r="I4353" s="278"/>
      <c r="J4353" s="278">
        <f t="shared" si="239"/>
        <v>10.24</v>
      </c>
      <c r="K4353" s="278">
        <v>13.75</v>
      </c>
      <c r="L4353" s="37">
        <f t="shared" si="237"/>
        <v>140.8</v>
      </c>
      <c r="M4353" s="278"/>
      <c r="N4353" s="278">
        <f t="shared" si="240"/>
        <v>140.8</v>
      </c>
      <c r="O4353" s="214"/>
    </row>
    <row r="4354" spans="1:15">
      <c r="A4354" s="214" t="s">
        <v>3825</v>
      </c>
      <c r="B4354" s="214" t="s">
        <v>4017</v>
      </c>
      <c r="C4354" s="214">
        <v>4</v>
      </c>
      <c r="D4354" s="214" t="s">
        <v>4201</v>
      </c>
      <c r="E4354" s="278"/>
      <c r="F4354" s="278"/>
      <c r="G4354" s="278">
        <v>15.36</v>
      </c>
      <c r="H4354" s="278">
        <f t="shared" si="238"/>
        <v>15.36</v>
      </c>
      <c r="I4354" s="278"/>
      <c r="J4354" s="278">
        <f t="shared" si="239"/>
        <v>15.36</v>
      </c>
      <c r="K4354" s="278">
        <v>13.75</v>
      </c>
      <c r="L4354" s="37">
        <f t="shared" si="237"/>
        <v>211.2</v>
      </c>
      <c r="M4354" s="278"/>
      <c r="N4354" s="278">
        <f t="shared" si="240"/>
        <v>211.2</v>
      </c>
      <c r="O4354" s="214"/>
    </row>
    <row r="4355" spans="1:15">
      <c r="A4355" s="214" t="s">
        <v>3825</v>
      </c>
      <c r="B4355" s="214" t="s">
        <v>4017</v>
      </c>
      <c r="C4355" s="214">
        <v>4</v>
      </c>
      <c r="D4355" s="214" t="s">
        <v>4202</v>
      </c>
      <c r="E4355" s="278"/>
      <c r="F4355" s="278"/>
      <c r="G4355" s="278">
        <v>23.04</v>
      </c>
      <c r="H4355" s="278">
        <f t="shared" si="238"/>
        <v>23.04</v>
      </c>
      <c r="I4355" s="278"/>
      <c r="J4355" s="278">
        <f t="shared" si="239"/>
        <v>23.04</v>
      </c>
      <c r="K4355" s="278">
        <v>13.75</v>
      </c>
      <c r="L4355" s="37">
        <f t="shared" si="237"/>
        <v>316.8</v>
      </c>
      <c r="M4355" s="278"/>
      <c r="N4355" s="278">
        <f t="shared" si="240"/>
        <v>316.8</v>
      </c>
      <c r="O4355" s="214"/>
    </row>
    <row r="4356" spans="1:15">
      <c r="A4356" s="214" t="s">
        <v>3825</v>
      </c>
      <c r="B4356" s="214" t="s">
        <v>4017</v>
      </c>
      <c r="C4356" s="214">
        <v>4</v>
      </c>
      <c r="D4356" s="214" t="s">
        <v>4203</v>
      </c>
      <c r="E4356" s="278"/>
      <c r="F4356" s="278"/>
      <c r="G4356" s="278">
        <v>15.36</v>
      </c>
      <c r="H4356" s="278">
        <f t="shared" si="238"/>
        <v>15.36</v>
      </c>
      <c r="I4356" s="278"/>
      <c r="J4356" s="278">
        <f t="shared" si="239"/>
        <v>15.36</v>
      </c>
      <c r="K4356" s="278">
        <v>13.75</v>
      </c>
      <c r="L4356" s="37">
        <f t="shared" si="237"/>
        <v>211.2</v>
      </c>
      <c r="M4356" s="278"/>
      <c r="N4356" s="278">
        <f t="shared" si="240"/>
        <v>211.2</v>
      </c>
      <c r="O4356" s="214"/>
    </row>
    <row r="4357" spans="1:15">
      <c r="A4357" s="214" t="s">
        <v>3825</v>
      </c>
      <c r="B4357" s="214" t="s">
        <v>4017</v>
      </c>
      <c r="C4357" s="214">
        <v>4</v>
      </c>
      <c r="D4357" s="214" t="s">
        <v>4204</v>
      </c>
      <c r="E4357" s="278"/>
      <c r="F4357" s="278"/>
      <c r="G4357" s="278">
        <v>7.68</v>
      </c>
      <c r="H4357" s="278">
        <f t="shared" si="238"/>
        <v>7.68</v>
      </c>
      <c r="I4357" s="278"/>
      <c r="J4357" s="278">
        <f t="shared" si="239"/>
        <v>7.68</v>
      </c>
      <c r="K4357" s="278">
        <v>13.75</v>
      </c>
      <c r="L4357" s="37">
        <f t="shared" si="237"/>
        <v>105.6</v>
      </c>
      <c r="M4357" s="278"/>
      <c r="N4357" s="278">
        <f t="shared" si="240"/>
        <v>105.6</v>
      </c>
      <c r="O4357" s="214"/>
    </row>
    <row r="4358" spans="1:15">
      <c r="A4358" s="214" t="s">
        <v>3825</v>
      </c>
      <c r="B4358" s="214" t="s">
        <v>4017</v>
      </c>
      <c r="C4358" s="214">
        <v>4</v>
      </c>
      <c r="D4358" s="214" t="s">
        <v>4205</v>
      </c>
      <c r="E4358" s="278"/>
      <c r="F4358" s="278"/>
      <c r="G4358" s="278">
        <v>20.48</v>
      </c>
      <c r="H4358" s="278">
        <f t="shared" si="238"/>
        <v>20.48</v>
      </c>
      <c r="I4358" s="278"/>
      <c r="J4358" s="278">
        <f t="shared" si="239"/>
        <v>20.48</v>
      </c>
      <c r="K4358" s="278">
        <v>13.75</v>
      </c>
      <c r="L4358" s="37">
        <f t="shared" ref="L4358:L4421" si="241">ROUND(H4358*K4358,2)</f>
        <v>281.6</v>
      </c>
      <c r="M4358" s="278"/>
      <c r="N4358" s="278">
        <f t="shared" si="240"/>
        <v>281.6</v>
      </c>
      <c r="O4358" s="214"/>
    </row>
    <row r="4359" spans="1:15">
      <c r="A4359" s="214" t="s">
        <v>3825</v>
      </c>
      <c r="B4359" s="214" t="s">
        <v>4017</v>
      </c>
      <c r="C4359" s="214">
        <v>4</v>
      </c>
      <c r="D4359" s="214" t="s">
        <v>4079</v>
      </c>
      <c r="E4359" s="278"/>
      <c r="F4359" s="278"/>
      <c r="G4359" s="278">
        <v>15.36</v>
      </c>
      <c r="H4359" s="278">
        <f t="shared" si="238"/>
        <v>15.36</v>
      </c>
      <c r="I4359" s="278"/>
      <c r="J4359" s="278">
        <f t="shared" si="239"/>
        <v>15.36</v>
      </c>
      <c r="K4359" s="278">
        <v>13.75</v>
      </c>
      <c r="L4359" s="37">
        <f t="shared" si="241"/>
        <v>211.2</v>
      </c>
      <c r="M4359" s="278"/>
      <c r="N4359" s="278">
        <f t="shared" si="240"/>
        <v>211.2</v>
      </c>
      <c r="O4359" s="214"/>
    </row>
    <row r="4360" spans="1:15">
      <c r="A4360" s="214" t="s">
        <v>3825</v>
      </c>
      <c r="B4360" s="214" t="s">
        <v>4017</v>
      </c>
      <c r="C4360" s="214">
        <v>4</v>
      </c>
      <c r="D4360" s="214" t="s">
        <v>4206</v>
      </c>
      <c r="E4360" s="278"/>
      <c r="F4360" s="278"/>
      <c r="G4360" s="278">
        <v>5.12</v>
      </c>
      <c r="H4360" s="278">
        <f t="shared" si="238"/>
        <v>5.12</v>
      </c>
      <c r="I4360" s="278"/>
      <c r="J4360" s="278">
        <f t="shared" si="239"/>
        <v>5.12</v>
      </c>
      <c r="K4360" s="278">
        <v>13.75</v>
      </c>
      <c r="L4360" s="37">
        <f t="shared" si="241"/>
        <v>70.4</v>
      </c>
      <c r="M4360" s="278"/>
      <c r="N4360" s="278">
        <f t="shared" si="240"/>
        <v>70.4</v>
      </c>
      <c r="O4360" s="214" t="s">
        <v>4207</v>
      </c>
    </row>
    <row r="4361" spans="1:15">
      <c r="A4361" s="214" t="s">
        <v>3825</v>
      </c>
      <c r="B4361" s="214" t="s">
        <v>4017</v>
      </c>
      <c r="C4361" s="214">
        <v>4</v>
      </c>
      <c r="D4361" s="214" t="s">
        <v>4208</v>
      </c>
      <c r="E4361" s="278"/>
      <c r="F4361" s="278"/>
      <c r="G4361" s="278">
        <v>12.8</v>
      </c>
      <c r="H4361" s="278">
        <f t="shared" si="238"/>
        <v>12.8</v>
      </c>
      <c r="I4361" s="278"/>
      <c r="J4361" s="278">
        <f t="shared" si="239"/>
        <v>12.8</v>
      </c>
      <c r="K4361" s="278">
        <v>13.75</v>
      </c>
      <c r="L4361" s="37">
        <f t="shared" si="241"/>
        <v>176</v>
      </c>
      <c r="M4361" s="278"/>
      <c r="N4361" s="278">
        <f t="shared" si="240"/>
        <v>176</v>
      </c>
      <c r="O4361" s="214"/>
    </row>
    <row r="4362" spans="1:15">
      <c r="A4362" s="214" t="s">
        <v>3825</v>
      </c>
      <c r="B4362" s="214" t="s">
        <v>4017</v>
      </c>
      <c r="C4362" s="214">
        <v>4</v>
      </c>
      <c r="D4362" s="214" t="s">
        <v>4209</v>
      </c>
      <c r="E4362" s="278"/>
      <c r="F4362" s="278"/>
      <c r="G4362" s="278">
        <v>12.8</v>
      </c>
      <c r="H4362" s="278">
        <f t="shared" si="238"/>
        <v>12.8</v>
      </c>
      <c r="I4362" s="278"/>
      <c r="J4362" s="278">
        <f t="shared" si="239"/>
        <v>12.8</v>
      </c>
      <c r="K4362" s="278">
        <v>13.75</v>
      </c>
      <c r="L4362" s="37">
        <f t="shared" si="241"/>
        <v>176</v>
      </c>
      <c r="M4362" s="278"/>
      <c r="N4362" s="278">
        <f t="shared" si="240"/>
        <v>176</v>
      </c>
      <c r="O4362" s="214" t="s">
        <v>4210</v>
      </c>
    </row>
    <row r="4363" spans="1:15">
      <c r="A4363" s="214" t="s">
        <v>3825</v>
      </c>
      <c r="B4363" s="214" t="s">
        <v>4017</v>
      </c>
      <c r="C4363" s="214">
        <v>4</v>
      </c>
      <c r="D4363" s="214" t="s">
        <v>4211</v>
      </c>
      <c r="E4363" s="278"/>
      <c r="F4363" s="278"/>
      <c r="G4363" s="278">
        <v>15.36</v>
      </c>
      <c r="H4363" s="278">
        <f t="shared" si="238"/>
        <v>15.36</v>
      </c>
      <c r="I4363" s="278"/>
      <c r="J4363" s="278">
        <f t="shared" si="239"/>
        <v>15.36</v>
      </c>
      <c r="K4363" s="278">
        <v>13.75</v>
      </c>
      <c r="L4363" s="37">
        <f t="shared" si="241"/>
        <v>211.2</v>
      </c>
      <c r="M4363" s="278"/>
      <c r="N4363" s="278">
        <f t="shared" si="240"/>
        <v>211.2</v>
      </c>
      <c r="O4363" s="214"/>
    </row>
    <row r="4364" spans="1:15">
      <c r="A4364" s="214" t="s">
        <v>3825</v>
      </c>
      <c r="B4364" s="214" t="s">
        <v>4017</v>
      </c>
      <c r="C4364" s="214">
        <v>4</v>
      </c>
      <c r="D4364" s="214" t="s">
        <v>4212</v>
      </c>
      <c r="E4364" s="278"/>
      <c r="F4364" s="278"/>
      <c r="G4364" s="278">
        <v>12.8</v>
      </c>
      <c r="H4364" s="278">
        <f t="shared" si="238"/>
        <v>12.8</v>
      </c>
      <c r="I4364" s="278"/>
      <c r="J4364" s="278">
        <f t="shared" si="239"/>
        <v>12.8</v>
      </c>
      <c r="K4364" s="278">
        <v>13.75</v>
      </c>
      <c r="L4364" s="37">
        <f t="shared" si="241"/>
        <v>176</v>
      </c>
      <c r="M4364" s="278"/>
      <c r="N4364" s="278">
        <f t="shared" si="240"/>
        <v>176</v>
      </c>
      <c r="O4364" s="214"/>
    </row>
    <row r="4365" spans="1:15">
      <c r="A4365" s="214" t="s">
        <v>3825</v>
      </c>
      <c r="B4365" s="214" t="s">
        <v>4017</v>
      </c>
      <c r="C4365" s="214">
        <v>4</v>
      </c>
      <c r="D4365" s="214" t="s">
        <v>4213</v>
      </c>
      <c r="E4365" s="278"/>
      <c r="F4365" s="278"/>
      <c r="G4365" s="278">
        <v>7.68</v>
      </c>
      <c r="H4365" s="278">
        <f t="shared" si="238"/>
        <v>7.68</v>
      </c>
      <c r="I4365" s="278"/>
      <c r="J4365" s="278">
        <f t="shared" si="239"/>
        <v>7.68</v>
      </c>
      <c r="K4365" s="278">
        <v>13.75</v>
      </c>
      <c r="L4365" s="37">
        <f t="shared" si="241"/>
        <v>105.6</v>
      </c>
      <c r="M4365" s="278"/>
      <c r="N4365" s="278">
        <f t="shared" si="240"/>
        <v>105.6</v>
      </c>
      <c r="O4365" s="214"/>
    </row>
    <row r="4366" spans="1:15">
      <c r="A4366" s="214" t="s">
        <v>3825</v>
      </c>
      <c r="B4366" s="214" t="s">
        <v>4017</v>
      </c>
      <c r="C4366" s="214">
        <v>4</v>
      </c>
      <c r="D4366" s="214" t="s">
        <v>4214</v>
      </c>
      <c r="E4366" s="278"/>
      <c r="F4366" s="278"/>
      <c r="G4366" s="278">
        <v>15.36</v>
      </c>
      <c r="H4366" s="278">
        <f t="shared" si="238"/>
        <v>15.36</v>
      </c>
      <c r="I4366" s="278"/>
      <c r="J4366" s="278">
        <f t="shared" si="239"/>
        <v>15.36</v>
      </c>
      <c r="K4366" s="278">
        <v>13.75</v>
      </c>
      <c r="L4366" s="37">
        <f t="shared" si="241"/>
        <v>211.2</v>
      </c>
      <c r="M4366" s="278"/>
      <c r="N4366" s="278">
        <f t="shared" si="240"/>
        <v>211.2</v>
      </c>
      <c r="O4366" s="214" t="s">
        <v>4084</v>
      </c>
    </row>
    <row r="4367" spans="1:15">
      <c r="A4367" s="214" t="s">
        <v>3825</v>
      </c>
      <c r="B4367" s="214" t="s">
        <v>4017</v>
      </c>
      <c r="C4367" s="214">
        <v>4</v>
      </c>
      <c r="D4367" s="214" t="s">
        <v>4215</v>
      </c>
      <c r="E4367" s="278"/>
      <c r="F4367" s="278"/>
      <c r="G4367" s="278">
        <v>15.36</v>
      </c>
      <c r="H4367" s="278">
        <f t="shared" si="238"/>
        <v>15.36</v>
      </c>
      <c r="I4367" s="278"/>
      <c r="J4367" s="278">
        <f t="shared" si="239"/>
        <v>15.36</v>
      </c>
      <c r="K4367" s="278">
        <v>13.75</v>
      </c>
      <c r="L4367" s="37">
        <f t="shared" si="241"/>
        <v>211.2</v>
      </c>
      <c r="M4367" s="278"/>
      <c r="N4367" s="278">
        <f t="shared" si="240"/>
        <v>211.2</v>
      </c>
      <c r="O4367" s="214"/>
    </row>
    <row r="4368" spans="1:15">
      <c r="A4368" s="214" t="s">
        <v>3825</v>
      </c>
      <c r="B4368" s="214" t="s">
        <v>4017</v>
      </c>
      <c r="C4368" s="214">
        <v>4</v>
      </c>
      <c r="D4368" s="214" t="s">
        <v>4216</v>
      </c>
      <c r="E4368" s="278"/>
      <c r="F4368" s="278"/>
      <c r="G4368" s="278">
        <v>10.24</v>
      </c>
      <c r="H4368" s="278">
        <f t="shared" si="238"/>
        <v>10.24</v>
      </c>
      <c r="I4368" s="278"/>
      <c r="J4368" s="278">
        <f t="shared" si="239"/>
        <v>10.24</v>
      </c>
      <c r="K4368" s="278">
        <v>13.75</v>
      </c>
      <c r="L4368" s="37">
        <f t="shared" si="241"/>
        <v>140.8</v>
      </c>
      <c r="M4368" s="278"/>
      <c r="N4368" s="278">
        <f t="shared" si="240"/>
        <v>140.8</v>
      </c>
      <c r="O4368" s="214"/>
    </row>
    <row r="4369" spans="1:15">
      <c r="A4369" s="214" t="s">
        <v>3825</v>
      </c>
      <c r="B4369" s="214" t="s">
        <v>4017</v>
      </c>
      <c r="C4369" s="214">
        <v>4</v>
      </c>
      <c r="D4369" s="214" t="s">
        <v>4217</v>
      </c>
      <c r="E4369" s="278"/>
      <c r="F4369" s="278"/>
      <c r="G4369" s="278">
        <v>12.8</v>
      </c>
      <c r="H4369" s="278">
        <f t="shared" si="238"/>
        <v>12.8</v>
      </c>
      <c r="I4369" s="278"/>
      <c r="J4369" s="278">
        <f t="shared" si="239"/>
        <v>12.8</v>
      </c>
      <c r="K4369" s="278">
        <v>13.75</v>
      </c>
      <c r="L4369" s="37">
        <f t="shared" si="241"/>
        <v>176</v>
      </c>
      <c r="M4369" s="278"/>
      <c r="N4369" s="278">
        <f t="shared" si="240"/>
        <v>176</v>
      </c>
      <c r="O4369" s="214"/>
    </row>
    <row r="4370" spans="1:15">
      <c r="A4370" s="214" t="s">
        <v>3825</v>
      </c>
      <c r="B4370" s="214" t="s">
        <v>4017</v>
      </c>
      <c r="C4370" s="214">
        <v>4</v>
      </c>
      <c r="D4370" s="214" t="s">
        <v>4218</v>
      </c>
      <c r="E4370" s="278"/>
      <c r="F4370" s="278"/>
      <c r="G4370" s="278">
        <v>7.68</v>
      </c>
      <c r="H4370" s="278">
        <f t="shared" si="238"/>
        <v>7.68</v>
      </c>
      <c r="I4370" s="278"/>
      <c r="J4370" s="278">
        <f t="shared" si="239"/>
        <v>7.68</v>
      </c>
      <c r="K4370" s="278">
        <v>13.75</v>
      </c>
      <c r="L4370" s="37">
        <f t="shared" si="241"/>
        <v>105.6</v>
      </c>
      <c r="M4370" s="278"/>
      <c r="N4370" s="278">
        <f t="shared" si="240"/>
        <v>105.6</v>
      </c>
      <c r="O4370" s="214"/>
    </row>
    <row r="4371" spans="1:15">
      <c r="A4371" s="214" t="s">
        <v>3825</v>
      </c>
      <c r="B4371" s="214" t="s">
        <v>4017</v>
      </c>
      <c r="C4371" s="214">
        <v>4</v>
      </c>
      <c r="D4371" s="214" t="s">
        <v>4219</v>
      </c>
      <c r="E4371" s="278"/>
      <c r="F4371" s="278"/>
      <c r="G4371" s="278">
        <v>15.36</v>
      </c>
      <c r="H4371" s="278">
        <f t="shared" ref="H4371:H4434" si="242">E4371+F4371+G4371</f>
        <v>15.36</v>
      </c>
      <c r="I4371" s="278"/>
      <c r="J4371" s="278">
        <f t="shared" ref="J4371:J4434" si="243">H4371-I4371</f>
        <v>15.36</v>
      </c>
      <c r="K4371" s="278">
        <v>13.75</v>
      </c>
      <c r="L4371" s="37">
        <f t="shared" si="241"/>
        <v>211.2</v>
      </c>
      <c r="M4371" s="278"/>
      <c r="N4371" s="278">
        <f t="shared" si="240"/>
        <v>211.2</v>
      </c>
      <c r="O4371" s="214"/>
    </row>
    <row r="4372" spans="1:15">
      <c r="A4372" s="214" t="s">
        <v>3825</v>
      </c>
      <c r="B4372" s="214" t="s">
        <v>4017</v>
      </c>
      <c r="C4372" s="214">
        <v>4</v>
      </c>
      <c r="D4372" s="214" t="s">
        <v>4220</v>
      </c>
      <c r="E4372" s="278"/>
      <c r="F4372" s="278"/>
      <c r="G4372" s="278">
        <v>43.52</v>
      </c>
      <c r="H4372" s="278">
        <f t="shared" si="242"/>
        <v>43.52</v>
      </c>
      <c r="I4372" s="278"/>
      <c r="J4372" s="278">
        <f t="shared" si="243"/>
        <v>43.52</v>
      </c>
      <c r="K4372" s="278">
        <v>13.75</v>
      </c>
      <c r="L4372" s="37">
        <f t="shared" si="241"/>
        <v>598.4</v>
      </c>
      <c r="M4372" s="278"/>
      <c r="N4372" s="278">
        <f t="shared" ref="N4372:N4435" si="244">L4372-M4372</f>
        <v>598.4</v>
      </c>
      <c r="O4372" s="214"/>
    </row>
    <row r="4373" spans="1:15">
      <c r="A4373" s="214" t="s">
        <v>3825</v>
      </c>
      <c r="B4373" s="214" t="s">
        <v>4017</v>
      </c>
      <c r="C4373" s="214">
        <v>4</v>
      </c>
      <c r="D4373" s="214" t="s">
        <v>4221</v>
      </c>
      <c r="E4373" s="278"/>
      <c r="F4373" s="278"/>
      <c r="G4373" s="278">
        <v>17.92</v>
      </c>
      <c r="H4373" s="278">
        <f t="shared" si="242"/>
        <v>17.92</v>
      </c>
      <c r="I4373" s="278"/>
      <c r="J4373" s="278">
        <f t="shared" si="243"/>
        <v>17.92</v>
      </c>
      <c r="K4373" s="278">
        <v>13.75</v>
      </c>
      <c r="L4373" s="37">
        <f t="shared" si="241"/>
        <v>246.4</v>
      </c>
      <c r="M4373" s="278"/>
      <c r="N4373" s="278">
        <f t="shared" si="244"/>
        <v>246.4</v>
      </c>
      <c r="O4373" s="214"/>
    </row>
    <row r="4374" spans="1:15">
      <c r="A4374" s="214" t="s">
        <v>3825</v>
      </c>
      <c r="B4374" s="214" t="s">
        <v>4017</v>
      </c>
      <c r="C4374" s="214">
        <v>4</v>
      </c>
      <c r="D4374" s="214" t="s">
        <v>4222</v>
      </c>
      <c r="E4374" s="278"/>
      <c r="F4374" s="278"/>
      <c r="G4374" s="278">
        <v>17.92</v>
      </c>
      <c r="H4374" s="278">
        <f t="shared" si="242"/>
        <v>17.92</v>
      </c>
      <c r="I4374" s="278"/>
      <c r="J4374" s="278">
        <f t="shared" si="243"/>
        <v>17.92</v>
      </c>
      <c r="K4374" s="278">
        <v>13.75</v>
      </c>
      <c r="L4374" s="37">
        <f t="shared" si="241"/>
        <v>246.4</v>
      </c>
      <c r="M4374" s="278"/>
      <c r="N4374" s="278">
        <f t="shared" si="244"/>
        <v>246.4</v>
      </c>
      <c r="O4374" s="214"/>
    </row>
    <row r="4375" spans="1:15">
      <c r="A4375" s="214" t="s">
        <v>3825</v>
      </c>
      <c r="B4375" s="214" t="s">
        <v>4017</v>
      </c>
      <c r="C4375" s="214">
        <v>4</v>
      </c>
      <c r="D4375" s="214" t="s">
        <v>4223</v>
      </c>
      <c r="E4375" s="278"/>
      <c r="F4375" s="278"/>
      <c r="G4375" s="278">
        <v>5.12</v>
      </c>
      <c r="H4375" s="278">
        <f t="shared" si="242"/>
        <v>5.12</v>
      </c>
      <c r="I4375" s="278"/>
      <c r="J4375" s="278">
        <f t="shared" si="243"/>
        <v>5.12</v>
      </c>
      <c r="K4375" s="278">
        <v>13.75</v>
      </c>
      <c r="L4375" s="37">
        <f t="shared" si="241"/>
        <v>70.4</v>
      </c>
      <c r="M4375" s="278"/>
      <c r="N4375" s="278">
        <f t="shared" si="244"/>
        <v>70.4</v>
      </c>
      <c r="O4375" s="214" t="s">
        <v>4084</v>
      </c>
    </row>
    <row r="4376" spans="1:15">
      <c r="A4376" s="214" t="s">
        <v>3825</v>
      </c>
      <c r="B4376" s="214" t="s">
        <v>4017</v>
      </c>
      <c r="C4376" s="214">
        <v>4</v>
      </c>
      <c r="D4376" s="214" t="s">
        <v>4224</v>
      </c>
      <c r="E4376" s="278"/>
      <c r="F4376" s="278"/>
      <c r="G4376" s="278">
        <v>10.24</v>
      </c>
      <c r="H4376" s="278">
        <f t="shared" si="242"/>
        <v>10.24</v>
      </c>
      <c r="I4376" s="278"/>
      <c r="J4376" s="278">
        <f t="shared" si="243"/>
        <v>10.24</v>
      </c>
      <c r="K4376" s="278">
        <v>13.75</v>
      </c>
      <c r="L4376" s="37">
        <f t="shared" si="241"/>
        <v>140.8</v>
      </c>
      <c r="M4376" s="278"/>
      <c r="N4376" s="278">
        <f t="shared" si="244"/>
        <v>140.8</v>
      </c>
      <c r="O4376" s="214"/>
    </row>
    <row r="4377" spans="1:15">
      <c r="A4377" s="214" t="s">
        <v>3825</v>
      </c>
      <c r="B4377" s="214" t="s">
        <v>4017</v>
      </c>
      <c r="C4377" s="214">
        <v>4</v>
      </c>
      <c r="D4377" s="214" t="s">
        <v>4225</v>
      </c>
      <c r="E4377" s="278"/>
      <c r="F4377" s="278"/>
      <c r="G4377" s="278">
        <v>15.36</v>
      </c>
      <c r="H4377" s="278">
        <f t="shared" si="242"/>
        <v>15.36</v>
      </c>
      <c r="I4377" s="278"/>
      <c r="J4377" s="278">
        <f t="shared" si="243"/>
        <v>15.36</v>
      </c>
      <c r="K4377" s="278">
        <v>13.75</v>
      </c>
      <c r="L4377" s="37">
        <f t="shared" si="241"/>
        <v>211.2</v>
      </c>
      <c r="M4377" s="278"/>
      <c r="N4377" s="278">
        <f t="shared" si="244"/>
        <v>211.2</v>
      </c>
      <c r="O4377" s="214"/>
    </row>
    <row r="4378" spans="1:15">
      <c r="A4378" s="214" t="s">
        <v>3825</v>
      </c>
      <c r="B4378" s="214" t="s">
        <v>4017</v>
      </c>
      <c r="C4378" s="214">
        <v>4</v>
      </c>
      <c r="D4378" s="214" t="s">
        <v>4226</v>
      </c>
      <c r="E4378" s="278"/>
      <c r="F4378" s="278"/>
      <c r="G4378" s="278">
        <v>7.68</v>
      </c>
      <c r="H4378" s="278">
        <f t="shared" si="242"/>
        <v>7.68</v>
      </c>
      <c r="I4378" s="278"/>
      <c r="J4378" s="278">
        <f t="shared" si="243"/>
        <v>7.68</v>
      </c>
      <c r="K4378" s="278">
        <v>13.75</v>
      </c>
      <c r="L4378" s="37">
        <f t="shared" si="241"/>
        <v>105.6</v>
      </c>
      <c r="M4378" s="278"/>
      <c r="N4378" s="278">
        <f t="shared" si="244"/>
        <v>105.6</v>
      </c>
      <c r="O4378" s="214"/>
    </row>
    <row r="4379" spans="1:15">
      <c r="A4379" s="214" t="s">
        <v>3825</v>
      </c>
      <c r="B4379" s="214" t="s">
        <v>4017</v>
      </c>
      <c r="C4379" s="214">
        <v>4</v>
      </c>
      <c r="D4379" s="214" t="s">
        <v>4227</v>
      </c>
      <c r="E4379" s="278"/>
      <c r="F4379" s="278"/>
      <c r="G4379" s="278">
        <v>25.6</v>
      </c>
      <c r="H4379" s="278">
        <f t="shared" si="242"/>
        <v>25.6</v>
      </c>
      <c r="I4379" s="278"/>
      <c r="J4379" s="278">
        <f t="shared" si="243"/>
        <v>25.6</v>
      </c>
      <c r="K4379" s="278">
        <v>13.75</v>
      </c>
      <c r="L4379" s="37">
        <f t="shared" si="241"/>
        <v>352</v>
      </c>
      <c r="M4379" s="278"/>
      <c r="N4379" s="278">
        <f t="shared" si="244"/>
        <v>352</v>
      </c>
      <c r="O4379" s="214"/>
    </row>
    <row r="4380" spans="1:15">
      <c r="A4380" s="214" t="s">
        <v>3825</v>
      </c>
      <c r="B4380" s="214" t="s">
        <v>4017</v>
      </c>
      <c r="C4380" s="214">
        <v>4</v>
      </c>
      <c r="D4380" s="214" t="s">
        <v>4228</v>
      </c>
      <c r="E4380" s="278"/>
      <c r="F4380" s="278"/>
      <c r="G4380" s="278">
        <v>7.68</v>
      </c>
      <c r="H4380" s="278">
        <f t="shared" si="242"/>
        <v>7.68</v>
      </c>
      <c r="I4380" s="278"/>
      <c r="J4380" s="278">
        <f t="shared" si="243"/>
        <v>7.68</v>
      </c>
      <c r="K4380" s="278">
        <v>13.75</v>
      </c>
      <c r="L4380" s="37">
        <f t="shared" si="241"/>
        <v>105.6</v>
      </c>
      <c r="M4380" s="278"/>
      <c r="N4380" s="278">
        <f t="shared" si="244"/>
        <v>105.6</v>
      </c>
      <c r="O4380" s="214"/>
    </row>
    <row r="4381" spans="1:15">
      <c r="A4381" s="214" t="s">
        <v>3825</v>
      </c>
      <c r="B4381" s="214" t="s">
        <v>4017</v>
      </c>
      <c r="C4381" s="214">
        <v>4</v>
      </c>
      <c r="D4381" s="214" t="s">
        <v>4229</v>
      </c>
      <c r="E4381" s="278"/>
      <c r="F4381" s="278"/>
      <c r="G4381" s="278">
        <v>5.12</v>
      </c>
      <c r="H4381" s="278">
        <f t="shared" si="242"/>
        <v>5.12</v>
      </c>
      <c r="I4381" s="278"/>
      <c r="J4381" s="278">
        <f t="shared" si="243"/>
        <v>5.12</v>
      </c>
      <c r="K4381" s="278">
        <v>13.75</v>
      </c>
      <c r="L4381" s="37">
        <f t="shared" si="241"/>
        <v>70.4</v>
      </c>
      <c r="M4381" s="278"/>
      <c r="N4381" s="278">
        <f t="shared" si="244"/>
        <v>70.4</v>
      </c>
      <c r="O4381" s="214"/>
    </row>
    <row r="4382" spans="1:15">
      <c r="A4382" s="214" t="s">
        <v>3825</v>
      </c>
      <c r="B4382" s="214" t="s">
        <v>4017</v>
      </c>
      <c r="C4382" s="214">
        <v>4</v>
      </c>
      <c r="D4382" s="214" t="s">
        <v>4230</v>
      </c>
      <c r="E4382" s="278"/>
      <c r="F4382" s="278"/>
      <c r="G4382" s="278">
        <v>10.24</v>
      </c>
      <c r="H4382" s="278">
        <f t="shared" si="242"/>
        <v>10.24</v>
      </c>
      <c r="I4382" s="278"/>
      <c r="J4382" s="278">
        <f t="shared" si="243"/>
        <v>10.24</v>
      </c>
      <c r="K4382" s="278">
        <v>13.75</v>
      </c>
      <c r="L4382" s="37">
        <f t="shared" si="241"/>
        <v>140.8</v>
      </c>
      <c r="M4382" s="278"/>
      <c r="N4382" s="278">
        <f t="shared" si="244"/>
        <v>140.8</v>
      </c>
      <c r="O4382" s="214"/>
    </row>
    <row r="4383" spans="1:15">
      <c r="A4383" s="214" t="s">
        <v>3825</v>
      </c>
      <c r="B4383" s="214" t="s">
        <v>4017</v>
      </c>
      <c r="C4383" s="214">
        <v>4</v>
      </c>
      <c r="D4383" s="214" t="s">
        <v>4231</v>
      </c>
      <c r="E4383" s="278"/>
      <c r="F4383" s="278"/>
      <c r="G4383" s="278">
        <v>10.24</v>
      </c>
      <c r="H4383" s="278">
        <f t="shared" si="242"/>
        <v>10.24</v>
      </c>
      <c r="I4383" s="278"/>
      <c r="J4383" s="278">
        <f t="shared" si="243"/>
        <v>10.24</v>
      </c>
      <c r="K4383" s="278">
        <v>13.75</v>
      </c>
      <c r="L4383" s="37">
        <f t="shared" si="241"/>
        <v>140.8</v>
      </c>
      <c r="M4383" s="278"/>
      <c r="N4383" s="278">
        <f t="shared" si="244"/>
        <v>140.8</v>
      </c>
      <c r="O4383" s="214"/>
    </row>
    <row r="4384" spans="1:15">
      <c r="A4384" s="214" t="s">
        <v>3825</v>
      </c>
      <c r="B4384" s="214" t="s">
        <v>4017</v>
      </c>
      <c r="C4384" s="214">
        <v>4</v>
      </c>
      <c r="D4384" s="214" t="s">
        <v>4161</v>
      </c>
      <c r="E4384" s="278"/>
      <c r="F4384" s="278"/>
      <c r="G4384" s="278">
        <v>6.88</v>
      </c>
      <c r="H4384" s="278">
        <f t="shared" si="242"/>
        <v>6.88</v>
      </c>
      <c r="I4384" s="278"/>
      <c r="J4384" s="278">
        <f t="shared" si="243"/>
        <v>6.88</v>
      </c>
      <c r="K4384" s="278">
        <v>13.75</v>
      </c>
      <c r="L4384" s="37">
        <f t="shared" si="241"/>
        <v>94.6</v>
      </c>
      <c r="M4384" s="278"/>
      <c r="N4384" s="278">
        <f t="shared" si="244"/>
        <v>94.6</v>
      </c>
      <c r="O4384" s="214"/>
    </row>
    <row r="4385" spans="1:15">
      <c r="A4385" s="214" t="s">
        <v>3825</v>
      </c>
      <c r="B4385" s="214" t="s">
        <v>4017</v>
      </c>
      <c r="C4385" s="214">
        <v>5</v>
      </c>
      <c r="D4385" s="214" t="s">
        <v>4232</v>
      </c>
      <c r="E4385" s="278"/>
      <c r="F4385" s="278"/>
      <c r="G4385" s="278">
        <v>5.44</v>
      </c>
      <c r="H4385" s="278">
        <f t="shared" si="242"/>
        <v>5.44</v>
      </c>
      <c r="I4385" s="278"/>
      <c r="J4385" s="278">
        <f t="shared" si="243"/>
        <v>5.44</v>
      </c>
      <c r="K4385" s="278">
        <v>13.75</v>
      </c>
      <c r="L4385" s="37">
        <f t="shared" si="241"/>
        <v>74.8</v>
      </c>
      <c r="M4385" s="278"/>
      <c r="N4385" s="278">
        <f t="shared" si="244"/>
        <v>74.8</v>
      </c>
      <c r="O4385" s="214"/>
    </row>
    <row r="4386" spans="1:15">
      <c r="A4386" s="214" t="s">
        <v>3825</v>
      </c>
      <c r="B4386" s="214" t="s">
        <v>4017</v>
      </c>
      <c r="C4386" s="214">
        <v>5</v>
      </c>
      <c r="D4386" s="214" t="s">
        <v>4233</v>
      </c>
      <c r="E4386" s="278"/>
      <c r="F4386" s="278"/>
      <c r="G4386" s="278">
        <v>6.44</v>
      </c>
      <c r="H4386" s="278">
        <f t="shared" si="242"/>
        <v>6.44</v>
      </c>
      <c r="I4386" s="278"/>
      <c r="J4386" s="278">
        <f t="shared" si="243"/>
        <v>6.44</v>
      </c>
      <c r="K4386" s="278">
        <v>13.75</v>
      </c>
      <c r="L4386" s="37">
        <f t="shared" si="241"/>
        <v>88.55</v>
      </c>
      <c r="M4386" s="278"/>
      <c r="N4386" s="278">
        <f t="shared" si="244"/>
        <v>88.55</v>
      </c>
      <c r="O4386" s="214"/>
    </row>
    <row r="4387" spans="1:15">
      <c r="A4387" s="214" t="s">
        <v>3825</v>
      </c>
      <c r="B4387" s="214" t="s">
        <v>4017</v>
      </c>
      <c r="C4387" s="214">
        <v>5</v>
      </c>
      <c r="D4387" s="214" t="s">
        <v>4234</v>
      </c>
      <c r="E4387" s="278"/>
      <c r="F4387" s="278"/>
      <c r="G4387" s="278">
        <v>4.94</v>
      </c>
      <c r="H4387" s="278">
        <f t="shared" si="242"/>
        <v>4.94</v>
      </c>
      <c r="I4387" s="278"/>
      <c r="J4387" s="278">
        <f t="shared" si="243"/>
        <v>4.94</v>
      </c>
      <c r="K4387" s="278">
        <v>13.75</v>
      </c>
      <c r="L4387" s="37">
        <f t="shared" si="241"/>
        <v>67.93</v>
      </c>
      <c r="M4387" s="278"/>
      <c r="N4387" s="278">
        <f t="shared" si="244"/>
        <v>67.93</v>
      </c>
      <c r="O4387" s="214"/>
    </row>
    <row r="4388" spans="1:15">
      <c r="A4388" s="214" t="s">
        <v>3825</v>
      </c>
      <c r="B4388" s="214" t="s">
        <v>4017</v>
      </c>
      <c r="C4388" s="214">
        <v>5</v>
      </c>
      <c r="D4388" s="214" t="s">
        <v>4040</v>
      </c>
      <c r="E4388" s="278"/>
      <c r="F4388" s="278"/>
      <c r="G4388" s="278">
        <v>7.44</v>
      </c>
      <c r="H4388" s="278">
        <f t="shared" si="242"/>
        <v>7.44</v>
      </c>
      <c r="I4388" s="278"/>
      <c r="J4388" s="278">
        <f t="shared" si="243"/>
        <v>7.44</v>
      </c>
      <c r="K4388" s="278">
        <v>13.75</v>
      </c>
      <c r="L4388" s="37">
        <f t="shared" si="241"/>
        <v>102.3</v>
      </c>
      <c r="M4388" s="278"/>
      <c r="N4388" s="278">
        <f t="shared" si="244"/>
        <v>102.3</v>
      </c>
      <c r="O4388" s="214"/>
    </row>
    <row r="4389" spans="1:15">
      <c r="A4389" s="214" t="s">
        <v>3825</v>
      </c>
      <c r="B4389" s="214" t="s">
        <v>4017</v>
      </c>
      <c r="C4389" s="214">
        <v>5</v>
      </c>
      <c r="D4389" s="214" t="s">
        <v>4235</v>
      </c>
      <c r="E4389" s="278"/>
      <c r="F4389" s="278"/>
      <c r="G4389" s="278">
        <v>5.94</v>
      </c>
      <c r="H4389" s="278">
        <f t="shared" si="242"/>
        <v>5.94</v>
      </c>
      <c r="I4389" s="278"/>
      <c r="J4389" s="278">
        <f t="shared" si="243"/>
        <v>5.94</v>
      </c>
      <c r="K4389" s="278">
        <v>13.75</v>
      </c>
      <c r="L4389" s="37">
        <f t="shared" si="241"/>
        <v>81.68</v>
      </c>
      <c r="M4389" s="278"/>
      <c r="N4389" s="278">
        <f t="shared" si="244"/>
        <v>81.68</v>
      </c>
      <c r="O4389" s="214"/>
    </row>
    <row r="4390" spans="1:15">
      <c r="A4390" s="214" t="s">
        <v>3825</v>
      </c>
      <c r="B4390" s="214" t="s">
        <v>4017</v>
      </c>
      <c r="C4390" s="214">
        <v>5</v>
      </c>
      <c r="D4390" s="214" t="s">
        <v>4236</v>
      </c>
      <c r="E4390" s="278"/>
      <c r="F4390" s="278"/>
      <c r="G4390" s="278">
        <v>5.94</v>
      </c>
      <c r="H4390" s="278">
        <f t="shared" si="242"/>
        <v>5.94</v>
      </c>
      <c r="I4390" s="278"/>
      <c r="J4390" s="278">
        <f t="shared" si="243"/>
        <v>5.94</v>
      </c>
      <c r="K4390" s="278">
        <v>13.75</v>
      </c>
      <c r="L4390" s="37">
        <f t="shared" si="241"/>
        <v>81.68</v>
      </c>
      <c r="M4390" s="278"/>
      <c r="N4390" s="278">
        <f t="shared" si="244"/>
        <v>81.68</v>
      </c>
      <c r="O4390" s="214"/>
    </row>
    <row r="4391" spans="1:15">
      <c r="A4391" s="214" t="s">
        <v>3825</v>
      </c>
      <c r="B4391" s="214" t="s">
        <v>4017</v>
      </c>
      <c r="C4391" s="214">
        <v>5</v>
      </c>
      <c r="D4391" s="214" t="s">
        <v>4237</v>
      </c>
      <c r="E4391" s="278"/>
      <c r="F4391" s="278"/>
      <c r="G4391" s="278">
        <v>4.94</v>
      </c>
      <c r="H4391" s="278">
        <f t="shared" si="242"/>
        <v>4.94</v>
      </c>
      <c r="I4391" s="278"/>
      <c r="J4391" s="278">
        <f t="shared" si="243"/>
        <v>4.94</v>
      </c>
      <c r="K4391" s="278">
        <v>13.75</v>
      </c>
      <c r="L4391" s="37">
        <f t="shared" si="241"/>
        <v>67.93</v>
      </c>
      <c r="M4391" s="278"/>
      <c r="N4391" s="278">
        <f t="shared" si="244"/>
        <v>67.93</v>
      </c>
      <c r="O4391" s="214"/>
    </row>
    <row r="4392" spans="1:15">
      <c r="A4392" s="214" t="s">
        <v>3825</v>
      </c>
      <c r="B4392" s="214" t="s">
        <v>4017</v>
      </c>
      <c r="C4392" s="214">
        <v>5</v>
      </c>
      <c r="D4392" s="214" t="s">
        <v>4238</v>
      </c>
      <c r="E4392" s="278"/>
      <c r="F4392" s="278"/>
      <c r="G4392" s="278">
        <v>4.44</v>
      </c>
      <c r="H4392" s="278">
        <f t="shared" si="242"/>
        <v>4.44</v>
      </c>
      <c r="I4392" s="278"/>
      <c r="J4392" s="278">
        <f t="shared" si="243"/>
        <v>4.44</v>
      </c>
      <c r="K4392" s="278">
        <v>13.75</v>
      </c>
      <c r="L4392" s="37">
        <f t="shared" si="241"/>
        <v>61.05</v>
      </c>
      <c r="M4392" s="278"/>
      <c r="N4392" s="278">
        <f t="shared" si="244"/>
        <v>61.05</v>
      </c>
      <c r="O4392" s="214"/>
    </row>
    <row r="4393" spans="1:15">
      <c r="A4393" s="214" t="s">
        <v>3825</v>
      </c>
      <c r="B4393" s="214" t="s">
        <v>4017</v>
      </c>
      <c r="C4393" s="214">
        <v>5</v>
      </c>
      <c r="D4393" s="214" t="s">
        <v>4239</v>
      </c>
      <c r="E4393" s="278"/>
      <c r="F4393" s="278"/>
      <c r="G4393" s="278">
        <v>7.94</v>
      </c>
      <c r="H4393" s="278">
        <f t="shared" si="242"/>
        <v>7.94</v>
      </c>
      <c r="I4393" s="278"/>
      <c r="J4393" s="278">
        <f t="shared" si="243"/>
        <v>7.94</v>
      </c>
      <c r="K4393" s="278">
        <v>13.75</v>
      </c>
      <c r="L4393" s="37">
        <f t="shared" si="241"/>
        <v>109.18</v>
      </c>
      <c r="M4393" s="278"/>
      <c r="N4393" s="278">
        <f t="shared" si="244"/>
        <v>109.18</v>
      </c>
      <c r="O4393" s="214"/>
    </row>
    <row r="4394" spans="1:15">
      <c r="A4394" s="214" t="s">
        <v>3825</v>
      </c>
      <c r="B4394" s="214" t="s">
        <v>4017</v>
      </c>
      <c r="C4394" s="214">
        <v>5</v>
      </c>
      <c r="D4394" s="214" t="s">
        <v>4240</v>
      </c>
      <c r="E4394" s="278"/>
      <c r="F4394" s="278"/>
      <c r="G4394" s="278">
        <v>6.44</v>
      </c>
      <c r="H4394" s="278">
        <f t="shared" si="242"/>
        <v>6.44</v>
      </c>
      <c r="I4394" s="278"/>
      <c r="J4394" s="278">
        <f t="shared" si="243"/>
        <v>6.44</v>
      </c>
      <c r="K4394" s="278">
        <v>13.75</v>
      </c>
      <c r="L4394" s="37">
        <f t="shared" si="241"/>
        <v>88.55</v>
      </c>
      <c r="M4394" s="278"/>
      <c r="N4394" s="278">
        <f t="shared" si="244"/>
        <v>88.55</v>
      </c>
      <c r="O4394" s="214" t="s">
        <v>4241</v>
      </c>
    </row>
    <row r="4395" spans="1:15">
      <c r="A4395" s="214" t="s">
        <v>3825</v>
      </c>
      <c r="B4395" s="214" t="s">
        <v>4017</v>
      </c>
      <c r="C4395" s="214">
        <v>5</v>
      </c>
      <c r="D4395" s="214" t="s">
        <v>4242</v>
      </c>
      <c r="E4395" s="278"/>
      <c r="F4395" s="278"/>
      <c r="G4395" s="278">
        <v>4.94</v>
      </c>
      <c r="H4395" s="278">
        <f t="shared" si="242"/>
        <v>4.94</v>
      </c>
      <c r="I4395" s="278"/>
      <c r="J4395" s="278">
        <f t="shared" si="243"/>
        <v>4.94</v>
      </c>
      <c r="K4395" s="278">
        <v>13.75</v>
      </c>
      <c r="L4395" s="37">
        <f t="shared" si="241"/>
        <v>67.93</v>
      </c>
      <c r="M4395" s="278"/>
      <c r="N4395" s="278">
        <f t="shared" si="244"/>
        <v>67.93</v>
      </c>
      <c r="O4395" s="214"/>
    </row>
    <row r="4396" spans="1:15">
      <c r="A4396" s="214" t="s">
        <v>3825</v>
      </c>
      <c r="B4396" s="214" t="s">
        <v>4017</v>
      </c>
      <c r="C4396" s="214">
        <v>5</v>
      </c>
      <c r="D4396" s="214" t="s">
        <v>4243</v>
      </c>
      <c r="E4396" s="278"/>
      <c r="F4396" s="278"/>
      <c r="G4396" s="278">
        <v>4.94</v>
      </c>
      <c r="H4396" s="278">
        <f t="shared" si="242"/>
        <v>4.94</v>
      </c>
      <c r="I4396" s="278"/>
      <c r="J4396" s="278">
        <f t="shared" si="243"/>
        <v>4.94</v>
      </c>
      <c r="K4396" s="278">
        <v>13.75</v>
      </c>
      <c r="L4396" s="37">
        <f t="shared" si="241"/>
        <v>67.93</v>
      </c>
      <c r="M4396" s="278"/>
      <c r="N4396" s="278">
        <f t="shared" si="244"/>
        <v>67.93</v>
      </c>
      <c r="O4396" s="214"/>
    </row>
    <row r="4397" spans="1:15">
      <c r="A4397" s="214" t="s">
        <v>3825</v>
      </c>
      <c r="B4397" s="214" t="s">
        <v>4017</v>
      </c>
      <c r="C4397" s="214">
        <v>5</v>
      </c>
      <c r="D4397" s="214" t="s">
        <v>4244</v>
      </c>
      <c r="E4397" s="278"/>
      <c r="F4397" s="278"/>
      <c r="G4397" s="278">
        <v>3.94</v>
      </c>
      <c r="H4397" s="278">
        <f t="shared" si="242"/>
        <v>3.94</v>
      </c>
      <c r="I4397" s="278"/>
      <c r="J4397" s="278">
        <f t="shared" si="243"/>
        <v>3.94</v>
      </c>
      <c r="K4397" s="278">
        <v>13.75</v>
      </c>
      <c r="L4397" s="37">
        <f t="shared" si="241"/>
        <v>54.18</v>
      </c>
      <c r="M4397" s="278"/>
      <c r="N4397" s="278">
        <f t="shared" si="244"/>
        <v>54.18</v>
      </c>
      <c r="O4397" s="214"/>
    </row>
    <row r="4398" spans="1:15">
      <c r="A4398" s="214" t="s">
        <v>3825</v>
      </c>
      <c r="B4398" s="214" t="s">
        <v>4017</v>
      </c>
      <c r="C4398" s="214">
        <v>5</v>
      </c>
      <c r="D4398" s="214" t="s">
        <v>4245</v>
      </c>
      <c r="E4398" s="278"/>
      <c r="F4398" s="278"/>
      <c r="G4398" s="278">
        <v>7.94</v>
      </c>
      <c r="H4398" s="278">
        <f t="shared" si="242"/>
        <v>7.94</v>
      </c>
      <c r="I4398" s="278"/>
      <c r="J4398" s="278">
        <f t="shared" si="243"/>
        <v>7.94</v>
      </c>
      <c r="K4398" s="278">
        <v>13.75</v>
      </c>
      <c r="L4398" s="37">
        <f t="shared" si="241"/>
        <v>109.18</v>
      </c>
      <c r="M4398" s="278"/>
      <c r="N4398" s="278">
        <f t="shared" si="244"/>
        <v>109.18</v>
      </c>
      <c r="O4398" s="214"/>
    </row>
    <row r="4399" spans="1:15">
      <c r="A4399" s="214" t="s">
        <v>3825</v>
      </c>
      <c r="B4399" s="214" t="s">
        <v>4017</v>
      </c>
      <c r="C4399" s="214">
        <v>5</v>
      </c>
      <c r="D4399" s="214" t="s">
        <v>4246</v>
      </c>
      <c r="E4399" s="278"/>
      <c r="F4399" s="278"/>
      <c r="G4399" s="278">
        <v>4.44</v>
      </c>
      <c r="H4399" s="278">
        <f t="shared" si="242"/>
        <v>4.44</v>
      </c>
      <c r="I4399" s="278"/>
      <c r="J4399" s="278">
        <f t="shared" si="243"/>
        <v>4.44</v>
      </c>
      <c r="K4399" s="278">
        <v>13.75</v>
      </c>
      <c r="L4399" s="37">
        <f t="shared" si="241"/>
        <v>61.05</v>
      </c>
      <c r="M4399" s="278"/>
      <c r="N4399" s="278">
        <f t="shared" si="244"/>
        <v>61.05</v>
      </c>
      <c r="O4399" s="214"/>
    </row>
    <row r="4400" spans="1:15">
      <c r="A4400" s="214" t="s">
        <v>3825</v>
      </c>
      <c r="B4400" s="214" t="s">
        <v>4017</v>
      </c>
      <c r="C4400" s="214">
        <v>5</v>
      </c>
      <c r="D4400" s="214" t="s">
        <v>4247</v>
      </c>
      <c r="E4400" s="278"/>
      <c r="F4400" s="278"/>
      <c r="G4400" s="278">
        <v>7.44</v>
      </c>
      <c r="H4400" s="278">
        <f t="shared" si="242"/>
        <v>7.44</v>
      </c>
      <c r="I4400" s="278"/>
      <c r="J4400" s="278">
        <f t="shared" si="243"/>
        <v>7.44</v>
      </c>
      <c r="K4400" s="278">
        <v>13.75</v>
      </c>
      <c r="L4400" s="37">
        <f t="shared" si="241"/>
        <v>102.3</v>
      </c>
      <c r="M4400" s="278"/>
      <c r="N4400" s="278">
        <f t="shared" si="244"/>
        <v>102.3</v>
      </c>
      <c r="O4400" s="214"/>
    </row>
    <row r="4401" spans="1:15">
      <c r="A4401" s="214" t="s">
        <v>3825</v>
      </c>
      <c r="B4401" s="214" t="s">
        <v>4017</v>
      </c>
      <c r="C4401" s="214">
        <v>5</v>
      </c>
      <c r="D4401" s="214" t="s">
        <v>4248</v>
      </c>
      <c r="E4401" s="278"/>
      <c r="F4401" s="278"/>
      <c r="G4401" s="278">
        <v>6.44</v>
      </c>
      <c r="H4401" s="278">
        <f t="shared" si="242"/>
        <v>6.44</v>
      </c>
      <c r="I4401" s="278"/>
      <c r="J4401" s="278">
        <f t="shared" si="243"/>
        <v>6.44</v>
      </c>
      <c r="K4401" s="278">
        <v>13.75</v>
      </c>
      <c r="L4401" s="37">
        <f t="shared" si="241"/>
        <v>88.55</v>
      </c>
      <c r="M4401" s="278"/>
      <c r="N4401" s="278">
        <f t="shared" si="244"/>
        <v>88.55</v>
      </c>
      <c r="O4401" s="214"/>
    </row>
    <row r="4402" spans="1:15">
      <c r="A4402" s="214" t="s">
        <v>3825</v>
      </c>
      <c r="B4402" s="214" t="s">
        <v>4017</v>
      </c>
      <c r="C4402" s="214">
        <v>5</v>
      </c>
      <c r="D4402" s="214" t="s">
        <v>4249</v>
      </c>
      <c r="E4402" s="278"/>
      <c r="F4402" s="278"/>
      <c r="G4402" s="278">
        <v>5.44</v>
      </c>
      <c r="H4402" s="278">
        <f t="shared" si="242"/>
        <v>5.44</v>
      </c>
      <c r="I4402" s="278"/>
      <c r="J4402" s="278">
        <f t="shared" si="243"/>
        <v>5.44</v>
      </c>
      <c r="K4402" s="278">
        <v>13.75</v>
      </c>
      <c r="L4402" s="37">
        <f t="shared" si="241"/>
        <v>74.8</v>
      </c>
      <c r="M4402" s="278"/>
      <c r="N4402" s="278">
        <f t="shared" si="244"/>
        <v>74.8</v>
      </c>
      <c r="O4402" s="214"/>
    </row>
    <row r="4403" spans="1:15">
      <c r="A4403" s="214" t="s">
        <v>3825</v>
      </c>
      <c r="B4403" s="214" t="s">
        <v>4017</v>
      </c>
      <c r="C4403" s="214">
        <v>5</v>
      </c>
      <c r="D4403" s="214" t="s">
        <v>4250</v>
      </c>
      <c r="E4403" s="278"/>
      <c r="F4403" s="278"/>
      <c r="G4403" s="278">
        <v>4.44</v>
      </c>
      <c r="H4403" s="278">
        <f t="shared" si="242"/>
        <v>4.44</v>
      </c>
      <c r="I4403" s="278"/>
      <c r="J4403" s="278">
        <f t="shared" si="243"/>
        <v>4.44</v>
      </c>
      <c r="K4403" s="278">
        <v>13.75</v>
      </c>
      <c r="L4403" s="37">
        <f t="shared" si="241"/>
        <v>61.05</v>
      </c>
      <c r="M4403" s="278"/>
      <c r="N4403" s="278">
        <f t="shared" si="244"/>
        <v>61.05</v>
      </c>
      <c r="O4403" s="214"/>
    </row>
    <row r="4404" spans="1:15">
      <c r="A4404" s="214" t="s">
        <v>3825</v>
      </c>
      <c r="B4404" s="214" t="s">
        <v>4017</v>
      </c>
      <c r="C4404" s="214">
        <v>5</v>
      </c>
      <c r="D4404" s="214" t="s">
        <v>4251</v>
      </c>
      <c r="E4404" s="278"/>
      <c r="F4404" s="278"/>
      <c r="G4404" s="278">
        <v>5.44</v>
      </c>
      <c r="H4404" s="278">
        <f t="shared" si="242"/>
        <v>5.44</v>
      </c>
      <c r="I4404" s="278"/>
      <c r="J4404" s="278">
        <f t="shared" si="243"/>
        <v>5.44</v>
      </c>
      <c r="K4404" s="278">
        <v>13.75</v>
      </c>
      <c r="L4404" s="37">
        <f t="shared" si="241"/>
        <v>74.8</v>
      </c>
      <c r="M4404" s="278"/>
      <c r="N4404" s="278">
        <f t="shared" si="244"/>
        <v>74.8</v>
      </c>
      <c r="O4404" s="214"/>
    </row>
    <row r="4405" spans="1:15">
      <c r="A4405" s="214" t="s">
        <v>3825</v>
      </c>
      <c r="B4405" s="214" t="s">
        <v>4017</v>
      </c>
      <c r="C4405" s="214">
        <v>5</v>
      </c>
      <c r="D4405" s="214" t="s">
        <v>4252</v>
      </c>
      <c r="E4405" s="278"/>
      <c r="F4405" s="278"/>
      <c r="G4405" s="278">
        <v>6.94</v>
      </c>
      <c r="H4405" s="278">
        <f t="shared" si="242"/>
        <v>6.94</v>
      </c>
      <c r="I4405" s="278"/>
      <c r="J4405" s="278">
        <f t="shared" si="243"/>
        <v>6.94</v>
      </c>
      <c r="K4405" s="278">
        <v>13.75</v>
      </c>
      <c r="L4405" s="37">
        <f t="shared" si="241"/>
        <v>95.43</v>
      </c>
      <c r="M4405" s="278"/>
      <c r="N4405" s="278">
        <f t="shared" si="244"/>
        <v>95.43</v>
      </c>
      <c r="O4405" s="214"/>
    </row>
    <row r="4406" spans="1:15">
      <c r="A4406" s="214" t="s">
        <v>3825</v>
      </c>
      <c r="B4406" s="214" t="s">
        <v>4017</v>
      </c>
      <c r="C4406" s="214">
        <v>5</v>
      </c>
      <c r="D4406" s="214" t="s">
        <v>4253</v>
      </c>
      <c r="E4406" s="278"/>
      <c r="F4406" s="278"/>
      <c r="G4406" s="278">
        <v>4.94</v>
      </c>
      <c r="H4406" s="278">
        <f t="shared" si="242"/>
        <v>4.94</v>
      </c>
      <c r="I4406" s="278"/>
      <c r="J4406" s="278">
        <f t="shared" si="243"/>
        <v>4.94</v>
      </c>
      <c r="K4406" s="278">
        <v>13.75</v>
      </c>
      <c r="L4406" s="37">
        <f t="shared" si="241"/>
        <v>67.93</v>
      </c>
      <c r="M4406" s="278"/>
      <c r="N4406" s="278">
        <f t="shared" si="244"/>
        <v>67.93</v>
      </c>
      <c r="O4406" s="214"/>
    </row>
    <row r="4407" spans="1:15">
      <c r="A4407" s="214" t="s">
        <v>3825</v>
      </c>
      <c r="B4407" s="214" t="s">
        <v>4017</v>
      </c>
      <c r="C4407" s="214">
        <v>5</v>
      </c>
      <c r="D4407" s="214" t="s">
        <v>4254</v>
      </c>
      <c r="E4407" s="278"/>
      <c r="F4407" s="278"/>
      <c r="G4407" s="278">
        <v>4.44</v>
      </c>
      <c r="H4407" s="278">
        <f t="shared" si="242"/>
        <v>4.44</v>
      </c>
      <c r="I4407" s="278"/>
      <c r="J4407" s="278">
        <f t="shared" si="243"/>
        <v>4.44</v>
      </c>
      <c r="K4407" s="278">
        <v>13.75</v>
      </c>
      <c r="L4407" s="37">
        <f t="shared" si="241"/>
        <v>61.05</v>
      </c>
      <c r="M4407" s="278"/>
      <c r="N4407" s="278">
        <f t="shared" si="244"/>
        <v>61.05</v>
      </c>
      <c r="O4407" s="214"/>
    </row>
    <row r="4408" spans="1:15">
      <c r="A4408" s="214" t="s">
        <v>3825</v>
      </c>
      <c r="B4408" s="214" t="s">
        <v>4017</v>
      </c>
      <c r="C4408" s="214">
        <v>5</v>
      </c>
      <c r="D4408" s="214" t="s">
        <v>4255</v>
      </c>
      <c r="E4408" s="278"/>
      <c r="F4408" s="278"/>
      <c r="G4408" s="278">
        <v>4.44</v>
      </c>
      <c r="H4408" s="278">
        <f t="shared" si="242"/>
        <v>4.44</v>
      </c>
      <c r="I4408" s="278"/>
      <c r="J4408" s="278">
        <f t="shared" si="243"/>
        <v>4.44</v>
      </c>
      <c r="K4408" s="278">
        <v>13.75</v>
      </c>
      <c r="L4408" s="37">
        <f t="shared" si="241"/>
        <v>61.05</v>
      </c>
      <c r="M4408" s="278"/>
      <c r="N4408" s="278">
        <f t="shared" si="244"/>
        <v>61.05</v>
      </c>
      <c r="O4408" s="214" t="s">
        <v>4256</v>
      </c>
    </row>
    <row r="4409" spans="1:15">
      <c r="A4409" s="214" t="s">
        <v>3825</v>
      </c>
      <c r="B4409" s="214" t="s">
        <v>4017</v>
      </c>
      <c r="C4409" s="214">
        <v>5</v>
      </c>
      <c r="D4409" s="214" t="s">
        <v>4257</v>
      </c>
      <c r="E4409" s="278"/>
      <c r="F4409" s="278"/>
      <c r="G4409" s="278">
        <v>4.44</v>
      </c>
      <c r="H4409" s="278">
        <f t="shared" si="242"/>
        <v>4.44</v>
      </c>
      <c r="I4409" s="278"/>
      <c r="J4409" s="278">
        <f t="shared" si="243"/>
        <v>4.44</v>
      </c>
      <c r="K4409" s="278">
        <v>13.75</v>
      </c>
      <c r="L4409" s="37">
        <f t="shared" si="241"/>
        <v>61.05</v>
      </c>
      <c r="M4409" s="278"/>
      <c r="N4409" s="278">
        <f t="shared" si="244"/>
        <v>61.05</v>
      </c>
      <c r="O4409" s="214"/>
    </row>
    <row r="4410" spans="1:15">
      <c r="A4410" s="214" t="s">
        <v>3825</v>
      </c>
      <c r="B4410" s="214" t="s">
        <v>4017</v>
      </c>
      <c r="C4410" s="214">
        <v>5</v>
      </c>
      <c r="D4410" s="214" t="s">
        <v>3234</v>
      </c>
      <c r="E4410" s="278"/>
      <c r="F4410" s="278"/>
      <c r="G4410" s="278">
        <v>4.94</v>
      </c>
      <c r="H4410" s="278">
        <f t="shared" si="242"/>
        <v>4.94</v>
      </c>
      <c r="I4410" s="278"/>
      <c r="J4410" s="278">
        <f t="shared" si="243"/>
        <v>4.94</v>
      </c>
      <c r="K4410" s="278">
        <v>13.75</v>
      </c>
      <c r="L4410" s="37">
        <f t="shared" si="241"/>
        <v>67.93</v>
      </c>
      <c r="M4410" s="278"/>
      <c r="N4410" s="278">
        <f t="shared" si="244"/>
        <v>67.93</v>
      </c>
      <c r="O4410" s="214"/>
    </row>
    <row r="4411" spans="1:15">
      <c r="A4411" s="214" t="s">
        <v>3825</v>
      </c>
      <c r="B4411" s="214" t="s">
        <v>4017</v>
      </c>
      <c r="C4411" s="214">
        <v>5</v>
      </c>
      <c r="D4411" s="214" t="s">
        <v>4258</v>
      </c>
      <c r="E4411" s="278"/>
      <c r="F4411" s="278"/>
      <c r="G4411" s="278">
        <v>4.44</v>
      </c>
      <c r="H4411" s="278">
        <f t="shared" si="242"/>
        <v>4.44</v>
      </c>
      <c r="I4411" s="278"/>
      <c r="J4411" s="278">
        <f t="shared" si="243"/>
        <v>4.44</v>
      </c>
      <c r="K4411" s="278">
        <v>13.75</v>
      </c>
      <c r="L4411" s="37">
        <f t="shared" si="241"/>
        <v>61.05</v>
      </c>
      <c r="M4411" s="278"/>
      <c r="N4411" s="278">
        <f t="shared" si="244"/>
        <v>61.05</v>
      </c>
      <c r="O4411" s="214"/>
    </row>
    <row r="4412" spans="1:15">
      <c r="A4412" s="214" t="s">
        <v>3825</v>
      </c>
      <c r="B4412" s="214" t="s">
        <v>4017</v>
      </c>
      <c r="C4412" s="214">
        <v>5</v>
      </c>
      <c r="D4412" s="214" t="s">
        <v>4259</v>
      </c>
      <c r="E4412" s="278"/>
      <c r="F4412" s="278"/>
      <c r="G4412" s="278">
        <v>4.94</v>
      </c>
      <c r="H4412" s="278">
        <f t="shared" si="242"/>
        <v>4.94</v>
      </c>
      <c r="I4412" s="278"/>
      <c r="J4412" s="278">
        <f t="shared" si="243"/>
        <v>4.94</v>
      </c>
      <c r="K4412" s="278">
        <v>13.75</v>
      </c>
      <c r="L4412" s="37">
        <f t="shared" si="241"/>
        <v>67.93</v>
      </c>
      <c r="M4412" s="278"/>
      <c r="N4412" s="278">
        <f t="shared" si="244"/>
        <v>67.93</v>
      </c>
      <c r="O4412" s="214"/>
    </row>
    <row r="4413" spans="1:15">
      <c r="A4413" s="214" t="s">
        <v>3825</v>
      </c>
      <c r="B4413" s="214" t="s">
        <v>4017</v>
      </c>
      <c r="C4413" s="214">
        <v>5</v>
      </c>
      <c r="D4413" s="214" t="s">
        <v>4260</v>
      </c>
      <c r="E4413" s="278"/>
      <c r="F4413" s="278"/>
      <c r="G4413" s="278">
        <v>6.44</v>
      </c>
      <c r="H4413" s="278">
        <f t="shared" si="242"/>
        <v>6.44</v>
      </c>
      <c r="I4413" s="278"/>
      <c r="J4413" s="278">
        <f t="shared" si="243"/>
        <v>6.44</v>
      </c>
      <c r="K4413" s="278">
        <v>13.75</v>
      </c>
      <c r="L4413" s="37">
        <f t="shared" si="241"/>
        <v>88.55</v>
      </c>
      <c r="M4413" s="278"/>
      <c r="N4413" s="278">
        <f t="shared" si="244"/>
        <v>88.55</v>
      </c>
      <c r="O4413" s="214"/>
    </row>
    <row r="4414" spans="1:15">
      <c r="A4414" s="214" t="s">
        <v>3825</v>
      </c>
      <c r="B4414" s="214" t="s">
        <v>4017</v>
      </c>
      <c r="C4414" s="214">
        <v>5</v>
      </c>
      <c r="D4414" s="214" t="s">
        <v>4261</v>
      </c>
      <c r="E4414" s="278"/>
      <c r="F4414" s="278"/>
      <c r="G4414" s="278">
        <v>7.94</v>
      </c>
      <c r="H4414" s="278">
        <f t="shared" si="242"/>
        <v>7.94</v>
      </c>
      <c r="I4414" s="278"/>
      <c r="J4414" s="278">
        <f t="shared" si="243"/>
        <v>7.94</v>
      </c>
      <c r="K4414" s="278">
        <v>13.75</v>
      </c>
      <c r="L4414" s="37">
        <f t="shared" si="241"/>
        <v>109.18</v>
      </c>
      <c r="M4414" s="278"/>
      <c r="N4414" s="278">
        <f t="shared" si="244"/>
        <v>109.18</v>
      </c>
      <c r="O4414" s="214"/>
    </row>
    <row r="4415" spans="1:15">
      <c r="A4415" s="214" t="s">
        <v>3825</v>
      </c>
      <c r="B4415" s="214" t="s">
        <v>4017</v>
      </c>
      <c r="C4415" s="214">
        <v>5</v>
      </c>
      <c r="D4415" s="214" t="s">
        <v>4262</v>
      </c>
      <c r="E4415" s="278"/>
      <c r="F4415" s="278"/>
      <c r="G4415" s="278">
        <v>4.94</v>
      </c>
      <c r="H4415" s="278">
        <f t="shared" si="242"/>
        <v>4.94</v>
      </c>
      <c r="I4415" s="278"/>
      <c r="J4415" s="278">
        <f t="shared" si="243"/>
        <v>4.94</v>
      </c>
      <c r="K4415" s="278">
        <v>13.75</v>
      </c>
      <c r="L4415" s="37">
        <f t="shared" si="241"/>
        <v>67.93</v>
      </c>
      <c r="M4415" s="278"/>
      <c r="N4415" s="278">
        <f t="shared" si="244"/>
        <v>67.93</v>
      </c>
      <c r="O4415" s="214"/>
    </row>
    <row r="4416" spans="1:15">
      <c r="A4416" s="214" t="s">
        <v>3825</v>
      </c>
      <c r="B4416" s="214" t="s">
        <v>4017</v>
      </c>
      <c r="C4416" s="214">
        <v>5</v>
      </c>
      <c r="D4416" s="214" t="s">
        <v>4263</v>
      </c>
      <c r="E4416" s="278"/>
      <c r="F4416" s="278"/>
      <c r="G4416" s="278">
        <v>5.94</v>
      </c>
      <c r="H4416" s="278">
        <f t="shared" si="242"/>
        <v>5.94</v>
      </c>
      <c r="I4416" s="278"/>
      <c r="J4416" s="278">
        <f t="shared" si="243"/>
        <v>5.94</v>
      </c>
      <c r="K4416" s="278">
        <v>13.75</v>
      </c>
      <c r="L4416" s="37">
        <f t="shared" si="241"/>
        <v>81.68</v>
      </c>
      <c r="M4416" s="278"/>
      <c r="N4416" s="278">
        <f t="shared" si="244"/>
        <v>81.68</v>
      </c>
      <c r="O4416" s="214"/>
    </row>
    <row r="4417" spans="1:15">
      <c r="A4417" s="214" t="s">
        <v>3825</v>
      </c>
      <c r="B4417" s="214" t="s">
        <v>4017</v>
      </c>
      <c r="C4417" s="214">
        <v>5</v>
      </c>
      <c r="D4417" s="214" t="s">
        <v>4264</v>
      </c>
      <c r="E4417" s="278"/>
      <c r="F4417" s="278"/>
      <c r="G4417" s="278">
        <v>5.44</v>
      </c>
      <c r="H4417" s="278">
        <f t="shared" si="242"/>
        <v>5.44</v>
      </c>
      <c r="I4417" s="278"/>
      <c r="J4417" s="278">
        <f t="shared" si="243"/>
        <v>5.44</v>
      </c>
      <c r="K4417" s="278">
        <v>13.75</v>
      </c>
      <c r="L4417" s="37">
        <f t="shared" si="241"/>
        <v>74.8</v>
      </c>
      <c r="M4417" s="278"/>
      <c r="N4417" s="278">
        <f t="shared" si="244"/>
        <v>74.8</v>
      </c>
      <c r="O4417" s="214"/>
    </row>
    <row r="4418" spans="1:15">
      <c r="A4418" s="214" t="s">
        <v>3825</v>
      </c>
      <c r="B4418" s="214" t="s">
        <v>4017</v>
      </c>
      <c r="C4418" s="214">
        <v>5</v>
      </c>
      <c r="D4418" s="214" t="s">
        <v>4265</v>
      </c>
      <c r="E4418" s="278"/>
      <c r="F4418" s="278"/>
      <c r="G4418" s="278">
        <v>4.44</v>
      </c>
      <c r="H4418" s="278">
        <f t="shared" si="242"/>
        <v>4.44</v>
      </c>
      <c r="I4418" s="278"/>
      <c r="J4418" s="278">
        <f t="shared" si="243"/>
        <v>4.44</v>
      </c>
      <c r="K4418" s="278">
        <v>13.75</v>
      </c>
      <c r="L4418" s="37">
        <f t="shared" si="241"/>
        <v>61.05</v>
      </c>
      <c r="M4418" s="278"/>
      <c r="N4418" s="278">
        <f t="shared" si="244"/>
        <v>61.05</v>
      </c>
      <c r="O4418" s="214"/>
    </row>
    <row r="4419" spans="1:15">
      <c r="A4419" s="214" t="s">
        <v>3825</v>
      </c>
      <c r="B4419" s="214" t="s">
        <v>4017</v>
      </c>
      <c r="C4419" s="214">
        <v>5</v>
      </c>
      <c r="D4419" s="214" t="s">
        <v>4266</v>
      </c>
      <c r="E4419" s="278"/>
      <c r="F4419" s="278"/>
      <c r="G4419" s="278">
        <v>4.44</v>
      </c>
      <c r="H4419" s="278">
        <f t="shared" si="242"/>
        <v>4.44</v>
      </c>
      <c r="I4419" s="278"/>
      <c r="J4419" s="278">
        <f t="shared" si="243"/>
        <v>4.44</v>
      </c>
      <c r="K4419" s="278">
        <v>13.75</v>
      </c>
      <c r="L4419" s="37">
        <f t="shared" si="241"/>
        <v>61.05</v>
      </c>
      <c r="M4419" s="278"/>
      <c r="N4419" s="278">
        <f t="shared" si="244"/>
        <v>61.05</v>
      </c>
      <c r="O4419" s="214"/>
    </row>
    <row r="4420" spans="1:15">
      <c r="A4420" s="214" t="s">
        <v>3825</v>
      </c>
      <c r="B4420" s="214" t="s">
        <v>4017</v>
      </c>
      <c r="C4420" s="214">
        <v>5</v>
      </c>
      <c r="D4420" s="214" t="s">
        <v>4267</v>
      </c>
      <c r="E4420" s="278"/>
      <c r="F4420" s="278"/>
      <c r="G4420" s="278">
        <v>3.94</v>
      </c>
      <c r="H4420" s="278">
        <f t="shared" si="242"/>
        <v>3.94</v>
      </c>
      <c r="I4420" s="278"/>
      <c r="J4420" s="278">
        <f t="shared" si="243"/>
        <v>3.94</v>
      </c>
      <c r="K4420" s="278">
        <v>13.75</v>
      </c>
      <c r="L4420" s="37">
        <f t="shared" si="241"/>
        <v>54.18</v>
      </c>
      <c r="M4420" s="278"/>
      <c r="N4420" s="278">
        <f t="shared" si="244"/>
        <v>54.18</v>
      </c>
      <c r="O4420" s="214"/>
    </row>
    <row r="4421" spans="1:15">
      <c r="A4421" s="214" t="s">
        <v>3825</v>
      </c>
      <c r="B4421" s="214" t="s">
        <v>4017</v>
      </c>
      <c r="C4421" s="214">
        <v>5</v>
      </c>
      <c r="D4421" s="214" t="s">
        <v>4268</v>
      </c>
      <c r="E4421" s="278"/>
      <c r="F4421" s="278"/>
      <c r="G4421" s="278">
        <v>5.44</v>
      </c>
      <c r="H4421" s="278">
        <f t="shared" si="242"/>
        <v>5.44</v>
      </c>
      <c r="I4421" s="278"/>
      <c r="J4421" s="278">
        <f t="shared" si="243"/>
        <v>5.44</v>
      </c>
      <c r="K4421" s="278">
        <v>13.75</v>
      </c>
      <c r="L4421" s="37">
        <f t="shared" si="241"/>
        <v>74.8</v>
      </c>
      <c r="M4421" s="278"/>
      <c r="N4421" s="278">
        <f t="shared" si="244"/>
        <v>74.8</v>
      </c>
      <c r="O4421" s="214"/>
    </row>
    <row r="4422" spans="1:15">
      <c r="A4422" s="214" t="s">
        <v>3825</v>
      </c>
      <c r="B4422" s="214" t="s">
        <v>4017</v>
      </c>
      <c r="C4422" s="214">
        <v>5</v>
      </c>
      <c r="D4422" s="214" t="s">
        <v>4269</v>
      </c>
      <c r="E4422" s="278"/>
      <c r="F4422" s="278"/>
      <c r="G4422" s="278">
        <v>6.44</v>
      </c>
      <c r="H4422" s="278">
        <f t="shared" si="242"/>
        <v>6.44</v>
      </c>
      <c r="I4422" s="278"/>
      <c r="J4422" s="278">
        <f t="shared" si="243"/>
        <v>6.44</v>
      </c>
      <c r="K4422" s="278">
        <v>13.75</v>
      </c>
      <c r="L4422" s="37">
        <f t="shared" ref="L4422:L4466" si="245">ROUND(H4422*K4422,2)</f>
        <v>88.55</v>
      </c>
      <c r="M4422" s="278"/>
      <c r="N4422" s="278">
        <f t="shared" si="244"/>
        <v>88.55</v>
      </c>
      <c r="O4422" s="214"/>
    </row>
    <row r="4423" spans="1:15">
      <c r="A4423" s="214" t="s">
        <v>3825</v>
      </c>
      <c r="B4423" s="214" t="s">
        <v>4017</v>
      </c>
      <c r="C4423" s="214">
        <v>5</v>
      </c>
      <c r="D4423" s="214" t="s">
        <v>4270</v>
      </c>
      <c r="E4423" s="278"/>
      <c r="F4423" s="278"/>
      <c r="G4423" s="278">
        <v>4.44</v>
      </c>
      <c r="H4423" s="278">
        <f t="shared" si="242"/>
        <v>4.44</v>
      </c>
      <c r="I4423" s="278"/>
      <c r="J4423" s="278">
        <f t="shared" si="243"/>
        <v>4.44</v>
      </c>
      <c r="K4423" s="278">
        <v>13.75</v>
      </c>
      <c r="L4423" s="37">
        <f t="shared" si="245"/>
        <v>61.05</v>
      </c>
      <c r="M4423" s="278"/>
      <c r="N4423" s="278">
        <f t="shared" si="244"/>
        <v>61.05</v>
      </c>
      <c r="O4423" s="214"/>
    </row>
    <row r="4424" spans="1:15">
      <c r="A4424" s="214" t="s">
        <v>3825</v>
      </c>
      <c r="B4424" s="214" t="s">
        <v>4017</v>
      </c>
      <c r="C4424" s="214">
        <v>5</v>
      </c>
      <c r="D4424" s="214" t="s">
        <v>4271</v>
      </c>
      <c r="E4424" s="278"/>
      <c r="F4424" s="278"/>
      <c r="G4424" s="278">
        <v>3.94</v>
      </c>
      <c r="H4424" s="278">
        <f t="shared" si="242"/>
        <v>3.94</v>
      </c>
      <c r="I4424" s="278"/>
      <c r="J4424" s="278">
        <f t="shared" si="243"/>
        <v>3.94</v>
      </c>
      <c r="K4424" s="278">
        <v>13.75</v>
      </c>
      <c r="L4424" s="37">
        <f t="shared" si="245"/>
        <v>54.18</v>
      </c>
      <c r="M4424" s="278"/>
      <c r="N4424" s="278">
        <f t="shared" si="244"/>
        <v>54.18</v>
      </c>
      <c r="O4424" s="214"/>
    </row>
    <row r="4425" spans="1:15">
      <c r="A4425" s="214" t="s">
        <v>3825</v>
      </c>
      <c r="B4425" s="214" t="s">
        <v>4017</v>
      </c>
      <c r="C4425" s="214">
        <v>5</v>
      </c>
      <c r="D4425" s="214" t="s">
        <v>4272</v>
      </c>
      <c r="E4425" s="278"/>
      <c r="F4425" s="278"/>
      <c r="G4425" s="278">
        <v>3.94</v>
      </c>
      <c r="H4425" s="278">
        <f t="shared" si="242"/>
        <v>3.94</v>
      </c>
      <c r="I4425" s="278"/>
      <c r="J4425" s="278">
        <f t="shared" si="243"/>
        <v>3.94</v>
      </c>
      <c r="K4425" s="278">
        <v>13.75</v>
      </c>
      <c r="L4425" s="37">
        <f t="shared" si="245"/>
        <v>54.18</v>
      </c>
      <c r="M4425" s="278"/>
      <c r="N4425" s="278">
        <f t="shared" si="244"/>
        <v>54.18</v>
      </c>
      <c r="O4425" s="214"/>
    </row>
    <row r="4426" spans="1:15">
      <c r="A4426" s="214" t="s">
        <v>3825</v>
      </c>
      <c r="B4426" s="214" t="s">
        <v>4017</v>
      </c>
      <c r="C4426" s="214">
        <v>5</v>
      </c>
      <c r="D4426" s="214" t="s">
        <v>4273</v>
      </c>
      <c r="E4426" s="278"/>
      <c r="F4426" s="278"/>
      <c r="G4426" s="278">
        <v>7.44</v>
      </c>
      <c r="H4426" s="278">
        <f t="shared" si="242"/>
        <v>7.44</v>
      </c>
      <c r="I4426" s="278"/>
      <c r="J4426" s="278">
        <f t="shared" si="243"/>
        <v>7.44</v>
      </c>
      <c r="K4426" s="278">
        <v>13.75</v>
      </c>
      <c r="L4426" s="37">
        <f t="shared" si="245"/>
        <v>102.3</v>
      </c>
      <c r="M4426" s="278"/>
      <c r="N4426" s="278">
        <f t="shared" si="244"/>
        <v>102.3</v>
      </c>
      <c r="O4426" s="214" t="s">
        <v>4274</v>
      </c>
    </row>
    <row r="4427" spans="1:15">
      <c r="A4427" s="214" t="s">
        <v>3825</v>
      </c>
      <c r="B4427" s="214" t="s">
        <v>4017</v>
      </c>
      <c r="C4427" s="214">
        <v>5</v>
      </c>
      <c r="D4427" s="214" t="s">
        <v>3122</v>
      </c>
      <c r="E4427" s="278"/>
      <c r="F4427" s="278"/>
      <c r="G4427" s="278">
        <v>4.44</v>
      </c>
      <c r="H4427" s="278">
        <f t="shared" si="242"/>
        <v>4.44</v>
      </c>
      <c r="I4427" s="278"/>
      <c r="J4427" s="278">
        <f t="shared" si="243"/>
        <v>4.44</v>
      </c>
      <c r="K4427" s="278">
        <v>13.75</v>
      </c>
      <c r="L4427" s="37">
        <f t="shared" si="245"/>
        <v>61.05</v>
      </c>
      <c r="M4427" s="278"/>
      <c r="N4427" s="278">
        <f t="shared" si="244"/>
        <v>61.05</v>
      </c>
      <c r="O4427" s="214"/>
    </row>
    <row r="4428" spans="1:15">
      <c r="A4428" s="214" t="s">
        <v>3825</v>
      </c>
      <c r="B4428" s="214" t="s">
        <v>4017</v>
      </c>
      <c r="C4428" s="214">
        <v>5</v>
      </c>
      <c r="D4428" s="214" t="s">
        <v>4275</v>
      </c>
      <c r="E4428" s="278"/>
      <c r="F4428" s="278"/>
      <c r="G4428" s="278">
        <v>4.94</v>
      </c>
      <c r="H4428" s="278">
        <f t="shared" si="242"/>
        <v>4.94</v>
      </c>
      <c r="I4428" s="278"/>
      <c r="J4428" s="278">
        <f t="shared" si="243"/>
        <v>4.94</v>
      </c>
      <c r="K4428" s="278">
        <v>13.75</v>
      </c>
      <c r="L4428" s="37">
        <f t="shared" si="245"/>
        <v>67.93</v>
      </c>
      <c r="M4428" s="278"/>
      <c r="N4428" s="278">
        <f t="shared" si="244"/>
        <v>67.93</v>
      </c>
      <c r="O4428" s="214"/>
    </row>
    <row r="4429" spans="1:15">
      <c r="A4429" s="214" t="s">
        <v>3825</v>
      </c>
      <c r="B4429" s="214" t="s">
        <v>4017</v>
      </c>
      <c r="C4429" s="214">
        <v>5</v>
      </c>
      <c r="D4429" s="214" t="s">
        <v>4276</v>
      </c>
      <c r="E4429" s="278"/>
      <c r="F4429" s="278"/>
      <c r="G4429" s="278">
        <v>3.94</v>
      </c>
      <c r="H4429" s="278">
        <f t="shared" si="242"/>
        <v>3.94</v>
      </c>
      <c r="I4429" s="278"/>
      <c r="J4429" s="278">
        <f t="shared" si="243"/>
        <v>3.94</v>
      </c>
      <c r="K4429" s="278">
        <v>13.75</v>
      </c>
      <c r="L4429" s="37">
        <f t="shared" si="245"/>
        <v>54.18</v>
      </c>
      <c r="M4429" s="278"/>
      <c r="N4429" s="278">
        <f t="shared" si="244"/>
        <v>54.18</v>
      </c>
      <c r="O4429" s="214"/>
    </row>
    <row r="4430" spans="1:15">
      <c r="A4430" s="214" t="s">
        <v>3825</v>
      </c>
      <c r="B4430" s="214" t="s">
        <v>4017</v>
      </c>
      <c r="C4430" s="214">
        <v>5</v>
      </c>
      <c r="D4430" s="214" t="s">
        <v>4277</v>
      </c>
      <c r="E4430" s="278"/>
      <c r="F4430" s="278"/>
      <c r="G4430" s="278">
        <v>5.44</v>
      </c>
      <c r="H4430" s="278">
        <f t="shared" si="242"/>
        <v>5.44</v>
      </c>
      <c r="I4430" s="278"/>
      <c r="J4430" s="278">
        <f t="shared" si="243"/>
        <v>5.44</v>
      </c>
      <c r="K4430" s="278">
        <v>13.75</v>
      </c>
      <c r="L4430" s="37">
        <f t="shared" si="245"/>
        <v>74.8</v>
      </c>
      <c r="M4430" s="278"/>
      <c r="N4430" s="278">
        <f t="shared" si="244"/>
        <v>74.8</v>
      </c>
      <c r="O4430" s="214"/>
    </row>
    <row r="4431" spans="1:15">
      <c r="A4431" s="214" t="s">
        <v>3825</v>
      </c>
      <c r="B4431" s="214" t="s">
        <v>4017</v>
      </c>
      <c r="C4431" s="214">
        <v>5</v>
      </c>
      <c r="D4431" s="214" t="s">
        <v>4278</v>
      </c>
      <c r="E4431" s="278"/>
      <c r="F4431" s="278"/>
      <c r="G4431" s="278">
        <v>4.44</v>
      </c>
      <c r="H4431" s="278">
        <f t="shared" si="242"/>
        <v>4.44</v>
      </c>
      <c r="I4431" s="278"/>
      <c r="J4431" s="278">
        <f t="shared" si="243"/>
        <v>4.44</v>
      </c>
      <c r="K4431" s="278">
        <v>13.75</v>
      </c>
      <c r="L4431" s="37">
        <f t="shared" si="245"/>
        <v>61.05</v>
      </c>
      <c r="M4431" s="278"/>
      <c r="N4431" s="278">
        <f t="shared" si="244"/>
        <v>61.05</v>
      </c>
      <c r="O4431" s="214"/>
    </row>
    <row r="4432" spans="1:15">
      <c r="A4432" s="214" t="s">
        <v>3825</v>
      </c>
      <c r="B4432" s="214" t="s">
        <v>4017</v>
      </c>
      <c r="C4432" s="214">
        <v>5</v>
      </c>
      <c r="D4432" s="214" t="s">
        <v>4279</v>
      </c>
      <c r="E4432" s="278"/>
      <c r="F4432" s="278"/>
      <c r="G4432" s="278">
        <v>3.94</v>
      </c>
      <c r="H4432" s="278">
        <f t="shared" si="242"/>
        <v>3.94</v>
      </c>
      <c r="I4432" s="278"/>
      <c r="J4432" s="278">
        <f t="shared" si="243"/>
        <v>3.94</v>
      </c>
      <c r="K4432" s="278">
        <v>13.75</v>
      </c>
      <c r="L4432" s="37">
        <f t="shared" si="245"/>
        <v>54.18</v>
      </c>
      <c r="M4432" s="278"/>
      <c r="N4432" s="278">
        <f t="shared" si="244"/>
        <v>54.18</v>
      </c>
      <c r="O4432" s="214" t="s">
        <v>4280</v>
      </c>
    </row>
    <row r="4433" spans="1:15">
      <c r="A4433" s="214" t="s">
        <v>3825</v>
      </c>
      <c r="B4433" s="214" t="s">
        <v>4017</v>
      </c>
      <c r="C4433" s="214">
        <v>5</v>
      </c>
      <c r="D4433" s="214" t="s">
        <v>4281</v>
      </c>
      <c r="E4433" s="278"/>
      <c r="F4433" s="278"/>
      <c r="G4433" s="278">
        <v>4.44</v>
      </c>
      <c r="H4433" s="278">
        <f t="shared" si="242"/>
        <v>4.44</v>
      </c>
      <c r="I4433" s="278"/>
      <c r="J4433" s="278">
        <f t="shared" si="243"/>
        <v>4.44</v>
      </c>
      <c r="K4433" s="278">
        <v>13.75</v>
      </c>
      <c r="L4433" s="37">
        <f t="shared" si="245"/>
        <v>61.05</v>
      </c>
      <c r="M4433" s="278"/>
      <c r="N4433" s="278">
        <f t="shared" si="244"/>
        <v>61.05</v>
      </c>
      <c r="O4433" s="214"/>
    </row>
    <row r="4434" spans="1:15">
      <c r="A4434" s="214" t="s">
        <v>3825</v>
      </c>
      <c r="B4434" s="214" t="s">
        <v>4017</v>
      </c>
      <c r="C4434" s="214">
        <v>5</v>
      </c>
      <c r="D4434" s="214" t="s">
        <v>4282</v>
      </c>
      <c r="E4434" s="278"/>
      <c r="F4434" s="278"/>
      <c r="G4434" s="278">
        <v>6.44</v>
      </c>
      <c r="H4434" s="278">
        <f t="shared" si="242"/>
        <v>6.44</v>
      </c>
      <c r="I4434" s="278"/>
      <c r="J4434" s="278">
        <f t="shared" si="243"/>
        <v>6.44</v>
      </c>
      <c r="K4434" s="278">
        <v>13.75</v>
      </c>
      <c r="L4434" s="37">
        <f t="shared" si="245"/>
        <v>88.55</v>
      </c>
      <c r="M4434" s="278"/>
      <c r="N4434" s="278">
        <f t="shared" si="244"/>
        <v>88.55</v>
      </c>
      <c r="O4434" s="214"/>
    </row>
    <row r="4435" spans="1:15">
      <c r="A4435" s="214" t="s">
        <v>3825</v>
      </c>
      <c r="B4435" s="214" t="s">
        <v>4017</v>
      </c>
      <c r="C4435" s="214">
        <v>5</v>
      </c>
      <c r="D4435" s="214" t="s">
        <v>4116</v>
      </c>
      <c r="E4435" s="278"/>
      <c r="F4435" s="278"/>
      <c r="G4435" s="278">
        <v>4.44</v>
      </c>
      <c r="H4435" s="278">
        <f t="shared" ref="H4435:H4466" si="246">E4435+F4435+G4435</f>
        <v>4.44</v>
      </c>
      <c r="I4435" s="278"/>
      <c r="J4435" s="278">
        <f t="shared" ref="J4435:J4466" si="247">H4435-I4435</f>
        <v>4.44</v>
      </c>
      <c r="K4435" s="278">
        <v>13.75</v>
      </c>
      <c r="L4435" s="37">
        <f t="shared" si="245"/>
        <v>61.05</v>
      </c>
      <c r="M4435" s="278"/>
      <c r="N4435" s="278">
        <f t="shared" si="244"/>
        <v>61.05</v>
      </c>
      <c r="O4435" s="214"/>
    </row>
    <row r="4436" spans="1:15">
      <c r="A4436" s="214" t="s">
        <v>3825</v>
      </c>
      <c r="B4436" s="214" t="s">
        <v>4017</v>
      </c>
      <c r="C4436" s="214">
        <v>5</v>
      </c>
      <c r="D4436" s="214" t="s">
        <v>4283</v>
      </c>
      <c r="E4436" s="278"/>
      <c r="F4436" s="278"/>
      <c r="G4436" s="278">
        <v>4.44</v>
      </c>
      <c r="H4436" s="278">
        <f t="shared" si="246"/>
        <v>4.44</v>
      </c>
      <c r="I4436" s="278"/>
      <c r="J4436" s="278">
        <f t="shared" si="247"/>
        <v>4.44</v>
      </c>
      <c r="K4436" s="278">
        <v>13.75</v>
      </c>
      <c r="L4436" s="37">
        <f t="shared" si="245"/>
        <v>61.05</v>
      </c>
      <c r="M4436" s="278"/>
      <c r="N4436" s="278">
        <f t="shared" ref="N4436:N4466" si="248">L4436-M4436</f>
        <v>61.05</v>
      </c>
      <c r="O4436" s="214"/>
    </row>
    <row r="4437" spans="1:15">
      <c r="A4437" s="214" t="s">
        <v>3825</v>
      </c>
      <c r="B4437" s="214" t="s">
        <v>4017</v>
      </c>
      <c r="C4437" s="214">
        <v>5</v>
      </c>
      <c r="D4437" s="214" t="s">
        <v>4284</v>
      </c>
      <c r="E4437" s="278"/>
      <c r="F4437" s="278"/>
      <c r="G4437" s="278">
        <v>7.94</v>
      </c>
      <c r="H4437" s="278">
        <f t="shared" si="246"/>
        <v>7.94</v>
      </c>
      <c r="I4437" s="278"/>
      <c r="J4437" s="278">
        <f t="shared" si="247"/>
        <v>7.94</v>
      </c>
      <c r="K4437" s="278">
        <v>13.75</v>
      </c>
      <c r="L4437" s="37">
        <f t="shared" si="245"/>
        <v>109.18</v>
      </c>
      <c r="M4437" s="278"/>
      <c r="N4437" s="278">
        <f t="shared" si="248"/>
        <v>109.18</v>
      </c>
      <c r="O4437" s="214"/>
    </row>
    <row r="4438" spans="1:15">
      <c r="A4438" s="214" t="s">
        <v>3825</v>
      </c>
      <c r="B4438" s="214" t="s">
        <v>4017</v>
      </c>
      <c r="C4438" s="214">
        <v>5</v>
      </c>
      <c r="D4438" s="214" t="s">
        <v>4285</v>
      </c>
      <c r="E4438" s="278"/>
      <c r="F4438" s="278"/>
      <c r="G4438" s="278">
        <v>7.94</v>
      </c>
      <c r="H4438" s="278">
        <f t="shared" si="246"/>
        <v>7.94</v>
      </c>
      <c r="I4438" s="278"/>
      <c r="J4438" s="278">
        <f t="shared" si="247"/>
        <v>7.94</v>
      </c>
      <c r="K4438" s="278">
        <v>13.75</v>
      </c>
      <c r="L4438" s="37">
        <f t="shared" si="245"/>
        <v>109.18</v>
      </c>
      <c r="M4438" s="278"/>
      <c r="N4438" s="278">
        <f t="shared" si="248"/>
        <v>109.18</v>
      </c>
      <c r="O4438" s="214"/>
    </row>
    <row r="4439" spans="1:15">
      <c r="A4439" s="214" t="s">
        <v>3825</v>
      </c>
      <c r="B4439" s="214" t="s">
        <v>4017</v>
      </c>
      <c r="C4439" s="214">
        <v>5</v>
      </c>
      <c r="D4439" s="214" t="s">
        <v>4286</v>
      </c>
      <c r="E4439" s="278"/>
      <c r="F4439" s="278"/>
      <c r="G4439" s="278">
        <v>3.44</v>
      </c>
      <c r="H4439" s="278">
        <f t="shared" si="246"/>
        <v>3.44</v>
      </c>
      <c r="I4439" s="278"/>
      <c r="J4439" s="278">
        <f t="shared" si="247"/>
        <v>3.44</v>
      </c>
      <c r="K4439" s="278">
        <v>13.75</v>
      </c>
      <c r="L4439" s="37">
        <f t="shared" si="245"/>
        <v>47.3</v>
      </c>
      <c r="M4439" s="278"/>
      <c r="N4439" s="278">
        <f t="shared" si="248"/>
        <v>47.3</v>
      </c>
      <c r="O4439" s="214"/>
    </row>
    <row r="4440" spans="1:15">
      <c r="A4440" s="214" t="s">
        <v>3825</v>
      </c>
      <c r="B4440" s="214" t="s">
        <v>4017</v>
      </c>
      <c r="C4440" s="214">
        <v>5</v>
      </c>
      <c r="D4440" s="214" t="s">
        <v>4287</v>
      </c>
      <c r="E4440" s="278"/>
      <c r="F4440" s="278"/>
      <c r="G4440" s="278">
        <v>4.94</v>
      </c>
      <c r="H4440" s="278">
        <f t="shared" si="246"/>
        <v>4.94</v>
      </c>
      <c r="I4440" s="278"/>
      <c r="J4440" s="278">
        <f t="shared" si="247"/>
        <v>4.94</v>
      </c>
      <c r="K4440" s="278">
        <v>13.75</v>
      </c>
      <c r="L4440" s="37">
        <f t="shared" si="245"/>
        <v>67.93</v>
      </c>
      <c r="M4440" s="278"/>
      <c r="N4440" s="278">
        <f t="shared" si="248"/>
        <v>67.93</v>
      </c>
      <c r="O4440" s="214"/>
    </row>
    <row r="4441" spans="1:15">
      <c r="A4441" s="214" t="s">
        <v>3825</v>
      </c>
      <c r="B4441" s="214" t="s">
        <v>4017</v>
      </c>
      <c r="C4441" s="214">
        <v>5</v>
      </c>
      <c r="D4441" s="214" t="s">
        <v>570</v>
      </c>
      <c r="E4441" s="278"/>
      <c r="F4441" s="278"/>
      <c r="G4441" s="278">
        <v>2.94</v>
      </c>
      <c r="H4441" s="278">
        <f t="shared" si="246"/>
        <v>2.94</v>
      </c>
      <c r="I4441" s="278"/>
      <c r="J4441" s="278">
        <f t="shared" si="247"/>
        <v>2.94</v>
      </c>
      <c r="K4441" s="278">
        <v>13.75</v>
      </c>
      <c r="L4441" s="37">
        <f t="shared" si="245"/>
        <v>40.43</v>
      </c>
      <c r="M4441" s="278"/>
      <c r="N4441" s="278">
        <f t="shared" si="248"/>
        <v>40.43</v>
      </c>
      <c r="O4441" s="214"/>
    </row>
    <row r="4442" spans="1:15">
      <c r="A4442" s="214" t="s">
        <v>3825</v>
      </c>
      <c r="B4442" s="214" t="s">
        <v>4017</v>
      </c>
      <c r="C4442" s="214">
        <v>5</v>
      </c>
      <c r="D4442" s="214" t="s">
        <v>4288</v>
      </c>
      <c r="E4442" s="278"/>
      <c r="F4442" s="278"/>
      <c r="G4442" s="278">
        <v>4.44</v>
      </c>
      <c r="H4442" s="278">
        <f t="shared" si="246"/>
        <v>4.44</v>
      </c>
      <c r="I4442" s="278"/>
      <c r="J4442" s="278">
        <f t="shared" si="247"/>
        <v>4.44</v>
      </c>
      <c r="K4442" s="278">
        <v>13.75</v>
      </c>
      <c r="L4442" s="37">
        <f t="shared" si="245"/>
        <v>61.05</v>
      </c>
      <c r="M4442" s="278"/>
      <c r="N4442" s="278">
        <f t="shared" si="248"/>
        <v>61.05</v>
      </c>
      <c r="O4442" s="214"/>
    </row>
    <row r="4443" spans="1:15">
      <c r="A4443" s="214" t="s">
        <v>3825</v>
      </c>
      <c r="B4443" s="214" t="s">
        <v>4017</v>
      </c>
      <c r="C4443" s="214">
        <v>5</v>
      </c>
      <c r="D4443" s="214" t="s">
        <v>4289</v>
      </c>
      <c r="E4443" s="278"/>
      <c r="F4443" s="278"/>
      <c r="G4443" s="278">
        <v>4.48</v>
      </c>
      <c r="H4443" s="278">
        <f t="shared" si="246"/>
        <v>4.48</v>
      </c>
      <c r="I4443" s="278"/>
      <c r="J4443" s="278">
        <f t="shared" si="247"/>
        <v>4.48</v>
      </c>
      <c r="K4443" s="278">
        <v>13.75</v>
      </c>
      <c r="L4443" s="37">
        <f t="shared" si="245"/>
        <v>61.6</v>
      </c>
      <c r="M4443" s="278"/>
      <c r="N4443" s="278">
        <f t="shared" si="248"/>
        <v>61.6</v>
      </c>
      <c r="O4443" s="214"/>
    </row>
    <row r="4444" spans="1:15">
      <c r="A4444" s="214" t="s">
        <v>3825</v>
      </c>
      <c r="B4444" s="214" t="s">
        <v>4017</v>
      </c>
      <c r="C4444" s="214">
        <v>6</v>
      </c>
      <c r="D4444" s="214" t="s">
        <v>4290</v>
      </c>
      <c r="E4444" s="278"/>
      <c r="F4444" s="278"/>
      <c r="G4444" s="278">
        <v>11.32</v>
      </c>
      <c r="H4444" s="278">
        <f t="shared" si="246"/>
        <v>11.32</v>
      </c>
      <c r="I4444" s="278"/>
      <c r="J4444" s="278">
        <f t="shared" si="247"/>
        <v>11.32</v>
      </c>
      <c r="K4444" s="278">
        <v>13.75</v>
      </c>
      <c r="L4444" s="37">
        <f t="shared" si="245"/>
        <v>155.65</v>
      </c>
      <c r="M4444" s="278"/>
      <c r="N4444" s="278">
        <f t="shared" si="248"/>
        <v>155.65</v>
      </c>
      <c r="O4444" s="214"/>
    </row>
    <row r="4445" spans="1:15">
      <c r="A4445" s="214" t="s">
        <v>3825</v>
      </c>
      <c r="B4445" s="214" t="s">
        <v>4017</v>
      </c>
      <c r="C4445" s="214">
        <v>6</v>
      </c>
      <c r="D4445" s="214" t="s">
        <v>4291</v>
      </c>
      <c r="E4445" s="278"/>
      <c r="F4445" s="278"/>
      <c r="G4445" s="278">
        <v>14.15</v>
      </c>
      <c r="H4445" s="278">
        <f t="shared" si="246"/>
        <v>14.15</v>
      </c>
      <c r="I4445" s="278"/>
      <c r="J4445" s="278">
        <f t="shared" si="247"/>
        <v>14.15</v>
      </c>
      <c r="K4445" s="278">
        <v>13.75</v>
      </c>
      <c r="L4445" s="37">
        <f t="shared" si="245"/>
        <v>194.56</v>
      </c>
      <c r="M4445" s="278"/>
      <c r="N4445" s="278">
        <f t="shared" si="248"/>
        <v>194.56</v>
      </c>
      <c r="O4445" s="214"/>
    </row>
    <row r="4446" spans="1:15">
      <c r="A4446" s="214" t="s">
        <v>3825</v>
      </c>
      <c r="B4446" s="214" t="s">
        <v>4017</v>
      </c>
      <c r="C4446" s="214">
        <v>6</v>
      </c>
      <c r="D4446" s="214" t="s">
        <v>4292</v>
      </c>
      <c r="E4446" s="278"/>
      <c r="F4446" s="278"/>
      <c r="G4446" s="278">
        <v>11.32</v>
      </c>
      <c r="H4446" s="278">
        <f t="shared" si="246"/>
        <v>11.32</v>
      </c>
      <c r="I4446" s="278"/>
      <c r="J4446" s="278">
        <f t="shared" si="247"/>
        <v>11.32</v>
      </c>
      <c r="K4446" s="278">
        <v>13.75</v>
      </c>
      <c r="L4446" s="37">
        <f t="shared" si="245"/>
        <v>155.65</v>
      </c>
      <c r="M4446" s="278"/>
      <c r="N4446" s="278">
        <f t="shared" si="248"/>
        <v>155.65</v>
      </c>
      <c r="O4446" s="214"/>
    </row>
    <row r="4447" spans="1:15">
      <c r="A4447" s="214" t="s">
        <v>3825</v>
      </c>
      <c r="B4447" s="214" t="s">
        <v>4017</v>
      </c>
      <c r="C4447" s="214">
        <v>6</v>
      </c>
      <c r="D4447" s="214" t="s">
        <v>4293</v>
      </c>
      <c r="E4447" s="278"/>
      <c r="F4447" s="278"/>
      <c r="G4447" s="278">
        <v>14.15</v>
      </c>
      <c r="H4447" s="278">
        <f t="shared" si="246"/>
        <v>14.15</v>
      </c>
      <c r="I4447" s="278"/>
      <c r="J4447" s="278">
        <f t="shared" si="247"/>
        <v>14.15</v>
      </c>
      <c r="K4447" s="278">
        <v>13.75</v>
      </c>
      <c r="L4447" s="37">
        <f t="shared" si="245"/>
        <v>194.56</v>
      </c>
      <c r="M4447" s="278"/>
      <c r="N4447" s="278">
        <f t="shared" si="248"/>
        <v>194.56</v>
      </c>
      <c r="O4447" s="214"/>
    </row>
    <row r="4448" spans="1:15">
      <c r="A4448" s="214" t="s">
        <v>3825</v>
      </c>
      <c r="B4448" s="214" t="s">
        <v>4017</v>
      </c>
      <c r="C4448" s="214">
        <v>6</v>
      </c>
      <c r="D4448" s="214" t="s">
        <v>4294</v>
      </c>
      <c r="E4448" s="278"/>
      <c r="F4448" s="278"/>
      <c r="G4448" s="278">
        <v>25.47</v>
      </c>
      <c r="H4448" s="278">
        <f t="shared" si="246"/>
        <v>25.47</v>
      </c>
      <c r="I4448" s="278"/>
      <c r="J4448" s="278">
        <f t="shared" si="247"/>
        <v>25.47</v>
      </c>
      <c r="K4448" s="278">
        <v>13.75</v>
      </c>
      <c r="L4448" s="37">
        <f t="shared" si="245"/>
        <v>350.21</v>
      </c>
      <c r="M4448" s="278"/>
      <c r="N4448" s="278">
        <f t="shared" si="248"/>
        <v>350.21</v>
      </c>
      <c r="O4448" s="214"/>
    </row>
    <row r="4449" spans="1:15">
      <c r="A4449" s="214" t="s">
        <v>3825</v>
      </c>
      <c r="B4449" s="214" t="s">
        <v>4017</v>
      </c>
      <c r="C4449" s="214">
        <v>6</v>
      </c>
      <c r="D4449" s="214" t="s">
        <v>4295</v>
      </c>
      <c r="E4449" s="278"/>
      <c r="F4449" s="278"/>
      <c r="G4449" s="278">
        <v>8.49</v>
      </c>
      <c r="H4449" s="278">
        <f t="shared" si="246"/>
        <v>8.49</v>
      </c>
      <c r="I4449" s="278"/>
      <c r="J4449" s="278">
        <f t="shared" si="247"/>
        <v>8.49</v>
      </c>
      <c r="K4449" s="278">
        <v>13.75</v>
      </c>
      <c r="L4449" s="37">
        <f t="shared" si="245"/>
        <v>116.74</v>
      </c>
      <c r="M4449" s="278"/>
      <c r="N4449" s="278">
        <f t="shared" si="248"/>
        <v>116.74</v>
      </c>
      <c r="O4449" s="214"/>
    </row>
    <row r="4450" spans="1:15">
      <c r="A4450" s="214" t="s">
        <v>3825</v>
      </c>
      <c r="B4450" s="214" t="s">
        <v>4017</v>
      </c>
      <c r="C4450" s="214">
        <v>6</v>
      </c>
      <c r="D4450" s="214" t="s">
        <v>4296</v>
      </c>
      <c r="E4450" s="278"/>
      <c r="F4450" s="278"/>
      <c r="G4450" s="278">
        <v>11.32</v>
      </c>
      <c r="H4450" s="278">
        <f t="shared" si="246"/>
        <v>11.32</v>
      </c>
      <c r="I4450" s="278"/>
      <c r="J4450" s="278">
        <f t="shared" si="247"/>
        <v>11.32</v>
      </c>
      <c r="K4450" s="278">
        <v>13.75</v>
      </c>
      <c r="L4450" s="37">
        <f t="shared" si="245"/>
        <v>155.65</v>
      </c>
      <c r="M4450" s="278"/>
      <c r="N4450" s="278">
        <f t="shared" si="248"/>
        <v>155.65</v>
      </c>
      <c r="O4450" s="214"/>
    </row>
    <row r="4451" spans="1:15">
      <c r="A4451" s="214" t="s">
        <v>3825</v>
      </c>
      <c r="B4451" s="214" t="s">
        <v>4017</v>
      </c>
      <c r="C4451" s="214">
        <v>6</v>
      </c>
      <c r="D4451" s="214" t="s">
        <v>4297</v>
      </c>
      <c r="E4451" s="278"/>
      <c r="F4451" s="278"/>
      <c r="G4451" s="278">
        <v>14.15</v>
      </c>
      <c r="H4451" s="278">
        <f t="shared" si="246"/>
        <v>14.15</v>
      </c>
      <c r="I4451" s="278"/>
      <c r="J4451" s="278">
        <f t="shared" si="247"/>
        <v>14.15</v>
      </c>
      <c r="K4451" s="278">
        <v>13.75</v>
      </c>
      <c r="L4451" s="37">
        <f t="shared" si="245"/>
        <v>194.56</v>
      </c>
      <c r="M4451" s="278"/>
      <c r="N4451" s="278">
        <f t="shared" si="248"/>
        <v>194.56</v>
      </c>
      <c r="O4451" s="214"/>
    </row>
    <row r="4452" spans="1:15">
      <c r="A4452" s="214" t="s">
        <v>3825</v>
      </c>
      <c r="B4452" s="214" t="s">
        <v>4017</v>
      </c>
      <c r="C4452" s="214">
        <v>6</v>
      </c>
      <c r="D4452" s="214" t="s">
        <v>4298</v>
      </c>
      <c r="E4452" s="278"/>
      <c r="F4452" s="278"/>
      <c r="G4452" s="278">
        <v>25.47</v>
      </c>
      <c r="H4452" s="278">
        <f t="shared" si="246"/>
        <v>25.47</v>
      </c>
      <c r="I4452" s="278"/>
      <c r="J4452" s="278">
        <f t="shared" si="247"/>
        <v>25.47</v>
      </c>
      <c r="K4452" s="278">
        <v>13.75</v>
      </c>
      <c r="L4452" s="37">
        <f t="shared" si="245"/>
        <v>350.21</v>
      </c>
      <c r="M4452" s="278"/>
      <c r="N4452" s="278">
        <f t="shared" si="248"/>
        <v>350.21</v>
      </c>
      <c r="O4452" s="214"/>
    </row>
    <row r="4453" spans="1:15">
      <c r="A4453" s="214" t="s">
        <v>3825</v>
      </c>
      <c r="B4453" s="214" t="s">
        <v>4017</v>
      </c>
      <c r="C4453" s="214">
        <v>6</v>
      </c>
      <c r="D4453" s="214" t="s">
        <v>4299</v>
      </c>
      <c r="E4453" s="278"/>
      <c r="F4453" s="278"/>
      <c r="G4453" s="278">
        <v>25.47</v>
      </c>
      <c r="H4453" s="278">
        <f t="shared" si="246"/>
        <v>25.47</v>
      </c>
      <c r="I4453" s="278"/>
      <c r="J4453" s="278">
        <f t="shared" si="247"/>
        <v>25.47</v>
      </c>
      <c r="K4453" s="278">
        <v>13.75</v>
      </c>
      <c r="L4453" s="37">
        <f t="shared" si="245"/>
        <v>350.21</v>
      </c>
      <c r="M4453" s="278"/>
      <c r="N4453" s="278">
        <f t="shared" si="248"/>
        <v>350.21</v>
      </c>
      <c r="O4453" s="214"/>
    </row>
    <row r="4454" spans="1:15">
      <c r="A4454" s="214" t="s">
        <v>3825</v>
      </c>
      <c r="B4454" s="214" t="s">
        <v>4017</v>
      </c>
      <c r="C4454" s="214">
        <v>6</v>
      </c>
      <c r="D4454" s="214" t="s">
        <v>4300</v>
      </c>
      <c r="E4454" s="278"/>
      <c r="F4454" s="278"/>
      <c r="G4454" s="278">
        <v>16.98</v>
      </c>
      <c r="H4454" s="278">
        <f t="shared" si="246"/>
        <v>16.98</v>
      </c>
      <c r="I4454" s="278"/>
      <c r="J4454" s="278">
        <f t="shared" si="247"/>
        <v>16.98</v>
      </c>
      <c r="K4454" s="278">
        <v>13.75</v>
      </c>
      <c r="L4454" s="37">
        <f t="shared" si="245"/>
        <v>233.48</v>
      </c>
      <c r="M4454" s="278"/>
      <c r="N4454" s="278">
        <f t="shared" si="248"/>
        <v>233.48</v>
      </c>
      <c r="O4454" s="214"/>
    </row>
    <row r="4455" spans="1:15">
      <c r="A4455" s="214" t="s">
        <v>3825</v>
      </c>
      <c r="B4455" s="214" t="s">
        <v>4017</v>
      </c>
      <c r="C4455" s="214">
        <v>6</v>
      </c>
      <c r="D4455" s="214" t="s">
        <v>4301</v>
      </c>
      <c r="E4455" s="278"/>
      <c r="F4455" s="278"/>
      <c r="G4455" s="278">
        <v>16.98</v>
      </c>
      <c r="H4455" s="278">
        <f t="shared" si="246"/>
        <v>16.98</v>
      </c>
      <c r="I4455" s="278"/>
      <c r="J4455" s="278">
        <f t="shared" si="247"/>
        <v>16.98</v>
      </c>
      <c r="K4455" s="278">
        <v>13.75</v>
      </c>
      <c r="L4455" s="37">
        <f t="shared" si="245"/>
        <v>233.48</v>
      </c>
      <c r="M4455" s="278"/>
      <c r="N4455" s="278">
        <f t="shared" si="248"/>
        <v>233.48</v>
      </c>
      <c r="O4455" s="214"/>
    </row>
    <row r="4456" spans="1:15">
      <c r="A4456" s="214" t="s">
        <v>3825</v>
      </c>
      <c r="B4456" s="214" t="s">
        <v>4017</v>
      </c>
      <c r="C4456" s="214">
        <v>6</v>
      </c>
      <c r="D4456" s="214" t="s">
        <v>4302</v>
      </c>
      <c r="E4456" s="278"/>
      <c r="F4456" s="278"/>
      <c r="G4456" s="278">
        <v>11.32</v>
      </c>
      <c r="H4456" s="278">
        <f t="shared" si="246"/>
        <v>11.32</v>
      </c>
      <c r="I4456" s="278"/>
      <c r="J4456" s="278">
        <f t="shared" si="247"/>
        <v>11.32</v>
      </c>
      <c r="K4456" s="278">
        <v>13.75</v>
      </c>
      <c r="L4456" s="37">
        <f t="shared" si="245"/>
        <v>155.65</v>
      </c>
      <c r="M4456" s="278"/>
      <c r="N4456" s="278">
        <f t="shared" si="248"/>
        <v>155.65</v>
      </c>
      <c r="O4456" s="214"/>
    </row>
    <row r="4457" spans="1:15">
      <c r="A4457" s="214" t="s">
        <v>3825</v>
      </c>
      <c r="B4457" s="214" t="s">
        <v>4017</v>
      </c>
      <c r="C4457" s="214">
        <v>6</v>
      </c>
      <c r="D4457" s="214" t="s">
        <v>4303</v>
      </c>
      <c r="E4457" s="278"/>
      <c r="F4457" s="278"/>
      <c r="G4457" s="278">
        <v>28.3</v>
      </c>
      <c r="H4457" s="278">
        <f t="shared" si="246"/>
        <v>28.3</v>
      </c>
      <c r="I4457" s="278"/>
      <c r="J4457" s="278">
        <f t="shared" si="247"/>
        <v>28.3</v>
      </c>
      <c r="K4457" s="278">
        <v>13.75</v>
      </c>
      <c r="L4457" s="37">
        <f t="shared" si="245"/>
        <v>389.13</v>
      </c>
      <c r="M4457" s="278"/>
      <c r="N4457" s="278">
        <f t="shared" si="248"/>
        <v>389.13</v>
      </c>
      <c r="O4457" s="214" t="s">
        <v>4304</v>
      </c>
    </row>
    <row r="4458" spans="1:15">
      <c r="A4458" s="214" t="s">
        <v>3825</v>
      </c>
      <c r="B4458" s="214" t="s">
        <v>4017</v>
      </c>
      <c r="C4458" s="214">
        <v>6</v>
      </c>
      <c r="D4458" s="214" t="s">
        <v>4305</v>
      </c>
      <c r="E4458" s="278"/>
      <c r="F4458" s="278"/>
      <c r="G4458" s="278">
        <v>8.49</v>
      </c>
      <c r="H4458" s="278">
        <f t="shared" si="246"/>
        <v>8.49</v>
      </c>
      <c r="I4458" s="278"/>
      <c r="J4458" s="278">
        <f t="shared" si="247"/>
        <v>8.49</v>
      </c>
      <c r="K4458" s="278">
        <v>13.75</v>
      </c>
      <c r="L4458" s="37">
        <f t="shared" si="245"/>
        <v>116.74</v>
      </c>
      <c r="M4458" s="278"/>
      <c r="N4458" s="278">
        <f t="shared" si="248"/>
        <v>116.74</v>
      </c>
      <c r="O4458" s="214" t="s">
        <v>4306</v>
      </c>
    </row>
    <row r="4459" spans="1:15">
      <c r="A4459" s="214" t="s">
        <v>3825</v>
      </c>
      <c r="B4459" s="214" t="s">
        <v>4017</v>
      </c>
      <c r="C4459" s="214">
        <v>6</v>
      </c>
      <c r="D4459" s="214" t="s">
        <v>4307</v>
      </c>
      <c r="E4459" s="278"/>
      <c r="F4459" s="278"/>
      <c r="G4459" s="278">
        <v>22.64</v>
      </c>
      <c r="H4459" s="278">
        <f t="shared" si="246"/>
        <v>22.64</v>
      </c>
      <c r="I4459" s="278"/>
      <c r="J4459" s="278">
        <f t="shared" si="247"/>
        <v>22.64</v>
      </c>
      <c r="K4459" s="278">
        <v>13.75</v>
      </c>
      <c r="L4459" s="37">
        <f t="shared" si="245"/>
        <v>311.3</v>
      </c>
      <c r="M4459" s="278"/>
      <c r="N4459" s="278">
        <f t="shared" si="248"/>
        <v>311.3</v>
      </c>
      <c r="O4459" s="214"/>
    </row>
    <row r="4460" spans="1:15">
      <c r="A4460" s="214" t="s">
        <v>3825</v>
      </c>
      <c r="B4460" s="214" t="s">
        <v>4017</v>
      </c>
      <c r="C4460" s="214">
        <v>6</v>
      </c>
      <c r="D4460" s="214" t="s">
        <v>4308</v>
      </c>
      <c r="E4460" s="278"/>
      <c r="F4460" s="278"/>
      <c r="G4460" s="278">
        <v>11.32</v>
      </c>
      <c r="H4460" s="278">
        <f t="shared" si="246"/>
        <v>11.32</v>
      </c>
      <c r="I4460" s="278"/>
      <c r="J4460" s="278">
        <f t="shared" si="247"/>
        <v>11.32</v>
      </c>
      <c r="K4460" s="278">
        <v>13.75</v>
      </c>
      <c r="L4460" s="37">
        <f t="shared" si="245"/>
        <v>155.65</v>
      </c>
      <c r="M4460" s="278"/>
      <c r="N4460" s="278">
        <f t="shared" si="248"/>
        <v>155.65</v>
      </c>
      <c r="O4460" s="214"/>
    </row>
    <row r="4461" spans="1:15">
      <c r="A4461" s="214" t="s">
        <v>3825</v>
      </c>
      <c r="B4461" s="214" t="s">
        <v>4017</v>
      </c>
      <c r="C4461" s="214">
        <v>6</v>
      </c>
      <c r="D4461" s="214" t="s">
        <v>4309</v>
      </c>
      <c r="E4461" s="278"/>
      <c r="F4461" s="278"/>
      <c r="G4461" s="278">
        <v>11.32</v>
      </c>
      <c r="H4461" s="278">
        <f t="shared" si="246"/>
        <v>11.32</v>
      </c>
      <c r="I4461" s="278"/>
      <c r="J4461" s="278">
        <f t="shared" si="247"/>
        <v>11.32</v>
      </c>
      <c r="K4461" s="278">
        <v>13.75</v>
      </c>
      <c r="L4461" s="37">
        <f t="shared" si="245"/>
        <v>155.65</v>
      </c>
      <c r="M4461" s="278"/>
      <c r="N4461" s="278">
        <f t="shared" si="248"/>
        <v>155.65</v>
      </c>
      <c r="O4461" s="214"/>
    </row>
    <row r="4462" spans="1:15">
      <c r="A4462" s="214" t="s">
        <v>3825</v>
      </c>
      <c r="B4462" s="214" t="s">
        <v>4017</v>
      </c>
      <c r="C4462" s="214">
        <v>6</v>
      </c>
      <c r="D4462" s="214" t="s">
        <v>4310</v>
      </c>
      <c r="E4462" s="278"/>
      <c r="F4462" s="278"/>
      <c r="G4462" s="278">
        <v>8.49</v>
      </c>
      <c r="H4462" s="278">
        <f t="shared" si="246"/>
        <v>8.49</v>
      </c>
      <c r="I4462" s="278"/>
      <c r="J4462" s="278">
        <f t="shared" si="247"/>
        <v>8.49</v>
      </c>
      <c r="K4462" s="278">
        <v>13.75</v>
      </c>
      <c r="L4462" s="37">
        <f t="shared" si="245"/>
        <v>116.74</v>
      </c>
      <c r="M4462" s="278"/>
      <c r="N4462" s="278">
        <f t="shared" si="248"/>
        <v>116.74</v>
      </c>
      <c r="O4462" s="214"/>
    </row>
    <row r="4463" spans="1:15">
      <c r="A4463" s="214" t="s">
        <v>3825</v>
      </c>
      <c r="B4463" s="214" t="s">
        <v>4017</v>
      </c>
      <c r="C4463" s="214">
        <v>6</v>
      </c>
      <c r="D4463" s="214" t="s">
        <v>4311</v>
      </c>
      <c r="E4463" s="278"/>
      <c r="F4463" s="278"/>
      <c r="G4463" s="278">
        <v>11.32</v>
      </c>
      <c r="H4463" s="278">
        <f t="shared" si="246"/>
        <v>11.32</v>
      </c>
      <c r="I4463" s="278"/>
      <c r="J4463" s="278">
        <f t="shared" si="247"/>
        <v>11.32</v>
      </c>
      <c r="K4463" s="278">
        <v>13.75</v>
      </c>
      <c r="L4463" s="37">
        <f t="shared" si="245"/>
        <v>155.65</v>
      </c>
      <c r="M4463" s="278"/>
      <c r="N4463" s="278">
        <f t="shared" si="248"/>
        <v>155.65</v>
      </c>
      <c r="O4463" s="214"/>
    </row>
    <row r="4464" spans="1:15">
      <c r="A4464" s="214" t="s">
        <v>3825</v>
      </c>
      <c r="B4464" s="214" t="s">
        <v>4017</v>
      </c>
      <c r="C4464" s="214">
        <v>6</v>
      </c>
      <c r="D4464" s="214" t="s">
        <v>4312</v>
      </c>
      <c r="E4464" s="278"/>
      <c r="F4464" s="278"/>
      <c r="G4464" s="278">
        <v>8.49</v>
      </c>
      <c r="H4464" s="278">
        <f t="shared" si="246"/>
        <v>8.49</v>
      </c>
      <c r="I4464" s="278"/>
      <c r="J4464" s="278">
        <f t="shared" si="247"/>
        <v>8.49</v>
      </c>
      <c r="K4464" s="278">
        <v>13.75</v>
      </c>
      <c r="L4464" s="37">
        <f t="shared" si="245"/>
        <v>116.74</v>
      </c>
      <c r="M4464" s="278"/>
      <c r="N4464" s="278">
        <f t="shared" si="248"/>
        <v>116.74</v>
      </c>
      <c r="O4464" s="214"/>
    </row>
    <row r="4465" spans="1:15">
      <c r="A4465" s="214" t="s">
        <v>3825</v>
      </c>
      <c r="B4465" s="214" t="s">
        <v>4017</v>
      </c>
      <c r="C4465" s="214">
        <v>6</v>
      </c>
      <c r="D4465" s="214" t="s">
        <v>4313</v>
      </c>
      <c r="E4465" s="278"/>
      <c r="F4465" s="278"/>
      <c r="G4465" s="278">
        <v>16.98</v>
      </c>
      <c r="H4465" s="278">
        <f t="shared" si="246"/>
        <v>16.98</v>
      </c>
      <c r="I4465" s="278"/>
      <c r="J4465" s="278">
        <f t="shared" si="247"/>
        <v>16.98</v>
      </c>
      <c r="K4465" s="278">
        <v>13.75</v>
      </c>
      <c r="L4465" s="37">
        <f t="shared" si="245"/>
        <v>233.48</v>
      </c>
      <c r="M4465" s="278"/>
      <c r="N4465" s="278">
        <f t="shared" si="248"/>
        <v>233.48</v>
      </c>
      <c r="O4465" s="214"/>
    </row>
    <row r="4466" spans="1:15">
      <c r="A4466" s="214" t="s">
        <v>3825</v>
      </c>
      <c r="B4466" s="308" t="s">
        <v>4017</v>
      </c>
      <c r="C4466" s="309">
        <v>6</v>
      </c>
      <c r="D4466" s="310" t="s">
        <v>4308</v>
      </c>
      <c r="E4466" s="156"/>
      <c r="F4466" s="156"/>
      <c r="G4466" s="311">
        <v>2.38</v>
      </c>
      <c r="H4466" s="312">
        <f t="shared" si="246"/>
        <v>2.38</v>
      </c>
      <c r="I4466" s="318"/>
      <c r="J4466" s="312">
        <f t="shared" si="247"/>
        <v>2.38</v>
      </c>
      <c r="K4466" s="156">
        <v>13.75</v>
      </c>
      <c r="L4466" s="37">
        <f t="shared" si="245"/>
        <v>32.73</v>
      </c>
      <c r="M4466" s="156"/>
      <c r="N4466" s="278">
        <f t="shared" si="248"/>
        <v>32.73</v>
      </c>
      <c r="O4466" s="156"/>
    </row>
    <row r="4467" s="225" customFormat="1" spans="1:16381">
      <c r="A4467" s="22" t="s">
        <v>4314</v>
      </c>
      <c r="B4467" s="22" t="s">
        <v>18</v>
      </c>
      <c r="C4467" s="188"/>
      <c r="D4467" s="22"/>
      <c r="E4467" s="145">
        <f>SUM(E4468:E6228)</f>
        <v>1683.93</v>
      </c>
      <c r="F4467" s="145">
        <f t="shared" ref="F4467:N4467" si="249">SUM(F4468:F6228)</f>
        <v>15414.83</v>
      </c>
      <c r="G4467" s="145">
        <f t="shared" si="249"/>
        <v>53669.6</v>
      </c>
      <c r="H4467" s="145">
        <f t="shared" si="249"/>
        <v>70768.36</v>
      </c>
      <c r="I4467" s="145">
        <f t="shared" si="249"/>
        <v>0</v>
      </c>
      <c r="J4467" s="145">
        <f t="shared" si="249"/>
        <v>70768.36</v>
      </c>
      <c r="K4467" s="189"/>
      <c r="L4467" s="145">
        <f t="shared" si="249"/>
        <v>971384.060000004</v>
      </c>
      <c r="M4467" s="145">
        <f t="shared" si="249"/>
        <v>0</v>
      </c>
      <c r="N4467" s="145">
        <f t="shared" si="249"/>
        <v>971384.060000004</v>
      </c>
      <c r="O4467" s="145"/>
      <c r="P4467" s="251"/>
      <c r="Q4467" s="251"/>
      <c r="R4467" s="251"/>
      <c r="S4467" s="251"/>
      <c r="T4467" s="251"/>
      <c r="U4467" s="251"/>
      <c r="V4467" s="251"/>
      <c r="W4467" s="251"/>
      <c r="X4467" s="251"/>
      <c r="Y4467" s="251"/>
      <c r="Z4467" s="251"/>
      <c r="AA4467" s="251"/>
      <c r="AB4467" s="251"/>
      <c r="AC4467" s="251"/>
      <c r="AD4467" s="251"/>
      <c r="AE4467" s="251"/>
      <c r="AF4467" s="251"/>
      <c r="AG4467" s="251"/>
      <c r="AH4467" s="251"/>
      <c r="AI4467" s="251"/>
      <c r="AJ4467" s="251"/>
      <c r="AK4467" s="251"/>
      <c r="AL4467" s="251"/>
      <c r="AM4467" s="251"/>
      <c r="AN4467" s="251"/>
      <c r="AO4467" s="251"/>
      <c r="AP4467" s="251"/>
      <c r="AQ4467" s="251"/>
      <c r="AR4467" s="251"/>
      <c r="AS4467" s="251"/>
      <c r="AT4467" s="251"/>
      <c r="AU4467" s="251"/>
      <c r="AV4467" s="251"/>
      <c r="AW4467" s="251"/>
      <c r="AX4467" s="251"/>
      <c r="AY4467" s="251"/>
      <c r="AZ4467" s="251"/>
      <c r="BA4467" s="251"/>
      <c r="BB4467" s="251"/>
      <c r="BC4467" s="251"/>
      <c r="BD4467" s="251"/>
      <c r="BE4467" s="251"/>
      <c r="BF4467" s="251"/>
      <c r="BG4467" s="251"/>
      <c r="BH4467" s="251"/>
      <c r="BI4467" s="251"/>
      <c r="BJ4467" s="251"/>
      <c r="BK4467" s="251"/>
      <c r="BL4467" s="251"/>
      <c r="BM4467" s="251"/>
      <c r="BN4467" s="251"/>
      <c r="BO4467" s="251"/>
      <c r="BP4467" s="251"/>
      <c r="BQ4467" s="251"/>
      <c r="BR4467" s="251"/>
      <c r="BS4467" s="251"/>
      <c r="BT4467" s="251"/>
      <c r="BU4467" s="251"/>
      <c r="BV4467" s="251"/>
      <c r="BW4467" s="251"/>
      <c r="BX4467" s="251"/>
      <c r="BY4467" s="251"/>
      <c r="BZ4467" s="251"/>
      <c r="CA4467" s="251"/>
      <c r="CB4467" s="251"/>
      <c r="CC4467" s="251"/>
      <c r="CD4467" s="251"/>
      <c r="CE4467" s="251"/>
      <c r="CF4467" s="251"/>
      <c r="CG4467" s="251"/>
      <c r="CH4467" s="251"/>
      <c r="CI4467" s="251"/>
      <c r="CJ4467" s="251"/>
      <c r="CK4467" s="251"/>
      <c r="CL4467" s="251"/>
      <c r="CM4467" s="251"/>
      <c r="CN4467" s="251"/>
      <c r="CO4467" s="251"/>
      <c r="CP4467" s="251"/>
      <c r="CQ4467" s="251"/>
      <c r="CR4467" s="251"/>
      <c r="CS4467" s="251"/>
      <c r="CT4467" s="251"/>
      <c r="CU4467" s="251"/>
      <c r="CV4467" s="251"/>
      <c r="CW4467" s="251"/>
      <c r="CX4467" s="251"/>
      <c r="CY4467" s="251"/>
      <c r="CZ4467" s="251"/>
      <c r="DA4467" s="251"/>
      <c r="DB4467" s="251"/>
      <c r="DC4467" s="251"/>
      <c r="DD4467" s="251"/>
      <c r="DE4467" s="251"/>
      <c r="DF4467" s="251"/>
      <c r="DG4467" s="251"/>
      <c r="DH4467" s="251"/>
      <c r="DI4467" s="251"/>
      <c r="DJ4467" s="251"/>
      <c r="DK4467" s="251"/>
      <c r="DL4467" s="251"/>
      <c r="DM4467" s="251"/>
      <c r="DN4467" s="251"/>
      <c r="DO4467" s="251"/>
      <c r="DP4467" s="251"/>
      <c r="DQ4467" s="251"/>
      <c r="DR4467" s="251"/>
      <c r="DS4467" s="251"/>
      <c r="DT4467" s="251"/>
      <c r="DU4467" s="251"/>
      <c r="DV4467" s="251"/>
      <c r="DW4467" s="251"/>
      <c r="DX4467" s="251"/>
      <c r="DY4467" s="251"/>
      <c r="DZ4467" s="251"/>
      <c r="EA4467" s="251"/>
      <c r="EB4467" s="251"/>
      <c r="EC4467" s="251"/>
      <c r="ED4467" s="251"/>
      <c r="EE4467" s="251"/>
      <c r="EF4467" s="251"/>
      <c r="EG4467" s="251"/>
      <c r="EH4467" s="251"/>
      <c r="EI4467" s="251"/>
      <c r="EJ4467" s="251"/>
      <c r="EK4467" s="251"/>
      <c r="EL4467" s="251"/>
      <c r="EM4467" s="251"/>
      <c r="EN4467" s="251"/>
      <c r="EO4467" s="251"/>
      <c r="EP4467" s="251"/>
      <c r="EQ4467" s="251"/>
      <c r="ER4467" s="251"/>
      <c r="ES4467" s="251"/>
      <c r="ET4467" s="251"/>
      <c r="EU4467" s="251"/>
      <c r="EV4467" s="251"/>
      <c r="EW4467" s="251"/>
      <c r="EX4467" s="251"/>
      <c r="EY4467" s="251"/>
      <c r="EZ4467" s="251"/>
      <c r="FA4467" s="251"/>
      <c r="FB4467" s="251"/>
      <c r="FC4467" s="251"/>
      <c r="FD4467" s="251"/>
      <c r="FE4467" s="251"/>
      <c r="FF4467" s="251"/>
      <c r="FG4467" s="251"/>
      <c r="FH4467" s="251"/>
      <c r="FI4467" s="251"/>
      <c r="FJ4467" s="251"/>
      <c r="FK4467" s="251"/>
      <c r="FL4467" s="251"/>
      <c r="FM4467" s="251"/>
      <c r="FN4467" s="251"/>
      <c r="FO4467" s="251"/>
      <c r="FP4467" s="251"/>
      <c r="FQ4467" s="251"/>
      <c r="FR4467" s="251"/>
      <c r="FS4467" s="251"/>
      <c r="FT4467" s="251"/>
      <c r="FU4467" s="251"/>
      <c r="FV4467" s="251"/>
      <c r="FW4467" s="251"/>
      <c r="FX4467" s="251"/>
      <c r="FY4467" s="251"/>
      <c r="FZ4467" s="251"/>
      <c r="GA4467" s="251"/>
      <c r="GB4467" s="251"/>
      <c r="GC4467" s="251"/>
      <c r="GD4467" s="251"/>
      <c r="GE4467" s="251"/>
      <c r="GF4467" s="251"/>
      <c r="GG4467" s="251"/>
      <c r="GH4467" s="251"/>
      <c r="GI4467" s="251"/>
      <c r="GJ4467" s="251"/>
      <c r="GK4467" s="251"/>
      <c r="GL4467" s="251"/>
      <c r="GM4467" s="251"/>
      <c r="GN4467" s="251"/>
      <c r="GO4467" s="251"/>
      <c r="GP4467" s="251"/>
      <c r="GQ4467" s="251"/>
      <c r="GR4467" s="251"/>
      <c r="GS4467" s="251"/>
      <c r="GT4467" s="251"/>
      <c r="GU4467" s="251"/>
      <c r="GV4467" s="251"/>
      <c r="GW4467" s="251"/>
      <c r="GX4467" s="251"/>
      <c r="GY4467" s="251"/>
      <c r="GZ4467" s="251"/>
      <c r="HA4467" s="251"/>
      <c r="HB4467" s="251"/>
      <c r="HC4467" s="251"/>
      <c r="HD4467" s="251"/>
      <c r="HE4467" s="251"/>
      <c r="HF4467" s="251"/>
      <c r="HG4467" s="251"/>
      <c r="HH4467" s="251"/>
      <c r="HI4467" s="251"/>
      <c r="HJ4467" s="251"/>
      <c r="HK4467" s="251"/>
      <c r="HL4467" s="251"/>
      <c r="HM4467" s="251"/>
      <c r="HN4467" s="251"/>
      <c r="HO4467" s="251"/>
      <c r="HP4467" s="251"/>
      <c r="HQ4467" s="251"/>
      <c r="HR4467" s="251"/>
      <c r="HS4467" s="251"/>
      <c r="HT4467" s="251"/>
      <c r="HU4467" s="251"/>
      <c r="HV4467" s="251"/>
      <c r="HW4467" s="251"/>
      <c r="HX4467" s="251"/>
      <c r="HY4467" s="251"/>
      <c r="HZ4467" s="251"/>
      <c r="IA4467" s="251"/>
      <c r="IB4467" s="251"/>
      <c r="IC4467" s="251"/>
      <c r="ID4467" s="251"/>
      <c r="IE4467" s="251"/>
      <c r="IF4467" s="251"/>
      <c r="IG4467" s="251"/>
      <c r="IH4467" s="251"/>
      <c r="II4467" s="251"/>
      <c r="IJ4467" s="251"/>
      <c r="IK4467" s="251"/>
      <c r="IL4467" s="251"/>
      <c r="IM4467" s="251"/>
      <c r="IN4467" s="251"/>
      <c r="IO4467" s="251"/>
      <c r="IP4467" s="251"/>
      <c r="IQ4467" s="251"/>
      <c r="IR4467" s="251"/>
      <c r="IS4467" s="251"/>
      <c r="IT4467" s="251"/>
      <c r="IU4467" s="251"/>
      <c r="IV4467" s="251"/>
      <c r="IW4467" s="251"/>
      <c r="IX4467" s="251"/>
      <c r="IY4467" s="251"/>
      <c r="IZ4467" s="251"/>
      <c r="JA4467" s="251"/>
      <c r="JB4467" s="251"/>
      <c r="JC4467" s="251"/>
      <c r="JD4467" s="251"/>
      <c r="JE4467" s="251"/>
      <c r="JF4467" s="251"/>
      <c r="JG4467" s="251"/>
      <c r="JH4467" s="251"/>
      <c r="JI4467" s="251"/>
      <c r="JJ4467" s="251"/>
      <c r="JK4467" s="251"/>
      <c r="JL4467" s="251"/>
      <c r="JM4467" s="251"/>
      <c r="JN4467" s="251"/>
      <c r="JO4467" s="251"/>
      <c r="JP4467" s="251"/>
      <c r="JQ4467" s="251"/>
      <c r="JR4467" s="251"/>
      <c r="JS4467" s="251"/>
      <c r="JT4467" s="251"/>
      <c r="JU4467" s="251"/>
      <c r="JV4467" s="251"/>
      <c r="JW4467" s="251"/>
      <c r="JX4467" s="251"/>
      <c r="JY4467" s="251"/>
      <c r="JZ4467" s="251"/>
      <c r="KA4467" s="251"/>
      <c r="KB4467" s="251"/>
      <c r="KC4467" s="251"/>
      <c r="KD4467" s="251"/>
      <c r="KE4467" s="251"/>
      <c r="KF4467" s="251"/>
      <c r="KG4467" s="251"/>
      <c r="KH4467" s="251"/>
      <c r="KI4467" s="251"/>
      <c r="KJ4467" s="251"/>
      <c r="KK4467" s="251"/>
      <c r="KL4467" s="251"/>
      <c r="KM4467" s="251"/>
      <c r="KN4467" s="251"/>
      <c r="KO4467" s="251"/>
      <c r="KP4467" s="251"/>
      <c r="KQ4467" s="251"/>
      <c r="KR4467" s="251"/>
      <c r="KS4467" s="251"/>
      <c r="KT4467" s="251"/>
      <c r="KU4467" s="251"/>
      <c r="KV4467" s="251"/>
      <c r="KW4467" s="251"/>
      <c r="KX4467" s="251"/>
      <c r="KY4467" s="251"/>
      <c r="KZ4467" s="251"/>
      <c r="LA4467" s="251"/>
      <c r="LB4467" s="251"/>
      <c r="LC4467" s="251"/>
      <c r="LD4467" s="251"/>
      <c r="LE4467" s="251"/>
      <c r="LF4467" s="251"/>
      <c r="LG4467" s="251"/>
      <c r="LH4467" s="251"/>
      <c r="LI4467" s="251"/>
      <c r="LJ4467" s="251"/>
      <c r="LK4467" s="251"/>
      <c r="LL4467" s="251"/>
      <c r="LM4467" s="251"/>
      <c r="LN4467" s="251"/>
      <c r="LO4467" s="251"/>
      <c r="LP4467" s="251"/>
      <c r="LQ4467" s="251"/>
      <c r="LR4467" s="251"/>
      <c r="LS4467" s="251"/>
      <c r="LT4467" s="251"/>
      <c r="LU4467" s="251"/>
      <c r="LV4467" s="251"/>
      <c r="LW4467" s="251"/>
      <c r="LX4467" s="251"/>
      <c r="LY4467" s="251"/>
      <c r="LZ4467" s="251"/>
      <c r="MA4467" s="251"/>
      <c r="MB4467" s="251"/>
      <c r="MC4467" s="251"/>
      <c r="MD4467" s="251"/>
      <c r="ME4467" s="251"/>
      <c r="MF4467" s="251"/>
      <c r="MG4467" s="251"/>
      <c r="MH4467" s="251"/>
      <c r="MI4467" s="251"/>
      <c r="MJ4467" s="251"/>
      <c r="MK4467" s="251"/>
      <c r="ML4467" s="251"/>
      <c r="MM4467" s="251"/>
      <c r="MN4467" s="251"/>
      <c r="MO4467" s="251"/>
      <c r="MP4467" s="251"/>
      <c r="MQ4467" s="251"/>
      <c r="MR4467" s="251"/>
      <c r="MS4467" s="251"/>
      <c r="MT4467" s="251"/>
      <c r="MU4467" s="251"/>
      <c r="MV4467" s="251"/>
      <c r="MW4467" s="251"/>
      <c r="MX4467" s="251"/>
      <c r="MY4467" s="251"/>
      <c r="MZ4467" s="251"/>
      <c r="NA4467" s="251"/>
      <c r="NB4467" s="251"/>
      <c r="NC4467" s="251"/>
      <c r="ND4467" s="251"/>
      <c r="NE4467" s="251"/>
      <c r="NF4467" s="251"/>
      <c r="NG4467" s="251"/>
      <c r="NH4467" s="251"/>
      <c r="NI4467" s="251"/>
      <c r="NJ4467" s="251"/>
      <c r="NK4467" s="251"/>
      <c r="NL4467" s="251"/>
      <c r="NM4467" s="251"/>
      <c r="NN4467" s="251"/>
      <c r="NO4467" s="251"/>
      <c r="NP4467" s="251"/>
      <c r="NQ4467" s="251"/>
      <c r="NR4467" s="251"/>
      <c r="NS4467" s="251"/>
      <c r="NT4467" s="251"/>
      <c r="NU4467" s="251"/>
      <c r="NV4467" s="251"/>
      <c r="NW4467" s="251"/>
      <c r="NX4467" s="251"/>
      <c r="NY4467" s="251"/>
      <c r="NZ4467" s="251"/>
      <c r="OA4467" s="251"/>
      <c r="OB4467" s="251"/>
      <c r="OC4467" s="251"/>
      <c r="OD4467" s="251"/>
      <c r="OE4467" s="251"/>
      <c r="OF4467" s="251"/>
      <c r="OG4467" s="251"/>
      <c r="OH4467" s="251"/>
      <c r="OI4467" s="251"/>
      <c r="OJ4467" s="251"/>
      <c r="OK4467" s="251"/>
      <c r="OL4467" s="251"/>
      <c r="OM4467" s="251"/>
      <c r="ON4467" s="251"/>
      <c r="OO4467" s="251"/>
      <c r="OP4467" s="251"/>
      <c r="OQ4467" s="251"/>
      <c r="OR4467" s="251"/>
      <c r="OS4467" s="251"/>
      <c r="OT4467" s="251"/>
      <c r="OU4467" s="251"/>
      <c r="OV4467" s="251"/>
      <c r="OW4467" s="251"/>
      <c r="OX4467" s="251"/>
      <c r="OY4467" s="251"/>
      <c r="OZ4467" s="251"/>
      <c r="PA4467" s="251"/>
      <c r="PB4467" s="251"/>
      <c r="PC4467" s="251"/>
      <c r="PD4467" s="251"/>
      <c r="PE4467" s="251"/>
      <c r="PF4467" s="251"/>
      <c r="PG4467" s="251"/>
      <c r="PH4467" s="251"/>
      <c r="PI4467" s="251"/>
      <c r="PJ4467" s="251"/>
      <c r="PK4467" s="251"/>
      <c r="PL4467" s="251"/>
      <c r="PM4467" s="251"/>
      <c r="PN4467" s="251"/>
      <c r="PO4467" s="251"/>
      <c r="PP4467" s="251"/>
      <c r="PQ4467" s="251"/>
      <c r="PR4467" s="251"/>
      <c r="PS4467" s="251"/>
      <c r="PT4467" s="251"/>
      <c r="PU4467" s="251"/>
      <c r="PV4467" s="251"/>
      <c r="PW4467" s="251"/>
      <c r="PX4467" s="251"/>
      <c r="PY4467" s="251"/>
      <c r="PZ4467" s="251"/>
      <c r="QA4467" s="251"/>
      <c r="QB4467" s="251"/>
      <c r="QC4467" s="251"/>
      <c r="QD4467" s="251"/>
      <c r="QE4467" s="251"/>
      <c r="QF4467" s="251"/>
      <c r="QG4467" s="251"/>
      <c r="QH4467" s="251"/>
      <c r="QI4467" s="251"/>
      <c r="QJ4467" s="251"/>
      <c r="QK4467" s="251"/>
      <c r="QL4467" s="251"/>
      <c r="QM4467" s="251"/>
      <c r="QN4467" s="251"/>
      <c r="QO4467" s="251"/>
      <c r="QP4467" s="251"/>
      <c r="QQ4467" s="251"/>
      <c r="QR4467" s="251"/>
      <c r="QS4467" s="251"/>
      <c r="QT4467" s="251"/>
      <c r="QU4467" s="251"/>
      <c r="QV4467" s="251"/>
      <c r="QW4467" s="251"/>
      <c r="QX4467" s="251"/>
      <c r="QY4467" s="251"/>
      <c r="QZ4467" s="251"/>
      <c r="RA4467" s="251"/>
      <c r="RB4467" s="251"/>
      <c r="RC4467" s="251"/>
      <c r="RD4467" s="251"/>
      <c r="RE4467" s="251"/>
      <c r="RF4467" s="251"/>
      <c r="RG4467" s="251"/>
      <c r="RH4467" s="251"/>
      <c r="RI4467" s="251"/>
      <c r="RJ4467" s="251"/>
      <c r="RK4467" s="251"/>
      <c r="RL4467" s="251"/>
      <c r="RM4467" s="251"/>
      <c r="RN4467" s="251"/>
      <c r="RO4467" s="251"/>
      <c r="RP4467" s="251"/>
      <c r="RQ4467" s="251"/>
      <c r="RR4467" s="251"/>
      <c r="RS4467" s="251"/>
      <c r="RT4467" s="251"/>
      <c r="RU4467" s="251"/>
      <c r="RV4467" s="251"/>
      <c r="RW4467" s="251"/>
      <c r="RX4467" s="251"/>
      <c r="RY4467" s="251"/>
      <c r="RZ4467" s="251"/>
      <c r="SA4467" s="251"/>
      <c r="SB4467" s="251"/>
      <c r="SC4467" s="251"/>
      <c r="SD4467" s="251"/>
      <c r="SE4467" s="251"/>
      <c r="SF4467" s="251"/>
      <c r="SG4467" s="251"/>
      <c r="SH4467" s="251"/>
      <c r="SI4467" s="251"/>
      <c r="SJ4467" s="251"/>
      <c r="SK4467" s="251"/>
      <c r="SL4467" s="251"/>
      <c r="SM4467" s="251"/>
      <c r="SN4467" s="251"/>
      <c r="SO4467" s="251"/>
      <c r="SP4467" s="251"/>
      <c r="SQ4467" s="251"/>
      <c r="SR4467" s="251"/>
      <c r="SS4467" s="251"/>
      <c r="ST4467" s="251"/>
      <c r="SU4467" s="251"/>
      <c r="SV4467" s="251"/>
      <c r="SW4467" s="251"/>
      <c r="SX4467" s="251"/>
      <c r="SY4467" s="251"/>
      <c r="SZ4467" s="251"/>
      <c r="TA4467" s="251"/>
      <c r="TB4467" s="251"/>
      <c r="TC4467" s="251"/>
      <c r="TD4467" s="251"/>
      <c r="TE4467" s="251"/>
      <c r="TF4467" s="251"/>
      <c r="TG4467" s="251"/>
      <c r="TH4467" s="251"/>
      <c r="TI4467" s="251"/>
      <c r="TJ4467" s="251"/>
      <c r="TK4467" s="251"/>
      <c r="TL4467" s="251"/>
      <c r="TM4467" s="251"/>
      <c r="TN4467" s="251"/>
      <c r="TO4467" s="251"/>
      <c r="TP4467" s="251"/>
      <c r="TQ4467" s="251"/>
      <c r="TR4467" s="251"/>
      <c r="TS4467" s="251"/>
      <c r="TT4467" s="251"/>
      <c r="TU4467" s="251"/>
      <c r="TV4467" s="251"/>
      <c r="TW4467" s="251"/>
      <c r="TX4467" s="251"/>
      <c r="TY4467" s="251"/>
      <c r="TZ4467" s="251"/>
      <c r="UA4467" s="251"/>
      <c r="UB4467" s="251"/>
      <c r="UC4467" s="251"/>
      <c r="UD4467" s="251"/>
      <c r="UE4467" s="251"/>
      <c r="UF4467" s="251"/>
      <c r="UG4467" s="251"/>
      <c r="UH4467" s="251"/>
      <c r="UI4467" s="251"/>
      <c r="UJ4467" s="251"/>
      <c r="UK4467" s="251"/>
      <c r="UL4467" s="251"/>
      <c r="UM4467" s="251"/>
      <c r="UN4467" s="251"/>
      <c r="UO4467" s="251"/>
      <c r="UP4467" s="251"/>
      <c r="UQ4467" s="251"/>
      <c r="UR4467" s="251"/>
      <c r="US4467" s="251"/>
      <c r="UT4467" s="251"/>
      <c r="UU4467" s="251"/>
      <c r="UV4467" s="251"/>
      <c r="UW4467" s="251"/>
      <c r="UX4467" s="251"/>
      <c r="UY4467" s="251"/>
      <c r="UZ4467" s="251"/>
      <c r="VA4467" s="251"/>
      <c r="VB4467" s="251"/>
      <c r="VC4467" s="251"/>
      <c r="VD4467" s="251"/>
      <c r="VE4467" s="251"/>
      <c r="VF4467" s="251"/>
      <c r="VG4467" s="251"/>
      <c r="VH4467" s="251"/>
      <c r="VI4467" s="251"/>
      <c r="VJ4467" s="251"/>
      <c r="VK4467" s="251"/>
      <c r="VL4467" s="251"/>
      <c r="VM4467" s="251"/>
      <c r="VN4467" s="251"/>
      <c r="VO4467" s="251"/>
      <c r="VP4467" s="251"/>
      <c r="VQ4467" s="251"/>
      <c r="VR4467" s="251"/>
      <c r="VS4467" s="251"/>
      <c r="VT4467" s="251"/>
      <c r="VU4467" s="251"/>
      <c r="VV4467" s="251"/>
      <c r="VW4467" s="251"/>
      <c r="VX4467" s="251"/>
      <c r="VY4467" s="251"/>
      <c r="VZ4467" s="251"/>
      <c r="WA4467" s="251"/>
      <c r="WB4467" s="251"/>
      <c r="WC4467" s="251"/>
      <c r="WD4467" s="251"/>
      <c r="WE4467" s="251"/>
      <c r="WF4467" s="251"/>
      <c r="WG4467" s="251"/>
      <c r="WH4467" s="251"/>
      <c r="WI4467" s="251"/>
      <c r="WJ4467" s="251"/>
      <c r="WK4467" s="251"/>
      <c r="WL4467" s="251"/>
      <c r="WM4467" s="251"/>
      <c r="WN4467" s="251"/>
      <c r="WO4467" s="251"/>
      <c r="WP4467" s="251"/>
      <c r="WQ4467" s="251"/>
      <c r="WR4467" s="251"/>
      <c r="WS4467" s="251"/>
      <c r="WT4467" s="251"/>
      <c r="WU4467" s="251"/>
      <c r="WV4467" s="251"/>
      <c r="WW4467" s="251"/>
      <c r="WX4467" s="251"/>
      <c r="WY4467" s="251"/>
      <c r="WZ4467" s="251"/>
      <c r="XA4467" s="251"/>
      <c r="XB4467" s="251"/>
      <c r="XC4467" s="251"/>
      <c r="XD4467" s="251"/>
      <c r="XE4467" s="251"/>
      <c r="XF4467" s="251"/>
      <c r="XG4467" s="251"/>
      <c r="XH4467" s="251"/>
      <c r="XI4467" s="251"/>
      <c r="XJ4467" s="251"/>
      <c r="XK4467" s="251"/>
      <c r="XL4467" s="251"/>
      <c r="XM4467" s="251"/>
      <c r="XN4467" s="251"/>
      <c r="XO4467" s="251"/>
      <c r="XP4467" s="251"/>
      <c r="XQ4467" s="251"/>
      <c r="XR4467" s="251"/>
      <c r="XS4467" s="251"/>
      <c r="XT4467" s="251"/>
      <c r="XU4467" s="251"/>
      <c r="XV4467" s="251"/>
      <c r="XW4467" s="251"/>
      <c r="XX4467" s="251"/>
      <c r="XY4467" s="251"/>
      <c r="XZ4467" s="251"/>
      <c r="YA4467" s="251"/>
      <c r="YB4467" s="251"/>
      <c r="YC4467" s="251"/>
      <c r="YD4467" s="251"/>
      <c r="YE4467" s="251"/>
      <c r="YF4467" s="251"/>
      <c r="YG4467" s="251"/>
      <c r="YH4467" s="251"/>
      <c r="YI4467" s="251"/>
      <c r="YJ4467" s="251"/>
      <c r="YK4467" s="251"/>
      <c r="YL4467" s="251"/>
      <c r="YM4467" s="251"/>
      <c r="YN4467" s="251"/>
      <c r="YO4467" s="251"/>
      <c r="YP4467" s="251"/>
      <c r="YQ4467" s="251"/>
      <c r="YR4467" s="251"/>
      <c r="YS4467" s="251"/>
      <c r="YT4467" s="251"/>
      <c r="YU4467" s="251"/>
      <c r="YV4467" s="251"/>
      <c r="YW4467" s="251"/>
      <c r="YX4467" s="251"/>
      <c r="YY4467" s="251"/>
      <c r="YZ4467" s="251"/>
      <c r="ZA4467" s="251"/>
      <c r="ZB4467" s="251"/>
      <c r="ZC4467" s="251"/>
      <c r="ZD4467" s="251"/>
      <c r="ZE4467" s="251"/>
      <c r="ZF4467" s="251"/>
      <c r="ZG4467" s="251"/>
      <c r="ZH4467" s="251"/>
      <c r="ZI4467" s="251"/>
      <c r="ZJ4467" s="251"/>
      <c r="ZK4467" s="251"/>
      <c r="ZL4467" s="251"/>
      <c r="ZM4467" s="251"/>
      <c r="ZN4467" s="251"/>
      <c r="ZO4467" s="251"/>
      <c r="ZP4467" s="251"/>
      <c r="ZQ4467" s="251"/>
      <c r="ZR4467" s="251"/>
      <c r="ZS4467" s="251"/>
      <c r="ZT4467" s="251"/>
      <c r="ZU4467" s="251"/>
      <c r="ZV4467" s="251"/>
      <c r="ZW4467" s="251"/>
      <c r="ZX4467" s="251"/>
      <c r="ZY4467" s="251"/>
      <c r="ZZ4467" s="251"/>
      <c r="AAA4467" s="251"/>
      <c r="AAB4467" s="251"/>
      <c r="AAC4467" s="251"/>
      <c r="AAD4467" s="251"/>
      <c r="AAE4467" s="251"/>
      <c r="AAF4467" s="251"/>
      <c r="AAG4467" s="251"/>
      <c r="AAH4467" s="251"/>
      <c r="AAI4467" s="251"/>
      <c r="AAJ4467" s="251"/>
      <c r="AAK4467" s="251"/>
      <c r="AAL4467" s="251"/>
      <c r="AAM4467" s="251"/>
      <c r="AAN4467" s="251"/>
      <c r="AAO4467" s="251"/>
      <c r="AAP4467" s="251"/>
      <c r="AAQ4467" s="251"/>
      <c r="AAR4467" s="251"/>
      <c r="AAS4467" s="251"/>
      <c r="AAT4467" s="251"/>
      <c r="AAU4467" s="251"/>
      <c r="AAV4467" s="251"/>
      <c r="AAW4467" s="251"/>
      <c r="AAX4467" s="251"/>
      <c r="AAY4467" s="251"/>
      <c r="AAZ4467" s="251"/>
      <c r="ABA4467" s="251"/>
      <c r="ABB4467" s="251"/>
      <c r="ABC4467" s="251"/>
      <c r="ABD4467" s="251"/>
      <c r="ABE4467" s="251"/>
      <c r="ABF4467" s="251"/>
      <c r="ABG4467" s="251"/>
      <c r="ABH4467" s="251"/>
      <c r="ABI4467" s="251"/>
      <c r="ABJ4467" s="251"/>
      <c r="ABK4467" s="251"/>
      <c r="ABL4467" s="251"/>
      <c r="ABM4467" s="251"/>
      <c r="ABN4467" s="251"/>
      <c r="ABO4467" s="251"/>
      <c r="ABP4467" s="251"/>
      <c r="ABQ4467" s="251"/>
      <c r="ABR4467" s="251"/>
      <c r="ABS4467" s="251"/>
      <c r="ABT4467" s="251"/>
      <c r="ABU4467" s="251"/>
      <c r="ABV4467" s="251"/>
      <c r="ABW4467" s="251"/>
      <c r="ABX4467" s="251"/>
      <c r="ABY4467" s="251"/>
      <c r="ABZ4467" s="251"/>
      <c r="ACA4467" s="251"/>
      <c r="ACB4467" s="251"/>
      <c r="ACC4467" s="251"/>
      <c r="ACD4467" s="251"/>
      <c r="ACE4467" s="251"/>
      <c r="ACF4467" s="251"/>
      <c r="ACG4467" s="251"/>
      <c r="ACH4467" s="251"/>
      <c r="ACI4467" s="251"/>
      <c r="ACJ4467" s="251"/>
      <c r="ACK4467" s="251"/>
      <c r="ACL4467" s="251"/>
      <c r="ACM4467" s="251"/>
      <c r="ACN4467" s="251"/>
      <c r="ACO4467" s="251"/>
      <c r="ACP4467" s="251"/>
      <c r="ACQ4467" s="251"/>
      <c r="ACR4467" s="251"/>
      <c r="ACS4467" s="251"/>
      <c r="ACT4467" s="251"/>
      <c r="ACU4467" s="251"/>
      <c r="ACV4467" s="251"/>
      <c r="ACW4467" s="251"/>
      <c r="ACX4467" s="251"/>
      <c r="ACY4467" s="251"/>
      <c r="ACZ4467" s="251"/>
      <c r="ADA4467" s="251"/>
      <c r="ADB4467" s="251"/>
      <c r="ADC4467" s="251"/>
      <c r="ADD4467" s="251"/>
      <c r="ADE4467" s="251"/>
      <c r="ADF4467" s="251"/>
      <c r="ADG4467" s="251"/>
      <c r="ADH4467" s="251"/>
      <c r="ADI4467" s="251"/>
      <c r="ADJ4467" s="251"/>
      <c r="ADK4467" s="251"/>
      <c r="ADL4467" s="251"/>
      <c r="ADM4467" s="251"/>
      <c r="ADN4467" s="251"/>
      <c r="ADO4467" s="251"/>
      <c r="ADP4467" s="251"/>
      <c r="ADQ4467" s="251"/>
      <c r="ADR4467" s="251"/>
      <c r="ADS4467" s="251"/>
      <c r="ADT4467" s="251"/>
      <c r="ADU4467" s="251"/>
      <c r="ADV4467" s="251"/>
      <c r="ADW4467" s="251"/>
      <c r="ADX4467" s="251"/>
      <c r="ADY4467" s="251"/>
      <c r="ADZ4467" s="251"/>
      <c r="AEA4467" s="251"/>
      <c r="AEB4467" s="251"/>
      <c r="AEC4467" s="251"/>
      <c r="AED4467" s="251"/>
      <c r="AEE4467" s="251"/>
      <c r="AEF4467" s="251"/>
      <c r="AEG4467" s="251"/>
      <c r="AEH4467" s="251"/>
      <c r="AEI4467" s="251"/>
      <c r="AEJ4467" s="251"/>
      <c r="AEK4467" s="251"/>
      <c r="AEL4467" s="251"/>
      <c r="AEM4467" s="251"/>
      <c r="AEN4467" s="251"/>
      <c r="AEO4467" s="251"/>
      <c r="AEP4467" s="251"/>
      <c r="AEQ4467" s="251"/>
      <c r="AER4467" s="251"/>
      <c r="AES4467" s="251"/>
      <c r="AET4467" s="251"/>
      <c r="AEU4467" s="251"/>
      <c r="AEV4467" s="251"/>
      <c r="AEW4467" s="251"/>
      <c r="AEX4467" s="251"/>
      <c r="AEY4467" s="251"/>
      <c r="AEZ4467" s="251"/>
      <c r="AFA4467" s="251"/>
      <c r="AFB4467" s="251"/>
      <c r="AFC4467" s="251"/>
      <c r="AFD4467" s="251"/>
      <c r="AFE4467" s="251"/>
      <c r="AFF4467" s="251"/>
      <c r="AFG4467" s="251"/>
      <c r="AFH4467" s="251"/>
      <c r="AFI4467" s="251"/>
      <c r="AFJ4467" s="251"/>
      <c r="AFK4467" s="251"/>
      <c r="AFL4467" s="251"/>
      <c r="AFM4467" s="251"/>
      <c r="AFN4467" s="251"/>
      <c r="AFO4467" s="251"/>
      <c r="AFP4467" s="251"/>
      <c r="AFQ4467" s="251"/>
      <c r="AFR4467" s="251"/>
      <c r="AFS4467" s="251"/>
      <c r="AFT4467" s="251"/>
      <c r="AFU4467" s="251"/>
      <c r="AFV4467" s="251"/>
      <c r="AFW4467" s="251"/>
      <c r="AFX4467" s="251"/>
      <c r="AFY4467" s="251"/>
      <c r="AFZ4467" s="251"/>
      <c r="AGA4467" s="251"/>
      <c r="AGB4467" s="251"/>
      <c r="AGC4467" s="251"/>
      <c r="AGD4467" s="251"/>
      <c r="AGE4467" s="251"/>
      <c r="AGF4467" s="251"/>
      <c r="AGG4467" s="251"/>
      <c r="AGH4467" s="251"/>
      <c r="AGI4467" s="251"/>
      <c r="AGJ4467" s="251"/>
      <c r="AGK4467" s="251"/>
      <c r="AGL4467" s="251"/>
      <c r="AGM4467" s="251"/>
      <c r="AGN4467" s="251"/>
      <c r="AGO4467" s="251"/>
      <c r="AGP4467" s="251"/>
      <c r="AGQ4467" s="251"/>
      <c r="AGR4467" s="251"/>
      <c r="AGS4467" s="251"/>
      <c r="AGT4467" s="251"/>
      <c r="AGU4467" s="251"/>
      <c r="AGV4467" s="251"/>
      <c r="AGW4467" s="251"/>
      <c r="AGX4467" s="251"/>
      <c r="AGY4467" s="251"/>
      <c r="AGZ4467" s="251"/>
      <c r="AHA4467" s="251"/>
      <c r="AHB4467" s="251"/>
      <c r="AHC4467" s="251"/>
      <c r="AHD4467" s="251"/>
      <c r="AHE4467" s="251"/>
      <c r="AHF4467" s="251"/>
      <c r="AHG4467" s="251"/>
      <c r="AHH4467" s="251"/>
      <c r="AHI4467" s="251"/>
      <c r="AHJ4467" s="251"/>
      <c r="AHK4467" s="251"/>
      <c r="AHL4467" s="251"/>
      <c r="AHM4467" s="251"/>
      <c r="AHN4467" s="251"/>
      <c r="AHO4467" s="251"/>
      <c r="AHP4467" s="251"/>
      <c r="AHQ4467" s="251"/>
      <c r="AHR4467" s="251"/>
      <c r="AHS4467" s="251"/>
      <c r="AHT4467" s="251"/>
      <c r="AHU4467" s="251"/>
      <c r="AHV4467" s="251"/>
      <c r="AHW4467" s="251"/>
      <c r="AHX4467" s="251"/>
      <c r="AHY4467" s="251"/>
      <c r="AHZ4467" s="251"/>
      <c r="AIA4467" s="251"/>
      <c r="AIB4467" s="251"/>
      <c r="AIC4467" s="251"/>
      <c r="AID4467" s="251"/>
      <c r="AIE4467" s="251"/>
      <c r="AIF4467" s="251"/>
      <c r="AIG4467" s="251"/>
      <c r="AIH4467" s="251"/>
      <c r="AII4467" s="251"/>
      <c r="AIJ4467" s="251"/>
      <c r="AIK4467" s="251"/>
      <c r="AIL4467" s="251"/>
      <c r="AIM4467" s="251"/>
      <c r="AIN4467" s="251"/>
      <c r="AIO4467" s="251"/>
      <c r="AIP4467" s="251"/>
      <c r="AIQ4467" s="251"/>
      <c r="AIR4467" s="251"/>
      <c r="AIS4467" s="251"/>
      <c r="AIT4467" s="251"/>
      <c r="AIU4467" s="251"/>
      <c r="AIV4467" s="251"/>
      <c r="AIW4467" s="251"/>
      <c r="AIX4467" s="251"/>
      <c r="AIY4467" s="251"/>
      <c r="AIZ4467" s="251"/>
      <c r="AJA4467" s="251"/>
      <c r="AJB4467" s="251"/>
      <c r="AJC4467" s="251"/>
      <c r="AJD4467" s="251"/>
      <c r="AJE4467" s="251"/>
      <c r="AJF4467" s="251"/>
      <c r="AJG4467" s="251"/>
      <c r="AJH4467" s="251"/>
      <c r="AJI4467" s="251"/>
      <c r="AJJ4467" s="251"/>
      <c r="AJK4467" s="251"/>
      <c r="AJL4467" s="251"/>
      <c r="AJM4467" s="251"/>
      <c r="AJN4467" s="251"/>
      <c r="AJO4467" s="251"/>
      <c r="AJP4467" s="251"/>
      <c r="AJQ4467" s="251"/>
      <c r="AJR4467" s="251"/>
      <c r="AJS4467" s="251"/>
      <c r="AJT4467" s="251"/>
      <c r="AJU4467" s="251"/>
      <c r="AJV4467" s="251"/>
      <c r="AJW4467" s="251"/>
      <c r="AJX4467" s="251"/>
      <c r="AJY4467" s="251"/>
      <c r="AJZ4467" s="251"/>
      <c r="AKA4467" s="251"/>
      <c r="AKB4467" s="251"/>
      <c r="AKC4467" s="251"/>
      <c r="AKD4467" s="251"/>
      <c r="AKE4467" s="251"/>
      <c r="AKF4467" s="251"/>
      <c r="AKG4467" s="251"/>
      <c r="AKH4467" s="251"/>
      <c r="AKI4467" s="251"/>
      <c r="AKJ4467" s="251"/>
      <c r="AKK4467" s="251"/>
      <c r="AKL4467" s="251"/>
      <c r="AKM4467" s="251"/>
      <c r="AKN4467" s="251"/>
      <c r="AKO4467" s="251"/>
      <c r="AKP4467" s="251"/>
      <c r="AKQ4467" s="251"/>
      <c r="AKR4467" s="251"/>
      <c r="AKS4467" s="251"/>
      <c r="AKT4467" s="251"/>
      <c r="AKU4467" s="251"/>
      <c r="AKV4467" s="251"/>
      <c r="AKW4467" s="251"/>
      <c r="AKX4467" s="251"/>
      <c r="AKY4467" s="251"/>
      <c r="AKZ4467" s="251"/>
      <c r="ALA4467" s="251"/>
      <c r="ALB4467" s="251"/>
      <c r="ALC4467" s="251"/>
      <c r="ALD4467" s="251"/>
      <c r="ALE4467" s="251"/>
      <c r="ALF4467" s="251"/>
      <c r="ALG4467" s="251"/>
      <c r="ALH4467" s="251"/>
      <c r="ALI4467" s="251"/>
      <c r="ALJ4467" s="251"/>
      <c r="ALK4467" s="251"/>
      <c r="ALL4467" s="251"/>
      <c r="ALM4467" s="251"/>
      <c r="ALN4467" s="251"/>
      <c r="ALO4467" s="251"/>
      <c r="ALP4467" s="251"/>
      <c r="ALQ4467" s="251"/>
      <c r="ALR4467" s="251"/>
      <c r="ALS4467" s="251"/>
      <c r="ALT4467" s="251"/>
      <c r="ALU4467" s="251"/>
      <c r="ALV4467" s="251"/>
      <c r="ALW4467" s="251"/>
      <c r="ALX4467" s="251"/>
      <c r="ALY4467" s="251"/>
      <c r="ALZ4467" s="251"/>
      <c r="AMA4467" s="251"/>
      <c r="AMB4467" s="251"/>
      <c r="AMC4467" s="251"/>
      <c r="AMD4467" s="251"/>
      <c r="AME4467" s="251"/>
      <c r="AMF4467" s="251"/>
      <c r="AMG4467" s="251"/>
      <c r="AMH4467" s="251"/>
      <c r="AMI4467" s="251"/>
      <c r="AMJ4467" s="251"/>
      <c r="AMK4467" s="251"/>
      <c r="AML4467" s="251"/>
      <c r="AMM4467" s="251"/>
      <c r="AMN4467" s="251"/>
      <c r="AMO4467" s="251"/>
      <c r="AMP4467" s="251"/>
      <c r="AMQ4467" s="251"/>
      <c r="AMR4467" s="251"/>
      <c r="AMS4467" s="251"/>
      <c r="AMT4467" s="251"/>
      <c r="AMU4467" s="251"/>
      <c r="AMV4467" s="251"/>
      <c r="AMW4467" s="251"/>
      <c r="AMX4467" s="251"/>
      <c r="AMY4467" s="251"/>
      <c r="AMZ4467" s="251"/>
      <c r="ANA4467" s="251"/>
      <c r="ANB4467" s="251"/>
      <c r="ANC4467" s="251"/>
      <c r="AND4467" s="251"/>
      <c r="ANE4467" s="251"/>
      <c r="ANF4467" s="251"/>
      <c r="ANG4467" s="251"/>
      <c r="ANH4467" s="251"/>
      <c r="ANI4467" s="251"/>
      <c r="ANJ4467" s="251"/>
      <c r="ANK4467" s="251"/>
      <c r="ANL4467" s="251"/>
      <c r="ANM4467" s="251"/>
      <c r="ANN4467" s="251"/>
      <c r="ANO4467" s="251"/>
      <c r="ANP4467" s="251"/>
      <c r="ANQ4467" s="251"/>
      <c r="ANR4467" s="251"/>
      <c r="ANS4467" s="251"/>
      <c r="ANT4467" s="251"/>
      <c r="ANU4467" s="251"/>
      <c r="ANV4467" s="251"/>
      <c r="ANW4467" s="251"/>
      <c r="ANX4467" s="251"/>
      <c r="ANY4467" s="251"/>
      <c r="ANZ4467" s="251"/>
      <c r="AOA4467" s="251"/>
      <c r="AOB4467" s="251"/>
      <c r="AOC4467" s="251"/>
      <c r="AOD4467" s="251"/>
      <c r="AOE4467" s="251"/>
      <c r="AOF4467" s="251"/>
      <c r="AOG4467" s="251"/>
      <c r="AOH4467" s="251"/>
      <c r="AOI4467" s="251"/>
      <c r="AOJ4467" s="251"/>
      <c r="AOK4467" s="251"/>
      <c r="AOL4467" s="251"/>
      <c r="AOM4467" s="251"/>
      <c r="AON4467" s="251"/>
      <c r="AOO4467" s="251"/>
      <c r="AOP4467" s="251"/>
      <c r="AOQ4467" s="251"/>
      <c r="AOR4467" s="251"/>
      <c r="AOS4467" s="251"/>
      <c r="AOT4467" s="251"/>
      <c r="AOU4467" s="251"/>
      <c r="AOV4467" s="251"/>
      <c r="AOW4467" s="251"/>
      <c r="AOX4467" s="251"/>
      <c r="AOY4467" s="251"/>
      <c r="AOZ4467" s="251"/>
      <c r="APA4467" s="251"/>
      <c r="APB4467" s="251"/>
      <c r="APC4467" s="251"/>
      <c r="APD4467" s="251"/>
      <c r="APE4467" s="251"/>
      <c r="APF4467" s="251"/>
      <c r="APG4467" s="251"/>
      <c r="APH4467" s="251"/>
      <c r="API4467" s="251"/>
      <c r="APJ4467" s="251"/>
      <c r="APK4467" s="251"/>
      <c r="APL4467" s="251"/>
      <c r="APM4467" s="251"/>
      <c r="APN4467" s="251"/>
      <c r="APO4467" s="251"/>
      <c r="APP4467" s="251"/>
      <c r="APQ4467" s="251"/>
      <c r="APR4467" s="251"/>
      <c r="APS4467" s="251"/>
      <c r="APT4467" s="251"/>
      <c r="APU4467" s="251"/>
      <c r="APV4467" s="251"/>
      <c r="APW4467" s="251"/>
      <c r="APX4467" s="251"/>
      <c r="APY4467" s="251"/>
      <c r="APZ4467" s="251"/>
      <c r="AQA4467" s="251"/>
      <c r="AQB4467" s="251"/>
      <c r="AQC4467" s="251"/>
      <c r="AQD4467" s="251"/>
      <c r="AQE4467" s="251"/>
      <c r="AQF4467" s="251"/>
      <c r="AQG4467" s="251"/>
      <c r="AQH4467" s="251"/>
      <c r="AQI4467" s="251"/>
      <c r="AQJ4467" s="251"/>
      <c r="AQK4467" s="251"/>
      <c r="AQL4467" s="251"/>
      <c r="AQM4467" s="251"/>
      <c r="AQN4467" s="251"/>
      <c r="AQO4467" s="251"/>
      <c r="AQP4467" s="251"/>
      <c r="AQQ4467" s="251"/>
      <c r="AQR4467" s="251"/>
      <c r="AQS4467" s="251"/>
      <c r="AQT4467" s="251"/>
      <c r="AQU4467" s="251"/>
      <c r="AQV4467" s="251"/>
      <c r="AQW4467" s="251"/>
      <c r="AQX4467" s="251"/>
      <c r="AQY4467" s="251"/>
      <c r="AQZ4467" s="251"/>
      <c r="ARA4467" s="251"/>
      <c r="ARB4467" s="251"/>
      <c r="ARC4467" s="251"/>
      <c r="ARD4467" s="251"/>
      <c r="ARE4467" s="251"/>
      <c r="ARF4467" s="251"/>
      <c r="ARG4467" s="251"/>
      <c r="ARH4467" s="251"/>
      <c r="ARI4467" s="251"/>
      <c r="ARJ4467" s="251"/>
      <c r="ARK4467" s="251"/>
      <c r="ARL4467" s="251"/>
      <c r="ARM4467" s="251"/>
      <c r="ARN4467" s="251"/>
      <c r="ARO4467" s="251"/>
      <c r="ARP4467" s="251"/>
      <c r="ARQ4467" s="251"/>
      <c r="ARR4467" s="251"/>
      <c r="ARS4467" s="251"/>
      <c r="ART4467" s="251"/>
      <c r="ARU4467" s="251"/>
      <c r="ARV4467" s="251"/>
      <c r="ARW4467" s="251"/>
      <c r="ARX4467" s="251"/>
      <c r="ARY4467" s="251"/>
      <c r="ARZ4467" s="251"/>
      <c r="ASA4467" s="251"/>
      <c r="ASB4467" s="251"/>
      <c r="ASC4467" s="251"/>
      <c r="ASD4467" s="251"/>
      <c r="ASE4467" s="251"/>
      <c r="ASF4467" s="251"/>
      <c r="ASG4467" s="251"/>
      <c r="ASH4467" s="251"/>
      <c r="ASI4467" s="251"/>
      <c r="ASJ4467" s="251"/>
      <c r="ASK4467" s="251"/>
      <c r="ASL4467" s="251"/>
      <c r="ASM4467" s="251"/>
      <c r="ASN4467" s="251"/>
      <c r="ASO4467" s="251"/>
      <c r="ASP4467" s="251"/>
      <c r="ASQ4467" s="251"/>
      <c r="ASR4467" s="251"/>
      <c r="ASS4467" s="251"/>
      <c r="AST4467" s="251"/>
      <c r="ASU4467" s="251"/>
      <c r="ASV4467" s="251"/>
      <c r="ASW4467" s="251"/>
      <c r="ASX4467" s="251"/>
      <c r="ASY4467" s="251"/>
      <c r="ASZ4467" s="251"/>
      <c r="ATA4467" s="251"/>
      <c r="ATB4467" s="251"/>
      <c r="ATC4467" s="251"/>
      <c r="ATD4467" s="251"/>
      <c r="ATE4467" s="251"/>
      <c r="ATF4467" s="251"/>
      <c r="ATG4467" s="251"/>
      <c r="ATH4467" s="251"/>
      <c r="ATI4467" s="251"/>
      <c r="ATJ4467" s="251"/>
      <c r="ATK4467" s="251"/>
      <c r="ATL4467" s="251"/>
      <c r="ATM4467" s="251"/>
      <c r="ATN4467" s="251"/>
      <c r="ATO4467" s="251"/>
      <c r="ATP4467" s="251"/>
      <c r="ATQ4467" s="251"/>
      <c r="ATR4467" s="251"/>
      <c r="ATS4467" s="251"/>
      <c r="ATT4467" s="251"/>
      <c r="ATU4467" s="251"/>
      <c r="ATV4467" s="251"/>
      <c r="ATW4467" s="251"/>
      <c r="ATX4467" s="251"/>
      <c r="ATY4467" s="251"/>
      <c r="ATZ4467" s="251"/>
      <c r="AUA4467" s="251"/>
      <c r="AUB4467" s="251"/>
      <c r="AUC4467" s="251"/>
      <c r="AUD4467" s="251"/>
      <c r="AUE4467" s="251"/>
      <c r="AUF4467" s="251"/>
      <c r="AUG4467" s="251"/>
      <c r="AUH4467" s="251"/>
      <c r="AUI4467" s="251"/>
      <c r="AUJ4467" s="251"/>
      <c r="AUK4467" s="251"/>
      <c r="AUL4467" s="251"/>
      <c r="AUM4467" s="251"/>
      <c r="AUN4467" s="251"/>
      <c r="AUO4467" s="251"/>
      <c r="AUP4467" s="251"/>
      <c r="AUQ4467" s="251"/>
      <c r="AUR4467" s="251"/>
      <c r="AUS4467" s="251"/>
      <c r="AUT4467" s="251"/>
      <c r="AUU4467" s="251"/>
      <c r="AUV4467" s="251"/>
      <c r="AUW4467" s="251"/>
      <c r="AUX4467" s="251"/>
      <c r="AUY4467" s="251"/>
      <c r="AUZ4467" s="251"/>
      <c r="AVA4467" s="251"/>
      <c r="AVB4467" s="251"/>
      <c r="AVC4467" s="251"/>
      <c r="AVD4467" s="251"/>
      <c r="AVE4467" s="251"/>
      <c r="AVF4467" s="251"/>
      <c r="AVG4467" s="251"/>
      <c r="AVH4467" s="251"/>
      <c r="AVI4467" s="251"/>
      <c r="AVJ4467" s="251"/>
      <c r="AVK4467" s="251"/>
      <c r="AVL4467" s="251"/>
      <c r="AVM4467" s="251"/>
      <c r="AVN4467" s="251"/>
      <c r="AVO4467" s="251"/>
      <c r="AVP4467" s="251"/>
      <c r="AVQ4467" s="251"/>
      <c r="AVR4467" s="251"/>
      <c r="AVS4467" s="251"/>
      <c r="AVT4467" s="251"/>
      <c r="AVU4467" s="251"/>
      <c r="AVV4467" s="251"/>
      <c r="AVW4467" s="251"/>
      <c r="AVX4467" s="251"/>
      <c r="AVY4467" s="251"/>
      <c r="AVZ4467" s="251"/>
      <c r="AWA4467" s="251"/>
      <c r="AWB4467" s="251"/>
      <c r="AWC4467" s="251"/>
      <c r="AWD4467" s="251"/>
      <c r="AWE4467" s="251"/>
      <c r="AWF4467" s="251"/>
      <c r="AWG4467" s="251"/>
      <c r="AWH4467" s="251"/>
      <c r="AWI4467" s="251"/>
      <c r="AWJ4467" s="251"/>
      <c r="AWK4467" s="251"/>
      <c r="AWL4467" s="251"/>
      <c r="AWM4467" s="251"/>
      <c r="AWN4467" s="251"/>
      <c r="AWO4467" s="251"/>
      <c r="AWP4467" s="251"/>
      <c r="AWQ4467" s="251"/>
      <c r="AWR4467" s="251"/>
      <c r="AWS4467" s="251"/>
      <c r="AWT4467" s="251"/>
      <c r="AWU4467" s="251"/>
      <c r="AWV4467" s="251"/>
      <c r="AWW4467" s="251"/>
      <c r="AWX4467" s="251"/>
      <c r="AWY4467" s="251"/>
      <c r="AWZ4467" s="251"/>
      <c r="AXA4467" s="251"/>
      <c r="AXB4467" s="251"/>
      <c r="AXC4467" s="251"/>
      <c r="AXD4467" s="251"/>
      <c r="AXE4467" s="251"/>
      <c r="AXF4467" s="251"/>
      <c r="AXG4467" s="251"/>
      <c r="AXH4467" s="251"/>
      <c r="AXI4467" s="251"/>
      <c r="AXJ4467" s="251"/>
      <c r="AXK4467" s="251"/>
      <c r="AXL4467" s="251"/>
      <c r="AXM4467" s="251"/>
      <c r="AXN4467" s="251"/>
      <c r="AXO4467" s="251"/>
      <c r="AXP4467" s="251"/>
      <c r="AXQ4467" s="251"/>
      <c r="AXR4467" s="251"/>
      <c r="AXS4467" s="251"/>
      <c r="AXT4467" s="251"/>
      <c r="AXU4467" s="251"/>
      <c r="AXV4467" s="251"/>
      <c r="AXW4467" s="251"/>
      <c r="AXX4467" s="251"/>
      <c r="AXY4467" s="251"/>
      <c r="AXZ4467" s="251"/>
      <c r="AYA4467" s="251"/>
      <c r="AYB4467" s="251"/>
      <c r="AYC4467" s="251"/>
      <c r="AYD4467" s="251"/>
      <c r="AYE4467" s="251"/>
      <c r="AYF4467" s="251"/>
      <c r="AYG4467" s="251"/>
      <c r="AYH4467" s="251"/>
      <c r="AYI4467" s="251"/>
      <c r="AYJ4467" s="251"/>
      <c r="AYK4467" s="251"/>
      <c r="AYL4467" s="251"/>
      <c r="AYM4467" s="251"/>
      <c r="AYN4467" s="251"/>
      <c r="AYO4467" s="251"/>
      <c r="AYP4467" s="251"/>
      <c r="AYQ4467" s="251"/>
      <c r="AYR4467" s="251"/>
      <c r="AYS4467" s="251"/>
      <c r="AYT4467" s="251"/>
      <c r="AYU4467" s="251"/>
      <c r="AYV4467" s="251"/>
      <c r="AYW4467" s="251"/>
      <c r="AYX4467" s="251"/>
      <c r="AYY4467" s="251"/>
      <c r="AYZ4467" s="251"/>
      <c r="AZA4467" s="251"/>
      <c r="AZB4467" s="251"/>
      <c r="AZC4467" s="251"/>
      <c r="AZD4467" s="251"/>
      <c r="AZE4467" s="251"/>
      <c r="AZF4467" s="251"/>
      <c r="AZG4467" s="251"/>
      <c r="AZH4467" s="251"/>
      <c r="AZI4467" s="251"/>
      <c r="AZJ4467" s="251"/>
      <c r="AZK4467" s="251"/>
      <c r="AZL4467" s="251"/>
      <c r="AZM4467" s="251"/>
      <c r="AZN4467" s="251"/>
      <c r="AZO4467" s="251"/>
      <c r="AZP4467" s="251"/>
      <c r="AZQ4467" s="251"/>
      <c r="AZR4467" s="251"/>
      <c r="AZS4467" s="251"/>
      <c r="AZT4467" s="251"/>
      <c r="AZU4467" s="251"/>
      <c r="AZV4467" s="251"/>
      <c r="AZW4467" s="251"/>
      <c r="AZX4467" s="251"/>
      <c r="AZY4467" s="251"/>
      <c r="AZZ4467" s="251"/>
      <c r="BAA4467" s="251"/>
      <c r="BAB4467" s="251"/>
      <c r="BAC4467" s="251"/>
      <c r="BAD4467" s="251"/>
      <c r="BAE4467" s="251"/>
      <c r="BAF4467" s="251"/>
      <c r="BAG4467" s="251"/>
      <c r="BAH4467" s="251"/>
      <c r="BAI4467" s="251"/>
      <c r="BAJ4467" s="251"/>
      <c r="BAK4467" s="251"/>
      <c r="BAL4467" s="251"/>
      <c r="BAM4467" s="251"/>
      <c r="BAN4467" s="251"/>
      <c r="BAO4467" s="251"/>
      <c r="BAP4467" s="251"/>
      <c r="BAQ4467" s="251"/>
      <c r="BAR4467" s="251"/>
      <c r="BAS4467" s="251"/>
      <c r="BAT4467" s="251"/>
      <c r="BAU4467" s="251"/>
      <c r="BAV4467" s="251"/>
      <c r="BAW4467" s="251"/>
      <c r="BAX4467" s="251"/>
      <c r="BAY4467" s="251"/>
      <c r="BAZ4467" s="251"/>
      <c r="BBA4467" s="251"/>
      <c r="BBB4467" s="251"/>
      <c r="BBC4467" s="251"/>
      <c r="BBD4467" s="251"/>
      <c r="BBE4467" s="251"/>
      <c r="BBF4467" s="251"/>
      <c r="BBG4467" s="251"/>
      <c r="BBH4467" s="251"/>
      <c r="BBI4467" s="251"/>
      <c r="BBJ4467" s="251"/>
      <c r="BBK4467" s="251"/>
      <c r="BBL4467" s="251"/>
      <c r="BBM4467" s="251"/>
      <c r="BBN4467" s="251"/>
      <c r="BBO4467" s="251"/>
      <c r="BBP4467" s="251"/>
      <c r="BBQ4467" s="251"/>
      <c r="BBR4467" s="251"/>
      <c r="BBS4467" s="251"/>
      <c r="BBT4467" s="251"/>
      <c r="BBU4467" s="251"/>
      <c r="BBV4467" s="251"/>
      <c r="BBW4467" s="251"/>
      <c r="BBX4467" s="251"/>
      <c r="BBY4467" s="251"/>
      <c r="BBZ4467" s="251"/>
      <c r="BCA4467" s="251"/>
      <c r="BCB4467" s="251"/>
      <c r="BCC4467" s="251"/>
      <c r="BCD4467" s="251"/>
      <c r="BCE4467" s="251"/>
      <c r="BCF4467" s="251"/>
      <c r="BCG4467" s="251"/>
      <c r="BCH4467" s="251"/>
      <c r="BCI4467" s="251"/>
      <c r="BCJ4467" s="251"/>
      <c r="BCK4467" s="251"/>
      <c r="BCL4467" s="251"/>
      <c r="BCM4467" s="251"/>
      <c r="BCN4467" s="251"/>
      <c r="BCO4467" s="251"/>
      <c r="BCP4467" s="251"/>
      <c r="BCQ4467" s="251"/>
      <c r="BCR4467" s="251"/>
      <c r="BCS4467" s="251"/>
      <c r="BCT4467" s="251"/>
      <c r="BCU4467" s="251"/>
      <c r="BCV4467" s="251"/>
      <c r="BCW4467" s="251"/>
      <c r="BCX4467" s="251"/>
      <c r="BCY4467" s="251"/>
      <c r="BCZ4467" s="251"/>
      <c r="BDA4467" s="251"/>
      <c r="BDB4467" s="251"/>
      <c r="BDC4467" s="251"/>
      <c r="BDD4467" s="251"/>
      <c r="BDE4467" s="251"/>
      <c r="BDF4467" s="251"/>
      <c r="BDG4467" s="251"/>
      <c r="BDH4467" s="251"/>
      <c r="BDI4467" s="251"/>
      <c r="BDJ4467" s="251"/>
      <c r="BDK4467" s="251"/>
      <c r="BDL4467" s="251"/>
      <c r="BDM4467" s="251"/>
      <c r="BDN4467" s="251"/>
      <c r="BDO4467" s="251"/>
      <c r="BDP4467" s="251"/>
      <c r="BDQ4467" s="251"/>
      <c r="BDR4467" s="251"/>
      <c r="BDS4467" s="251"/>
      <c r="BDT4467" s="251"/>
      <c r="BDU4467" s="251"/>
      <c r="BDV4467" s="251"/>
      <c r="BDW4467" s="251"/>
      <c r="BDX4467" s="251"/>
      <c r="BDY4467" s="251"/>
      <c r="BDZ4467" s="251"/>
      <c r="BEA4467" s="251"/>
      <c r="BEB4467" s="251"/>
      <c r="BEC4467" s="251"/>
      <c r="BED4467" s="251"/>
      <c r="BEE4467" s="251"/>
      <c r="BEF4467" s="251"/>
      <c r="BEG4467" s="251"/>
      <c r="BEH4467" s="251"/>
      <c r="BEI4467" s="251"/>
      <c r="BEJ4467" s="251"/>
      <c r="BEK4467" s="251"/>
      <c r="BEL4467" s="251"/>
      <c r="BEM4467" s="251"/>
      <c r="BEN4467" s="251"/>
      <c r="BEO4467" s="251"/>
      <c r="BEP4467" s="251"/>
      <c r="BEQ4467" s="251"/>
      <c r="BER4467" s="251"/>
      <c r="BES4467" s="251"/>
      <c r="BET4467" s="251"/>
      <c r="BEU4467" s="251"/>
      <c r="BEV4467" s="251"/>
      <c r="BEW4467" s="251"/>
      <c r="BEX4467" s="251"/>
      <c r="BEY4467" s="251"/>
      <c r="BEZ4467" s="251"/>
      <c r="BFA4467" s="251"/>
      <c r="BFB4467" s="251"/>
      <c r="BFC4467" s="251"/>
      <c r="BFD4467" s="251"/>
      <c r="BFE4467" s="251"/>
      <c r="BFF4467" s="251"/>
      <c r="BFG4467" s="251"/>
      <c r="BFH4467" s="251"/>
      <c r="BFI4467" s="251"/>
      <c r="BFJ4467" s="251"/>
      <c r="BFK4467" s="251"/>
      <c r="BFL4467" s="251"/>
      <c r="BFM4467" s="251"/>
      <c r="BFN4467" s="251"/>
      <c r="BFO4467" s="251"/>
      <c r="BFP4467" s="251"/>
      <c r="BFQ4467" s="251"/>
      <c r="BFR4467" s="251"/>
      <c r="BFS4467" s="251"/>
      <c r="BFT4467" s="251"/>
      <c r="BFU4467" s="251"/>
      <c r="BFV4467" s="251"/>
      <c r="BFW4467" s="251"/>
      <c r="BFX4467" s="251"/>
      <c r="BFY4467" s="251"/>
      <c r="BFZ4467" s="251"/>
      <c r="BGA4467" s="251"/>
      <c r="BGB4467" s="251"/>
      <c r="BGC4467" s="251"/>
      <c r="BGD4467" s="251"/>
      <c r="BGE4467" s="251"/>
      <c r="BGF4467" s="251"/>
      <c r="BGG4467" s="251"/>
      <c r="BGH4467" s="251"/>
      <c r="BGI4467" s="251"/>
      <c r="BGJ4467" s="251"/>
      <c r="BGK4467" s="251"/>
      <c r="BGL4467" s="251"/>
      <c r="BGM4467" s="251"/>
      <c r="BGN4467" s="251"/>
      <c r="BGO4467" s="251"/>
      <c r="BGP4467" s="251"/>
      <c r="BGQ4467" s="251"/>
      <c r="BGR4467" s="251"/>
      <c r="BGS4467" s="251"/>
      <c r="BGT4467" s="251"/>
      <c r="BGU4467" s="251"/>
      <c r="BGV4467" s="251"/>
      <c r="BGW4467" s="251"/>
      <c r="BGX4467" s="251"/>
      <c r="BGY4467" s="251"/>
      <c r="BGZ4467" s="251"/>
      <c r="BHA4467" s="251"/>
      <c r="BHB4467" s="251"/>
      <c r="BHC4467" s="251"/>
      <c r="BHD4467" s="251"/>
      <c r="BHE4467" s="251"/>
      <c r="BHF4467" s="251"/>
      <c r="BHG4467" s="251"/>
      <c r="BHH4467" s="251"/>
      <c r="BHI4467" s="251"/>
      <c r="BHJ4467" s="251"/>
      <c r="BHK4467" s="251"/>
      <c r="BHL4467" s="251"/>
      <c r="BHM4467" s="251"/>
      <c r="BHN4467" s="251"/>
      <c r="BHO4467" s="251"/>
      <c r="BHP4467" s="251"/>
      <c r="BHQ4467" s="251"/>
      <c r="BHR4467" s="251"/>
      <c r="BHS4467" s="251"/>
      <c r="BHT4467" s="251"/>
      <c r="BHU4467" s="251"/>
      <c r="BHV4467" s="251"/>
      <c r="BHW4467" s="251"/>
      <c r="BHX4467" s="251"/>
      <c r="BHY4467" s="251"/>
      <c r="BHZ4467" s="251"/>
      <c r="BIA4467" s="251"/>
      <c r="BIB4467" s="251"/>
      <c r="BIC4467" s="251"/>
      <c r="BID4467" s="251"/>
      <c r="BIE4467" s="251"/>
      <c r="BIF4467" s="251"/>
      <c r="BIG4467" s="251"/>
      <c r="BIH4467" s="251"/>
      <c r="BII4467" s="251"/>
      <c r="BIJ4467" s="251"/>
      <c r="BIK4467" s="251"/>
      <c r="BIL4467" s="251"/>
      <c r="BIM4467" s="251"/>
      <c r="BIN4467" s="251"/>
      <c r="BIO4467" s="251"/>
      <c r="BIP4467" s="251"/>
      <c r="BIQ4467" s="251"/>
      <c r="BIR4467" s="251"/>
      <c r="BIS4467" s="251"/>
      <c r="BIT4467" s="251"/>
      <c r="BIU4467" s="251"/>
      <c r="BIV4467" s="251"/>
      <c r="BIW4467" s="251"/>
      <c r="BIX4467" s="251"/>
      <c r="BIY4467" s="251"/>
      <c r="BIZ4467" s="251"/>
      <c r="BJA4467" s="251"/>
      <c r="BJB4467" s="251"/>
      <c r="BJC4467" s="251"/>
      <c r="BJD4467" s="251"/>
      <c r="BJE4467" s="251"/>
      <c r="BJF4467" s="251"/>
      <c r="BJG4467" s="251"/>
      <c r="BJH4467" s="251"/>
      <c r="BJI4467" s="251"/>
      <c r="BJJ4467" s="251"/>
      <c r="BJK4467" s="251"/>
      <c r="BJL4467" s="251"/>
      <c r="BJM4467" s="251"/>
      <c r="BJN4467" s="251"/>
      <c r="BJO4467" s="251"/>
      <c r="BJP4467" s="251"/>
      <c r="BJQ4467" s="251"/>
      <c r="BJR4467" s="251"/>
      <c r="BJS4467" s="251"/>
      <c r="BJT4467" s="251"/>
      <c r="BJU4467" s="251"/>
      <c r="BJV4467" s="251"/>
      <c r="BJW4467" s="251"/>
      <c r="BJX4467" s="251"/>
      <c r="BJY4467" s="251"/>
      <c r="BJZ4467" s="251"/>
      <c r="BKA4467" s="251"/>
      <c r="BKB4467" s="251"/>
      <c r="BKC4467" s="251"/>
      <c r="BKD4467" s="251"/>
      <c r="BKE4467" s="251"/>
      <c r="BKF4467" s="251"/>
      <c r="BKG4467" s="251"/>
      <c r="BKH4467" s="251"/>
      <c r="BKI4467" s="251"/>
      <c r="BKJ4467" s="251"/>
      <c r="BKK4467" s="251"/>
      <c r="BKL4467" s="251"/>
      <c r="BKM4467" s="251"/>
      <c r="BKN4467" s="251"/>
      <c r="BKO4467" s="251"/>
      <c r="BKP4467" s="251"/>
      <c r="BKQ4467" s="251"/>
      <c r="BKR4467" s="251"/>
      <c r="BKS4467" s="251"/>
      <c r="BKT4467" s="251"/>
      <c r="BKU4467" s="251"/>
      <c r="BKV4467" s="251"/>
      <c r="BKW4467" s="251"/>
      <c r="BKX4467" s="251"/>
      <c r="BKY4467" s="251"/>
      <c r="BKZ4467" s="251"/>
      <c r="BLA4467" s="251"/>
      <c r="BLB4467" s="251"/>
      <c r="BLC4467" s="251"/>
      <c r="BLD4467" s="251"/>
      <c r="BLE4467" s="251"/>
      <c r="BLF4467" s="251"/>
      <c r="BLG4467" s="251"/>
      <c r="BLH4467" s="251"/>
      <c r="BLI4467" s="251"/>
      <c r="BLJ4467" s="251"/>
      <c r="BLK4467" s="251"/>
      <c r="BLL4467" s="251"/>
      <c r="BLM4467" s="251"/>
      <c r="BLN4467" s="251"/>
      <c r="BLO4467" s="251"/>
      <c r="BLP4467" s="251"/>
      <c r="BLQ4467" s="251"/>
      <c r="BLR4467" s="251"/>
      <c r="BLS4467" s="251"/>
      <c r="BLT4467" s="251"/>
      <c r="BLU4467" s="251"/>
      <c r="BLV4467" s="251"/>
      <c r="BLW4467" s="251"/>
      <c r="BLX4467" s="251"/>
      <c r="BLY4467" s="251"/>
      <c r="BLZ4467" s="251"/>
      <c r="BMA4467" s="251"/>
      <c r="BMB4467" s="251"/>
      <c r="BMC4467" s="251"/>
      <c r="BMD4467" s="251"/>
      <c r="BME4467" s="251"/>
      <c r="BMF4467" s="251"/>
      <c r="BMG4467" s="251"/>
      <c r="BMH4467" s="251"/>
      <c r="BMI4467" s="251"/>
      <c r="BMJ4467" s="251"/>
      <c r="BMK4467" s="251"/>
      <c r="BML4467" s="251"/>
      <c r="BMM4467" s="251"/>
      <c r="BMN4467" s="251"/>
      <c r="BMO4467" s="251"/>
      <c r="BMP4467" s="251"/>
      <c r="BMQ4467" s="251"/>
      <c r="BMR4467" s="251"/>
      <c r="BMS4467" s="251"/>
      <c r="BMT4467" s="251"/>
      <c r="BMU4467" s="251"/>
      <c r="BMV4467" s="251"/>
      <c r="BMW4467" s="251"/>
      <c r="BMX4467" s="251"/>
      <c r="BMY4467" s="251"/>
      <c r="BMZ4467" s="251"/>
      <c r="BNA4467" s="251"/>
      <c r="BNB4467" s="251"/>
      <c r="BNC4467" s="251"/>
      <c r="BND4467" s="251"/>
      <c r="BNE4467" s="251"/>
      <c r="BNF4467" s="251"/>
      <c r="BNG4467" s="251"/>
      <c r="BNH4467" s="251"/>
      <c r="BNI4467" s="251"/>
      <c r="BNJ4467" s="251"/>
      <c r="BNK4467" s="251"/>
      <c r="BNL4467" s="251"/>
      <c r="BNM4467" s="251"/>
      <c r="BNN4467" s="251"/>
      <c r="BNO4467" s="251"/>
      <c r="BNP4467" s="251"/>
      <c r="BNQ4467" s="251"/>
      <c r="BNR4467" s="251"/>
      <c r="BNS4467" s="251"/>
      <c r="BNT4467" s="251"/>
      <c r="BNU4467" s="251"/>
      <c r="BNV4467" s="251"/>
      <c r="BNW4467" s="251"/>
      <c r="BNX4467" s="251"/>
      <c r="BNY4467" s="251"/>
      <c r="BNZ4467" s="251"/>
      <c r="BOA4467" s="251"/>
      <c r="BOB4467" s="251"/>
      <c r="BOC4467" s="251"/>
      <c r="BOD4467" s="251"/>
      <c r="BOE4467" s="251"/>
      <c r="BOF4467" s="251"/>
      <c r="BOG4467" s="251"/>
      <c r="BOH4467" s="251"/>
      <c r="BOI4467" s="251"/>
      <c r="BOJ4467" s="251"/>
      <c r="BOK4467" s="251"/>
      <c r="BOL4467" s="251"/>
      <c r="BOM4467" s="251"/>
      <c r="BON4467" s="251"/>
      <c r="BOO4467" s="251"/>
      <c r="BOP4467" s="251"/>
      <c r="BOQ4467" s="251"/>
      <c r="BOR4467" s="251"/>
      <c r="BOS4467" s="251"/>
      <c r="BOT4467" s="251"/>
      <c r="BOU4467" s="251"/>
      <c r="BOV4467" s="251"/>
      <c r="BOW4467" s="251"/>
      <c r="BOX4467" s="251"/>
      <c r="BOY4467" s="251"/>
      <c r="BOZ4467" s="251"/>
      <c r="BPA4467" s="251"/>
      <c r="BPB4467" s="251"/>
      <c r="BPC4467" s="251"/>
      <c r="BPD4467" s="251"/>
      <c r="BPE4467" s="251"/>
      <c r="BPF4467" s="251"/>
      <c r="BPG4467" s="251"/>
      <c r="BPH4467" s="251"/>
      <c r="BPI4467" s="251"/>
      <c r="BPJ4467" s="251"/>
      <c r="BPK4467" s="251"/>
      <c r="BPL4467" s="251"/>
      <c r="BPM4467" s="251"/>
      <c r="BPN4467" s="251"/>
      <c r="BPO4467" s="251"/>
      <c r="BPP4467" s="251"/>
      <c r="BPQ4467" s="251"/>
      <c r="BPR4467" s="251"/>
      <c r="BPS4467" s="251"/>
      <c r="BPT4467" s="251"/>
      <c r="BPU4467" s="251"/>
      <c r="BPV4467" s="251"/>
      <c r="BPW4467" s="251"/>
      <c r="BPX4467" s="251"/>
      <c r="BPY4467" s="251"/>
      <c r="BPZ4467" s="251"/>
      <c r="BQA4467" s="251"/>
      <c r="BQB4467" s="251"/>
      <c r="BQC4467" s="251"/>
      <c r="BQD4467" s="251"/>
      <c r="BQE4467" s="251"/>
      <c r="BQF4467" s="251"/>
      <c r="BQG4467" s="251"/>
      <c r="BQH4467" s="251"/>
      <c r="BQI4467" s="251"/>
      <c r="BQJ4467" s="251"/>
      <c r="BQK4467" s="251"/>
      <c r="BQL4467" s="251"/>
      <c r="BQM4467" s="251"/>
      <c r="BQN4467" s="251"/>
      <c r="BQO4467" s="251"/>
      <c r="BQP4467" s="251"/>
      <c r="BQQ4467" s="251"/>
      <c r="BQR4467" s="251"/>
      <c r="BQS4467" s="251"/>
      <c r="BQT4467" s="251"/>
      <c r="BQU4467" s="251"/>
      <c r="BQV4467" s="251"/>
      <c r="BQW4467" s="251"/>
      <c r="BQX4467" s="251"/>
      <c r="BQY4467" s="251"/>
      <c r="BQZ4467" s="251"/>
      <c r="BRA4467" s="251"/>
      <c r="BRB4467" s="251"/>
      <c r="BRC4467" s="251"/>
      <c r="BRD4467" s="251"/>
      <c r="BRE4467" s="251"/>
      <c r="BRF4467" s="251"/>
      <c r="BRG4467" s="251"/>
      <c r="BRH4467" s="251"/>
      <c r="BRI4467" s="251"/>
      <c r="BRJ4467" s="251"/>
      <c r="BRK4467" s="251"/>
      <c r="BRL4467" s="251"/>
      <c r="BRM4467" s="251"/>
      <c r="BRN4467" s="251"/>
      <c r="BRO4467" s="251"/>
      <c r="BRP4467" s="251"/>
      <c r="BRQ4467" s="251"/>
      <c r="BRR4467" s="251"/>
      <c r="BRS4467" s="251"/>
      <c r="BRT4467" s="251"/>
      <c r="BRU4467" s="251"/>
      <c r="BRV4467" s="251"/>
      <c r="BRW4467" s="251"/>
      <c r="BRX4467" s="251"/>
      <c r="BRY4467" s="251"/>
      <c r="BRZ4467" s="251"/>
      <c r="BSA4467" s="251"/>
      <c r="BSB4467" s="251"/>
      <c r="BSC4467" s="251"/>
      <c r="BSD4467" s="251"/>
      <c r="BSE4467" s="251"/>
      <c r="BSF4467" s="251"/>
      <c r="BSG4467" s="251"/>
      <c r="BSH4467" s="251"/>
      <c r="BSI4467" s="251"/>
      <c r="BSJ4467" s="251"/>
      <c r="BSK4467" s="251"/>
      <c r="BSL4467" s="251"/>
      <c r="BSM4467" s="251"/>
      <c r="BSN4467" s="251"/>
      <c r="BSO4467" s="251"/>
      <c r="BSP4467" s="251"/>
      <c r="BSQ4467" s="251"/>
      <c r="BSR4467" s="251"/>
      <c r="BSS4467" s="251"/>
      <c r="BST4467" s="251"/>
      <c r="BSU4467" s="251"/>
      <c r="BSV4467" s="251"/>
      <c r="BSW4467" s="251"/>
      <c r="BSX4467" s="251"/>
      <c r="BSY4467" s="251"/>
      <c r="BSZ4467" s="251"/>
      <c r="BTA4467" s="251"/>
      <c r="BTB4467" s="251"/>
      <c r="BTC4467" s="251"/>
      <c r="BTD4467" s="251"/>
      <c r="BTE4467" s="251"/>
      <c r="BTF4467" s="251"/>
      <c r="BTG4467" s="251"/>
      <c r="BTH4467" s="251"/>
      <c r="BTI4467" s="251"/>
      <c r="BTJ4467" s="251"/>
      <c r="BTK4467" s="251"/>
      <c r="BTL4467" s="251"/>
      <c r="BTM4467" s="251"/>
      <c r="BTN4467" s="251"/>
      <c r="BTO4467" s="251"/>
      <c r="BTP4467" s="251"/>
      <c r="BTQ4467" s="251"/>
      <c r="BTR4467" s="251"/>
      <c r="BTS4467" s="251"/>
      <c r="BTT4467" s="251"/>
      <c r="BTU4467" s="251"/>
      <c r="BTV4467" s="251"/>
      <c r="BTW4467" s="251"/>
      <c r="BTX4467" s="251"/>
      <c r="BTY4467" s="251"/>
      <c r="BTZ4467" s="251"/>
      <c r="BUA4467" s="251"/>
      <c r="BUB4467" s="251"/>
      <c r="BUC4467" s="251"/>
      <c r="BUD4467" s="251"/>
      <c r="BUE4467" s="251"/>
      <c r="BUF4467" s="251"/>
      <c r="BUG4467" s="251"/>
      <c r="BUH4467" s="251"/>
      <c r="BUI4467" s="251"/>
      <c r="BUJ4467" s="251"/>
      <c r="BUK4467" s="251"/>
      <c r="BUL4467" s="251"/>
      <c r="BUM4467" s="251"/>
      <c r="BUN4467" s="251"/>
      <c r="BUO4467" s="251"/>
      <c r="BUP4467" s="251"/>
      <c r="BUQ4467" s="251"/>
      <c r="BUR4467" s="251"/>
      <c r="BUS4467" s="251"/>
      <c r="BUT4467" s="251"/>
      <c r="BUU4467" s="251"/>
      <c r="BUV4467" s="251"/>
      <c r="BUW4467" s="251"/>
      <c r="BUX4467" s="251"/>
      <c r="BUY4467" s="251"/>
      <c r="BUZ4467" s="251"/>
      <c r="BVA4467" s="251"/>
      <c r="BVB4467" s="251"/>
      <c r="BVC4467" s="251"/>
      <c r="BVD4467" s="251"/>
      <c r="BVE4467" s="251"/>
      <c r="BVF4467" s="251"/>
      <c r="BVG4467" s="251"/>
      <c r="BVH4467" s="251"/>
      <c r="BVI4467" s="251"/>
      <c r="BVJ4467" s="251"/>
      <c r="BVK4467" s="251"/>
      <c r="BVL4467" s="251"/>
      <c r="BVM4467" s="251"/>
      <c r="BVN4467" s="251"/>
      <c r="BVO4467" s="251"/>
      <c r="BVP4467" s="251"/>
      <c r="BVQ4467" s="251"/>
      <c r="BVR4467" s="251"/>
      <c r="BVS4467" s="251"/>
      <c r="BVT4467" s="251"/>
      <c r="BVU4467" s="251"/>
      <c r="BVV4467" s="251"/>
      <c r="BVW4467" s="251"/>
      <c r="BVX4467" s="251"/>
      <c r="BVY4467" s="251"/>
      <c r="BVZ4467" s="251"/>
      <c r="BWA4467" s="251"/>
      <c r="BWB4467" s="251"/>
      <c r="BWC4467" s="251"/>
      <c r="BWD4467" s="251"/>
      <c r="BWE4467" s="251"/>
      <c r="BWF4467" s="251"/>
      <c r="BWG4467" s="251"/>
      <c r="BWH4467" s="251"/>
      <c r="BWI4467" s="251"/>
      <c r="BWJ4467" s="251"/>
      <c r="BWK4467" s="251"/>
      <c r="BWL4467" s="251"/>
      <c r="BWM4467" s="251"/>
      <c r="BWN4467" s="251"/>
      <c r="BWO4467" s="251"/>
      <c r="BWP4467" s="251"/>
      <c r="BWQ4467" s="251"/>
      <c r="BWR4467" s="251"/>
      <c r="BWS4467" s="251"/>
      <c r="BWT4467" s="251"/>
      <c r="BWU4467" s="251"/>
      <c r="BWV4467" s="251"/>
      <c r="BWW4467" s="251"/>
      <c r="BWX4467" s="251"/>
      <c r="BWY4467" s="251"/>
      <c r="BWZ4467" s="251"/>
      <c r="BXA4467" s="251"/>
      <c r="BXB4467" s="251"/>
      <c r="BXC4467" s="251"/>
      <c r="BXD4467" s="251"/>
      <c r="BXE4467" s="251"/>
      <c r="BXF4467" s="251"/>
      <c r="BXG4467" s="251"/>
      <c r="BXH4467" s="251"/>
      <c r="BXI4467" s="251"/>
      <c r="BXJ4467" s="251"/>
      <c r="BXK4467" s="251"/>
      <c r="BXL4467" s="251"/>
      <c r="BXM4467" s="251"/>
      <c r="BXN4467" s="251"/>
      <c r="BXO4467" s="251"/>
      <c r="BXP4467" s="251"/>
      <c r="BXQ4467" s="251"/>
      <c r="BXR4467" s="251"/>
      <c r="BXS4467" s="251"/>
      <c r="BXT4467" s="251"/>
      <c r="BXU4467" s="251"/>
      <c r="BXV4467" s="251"/>
      <c r="BXW4467" s="251"/>
      <c r="BXX4467" s="251"/>
      <c r="BXY4467" s="251"/>
      <c r="BXZ4467" s="251"/>
      <c r="BYA4467" s="251"/>
      <c r="BYB4467" s="251"/>
      <c r="BYC4467" s="251"/>
      <c r="BYD4467" s="251"/>
      <c r="BYE4467" s="251"/>
      <c r="BYF4467" s="251"/>
      <c r="BYG4467" s="251"/>
      <c r="BYH4467" s="251"/>
      <c r="BYI4467" s="251"/>
      <c r="BYJ4467" s="251"/>
      <c r="BYK4467" s="251"/>
      <c r="BYL4467" s="251"/>
      <c r="BYM4467" s="251"/>
      <c r="BYN4467" s="251"/>
      <c r="BYO4467" s="251"/>
      <c r="BYP4467" s="251"/>
      <c r="BYQ4467" s="251"/>
      <c r="BYR4467" s="251"/>
      <c r="BYS4467" s="251"/>
      <c r="BYT4467" s="251"/>
      <c r="BYU4467" s="251"/>
      <c r="BYV4467" s="251"/>
      <c r="BYW4467" s="251"/>
      <c r="BYX4467" s="251"/>
      <c r="BYY4467" s="251"/>
      <c r="BYZ4467" s="251"/>
      <c r="BZA4467" s="251"/>
      <c r="BZB4467" s="251"/>
      <c r="BZC4467" s="251"/>
      <c r="BZD4467" s="251"/>
      <c r="BZE4467" s="251"/>
      <c r="BZF4467" s="251"/>
      <c r="BZG4467" s="251"/>
      <c r="BZH4467" s="251"/>
      <c r="BZI4467" s="251"/>
      <c r="BZJ4467" s="251"/>
      <c r="BZK4467" s="251"/>
      <c r="BZL4467" s="251"/>
      <c r="BZM4467" s="251"/>
      <c r="BZN4467" s="251"/>
      <c r="BZO4467" s="251"/>
      <c r="BZP4467" s="251"/>
      <c r="BZQ4467" s="251"/>
      <c r="BZR4467" s="251"/>
      <c r="BZS4467" s="251"/>
      <c r="BZT4467" s="251"/>
      <c r="BZU4467" s="251"/>
      <c r="BZV4467" s="251"/>
      <c r="BZW4467" s="251"/>
      <c r="BZX4467" s="251"/>
      <c r="BZY4467" s="251"/>
      <c r="BZZ4467" s="251"/>
      <c r="CAA4467" s="251"/>
      <c r="CAB4467" s="251"/>
      <c r="CAC4467" s="251"/>
      <c r="CAD4467" s="251"/>
      <c r="CAE4467" s="251"/>
      <c r="CAF4467" s="251"/>
      <c r="CAG4467" s="251"/>
      <c r="CAH4467" s="251"/>
      <c r="CAI4467" s="251"/>
      <c r="CAJ4467" s="251"/>
      <c r="CAK4467" s="251"/>
      <c r="CAL4467" s="251"/>
      <c r="CAM4467" s="251"/>
      <c r="CAN4467" s="251"/>
      <c r="CAO4467" s="251"/>
      <c r="CAP4467" s="251"/>
      <c r="CAQ4467" s="251"/>
      <c r="CAR4467" s="251"/>
      <c r="CAS4467" s="251"/>
      <c r="CAT4467" s="251"/>
      <c r="CAU4467" s="251"/>
      <c r="CAV4467" s="251"/>
      <c r="CAW4467" s="251"/>
      <c r="CAX4467" s="251"/>
      <c r="CAY4467" s="251"/>
      <c r="CAZ4467" s="251"/>
      <c r="CBA4467" s="251"/>
      <c r="CBB4467" s="251"/>
      <c r="CBC4467" s="251"/>
      <c r="CBD4467" s="251"/>
      <c r="CBE4467" s="251"/>
      <c r="CBF4467" s="251"/>
      <c r="CBG4467" s="251"/>
      <c r="CBH4467" s="251"/>
      <c r="CBI4467" s="251"/>
      <c r="CBJ4467" s="251"/>
      <c r="CBK4467" s="251"/>
      <c r="CBL4467" s="251"/>
      <c r="CBM4467" s="251"/>
      <c r="CBN4467" s="251"/>
      <c r="CBO4467" s="251"/>
      <c r="CBP4467" s="251"/>
      <c r="CBQ4467" s="251"/>
      <c r="CBR4467" s="251"/>
      <c r="CBS4467" s="251"/>
      <c r="CBT4467" s="251"/>
      <c r="CBU4467" s="251"/>
      <c r="CBV4467" s="251"/>
      <c r="CBW4467" s="251"/>
      <c r="CBX4467" s="251"/>
      <c r="CBY4467" s="251"/>
      <c r="CBZ4467" s="251"/>
      <c r="CCA4467" s="251"/>
      <c r="CCB4467" s="251"/>
      <c r="CCC4467" s="251"/>
      <c r="CCD4467" s="251"/>
      <c r="CCE4467" s="251"/>
      <c r="CCF4467" s="251"/>
      <c r="CCG4467" s="251"/>
      <c r="CCH4467" s="251"/>
      <c r="CCI4467" s="251"/>
      <c r="CCJ4467" s="251"/>
      <c r="CCK4467" s="251"/>
      <c r="CCL4467" s="251"/>
      <c r="CCM4467" s="251"/>
      <c r="CCN4467" s="251"/>
      <c r="CCO4467" s="251"/>
      <c r="CCP4467" s="251"/>
      <c r="CCQ4467" s="251"/>
      <c r="CCR4467" s="251"/>
      <c r="CCS4467" s="251"/>
      <c r="CCT4467" s="251"/>
      <c r="CCU4467" s="251"/>
      <c r="CCV4467" s="251"/>
      <c r="CCW4467" s="251"/>
      <c r="CCX4467" s="251"/>
      <c r="CCY4467" s="251"/>
      <c r="CCZ4467" s="251"/>
      <c r="CDA4467" s="251"/>
      <c r="CDB4467" s="251"/>
      <c r="CDC4467" s="251"/>
      <c r="CDD4467" s="251"/>
      <c r="CDE4467" s="251"/>
      <c r="CDF4467" s="251"/>
      <c r="CDG4467" s="251"/>
      <c r="CDH4467" s="251"/>
      <c r="CDI4467" s="251"/>
      <c r="CDJ4467" s="251"/>
      <c r="CDK4467" s="251"/>
      <c r="CDL4467" s="251"/>
      <c r="CDM4467" s="251"/>
      <c r="CDN4467" s="251"/>
      <c r="CDO4467" s="251"/>
      <c r="CDP4467" s="251"/>
      <c r="CDQ4467" s="251"/>
      <c r="CDR4467" s="251"/>
      <c r="CDS4467" s="251"/>
      <c r="CDT4467" s="251"/>
      <c r="CDU4467" s="251"/>
      <c r="CDV4467" s="251"/>
      <c r="CDW4467" s="251"/>
      <c r="CDX4467" s="251"/>
      <c r="CDY4467" s="251"/>
      <c r="CDZ4467" s="251"/>
      <c r="CEA4467" s="251"/>
      <c r="CEB4467" s="251"/>
      <c r="CEC4467" s="251"/>
      <c r="CED4467" s="251"/>
      <c r="CEE4467" s="251"/>
      <c r="CEF4467" s="251"/>
      <c r="CEG4467" s="251"/>
      <c r="CEH4467" s="251"/>
      <c r="CEI4467" s="251"/>
      <c r="CEJ4467" s="251"/>
      <c r="CEK4467" s="251"/>
      <c r="CEL4467" s="251"/>
      <c r="CEM4467" s="251"/>
      <c r="CEN4467" s="251"/>
      <c r="CEO4467" s="251"/>
      <c r="CEP4467" s="251"/>
      <c r="CEQ4467" s="251"/>
      <c r="CER4467" s="251"/>
      <c r="CES4467" s="251"/>
      <c r="CET4467" s="251"/>
      <c r="CEU4467" s="251"/>
      <c r="CEV4467" s="251"/>
      <c r="CEW4467" s="251"/>
      <c r="CEX4467" s="251"/>
      <c r="CEY4467" s="251"/>
      <c r="CEZ4467" s="251"/>
      <c r="CFA4467" s="251"/>
      <c r="CFB4467" s="251"/>
      <c r="CFC4467" s="251"/>
      <c r="CFD4467" s="251"/>
      <c r="CFE4467" s="251"/>
      <c r="CFF4467" s="251"/>
      <c r="CFG4467" s="251"/>
      <c r="CFH4467" s="251"/>
      <c r="CFI4467" s="251"/>
      <c r="CFJ4467" s="251"/>
      <c r="CFK4467" s="251"/>
      <c r="CFL4467" s="251"/>
      <c r="CFM4467" s="251"/>
      <c r="CFN4467" s="251"/>
      <c r="CFO4467" s="251"/>
      <c r="CFP4467" s="251"/>
      <c r="CFQ4467" s="251"/>
      <c r="CFR4467" s="251"/>
      <c r="CFS4467" s="251"/>
      <c r="CFT4467" s="251"/>
      <c r="CFU4467" s="251"/>
      <c r="CFV4467" s="251"/>
      <c r="CFW4467" s="251"/>
      <c r="CFX4467" s="251"/>
      <c r="CFY4467" s="251"/>
      <c r="CFZ4467" s="251"/>
      <c r="CGA4467" s="251"/>
      <c r="CGB4467" s="251"/>
      <c r="CGC4467" s="251"/>
      <c r="CGD4467" s="251"/>
      <c r="CGE4467" s="251"/>
      <c r="CGF4467" s="251"/>
      <c r="CGG4467" s="251"/>
      <c r="CGH4467" s="251"/>
      <c r="CGI4467" s="251"/>
      <c r="CGJ4467" s="251"/>
      <c r="CGK4467" s="251"/>
      <c r="CGL4467" s="251"/>
      <c r="CGM4467" s="251"/>
      <c r="CGN4467" s="251"/>
      <c r="CGO4467" s="251"/>
      <c r="CGP4467" s="251"/>
      <c r="CGQ4467" s="251"/>
      <c r="CGR4467" s="251"/>
      <c r="CGS4467" s="251"/>
      <c r="CGT4467" s="251"/>
      <c r="CGU4467" s="251"/>
      <c r="CGV4467" s="251"/>
      <c r="CGW4467" s="251"/>
      <c r="CGX4467" s="251"/>
      <c r="CGY4467" s="251"/>
      <c r="CGZ4467" s="251"/>
      <c r="CHA4467" s="251"/>
      <c r="CHB4467" s="251"/>
      <c r="CHC4467" s="251"/>
      <c r="CHD4467" s="251"/>
      <c r="CHE4467" s="251"/>
      <c r="CHF4467" s="251"/>
      <c r="CHG4467" s="251"/>
      <c r="CHH4467" s="251"/>
      <c r="CHI4467" s="251"/>
      <c r="CHJ4467" s="251"/>
      <c r="CHK4467" s="251"/>
      <c r="CHL4467" s="251"/>
      <c r="CHM4467" s="251"/>
      <c r="CHN4467" s="251"/>
      <c r="CHO4467" s="251"/>
      <c r="CHP4467" s="251"/>
      <c r="CHQ4467" s="251"/>
      <c r="CHR4467" s="251"/>
      <c r="CHS4467" s="251"/>
      <c r="CHT4467" s="251"/>
      <c r="CHU4467" s="251"/>
      <c r="CHV4467" s="251"/>
      <c r="CHW4467" s="251"/>
      <c r="CHX4467" s="251"/>
      <c r="CHY4467" s="251"/>
      <c r="CHZ4467" s="251"/>
      <c r="CIA4467" s="251"/>
      <c r="CIB4467" s="251"/>
      <c r="CIC4467" s="251"/>
      <c r="CID4467" s="251"/>
      <c r="CIE4467" s="251"/>
      <c r="CIF4467" s="251"/>
      <c r="CIG4467" s="251"/>
      <c r="CIH4467" s="251"/>
      <c r="CII4467" s="251"/>
      <c r="CIJ4467" s="251"/>
      <c r="CIK4467" s="251"/>
      <c r="CIL4467" s="251"/>
      <c r="CIM4467" s="251"/>
      <c r="CIN4467" s="251"/>
      <c r="CIO4467" s="251"/>
      <c r="CIP4467" s="251"/>
      <c r="CIQ4467" s="251"/>
      <c r="CIR4467" s="251"/>
      <c r="CIS4467" s="251"/>
      <c r="CIT4467" s="251"/>
      <c r="CIU4467" s="251"/>
      <c r="CIV4467" s="251"/>
      <c r="CIW4467" s="251"/>
      <c r="CIX4467" s="251"/>
      <c r="CIY4467" s="251"/>
      <c r="CIZ4467" s="251"/>
      <c r="CJA4467" s="251"/>
      <c r="CJB4467" s="251"/>
      <c r="CJC4467" s="251"/>
      <c r="CJD4467" s="251"/>
      <c r="CJE4467" s="251"/>
      <c r="CJF4467" s="251"/>
      <c r="CJG4467" s="251"/>
      <c r="CJH4467" s="251"/>
      <c r="CJI4467" s="251"/>
      <c r="CJJ4467" s="251"/>
      <c r="CJK4467" s="251"/>
      <c r="CJL4467" s="251"/>
      <c r="CJM4467" s="251"/>
      <c r="CJN4467" s="251"/>
      <c r="CJO4467" s="251"/>
      <c r="CJP4467" s="251"/>
      <c r="CJQ4467" s="251"/>
      <c r="CJR4467" s="251"/>
      <c r="CJS4467" s="251"/>
      <c r="CJT4467" s="251"/>
      <c r="CJU4467" s="251"/>
      <c r="CJV4467" s="251"/>
      <c r="CJW4467" s="251"/>
      <c r="CJX4467" s="251"/>
      <c r="CJY4467" s="251"/>
      <c r="CJZ4467" s="251"/>
      <c r="CKA4467" s="251"/>
      <c r="CKB4467" s="251"/>
      <c r="CKC4467" s="251"/>
      <c r="CKD4467" s="251"/>
      <c r="CKE4467" s="251"/>
      <c r="CKF4467" s="251"/>
      <c r="CKG4467" s="251"/>
      <c r="CKH4467" s="251"/>
      <c r="CKI4467" s="251"/>
      <c r="CKJ4467" s="251"/>
      <c r="CKK4467" s="251"/>
      <c r="CKL4467" s="251"/>
      <c r="CKM4467" s="251"/>
      <c r="CKN4467" s="251"/>
      <c r="CKO4467" s="251"/>
      <c r="CKP4467" s="251"/>
      <c r="CKQ4467" s="251"/>
      <c r="CKR4467" s="251"/>
      <c r="CKS4467" s="251"/>
      <c r="CKT4467" s="251"/>
      <c r="CKU4467" s="251"/>
      <c r="CKV4467" s="251"/>
      <c r="CKW4467" s="251"/>
      <c r="CKX4467" s="251"/>
      <c r="CKY4467" s="251"/>
      <c r="CKZ4467" s="251"/>
      <c r="CLA4467" s="251"/>
      <c r="CLB4467" s="251"/>
      <c r="CLC4467" s="251"/>
      <c r="CLD4467" s="251"/>
      <c r="CLE4467" s="251"/>
      <c r="CLF4467" s="251"/>
      <c r="CLG4467" s="251"/>
      <c r="CLH4467" s="251"/>
      <c r="CLI4467" s="251"/>
      <c r="CLJ4467" s="251"/>
      <c r="CLK4467" s="251"/>
      <c r="CLL4467" s="251"/>
      <c r="CLM4467" s="251"/>
      <c r="CLN4467" s="251"/>
      <c r="CLO4467" s="251"/>
      <c r="CLP4467" s="251"/>
      <c r="CLQ4467" s="251"/>
      <c r="CLR4467" s="251"/>
      <c r="CLS4467" s="251"/>
      <c r="CLT4467" s="251"/>
      <c r="CLU4467" s="251"/>
      <c r="CLV4467" s="251"/>
      <c r="CLW4467" s="251"/>
      <c r="CLX4467" s="251"/>
      <c r="CLY4467" s="251"/>
      <c r="CLZ4467" s="251"/>
      <c r="CMA4467" s="251"/>
      <c r="CMB4467" s="251"/>
      <c r="CMC4467" s="251"/>
      <c r="CMD4467" s="251"/>
      <c r="CME4467" s="251"/>
      <c r="CMF4467" s="251"/>
      <c r="CMG4467" s="251"/>
      <c r="CMH4467" s="251"/>
      <c r="CMI4467" s="251"/>
      <c r="CMJ4467" s="251"/>
      <c r="CMK4467" s="251"/>
      <c r="CML4467" s="251"/>
      <c r="CMM4467" s="251"/>
      <c r="CMN4467" s="251"/>
      <c r="CMO4467" s="251"/>
      <c r="CMP4467" s="251"/>
      <c r="CMQ4467" s="251"/>
      <c r="CMR4467" s="251"/>
      <c r="CMS4467" s="251"/>
      <c r="CMT4467" s="251"/>
      <c r="CMU4467" s="251"/>
      <c r="CMV4467" s="251"/>
      <c r="CMW4467" s="251"/>
      <c r="CMX4467" s="251"/>
      <c r="CMY4467" s="251"/>
      <c r="CMZ4467" s="251"/>
      <c r="CNA4467" s="251"/>
      <c r="CNB4467" s="251"/>
      <c r="CNC4467" s="251"/>
      <c r="CND4467" s="251"/>
      <c r="CNE4467" s="251"/>
      <c r="CNF4467" s="251"/>
      <c r="CNG4467" s="251"/>
      <c r="CNH4467" s="251"/>
      <c r="CNI4467" s="251"/>
      <c r="CNJ4467" s="251"/>
      <c r="CNK4467" s="251"/>
      <c r="CNL4467" s="251"/>
      <c r="CNM4467" s="251"/>
      <c r="CNN4467" s="251"/>
      <c r="CNO4467" s="251"/>
      <c r="CNP4467" s="251"/>
      <c r="CNQ4467" s="251"/>
      <c r="CNR4467" s="251"/>
      <c r="CNS4467" s="251"/>
      <c r="CNT4467" s="251"/>
      <c r="CNU4467" s="251"/>
      <c r="CNV4467" s="251"/>
      <c r="CNW4467" s="251"/>
      <c r="CNX4467" s="251"/>
      <c r="CNY4467" s="251"/>
      <c r="CNZ4467" s="251"/>
      <c r="COA4467" s="251"/>
      <c r="COB4467" s="251"/>
      <c r="COC4467" s="251"/>
      <c r="COD4467" s="251"/>
      <c r="COE4467" s="251"/>
      <c r="COF4467" s="251"/>
      <c r="COG4467" s="251"/>
      <c r="COH4467" s="251"/>
      <c r="COI4467" s="251"/>
      <c r="COJ4467" s="251"/>
      <c r="COK4467" s="251"/>
      <c r="COL4467" s="251"/>
      <c r="COM4467" s="251"/>
      <c r="CON4467" s="251"/>
      <c r="COO4467" s="251"/>
      <c r="COP4467" s="251"/>
      <c r="COQ4467" s="251"/>
      <c r="COR4467" s="251"/>
      <c r="COS4467" s="251"/>
      <c r="COT4467" s="251"/>
      <c r="COU4467" s="251"/>
      <c r="COV4467" s="251"/>
      <c r="COW4467" s="251"/>
      <c r="COX4467" s="251"/>
      <c r="COY4467" s="251"/>
      <c r="COZ4467" s="251"/>
      <c r="CPA4467" s="251"/>
      <c r="CPB4467" s="251"/>
      <c r="CPC4467" s="251"/>
      <c r="CPD4467" s="251"/>
      <c r="CPE4467" s="251"/>
      <c r="CPF4467" s="251"/>
      <c r="CPG4467" s="251"/>
      <c r="CPH4467" s="251"/>
      <c r="CPI4467" s="251"/>
      <c r="CPJ4467" s="251"/>
      <c r="CPK4467" s="251"/>
      <c r="CPL4467" s="251"/>
      <c r="CPM4467" s="251"/>
      <c r="CPN4467" s="251"/>
      <c r="CPO4467" s="251"/>
      <c r="CPP4467" s="251"/>
      <c r="CPQ4467" s="251"/>
      <c r="CPR4467" s="251"/>
      <c r="CPS4467" s="251"/>
      <c r="CPT4467" s="251"/>
      <c r="CPU4467" s="251"/>
      <c r="CPV4467" s="251"/>
      <c r="CPW4467" s="251"/>
      <c r="CPX4467" s="251"/>
      <c r="CPY4467" s="251"/>
      <c r="CPZ4467" s="251"/>
      <c r="CQA4467" s="251"/>
      <c r="CQB4467" s="251"/>
      <c r="CQC4467" s="251"/>
      <c r="CQD4467" s="251"/>
      <c r="CQE4467" s="251"/>
      <c r="CQF4467" s="251"/>
      <c r="CQG4467" s="251"/>
      <c r="CQH4467" s="251"/>
      <c r="CQI4467" s="251"/>
      <c r="CQJ4467" s="251"/>
      <c r="CQK4467" s="251"/>
      <c r="CQL4467" s="251"/>
      <c r="CQM4467" s="251"/>
      <c r="CQN4467" s="251"/>
      <c r="CQO4467" s="251"/>
      <c r="CQP4467" s="251"/>
      <c r="CQQ4467" s="251"/>
      <c r="CQR4467" s="251"/>
      <c r="CQS4467" s="251"/>
      <c r="CQT4467" s="251"/>
      <c r="CQU4467" s="251"/>
      <c r="CQV4467" s="251"/>
      <c r="CQW4467" s="251"/>
      <c r="CQX4467" s="251"/>
      <c r="CQY4467" s="251"/>
      <c r="CQZ4467" s="251"/>
      <c r="CRA4467" s="251"/>
      <c r="CRB4467" s="251"/>
      <c r="CRC4467" s="251"/>
      <c r="CRD4467" s="251"/>
      <c r="CRE4467" s="251"/>
      <c r="CRF4467" s="251"/>
      <c r="CRG4467" s="251"/>
      <c r="CRH4467" s="251"/>
      <c r="CRI4467" s="251"/>
      <c r="CRJ4467" s="251"/>
      <c r="CRK4467" s="251"/>
      <c r="CRL4467" s="251"/>
      <c r="CRM4467" s="251"/>
      <c r="CRN4467" s="251"/>
      <c r="CRO4467" s="251"/>
      <c r="CRP4467" s="251"/>
      <c r="CRQ4467" s="251"/>
      <c r="CRR4467" s="251"/>
      <c r="CRS4467" s="251"/>
      <c r="CRT4467" s="251"/>
      <c r="CRU4467" s="251"/>
      <c r="CRV4467" s="251"/>
      <c r="CRW4467" s="251"/>
      <c r="CRX4467" s="251"/>
      <c r="CRY4467" s="251"/>
      <c r="CRZ4467" s="251"/>
      <c r="CSA4467" s="251"/>
      <c r="CSB4467" s="251"/>
      <c r="CSC4467" s="251"/>
      <c r="CSD4467" s="251"/>
      <c r="CSE4467" s="251"/>
      <c r="CSF4467" s="251"/>
      <c r="CSG4467" s="251"/>
      <c r="CSH4467" s="251"/>
      <c r="CSI4467" s="251"/>
      <c r="CSJ4467" s="251"/>
      <c r="CSK4467" s="251"/>
      <c r="CSL4467" s="251"/>
      <c r="CSM4467" s="251"/>
      <c r="CSN4467" s="251"/>
      <c r="CSO4467" s="251"/>
      <c r="CSP4467" s="251"/>
      <c r="CSQ4467" s="251"/>
      <c r="CSR4467" s="251"/>
      <c r="CSS4467" s="251"/>
      <c r="CST4467" s="251"/>
      <c r="CSU4467" s="251"/>
      <c r="CSV4467" s="251"/>
      <c r="CSW4467" s="251"/>
      <c r="CSX4467" s="251"/>
      <c r="CSY4467" s="251"/>
      <c r="CSZ4467" s="251"/>
      <c r="CTA4467" s="251"/>
      <c r="CTB4467" s="251"/>
      <c r="CTC4467" s="251"/>
      <c r="CTD4467" s="251"/>
      <c r="CTE4467" s="251"/>
      <c r="CTF4467" s="251"/>
      <c r="CTG4467" s="251"/>
      <c r="CTH4467" s="251"/>
      <c r="CTI4467" s="251"/>
      <c r="CTJ4467" s="251"/>
      <c r="CTK4467" s="251"/>
      <c r="CTL4467" s="251"/>
      <c r="CTM4467" s="251"/>
      <c r="CTN4467" s="251"/>
      <c r="CTO4467" s="251"/>
      <c r="CTP4467" s="251"/>
      <c r="CTQ4467" s="251"/>
      <c r="CTR4467" s="251"/>
      <c r="CTS4467" s="251"/>
      <c r="CTT4467" s="251"/>
      <c r="CTU4467" s="251"/>
      <c r="CTV4467" s="251"/>
      <c r="CTW4467" s="251"/>
      <c r="CTX4467" s="251"/>
      <c r="CTY4467" s="251"/>
      <c r="CTZ4467" s="251"/>
      <c r="CUA4467" s="251"/>
      <c r="CUB4467" s="251"/>
      <c r="CUC4467" s="251"/>
      <c r="CUD4467" s="251"/>
      <c r="CUE4467" s="251"/>
      <c r="CUF4467" s="251"/>
      <c r="CUG4467" s="251"/>
      <c r="CUH4467" s="251"/>
      <c r="CUI4467" s="251"/>
      <c r="CUJ4467" s="251"/>
      <c r="CUK4467" s="251"/>
      <c r="CUL4467" s="251"/>
      <c r="CUM4467" s="251"/>
      <c r="CUN4467" s="251"/>
      <c r="CUO4467" s="251"/>
      <c r="CUP4467" s="251"/>
      <c r="CUQ4467" s="251"/>
      <c r="CUR4467" s="251"/>
      <c r="CUS4467" s="251"/>
      <c r="CUT4467" s="251"/>
      <c r="CUU4467" s="251"/>
      <c r="CUV4467" s="251"/>
      <c r="CUW4467" s="251"/>
      <c r="CUX4467" s="251"/>
      <c r="CUY4467" s="251"/>
      <c r="CUZ4467" s="251"/>
      <c r="CVA4467" s="251"/>
      <c r="CVB4467" s="251"/>
      <c r="CVC4467" s="251"/>
      <c r="CVD4467" s="251"/>
      <c r="CVE4467" s="251"/>
      <c r="CVF4467" s="251"/>
      <c r="CVG4467" s="251"/>
      <c r="CVH4467" s="251"/>
      <c r="CVI4467" s="251"/>
      <c r="CVJ4467" s="251"/>
      <c r="CVK4467" s="251"/>
      <c r="CVL4467" s="251"/>
      <c r="CVM4467" s="251"/>
      <c r="CVN4467" s="251"/>
      <c r="CVO4467" s="251"/>
      <c r="CVP4467" s="251"/>
      <c r="CVQ4467" s="251"/>
      <c r="CVR4467" s="251"/>
      <c r="CVS4467" s="251"/>
      <c r="CVT4467" s="251"/>
      <c r="CVU4467" s="251"/>
      <c r="CVV4467" s="251"/>
      <c r="CVW4467" s="251"/>
      <c r="CVX4467" s="251"/>
      <c r="CVY4467" s="251"/>
      <c r="CVZ4467" s="251"/>
      <c r="CWA4467" s="251"/>
      <c r="CWB4467" s="251"/>
      <c r="CWC4467" s="251"/>
      <c r="CWD4467" s="251"/>
      <c r="CWE4467" s="251"/>
      <c r="CWF4467" s="251"/>
      <c r="CWG4467" s="251"/>
      <c r="CWH4467" s="251"/>
      <c r="CWI4467" s="251"/>
      <c r="CWJ4467" s="251"/>
      <c r="CWK4467" s="251"/>
      <c r="CWL4467" s="251"/>
      <c r="CWM4467" s="251"/>
      <c r="CWN4467" s="251"/>
      <c r="CWO4467" s="251"/>
      <c r="CWP4467" s="251"/>
      <c r="CWQ4467" s="251"/>
      <c r="CWR4467" s="251"/>
      <c r="CWS4467" s="251"/>
      <c r="CWT4467" s="251"/>
      <c r="CWU4467" s="251"/>
      <c r="CWV4467" s="251"/>
      <c r="CWW4467" s="251"/>
      <c r="CWX4467" s="251"/>
      <c r="CWY4467" s="251"/>
      <c r="CWZ4467" s="251"/>
      <c r="CXA4467" s="251"/>
      <c r="CXB4467" s="251"/>
      <c r="CXC4467" s="251"/>
      <c r="CXD4467" s="251"/>
      <c r="CXE4467" s="251"/>
      <c r="CXF4467" s="251"/>
      <c r="CXG4467" s="251"/>
      <c r="CXH4467" s="251"/>
      <c r="CXI4467" s="251"/>
      <c r="CXJ4467" s="251"/>
      <c r="CXK4467" s="251"/>
      <c r="CXL4467" s="251"/>
      <c r="CXM4467" s="251"/>
      <c r="CXN4467" s="251"/>
      <c r="CXO4467" s="251"/>
      <c r="CXP4467" s="251"/>
      <c r="CXQ4467" s="251"/>
      <c r="CXR4467" s="251"/>
      <c r="CXS4467" s="251"/>
      <c r="CXT4467" s="251"/>
      <c r="CXU4467" s="251"/>
      <c r="CXV4467" s="251"/>
      <c r="CXW4467" s="251"/>
      <c r="CXX4467" s="251"/>
      <c r="CXY4467" s="251"/>
      <c r="CXZ4467" s="251"/>
      <c r="CYA4467" s="251"/>
      <c r="CYB4467" s="251"/>
      <c r="CYC4467" s="251"/>
      <c r="CYD4467" s="251"/>
      <c r="CYE4467" s="251"/>
      <c r="CYF4467" s="251"/>
      <c r="CYG4467" s="251"/>
      <c r="CYH4467" s="251"/>
      <c r="CYI4467" s="251"/>
      <c r="CYJ4467" s="251"/>
      <c r="CYK4467" s="251"/>
      <c r="CYL4467" s="251"/>
      <c r="CYM4467" s="251"/>
      <c r="CYN4467" s="251"/>
      <c r="CYO4467" s="251"/>
      <c r="CYP4467" s="251"/>
      <c r="CYQ4467" s="251"/>
      <c r="CYR4467" s="251"/>
      <c r="CYS4467" s="251"/>
      <c r="CYT4467" s="251"/>
      <c r="CYU4467" s="251"/>
      <c r="CYV4467" s="251"/>
      <c r="CYW4467" s="251"/>
      <c r="CYX4467" s="251"/>
      <c r="CYY4467" s="251"/>
      <c r="CYZ4467" s="251"/>
      <c r="CZA4467" s="251"/>
      <c r="CZB4467" s="251"/>
      <c r="CZC4467" s="251"/>
      <c r="CZD4467" s="251"/>
      <c r="CZE4467" s="251"/>
      <c r="CZF4467" s="251"/>
      <c r="CZG4467" s="251"/>
      <c r="CZH4467" s="251"/>
      <c r="CZI4467" s="251"/>
      <c r="CZJ4467" s="251"/>
      <c r="CZK4467" s="251"/>
      <c r="CZL4467" s="251"/>
      <c r="CZM4467" s="251"/>
      <c r="CZN4467" s="251"/>
      <c r="CZO4467" s="251"/>
      <c r="CZP4467" s="251"/>
      <c r="CZQ4467" s="251"/>
      <c r="CZR4467" s="251"/>
      <c r="CZS4467" s="251"/>
      <c r="CZT4467" s="251"/>
      <c r="CZU4467" s="251"/>
      <c r="CZV4467" s="251"/>
      <c r="CZW4467" s="251"/>
      <c r="CZX4467" s="251"/>
      <c r="CZY4467" s="251"/>
      <c r="CZZ4467" s="251"/>
      <c r="DAA4467" s="251"/>
      <c r="DAB4467" s="251"/>
      <c r="DAC4467" s="251"/>
      <c r="DAD4467" s="251"/>
      <c r="DAE4467" s="251"/>
      <c r="DAF4467" s="251"/>
      <c r="DAG4467" s="251"/>
      <c r="DAH4467" s="251"/>
      <c r="DAI4467" s="251"/>
      <c r="DAJ4467" s="251"/>
      <c r="DAK4467" s="251"/>
      <c r="DAL4467" s="251"/>
      <c r="DAM4467" s="251"/>
      <c r="DAN4467" s="251"/>
      <c r="DAO4467" s="251"/>
      <c r="DAP4467" s="251"/>
      <c r="DAQ4467" s="251"/>
      <c r="DAR4467" s="251"/>
      <c r="DAS4467" s="251"/>
      <c r="DAT4467" s="251"/>
      <c r="DAU4467" s="251"/>
      <c r="DAV4467" s="251"/>
      <c r="DAW4467" s="251"/>
      <c r="DAX4467" s="251"/>
      <c r="DAY4467" s="251"/>
      <c r="DAZ4467" s="251"/>
      <c r="DBA4467" s="251"/>
      <c r="DBB4467" s="251"/>
      <c r="DBC4467" s="251"/>
      <c r="DBD4467" s="251"/>
      <c r="DBE4467" s="251"/>
      <c r="DBF4467" s="251"/>
      <c r="DBG4467" s="251"/>
      <c r="DBH4467" s="251"/>
      <c r="DBI4467" s="251"/>
      <c r="DBJ4467" s="251"/>
      <c r="DBK4467" s="251"/>
      <c r="DBL4467" s="251"/>
      <c r="DBM4467" s="251"/>
      <c r="DBN4467" s="251"/>
      <c r="DBO4467" s="251"/>
      <c r="DBP4467" s="251"/>
      <c r="DBQ4467" s="251"/>
      <c r="DBR4467" s="251"/>
      <c r="DBS4467" s="251"/>
      <c r="DBT4467" s="251"/>
      <c r="DBU4467" s="251"/>
      <c r="DBV4467" s="251"/>
      <c r="DBW4467" s="251"/>
      <c r="DBX4467" s="251"/>
      <c r="DBY4467" s="251"/>
      <c r="DBZ4467" s="251"/>
      <c r="DCA4467" s="251"/>
      <c r="DCB4467" s="251"/>
      <c r="DCC4467" s="251"/>
      <c r="DCD4467" s="251"/>
      <c r="DCE4467" s="251"/>
      <c r="DCF4467" s="251"/>
      <c r="DCG4467" s="251"/>
      <c r="DCH4467" s="251"/>
      <c r="DCI4467" s="251"/>
      <c r="DCJ4467" s="251"/>
      <c r="DCK4467" s="251"/>
      <c r="DCL4467" s="251"/>
      <c r="DCM4467" s="251"/>
      <c r="DCN4467" s="251"/>
      <c r="DCO4467" s="251"/>
      <c r="DCP4467" s="251"/>
      <c r="DCQ4467" s="251"/>
      <c r="DCR4467" s="251"/>
      <c r="DCS4467" s="251"/>
      <c r="DCT4467" s="251"/>
      <c r="DCU4467" s="251"/>
      <c r="DCV4467" s="251"/>
      <c r="DCW4467" s="251"/>
      <c r="DCX4467" s="251"/>
      <c r="DCY4467" s="251"/>
      <c r="DCZ4467" s="251"/>
      <c r="DDA4467" s="251"/>
      <c r="DDB4467" s="251"/>
      <c r="DDC4467" s="251"/>
      <c r="DDD4467" s="251"/>
      <c r="DDE4467" s="251"/>
      <c r="DDF4467" s="251"/>
      <c r="DDG4467" s="251"/>
      <c r="DDH4467" s="251"/>
      <c r="DDI4467" s="251"/>
      <c r="DDJ4467" s="251"/>
      <c r="DDK4467" s="251"/>
      <c r="DDL4467" s="251"/>
      <c r="DDM4467" s="251"/>
      <c r="DDN4467" s="251"/>
      <c r="DDO4467" s="251"/>
      <c r="DDP4467" s="251"/>
      <c r="DDQ4467" s="251"/>
      <c r="DDR4467" s="251"/>
      <c r="DDS4467" s="251"/>
      <c r="DDT4467" s="251"/>
      <c r="DDU4467" s="251"/>
      <c r="DDV4467" s="251"/>
      <c r="DDW4467" s="251"/>
      <c r="DDX4467" s="251"/>
      <c r="DDY4467" s="251"/>
      <c r="DDZ4467" s="251"/>
      <c r="DEA4467" s="251"/>
      <c r="DEB4467" s="251"/>
      <c r="DEC4467" s="251"/>
      <c r="DED4467" s="251"/>
      <c r="DEE4467" s="251"/>
      <c r="DEF4467" s="251"/>
      <c r="DEG4467" s="251"/>
      <c r="DEH4467" s="251"/>
      <c r="DEI4467" s="251"/>
      <c r="DEJ4467" s="251"/>
      <c r="DEK4467" s="251"/>
      <c r="DEL4467" s="251"/>
      <c r="DEM4467" s="251"/>
      <c r="DEN4467" s="251"/>
      <c r="DEO4467" s="251"/>
      <c r="DEP4467" s="251"/>
      <c r="DEQ4467" s="251"/>
      <c r="DER4467" s="251"/>
      <c r="DES4467" s="251"/>
      <c r="DET4467" s="251"/>
      <c r="DEU4467" s="251"/>
      <c r="DEV4467" s="251"/>
      <c r="DEW4467" s="251"/>
      <c r="DEX4467" s="251"/>
      <c r="DEY4467" s="251"/>
      <c r="DEZ4467" s="251"/>
      <c r="DFA4467" s="251"/>
      <c r="DFB4467" s="251"/>
      <c r="DFC4467" s="251"/>
      <c r="DFD4467" s="251"/>
      <c r="DFE4467" s="251"/>
      <c r="DFF4467" s="251"/>
      <c r="DFG4467" s="251"/>
      <c r="DFH4467" s="251"/>
      <c r="DFI4467" s="251"/>
      <c r="DFJ4467" s="251"/>
      <c r="DFK4467" s="251"/>
      <c r="DFL4467" s="251"/>
      <c r="DFM4467" s="251"/>
      <c r="DFN4467" s="251"/>
      <c r="DFO4467" s="251"/>
      <c r="DFP4467" s="251"/>
      <c r="DFQ4467" s="251"/>
      <c r="DFR4467" s="251"/>
      <c r="DFS4467" s="251"/>
      <c r="DFT4467" s="251"/>
      <c r="DFU4467" s="251"/>
      <c r="DFV4467" s="251"/>
      <c r="DFW4467" s="251"/>
      <c r="DFX4467" s="251"/>
      <c r="DFY4467" s="251"/>
      <c r="DFZ4467" s="251"/>
      <c r="DGA4467" s="251"/>
      <c r="DGB4467" s="251"/>
      <c r="DGC4467" s="251"/>
      <c r="DGD4467" s="251"/>
      <c r="DGE4467" s="251"/>
      <c r="DGF4467" s="251"/>
      <c r="DGG4467" s="251"/>
      <c r="DGH4467" s="251"/>
      <c r="DGI4467" s="251"/>
      <c r="DGJ4467" s="251"/>
      <c r="DGK4467" s="251"/>
      <c r="DGL4467" s="251"/>
      <c r="DGM4467" s="251"/>
      <c r="DGN4467" s="251"/>
      <c r="DGO4467" s="251"/>
      <c r="DGP4467" s="251"/>
      <c r="DGQ4467" s="251"/>
      <c r="DGR4467" s="251"/>
      <c r="DGS4467" s="251"/>
      <c r="DGT4467" s="251"/>
      <c r="DGU4467" s="251"/>
      <c r="DGV4467" s="251"/>
      <c r="DGW4467" s="251"/>
      <c r="DGX4467" s="251"/>
      <c r="DGY4467" s="251"/>
      <c r="DGZ4467" s="251"/>
      <c r="DHA4467" s="251"/>
      <c r="DHB4467" s="251"/>
      <c r="DHC4467" s="251"/>
      <c r="DHD4467" s="251"/>
      <c r="DHE4467" s="251"/>
      <c r="DHF4467" s="251"/>
      <c r="DHG4467" s="251"/>
      <c r="DHH4467" s="251"/>
      <c r="DHI4467" s="251"/>
      <c r="DHJ4467" s="251"/>
      <c r="DHK4467" s="251"/>
      <c r="DHL4467" s="251"/>
      <c r="DHM4467" s="251"/>
      <c r="DHN4467" s="251"/>
      <c r="DHO4467" s="251"/>
      <c r="DHP4467" s="251"/>
      <c r="DHQ4467" s="251"/>
      <c r="DHR4467" s="251"/>
      <c r="DHS4467" s="251"/>
      <c r="DHT4467" s="251"/>
      <c r="DHU4467" s="251"/>
      <c r="DHV4467" s="251"/>
      <c r="DHW4467" s="251"/>
      <c r="DHX4467" s="251"/>
      <c r="DHY4467" s="251"/>
      <c r="DHZ4467" s="251"/>
      <c r="DIA4467" s="251"/>
      <c r="DIB4467" s="251"/>
      <c r="DIC4467" s="251"/>
      <c r="DID4467" s="251"/>
      <c r="DIE4467" s="251"/>
      <c r="DIF4467" s="251"/>
      <c r="DIG4467" s="251"/>
      <c r="DIH4467" s="251"/>
      <c r="DII4467" s="251"/>
      <c r="DIJ4467" s="251"/>
      <c r="DIK4467" s="251"/>
      <c r="DIL4467" s="251"/>
      <c r="DIM4467" s="251"/>
      <c r="DIN4467" s="251"/>
      <c r="DIO4467" s="251"/>
      <c r="DIP4467" s="251"/>
      <c r="DIQ4467" s="251"/>
      <c r="DIR4467" s="251"/>
      <c r="DIS4467" s="251"/>
      <c r="DIT4467" s="251"/>
      <c r="DIU4467" s="251"/>
      <c r="DIV4467" s="251"/>
      <c r="DIW4467" s="251"/>
      <c r="DIX4467" s="251"/>
      <c r="DIY4467" s="251"/>
      <c r="DIZ4467" s="251"/>
      <c r="DJA4467" s="251"/>
      <c r="DJB4467" s="251"/>
      <c r="DJC4467" s="251"/>
      <c r="DJD4467" s="251"/>
      <c r="DJE4467" s="251"/>
      <c r="DJF4467" s="251"/>
      <c r="DJG4467" s="251"/>
      <c r="DJH4467" s="251"/>
      <c r="DJI4467" s="251"/>
      <c r="DJJ4467" s="251"/>
      <c r="DJK4467" s="251"/>
      <c r="DJL4467" s="251"/>
      <c r="DJM4467" s="251"/>
      <c r="DJN4467" s="251"/>
      <c r="DJO4467" s="251"/>
      <c r="DJP4467" s="251"/>
      <c r="DJQ4467" s="251"/>
      <c r="DJR4467" s="251"/>
      <c r="DJS4467" s="251"/>
      <c r="DJT4467" s="251"/>
      <c r="DJU4467" s="251"/>
      <c r="DJV4467" s="251"/>
      <c r="DJW4467" s="251"/>
      <c r="DJX4467" s="251"/>
      <c r="DJY4467" s="251"/>
      <c r="DJZ4467" s="251"/>
      <c r="DKA4467" s="251"/>
      <c r="DKB4467" s="251"/>
      <c r="DKC4467" s="251"/>
      <c r="DKD4467" s="251"/>
      <c r="DKE4467" s="251"/>
      <c r="DKF4467" s="251"/>
      <c r="DKG4467" s="251"/>
      <c r="DKH4467" s="251"/>
      <c r="DKI4467" s="251"/>
      <c r="DKJ4467" s="251"/>
      <c r="DKK4467" s="251"/>
      <c r="DKL4467" s="251"/>
      <c r="DKM4467" s="251"/>
      <c r="DKN4467" s="251"/>
      <c r="DKO4467" s="251"/>
      <c r="DKP4467" s="251"/>
      <c r="DKQ4467" s="251"/>
      <c r="DKR4467" s="251"/>
      <c r="DKS4467" s="251"/>
      <c r="DKT4467" s="251"/>
      <c r="DKU4467" s="251"/>
      <c r="DKV4467" s="251"/>
      <c r="DKW4467" s="251"/>
      <c r="DKX4467" s="251"/>
      <c r="DKY4467" s="251"/>
      <c r="DKZ4467" s="251"/>
      <c r="DLA4467" s="251"/>
      <c r="DLB4467" s="251"/>
      <c r="DLC4467" s="251"/>
      <c r="DLD4467" s="251"/>
      <c r="DLE4467" s="251"/>
      <c r="DLF4467" s="251"/>
      <c r="DLG4467" s="251"/>
      <c r="DLH4467" s="251"/>
      <c r="DLI4467" s="251"/>
      <c r="DLJ4467" s="251"/>
      <c r="DLK4467" s="251"/>
      <c r="DLL4467" s="251"/>
      <c r="DLM4467" s="251"/>
      <c r="DLN4467" s="251"/>
      <c r="DLO4467" s="251"/>
      <c r="DLP4467" s="251"/>
      <c r="DLQ4467" s="251"/>
      <c r="DLR4467" s="251"/>
      <c r="DLS4467" s="251"/>
      <c r="DLT4467" s="251"/>
      <c r="DLU4467" s="251"/>
      <c r="DLV4467" s="251"/>
      <c r="DLW4467" s="251"/>
      <c r="DLX4467" s="251"/>
      <c r="DLY4467" s="251"/>
      <c r="DLZ4467" s="251"/>
      <c r="DMA4467" s="251"/>
      <c r="DMB4467" s="251"/>
      <c r="DMC4467" s="251"/>
      <c r="DMD4467" s="251"/>
      <c r="DME4467" s="251"/>
      <c r="DMF4467" s="251"/>
      <c r="DMG4467" s="251"/>
      <c r="DMH4467" s="251"/>
      <c r="DMI4467" s="251"/>
      <c r="DMJ4467" s="251"/>
      <c r="DMK4467" s="251"/>
      <c r="DML4467" s="251"/>
      <c r="DMM4467" s="251"/>
      <c r="DMN4467" s="251"/>
      <c r="DMO4467" s="251"/>
      <c r="DMP4467" s="251"/>
      <c r="DMQ4467" s="251"/>
      <c r="DMR4467" s="251"/>
      <c r="DMS4467" s="251"/>
      <c r="DMT4467" s="251"/>
      <c r="DMU4467" s="251"/>
      <c r="DMV4467" s="251"/>
      <c r="DMW4467" s="251"/>
      <c r="DMX4467" s="251"/>
      <c r="DMY4467" s="251"/>
      <c r="DMZ4467" s="251"/>
      <c r="DNA4467" s="251"/>
      <c r="DNB4467" s="251"/>
      <c r="DNC4467" s="251"/>
      <c r="DND4467" s="251"/>
      <c r="DNE4467" s="251"/>
      <c r="DNF4467" s="251"/>
      <c r="DNG4467" s="251"/>
      <c r="DNH4467" s="251"/>
      <c r="DNI4467" s="251"/>
      <c r="DNJ4467" s="251"/>
      <c r="DNK4467" s="251"/>
      <c r="DNL4467" s="251"/>
      <c r="DNM4467" s="251"/>
      <c r="DNN4467" s="251"/>
      <c r="DNO4467" s="251"/>
      <c r="DNP4467" s="251"/>
      <c r="DNQ4467" s="251"/>
      <c r="DNR4467" s="251"/>
      <c r="DNS4467" s="251"/>
      <c r="DNT4467" s="251"/>
      <c r="DNU4467" s="251"/>
      <c r="DNV4467" s="251"/>
      <c r="DNW4467" s="251"/>
      <c r="DNX4467" s="251"/>
      <c r="DNY4467" s="251"/>
      <c r="DNZ4467" s="251"/>
      <c r="DOA4467" s="251"/>
      <c r="DOB4467" s="251"/>
      <c r="DOC4467" s="251"/>
      <c r="DOD4467" s="251"/>
      <c r="DOE4467" s="251"/>
      <c r="DOF4467" s="251"/>
      <c r="DOG4467" s="251"/>
      <c r="DOH4467" s="251"/>
      <c r="DOI4467" s="251"/>
      <c r="DOJ4467" s="251"/>
      <c r="DOK4467" s="251"/>
      <c r="DOL4467" s="251"/>
      <c r="DOM4467" s="251"/>
      <c r="DON4467" s="251"/>
      <c r="DOO4467" s="251"/>
      <c r="DOP4467" s="251"/>
      <c r="DOQ4467" s="251"/>
      <c r="DOR4467" s="251"/>
      <c r="DOS4467" s="251"/>
      <c r="DOT4467" s="251"/>
      <c r="DOU4467" s="251"/>
      <c r="DOV4467" s="251"/>
      <c r="DOW4467" s="251"/>
      <c r="DOX4467" s="251"/>
      <c r="DOY4467" s="251"/>
      <c r="DOZ4467" s="251"/>
      <c r="DPA4467" s="251"/>
      <c r="DPB4467" s="251"/>
      <c r="DPC4467" s="251"/>
      <c r="DPD4467" s="251"/>
      <c r="DPE4467" s="251"/>
      <c r="DPF4467" s="251"/>
      <c r="DPG4467" s="251"/>
      <c r="DPH4467" s="251"/>
      <c r="DPI4467" s="251"/>
      <c r="DPJ4467" s="251"/>
      <c r="DPK4467" s="251"/>
      <c r="DPL4467" s="251"/>
      <c r="DPM4467" s="251"/>
      <c r="DPN4467" s="251"/>
      <c r="DPO4467" s="251"/>
      <c r="DPP4467" s="251"/>
      <c r="DPQ4467" s="251"/>
      <c r="DPR4467" s="251"/>
      <c r="DPS4467" s="251"/>
      <c r="DPT4467" s="251"/>
      <c r="DPU4467" s="251"/>
      <c r="DPV4467" s="251"/>
      <c r="DPW4467" s="251"/>
      <c r="DPX4467" s="251"/>
      <c r="DPY4467" s="251"/>
      <c r="DPZ4467" s="251"/>
      <c r="DQA4467" s="251"/>
      <c r="DQB4467" s="251"/>
      <c r="DQC4467" s="251"/>
      <c r="DQD4467" s="251"/>
      <c r="DQE4467" s="251"/>
      <c r="DQF4467" s="251"/>
      <c r="DQG4467" s="251"/>
      <c r="DQH4467" s="251"/>
      <c r="DQI4467" s="251"/>
      <c r="DQJ4467" s="251"/>
      <c r="DQK4467" s="251"/>
      <c r="DQL4467" s="251"/>
      <c r="DQM4467" s="251"/>
      <c r="DQN4467" s="251"/>
      <c r="DQO4467" s="251"/>
      <c r="DQP4467" s="251"/>
      <c r="DQQ4467" s="251"/>
      <c r="DQR4467" s="251"/>
      <c r="DQS4467" s="251"/>
      <c r="DQT4467" s="251"/>
      <c r="DQU4467" s="251"/>
      <c r="DQV4467" s="251"/>
      <c r="DQW4467" s="251"/>
      <c r="DQX4467" s="251"/>
      <c r="DQY4467" s="251"/>
      <c r="DQZ4467" s="251"/>
      <c r="DRA4467" s="251"/>
      <c r="DRB4467" s="251"/>
      <c r="DRC4467" s="251"/>
      <c r="DRD4467" s="251"/>
      <c r="DRE4467" s="251"/>
      <c r="DRF4467" s="251"/>
      <c r="DRG4467" s="251"/>
      <c r="DRH4467" s="251"/>
      <c r="DRI4467" s="251"/>
      <c r="DRJ4467" s="251"/>
      <c r="DRK4467" s="251"/>
      <c r="DRL4467" s="251"/>
      <c r="DRM4467" s="251"/>
      <c r="DRN4467" s="251"/>
      <c r="DRO4467" s="251"/>
      <c r="DRP4467" s="251"/>
      <c r="DRQ4467" s="251"/>
      <c r="DRR4467" s="251"/>
      <c r="DRS4467" s="251"/>
      <c r="DRT4467" s="251"/>
      <c r="DRU4467" s="251"/>
      <c r="DRV4467" s="251"/>
      <c r="DRW4467" s="251"/>
      <c r="DRX4467" s="251"/>
      <c r="DRY4467" s="251"/>
      <c r="DRZ4467" s="251"/>
      <c r="DSA4467" s="251"/>
      <c r="DSB4467" s="251"/>
      <c r="DSC4467" s="251"/>
      <c r="DSD4467" s="251"/>
      <c r="DSE4467" s="251"/>
      <c r="DSF4467" s="251"/>
      <c r="DSG4467" s="251"/>
      <c r="DSH4467" s="251"/>
      <c r="DSI4467" s="251"/>
      <c r="DSJ4467" s="251"/>
      <c r="DSK4467" s="251"/>
      <c r="DSL4467" s="251"/>
      <c r="DSM4467" s="251"/>
      <c r="DSN4467" s="251"/>
      <c r="DSO4467" s="251"/>
      <c r="DSP4467" s="251"/>
      <c r="DSQ4467" s="251"/>
      <c r="DSR4467" s="251"/>
      <c r="DSS4467" s="251"/>
      <c r="DST4467" s="251"/>
      <c r="DSU4467" s="251"/>
      <c r="DSV4467" s="251"/>
      <c r="DSW4467" s="251"/>
      <c r="DSX4467" s="251"/>
      <c r="DSY4467" s="251"/>
      <c r="DSZ4467" s="251"/>
      <c r="DTA4467" s="251"/>
      <c r="DTB4467" s="251"/>
      <c r="DTC4467" s="251"/>
      <c r="DTD4467" s="251"/>
      <c r="DTE4467" s="251"/>
      <c r="DTF4467" s="251"/>
      <c r="DTG4467" s="251"/>
      <c r="DTH4467" s="251"/>
      <c r="DTI4467" s="251"/>
      <c r="DTJ4467" s="251"/>
      <c r="DTK4467" s="251"/>
      <c r="DTL4467" s="251"/>
      <c r="DTM4467" s="251"/>
      <c r="DTN4467" s="251"/>
      <c r="DTO4467" s="251"/>
      <c r="DTP4467" s="251"/>
      <c r="DTQ4467" s="251"/>
      <c r="DTR4467" s="251"/>
      <c r="DTS4467" s="251"/>
      <c r="DTT4467" s="251"/>
      <c r="DTU4467" s="251"/>
      <c r="DTV4467" s="251"/>
      <c r="DTW4467" s="251"/>
      <c r="DTX4467" s="251"/>
      <c r="DTY4467" s="251"/>
      <c r="DTZ4467" s="251"/>
      <c r="DUA4467" s="251"/>
      <c r="DUB4467" s="251"/>
      <c r="DUC4467" s="251"/>
      <c r="DUD4467" s="251"/>
      <c r="DUE4467" s="251"/>
      <c r="DUF4467" s="251"/>
      <c r="DUG4467" s="251"/>
      <c r="DUH4467" s="251"/>
      <c r="DUI4467" s="251"/>
      <c r="DUJ4467" s="251"/>
      <c r="DUK4467" s="251"/>
      <c r="DUL4467" s="251"/>
      <c r="DUM4467" s="251"/>
      <c r="DUN4467" s="251"/>
      <c r="DUO4467" s="251"/>
      <c r="DUP4467" s="251"/>
      <c r="DUQ4467" s="251"/>
      <c r="DUR4467" s="251"/>
      <c r="DUS4467" s="251"/>
      <c r="DUT4467" s="251"/>
      <c r="DUU4467" s="251"/>
      <c r="DUV4467" s="251"/>
      <c r="DUW4467" s="251"/>
      <c r="DUX4467" s="251"/>
      <c r="DUY4467" s="251"/>
      <c r="DUZ4467" s="251"/>
      <c r="DVA4467" s="251"/>
      <c r="DVB4467" s="251"/>
      <c r="DVC4467" s="251"/>
      <c r="DVD4467" s="251"/>
      <c r="DVE4467" s="251"/>
      <c r="DVF4467" s="251"/>
      <c r="DVG4467" s="251"/>
      <c r="DVH4467" s="251"/>
      <c r="DVI4467" s="251"/>
      <c r="DVJ4467" s="251"/>
      <c r="DVK4467" s="251"/>
      <c r="DVL4467" s="251"/>
      <c r="DVM4467" s="251"/>
      <c r="DVN4467" s="251"/>
      <c r="DVO4467" s="251"/>
      <c r="DVP4467" s="251"/>
      <c r="DVQ4467" s="251"/>
      <c r="DVR4467" s="251"/>
      <c r="DVS4467" s="251"/>
      <c r="DVT4467" s="251"/>
      <c r="DVU4467" s="251"/>
      <c r="DVV4467" s="251"/>
      <c r="DVW4467" s="251"/>
      <c r="DVX4467" s="251"/>
      <c r="DVY4467" s="251"/>
      <c r="DVZ4467" s="251"/>
      <c r="DWA4467" s="251"/>
      <c r="DWB4467" s="251"/>
      <c r="DWC4467" s="251"/>
      <c r="DWD4467" s="251"/>
      <c r="DWE4467" s="251"/>
      <c r="DWF4467" s="251"/>
      <c r="DWG4467" s="251"/>
      <c r="DWH4467" s="251"/>
      <c r="DWI4467" s="251"/>
      <c r="DWJ4467" s="251"/>
      <c r="DWK4467" s="251"/>
      <c r="DWL4467" s="251"/>
      <c r="DWM4467" s="251"/>
      <c r="DWN4467" s="251"/>
      <c r="DWO4467" s="251"/>
      <c r="DWP4467" s="251"/>
      <c r="DWQ4467" s="251"/>
      <c r="DWR4467" s="251"/>
      <c r="DWS4467" s="251"/>
      <c r="DWT4467" s="251"/>
      <c r="DWU4467" s="251"/>
      <c r="DWV4467" s="251"/>
      <c r="DWW4467" s="251"/>
      <c r="DWX4467" s="251"/>
      <c r="DWY4467" s="251"/>
      <c r="DWZ4467" s="251"/>
      <c r="DXA4467" s="251"/>
      <c r="DXB4467" s="251"/>
      <c r="DXC4467" s="251"/>
      <c r="DXD4467" s="251"/>
      <c r="DXE4467" s="251"/>
      <c r="DXF4467" s="251"/>
      <c r="DXG4467" s="251"/>
      <c r="DXH4467" s="251"/>
      <c r="DXI4467" s="251"/>
      <c r="DXJ4467" s="251"/>
      <c r="DXK4467" s="251"/>
      <c r="DXL4467" s="251"/>
      <c r="DXM4467" s="251"/>
      <c r="DXN4467" s="251"/>
      <c r="DXO4467" s="251"/>
      <c r="DXP4467" s="251"/>
      <c r="DXQ4467" s="251"/>
      <c r="DXR4467" s="251"/>
      <c r="DXS4467" s="251"/>
      <c r="DXT4467" s="251"/>
      <c r="DXU4467" s="251"/>
      <c r="DXV4467" s="251"/>
      <c r="DXW4467" s="251"/>
      <c r="DXX4467" s="251"/>
      <c r="DXY4467" s="251"/>
      <c r="DXZ4467" s="251"/>
      <c r="DYA4467" s="251"/>
      <c r="DYB4467" s="251"/>
      <c r="DYC4467" s="251"/>
      <c r="DYD4467" s="251"/>
      <c r="DYE4467" s="251"/>
      <c r="DYF4467" s="251"/>
      <c r="DYG4467" s="251"/>
      <c r="DYH4467" s="251"/>
      <c r="DYI4467" s="251"/>
      <c r="DYJ4467" s="251"/>
      <c r="DYK4467" s="251"/>
      <c r="DYL4467" s="251"/>
      <c r="DYM4467" s="251"/>
      <c r="DYN4467" s="251"/>
      <c r="DYO4467" s="251"/>
      <c r="DYP4467" s="251"/>
      <c r="DYQ4467" s="251"/>
      <c r="DYR4467" s="251"/>
      <c r="DYS4467" s="251"/>
      <c r="DYT4467" s="251"/>
      <c r="DYU4467" s="251"/>
      <c r="DYV4467" s="251"/>
      <c r="DYW4467" s="251"/>
      <c r="DYX4467" s="251"/>
      <c r="DYY4467" s="251"/>
      <c r="DYZ4467" s="251"/>
      <c r="DZA4467" s="251"/>
      <c r="DZB4467" s="251"/>
      <c r="DZC4467" s="251"/>
      <c r="DZD4467" s="251"/>
      <c r="DZE4467" s="251"/>
      <c r="DZF4467" s="251"/>
      <c r="DZG4467" s="251"/>
      <c r="DZH4467" s="251"/>
      <c r="DZI4467" s="251"/>
      <c r="DZJ4467" s="251"/>
      <c r="DZK4467" s="251"/>
      <c r="DZL4467" s="251"/>
      <c r="DZM4467" s="251"/>
      <c r="DZN4467" s="251"/>
      <c r="DZO4467" s="251"/>
      <c r="DZP4467" s="251"/>
      <c r="DZQ4467" s="251"/>
      <c r="DZR4467" s="251"/>
      <c r="DZS4467" s="251"/>
      <c r="DZT4467" s="251"/>
      <c r="DZU4467" s="251"/>
      <c r="DZV4467" s="251"/>
      <c r="DZW4467" s="251"/>
      <c r="DZX4467" s="251"/>
      <c r="DZY4467" s="251"/>
      <c r="DZZ4467" s="251"/>
      <c r="EAA4467" s="251"/>
      <c r="EAB4467" s="251"/>
      <c r="EAC4467" s="251"/>
      <c r="EAD4467" s="251"/>
      <c r="EAE4467" s="251"/>
      <c r="EAF4467" s="251"/>
      <c r="EAG4467" s="251"/>
      <c r="EAH4467" s="251"/>
      <c r="EAI4467" s="251"/>
      <c r="EAJ4467" s="251"/>
      <c r="EAK4467" s="251"/>
      <c r="EAL4467" s="251"/>
      <c r="EAM4467" s="251"/>
      <c r="EAN4467" s="251"/>
      <c r="EAO4467" s="251"/>
      <c r="EAP4467" s="251"/>
      <c r="EAQ4467" s="251"/>
      <c r="EAR4467" s="251"/>
      <c r="EAS4467" s="251"/>
      <c r="EAT4467" s="251"/>
      <c r="EAU4467" s="251"/>
      <c r="EAV4467" s="251"/>
      <c r="EAW4467" s="251"/>
      <c r="EAX4467" s="251"/>
      <c r="EAY4467" s="251"/>
      <c r="EAZ4467" s="251"/>
      <c r="EBA4467" s="251"/>
      <c r="EBB4467" s="251"/>
      <c r="EBC4467" s="251"/>
      <c r="EBD4467" s="251"/>
      <c r="EBE4467" s="251"/>
      <c r="EBF4467" s="251"/>
      <c r="EBG4467" s="251"/>
      <c r="EBH4467" s="251"/>
      <c r="EBI4467" s="251"/>
      <c r="EBJ4467" s="251"/>
      <c r="EBK4467" s="251"/>
      <c r="EBL4467" s="251"/>
      <c r="EBM4467" s="251"/>
      <c r="EBN4467" s="251"/>
      <c r="EBO4467" s="251"/>
      <c r="EBP4467" s="251"/>
      <c r="EBQ4467" s="251"/>
      <c r="EBR4467" s="251"/>
      <c r="EBS4467" s="251"/>
      <c r="EBT4467" s="251"/>
      <c r="EBU4467" s="251"/>
      <c r="EBV4467" s="251"/>
      <c r="EBW4467" s="251"/>
      <c r="EBX4467" s="251"/>
      <c r="EBY4467" s="251"/>
      <c r="EBZ4467" s="251"/>
      <c r="ECA4467" s="251"/>
      <c r="ECB4467" s="251"/>
      <c r="ECC4467" s="251"/>
      <c r="ECD4467" s="251"/>
      <c r="ECE4467" s="251"/>
      <c r="ECF4467" s="251"/>
      <c r="ECG4467" s="251"/>
      <c r="ECH4467" s="251"/>
      <c r="ECI4467" s="251"/>
      <c r="ECJ4467" s="251"/>
      <c r="ECK4467" s="251"/>
      <c r="ECL4467" s="251"/>
      <c r="ECM4467" s="251"/>
      <c r="ECN4467" s="251"/>
      <c r="ECO4467" s="251"/>
      <c r="ECP4467" s="251"/>
      <c r="ECQ4467" s="251"/>
      <c r="ECR4467" s="251"/>
      <c r="ECS4467" s="251"/>
      <c r="ECT4467" s="251"/>
      <c r="ECU4467" s="251"/>
      <c r="ECV4467" s="251"/>
      <c r="ECW4467" s="251"/>
      <c r="ECX4467" s="251"/>
      <c r="ECY4467" s="251"/>
      <c r="ECZ4467" s="251"/>
      <c r="EDA4467" s="251"/>
      <c r="EDB4467" s="251"/>
      <c r="EDC4467" s="251"/>
      <c r="EDD4467" s="251"/>
      <c r="EDE4467" s="251"/>
      <c r="EDF4467" s="251"/>
      <c r="EDG4467" s="251"/>
      <c r="EDH4467" s="251"/>
      <c r="EDI4467" s="251"/>
      <c r="EDJ4467" s="251"/>
      <c r="EDK4467" s="251"/>
      <c r="EDL4467" s="251"/>
      <c r="EDM4467" s="251"/>
      <c r="EDN4467" s="251"/>
      <c r="EDO4467" s="251"/>
      <c r="EDP4467" s="251"/>
      <c r="EDQ4467" s="251"/>
      <c r="EDR4467" s="251"/>
      <c r="EDS4467" s="251"/>
      <c r="EDT4467" s="251"/>
      <c r="EDU4467" s="251"/>
      <c r="EDV4467" s="251"/>
      <c r="EDW4467" s="251"/>
      <c r="EDX4467" s="251"/>
      <c r="EDY4467" s="251"/>
      <c r="EDZ4467" s="251"/>
      <c r="EEA4467" s="251"/>
      <c r="EEB4467" s="251"/>
      <c r="EEC4467" s="251"/>
      <c r="EED4467" s="251"/>
      <c r="EEE4467" s="251"/>
      <c r="EEF4467" s="251"/>
      <c r="EEG4467" s="251"/>
      <c r="EEH4467" s="251"/>
      <c r="EEI4467" s="251"/>
      <c r="EEJ4467" s="251"/>
      <c r="EEK4467" s="251"/>
      <c r="EEL4467" s="251"/>
      <c r="EEM4467" s="251"/>
      <c r="EEN4467" s="251"/>
      <c r="EEO4467" s="251"/>
      <c r="EEP4467" s="251"/>
      <c r="EEQ4467" s="251"/>
      <c r="EER4467" s="251"/>
      <c r="EES4467" s="251"/>
      <c r="EET4467" s="251"/>
      <c r="EEU4467" s="251"/>
      <c r="EEV4467" s="251"/>
      <c r="EEW4467" s="251"/>
      <c r="EEX4467" s="251"/>
      <c r="EEY4467" s="251"/>
      <c r="EEZ4467" s="251"/>
      <c r="EFA4467" s="251"/>
      <c r="EFB4467" s="251"/>
      <c r="EFC4467" s="251"/>
      <c r="EFD4467" s="251"/>
      <c r="EFE4467" s="251"/>
      <c r="EFF4467" s="251"/>
      <c r="EFG4467" s="251"/>
      <c r="EFH4467" s="251"/>
      <c r="EFI4467" s="251"/>
      <c r="EFJ4467" s="251"/>
      <c r="EFK4467" s="251"/>
      <c r="EFL4467" s="251"/>
      <c r="EFM4467" s="251"/>
      <c r="EFN4467" s="251"/>
      <c r="EFO4467" s="251"/>
      <c r="EFP4467" s="251"/>
      <c r="EFQ4467" s="251"/>
      <c r="EFR4467" s="251"/>
      <c r="EFS4467" s="251"/>
      <c r="EFT4467" s="251"/>
      <c r="EFU4467" s="251"/>
      <c r="EFV4467" s="251"/>
      <c r="EFW4467" s="251"/>
      <c r="EFX4467" s="251"/>
      <c r="EFY4467" s="251"/>
      <c r="EFZ4467" s="251"/>
      <c r="EGA4467" s="251"/>
      <c r="EGB4467" s="251"/>
      <c r="EGC4467" s="251"/>
      <c r="EGD4467" s="251"/>
      <c r="EGE4467" s="251"/>
      <c r="EGF4467" s="251"/>
      <c r="EGG4467" s="251"/>
      <c r="EGH4467" s="251"/>
      <c r="EGI4467" s="251"/>
      <c r="EGJ4467" s="251"/>
      <c r="EGK4467" s="251"/>
      <c r="EGL4467" s="251"/>
      <c r="EGM4467" s="251"/>
      <c r="EGN4467" s="251"/>
      <c r="EGO4467" s="251"/>
      <c r="EGP4467" s="251"/>
      <c r="EGQ4467" s="251"/>
      <c r="EGR4467" s="251"/>
      <c r="EGS4467" s="251"/>
      <c r="EGT4467" s="251"/>
      <c r="EGU4467" s="251"/>
      <c r="EGV4467" s="251"/>
      <c r="EGW4467" s="251"/>
      <c r="EGX4467" s="251"/>
      <c r="EGY4467" s="251"/>
      <c r="EGZ4467" s="251"/>
      <c r="EHA4467" s="251"/>
      <c r="EHB4467" s="251"/>
      <c r="EHC4467" s="251"/>
      <c r="EHD4467" s="251"/>
      <c r="EHE4467" s="251"/>
      <c r="EHF4467" s="251"/>
      <c r="EHG4467" s="251"/>
      <c r="EHH4467" s="251"/>
      <c r="EHI4467" s="251"/>
      <c r="EHJ4467" s="251"/>
      <c r="EHK4467" s="251"/>
      <c r="EHL4467" s="251"/>
      <c r="EHM4467" s="251"/>
      <c r="EHN4467" s="251"/>
      <c r="EHO4467" s="251"/>
      <c r="EHP4467" s="251"/>
      <c r="EHQ4467" s="251"/>
      <c r="EHR4467" s="251"/>
      <c r="EHS4467" s="251"/>
      <c r="EHT4467" s="251"/>
      <c r="EHU4467" s="251"/>
      <c r="EHV4467" s="251"/>
      <c r="EHW4467" s="251"/>
      <c r="EHX4467" s="251"/>
      <c r="EHY4467" s="251"/>
      <c r="EHZ4467" s="251"/>
      <c r="EIA4467" s="251"/>
      <c r="EIB4467" s="251"/>
      <c r="EIC4467" s="251"/>
      <c r="EID4467" s="251"/>
      <c r="EIE4467" s="251"/>
      <c r="EIF4467" s="251"/>
      <c r="EIG4467" s="251"/>
      <c r="EIH4467" s="251"/>
      <c r="EII4467" s="251"/>
      <c r="EIJ4467" s="251"/>
      <c r="EIK4467" s="251"/>
      <c r="EIL4467" s="251"/>
      <c r="EIM4467" s="251"/>
      <c r="EIN4467" s="251"/>
      <c r="EIO4467" s="251"/>
      <c r="EIP4467" s="251"/>
      <c r="EIQ4467" s="251"/>
      <c r="EIR4467" s="251"/>
      <c r="EIS4467" s="251"/>
      <c r="EIT4467" s="251"/>
      <c r="EIU4467" s="251"/>
      <c r="EIV4467" s="251"/>
      <c r="EIW4467" s="251"/>
      <c r="EIX4467" s="251"/>
      <c r="EIY4467" s="251"/>
      <c r="EIZ4467" s="251"/>
      <c r="EJA4467" s="251"/>
      <c r="EJB4467" s="251"/>
      <c r="EJC4467" s="251"/>
      <c r="EJD4467" s="251"/>
      <c r="EJE4467" s="251"/>
      <c r="EJF4467" s="251"/>
      <c r="EJG4467" s="251"/>
      <c r="EJH4467" s="251"/>
      <c r="EJI4467" s="251"/>
      <c r="EJJ4467" s="251"/>
      <c r="EJK4467" s="251"/>
      <c r="EJL4467" s="251"/>
      <c r="EJM4467" s="251"/>
      <c r="EJN4467" s="251"/>
      <c r="EJO4467" s="251"/>
      <c r="EJP4467" s="251"/>
      <c r="EJQ4467" s="251"/>
      <c r="EJR4467" s="251"/>
      <c r="EJS4467" s="251"/>
      <c r="EJT4467" s="251"/>
      <c r="EJU4467" s="251"/>
      <c r="EJV4467" s="251"/>
      <c r="EJW4467" s="251"/>
      <c r="EJX4467" s="251"/>
      <c r="EJY4467" s="251"/>
      <c r="EJZ4467" s="251"/>
      <c r="EKA4467" s="251"/>
      <c r="EKB4467" s="251"/>
      <c r="EKC4467" s="251"/>
      <c r="EKD4467" s="251"/>
      <c r="EKE4467" s="251"/>
      <c r="EKF4467" s="251"/>
      <c r="EKG4467" s="251"/>
      <c r="EKH4467" s="251"/>
      <c r="EKI4467" s="251"/>
      <c r="EKJ4467" s="251"/>
      <c r="EKK4467" s="251"/>
      <c r="EKL4467" s="251"/>
      <c r="EKM4467" s="251"/>
      <c r="EKN4467" s="251"/>
      <c r="EKO4467" s="251"/>
      <c r="EKP4467" s="251"/>
      <c r="EKQ4467" s="251"/>
      <c r="EKR4467" s="251"/>
      <c r="EKS4467" s="251"/>
      <c r="EKT4467" s="251"/>
      <c r="EKU4467" s="251"/>
      <c r="EKV4467" s="251"/>
      <c r="EKW4467" s="251"/>
      <c r="EKX4467" s="251"/>
      <c r="EKY4467" s="251"/>
      <c r="EKZ4467" s="251"/>
      <c r="ELA4467" s="251"/>
      <c r="ELB4467" s="251"/>
      <c r="ELC4467" s="251"/>
      <c r="ELD4467" s="251"/>
      <c r="ELE4467" s="251"/>
      <c r="ELF4467" s="251"/>
      <c r="ELG4467" s="251"/>
      <c r="ELH4467" s="251"/>
      <c r="ELI4467" s="251"/>
      <c r="ELJ4467" s="251"/>
      <c r="ELK4467" s="251"/>
      <c r="ELL4467" s="251"/>
      <c r="ELM4467" s="251"/>
      <c r="ELN4467" s="251"/>
      <c r="ELO4467" s="251"/>
      <c r="ELP4467" s="251"/>
      <c r="ELQ4467" s="251"/>
      <c r="ELR4467" s="251"/>
      <c r="ELS4467" s="251"/>
      <c r="ELT4467" s="251"/>
      <c r="ELU4467" s="251"/>
      <c r="ELV4467" s="251"/>
      <c r="ELW4467" s="251"/>
      <c r="ELX4467" s="251"/>
      <c r="ELY4467" s="251"/>
      <c r="ELZ4467" s="251"/>
      <c r="EMA4467" s="251"/>
      <c r="EMB4467" s="251"/>
      <c r="EMC4467" s="251"/>
      <c r="EMD4467" s="251"/>
      <c r="EME4467" s="251"/>
      <c r="EMF4467" s="251"/>
      <c r="EMG4467" s="251"/>
      <c r="EMH4467" s="251"/>
      <c r="EMI4467" s="251"/>
      <c r="EMJ4467" s="251"/>
      <c r="EMK4467" s="251"/>
      <c r="EML4467" s="251"/>
      <c r="EMM4467" s="251"/>
      <c r="EMN4467" s="251"/>
      <c r="EMO4467" s="251"/>
      <c r="EMP4467" s="251"/>
      <c r="EMQ4467" s="251"/>
      <c r="EMR4467" s="251"/>
      <c r="EMS4467" s="251"/>
      <c r="EMT4467" s="251"/>
      <c r="EMU4467" s="251"/>
      <c r="EMV4467" s="251"/>
      <c r="EMW4467" s="251"/>
      <c r="EMX4467" s="251"/>
      <c r="EMY4467" s="251"/>
      <c r="EMZ4467" s="251"/>
      <c r="ENA4467" s="251"/>
      <c r="ENB4467" s="251"/>
      <c r="ENC4467" s="251"/>
      <c r="END4467" s="251"/>
      <c r="ENE4467" s="251"/>
      <c r="ENF4467" s="251"/>
      <c r="ENG4467" s="251"/>
      <c r="ENH4467" s="251"/>
      <c r="ENI4467" s="251"/>
      <c r="ENJ4467" s="251"/>
      <c r="ENK4467" s="251"/>
      <c r="ENL4467" s="251"/>
      <c r="ENM4467" s="251"/>
      <c r="ENN4467" s="251"/>
      <c r="ENO4467" s="251"/>
      <c r="ENP4467" s="251"/>
      <c r="ENQ4467" s="251"/>
      <c r="ENR4467" s="251"/>
      <c r="ENS4467" s="251"/>
      <c r="ENT4467" s="251"/>
      <c r="ENU4467" s="251"/>
      <c r="ENV4467" s="251"/>
      <c r="ENW4467" s="251"/>
      <c r="ENX4467" s="251"/>
      <c r="ENY4467" s="251"/>
      <c r="ENZ4467" s="251"/>
      <c r="EOA4467" s="251"/>
      <c r="EOB4467" s="251"/>
      <c r="EOC4467" s="251"/>
      <c r="EOD4467" s="251"/>
      <c r="EOE4467" s="251"/>
      <c r="EOF4467" s="251"/>
      <c r="EOG4467" s="251"/>
      <c r="EOH4467" s="251"/>
      <c r="EOI4467" s="251"/>
      <c r="EOJ4467" s="251"/>
      <c r="EOK4467" s="251"/>
      <c r="EOL4467" s="251"/>
      <c r="EOM4467" s="251"/>
      <c r="EON4467" s="251"/>
      <c r="EOO4467" s="251"/>
      <c r="EOP4467" s="251"/>
      <c r="EOQ4467" s="251"/>
      <c r="EOR4467" s="251"/>
      <c r="EOS4467" s="251"/>
      <c r="EOT4467" s="251"/>
      <c r="EOU4467" s="251"/>
      <c r="EOV4467" s="251"/>
      <c r="EOW4467" s="251"/>
      <c r="EOX4467" s="251"/>
      <c r="EOY4467" s="251"/>
      <c r="EOZ4467" s="251"/>
      <c r="EPA4467" s="251"/>
      <c r="EPB4467" s="251"/>
      <c r="EPC4467" s="251"/>
      <c r="EPD4467" s="251"/>
      <c r="EPE4467" s="251"/>
      <c r="EPF4467" s="251"/>
      <c r="EPG4467" s="251"/>
      <c r="EPH4467" s="251"/>
      <c r="EPI4467" s="251"/>
      <c r="EPJ4467" s="251"/>
      <c r="EPK4467" s="251"/>
      <c r="EPL4467" s="251"/>
      <c r="EPM4467" s="251"/>
      <c r="EPN4467" s="251"/>
      <c r="EPO4467" s="251"/>
      <c r="EPP4467" s="251"/>
      <c r="EPQ4467" s="251"/>
      <c r="EPR4467" s="251"/>
      <c r="EPS4467" s="251"/>
      <c r="EPT4467" s="251"/>
      <c r="EPU4467" s="251"/>
      <c r="EPV4467" s="251"/>
      <c r="EPW4467" s="251"/>
      <c r="EPX4467" s="251"/>
      <c r="EPY4467" s="251"/>
      <c r="EPZ4467" s="251"/>
      <c r="EQA4467" s="251"/>
      <c r="EQB4467" s="251"/>
      <c r="EQC4467" s="251"/>
      <c r="EQD4467" s="251"/>
      <c r="EQE4467" s="251"/>
      <c r="EQF4467" s="251"/>
      <c r="EQG4467" s="251"/>
      <c r="EQH4467" s="251"/>
      <c r="EQI4467" s="251"/>
      <c r="EQJ4467" s="251"/>
      <c r="EQK4467" s="251"/>
      <c r="EQL4467" s="251"/>
      <c r="EQM4467" s="251"/>
      <c r="EQN4467" s="251"/>
      <c r="EQO4467" s="251"/>
      <c r="EQP4467" s="251"/>
      <c r="EQQ4467" s="251"/>
      <c r="EQR4467" s="251"/>
      <c r="EQS4467" s="251"/>
      <c r="EQT4467" s="251"/>
      <c r="EQU4467" s="251"/>
      <c r="EQV4467" s="251"/>
      <c r="EQW4467" s="251"/>
      <c r="EQX4467" s="251"/>
      <c r="EQY4467" s="251"/>
      <c r="EQZ4467" s="251"/>
      <c r="ERA4467" s="251"/>
      <c r="ERB4467" s="251"/>
      <c r="ERC4467" s="251"/>
      <c r="ERD4467" s="251"/>
      <c r="ERE4467" s="251"/>
      <c r="ERF4467" s="251"/>
      <c r="ERG4467" s="251"/>
      <c r="ERH4467" s="251"/>
      <c r="ERI4467" s="251"/>
      <c r="ERJ4467" s="251"/>
      <c r="ERK4467" s="251"/>
      <c r="ERL4467" s="251"/>
      <c r="ERM4467" s="251"/>
      <c r="ERN4467" s="251"/>
      <c r="ERO4467" s="251"/>
      <c r="ERP4467" s="251"/>
      <c r="ERQ4467" s="251"/>
      <c r="ERR4467" s="251"/>
      <c r="ERS4467" s="251"/>
      <c r="ERT4467" s="251"/>
      <c r="ERU4467" s="251"/>
      <c r="ERV4467" s="251"/>
      <c r="ERW4467" s="251"/>
      <c r="ERX4467" s="251"/>
      <c r="ERY4467" s="251"/>
      <c r="ERZ4467" s="251"/>
      <c r="ESA4467" s="251"/>
      <c r="ESB4467" s="251"/>
      <c r="ESC4467" s="251"/>
      <c r="ESD4467" s="251"/>
      <c r="ESE4467" s="251"/>
      <c r="ESF4467" s="251"/>
      <c r="ESG4467" s="251"/>
      <c r="ESH4467" s="251"/>
      <c r="ESI4467" s="251"/>
      <c r="ESJ4467" s="251"/>
      <c r="ESK4467" s="251"/>
      <c r="ESL4467" s="251"/>
      <c r="ESM4467" s="251"/>
      <c r="ESN4467" s="251"/>
      <c r="ESO4467" s="251"/>
      <c r="ESP4467" s="251"/>
      <c r="ESQ4467" s="251"/>
      <c r="ESR4467" s="251"/>
      <c r="ESS4467" s="251"/>
      <c r="EST4467" s="251"/>
      <c r="ESU4467" s="251"/>
      <c r="ESV4467" s="251"/>
      <c r="ESW4467" s="251"/>
      <c r="ESX4467" s="251"/>
      <c r="ESY4467" s="251"/>
      <c r="ESZ4467" s="251"/>
      <c r="ETA4467" s="251"/>
      <c r="ETB4467" s="251"/>
      <c r="ETC4467" s="251"/>
      <c r="ETD4467" s="251"/>
      <c r="ETE4467" s="251"/>
      <c r="ETF4467" s="251"/>
      <c r="ETG4467" s="251"/>
      <c r="ETH4467" s="251"/>
      <c r="ETI4467" s="251"/>
      <c r="ETJ4467" s="251"/>
      <c r="ETK4467" s="251"/>
      <c r="ETL4467" s="251"/>
      <c r="ETM4467" s="251"/>
      <c r="ETN4467" s="251"/>
      <c r="ETO4467" s="251"/>
      <c r="ETP4467" s="251"/>
      <c r="ETQ4467" s="251"/>
      <c r="ETR4467" s="251"/>
      <c r="ETS4467" s="251"/>
      <c r="ETT4467" s="251"/>
      <c r="ETU4467" s="251"/>
      <c r="ETV4467" s="251"/>
      <c r="ETW4467" s="251"/>
      <c r="ETX4467" s="251"/>
      <c r="ETY4467" s="251"/>
      <c r="ETZ4467" s="251"/>
      <c r="EUA4467" s="251"/>
      <c r="EUB4467" s="251"/>
      <c r="EUC4467" s="251"/>
      <c r="EUD4467" s="251"/>
      <c r="EUE4467" s="251"/>
      <c r="EUF4467" s="251"/>
      <c r="EUG4467" s="251"/>
      <c r="EUH4467" s="251"/>
      <c r="EUI4467" s="251"/>
      <c r="EUJ4467" s="251"/>
      <c r="EUK4467" s="251"/>
      <c r="EUL4467" s="251"/>
      <c r="EUM4467" s="251"/>
      <c r="EUN4467" s="251"/>
      <c r="EUO4467" s="251"/>
      <c r="EUP4467" s="251"/>
      <c r="EUQ4467" s="251"/>
      <c r="EUR4467" s="251"/>
      <c r="EUS4467" s="251"/>
      <c r="EUT4467" s="251"/>
      <c r="EUU4467" s="251"/>
      <c r="EUV4467" s="251"/>
      <c r="EUW4467" s="251"/>
      <c r="EUX4467" s="251"/>
      <c r="EUY4467" s="251"/>
      <c r="EUZ4467" s="251"/>
      <c r="EVA4467" s="251"/>
      <c r="EVB4467" s="251"/>
      <c r="EVC4467" s="251"/>
      <c r="EVD4467" s="251"/>
      <c r="EVE4467" s="251"/>
      <c r="EVF4467" s="251"/>
      <c r="EVG4467" s="251"/>
      <c r="EVH4467" s="251"/>
      <c r="EVI4467" s="251"/>
      <c r="EVJ4467" s="251"/>
      <c r="EVK4467" s="251"/>
      <c r="EVL4467" s="251"/>
      <c r="EVM4467" s="251"/>
      <c r="EVN4467" s="251"/>
      <c r="EVO4467" s="251"/>
      <c r="EVP4467" s="251"/>
      <c r="EVQ4467" s="251"/>
      <c r="EVR4467" s="251"/>
      <c r="EVS4467" s="251"/>
      <c r="EVT4467" s="251"/>
      <c r="EVU4467" s="251"/>
      <c r="EVV4467" s="251"/>
      <c r="EVW4467" s="251"/>
      <c r="EVX4467" s="251"/>
      <c r="EVY4467" s="251"/>
      <c r="EVZ4467" s="251"/>
      <c r="EWA4467" s="251"/>
      <c r="EWB4467" s="251"/>
      <c r="EWC4467" s="251"/>
      <c r="EWD4467" s="251"/>
      <c r="EWE4467" s="251"/>
      <c r="EWF4467" s="251"/>
      <c r="EWG4467" s="251"/>
      <c r="EWH4467" s="251"/>
      <c r="EWI4467" s="251"/>
      <c r="EWJ4467" s="251"/>
      <c r="EWK4467" s="251"/>
      <c r="EWL4467" s="251"/>
      <c r="EWM4467" s="251"/>
      <c r="EWN4467" s="251"/>
      <c r="EWO4467" s="251"/>
      <c r="EWP4467" s="251"/>
      <c r="EWQ4467" s="251"/>
      <c r="EWR4467" s="251"/>
      <c r="EWS4467" s="251"/>
      <c r="EWT4467" s="251"/>
      <c r="EWU4467" s="251"/>
      <c r="EWV4467" s="251"/>
      <c r="EWW4467" s="251"/>
      <c r="EWX4467" s="251"/>
      <c r="EWY4467" s="251"/>
      <c r="EWZ4467" s="251"/>
      <c r="EXA4467" s="251"/>
      <c r="EXB4467" s="251"/>
      <c r="EXC4467" s="251"/>
      <c r="EXD4467" s="251"/>
      <c r="EXE4467" s="251"/>
      <c r="EXF4467" s="251"/>
      <c r="EXG4467" s="251"/>
      <c r="EXH4467" s="251"/>
      <c r="EXI4467" s="251"/>
      <c r="EXJ4467" s="251"/>
      <c r="EXK4467" s="251"/>
      <c r="EXL4467" s="251"/>
      <c r="EXM4467" s="251"/>
      <c r="EXN4467" s="251"/>
      <c r="EXO4467" s="251"/>
      <c r="EXP4467" s="251"/>
      <c r="EXQ4467" s="251"/>
      <c r="EXR4467" s="251"/>
      <c r="EXS4467" s="251"/>
      <c r="EXT4467" s="251"/>
      <c r="EXU4467" s="251"/>
      <c r="EXV4467" s="251"/>
      <c r="EXW4467" s="251"/>
      <c r="EXX4467" s="251"/>
      <c r="EXY4467" s="251"/>
      <c r="EXZ4467" s="251"/>
      <c r="EYA4467" s="251"/>
      <c r="EYB4467" s="251"/>
      <c r="EYC4467" s="251"/>
      <c r="EYD4467" s="251"/>
      <c r="EYE4467" s="251"/>
      <c r="EYF4467" s="251"/>
      <c r="EYG4467" s="251"/>
      <c r="EYH4467" s="251"/>
      <c r="EYI4467" s="251"/>
      <c r="EYJ4467" s="251"/>
      <c r="EYK4467" s="251"/>
      <c r="EYL4467" s="251"/>
      <c r="EYM4467" s="251"/>
      <c r="EYN4467" s="251"/>
      <c r="EYO4467" s="251"/>
      <c r="EYP4467" s="251"/>
      <c r="EYQ4467" s="251"/>
      <c r="EYR4467" s="251"/>
      <c r="EYS4467" s="251"/>
      <c r="EYT4467" s="251"/>
      <c r="EYU4467" s="251"/>
      <c r="EYV4467" s="251"/>
      <c r="EYW4467" s="251"/>
      <c r="EYX4467" s="251"/>
      <c r="EYY4467" s="251"/>
      <c r="EYZ4467" s="251"/>
      <c r="EZA4467" s="251"/>
      <c r="EZB4467" s="251"/>
      <c r="EZC4467" s="251"/>
      <c r="EZD4467" s="251"/>
      <c r="EZE4467" s="251"/>
      <c r="EZF4467" s="251"/>
      <c r="EZG4467" s="251"/>
      <c r="EZH4467" s="251"/>
      <c r="EZI4467" s="251"/>
      <c r="EZJ4467" s="251"/>
      <c r="EZK4467" s="251"/>
      <c r="EZL4467" s="251"/>
      <c r="EZM4467" s="251"/>
      <c r="EZN4467" s="251"/>
      <c r="EZO4467" s="251"/>
      <c r="EZP4467" s="251"/>
      <c r="EZQ4467" s="251"/>
      <c r="EZR4467" s="251"/>
      <c r="EZS4467" s="251"/>
      <c r="EZT4467" s="251"/>
      <c r="EZU4467" s="251"/>
      <c r="EZV4467" s="251"/>
      <c r="EZW4467" s="251"/>
      <c r="EZX4467" s="251"/>
      <c r="EZY4467" s="251"/>
      <c r="EZZ4467" s="251"/>
      <c r="FAA4467" s="251"/>
      <c r="FAB4467" s="251"/>
      <c r="FAC4467" s="251"/>
      <c r="FAD4467" s="251"/>
      <c r="FAE4467" s="251"/>
      <c r="FAF4467" s="251"/>
      <c r="FAG4467" s="251"/>
      <c r="FAH4467" s="251"/>
      <c r="FAI4467" s="251"/>
      <c r="FAJ4467" s="251"/>
      <c r="FAK4467" s="251"/>
      <c r="FAL4467" s="251"/>
      <c r="FAM4467" s="251"/>
      <c r="FAN4467" s="251"/>
      <c r="FAO4467" s="251"/>
      <c r="FAP4467" s="251"/>
      <c r="FAQ4467" s="251"/>
      <c r="FAR4467" s="251"/>
      <c r="FAS4467" s="251"/>
      <c r="FAT4467" s="251"/>
      <c r="FAU4467" s="251"/>
      <c r="FAV4467" s="251"/>
      <c r="FAW4467" s="251"/>
      <c r="FAX4467" s="251"/>
      <c r="FAY4467" s="251"/>
      <c r="FAZ4467" s="251"/>
      <c r="FBA4467" s="251"/>
      <c r="FBB4467" s="251"/>
      <c r="FBC4467" s="251"/>
      <c r="FBD4467" s="251"/>
      <c r="FBE4467" s="251"/>
      <c r="FBF4467" s="251"/>
      <c r="FBG4467" s="251"/>
      <c r="FBH4467" s="251"/>
      <c r="FBI4467" s="251"/>
      <c r="FBJ4467" s="251"/>
      <c r="FBK4467" s="251"/>
      <c r="FBL4467" s="251"/>
      <c r="FBM4467" s="251"/>
      <c r="FBN4467" s="251"/>
      <c r="FBO4467" s="251"/>
      <c r="FBP4467" s="251"/>
      <c r="FBQ4467" s="251"/>
      <c r="FBR4467" s="251"/>
      <c r="FBS4467" s="251"/>
      <c r="FBT4467" s="251"/>
      <c r="FBU4467" s="251"/>
      <c r="FBV4467" s="251"/>
      <c r="FBW4467" s="251"/>
      <c r="FBX4467" s="251"/>
      <c r="FBY4467" s="251"/>
      <c r="FBZ4467" s="251"/>
      <c r="FCA4467" s="251"/>
      <c r="FCB4467" s="251"/>
      <c r="FCC4467" s="251"/>
      <c r="FCD4467" s="251"/>
      <c r="FCE4467" s="251"/>
      <c r="FCF4467" s="251"/>
      <c r="FCG4467" s="251"/>
      <c r="FCH4467" s="251"/>
      <c r="FCI4467" s="251"/>
      <c r="FCJ4467" s="251"/>
      <c r="FCK4467" s="251"/>
      <c r="FCL4467" s="251"/>
      <c r="FCM4467" s="251"/>
      <c r="FCN4467" s="251"/>
      <c r="FCO4467" s="251"/>
      <c r="FCP4467" s="251"/>
      <c r="FCQ4467" s="251"/>
      <c r="FCR4467" s="251"/>
      <c r="FCS4467" s="251"/>
      <c r="FCT4467" s="251"/>
      <c r="FCU4467" s="251"/>
      <c r="FCV4467" s="251"/>
      <c r="FCW4467" s="251"/>
      <c r="FCX4467" s="251"/>
      <c r="FCY4467" s="251"/>
      <c r="FCZ4467" s="251"/>
      <c r="FDA4467" s="251"/>
      <c r="FDB4467" s="251"/>
      <c r="FDC4467" s="251"/>
      <c r="FDD4467" s="251"/>
      <c r="FDE4467" s="251"/>
      <c r="FDF4467" s="251"/>
      <c r="FDG4467" s="251"/>
      <c r="FDH4467" s="251"/>
      <c r="FDI4467" s="251"/>
      <c r="FDJ4467" s="251"/>
      <c r="FDK4467" s="251"/>
      <c r="FDL4467" s="251"/>
      <c r="FDM4467" s="251"/>
      <c r="FDN4467" s="251"/>
      <c r="FDO4467" s="251"/>
      <c r="FDP4467" s="251"/>
      <c r="FDQ4467" s="251"/>
      <c r="FDR4467" s="251"/>
      <c r="FDS4467" s="251"/>
      <c r="FDT4467" s="251"/>
      <c r="FDU4467" s="251"/>
      <c r="FDV4467" s="251"/>
      <c r="FDW4467" s="251"/>
      <c r="FDX4467" s="251"/>
      <c r="FDY4467" s="251"/>
      <c r="FDZ4467" s="251"/>
      <c r="FEA4467" s="251"/>
      <c r="FEB4467" s="251"/>
      <c r="FEC4467" s="251"/>
      <c r="FED4467" s="251"/>
      <c r="FEE4467" s="251"/>
      <c r="FEF4467" s="251"/>
      <c r="FEG4467" s="251"/>
      <c r="FEH4467" s="251"/>
      <c r="FEI4467" s="251"/>
      <c r="FEJ4467" s="251"/>
      <c r="FEK4467" s="251"/>
      <c r="FEL4467" s="251"/>
      <c r="FEM4467" s="251"/>
      <c r="FEN4467" s="251"/>
      <c r="FEO4467" s="251"/>
      <c r="FEP4467" s="251"/>
      <c r="FEQ4467" s="251"/>
      <c r="FER4467" s="251"/>
      <c r="FES4467" s="251"/>
      <c r="FET4467" s="251"/>
      <c r="FEU4467" s="251"/>
      <c r="FEV4467" s="251"/>
      <c r="FEW4467" s="251"/>
      <c r="FEX4467" s="251"/>
      <c r="FEY4467" s="251"/>
      <c r="FEZ4467" s="251"/>
      <c r="FFA4467" s="251"/>
      <c r="FFB4467" s="251"/>
      <c r="FFC4467" s="251"/>
      <c r="FFD4467" s="251"/>
      <c r="FFE4467" s="251"/>
      <c r="FFF4467" s="251"/>
      <c r="FFG4467" s="251"/>
      <c r="FFH4467" s="251"/>
      <c r="FFI4467" s="251"/>
      <c r="FFJ4467" s="251"/>
      <c r="FFK4467" s="251"/>
      <c r="FFL4467" s="251"/>
      <c r="FFM4467" s="251"/>
      <c r="FFN4467" s="251"/>
      <c r="FFO4467" s="251"/>
      <c r="FFP4467" s="251"/>
      <c r="FFQ4467" s="251"/>
      <c r="FFR4467" s="251"/>
      <c r="FFS4467" s="251"/>
      <c r="FFT4467" s="251"/>
      <c r="FFU4467" s="251"/>
      <c r="FFV4467" s="251"/>
      <c r="FFW4467" s="251"/>
      <c r="FFX4467" s="251"/>
      <c r="FFY4467" s="251"/>
      <c r="FFZ4467" s="251"/>
      <c r="FGA4467" s="251"/>
      <c r="FGB4467" s="251"/>
      <c r="FGC4467" s="251"/>
      <c r="FGD4467" s="251"/>
      <c r="FGE4467" s="251"/>
      <c r="FGF4467" s="251"/>
      <c r="FGG4467" s="251"/>
      <c r="FGH4467" s="251"/>
      <c r="FGI4467" s="251"/>
      <c r="FGJ4467" s="251"/>
      <c r="FGK4467" s="251"/>
      <c r="FGL4467" s="251"/>
      <c r="FGM4467" s="251"/>
      <c r="FGN4467" s="251"/>
      <c r="FGO4467" s="251"/>
      <c r="FGP4467" s="251"/>
      <c r="FGQ4467" s="251"/>
      <c r="FGR4467" s="251"/>
      <c r="FGS4467" s="251"/>
      <c r="FGT4467" s="251"/>
      <c r="FGU4467" s="251"/>
      <c r="FGV4467" s="251"/>
      <c r="FGW4467" s="251"/>
      <c r="FGX4467" s="251"/>
      <c r="FGY4467" s="251"/>
      <c r="FGZ4467" s="251"/>
      <c r="FHA4467" s="251"/>
      <c r="FHB4467" s="251"/>
      <c r="FHC4467" s="251"/>
      <c r="FHD4467" s="251"/>
      <c r="FHE4467" s="251"/>
      <c r="FHF4467" s="251"/>
      <c r="FHG4467" s="251"/>
      <c r="FHH4467" s="251"/>
      <c r="FHI4467" s="251"/>
      <c r="FHJ4467" s="251"/>
      <c r="FHK4467" s="251"/>
      <c r="FHL4467" s="251"/>
      <c r="FHM4467" s="251"/>
      <c r="FHN4467" s="251"/>
      <c r="FHO4467" s="251"/>
      <c r="FHP4467" s="251"/>
      <c r="FHQ4467" s="251"/>
      <c r="FHR4467" s="251"/>
      <c r="FHS4467" s="251"/>
      <c r="FHT4467" s="251"/>
      <c r="FHU4467" s="251"/>
      <c r="FHV4467" s="251"/>
      <c r="FHW4467" s="251"/>
      <c r="FHX4467" s="251"/>
      <c r="FHY4467" s="251"/>
      <c r="FHZ4467" s="251"/>
      <c r="FIA4467" s="251"/>
      <c r="FIB4467" s="251"/>
      <c r="FIC4467" s="251"/>
      <c r="FID4467" s="251"/>
      <c r="FIE4467" s="251"/>
      <c r="FIF4467" s="251"/>
      <c r="FIG4467" s="251"/>
      <c r="FIH4467" s="251"/>
      <c r="FII4467" s="251"/>
      <c r="FIJ4467" s="251"/>
      <c r="FIK4467" s="251"/>
      <c r="FIL4467" s="251"/>
      <c r="FIM4467" s="251"/>
      <c r="FIN4467" s="251"/>
      <c r="FIO4467" s="251"/>
      <c r="FIP4467" s="251"/>
      <c r="FIQ4467" s="251"/>
      <c r="FIR4467" s="251"/>
      <c r="FIS4467" s="251"/>
      <c r="FIT4467" s="251"/>
      <c r="FIU4467" s="251"/>
      <c r="FIV4467" s="251"/>
      <c r="FIW4467" s="251"/>
      <c r="FIX4467" s="251"/>
      <c r="FIY4467" s="251"/>
      <c r="FIZ4467" s="251"/>
      <c r="FJA4467" s="251"/>
      <c r="FJB4467" s="251"/>
      <c r="FJC4467" s="251"/>
      <c r="FJD4467" s="251"/>
      <c r="FJE4467" s="251"/>
      <c r="FJF4467" s="251"/>
      <c r="FJG4467" s="251"/>
      <c r="FJH4467" s="251"/>
      <c r="FJI4467" s="251"/>
      <c r="FJJ4467" s="251"/>
      <c r="FJK4467" s="251"/>
      <c r="FJL4467" s="251"/>
      <c r="FJM4467" s="251"/>
      <c r="FJN4467" s="251"/>
      <c r="FJO4467" s="251"/>
      <c r="FJP4467" s="251"/>
      <c r="FJQ4467" s="251"/>
      <c r="FJR4467" s="251"/>
      <c r="FJS4467" s="251"/>
      <c r="FJT4467" s="251"/>
      <c r="FJU4467" s="251"/>
      <c r="FJV4467" s="251"/>
      <c r="FJW4467" s="251"/>
      <c r="FJX4467" s="251"/>
      <c r="FJY4467" s="251"/>
      <c r="FJZ4467" s="251"/>
      <c r="FKA4467" s="251"/>
      <c r="FKB4467" s="251"/>
      <c r="FKC4467" s="251"/>
      <c r="FKD4467" s="251"/>
      <c r="FKE4467" s="251"/>
      <c r="FKF4467" s="251"/>
      <c r="FKG4467" s="251"/>
      <c r="FKH4467" s="251"/>
      <c r="FKI4467" s="251"/>
      <c r="FKJ4467" s="251"/>
      <c r="FKK4467" s="251"/>
      <c r="FKL4467" s="251"/>
      <c r="FKM4467" s="251"/>
      <c r="FKN4467" s="251"/>
      <c r="FKO4467" s="251"/>
      <c r="FKP4467" s="251"/>
      <c r="FKQ4467" s="251"/>
      <c r="FKR4467" s="251"/>
      <c r="FKS4467" s="251"/>
      <c r="FKT4467" s="251"/>
      <c r="FKU4467" s="251"/>
      <c r="FKV4467" s="251"/>
      <c r="FKW4467" s="251"/>
      <c r="FKX4467" s="251"/>
      <c r="FKY4467" s="251"/>
      <c r="FKZ4467" s="251"/>
      <c r="FLA4467" s="251"/>
      <c r="FLB4467" s="251"/>
      <c r="FLC4467" s="251"/>
      <c r="FLD4467" s="251"/>
      <c r="FLE4467" s="251"/>
      <c r="FLF4467" s="251"/>
      <c r="FLG4467" s="251"/>
      <c r="FLH4467" s="251"/>
      <c r="FLI4467" s="251"/>
      <c r="FLJ4467" s="251"/>
      <c r="FLK4467" s="251"/>
      <c r="FLL4467" s="251"/>
      <c r="FLM4467" s="251"/>
      <c r="FLN4467" s="251"/>
      <c r="FLO4467" s="251"/>
      <c r="FLP4467" s="251"/>
      <c r="FLQ4467" s="251"/>
      <c r="FLR4467" s="251"/>
      <c r="FLS4467" s="251"/>
      <c r="FLT4467" s="251"/>
      <c r="FLU4467" s="251"/>
      <c r="FLV4467" s="251"/>
      <c r="FLW4467" s="251"/>
      <c r="FLX4467" s="251"/>
      <c r="FLY4467" s="251"/>
      <c r="FLZ4467" s="251"/>
      <c r="FMA4467" s="251"/>
      <c r="FMB4467" s="251"/>
      <c r="FMC4467" s="251"/>
      <c r="FMD4467" s="251"/>
      <c r="FME4467" s="251"/>
      <c r="FMF4467" s="251"/>
      <c r="FMG4467" s="251"/>
      <c r="FMH4467" s="251"/>
      <c r="FMI4467" s="251"/>
      <c r="FMJ4467" s="251"/>
      <c r="FMK4467" s="251"/>
      <c r="FML4467" s="251"/>
      <c r="FMM4467" s="251"/>
      <c r="FMN4467" s="251"/>
      <c r="FMO4467" s="251"/>
      <c r="FMP4467" s="251"/>
      <c r="FMQ4467" s="251"/>
      <c r="FMR4467" s="251"/>
      <c r="FMS4467" s="251"/>
      <c r="FMT4467" s="251"/>
      <c r="FMU4467" s="251"/>
      <c r="FMV4467" s="251"/>
      <c r="FMW4467" s="251"/>
      <c r="FMX4467" s="251"/>
      <c r="FMY4467" s="251"/>
      <c r="FMZ4467" s="251"/>
      <c r="FNA4467" s="251"/>
      <c r="FNB4467" s="251"/>
      <c r="FNC4467" s="251"/>
      <c r="FND4467" s="251"/>
      <c r="FNE4467" s="251"/>
      <c r="FNF4467" s="251"/>
      <c r="FNG4467" s="251"/>
      <c r="FNH4467" s="251"/>
      <c r="FNI4467" s="251"/>
      <c r="FNJ4467" s="251"/>
      <c r="FNK4467" s="251"/>
      <c r="FNL4467" s="251"/>
      <c r="FNM4467" s="251"/>
      <c r="FNN4467" s="251"/>
      <c r="FNO4467" s="251"/>
      <c r="FNP4467" s="251"/>
      <c r="FNQ4467" s="251"/>
      <c r="FNR4467" s="251"/>
      <c r="FNS4467" s="251"/>
      <c r="FNT4467" s="251"/>
      <c r="FNU4467" s="251"/>
      <c r="FNV4467" s="251"/>
      <c r="FNW4467" s="251"/>
      <c r="FNX4467" s="251"/>
      <c r="FNY4467" s="251"/>
      <c r="FNZ4467" s="251"/>
      <c r="FOA4467" s="251"/>
      <c r="FOB4467" s="251"/>
      <c r="FOC4467" s="251"/>
      <c r="FOD4467" s="251"/>
      <c r="FOE4467" s="251"/>
      <c r="FOF4467" s="251"/>
      <c r="FOG4467" s="251"/>
      <c r="FOH4467" s="251"/>
      <c r="FOI4467" s="251"/>
      <c r="FOJ4467" s="251"/>
      <c r="FOK4467" s="251"/>
      <c r="FOL4467" s="251"/>
      <c r="FOM4467" s="251"/>
      <c r="FON4467" s="251"/>
      <c r="FOO4467" s="251"/>
      <c r="FOP4467" s="251"/>
      <c r="FOQ4467" s="251"/>
      <c r="FOR4467" s="251"/>
      <c r="FOS4467" s="251"/>
      <c r="FOT4467" s="251"/>
      <c r="FOU4467" s="251"/>
      <c r="FOV4467" s="251"/>
      <c r="FOW4467" s="251"/>
      <c r="FOX4467" s="251"/>
      <c r="FOY4467" s="251"/>
      <c r="FOZ4467" s="251"/>
      <c r="FPA4467" s="251"/>
      <c r="FPB4467" s="251"/>
      <c r="FPC4467" s="251"/>
      <c r="FPD4467" s="251"/>
      <c r="FPE4467" s="251"/>
      <c r="FPF4467" s="251"/>
      <c r="FPG4467" s="251"/>
      <c r="FPH4467" s="251"/>
      <c r="FPI4467" s="251"/>
      <c r="FPJ4467" s="251"/>
      <c r="FPK4467" s="251"/>
      <c r="FPL4467" s="251"/>
      <c r="FPM4467" s="251"/>
      <c r="FPN4467" s="251"/>
      <c r="FPO4467" s="251"/>
      <c r="FPP4467" s="251"/>
      <c r="FPQ4467" s="251"/>
      <c r="FPR4467" s="251"/>
      <c r="FPS4467" s="251"/>
      <c r="FPT4467" s="251"/>
      <c r="FPU4467" s="251"/>
      <c r="FPV4467" s="251"/>
      <c r="FPW4467" s="251"/>
      <c r="FPX4467" s="251"/>
      <c r="FPY4467" s="251"/>
      <c r="FPZ4467" s="251"/>
      <c r="FQA4467" s="251"/>
      <c r="FQB4467" s="251"/>
      <c r="FQC4467" s="251"/>
      <c r="FQD4467" s="251"/>
      <c r="FQE4467" s="251"/>
      <c r="FQF4467" s="251"/>
      <c r="FQG4467" s="251"/>
      <c r="FQH4467" s="251"/>
      <c r="FQI4467" s="251"/>
      <c r="FQJ4467" s="251"/>
      <c r="FQK4467" s="251"/>
      <c r="FQL4467" s="251"/>
      <c r="FQM4467" s="251"/>
      <c r="FQN4467" s="251"/>
      <c r="FQO4467" s="251"/>
      <c r="FQP4467" s="251"/>
      <c r="FQQ4467" s="251"/>
      <c r="FQR4467" s="251"/>
      <c r="FQS4467" s="251"/>
      <c r="FQT4467" s="251"/>
      <c r="FQU4467" s="251"/>
      <c r="FQV4467" s="251"/>
      <c r="FQW4467" s="251"/>
      <c r="FQX4467" s="251"/>
      <c r="FQY4467" s="251"/>
      <c r="FQZ4467" s="251"/>
      <c r="FRA4467" s="251"/>
      <c r="FRB4467" s="251"/>
      <c r="FRC4467" s="251"/>
      <c r="FRD4467" s="251"/>
      <c r="FRE4467" s="251"/>
      <c r="FRF4467" s="251"/>
      <c r="FRG4467" s="251"/>
      <c r="FRH4467" s="251"/>
      <c r="FRI4467" s="251"/>
      <c r="FRJ4467" s="251"/>
      <c r="FRK4467" s="251"/>
      <c r="FRL4467" s="251"/>
      <c r="FRM4467" s="251"/>
      <c r="FRN4467" s="251"/>
      <c r="FRO4467" s="251"/>
      <c r="FRP4467" s="251"/>
      <c r="FRQ4467" s="251"/>
      <c r="FRR4467" s="251"/>
      <c r="FRS4467" s="251"/>
      <c r="FRT4467" s="251"/>
      <c r="FRU4467" s="251"/>
      <c r="FRV4467" s="251"/>
      <c r="FRW4467" s="251"/>
      <c r="FRX4467" s="251"/>
      <c r="FRY4467" s="251"/>
      <c r="FRZ4467" s="251"/>
      <c r="FSA4467" s="251"/>
      <c r="FSB4467" s="251"/>
      <c r="FSC4467" s="251"/>
      <c r="FSD4467" s="251"/>
      <c r="FSE4467" s="251"/>
      <c r="FSF4467" s="251"/>
      <c r="FSG4467" s="251"/>
      <c r="FSH4467" s="251"/>
      <c r="FSI4467" s="251"/>
      <c r="FSJ4467" s="251"/>
      <c r="FSK4467" s="251"/>
      <c r="FSL4467" s="251"/>
      <c r="FSM4467" s="251"/>
      <c r="FSN4467" s="251"/>
      <c r="FSO4467" s="251"/>
      <c r="FSP4467" s="251"/>
      <c r="FSQ4467" s="251"/>
      <c r="FSR4467" s="251"/>
      <c r="FSS4467" s="251"/>
      <c r="FST4467" s="251"/>
      <c r="FSU4467" s="251"/>
      <c r="FSV4467" s="251"/>
      <c r="FSW4467" s="251"/>
      <c r="FSX4467" s="251"/>
      <c r="FSY4467" s="251"/>
      <c r="FSZ4467" s="251"/>
      <c r="FTA4467" s="251"/>
      <c r="FTB4467" s="251"/>
      <c r="FTC4467" s="251"/>
      <c r="FTD4467" s="251"/>
      <c r="FTE4467" s="251"/>
      <c r="FTF4467" s="251"/>
      <c r="FTG4467" s="251"/>
      <c r="FTH4467" s="251"/>
      <c r="FTI4467" s="251"/>
      <c r="FTJ4467" s="251"/>
      <c r="FTK4467" s="251"/>
      <c r="FTL4467" s="251"/>
      <c r="FTM4467" s="251"/>
      <c r="FTN4467" s="251"/>
      <c r="FTO4467" s="251"/>
      <c r="FTP4467" s="251"/>
      <c r="FTQ4467" s="251"/>
      <c r="FTR4467" s="251"/>
      <c r="FTS4467" s="251"/>
      <c r="FTT4467" s="251"/>
      <c r="FTU4467" s="251"/>
      <c r="FTV4467" s="251"/>
      <c r="FTW4467" s="251"/>
      <c r="FTX4467" s="251"/>
      <c r="FTY4467" s="251"/>
      <c r="FTZ4467" s="251"/>
      <c r="FUA4467" s="251"/>
      <c r="FUB4467" s="251"/>
      <c r="FUC4467" s="251"/>
      <c r="FUD4467" s="251"/>
      <c r="FUE4467" s="251"/>
      <c r="FUF4467" s="251"/>
      <c r="FUG4467" s="251"/>
      <c r="FUH4467" s="251"/>
      <c r="FUI4467" s="251"/>
      <c r="FUJ4467" s="251"/>
      <c r="FUK4467" s="251"/>
      <c r="FUL4467" s="251"/>
      <c r="FUM4467" s="251"/>
      <c r="FUN4467" s="251"/>
      <c r="FUO4467" s="251"/>
      <c r="FUP4467" s="251"/>
      <c r="FUQ4467" s="251"/>
      <c r="FUR4467" s="251"/>
      <c r="FUS4467" s="251"/>
      <c r="FUT4467" s="251"/>
      <c r="FUU4467" s="251"/>
      <c r="FUV4467" s="251"/>
      <c r="FUW4467" s="251"/>
      <c r="FUX4467" s="251"/>
      <c r="FUY4467" s="251"/>
      <c r="FUZ4467" s="251"/>
      <c r="FVA4467" s="251"/>
      <c r="FVB4467" s="251"/>
      <c r="FVC4467" s="251"/>
      <c r="FVD4467" s="251"/>
      <c r="FVE4467" s="251"/>
      <c r="FVF4467" s="251"/>
      <c r="FVG4467" s="251"/>
      <c r="FVH4467" s="251"/>
      <c r="FVI4467" s="251"/>
      <c r="FVJ4467" s="251"/>
      <c r="FVK4467" s="251"/>
      <c r="FVL4467" s="251"/>
      <c r="FVM4467" s="251"/>
      <c r="FVN4467" s="251"/>
      <c r="FVO4467" s="251"/>
      <c r="FVP4467" s="251"/>
      <c r="FVQ4467" s="251"/>
      <c r="FVR4467" s="251"/>
      <c r="FVS4467" s="251"/>
      <c r="FVT4467" s="251"/>
      <c r="FVU4467" s="251"/>
      <c r="FVV4467" s="251"/>
      <c r="FVW4467" s="251"/>
      <c r="FVX4467" s="251"/>
      <c r="FVY4467" s="251"/>
      <c r="FVZ4467" s="251"/>
      <c r="FWA4467" s="251"/>
      <c r="FWB4467" s="251"/>
      <c r="FWC4467" s="251"/>
      <c r="FWD4467" s="251"/>
      <c r="FWE4467" s="251"/>
      <c r="FWF4467" s="251"/>
      <c r="FWG4467" s="251"/>
      <c r="FWH4467" s="251"/>
      <c r="FWI4467" s="251"/>
      <c r="FWJ4467" s="251"/>
      <c r="FWK4467" s="251"/>
      <c r="FWL4467" s="251"/>
      <c r="FWM4467" s="251"/>
      <c r="FWN4467" s="251"/>
      <c r="FWO4467" s="251"/>
      <c r="FWP4467" s="251"/>
      <c r="FWQ4467" s="251"/>
      <c r="FWR4467" s="251"/>
      <c r="FWS4467" s="251"/>
      <c r="FWT4467" s="251"/>
      <c r="FWU4467" s="251"/>
      <c r="FWV4467" s="251"/>
      <c r="FWW4467" s="251"/>
      <c r="FWX4467" s="251"/>
      <c r="FWY4467" s="251"/>
      <c r="FWZ4467" s="251"/>
      <c r="FXA4467" s="251"/>
      <c r="FXB4467" s="251"/>
      <c r="FXC4467" s="251"/>
      <c r="FXD4467" s="251"/>
      <c r="FXE4467" s="251"/>
      <c r="FXF4467" s="251"/>
      <c r="FXG4467" s="251"/>
      <c r="FXH4467" s="251"/>
      <c r="FXI4467" s="251"/>
      <c r="FXJ4467" s="251"/>
      <c r="FXK4467" s="251"/>
      <c r="FXL4467" s="251"/>
      <c r="FXM4467" s="251"/>
      <c r="FXN4467" s="251"/>
      <c r="FXO4467" s="251"/>
      <c r="FXP4467" s="251"/>
      <c r="FXQ4467" s="251"/>
      <c r="FXR4467" s="251"/>
      <c r="FXS4467" s="251"/>
      <c r="FXT4467" s="251"/>
      <c r="FXU4467" s="251"/>
      <c r="FXV4467" s="251"/>
      <c r="FXW4467" s="251"/>
      <c r="FXX4467" s="251"/>
      <c r="FXY4467" s="251"/>
      <c r="FXZ4467" s="251"/>
      <c r="FYA4467" s="251"/>
      <c r="FYB4467" s="251"/>
      <c r="FYC4467" s="251"/>
      <c r="FYD4467" s="251"/>
      <c r="FYE4467" s="251"/>
      <c r="FYF4467" s="251"/>
      <c r="FYG4467" s="251"/>
      <c r="FYH4467" s="251"/>
      <c r="FYI4467" s="251"/>
      <c r="FYJ4467" s="251"/>
      <c r="FYK4467" s="251"/>
      <c r="FYL4467" s="251"/>
      <c r="FYM4467" s="251"/>
      <c r="FYN4467" s="251"/>
      <c r="FYO4467" s="251"/>
      <c r="FYP4467" s="251"/>
      <c r="FYQ4467" s="251"/>
      <c r="FYR4467" s="251"/>
      <c r="FYS4467" s="251"/>
      <c r="FYT4467" s="251"/>
      <c r="FYU4467" s="251"/>
      <c r="FYV4467" s="251"/>
      <c r="FYW4467" s="251"/>
      <c r="FYX4467" s="251"/>
      <c r="FYY4467" s="251"/>
      <c r="FYZ4467" s="251"/>
      <c r="FZA4467" s="251"/>
      <c r="FZB4467" s="251"/>
      <c r="FZC4467" s="251"/>
      <c r="FZD4467" s="251"/>
      <c r="FZE4467" s="251"/>
      <c r="FZF4467" s="251"/>
      <c r="FZG4467" s="251"/>
      <c r="FZH4467" s="251"/>
      <c r="FZI4467" s="251"/>
      <c r="FZJ4467" s="251"/>
      <c r="FZK4467" s="251"/>
      <c r="FZL4467" s="251"/>
      <c r="FZM4467" s="251"/>
      <c r="FZN4467" s="251"/>
      <c r="FZO4467" s="251"/>
      <c r="FZP4467" s="251"/>
      <c r="FZQ4467" s="251"/>
      <c r="FZR4467" s="251"/>
      <c r="FZS4467" s="251"/>
      <c r="FZT4467" s="251"/>
      <c r="FZU4467" s="251"/>
      <c r="FZV4467" s="251"/>
      <c r="FZW4467" s="251"/>
      <c r="FZX4467" s="251"/>
      <c r="FZY4467" s="251"/>
      <c r="FZZ4467" s="251"/>
      <c r="GAA4467" s="251"/>
      <c r="GAB4467" s="251"/>
      <c r="GAC4467" s="251"/>
      <c r="GAD4467" s="251"/>
      <c r="GAE4467" s="251"/>
      <c r="GAF4467" s="251"/>
      <c r="GAG4467" s="251"/>
      <c r="GAH4467" s="251"/>
      <c r="GAI4467" s="251"/>
      <c r="GAJ4467" s="251"/>
      <c r="GAK4467" s="251"/>
      <c r="GAL4467" s="251"/>
      <c r="GAM4467" s="251"/>
      <c r="GAN4467" s="251"/>
      <c r="GAO4467" s="251"/>
      <c r="GAP4467" s="251"/>
      <c r="GAQ4467" s="251"/>
      <c r="GAR4467" s="251"/>
      <c r="GAS4467" s="251"/>
      <c r="GAT4467" s="251"/>
      <c r="GAU4467" s="251"/>
      <c r="GAV4467" s="251"/>
      <c r="GAW4467" s="251"/>
      <c r="GAX4467" s="251"/>
      <c r="GAY4467" s="251"/>
      <c r="GAZ4467" s="251"/>
      <c r="GBA4467" s="251"/>
      <c r="GBB4467" s="251"/>
      <c r="GBC4467" s="251"/>
      <c r="GBD4467" s="251"/>
      <c r="GBE4467" s="251"/>
      <c r="GBF4467" s="251"/>
      <c r="GBG4467" s="251"/>
      <c r="GBH4467" s="251"/>
      <c r="GBI4467" s="251"/>
      <c r="GBJ4467" s="251"/>
      <c r="GBK4467" s="251"/>
      <c r="GBL4467" s="251"/>
      <c r="GBM4467" s="251"/>
      <c r="GBN4467" s="251"/>
      <c r="GBO4467" s="251"/>
      <c r="GBP4467" s="251"/>
      <c r="GBQ4467" s="251"/>
      <c r="GBR4467" s="251"/>
      <c r="GBS4467" s="251"/>
      <c r="GBT4467" s="251"/>
      <c r="GBU4467" s="251"/>
      <c r="GBV4467" s="251"/>
      <c r="GBW4467" s="251"/>
      <c r="GBX4467" s="251"/>
      <c r="GBY4467" s="251"/>
      <c r="GBZ4467" s="251"/>
      <c r="GCA4467" s="251"/>
      <c r="GCB4467" s="251"/>
      <c r="GCC4467" s="251"/>
      <c r="GCD4467" s="251"/>
      <c r="GCE4467" s="251"/>
      <c r="GCF4467" s="251"/>
      <c r="GCG4467" s="251"/>
      <c r="GCH4467" s="251"/>
      <c r="GCI4467" s="251"/>
      <c r="GCJ4467" s="251"/>
      <c r="GCK4467" s="251"/>
      <c r="GCL4467" s="251"/>
      <c r="GCM4467" s="251"/>
      <c r="GCN4467" s="251"/>
      <c r="GCO4467" s="251"/>
      <c r="GCP4467" s="251"/>
      <c r="GCQ4467" s="251"/>
      <c r="GCR4467" s="251"/>
      <c r="GCS4467" s="251"/>
      <c r="GCT4467" s="251"/>
      <c r="GCU4467" s="251"/>
      <c r="GCV4467" s="251"/>
      <c r="GCW4467" s="251"/>
      <c r="GCX4467" s="251"/>
      <c r="GCY4467" s="251"/>
      <c r="GCZ4467" s="251"/>
      <c r="GDA4467" s="251"/>
      <c r="GDB4467" s="251"/>
      <c r="GDC4467" s="251"/>
      <c r="GDD4467" s="251"/>
      <c r="GDE4467" s="251"/>
      <c r="GDF4467" s="251"/>
      <c r="GDG4467" s="251"/>
      <c r="GDH4467" s="251"/>
      <c r="GDI4467" s="251"/>
      <c r="GDJ4467" s="251"/>
      <c r="GDK4467" s="251"/>
      <c r="GDL4467" s="251"/>
      <c r="GDM4467" s="251"/>
      <c r="GDN4467" s="251"/>
      <c r="GDO4467" s="251"/>
      <c r="GDP4467" s="251"/>
      <c r="GDQ4467" s="251"/>
      <c r="GDR4467" s="251"/>
      <c r="GDS4467" s="251"/>
      <c r="GDT4467" s="251"/>
      <c r="GDU4467" s="251"/>
      <c r="GDV4467" s="251"/>
      <c r="GDW4467" s="251"/>
      <c r="GDX4467" s="251"/>
      <c r="GDY4467" s="251"/>
      <c r="GDZ4467" s="251"/>
      <c r="GEA4467" s="251"/>
      <c r="GEB4467" s="251"/>
      <c r="GEC4467" s="251"/>
      <c r="GED4467" s="251"/>
      <c r="GEE4467" s="251"/>
      <c r="GEF4467" s="251"/>
      <c r="GEG4467" s="251"/>
      <c r="GEH4467" s="251"/>
      <c r="GEI4467" s="251"/>
      <c r="GEJ4467" s="251"/>
      <c r="GEK4467" s="251"/>
      <c r="GEL4467" s="251"/>
      <c r="GEM4467" s="251"/>
      <c r="GEN4467" s="251"/>
      <c r="GEO4467" s="251"/>
      <c r="GEP4467" s="251"/>
      <c r="GEQ4467" s="251"/>
      <c r="GER4467" s="251"/>
      <c r="GES4467" s="251"/>
      <c r="GET4467" s="251"/>
      <c r="GEU4467" s="251"/>
      <c r="GEV4467" s="251"/>
      <c r="GEW4467" s="251"/>
      <c r="GEX4467" s="251"/>
      <c r="GEY4467" s="251"/>
      <c r="GEZ4467" s="251"/>
      <c r="GFA4467" s="251"/>
      <c r="GFB4467" s="251"/>
      <c r="GFC4467" s="251"/>
      <c r="GFD4467" s="251"/>
      <c r="GFE4467" s="251"/>
      <c r="GFF4467" s="251"/>
      <c r="GFG4467" s="251"/>
      <c r="GFH4467" s="251"/>
      <c r="GFI4467" s="251"/>
      <c r="GFJ4467" s="251"/>
      <c r="GFK4467" s="251"/>
      <c r="GFL4467" s="251"/>
      <c r="GFM4467" s="251"/>
      <c r="GFN4467" s="251"/>
      <c r="GFO4467" s="251"/>
      <c r="GFP4467" s="251"/>
      <c r="GFQ4467" s="251"/>
      <c r="GFR4467" s="251"/>
      <c r="GFS4467" s="251"/>
      <c r="GFT4467" s="251"/>
      <c r="GFU4467" s="251"/>
      <c r="GFV4467" s="251"/>
      <c r="GFW4467" s="251"/>
      <c r="GFX4467" s="251"/>
      <c r="GFY4467" s="251"/>
      <c r="GFZ4467" s="251"/>
      <c r="GGA4467" s="251"/>
      <c r="GGB4467" s="251"/>
      <c r="GGC4467" s="251"/>
      <c r="GGD4467" s="251"/>
      <c r="GGE4467" s="251"/>
      <c r="GGF4467" s="251"/>
      <c r="GGG4467" s="251"/>
      <c r="GGH4467" s="251"/>
      <c r="GGI4467" s="251"/>
      <c r="GGJ4467" s="251"/>
      <c r="GGK4467" s="251"/>
      <c r="GGL4467" s="251"/>
      <c r="GGM4467" s="251"/>
      <c r="GGN4467" s="251"/>
      <c r="GGO4467" s="251"/>
      <c r="GGP4467" s="251"/>
      <c r="GGQ4467" s="251"/>
      <c r="GGR4467" s="251"/>
      <c r="GGS4467" s="251"/>
      <c r="GGT4467" s="251"/>
      <c r="GGU4467" s="251"/>
      <c r="GGV4467" s="251"/>
      <c r="GGW4467" s="251"/>
      <c r="GGX4467" s="251"/>
      <c r="GGY4467" s="251"/>
      <c r="GGZ4467" s="251"/>
      <c r="GHA4467" s="251"/>
      <c r="GHB4467" s="251"/>
      <c r="GHC4467" s="251"/>
      <c r="GHD4467" s="251"/>
      <c r="GHE4467" s="251"/>
      <c r="GHF4467" s="251"/>
      <c r="GHG4467" s="251"/>
      <c r="GHH4467" s="251"/>
      <c r="GHI4467" s="251"/>
      <c r="GHJ4467" s="251"/>
      <c r="GHK4467" s="251"/>
      <c r="GHL4467" s="251"/>
      <c r="GHM4467" s="251"/>
      <c r="GHN4467" s="251"/>
      <c r="GHO4467" s="251"/>
      <c r="GHP4467" s="251"/>
      <c r="GHQ4467" s="251"/>
      <c r="GHR4467" s="251"/>
      <c r="GHS4467" s="251"/>
      <c r="GHT4467" s="251"/>
      <c r="GHU4467" s="251"/>
      <c r="GHV4467" s="251"/>
      <c r="GHW4467" s="251"/>
      <c r="GHX4467" s="251"/>
      <c r="GHY4467" s="251"/>
      <c r="GHZ4467" s="251"/>
      <c r="GIA4467" s="251"/>
      <c r="GIB4467" s="251"/>
      <c r="GIC4467" s="251"/>
      <c r="GID4467" s="251"/>
      <c r="GIE4467" s="251"/>
      <c r="GIF4467" s="251"/>
      <c r="GIG4467" s="251"/>
      <c r="GIH4467" s="251"/>
      <c r="GII4467" s="251"/>
      <c r="GIJ4467" s="251"/>
      <c r="GIK4467" s="251"/>
      <c r="GIL4467" s="251"/>
      <c r="GIM4467" s="251"/>
      <c r="GIN4467" s="251"/>
      <c r="GIO4467" s="251"/>
      <c r="GIP4467" s="251"/>
      <c r="GIQ4467" s="251"/>
      <c r="GIR4467" s="251"/>
      <c r="GIS4467" s="251"/>
      <c r="GIT4467" s="251"/>
      <c r="GIU4467" s="251"/>
      <c r="GIV4467" s="251"/>
      <c r="GIW4467" s="251"/>
      <c r="GIX4467" s="251"/>
      <c r="GIY4467" s="251"/>
      <c r="GIZ4467" s="251"/>
      <c r="GJA4467" s="251"/>
      <c r="GJB4467" s="251"/>
      <c r="GJC4467" s="251"/>
      <c r="GJD4467" s="251"/>
      <c r="GJE4467" s="251"/>
      <c r="GJF4467" s="251"/>
      <c r="GJG4467" s="251"/>
      <c r="GJH4467" s="251"/>
      <c r="GJI4467" s="251"/>
      <c r="GJJ4467" s="251"/>
      <c r="GJK4467" s="251"/>
      <c r="GJL4467" s="251"/>
      <c r="GJM4467" s="251"/>
      <c r="GJN4467" s="251"/>
      <c r="GJO4467" s="251"/>
      <c r="GJP4467" s="251"/>
      <c r="GJQ4467" s="251"/>
      <c r="GJR4467" s="251"/>
      <c r="GJS4467" s="251"/>
      <c r="GJT4467" s="251"/>
      <c r="GJU4467" s="251"/>
      <c r="GJV4467" s="251"/>
      <c r="GJW4467" s="251"/>
      <c r="GJX4467" s="251"/>
      <c r="GJY4467" s="251"/>
      <c r="GJZ4467" s="251"/>
      <c r="GKA4467" s="251"/>
      <c r="GKB4467" s="251"/>
      <c r="GKC4467" s="251"/>
      <c r="GKD4467" s="251"/>
      <c r="GKE4467" s="251"/>
      <c r="GKF4467" s="251"/>
      <c r="GKG4467" s="251"/>
      <c r="GKH4467" s="251"/>
      <c r="GKI4467" s="251"/>
      <c r="GKJ4467" s="251"/>
      <c r="GKK4467" s="251"/>
      <c r="GKL4467" s="251"/>
      <c r="GKM4467" s="251"/>
      <c r="GKN4467" s="251"/>
      <c r="GKO4467" s="251"/>
      <c r="GKP4467" s="251"/>
      <c r="GKQ4467" s="251"/>
      <c r="GKR4467" s="251"/>
      <c r="GKS4467" s="251"/>
      <c r="GKT4467" s="251"/>
      <c r="GKU4467" s="251"/>
      <c r="GKV4467" s="251"/>
      <c r="GKW4467" s="251"/>
      <c r="GKX4467" s="251"/>
      <c r="GKY4467" s="251"/>
      <c r="GKZ4467" s="251"/>
      <c r="GLA4467" s="251"/>
      <c r="GLB4467" s="251"/>
      <c r="GLC4467" s="251"/>
      <c r="GLD4467" s="251"/>
      <c r="GLE4467" s="251"/>
      <c r="GLF4467" s="251"/>
      <c r="GLG4467" s="251"/>
      <c r="GLH4467" s="251"/>
      <c r="GLI4467" s="251"/>
      <c r="GLJ4467" s="251"/>
      <c r="GLK4467" s="251"/>
      <c r="GLL4467" s="251"/>
      <c r="GLM4467" s="251"/>
      <c r="GLN4467" s="251"/>
      <c r="GLO4467" s="251"/>
      <c r="GLP4467" s="251"/>
      <c r="GLQ4467" s="251"/>
      <c r="GLR4467" s="251"/>
      <c r="GLS4467" s="251"/>
      <c r="GLT4467" s="251"/>
      <c r="GLU4467" s="251"/>
      <c r="GLV4467" s="251"/>
      <c r="GLW4467" s="251"/>
      <c r="GLX4467" s="251"/>
      <c r="GLY4467" s="251"/>
      <c r="GLZ4467" s="251"/>
      <c r="GMA4467" s="251"/>
      <c r="GMB4467" s="251"/>
      <c r="GMC4467" s="251"/>
      <c r="GMD4467" s="251"/>
      <c r="GME4467" s="251"/>
      <c r="GMF4467" s="251"/>
      <c r="GMG4467" s="251"/>
      <c r="GMH4467" s="251"/>
      <c r="GMI4467" s="251"/>
      <c r="GMJ4467" s="251"/>
      <c r="GMK4467" s="251"/>
      <c r="GML4467" s="251"/>
      <c r="GMM4467" s="251"/>
      <c r="GMN4467" s="251"/>
      <c r="GMO4467" s="251"/>
      <c r="GMP4467" s="251"/>
      <c r="GMQ4467" s="251"/>
      <c r="GMR4467" s="251"/>
      <c r="GMS4467" s="251"/>
      <c r="GMT4467" s="251"/>
      <c r="GMU4467" s="251"/>
      <c r="GMV4467" s="251"/>
      <c r="GMW4467" s="251"/>
      <c r="GMX4467" s="251"/>
      <c r="GMY4467" s="251"/>
      <c r="GMZ4467" s="251"/>
      <c r="GNA4467" s="251"/>
      <c r="GNB4467" s="251"/>
      <c r="GNC4467" s="251"/>
      <c r="GND4467" s="251"/>
      <c r="GNE4467" s="251"/>
      <c r="GNF4467" s="251"/>
      <c r="GNG4467" s="251"/>
      <c r="GNH4467" s="251"/>
      <c r="GNI4467" s="251"/>
      <c r="GNJ4467" s="251"/>
      <c r="GNK4467" s="251"/>
      <c r="GNL4467" s="251"/>
      <c r="GNM4467" s="251"/>
      <c r="GNN4467" s="251"/>
      <c r="GNO4467" s="251"/>
      <c r="GNP4467" s="251"/>
      <c r="GNQ4467" s="251"/>
      <c r="GNR4467" s="251"/>
      <c r="GNS4467" s="251"/>
      <c r="GNT4467" s="251"/>
      <c r="GNU4467" s="251"/>
      <c r="GNV4467" s="251"/>
      <c r="GNW4467" s="251"/>
      <c r="GNX4467" s="251"/>
      <c r="GNY4467" s="251"/>
      <c r="GNZ4467" s="251"/>
      <c r="GOA4467" s="251"/>
      <c r="GOB4467" s="251"/>
      <c r="GOC4467" s="251"/>
      <c r="GOD4467" s="251"/>
      <c r="GOE4467" s="251"/>
      <c r="GOF4467" s="251"/>
      <c r="GOG4467" s="251"/>
      <c r="GOH4467" s="251"/>
      <c r="GOI4467" s="251"/>
      <c r="GOJ4467" s="251"/>
      <c r="GOK4467" s="251"/>
      <c r="GOL4467" s="251"/>
      <c r="GOM4467" s="251"/>
      <c r="GON4467" s="251"/>
      <c r="GOO4467" s="251"/>
      <c r="GOP4467" s="251"/>
      <c r="GOQ4467" s="251"/>
      <c r="GOR4467" s="251"/>
      <c r="GOS4467" s="251"/>
      <c r="GOT4467" s="251"/>
      <c r="GOU4467" s="251"/>
      <c r="GOV4467" s="251"/>
      <c r="GOW4467" s="251"/>
      <c r="GOX4467" s="251"/>
      <c r="GOY4467" s="251"/>
      <c r="GOZ4467" s="251"/>
      <c r="GPA4467" s="251"/>
      <c r="GPB4467" s="251"/>
      <c r="GPC4467" s="251"/>
      <c r="GPD4467" s="251"/>
      <c r="GPE4467" s="251"/>
      <c r="GPF4467" s="251"/>
      <c r="GPG4467" s="251"/>
      <c r="GPH4467" s="251"/>
      <c r="GPI4467" s="251"/>
      <c r="GPJ4467" s="251"/>
      <c r="GPK4467" s="251"/>
      <c r="GPL4467" s="251"/>
      <c r="GPM4467" s="251"/>
      <c r="GPN4467" s="251"/>
      <c r="GPO4467" s="251"/>
      <c r="GPP4467" s="251"/>
      <c r="GPQ4467" s="251"/>
      <c r="GPR4467" s="251"/>
      <c r="GPS4467" s="251"/>
      <c r="GPT4467" s="251"/>
      <c r="GPU4467" s="251"/>
      <c r="GPV4467" s="251"/>
      <c r="GPW4467" s="251"/>
      <c r="GPX4467" s="251"/>
      <c r="GPY4467" s="251"/>
      <c r="GPZ4467" s="251"/>
      <c r="GQA4467" s="251"/>
      <c r="GQB4467" s="251"/>
      <c r="GQC4467" s="251"/>
      <c r="GQD4467" s="251"/>
      <c r="GQE4467" s="251"/>
      <c r="GQF4467" s="251"/>
      <c r="GQG4467" s="251"/>
      <c r="GQH4467" s="251"/>
      <c r="GQI4467" s="251"/>
      <c r="GQJ4467" s="251"/>
      <c r="GQK4467" s="251"/>
      <c r="GQL4467" s="251"/>
      <c r="GQM4467" s="251"/>
      <c r="GQN4467" s="251"/>
      <c r="GQO4467" s="251"/>
      <c r="GQP4467" s="251"/>
      <c r="GQQ4467" s="251"/>
      <c r="GQR4467" s="251"/>
      <c r="GQS4467" s="251"/>
      <c r="GQT4467" s="251"/>
      <c r="GQU4467" s="251"/>
      <c r="GQV4467" s="251"/>
      <c r="GQW4467" s="251"/>
      <c r="GQX4467" s="251"/>
      <c r="GQY4467" s="251"/>
      <c r="GQZ4467" s="251"/>
      <c r="GRA4467" s="251"/>
      <c r="GRB4467" s="251"/>
      <c r="GRC4467" s="251"/>
      <c r="GRD4467" s="251"/>
      <c r="GRE4467" s="251"/>
      <c r="GRF4467" s="251"/>
      <c r="GRG4467" s="251"/>
      <c r="GRH4467" s="251"/>
      <c r="GRI4467" s="251"/>
      <c r="GRJ4467" s="251"/>
      <c r="GRK4467" s="251"/>
      <c r="GRL4467" s="251"/>
      <c r="GRM4467" s="251"/>
      <c r="GRN4467" s="251"/>
      <c r="GRO4467" s="251"/>
      <c r="GRP4467" s="251"/>
      <c r="GRQ4467" s="251"/>
      <c r="GRR4467" s="251"/>
      <c r="GRS4467" s="251"/>
      <c r="GRT4467" s="251"/>
      <c r="GRU4467" s="251"/>
      <c r="GRV4467" s="251"/>
      <c r="GRW4467" s="251"/>
      <c r="GRX4467" s="251"/>
      <c r="GRY4467" s="251"/>
      <c r="GRZ4467" s="251"/>
      <c r="GSA4467" s="251"/>
      <c r="GSB4467" s="251"/>
      <c r="GSC4467" s="251"/>
      <c r="GSD4467" s="251"/>
      <c r="GSE4467" s="251"/>
      <c r="GSF4467" s="251"/>
      <c r="GSG4467" s="251"/>
      <c r="GSH4467" s="251"/>
      <c r="GSI4467" s="251"/>
      <c r="GSJ4467" s="251"/>
      <c r="GSK4467" s="251"/>
      <c r="GSL4467" s="251"/>
      <c r="GSM4467" s="251"/>
      <c r="GSN4467" s="251"/>
      <c r="GSO4467" s="251"/>
      <c r="GSP4467" s="251"/>
      <c r="GSQ4467" s="251"/>
      <c r="GSR4467" s="251"/>
      <c r="GSS4467" s="251"/>
      <c r="GST4467" s="251"/>
      <c r="GSU4467" s="251"/>
      <c r="GSV4467" s="251"/>
      <c r="GSW4467" s="251"/>
      <c r="GSX4467" s="251"/>
      <c r="GSY4467" s="251"/>
      <c r="GSZ4467" s="251"/>
      <c r="GTA4467" s="251"/>
      <c r="GTB4467" s="251"/>
      <c r="GTC4467" s="251"/>
      <c r="GTD4467" s="251"/>
      <c r="GTE4467" s="251"/>
      <c r="GTF4467" s="251"/>
      <c r="GTG4467" s="251"/>
      <c r="GTH4467" s="251"/>
      <c r="GTI4467" s="251"/>
      <c r="GTJ4467" s="251"/>
      <c r="GTK4467" s="251"/>
      <c r="GTL4467" s="251"/>
      <c r="GTM4467" s="251"/>
      <c r="GTN4467" s="251"/>
      <c r="GTO4467" s="251"/>
      <c r="GTP4467" s="251"/>
      <c r="GTQ4467" s="251"/>
      <c r="GTR4467" s="251"/>
      <c r="GTS4467" s="251"/>
      <c r="GTT4467" s="251"/>
      <c r="GTU4467" s="251"/>
      <c r="GTV4467" s="251"/>
      <c r="GTW4467" s="251"/>
      <c r="GTX4467" s="251"/>
      <c r="GTY4467" s="251"/>
      <c r="GTZ4467" s="251"/>
      <c r="GUA4467" s="251"/>
      <c r="GUB4467" s="251"/>
      <c r="GUC4467" s="251"/>
      <c r="GUD4467" s="251"/>
      <c r="GUE4467" s="251"/>
      <c r="GUF4467" s="251"/>
      <c r="GUG4467" s="251"/>
      <c r="GUH4467" s="251"/>
      <c r="GUI4467" s="251"/>
      <c r="GUJ4467" s="251"/>
      <c r="GUK4467" s="251"/>
      <c r="GUL4467" s="251"/>
      <c r="GUM4467" s="251"/>
      <c r="GUN4467" s="251"/>
      <c r="GUO4467" s="251"/>
      <c r="GUP4467" s="251"/>
      <c r="GUQ4467" s="251"/>
      <c r="GUR4467" s="251"/>
      <c r="GUS4467" s="251"/>
      <c r="GUT4467" s="251"/>
      <c r="GUU4467" s="251"/>
      <c r="GUV4467" s="251"/>
      <c r="GUW4467" s="251"/>
      <c r="GUX4467" s="251"/>
      <c r="GUY4467" s="251"/>
      <c r="GUZ4467" s="251"/>
      <c r="GVA4467" s="251"/>
      <c r="GVB4467" s="251"/>
      <c r="GVC4467" s="251"/>
      <c r="GVD4467" s="251"/>
      <c r="GVE4467" s="251"/>
      <c r="GVF4467" s="251"/>
      <c r="GVG4467" s="251"/>
      <c r="GVH4467" s="251"/>
      <c r="GVI4467" s="251"/>
      <c r="GVJ4467" s="251"/>
      <c r="GVK4467" s="251"/>
      <c r="GVL4467" s="251"/>
      <c r="GVM4467" s="251"/>
      <c r="GVN4467" s="251"/>
      <c r="GVO4467" s="251"/>
      <c r="GVP4467" s="251"/>
      <c r="GVQ4467" s="251"/>
      <c r="GVR4467" s="251"/>
      <c r="GVS4467" s="251"/>
      <c r="GVT4467" s="251"/>
      <c r="GVU4467" s="251"/>
      <c r="GVV4467" s="251"/>
      <c r="GVW4467" s="251"/>
      <c r="GVX4467" s="251"/>
      <c r="GVY4467" s="251"/>
      <c r="GVZ4467" s="251"/>
      <c r="GWA4467" s="251"/>
      <c r="GWB4467" s="251"/>
      <c r="GWC4467" s="251"/>
      <c r="GWD4467" s="251"/>
      <c r="GWE4467" s="251"/>
      <c r="GWF4467" s="251"/>
      <c r="GWG4467" s="251"/>
      <c r="GWH4467" s="251"/>
      <c r="GWI4467" s="251"/>
      <c r="GWJ4467" s="251"/>
      <c r="GWK4467" s="251"/>
      <c r="GWL4467" s="251"/>
      <c r="GWM4467" s="251"/>
      <c r="GWN4467" s="251"/>
      <c r="GWO4467" s="251"/>
      <c r="GWP4467" s="251"/>
      <c r="GWQ4467" s="251"/>
      <c r="GWR4467" s="251"/>
      <c r="GWS4467" s="251"/>
      <c r="GWT4467" s="251"/>
      <c r="GWU4467" s="251"/>
      <c r="GWV4467" s="251"/>
      <c r="GWW4467" s="251"/>
      <c r="GWX4467" s="251"/>
      <c r="GWY4467" s="251"/>
      <c r="GWZ4467" s="251"/>
      <c r="GXA4467" s="251"/>
      <c r="GXB4467" s="251"/>
      <c r="GXC4467" s="251"/>
      <c r="GXD4467" s="251"/>
      <c r="GXE4467" s="251"/>
      <c r="GXF4467" s="251"/>
      <c r="GXG4467" s="251"/>
      <c r="GXH4467" s="251"/>
      <c r="GXI4467" s="251"/>
      <c r="GXJ4467" s="251"/>
      <c r="GXK4467" s="251"/>
      <c r="GXL4467" s="251"/>
      <c r="GXM4467" s="251"/>
      <c r="GXN4467" s="251"/>
      <c r="GXO4467" s="251"/>
      <c r="GXP4467" s="251"/>
      <c r="GXQ4467" s="251"/>
      <c r="GXR4467" s="251"/>
      <c r="GXS4467" s="251"/>
      <c r="GXT4467" s="251"/>
      <c r="GXU4467" s="251"/>
      <c r="GXV4467" s="251"/>
      <c r="GXW4467" s="251"/>
      <c r="GXX4467" s="251"/>
      <c r="GXY4467" s="251"/>
      <c r="GXZ4467" s="251"/>
      <c r="GYA4467" s="251"/>
      <c r="GYB4467" s="251"/>
      <c r="GYC4467" s="251"/>
      <c r="GYD4467" s="251"/>
      <c r="GYE4467" s="251"/>
      <c r="GYF4467" s="251"/>
      <c r="GYG4467" s="251"/>
      <c r="GYH4467" s="251"/>
      <c r="GYI4467" s="251"/>
      <c r="GYJ4467" s="251"/>
      <c r="GYK4467" s="251"/>
      <c r="GYL4467" s="251"/>
      <c r="GYM4467" s="251"/>
      <c r="GYN4467" s="251"/>
      <c r="GYO4467" s="251"/>
      <c r="GYP4467" s="251"/>
      <c r="GYQ4467" s="251"/>
      <c r="GYR4467" s="251"/>
      <c r="GYS4467" s="251"/>
      <c r="GYT4467" s="251"/>
      <c r="GYU4467" s="251"/>
      <c r="GYV4467" s="251"/>
      <c r="GYW4467" s="251"/>
      <c r="GYX4467" s="251"/>
      <c r="GYY4467" s="251"/>
      <c r="GYZ4467" s="251"/>
      <c r="GZA4467" s="251"/>
      <c r="GZB4467" s="251"/>
      <c r="GZC4467" s="251"/>
      <c r="GZD4467" s="251"/>
      <c r="GZE4467" s="251"/>
      <c r="GZF4467" s="251"/>
      <c r="GZG4467" s="251"/>
      <c r="GZH4467" s="251"/>
      <c r="GZI4467" s="251"/>
      <c r="GZJ4467" s="251"/>
      <c r="GZK4467" s="251"/>
      <c r="GZL4467" s="251"/>
      <c r="GZM4467" s="251"/>
      <c r="GZN4467" s="251"/>
      <c r="GZO4467" s="251"/>
      <c r="GZP4467" s="251"/>
      <c r="GZQ4467" s="251"/>
      <c r="GZR4467" s="251"/>
      <c r="GZS4467" s="251"/>
      <c r="GZT4467" s="251"/>
      <c r="GZU4467" s="251"/>
      <c r="GZV4467" s="251"/>
      <c r="GZW4467" s="251"/>
      <c r="GZX4467" s="251"/>
      <c r="GZY4467" s="251"/>
      <c r="GZZ4467" s="251"/>
      <c r="HAA4467" s="251"/>
      <c r="HAB4467" s="251"/>
      <c r="HAC4467" s="251"/>
      <c r="HAD4467" s="251"/>
      <c r="HAE4467" s="251"/>
      <c r="HAF4467" s="251"/>
      <c r="HAG4467" s="251"/>
      <c r="HAH4467" s="251"/>
      <c r="HAI4467" s="251"/>
      <c r="HAJ4467" s="251"/>
      <c r="HAK4467" s="251"/>
      <c r="HAL4467" s="251"/>
      <c r="HAM4467" s="251"/>
      <c r="HAN4467" s="251"/>
      <c r="HAO4467" s="251"/>
      <c r="HAP4467" s="251"/>
      <c r="HAQ4467" s="251"/>
      <c r="HAR4467" s="251"/>
      <c r="HAS4467" s="251"/>
      <c r="HAT4467" s="251"/>
      <c r="HAU4467" s="251"/>
      <c r="HAV4467" s="251"/>
      <c r="HAW4467" s="251"/>
      <c r="HAX4467" s="251"/>
      <c r="HAY4467" s="251"/>
      <c r="HAZ4467" s="251"/>
      <c r="HBA4467" s="251"/>
      <c r="HBB4467" s="251"/>
      <c r="HBC4467" s="251"/>
      <c r="HBD4467" s="251"/>
      <c r="HBE4467" s="251"/>
      <c r="HBF4467" s="251"/>
      <c r="HBG4467" s="251"/>
      <c r="HBH4467" s="251"/>
      <c r="HBI4467" s="251"/>
      <c r="HBJ4467" s="251"/>
      <c r="HBK4467" s="251"/>
      <c r="HBL4467" s="251"/>
      <c r="HBM4467" s="251"/>
      <c r="HBN4467" s="251"/>
      <c r="HBO4467" s="251"/>
      <c r="HBP4467" s="251"/>
      <c r="HBQ4467" s="251"/>
      <c r="HBR4467" s="251"/>
      <c r="HBS4467" s="251"/>
      <c r="HBT4467" s="251"/>
      <c r="HBU4467" s="251"/>
      <c r="HBV4467" s="251"/>
      <c r="HBW4467" s="251"/>
      <c r="HBX4467" s="251"/>
      <c r="HBY4467" s="251"/>
      <c r="HBZ4467" s="251"/>
      <c r="HCA4467" s="251"/>
      <c r="HCB4467" s="251"/>
      <c r="HCC4467" s="251"/>
      <c r="HCD4467" s="251"/>
      <c r="HCE4467" s="251"/>
      <c r="HCF4467" s="251"/>
      <c r="HCG4467" s="251"/>
      <c r="HCH4467" s="251"/>
      <c r="HCI4467" s="251"/>
      <c r="HCJ4467" s="251"/>
      <c r="HCK4467" s="251"/>
      <c r="HCL4467" s="251"/>
      <c r="HCM4467" s="251"/>
      <c r="HCN4467" s="251"/>
      <c r="HCO4467" s="251"/>
      <c r="HCP4467" s="251"/>
      <c r="HCQ4467" s="251"/>
      <c r="HCR4467" s="251"/>
      <c r="HCS4467" s="251"/>
      <c r="HCT4467" s="251"/>
      <c r="HCU4467" s="251"/>
      <c r="HCV4467" s="251"/>
      <c r="HCW4467" s="251"/>
      <c r="HCX4467" s="251"/>
      <c r="HCY4467" s="251"/>
      <c r="HCZ4467" s="251"/>
      <c r="HDA4467" s="251"/>
      <c r="HDB4467" s="251"/>
      <c r="HDC4467" s="251"/>
      <c r="HDD4467" s="251"/>
      <c r="HDE4467" s="251"/>
      <c r="HDF4467" s="251"/>
      <c r="HDG4467" s="251"/>
      <c r="HDH4467" s="251"/>
      <c r="HDI4467" s="251"/>
      <c r="HDJ4467" s="251"/>
      <c r="HDK4467" s="251"/>
      <c r="HDL4467" s="251"/>
      <c r="HDM4467" s="251"/>
      <c r="HDN4467" s="251"/>
      <c r="HDO4467" s="251"/>
      <c r="HDP4467" s="251"/>
      <c r="HDQ4467" s="251"/>
      <c r="HDR4467" s="251"/>
      <c r="HDS4467" s="251"/>
      <c r="HDT4467" s="251"/>
      <c r="HDU4467" s="251"/>
      <c r="HDV4467" s="251"/>
      <c r="HDW4467" s="251"/>
      <c r="HDX4467" s="251"/>
      <c r="HDY4467" s="251"/>
      <c r="HDZ4467" s="251"/>
      <c r="HEA4467" s="251"/>
      <c r="HEB4467" s="251"/>
      <c r="HEC4467" s="251"/>
      <c r="HED4467" s="251"/>
      <c r="HEE4467" s="251"/>
      <c r="HEF4467" s="251"/>
      <c r="HEG4467" s="251"/>
      <c r="HEH4467" s="251"/>
      <c r="HEI4467" s="251"/>
      <c r="HEJ4467" s="251"/>
      <c r="HEK4467" s="251"/>
      <c r="HEL4467" s="251"/>
      <c r="HEM4467" s="251"/>
      <c r="HEN4467" s="251"/>
      <c r="HEO4467" s="251"/>
      <c r="HEP4467" s="251"/>
      <c r="HEQ4467" s="251"/>
      <c r="HER4467" s="251"/>
      <c r="HES4467" s="251"/>
      <c r="HET4467" s="251"/>
      <c r="HEU4467" s="251"/>
      <c r="HEV4467" s="251"/>
      <c r="HEW4467" s="251"/>
      <c r="HEX4467" s="251"/>
      <c r="HEY4467" s="251"/>
      <c r="HEZ4467" s="251"/>
      <c r="HFA4467" s="251"/>
      <c r="HFB4467" s="251"/>
      <c r="HFC4467" s="251"/>
      <c r="HFD4467" s="251"/>
      <c r="HFE4467" s="251"/>
      <c r="HFF4467" s="251"/>
      <c r="HFG4467" s="251"/>
      <c r="HFH4467" s="251"/>
      <c r="HFI4467" s="251"/>
      <c r="HFJ4467" s="251"/>
      <c r="HFK4467" s="251"/>
      <c r="HFL4467" s="251"/>
      <c r="HFM4467" s="251"/>
      <c r="HFN4467" s="251"/>
      <c r="HFO4467" s="251"/>
      <c r="HFP4467" s="251"/>
      <c r="HFQ4467" s="251"/>
      <c r="HFR4467" s="251"/>
      <c r="HFS4467" s="251"/>
      <c r="HFT4467" s="251"/>
      <c r="HFU4467" s="251"/>
      <c r="HFV4467" s="251"/>
      <c r="HFW4467" s="251"/>
      <c r="HFX4467" s="251"/>
      <c r="HFY4467" s="251"/>
      <c r="HFZ4467" s="251"/>
      <c r="HGA4467" s="251"/>
      <c r="HGB4467" s="251"/>
      <c r="HGC4467" s="251"/>
      <c r="HGD4467" s="251"/>
      <c r="HGE4467" s="251"/>
      <c r="HGF4467" s="251"/>
      <c r="HGG4467" s="251"/>
      <c r="HGH4467" s="251"/>
      <c r="HGI4467" s="251"/>
      <c r="HGJ4467" s="251"/>
      <c r="HGK4467" s="251"/>
      <c r="HGL4467" s="251"/>
      <c r="HGM4467" s="251"/>
      <c r="HGN4467" s="251"/>
      <c r="HGO4467" s="251"/>
      <c r="HGP4467" s="251"/>
      <c r="HGQ4467" s="251"/>
      <c r="HGR4467" s="251"/>
      <c r="HGS4467" s="251"/>
      <c r="HGT4467" s="251"/>
      <c r="HGU4467" s="251"/>
      <c r="HGV4467" s="251"/>
      <c r="HGW4467" s="251"/>
      <c r="HGX4467" s="251"/>
      <c r="HGY4467" s="251"/>
      <c r="HGZ4467" s="251"/>
      <c r="HHA4467" s="251"/>
      <c r="HHB4467" s="251"/>
      <c r="HHC4467" s="251"/>
      <c r="HHD4467" s="251"/>
      <c r="HHE4467" s="251"/>
      <c r="HHF4467" s="251"/>
      <c r="HHG4467" s="251"/>
      <c r="HHH4467" s="251"/>
      <c r="HHI4467" s="251"/>
      <c r="HHJ4467" s="251"/>
      <c r="HHK4467" s="251"/>
      <c r="HHL4467" s="251"/>
      <c r="HHM4467" s="251"/>
      <c r="HHN4467" s="251"/>
      <c r="HHO4467" s="251"/>
      <c r="HHP4467" s="251"/>
      <c r="HHQ4467" s="251"/>
      <c r="HHR4467" s="251"/>
      <c r="HHS4467" s="251"/>
      <c r="HHT4467" s="251"/>
      <c r="HHU4467" s="251"/>
      <c r="HHV4467" s="251"/>
      <c r="HHW4467" s="251"/>
      <c r="HHX4467" s="251"/>
      <c r="HHY4467" s="251"/>
      <c r="HHZ4467" s="251"/>
      <c r="HIA4467" s="251"/>
      <c r="HIB4467" s="251"/>
      <c r="HIC4467" s="251"/>
      <c r="HID4467" s="251"/>
      <c r="HIE4467" s="251"/>
      <c r="HIF4467" s="251"/>
      <c r="HIG4467" s="251"/>
      <c r="HIH4467" s="251"/>
      <c r="HII4467" s="251"/>
      <c r="HIJ4467" s="251"/>
      <c r="HIK4467" s="251"/>
      <c r="HIL4467" s="251"/>
      <c r="HIM4467" s="251"/>
      <c r="HIN4467" s="251"/>
      <c r="HIO4467" s="251"/>
      <c r="HIP4467" s="251"/>
      <c r="HIQ4467" s="251"/>
      <c r="HIR4467" s="251"/>
      <c r="HIS4467" s="251"/>
      <c r="HIT4467" s="251"/>
      <c r="HIU4467" s="251"/>
      <c r="HIV4467" s="251"/>
      <c r="HIW4467" s="251"/>
      <c r="HIX4467" s="251"/>
      <c r="HIY4467" s="251"/>
      <c r="HIZ4467" s="251"/>
      <c r="HJA4467" s="251"/>
      <c r="HJB4467" s="251"/>
      <c r="HJC4467" s="251"/>
      <c r="HJD4467" s="251"/>
      <c r="HJE4467" s="251"/>
      <c r="HJF4467" s="251"/>
      <c r="HJG4467" s="251"/>
      <c r="HJH4467" s="251"/>
      <c r="HJI4467" s="251"/>
      <c r="HJJ4467" s="251"/>
      <c r="HJK4467" s="251"/>
      <c r="HJL4467" s="251"/>
      <c r="HJM4467" s="251"/>
      <c r="HJN4467" s="251"/>
      <c r="HJO4467" s="251"/>
      <c r="HJP4467" s="251"/>
      <c r="HJQ4467" s="251"/>
      <c r="HJR4467" s="251"/>
      <c r="HJS4467" s="251"/>
      <c r="HJT4467" s="251"/>
      <c r="HJU4467" s="251"/>
      <c r="HJV4467" s="251"/>
      <c r="HJW4467" s="251"/>
      <c r="HJX4467" s="251"/>
      <c r="HJY4467" s="251"/>
      <c r="HJZ4467" s="251"/>
      <c r="HKA4467" s="251"/>
      <c r="HKB4467" s="251"/>
      <c r="HKC4467" s="251"/>
      <c r="HKD4467" s="251"/>
      <c r="HKE4467" s="251"/>
      <c r="HKF4467" s="251"/>
      <c r="HKG4467" s="251"/>
      <c r="HKH4467" s="251"/>
      <c r="HKI4467" s="251"/>
      <c r="HKJ4467" s="251"/>
      <c r="HKK4467" s="251"/>
      <c r="HKL4467" s="251"/>
      <c r="HKM4467" s="251"/>
      <c r="HKN4467" s="251"/>
      <c r="HKO4467" s="251"/>
      <c r="HKP4467" s="251"/>
      <c r="HKQ4467" s="251"/>
      <c r="HKR4467" s="251"/>
      <c r="HKS4467" s="251"/>
      <c r="HKT4467" s="251"/>
      <c r="HKU4467" s="251"/>
      <c r="HKV4467" s="251"/>
      <c r="HKW4467" s="251"/>
      <c r="HKX4467" s="251"/>
      <c r="HKY4467" s="251"/>
      <c r="HKZ4467" s="251"/>
      <c r="HLA4467" s="251"/>
      <c r="HLB4467" s="251"/>
      <c r="HLC4467" s="251"/>
      <c r="HLD4467" s="251"/>
      <c r="HLE4467" s="251"/>
      <c r="HLF4467" s="251"/>
      <c r="HLG4467" s="251"/>
      <c r="HLH4467" s="251"/>
      <c r="HLI4467" s="251"/>
      <c r="HLJ4467" s="251"/>
      <c r="HLK4467" s="251"/>
      <c r="HLL4467" s="251"/>
      <c r="HLM4467" s="251"/>
      <c r="HLN4467" s="251"/>
      <c r="HLO4467" s="251"/>
      <c r="HLP4467" s="251"/>
      <c r="HLQ4467" s="251"/>
      <c r="HLR4467" s="251"/>
      <c r="HLS4467" s="251"/>
      <c r="HLT4467" s="251"/>
      <c r="HLU4467" s="251"/>
      <c r="HLV4467" s="251"/>
      <c r="HLW4467" s="251"/>
      <c r="HLX4467" s="251"/>
      <c r="HLY4467" s="251"/>
      <c r="HLZ4467" s="251"/>
      <c r="HMA4467" s="251"/>
      <c r="HMB4467" s="251"/>
      <c r="HMC4467" s="251"/>
      <c r="HMD4467" s="251"/>
      <c r="HME4467" s="251"/>
      <c r="HMF4467" s="251"/>
      <c r="HMG4467" s="251"/>
      <c r="HMH4467" s="251"/>
      <c r="HMI4467" s="251"/>
      <c r="HMJ4467" s="251"/>
      <c r="HMK4467" s="251"/>
      <c r="HML4467" s="251"/>
      <c r="HMM4467" s="251"/>
      <c r="HMN4467" s="251"/>
      <c r="HMO4467" s="251"/>
      <c r="HMP4467" s="251"/>
      <c r="HMQ4467" s="251"/>
      <c r="HMR4467" s="251"/>
      <c r="HMS4467" s="251"/>
      <c r="HMT4467" s="251"/>
      <c r="HMU4467" s="251"/>
      <c r="HMV4467" s="251"/>
      <c r="HMW4467" s="251"/>
      <c r="HMX4467" s="251"/>
      <c r="HMY4467" s="251"/>
      <c r="HMZ4467" s="251"/>
      <c r="HNA4467" s="251"/>
      <c r="HNB4467" s="251"/>
      <c r="HNC4467" s="251"/>
      <c r="HND4467" s="251"/>
      <c r="HNE4467" s="251"/>
      <c r="HNF4467" s="251"/>
      <c r="HNG4467" s="251"/>
      <c r="HNH4467" s="251"/>
      <c r="HNI4467" s="251"/>
      <c r="HNJ4467" s="251"/>
      <c r="HNK4467" s="251"/>
      <c r="HNL4467" s="251"/>
      <c r="HNM4467" s="251"/>
      <c r="HNN4467" s="251"/>
      <c r="HNO4467" s="251"/>
      <c r="HNP4467" s="251"/>
      <c r="HNQ4467" s="251"/>
      <c r="HNR4467" s="251"/>
      <c r="HNS4467" s="251"/>
      <c r="HNT4467" s="251"/>
      <c r="HNU4467" s="251"/>
      <c r="HNV4467" s="251"/>
      <c r="HNW4467" s="251"/>
      <c r="HNX4467" s="251"/>
      <c r="HNY4467" s="251"/>
      <c r="HNZ4467" s="251"/>
      <c r="HOA4467" s="251"/>
      <c r="HOB4467" s="251"/>
      <c r="HOC4467" s="251"/>
      <c r="HOD4467" s="251"/>
      <c r="HOE4467" s="251"/>
      <c r="HOF4467" s="251"/>
      <c r="HOG4467" s="251"/>
      <c r="HOH4467" s="251"/>
      <c r="HOI4467" s="251"/>
      <c r="HOJ4467" s="251"/>
      <c r="HOK4467" s="251"/>
      <c r="HOL4467" s="251"/>
      <c r="HOM4467" s="251"/>
      <c r="HON4467" s="251"/>
      <c r="HOO4467" s="251"/>
      <c r="HOP4467" s="251"/>
      <c r="HOQ4467" s="251"/>
      <c r="HOR4467" s="251"/>
      <c r="HOS4467" s="251"/>
      <c r="HOT4467" s="251"/>
      <c r="HOU4467" s="251"/>
      <c r="HOV4467" s="251"/>
      <c r="HOW4467" s="251"/>
      <c r="HOX4467" s="251"/>
      <c r="HOY4467" s="251"/>
      <c r="HOZ4467" s="251"/>
      <c r="HPA4467" s="251"/>
      <c r="HPB4467" s="251"/>
      <c r="HPC4467" s="251"/>
      <c r="HPD4467" s="251"/>
      <c r="HPE4467" s="251"/>
      <c r="HPF4467" s="251"/>
      <c r="HPG4467" s="251"/>
      <c r="HPH4467" s="251"/>
      <c r="HPI4467" s="251"/>
      <c r="HPJ4467" s="251"/>
      <c r="HPK4467" s="251"/>
      <c r="HPL4467" s="251"/>
      <c r="HPM4467" s="251"/>
      <c r="HPN4467" s="251"/>
      <c r="HPO4467" s="251"/>
      <c r="HPP4467" s="251"/>
      <c r="HPQ4467" s="251"/>
      <c r="HPR4467" s="251"/>
      <c r="HPS4467" s="251"/>
      <c r="HPT4467" s="251"/>
      <c r="HPU4467" s="251"/>
      <c r="HPV4467" s="251"/>
      <c r="HPW4467" s="251"/>
      <c r="HPX4467" s="251"/>
      <c r="HPY4467" s="251"/>
      <c r="HPZ4467" s="251"/>
      <c r="HQA4467" s="251"/>
      <c r="HQB4467" s="251"/>
      <c r="HQC4467" s="251"/>
      <c r="HQD4467" s="251"/>
      <c r="HQE4467" s="251"/>
      <c r="HQF4467" s="251"/>
      <c r="HQG4467" s="251"/>
      <c r="HQH4467" s="251"/>
      <c r="HQI4467" s="251"/>
      <c r="HQJ4467" s="251"/>
      <c r="HQK4467" s="251"/>
      <c r="HQL4467" s="251"/>
      <c r="HQM4467" s="251"/>
      <c r="HQN4467" s="251"/>
      <c r="HQO4467" s="251"/>
      <c r="HQP4467" s="251"/>
      <c r="HQQ4467" s="251"/>
      <c r="HQR4467" s="251"/>
      <c r="HQS4467" s="251"/>
      <c r="HQT4467" s="251"/>
      <c r="HQU4467" s="251"/>
      <c r="HQV4467" s="251"/>
      <c r="HQW4467" s="251"/>
      <c r="HQX4467" s="251"/>
      <c r="HQY4467" s="251"/>
      <c r="HQZ4467" s="251"/>
      <c r="HRA4467" s="251"/>
      <c r="HRB4467" s="251"/>
      <c r="HRC4467" s="251"/>
      <c r="HRD4467" s="251"/>
      <c r="HRE4467" s="251"/>
      <c r="HRF4467" s="251"/>
      <c r="HRG4467" s="251"/>
      <c r="HRH4467" s="251"/>
      <c r="HRI4467" s="251"/>
      <c r="HRJ4467" s="251"/>
      <c r="HRK4467" s="251"/>
      <c r="HRL4467" s="251"/>
      <c r="HRM4467" s="251"/>
      <c r="HRN4467" s="251"/>
      <c r="HRO4467" s="251"/>
      <c r="HRP4467" s="251"/>
      <c r="HRQ4467" s="251"/>
      <c r="HRR4467" s="251"/>
      <c r="HRS4467" s="251"/>
      <c r="HRT4467" s="251"/>
      <c r="HRU4467" s="251"/>
      <c r="HRV4467" s="251"/>
      <c r="HRW4467" s="251"/>
      <c r="HRX4467" s="251"/>
      <c r="HRY4467" s="251"/>
      <c r="HRZ4467" s="251"/>
      <c r="HSA4467" s="251"/>
      <c r="HSB4467" s="251"/>
      <c r="HSC4467" s="251"/>
      <c r="HSD4467" s="251"/>
      <c r="HSE4467" s="251"/>
      <c r="HSF4467" s="251"/>
      <c r="HSG4467" s="251"/>
      <c r="HSH4467" s="251"/>
      <c r="HSI4467" s="251"/>
      <c r="HSJ4467" s="251"/>
      <c r="HSK4467" s="251"/>
      <c r="HSL4467" s="251"/>
      <c r="HSM4467" s="251"/>
      <c r="HSN4467" s="251"/>
      <c r="HSO4467" s="251"/>
      <c r="HSP4467" s="251"/>
      <c r="HSQ4467" s="251"/>
      <c r="HSR4467" s="251"/>
      <c r="HSS4467" s="251"/>
      <c r="HST4467" s="251"/>
      <c r="HSU4467" s="251"/>
      <c r="HSV4467" s="251"/>
      <c r="HSW4467" s="251"/>
      <c r="HSX4467" s="251"/>
      <c r="HSY4467" s="251"/>
      <c r="HSZ4467" s="251"/>
      <c r="HTA4467" s="251"/>
      <c r="HTB4467" s="251"/>
      <c r="HTC4467" s="251"/>
      <c r="HTD4467" s="251"/>
      <c r="HTE4467" s="251"/>
      <c r="HTF4467" s="251"/>
      <c r="HTG4467" s="251"/>
      <c r="HTH4467" s="251"/>
      <c r="HTI4467" s="251"/>
      <c r="HTJ4467" s="251"/>
      <c r="HTK4467" s="251"/>
      <c r="HTL4467" s="251"/>
      <c r="HTM4467" s="251"/>
      <c r="HTN4467" s="251"/>
      <c r="HTO4467" s="251"/>
      <c r="HTP4467" s="251"/>
      <c r="HTQ4467" s="251"/>
      <c r="HTR4467" s="251"/>
      <c r="HTS4467" s="251"/>
      <c r="HTT4467" s="251"/>
      <c r="HTU4467" s="251"/>
      <c r="HTV4467" s="251"/>
      <c r="HTW4467" s="251"/>
      <c r="HTX4467" s="251"/>
      <c r="HTY4467" s="251"/>
      <c r="HTZ4467" s="251"/>
      <c r="HUA4467" s="251"/>
      <c r="HUB4467" s="251"/>
      <c r="HUC4467" s="251"/>
      <c r="HUD4467" s="251"/>
      <c r="HUE4467" s="251"/>
      <c r="HUF4467" s="251"/>
      <c r="HUG4467" s="251"/>
      <c r="HUH4467" s="251"/>
      <c r="HUI4467" s="251"/>
      <c r="HUJ4467" s="251"/>
      <c r="HUK4467" s="251"/>
      <c r="HUL4467" s="251"/>
      <c r="HUM4467" s="251"/>
      <c r="HUN4467" s="251"/>
      <c r="HUO4467" s="251"/>
      <c r="HUP4467" s="251"/>
      <c r="HUQ4467" s="251"/>
      <c r="HUR4467" s="251"/>
      <c r="HUS4467" s="251"/>
      <c r="HUT4467" s="251"/>
      <c r="HUU4467" s="251"/>
      <c r="HUV4467" s="251"/>
      <c r="HUW4467" s="251"/>
      <c r="HUX4467" s="251"/>
      <c r="HUY4467" s="251"/>
      <c r="HUZ4467" s="251"/>
      <c r="HVA4467" s="251"/>
      <c r="HVB4467" s="251"/>
      <c r="HVC4467" s="251"/>
      <c r="HVD4467" s="251"/>
      <c r="HVE4467" s="251"/>
      <c r="HVF4467" s="251"/>
      <c r="HVG4467" s="251"/>
      <c r="HVH4467" s="251"/>
      <c r="HVI4467" s="251"/>
      <c r="HVJ4467" s="251"/>
      <c r="HVK4467" s="251"/>
      <c r="HVL4467" s="251"/>
      <c r="HVM4467" s="251"/>
      <c r="HVN4467" s="251"/>
      <c r="HVO4467" s="251"/>
      <c r="HVP4467" s="251"/>
      <c r="HVQ4467" s="251"/>
      <c r="HVR4467" s="251"/>
      <c r="HVS4467" s="251"/>
      <c r="HVT4467" s="251"/>
      <c r="HVU4467" s="251"/>
      <c r="HVV4467" s="251"/>
      <c r="HVW4467" s="251"/>
      <c r="HVX4467" s="251"/>
      <c r="HVY4467" s="251"/>
      <c r="HVZ4467" s="251"/>
      <c r="HWA4467" s="251"/>
      <c r="HWB4467" s="251"/>
      <c r="HWC4467" s="251"/>
      <c r="HWD4467" s="251"/>
      <c r="HWE4467" s="251"/>
      <c r="HWF4467" s="251"/>
      <c r="HWG4467" s="251"/>
      <c r="HWH4467" s="251"/>
      <c r="HWI4467" s="251"/>
      <c r="HWJ4467" s="251"/>
      <c r="HWK4467" s="251"/>
      <c r="HWL4467" s="251"/>
      <c r="HWM4467" s="251"/>
      <c r="HWN4467" s="251"/>
      <c r="HWO4467" s="251"/>
      <c r="HWP4467" s="251"/>
      <c r="HWQ4467" s="251"/>
      <c r="HWR4467" s="251"/>
      <c r="HWS4467" s="251"/>
      <c r="HWT4467" s="251"/>
      <c r="HWU4467" s="251"/>
      <c r="HWV4467" s="251"/>
      <c r="HWW4467" s="251"/>
      <c r="HWX4467" s="251"/>
      <c r="HWY4467" s="251"/>
      <c r="HWZ4467" s="251"/>
      <c r="HXA4467" s="251"/>
      <c r="HXB4467" s="251"/>
      <c r="HXC4467" s="251"/>
      <c r="HXD4467" s="251"/>
      <c r="HXE4467" s="251"/>
      <c r="HXF4467" s="251"/>
      <c r="HXG4467" s="251"/>
      <c r="HXH4467" s="251"/>
      <c r="HXI4467" s="251"/>
      <c r="HXJ4467" s="251"/>
      <c r="HXK4467" s="251"/>
      <c r="HXL4467" s="251"/>
      <c r="HXM4467" s="251"/>
      <c r="HXN4467" s="251"/>
      <c r="HXO4467" s="251"/>
      <c r="HXP4467" s="251"/>
      <c r="HXQ4467" s="251"/>
      <c r="HXR4467" s="251"/>
      <c r="HXS4467" s="251"/>
      <c r="HXT4467" s="251"/>
      <c r="HXU4467" s="251"/>
      <c r="HXV4467" s="251"/>
      <c r="HXW4467" s="251"/>
      <c r="HXX4467" s="251"/>
      <c r="HXY4467" s="251"/>
      <c r="HXZ4467" s="251"/>
      <c r="HYA4467" s="251"/>
      <c r="HYB4467" s="251"/>
      <c r="HYC4467" s="251"/>
      <c r="HYD4467" s="251"/>
      <c r="HYE4467" s="251"/>
      <c r="HYF4467" s="251"/>
      <c r="HYG4467" s="251"/>
      <c r="HYH4467" s="251"/>
      <c r="HYI4467" s="251"/>
      <c r="HYJ4467" s="251"/>
      <c r="HYK4467" s="251"/>
      <c r="HYL4467" s="251"/>
      <c r="HYM4467" s="251"/>
      <c r="HYN4467" s="251"/>
      <c r="HYO4467" s="251"/>
      <c r="HYP4467" s="251"/>
      <c r="HYQ4467" s="251"/>
      <c r="HYR4467" s="251"/>
      <c r="HYS4467" s="251"/>
      <c r="HYT4467" s="251"/>
      <c r="HYU4467" s="251"/>
      <c r="HYV4467" s="251"/>
      <c r="HYW4467" s="251"/>
      <c r="HYX4467" s="251"/>
      <c r="HYY4467" s="251"/>
      <c r="HYZ4467" s="251"/>
      <c r="HZA4467" s="251"/>
      <c r="HZB4467" s="251"/>
      <c r="HZC4467" s="251"/>
      <c r="HZD4467" s="251"/>
      <c r="HZE4467" s="251"/>
      <c r="HZF4467" s="251"/>
      <c r="HZG4467" s="251"/>
      <c r="HZH4467" s="251"/>
      <c r="HZI4467" s="251"/>
      <c r="HZJ4467" s="251"/>
      <c r="HZK4467" s="251"/>
      <c r="HZL4467" s="251"/>
      <c r="HZM4467" s="251"/>
      <c r="HZN4467" s="251"/>
      <c r="HZO4467" s="251"/>
      <c r="HZP4467" s="251"/>
      <c r="HZQ4467" s="251"/>
      <c r="HZR4467" s="251"/>
      <c r="HZS4467" s="251"/>
      <c r="HZT4467" s="251"/>
      <c r="HZU4467" s="251"/>
      <c r="HZV4467" s="251"/>
      <c r="HZW4467" s="251"/>
      <c r="HZX4467" s="251"/>
      <c r="HZY4467" s="251"/>
      <c r="HZZ4467" s="251"/>
      <c r="IAA4467" s="251"/>
      <c r="IAB4467" s="251"/>
      <c r="IAC4467" s="251"/>
      <c r="IAD4467" s="251"/>
      <c r="IAE4467" s="251"/>
      <c r="IAF4467" s="251"/>
      <c r="IAG4467" s="251"/>
      <c r="IAH4467" s="251"/>
      <c r="IAI4467" s="251"/>
      <c r="IAJ4467" s="251"/>
      <c r="IAK4467" s="251"/>
      <c r="IAL4467" s="251"/>
      <c r="IAM4467" s="251"/>
      <c r="IAN4467" s="251"/>
      <c r="IAO4467" s="251"/>
      <c r="IAP4467" s="251"/>
      <c r="IAQ4467" s="251"/>
      <c r="IAR4467" s="251"/>
      <c r="IAS4467" s="251"/>
      <c r="IAT4467" s="251"/>
      <c r="IAU4467" s="251"/>
      <c r="IAV4467" s="251"/>
      <c r="IAW4467" s="251"/>
      <c r="IAX4467" s="251"/>
      <c r="IAY4467" s="251"/>
      <c r="IAZ4467" s="251"/>
      <c r="IBA4467" s="251"/>
      <c r="IBB4467" s="251"/>
      <c r="IBC4467" s="251"/>
      <c r="IBD4467" s="251"/>
      <c r="IBE4467" s="251"/>
      <c r="IBF4467" s="251"/>
      <c r="IBG4467" s="251"/>
      <c r="IBH4467" s="251"/>
      <c r="IBI4467" s="251"/>
      <c r="IBJ4467" s="251"/>
      <c r="IBK4467" s="251"/>
      <c r="IBL4467" s="251"/>
      <c r="IBM4467" s="251"/>
      <c r="IBN4467" s="251"/>
      <c r="IBO4467" s="251"/>
      <c r="IBP4467" s="251"/>
      <c r="IBQ4467" s="251"/>
      <c r="IBR4467" s="251"/>
      <c r="IBS4467" s="251"/>
      <c r="IBT4467" s="251"/>
      <c r="IBU4467" s="251"/>
      <c r="IBV4467" s="251"/>
      <c r="IBW4467" s="251"/>
      <c r="IBX4467" s="251"/>
      <c r="IBY4467" s="251"/>
      <c r="IBZ4467" s="251"/>
      <c r="ICA4467" s="251"/>
      <c r="ICB4467" s="251"/>
      <c r="ICC4467" s="251"/>
      <c r="ICD4467" s="251"/>
      <c r="ICE4467" s="251"/>
      <c r="ICF4467" s="251"/>
      <c r="ICG4467" s="251"/>
      <c r="ICH4467" s="251"/>
      <c r="ICI4467" s="251"/>
      <c r="ICJ4467" s="251"/>
      <c r="ICK4467" s="251"/>
      <c r="ICL4467" s="251"/>
      <c r="ICM4467" s="251"/>
      <c r="ICN4467" s="251"/>
      <c r="ICO4467" s="251"/>
      <c r="ICP4467" s="251"/>
      <c r="ICQ4467" s="251"/>
      <c r="ICR4467" s="251"/>
      <c r="ICS4467" s="251"/>
      <c r="ICT4467" s="251"/>
      <c r="ICU4467" s="251"/>
      <c r="ICV4467" s="251"/>
      <c r="ICW4467" s="251"/>
      <c r="ICX4467" s="251"/>
      <c r="ICY4467" s="251"/>
      <c r="ICZ4467" s="251"/>
      <c r="IDA4467" s="251"/>
      <c r="IDB4467" s="251"/>
      <c r="IDC4467" s="251"/>
      <c r="IDD4467" s="251"/>
      <c r="IDE4467" s="251"/>
      <c r="IDF4467" s="251"/>
      <c r="IDG4467" s="251"/>
      <c r="IDH4467" s="251"/>
      <c r="IDI4467" s="251"/>
      <c r="IDJ4467" s="251"/>
      <c r="IDK4467" s="251"/>
      <c r="IDL4467" s="251"/>
      <c r="IDM4467" s="251"/>
      <c r="IDN4467" s="251"/>
      <c r="IDO4467" s="251"/>
      <c r="IDP4467" s="251"/>
      <c r="IDQ4467" s="251"/>
      <c r="IDR4467" s="251"/>
      <c r="IDS4467" s="251"/>
      <c r="IDT4467" s="251"/>
      <c r="IDU4467" s="251"/>
      <c r="IDV4467" s="251"/>
      <c r="IDW4467" s="251"/>
      <c r="IDX4467" s="251"/>
      <c r="IDY4467" s="251"/>
      <c r="IDZ4467" s="251"/>
      <c r="IEA4467" s="251"/>
      <c r="IEB4467" s="251"/>
      <c r="IEC4467" s="251"/>
      <c r="IED4467" s="251"/>
      <c r="IEE4467" s="251"/>
      <c r="IEF4467" s="251"/>
      <c r="IEG4467" s="251"/>
      <c r="IEH4467" s="251"/>
      <c r="IEI4467" s="251"/>
      <c r="IEJ4467" s="251"/>
      <c r="IEK4467" s="251"/>
      <c r="IEL4467" s="251"/>
      <c r="IEM4467" s="251"/>
      <c r="IEN4467" s="251"/>
      <c r="IEO4467" s="251"/>
      <c r="IEP4467" s="251"/>
      <c r="IEQ4467" s="251"/>
      <c r="IER4467" s="251"/>
      <c r="IES4467" s="251"/>
      <c r="IET4467" s="251"/>
      <c r="IEU4467" s="251"/>
      <c r="IEV4467" s="251"/>
      <c r="IEW4467" s="251"/>
      <c r="IEX4467" s="251"/>
      <c r="IEY4467" s="251"/>
      <c r="IEZ4467" s="251"/>
      <c r="IFA4467" s="251"/>
      <c r="IFB4467" s="251"/>
      <c r="IFC4467" s="251"/>
      <c r="IFD4467" s="251"/>
      <c r="IFE4467" s="251"/>
      <c r="IFF4467" s="251"/>
      <c r="IFG4467" s="251"/>
      <c r="IFH4467" s="251"/>
      <c r="IFI4467" s="251"/>
      <c r="IFJ4467" s="251"/>
      <c r="IFK4467" s="251"/>
      <c r="IFL4467" s="251"/>
      <c r="IFM4467" s="251"/>
      <c r="IFN4467" s="251"/>
      <c r="IFO4467" s="251"/>
      <c r="IFP4467" s="251"/>
      <c r="IFQ4467" s="251"/>
      <c r="IFR4467" s="251"/>
      <c r="IFS4467" s="251"/>
      <c r="IFT4467" s="251"/>
      <c r="IFU4467" s="251"/>
      <c r="IFV4467" s="251"/>
      <c r="IFW4467" s="251"/>
      <c r="IFX4467" s="251"/>
      <c r="IFY4467" s="251"/>
      <c r="IFZ4467" s="251"/>
      <c r="IGA4467" s="251"/>
      <c r="IGB4467" s="251"/>
      <c r="IGC4467" s="251"/>
      <c r="IGD4467" s="251"/>
      <c r="IGE4467" s="251"/>
      <c r="IGF4467" s="251"/>
      <c r="IGG4467" s="251"/>
      <c r="IGH4467" s="251"/>
      <c r="IGI4467" s="251"/>
      <c r="IGJ4467" s="251"/>
      <c r="IGK4467" s="251"/>
      <c r="IGL4467" s="251"/>
      <c r="IGM4467" s="251"/>
      <c r="IGN4467" s="251"/>
      <c r="IGO4467" s="251"/>
      <c r="IGP4467" s="251"/>
      <c r="IGQ4467" s="251"/>
      <c r="IGR4467" s="251"/>
      <c r="IGS4467" s="251"/>
      <c r="IGT4467" s="251"/>
      <c r="IGU4467" s="251"/>
      <c r="IGV4467" s="251"/>
      <c r="IGW4467" s="251"/>
      <c r="IGX4467" s="251"/>
      <c r="IGY4467" s="251"/>
      <c r="IGZ4467" s="251"/>
      <c r="IHA4467" s="251"/>
      <c r="IHB4467" s="251"/>
      <c r="IHC4467" s="251"/>
      <c r="IHD4467" s="251"/>
      <c r="IHE4467" s="251"/>
      <c r="IHF4467" s="251"/>
      <c r="IHG4467" s="251"/>
      <c r="IHH4467" s="251"/>
      <c r="IHI4467" s="251"/>
      <c r="IHJ4467" s="251"/>
      <c r="IHK4467" s="251"/>
      <c r="IHL4467" s="251"/>
      <c r="IHM4467" s="251"/>
      <c r="IHN4467" s="251"/>
      <c r="IHO4467" s="251"/>
      <c r="IHP4467" s="251"/>
      <c r="IHQ4467" s="251"/>
      <c r="IHR4467" s="251"/>
      <c r="IHS4467" s="251"/>
      <c r="IHT4467" s="251"/>
      <c r="IHU4467" s="251"/>
      <c r="IHV4467" s="251"/>
      <c r="IHW4467" s="251"/>
      <c r="IHX4467" s="251"/>
      <c r="IHY4467" s="251"/>
      <c r="IHZ4467" s="251"/>
      <c r="IIA4467" s="251"/>
      <c r="IIB4467" s="251"/>
      <c r="IIC4467" s="251"/>
      <c r="IID4467" s="251"/>
      <c r="IIE4467" s="251"/>
      <c r="IIF4467" s="251"/>
      <c r="IIG4467" s="251"/>
      <c r="IIH4467" s="251"/>
      <c r="III4467" s="251"/>
      <c r="IIJ4467" s="251"/>
      <c r="IIK4467" s="251"/>
      <c r="IIL4467" s="251"/>
      <c r="IIM4467" s="251"/>
      <c r="IIN4467" s="251"/>
      <c r="IIO4467" s="251"/>
      <c r="IIP4467" s="251"/>
      <c r="IIQ4467" s="251"/>
      <c r="IIR4467" s="251"/>
      <c r="IIS4467" s="251"/>
      <c r="IIT4467" s="251"/>
      <c r="IIU4467" s="251"/>
      <c r="IIV4467" s="251"/>
      <c r="IIW4467" s="251"/>
      <c r="IIX4467" s="251"/>
      <c r="IIY4467" s="251"/>
      <c r="IIZ4467" s="251"/>
      <c r="IJA4467" s="251"/>
      <c r="IJB4467" s="251"/>
      <c r="IJC4467" s="251"/>
      <c r="IJD4467" s="251"/>
      <c r="IJE4467" s="251"/>
      <c r="IJF4467" s="251"/>
      <c r="IJG4467" s="251"/>
      <c r="IJH4467" s="251"/>
      <c r="IJI4467" s="251"/>
      <c r="IJJ4467" s="251"/>
      <c r="IJK4467" s="251"/>
      <c r="IJL4467" s="251"/>
      <c r="IJM4467" s="251"/>
      <c r="IJN4467" s="251"/>
      <c r="IJO4467" s="251"/>
      <c r="IJP4467" s="251"/>
      <c r="IJQ4467" s="251"/>
      <c r="IJR4467" s="251"/>
      <c r="IJS4467" s="251"/>
      <c r="IJT4467" s="251"/>
      <c r="IJU4467" s="251"/>
      <c r="IJV4467" s="251"/>
      <c r="IJW4467" s="251"/>
      <c r="IJX4467" s="251"/>
      <c r="IJY4467" s="251"/>
      <c r="IJZ4467" s="251"/>
      <c r="IKA4467" s="251"/>
      <c r="IKB4467" s="251"/>
      <c r="IKC4467" s="251"/>
      <c r="IKD4467" s="251"/>
      <c r="IKE4467" s="251"/>
      <c r="IKF4467" s="251"/>
      <c r="IKG4467" s="251"/>
      <c r="IKH4467" s="251"/>
      <c r="IKI4467" s="251"/>
      <c r="IKJ4467" s="251"/>
      <c r="IKK4467" s="251"/>
      <c r="IKL4467" s="251"/>
      <c r="IKM4467" s="251"/>
      <c r="IKN4467" s="251"/>
      <c r="IKO4467" s="251"/>
      <c r="IKP4467" s="251"/>
      <c r="IKQ4467" s="251"/>
      <c r="IKR4467" s="251"/>
      <c r="IKS4467" s="251"/>
      <c r="IKT4467" s="251"/>
      <c r="IKU4467" s="251"/>
      <c r="IKV4467" s="251"/>
      <c r="IKW4467" s="251"/>
      <c r="IKX4467" s="251"/>
      <c r="IKY4467" s="251"/>
      <c r="IKZ4467" s="251"/>
      <c r="ILA4467" s="251"/>
      <c r="ILB4467" s="251"/>
      <c r="ILC4467" s="251"/>
      <c r="ILD4467" s="251"/>
      <c r="ILE4467" s="251"/>
      <c r="ILF4467" s="251"/>
      <c r="ILG4467" s="251"/>
      <c r="ILH4467" s="251"/>
      <c r="ILI4467" s="251"/>
      <c r="ILJ4467" s="251"/>
      <c r="ILK4467" s="251"/>
      <c r="ILL4467" s="251"/>
      <c r="ILM4467" s="251"/>
      <c r="ILN4467" s="251"/>
      <c r="ILO4467" s="251"/>
      <c r="ILP4467" s="251"/>
      <c r="ILQ4467" s="251"/>
      <c r="ILR4467" s="251"/>
      <c r="ILS4467" s="251"/>
      <c r="ILT4467" s="251"/>
      <c r="ILU4467" s="251"/>
      <c r="ILV4467" s="251"/>
      <c r="ILW4467" s="251"/>
      <c r="ILX4467" s="251"/>
      <c r="ILY4467" s="251"/>
      <c r="ILZ4467" s="251"/>
      <c r="IMA4467" s="251"/>
      <c r="IMB4467" s="251"/>
      <c r="IMC4467" s="251"/>
      <c r="IMD4467" s="251"/>
      <c r="IME4467" s="251"/>
      <c r="IMF4467" s="251"/>
      <c r="IMG4467" s="251"/>
      <c r="IMH4467" s="251"/>
      <c r="IMI4467" s="251"/>
      <c r="IMJ4467" s="251"/>
      <c r="IMK4467" s="251"/>
      <c r="IML4467" s="251"/>
      <c r="IMM4467" s="251"/>
      <c r="IMN4467" s="251"/>
      <c r="IMO4467" s="251"/>
      <c r="IMP4467" s="251"/>
      <c r="IMQ4467" s="251"/>
      <c r="IMR4467" s="251"/>
      <c r="IMS4467" s="251"/>
      <c r="IMT4467" s="251"/>
      <c r="IMU4467" s="251"/>
      <c r="IMV4467" s="251"/>
      <c r="IMW4467" s="251"/>
      <c r="IMX4467" s="251"/>
      <c r="IMY4467" s="251"/>
      <c r="IMZ4467" s="251"/>
      <c r="INA4467" s="251"/>
      <c r="INB4467" s="251"/>
      <c r="INC4467" s="251"/>
      <c r="IND4467" s="251"/>
      <c r="INE4467" s="251"/>
      <c r="INF4467" s="251"/>
      <c r="ING4467" s="251"/>
      <c r="INH4467" s="251"/>
      <c r="INI4467" s="251"/>
      <c r="INJ4467" s="251"/>
      <c r="INK4467" s="251"/>
      <c r="INL4467" s="251"/>
      <c r="INM4467" s="251"/>
      <c r="INN4467" s="251"/>
      <c r="INO4467" s="251"/>
      <c r="INP4467" s="251"/>
      <c r="INQ4467" s="251"/>
      <c r="INR4467" s="251"/>
      <c r="INS4467" s="251"/>
      <c r="INT4467" s="251"/>
      <c r="INU4467" s="251"/>
      <c r="INV4467" s="251"/>
      <c r="INW4467" s="251"/>
      <c r="INX4467" s="251"/>
      <c r="INY4467" s="251"/>
      <c r="INZ4467" s="251"/>
      <c r="IOA4467" s="251"/>
      <c r="IOB4467" s="251"/>
      <c r="IOC4467" s="251"/>
      <c r="IOD4467" s="251"/>
      <c r="IOE4467" s="251"/>
      <c r="IOF4467" s="251"/>
      <c r="IOG4467" s="251"/>
      <c r="IOH4467" s="251"/>
      <c r="IOI4467" s="251"/>
      <c r="IOJ4467" s="251"/>
      <c r="IOK4467" s="251"/>
      <c r="IOL4467" s="251"/>
      <c r="IOM4467" s="251"/>
      <c r="ION4467" s="251"/>
      <c r="IOO4467" s="251"/>
      <c r="IOP4467" s="251"/>
      <c r="IOQ4467" s="251"/>
      <c r="IOR4467" s="251"/>
      <c r="IOS4467" s="251"/>
      <c r="IOT4467" s="251"/>
      <c r="IOU4467" s="251"/>
      <c r="IOV4467" s="251"/>
      <c r="IOW4467" s="251"/>
      <c r="IOX4467" s="251"/>
      <c r="IOY4467" s="251"/>
      <c r="IOZ4467" s="251"/>
      <c r="IPA4467" s="251"/>
      <c r="IPB4467" s="251"/>
      <c r="IPC4467" s="251"/>
      <c r="IPD4467" s="251"/>
      <c r="IPE4467" s="251"/>
      <c r="IPF4467" s="251"/>
      <c r="IPG4467" s="251"/>
      <c r="IPH4467" s="251"/>
      <c r="IPI4467" s="251"/>
      <c r="IPJ4467" s="251"/>
      <c r="IPK4467" s="251"/>
      <c r="IPL4467" s="251"/>
      <c r="IPM4467" s="251"/>
      <c r="IPN4467" s="251"/>
      <c r="IPO4467" s="251"/>
      <c r="IPP4467" s="251"/>
      <c r="IPQ4467" s="251"/>
      <c r="IPR4467" s="251"/>
      <c r="IPS4467" s="251"/>
      <c r="IPT4467" s="251"/>
      <c r="IPU4467" s="251"/>
      <c r="IPV4467" s="251"/>
      <c r="IPW4467" s="251"/>
      <c r="IPX4467" s="251"/>
      <c r="IPY4467" s="251"/>
      <c r="IPZ4467" s="251"/>
      <c r="IQA4467" s="251"/>
      <c r="IQB4467" s="251"/>
      <c r="IQC4467" s="251"/>
      <c r="IQD4467" s="251"/>
      <c r="IQE4467" s="251"/>
      <c r="IQF4467" s="251"/>
      <c r="IQG4467" s="251"/>
      <c r="IQH4467" s="251"/>
      <c r="IQI4467" s="251"/>
      <c r="IQJ4467" s="251"/>
      <c r="IQK4467" s="251"/>
      <c r="IQL4467" s="251"/>
      <c r="IQM4467" s="251"/>
      <c r="IQN4467" s="251"/>
      <c r="IQO4467" s="251"/>
      <c r="IQP4467" s="251"/>
      <c r="IQQ4467" s="251"/>
      <c r="IQR4467" s="251"/>
      <c r="IQS4467" s="251"/>
      <c r="IQT4467" s="251"/>
      <c r="IQU4467" s="251"/>
      <c r="IQV4467" s="251"/>
      <c r="IQW4467" s="251"/>
      <c r="IQX4467" s="251"/>
      <c r="IQY4467" s="251"/>
      <c r="IQZ4467" s="251"/>
      <c r="IRA4467" s="251"/>
      <c r="IRB4467" s="251"/>
      <c r="IRC4467" s="251"/>
      <c r="IRD4467" s="251"/>
      <c r="IRE4467" s="251"/>
      <c r="IRF4467" s="251"/>
      <c r="IRG4467" s="251"/>
      <c r="IRH4467" s="251"/>
      <c r="IRI4467" s="251"/>
      <c r="IRJ4467" s="251"/>
      <c r="IRK4467" s="251"/>
      <c r="IRL4467" s="251"/>
      <c r="IRM4467" s="251"/>
      <c r="IRN4467" s="251"/>
      <c r="IRO4467" s="251"/>
      <c r="IRP4467" s="251"/>
      <c r="IRQ4467" s="251"/>
      <c r="IRR4467" s="251"/>
      <c r="IRS4467" s="251"/>
      <c r="IRT4467" s="251"/>
      <c r="IRU4467" s="251"/>
      <c r="IRV4467" s="251"/>
      <c r="IRW4467" s="251"/>
      <c r="IRX4467" s="251"/>
      <c r="IRY4467" s="251"/>
      <c r="IRZ4467" s="251"/>
      <c r="ISA4467" s="251"/>
      <c r="ISB4467" s="251"/>
      <c r="ISC4467" s="251"/>
      <c r="ISD4467" s="251"/>
      <c r="ISE4467" s="251"/>
      <c r="ISF4467" s="251"/>
      <c r="ISG4467" s="251"/>
      <c r="ISH4467" s="251"/>
      <c r="ISI4467" s="251"/>
      <c r="ISJ4467" s="251"/>
      <c r="ISK4467" s="251"/>
      <c r="ISL4467" s="251"/>
      <c r="ISM4467" s="251"/>
      <c r="ISN4467" s="251"/>
      <c r="ISO4467" s="251"/>
      <c r="ISP4467" s="251"/>
      <c r="ISQ4467" s="251"/>
      <c r="ISR4467" s="251"/>
      <c r="ISS4467" s="251"/>
      <c r="IST4467" s="251"/>
      <c r="ISU4467" s="251"/>
      <c r="ISV4467" s="251"/>
      <c r="ISW4467" s="251"/>
      <c r="ISX4467" s="251"/>
      <c r="ISY4467" s="251"/>
      <c r="ISZ4467" s="251"/>
      <c r="ITA4467" s="251"/>
      <c r="ITB4467" s="251"/>
      <c r="ITC4467" s="251"/>
      <c r="ITD4467" s="251"/>
      <c r="ITE4467" s="251"/>
      <c r="ITF4467" s="251"/>
      <c r="ITG4467" s="251"/>
      <c r="ITH4467" s="251"/>
      <c r="ITI4467" s="251"/>
      <c r="ITJ4467" s="251"/>
      <c r="ITK4467" s="251"/>
      <c r="ITL4467" s="251"/>
      <c r="ITM4467" s="251"/>
      <c r="ITN4467" s="251"/>
      <c r="ITO4467" s="251"/>
      <c r="ITP4467" s="251"/>
      <c r="ITQ4467" s="251"/>
      <c r="ITR4467" s="251"/>
      <c r="ITS4467" s="251"/>
      <c r="ITT4467" s="251"/>
      <c r="ITU4467" s="251"/>
      <c r="ITV4467" s="251"/>
      <c r="ITW4467" s="251"/>
      <c r="ITX4467" s="251"/>
      <c r="ITY4467" s="251"/>
      <c r="ITZ4467" s="251"/>
      <c r="IUA4467" s="251"/>
      <c r="IUB4467" s="251"/>
      <c r="IUC4467" s="251"/>
      <c r="IUD4467" s="251"/>
      <c r="IUE4467" s="251"/>
      <c r="IUF4467" s="251"/>
      <c r="IUG4467" s="251"/>
      <c r="IUH4467" s="251"/>
      <c r="IUI4467" s="251"/>
      <c r="IUJ4467" s="251"/>
      <c r="IUK4467" s="251"/>
      <c r="IUL4467" s="251"/>
      <c r="IUM4467" s="251"/>
      <c r="IUN4467" s="251"/>
      <c r="IUO4467" s="251"/>
      <c r="IUP4467" s="251"/>
      <c r="IUQ4467" s="251"/>
      <c r="IUR4467" s="251"/>
      <c r="IUS4467" s="251"/>
      <c r="IUT4467" s="251"/>
      <c r="IUU4467" s="251"/>
      <c r="IUV4467" s="251"/>
      <c r="IUW4467" s="251"/>
      <c r="IUX4467" s="251"/>
      <c r="IUY4467" s="251"/>
      <c r="IUZ4467" s="251"/>
      <c r="IVA4467" s="251"/>
      <c r="IVB4467" s="251"/>
      <c r="IVC4467" s="251"/>
      <c r="IVD4467" s="251"/>
      <c r="IVE4467" s="251"/>
      <c r="IVF4467" s="251"/>
      <c r="IVG4467" s="251"/>
      <c r="IVH4467" s="251"/>
      <c r="IVI4467" s="251"/>
      <c r="IVJ4467" s="251"/>
      <c r="IVK4467" s="251"/>
      <c r="IVL4467" s="251"/>
      <c r="IVM4467" s="251"/>
      <c r="IVN4467" s="251"/>
      <c r="IVO4467" s="251"/>
      <c r="IVP4467" s="251"/>
      <c r="IVQ4467" s="251"/>
      <c r="IVR4467" s="251"/>
      <c r="IVS4467" s="251"/>
      <c r="IVT4467" s="251"/>
      <c r="IVU4467" s="251"/>
      <c r="IVV4467" s="251"/>
      <c r="IVW4467" s="251"/>
      <c r="IVX4467" s="251"/>
      <c r="IVY4467" s="251"/>
      <c r="IVZ4467" s="251"/>
      <c r="IWA4467" s="251"/>
      <c r="IWB4467" s="251"/>
      <c r="IWC4467" s="251"/>
      <c r="IWD4467" s="251"/>
      <c r="IWE4467" s="251"/>
      <c r="IWF4467" s="251"/>
      <c r="IWG4467" s="251"/>
      <c r="IWH4467" s="251"/>
      <c r="IWI4467" s="251"/>
      <c r="IWJ4467" s="251"/>
      <c r="IWK4467" s="251"/>
      <c r="IWL4467" s="251"/>
      <c r="IWM4467" s="251"/>
      <c r="IWN4467" s="251"/>
      <c r="IWO4467" s="251"/>
      <c r="IWP4467" s="251"/>
      <c r="IWQ4467" s="251"/>
      <c r="IWR4467" s="251"/>
      <c r="IWS4467" s="251"/>
      <c r="IWT4467" s="251"/>
      <c r="IWU4467" s="251"/>
      <c r="IWV4467" s="251"/>
      <c r="IWW4467" s="251"/>
      <c r="IWX4467" s="251"/>
      <c r="IWY4467" s="251"/>
      <c r="IWZ4467" s="251"/>
      <c r="IXA4467" s="251"/>
      <c r="IXB4467" s="251"/>
      <c r="IXC4467" s="251"/>
      <c r="IXD4467" s="251"/>
      <c r="IXE4467" s="251"/>
      <c r="IXF4467" s="251"/>
      <c r="IXG4467" s="251"/>
      <c r="IXH4467" s="251"/>
      <c r="IXI4467" s="251"/>
      <c r="IXJ4467" s="251"/>
      <c r="IXK4467" s="251"/>
      <c r="IXL4467" s="251"/>
      <c r="IXM4467" s="251"/>
      <c r="IXN4467" s="251"/>
      <c r="IXO4467" s="251"/>
      <c r="IXP4467" s="251"/>
      <c r="IXQ4467" s="251"/>
      <c r="IXR4467" s="251"/>
      <c r="IXS4467" s="251"/>
      <c r="IXT4467" s="251"/>
      <c r="IXU4467" s="251"/>
      <c r="IXV4467" s="251"/>
      <c r="IXW4467" s="251"/>
      <c r="IXX4467" s="251"/>
      <c r="IXY4467" s="251"/>
      <c r="IXZ4467" s="251"/>
      <c r="IYA4467" s="251"/>
      <c r="IYB4467" s="251"/>
      <c r="IYC4467" s="251"/>
      <c r="IYD4467" s="251"/>
      <c r="IYE4467" s="251"/>
      <c r="IYF4467" s="251"/>
      <c r="IYG4467" s="251"/>
      <c r="IYH4467" s="251"/>
      <c r="IYI4467" s="251"/>
      <c r="IYJ4467" s="251"/>
      <c r="IYK4467" s="251"/>
      <c r="IYL4467" s="251"/>
      <c r="IYM4467" s="251"/>
      <c r="IYN4467" s="251"/>
      <c r="IYO4467" s="251"/>
      <c r="IYP4467" s="251"/>
      <c r="IYQ4467" s="251"/>
      <c r="IYR4467" s="251"/>
      <c r="IYS4467" s="251"/>
      <c r="IYT4467" s="251"/>
      <c r="IYU4467" s="251"/>
      <c r="IYV4467" s="251"/>
      <c r="IYW4467" s="251"/>
      <c r="IYX4467" s="251"/>
      <c r="IYY4467" s="251"/>
      <c r="IYZ4467" s="251"/>
      <c r="IZA4467" s="251"/>
      <c r="IZB4467" s="251"/>
      <c r="IZC4467" s="251"/>
      <c r="IZD4467" s="251"/>
      <c r="IZE4467" s="251"/>
      <c r="IZF4467" s="251"/>
      <c r="IZG4467" s="251"/>
      <c r="IZH4467" s="251"/>
      <c r="IZI4467" s="251"/>
      <c r="IZJ4467" s="251"/>
      <c r="IZK4467" s="251"/>
      <c r="IZL4467" s="251"/>
      <c r="IZM4467" s="251"/>
      <c r="IZN4467" s="251"/>
      <c r="IZO4467" s="251"/>
      <c r="IZP4467" s="251"/>
      <c r="IZQ4467" s="251"/>
      <c r="IZR4467" s="251"/>
      <c r="IZS4467" s="251"/>
      <c r="IZT4467" s="251"/>
      <c r="IZU4467" s="251"/>
      <c r="IZV4467" s="251"/>
      <c r="IZW4467" s="251"/>
      <c r="IZX4467" s="251"/>
      <c r="IZY4467" s="251"/>
      <c r="IZZ4467" s="251"/>
      <c r="JAA4467" s="251"/>
      <c r="JAB4467" s="251"/>
      <c r="JAC4467" s="251"/>
      <c r="JAD4467" s="251"/>
      <c r="JAE4467" s="251"/>
      <c r="JAF4467" s="251"/>
      <c r="JAG4467" s="251"/>
      <c r="JAH4467" s="251"/>
      <c r="JAI4467" s="251"/>
      <c r="JAJ4467" s="251"/>
      <c r="JAK4467" s="251"/>
      <c r="JAL4467" s="251"/>
      <c r="JAM4467" s="251"/>
      <c r="JAN4467" s="251"/>
      <c r="JAO4467" s="251"/>
      <c r="JAP4467" s="251"/>
      <c r="JAQ4467" s="251"/>
      <c r="JAR4467" s="251"/>
      <c r="JAS4467" s="251"/>
      <c r="JAT4467" s="251"/>
      <c r="JAU4467" s="251"/>
      <c r="JAV4467" s="251"/>
      <c r="JAW4467" s="251"/>
      <c r="JAX4467" s="251"/>
      <c r="JAY4467" s="251"/>
      <c r="JAZ4467" s="251"/>
      <c r="JBA4467" s="251"/>
      <c r="JBB4467" s="251"/>
      <c r="JBC4467" s="251"/>
      <c r="JBD4467" s="251"/>
      <c r="JBE4467" s="251"/>
      <c r="JBF4467" s="251"/>
      <c r="JBG4467" s="251"/>
      <c r="JBH4467" s="251"/>
      <c r="JBI4467" s="251"/>
      <c r="JBJ4467" s="251"/>
      <c r="JBK4467" s="251"/>
      <c r="JBL4467" s="251"/>
      <c r="JBM4467" s="251"/>
      <c r="JBN4467" s="251"/>
      <c r="JBO4467" s="251"/>
      <c r="JBP4467" s="251"/>
      <c r="JBQ4467" s="251"/>
      <c r="JBR4467" s="251"/>
      <c r="JBS4467" s="251"/>
      <c r="JBT4467" s="251"/>
      <c r="JBU4467" s="251"/>
      <c r="JBV4467" s="251"/>
      <c r="JBW4467" s="251"/>
      <c r="JBX4467" s="251"/>
      <c r="JBY4467" s="251"/>
      <c r="JBZ4467" s="251"/>
      <c r="JCA4467" s="251"/>
      <c r="JCB4467" s="251"/>
      <c r="JCC4467" s="251"/>
      <c r="JCD4467" s="251"/>
      <c r="JCE4467" s="251"/>
      <c r="JCF4467" s="251"/>
      <c r="JCG4467" s="251"/>
      <c r="JCH4467" s="251"/>
      <c r="JCI4467" s="251"/>
      <c r="JCJ4467" s="251"/>
      <c r="JCK4467" s="251"/>
      <c r="JCL4467" s="251"/>
      <c r="JCM4467" s="251"/>
      <c r="JCN4467" s="251"/>
      <c r="JCO4467" s="251"/>
      <c r="JCP4467" s="251"/>
      <c r="JCQ4467" s="251"/>
      <c r="JCR4467" s="251"/>
      <c r="JCS4467" s="251"/>
      <c r="JCT4467" s="251"/>
      <c r="JCU4467" s="251"/>
      <c r="JCV4467" s="251"/>
      <c r="JCW4467" s="251"/>
      <c r="JCX4467" s="251"/>
      <c r="JCY4467" s="251"/>
      <c r="JCZ4467" s="251"/>
      <c r="JDA4467" s="251"/>
      <c r="JDB4467" s="251"/>
      <c r="JDC4467" s="251"/>
      <c r="JDD4467" s="251"/>
      <c r="JDE4467" s="251"/>
      <c r="JDF4467" s="251"/>
      <c r="JDG4467" s="251"/>
      <c r="JDH4467" s="251"/>
      <c r="JDI4467" s="251"/>
      <c r="JDJ4467" s="251"/>
      <c r="JDK4467" s="251"/>
      <c r="JDL4467" s="251"/>
      <c r="JDM4467" s="251"/>
      <c r="JDN4467" s="251"/>
      <c r="JDO4467" s="251"/>
      <c r="JDP4467" s="251"/>
      <c r="JDQ4467" s="251"/>
      <c r="JDR4467" s="251"/>
      <c r="JDS4467" s="251"/>
      <c r="JDT4467" s="251"/>
      <c r="JDU4467" s="251"/>
      <c r="JDV4467" s="251"/>
      <c r="JDW4467" s="251"/>
      <c r="JDX4467" s="251"/>
      <c r="JDY4467" s="251"/>
      <c r="JDZ4467" s="251"/>
      <c r="JEA4467" s="251"/>
      <c r="JEB4467" s="251"/>
      <c r="JEC4467" s="251"/>
      <c r="JED4467" s="251"/>
      <c r="JEE4467" s="251"/>
      <c r="JEF4467" s="251"/>
      <c r="JEG4467" s="251"/>
      <c r="JEH4467" s="251"/>
      <c r="JEI4467" s="251"/>
      <c r="JEJ4467" s="251"/>
      <c r="JEK4467" s="251"/>
      <c r="JEL4467" s="251"/>
      <c r="JEM4467" s="251"/>
      <c r="JEN4467" s="251"/>
      <c r="JEO4467" s="251"/>
      <c r="JEP4467" s="251"/>
      <c r="JEQ4467" s="251"/>
      <c r="JER4467" s="251"/>
      <c r="JES4467" s="251"/>
      <c r="JET4467" s="251"/>
      <c r="JEU4467" s="251"/>
      <c r="JEV4467" s="251"/>
      <c r="JEW4467" s="251"/>
      <c r="JEX4467" s="251"/>
      <c r="JEY4467" s="251"/>
      <c r="JEZ4467" s="251"/>
      <c r="JFA4467" s="251"/>
      <c r="JFB4467" s="251"/>
      <c r="JFC4467" s="251"/>
      <c r="JFD4467" s="251"/>
      <c r="JFE4467" s="251"/>
      <c r="JFF4467" s="251"/>
      <c r="JFG4467" s="251"/>
      <c r="JFH4467" s="251"/>
      <c r="JFI4467" s="251"/>
      <c r="JFJ4467" s="251"/>
      <c r="JFK4467" s="251"/>
      <c r="JFL4467" s="251"/>
      <c r="JFM4467" s="251"/>
      <c r="JFN4467" s="251"/>
      <c r="JFO4467" s="251"/>
      <c r="JFP4467" s="251"/>
      <c r="JFQ4467" s="251"/>
      <c r="JFR4467" s="251"/>
      <c r="JFS4467" s="251"/>
      <c r="JFT4467" s="251"/>
      <c r="JFU4467" s="251"/>
      <c r="JFV4467" s="251"/>
      <c r="JFW4467" s="251"/>
      <c r="JFX4467" s="251"/>
      <c r="JFY4467" s="251"/>
      <c r="JFZ4467" s="251"/>
      <c r="JGA4467" s="251"/>
      <c r="JGB4467" s="251"/>
      <c r="JGC4467" s="251"/>
      <c r="JGD4467" s="251"/>
      <c r="JGE4467" s="251"/>
      <c r="JGF4467" s="251"/>
      <c r="JGG4467" s="251"/>
      <c r="JGH4467" s="251"/>
      <c r="JGI4467" s="251"/>
      <c r="JGJ4467" s="251"/>
      <c r="JGK4467" s="251"/>
      <c r="JGL4467" s="251"/>
      <c r="JGM4467" s="251"/>
      <c r="JGN4467" s="251"/>
      <c r="JGO4467" s="251"/>
      <c r="JGP4467" s="251"/>
      <c r="JGQ4467" s="251"/>
      <c r="JGR4467" s="251"/>
      <c r="JGS4467" s="251"/>
      <c r="JGT4467" s="251"/>
      <c r="JGU4467" s="251"/>
      <c r="JGV4467" s="251"/>
      <c r="JGW4467" s="251"/>
      <c r="JGX4467" s="251"/>
      <c r="JGY4467" s="251"/>
      <c r="JGZ4467" s="251"/>
      <c r="JHA4467" s="251"/>
      <c r="JHB4467" s="251"/>
      <c r="JHC4467" s="251"/>
      <c r="JHD4467" s="251"/>
      <c r="JHE4467" s="251"/>
      <c r="JHF4467" s="251"/>
      <c r="JHG4467" s="251"/>
      <c r="JHH4467" s="251"/>
      <c r="JHI4467" s="251"/>
      <c r="JHJ4467" s="251"/>
      <c r="JHK4467" s="251"/>
      <c r="JHL4467" s="251"/>
      <c r="JHM4467" s="251"/>
      <c r="JHN4467" s="251"/>
      <c r="JHO4467" s="251"/>
      <c r="JHP4467" s="251"/>
      <c r="JHQ4467" s="251"/>
      <c r="JHR4467" s="251"/>
      <c r="JHS4467" s="251"/>
      <c r="JHT4467" s="251"/>
      <c r="JHU4467" s="251"/>
      <c r="JHV4467" s="251"/>
      <c r="JHW4467" s="251"/>
      <c r="JHX4467" s="251"/>
      <c r="JHY4467" s="251"/>
      <c r="JHZ4467" s="251"/>
      <c r="JIA4467" s="251"/>
      <c r="JIB4467" s="251"/>
      <c r="JIC4467" s="251"/>
      <c r="JID4467" s="251"/>
      <c r="JIE4467" s="251"/>
      <c r="JIF4467" s="251"/>
      <c r="JIG4467" s="251"/>
      <c r="JIH4467" s="251"/>
      <c r="JII4467" s="251"/>
      <c r="JIJ4467" s="251"/>
      <c r="JIK4467" s="251"/>
      <c r="JIL4467" s="251"/>
      <c r="JIM4467" s="251"/>
      <c r="JIN4467" s="251"/>
      <c r="JIO4467" s="251"/>
      <c r="JIP4467" s="251"/>
      <c r="JIQ4467" s="251"/>
      <c r="JIR4467" s="251"/>
      <c r="JIS4467" s="251"/>
      <c r="JIT4467" s="251"/>
      <c r="JIU4467" s="251"/>
      <c r="JIV4467" s="251"/>
      <c r="JIW4467" s="251"/>
      <c r="JIX4467" s="251"/>
      <c r="JIY4467" s="251"/>
      <c r="JIZ4467" s="251"/>
      <c r="JJA4467" s="251"/>
      <c r="JJB4467" s="251"/>
      <c r="JJC4467" s="251"/>
      <c r="JJD4467" s="251"/>
      <c r="JJE4467" s="251"/>
      <c r="JJF4467" s="251"/>
      <c r="JJG4467" s="251"/>
      <c r="JJH4467" s="251"/>
      <c r="JJI4467" s="251"/>
      <c r="JJJ4467" s="251"/>
      <c r="JJK4467" s="251"/>
      <c r="JJL4467" s="251"/>
      <c r="JJM4467" s="251"/>
      <c r="JJN4467" s="251"/>
      <c r="JJO4467" s="251"/>
      <c r="JJP4467" s="251"/>
      <c r="JJQ4467" s="251"/>
      <c r="JJR4467" s="251"/>
      <c r="JJS4467" s="251"/>
      <c r="JJT4467" s="251"/>
      <c r="JJU4467" s="251"/>
      <c r="JJV4467" s="251"/>
      <c r="JJW4467" s="251"/>
      <c r="JJX4467" s="251"/>
      <c r="JJY4467" s="251"/>
      <c r="JJZ4467" s="251"/>
      <c r="JKA4467" s="251"/>
      <c r="JKB4467" s="251"/>
      <c r="JKC4467" s="251"/>
      <c r="JKD4467" s="251"/>
      <c r="JKE4467" s="251"/>
      <c r="JKF4467" s="251"/>
      <c r="JKG4467" s="251"/>
      <c r="JKH4467" s="251"/>
      <c r="JKI4467" s="251"/>
      <c r="JKJ4467" s="251"/>
      <c r="JKK4467" s="251"/>
      <c r="JKL4467" s="251"/>
      <c r="JKM4467" s="251"/>
      <c r="JKN4467" s="251"/>
      <c r="JKO4467" s="251"/>
      <c r="JKP4467" s="251"/>
      <c r="JKQ4467" s="251"/>
      <c r="JKR4467" s="251"/>
      <c r="JKS4467" s="251"/>
      <c r="JKT4467" s="251"/>
      <c r="JKU4467" s="251"/>
      <c r="JKV4467" s="251"/>
      <c r="JKW4467" s="251"/>
      <c r="JKX4467" s="251"/>
      <c r="JKY4467" s="251"/>
      <c r="JKZ4467" s="251"/>
      <c r="JLA4467" s="251"/>
      <c r="JLB4467" s="251"/>
      <c r="JLC4467" s="251"/>
      <c r="JLD4467" s="251"/>
      <c r="JLE4467" s="251"/>
      <c r="JLF4467" s="251"/>
      <c r="JLG4467" s="251"/>
      <c r="JLH4467" s="251"/>
      <c r="JLI4467" s="251"/>
      <c r="JLJ4467" s="251"/>
      <c r="JLK4467" s="251"/>
      <c r="JLL4467" s="251"/>
      <c r="JLM4467" s="251"/>
      <c r="JLN4467" s="251"/>
      <c r="JLO4467" s="251"/>
      <c r="JLP4467" s="251"/>
      <c r="JLQ4467" s="251"/>
      <c r="JLR4467" s="251"/>
      <c r="JLS4467" s="251"/>
      <c r="JLT4467" s="251"/>
      <c r="JLU4467" s="251"/>
      <c r="JLV4467" s="251"/>
      <c r="JLW4467" s="251"/>
      <c r="JLX4467" s="251"/>
      <c r="JLY4467" s="251"/>
      <c r="JLZ4467" s="251"/>
      <c r="JMA4467" s="251"/>
      <c r="JMB4467" s="251"/>
      <c r="JMC4467" s="251"/>
      <c r="JMD4467" s="251"/>
      <c r="JME4467" s="251"/>
      <c r="JMF4467" s="251"/>
      <c r="JMG4467" s="251"/>
      <c r="JMH4467" s="251"/>
      <c r="JMI4467" s="251"/>
      <c r="JMJ4467" s="251"/>
      <c r="JMK4467" s="251"/>
      <c r="JML4467" s="251"/>
      <c r="JMM4467" s="251"/>
      <c r="JMN4467" s="251"/>
      <c r="JMO4467" s="251"/>
      <c r="JMP4467" s="251"/>
      <c r="JMQ4467" s="251"/>
      <c r="JMR4467" s="251"/>
      <c r="JMS4467" s="251"/>
      <c r="JMT4467" s="251"/>
      <c r="JMU4467" s="251"/>
      <c r="JMV4467" s="251"/>
      <c r="JMW4467" s="251"/>
      <c r="JMX4467" s="251"/>
      <c r="JMY4467" s="251"/>
      <c r="JMZ4467" s="251"/>
      <c r="JNA4467" s="251"/>
      <c r="JNB4467" s="251"/>
      <c r="JNC4467" s="251"/>
      <c r="JND4467" s="251"/>
      <c r="JNE4467" s="251"/>
      <c r="JNF4467" s="251"/>
      <c r="JNG4467" s="251"/>
      <c r="JNH4467" s="251"/>
      <c r="JNI4467" s="251"/>
      <c r="JNJ4467" s="251"/>
      <c r="JNK4467" s="251"/>
      <c r="JNL4467" s="251"/>
      <c r="JNM4467" s="251"/>
      <c r="JNN4467" s="251"/>
      <c r="JNO4467" s="251"/>
      <c r="JNP4467" s="251"/>
      <c r="JNQ4467" s="251"/>
      <c r="JNR4467" s="251"/>
      <c r="JNS4467" s="251"/>
      <c r="JNT4467" s="251"/>
      <c r="JNU4467" s="251"/>
      <c r="JNV4467" s="251"/>
      <c r="JNW4467" s="251"/>
      <c r="JNX4467" s="251"/>
      <c r="JNY4467" s="251"/>
      <c r="JNZ4467" s="251"/>
      <c r="JOA4467" s="251"/>
      <c r="JOB4467" s="251"/>
      <c r="JOC4467" s="251"/>
      <c r="JOD4467" s="251"/>
      <c r="JOE4467" s="251"/>
      <c r="JOF4467" s="251"/>
      <c r="JOG4467" s="251"/>
      <c r="JOH4467" s="251"/>
      <c r="JOI4467" s="251"/>
      <c r="JOJ4467" s="251"/>
      <c r="JOK4467" s="251"/>
      <c r="JOL4467" s="251"/>
      <c r="JOM4467" s="251"/>
      <c r="JON4467" s="251"/>
      <c r="JOO4467" s="251"/>
      <c r="JOP4467" s="251"/>
      <c r="JOQ4467" s="251"/>
      <c r="JOR4467" s="251"/>
      <c r="JOS4467" s="251"/>
      <c r="JOT4467" s="251"/>
      <c r="JOU4467" s="251"/>
      <c r="JOV4467" s="251"/>
      <c r="JOW4467" s="251"/>
      <c r="JOX4467" s="251"/>
      <c r="JOY4467" s="251"/>
      <c r="JOZ4467" s="251"/>
      <c r="JPA4467" s="251"/>
      <c r="JPB4467" s="251"/>
      <c r="JPC4467" s="251"/>
      <c r="JPD4467" s="251"/>
      <c r="JPE4467" s="251"/>
      <c r="JPF4467" s="251"/>
      <c r="JPG4467" s="251"/>
      <c r="JPH4467" s="251"/>
      <c r="JPI4467" s="251"/>
      <c r="JPJ4467" s="251"/>
      <c r="JPK4467" s="251"/>
      <c r="JPL4467" s="251"/>
      <c r="JPM4467" s="251"/>
      <c r="JPN4467" s="251"/>
      <c r="JPO4467" s="251"/>
      <c r="JPP4467" s="251"/>
      <c r="JPQ4467" s="251"/>
      <c r="JPR4467" s="251"/>
      <c r="JPS4467" s="251"/>
      <c r="JPT4467" s="251"/>
      <c r="JPU4467" s="251"/>
      <c r="JPV4467" s="251"/>
      <c r="JPW4467" s="251"/>
      <c r="JPX4467" s="251"/>
      <c r="JPY4467" s="251"/>
      <c r="JPZ4467" s="251"/>
      <c r="JQA4467" s="251"/>
      <c r="JQB4467" s="251"/>
      <c r="JQC4467" s="251"/>
      <c r="JQD4467" s="251"/>
      <c r="JQE4467" s="251"/>
      <c r="JQF4467" s="251"/>
      <c r="JQG4467" s="251"/>
      <c r="JQH4467" s="251"/>
      <c r="JQI4467" s="251"/>
      <c r="JQJ4467" s="251"/>
      <c r="JQK4467" s="251"/>
      <c r="JQL4467" s="251"/>
      <c r="JQM4467" s="251"/>
      <c r="JQN4467" s="251"/>
      <c r="JQO4467" s="251"/>
      <c r="JQP4467" s="251"/>
      <c r="JQQ4467" s="251"/>
      <c r="JQR4467" s="251"/>
      <c r="JQS4467" s="251"/>
      <c r="JQT4467" s="251"/>
      <c r="JQU4467" s="251"/>
      <c r="JQV4467" s="251"/>
      <c r="JQW4467" s="251"/>
      <c r="JQX4467" s="251"/>
      <c r="JQY4467" s="251"/>
      <c r="JQZ4467" s="251"/>
      <c r="JRA4467" s="251"/>
      <c r="JRB4467" s="251"/>
      <c r="JRC4467" s="251"/>
      <c r="JRD4467" s="251"/>
      <c r="JRE4467" s="251"/>
      <c r="JRF4467" s="251"/>
      <c r="JRG4467" s="251"/>
      <c r="JRH4467" s="251"/>
      <c r="JRI4467" s="251"/>
      <c r="JRJ4467" s="251"/>
      <c r="JRK4467" s="251"/>
      <c r="JRL4467" s="251"/>
      <c r="JRM4467" s="251"/>
      <c r="JRN4467" s="251"/>
      <c r="JRO4467" s="251"/>
      <c r="JRP4467" s="251"/>
      <c r="JRQ4467" s="251"/>
      <c r="JRR4467" s="251"/>
      <c r="JRS4467" s="251"/>
      <c r="JRT4467" s="251"/>
      <c r="JRU4467" s="251"/>
      <c r="JRV4467" s="251"/>
      <c r="JRW4467" s="251"/>
      <c r="JRX4467" s="251"/>
      <c r="JRY4467" s="251"/>
      <c r="JRZ4467" s="251"/>
      <c r="JSA4467" s="251"/>
      <c r="JSB4467" s="251"/>
      <c r="JSC4467" s="251"/>
      <c r="JSD4467" s="251"/>
      <c r="JSE4467" s="251"/>
      <c r="JSF4467" s="251"/>
      <c r="JSG4467" s="251"/>
      <c r="JSH4467" s="251"/>
      <c r="JSI4467" s="251"/>
      <c r="JSJ4467" s="251"/>
      <c r="JSK4467" s="251"/>
      <c r="JSL4467" s="251"/>
      <c r="JSM4467" s="251"/>
      <c r="JSN4467" s="251"/>
      <c r="JSO4467" s="251"/>
      <c r="JSP4467" s="251"/>
      <c r="JSQ4467" s="251"/>
      <c r="JSR4467" s="251"/>
      <c r="JSS4467" s="251"/>
      <c r="JST4467" s="251"/>
      <c r="JSU4467" s="251"/>
      <c r="JSV4467" s="251"/>
      <c r="JSW4467" s="251"/>
      <c r="JSX4467" s="251"/>
      <c r="JSY4467" s="251"/>
      <c r="JSZ4467" s="251"/>
      <c r="JTA4467" s="251"/>
      <c r="JTB4467" s="251"/>
      <c r="JTC4467" s="251"/>
      <c r="JTD4467" s="251"/>
      <c r="JTE4467" s="251"/>
      <c r="JTF4467" s="251"/>
      <c r="JTG4467" s="251"/>
      <c r="JTH4467" s="251"/>
      <c r="JTI4467" s="251"/>
      <c r="JTJ4467" s="251"/>
      <c r="JTK4467" s="251"/>
      <c r="JTL4467" s="251"/>
      <c r="JTM4467" s="251"/>
      <c r="JTN4467" s="251"/>
      <c r="JTO4467" s="251"/>
      <c r="JTP4467" s="251"/>
      <c r="JTQ4467" s="251"/>
      <c r="JTR4467" s="251"/>
      <c r="JTS4467" s="251"/>
      <c r="JTT4467" s="251"/>
      <c r="JTU4467" s="251"/>
      <c r="JTV4467" s="251"/>
      <c r="JTW4467" s="251"/>
      <c r="JTX4467" s="251"/>
      <c r="JTY4467" s="251"/>
      <c r="JTZ4467" s="251"/>
      <c r="JUA4467" s="251"/>
      <c r="JUB4467" s="251"/>
      <c r="JUC4467" s="251"/>
      <c r="JUD4467" s="251"/>
      <c r="JUE4467" s="251"/>
      <c r="JUF4467" s="251"/>
      <c r="JUG4467" s="251"/>
      <c r="JUH4467" s="251"/>
      <c r="JUI4467" s="251"/>
      <c r="JUJ4467" s="251"/>
      <c r="JUK4467" s="251"/>
      <c r="JUL4467" s="251"/>
      <c r="JUM4467" s="251"/>
      <c r="JUN4467" s="251"/>
      <c r="JUO4467" s="251"/>
      <c r="JUP4467" s="251"/>
      <c r="JUQ4467" s="251"/>
      <c r="JUR4467" s="251"/>
      <c r="JUS4467" s="251"/>
      <c r="JUT4467" s="251"/>
      <c r="JUU4467" s="251"/>
      <c r="JUV4467" s="251"/>
      <c r="JUW4467" s="251"/>
      <c r="JUX4467" s="251"/>
      <c r="JUY4467" s="251"/>
      <c r="JUZ4467" s="251"/>
      <c r="JVA4467" s="251"/>
      <c r="JVB4467" s="251"/>
      <c r="JVC4467" s="251"/>
      <c r="JVD4467" s="251"/>
      <c r="JVE4467" s="251"/>
      <c r="JVF4467" s="251"/>
      <c r="JVG4467" s="251"/>
      <c r="JVH4467" s="251"/>
      <c r="JVI4467" s="251"/>
      <c r="JVJ4467" s="251"/>
      <c r="JVK4467" s="251"/>
      <c r="JVL4467" s="251"/>
      <c r="JVM4467" s="251"/>
      <c r="JVN4467" s="251"/>
      <c r="JVO4467" s="251"/>
      <c r="JVP4467" s="251"/>
      <c r="JVQ4467" s="251"/>
      <c r="JVR4467" s="251"/>
      <c r="JVS4467" s="251"/>
      <c r="JVT4467" s="251"/>
      <c r="JVU4467" s="251"/>
      <c r="JVV4467" s="251"/>
      <c r="JVW4467" s="251"/>
      <c r="JVX4467" s="251"/>
      <c r="JVY4467" s="251"/>
      <c r="JVZ4467" s="251"/>
      <c r="JWA4467" s="251"/>
      <c r="JWB4467" s="251"/>
      <c r="JWC4467" s="251"/>
      <c r="JWD4467" s="251"/>
      <c r="JWE4467" s="251"/>
      <c r="JWF4467" s="251"/>
      <c r="JWG4467" s="251"/>
      <c r="JWH4467" s="251"/>
      <c r="JWI4467" s="251"/>
      <c r="JWJ4467" s="251"/>
      <c r="JWK4467" s="251"/>
      <c r="JWL4467" s="251"/>
      <c r="JWM4467" s="251"/>
      <c r="JWN4467" s="251"/>
      <c r="JWO4467" s="251"/>
      <c r="JWP4467" s="251"/>
      <c r="JWQ4467" s="251"/>
      <c r="JWR4467" s="251"/>
      <c r="JWS4467" s="251"/>
      <c r="JWT4467" s="251"/>
      <c r="JWU4467" s="251"/>
      <c r="JWV4467" s="251"/>
      <c r="JWW4467" s="251"/>
      <c r="JWX4467" s="251"/>
      <c r="JWY4467" s="251"/>
      <c r="JWZ4467" s="251"/>
      <c r="JXA4467" s="251"/>
      <c r="JXB4467" s="251"/>
      <c r="JXC4467" s="251"/>
      <c r="JXD4467" s="251"/>
      <c r="JXE4467" s="251"/>
      <c r="JXF4467" s="251"/>
      <c r="JXG4467" s="251"/>
      <c r="JXH4467" s="251"/>
      <c r="JXI4467" s="251"/>
      <c r="JXJ4467" s="251"/>
      <c r="JXK4467" s="251"/>
      <c r="JXL4467" s="251"/>
      <c r="JXM4467" s="251"/>
      <c r="JXN4467" s="251"/>
      <c r="JXO4467" s="251"/>
      <c r="JXP4467" s="251"/>
      <c r="JXQ4467" s="251"/>
      <c r="JXR4467" s="251"/>
      <c r="JXS4467" s="251"/>
      <c r="JXT4467" s="251"/>
      <c r="JXU4467" s="251"/>
      <c r="JXV4467" s="251"/>
      <c r="JXW4467" s="251"/>
      <c r="JXX4467" s="251"/>
      <c r="JXY4467" s="251"/>
      <c r="JXZ4467" s="251"/>
      <c r="JYA4467" s="251"/>
      <c r="JYB4467" s="251"/>
      <c r="JYC4467" s="251"/>
      <c r="JYD4467" s="251"/>
      <c r="JYE4467" s="251"/>
      <c r="JYF4467" s="251"/>
      <c r="JYG4467" s="251"/>
      <c r="JYH4467" s="251"/>
      <c r="JYI4467" s="251"/>
      <c r="JYJ4467" s="251"/>
      <c r="JYK4467" s="251"/>
      <c r="JYL4467" s="251"/>
      <c r="JYM4467" s="251"/>
      <c r="JYN4467" s="251"/>
      <c r="JYO4467" s="251"/>
      <c r="JYP4467" s="251"/>
      <c r="JYQ4467" s="251"/>
      <c r="JYR4467" s="251"/>
      <c r="JYS4467" s="251"/>
      <c r="JYT4467" s="251"/>
      <c r="JYU4467" s="251"/>
      <c r="JYV4467" s="251"/>
      <c r="JYW4467" s="251"/>
      <c r="JYX4467" s="251"/>
      <c r="JYY4467" s="251"/>
      <c r="JYZ4467" s="251"/>
      <c r="JZA4467" s="251"/>
      <c r="JZB4467" s="251"/>
      <c r="JZC4467" s="251"/>
      <c r="JZD4467" s="251"/>
      <c r="JZE4467" s="251"/>
      <c r="JZF4467" s="251"/>
      <c r="JZG4467" s="251"/>
      <c r="JZH4467" s="251"/>
      <c r="JZI4467" s="251"/>
      <c r="JZJ4467" s="251"/>
      <c r="JZK4467" s="251"/>
      <c r="JZL4467" s="251"/>
      <c r="JZM4467" s="251"/>
      <c r="JZN4467" s="251"/>
      <c r="JZO4467" s="251"/>
      <c r="JZP4467" s="251"/>
      <c r="JZQ4467" s="251"/>
      <c r="JZR4467" s="251"/>
      <c r="JZS4467" s="251"/>
      <c r="JZT4467" s="251"/>
      <c r="JZU4467" s="251"/>
      <c r="JZV4467" s="251"/>
      <c r="JZW4467" s="251"/>
      <c r="JZX4467" s="251"/>
      <c r="JZY4467" s="251"/>
      <c r="JZZ4467" s="251"/>
      <c r="KAA4467" s="251"/>
      <c r="KAB4467" s="251"/>
      <c r="KAC4467" s="251"/>
      <c r="KAD4467" s="251"/>
      <c r="KAE4467" s="251"/>
      <c r="KAF4467" s="251"/>
      <c r="KAG4467" s="251"/>
      <c r="KAH4467" s="251"/>
      <c r="KAI4467" s="251"/>
      <c r="KAJ4467" s="251"/>
      <c r="KAK4467" s="251"/>
      <c r="KAL4467" s="251"/>
      <c r="KAM4467" s="251"/>
      <c r="KAN4467" s="251"/>
      <c r="KAO4467" s="251"/>
      <c r="KAP4467" s="251"/>
      <c r="KAQ4467" s="251"/>
      <c r="KAR4467" s="251"/>
      <c r="KAS4467" s="251"/>
      <c r="KAT4467" s="251"/>
      <c r="KAU4467" s="251"/>
      <c r="KAV4467" s="251"/>
      <c r="KAW4467" s="251"/>
      <c r="KAX4467" s="251"/>
      <c r="KAY4467" s="251"/>
      <c r="KAZ4467" s="251"/>
      <c r="KBA4467" s="251"/>
      <c r="KBB4467" s="251"/>
      <c r="KBC4467" s="251"/>
      <c r="KBD4467" s="251"/>
      <c r="KBE4467" s="251"/>
      <c r="KBF4467" s="251"/>
      <c r="KBG4467" s="251"/>
      <c r="KBH4467" s="251"/>
      <c r="KBI4467" s="251"/>
      <c r="KBJ4467" s="251"/>
      <c r="KBK4467" s="251"/>
      <c r="KBL4467" s="251"/>
      <c r="KBM4467" s="251"/>
      <c r="KBN4467" s="251"/>
      <c r="KBO4467" s="251"/>
      <c r="KBP4467" s="251"/>
      <c r="KBQ4467" s="251"/>
      <c r="KBR4467" s="251"/>
      <c r="KBS4467" s="251"/>
      <c r="KBT4467" s="251"/>
      <c r="KBU4467" s="251"/>
      <c r="KBV4467" s="251"/>
      <c r="KBW4467" s="251"/>
      <c r="KBX4467" s="251"/>
      <c r="KBY4467" s="251"/>
      <c r="KBZ4467" s="251"/>
      <c r="KCA4467" s="251"/>
      <c r="KCB4467" s="251"/>
      <c r="KCC4467" s="251"/>
      <c r="KCD4467" s="251"/>
      <c r="KCE4467" s="251"/>
      <c r="KCF4467" s="251"/>
      <c r="KCG4467" s="251"/>
      <c r="KCH4467" s="251"/>
      <c r="KCI4467" s="251"/>
      <c r="KCJ4467" s="251"/>
      <c r="KCK4467" s="251"/>
      <c r="KCL4467" s="251"/>
      <c r="KCM4467" s="251"/>
      <c r="KCN4467" s="251"/>
      <c r="KCO4467" s="251"/>
      <c r="KCP4467" s="251"/>
      <c r="KCQ4467" s="251"/>
      <c r="KCR4467" s="251"/>
      <c r="KCS4467" s="251"/>
      <c r="KCT4467" s="251"/>
      <c r="KCU4467" s="251"/>
      <c r="KCV4467" s="251"/>
      <c r="KCW4467" s="251"/>
      <c r="KCX4467" s="251"/>
      <c r="KCY4467" s="251"/>
      <c r="KCZ4467" s="251"/>
      <c r="KDA4467" s="251"/>
      <c r="KDB4467" s="251"/>
      <c r="KDC4467" s="251"/>
      <c r="KDD4467" s="251"/>
      <c r="KDE4467" s="251"/>
      <c r="KDF4467" s="251"/>
      <c r="KDG4467" s="251"/>
      <c r="KDH4467" s="251"/>
      <c r="KDI4467" s="251"/>
      <c r="KDJ4467" s="251"/>
      <c r="KDK4467" s="251"/>
      <c r="KDL4467" s="251"/>
      <c r="KDM4467" s="251"/>
      <c r="KDN4467" s="251"/>
      <c r="KDO4467" s="251"/>
      <c r="KDP4467" s="251"/>
      <c r="KDQ4467" s="251"/>
      <c r="KDR4467" s="251"/>
      <c r="KDS4467" s="251"/>
      <c r="KDT4467" s="251"/>
      <c r="KDU4467" s="251"/>
      <c r="KDV4467" s="251"/>
      <c r="KDW4467" s="251"/>
      <c r="KDX4467" s="251"/>
      <c r="KDY4467" s="251"/>
      <c r="KDZ4467" s="251"/>
      <c r="KEA4467" s="251"/>
      <c r="KEB4467" s="251"/>
      <c r="KEC4467" s="251"/>
      <c r="KED4467" s="251"/>
      <c r="KEE4467" s="251"/>
      <c r="KEF4467" s="251"/>
      <c r="KEG4467" s="251"/>
      <c r="KEH4467" s="251"/>
      <c r="KEI4467" s="251"/>
      <c r="KEJ4467" s="251"/>
      <c r="KEK4467" s="251"/>
      <c r="KEL4467" s="251"/>
      <c r="KEM4467" s="251"/>
      <c r="KEN4467" s="251"/>
      <c r="KEO4467" s="251"/>
      <c r="KEP4467" s="251"/>
      <c r="KEQ4467" s="251"/>
      <c r="KER4467" s="251"/>
      <c r="KES4467" s="251"/>
      <c r="KET4467" s="251"/>
      <c r="KEU4467" s="251"/>
      <c r="KEV4467" s="251"/>
      <c r="KEW4467" s="251"/>
      <c r="KEX4467" s="251"/>
      <c r="KEY4467" s="251"/>
      <c r="KEZ4467" s="251"/>
      <c r="KFA4467" s="251"/>
      <c r="KFB4467" s="251"/>
      <c r="KFC4467" s="251"/>
      <c r="KFD4467" s="251"/>
      <c r="KFE4467" s="251"/>
      <c r="KFF4467" s="251"/>
      <c r="KFG4467" s="251"/>
      <c r="KFH4467" s="251"/>
      <c r="KFI4467" s="251"/>
      <c r="KFJ4467" s="251"/>
      <c r="KFK4467" s="251"/>
      <c r="KFL4467" s="251"/>
      <c r="KFM4467" s="251"/>
      <c r="KFN4467" s="251"/>
      <c r="KFO4467" s="251"/>
      <c r="KFP4467" s="251"/>
      <c r="KFQ4467" s="251"/>
      <c r="KFR4467" s="251"/>
      <c r="KFS4467" s="251"/>
      <c r="KFT4467" s="251"/>
      <c r="KFU4467" s="251"/>
      <c r="KFV4467" s="251"/>
      <c r="KFW4467" s="251"/>
      <c r="KFX4467" s="251"/>
      <c r="KFY4467" s="251"/>
      <c r="KFZ4467" s="251"/>
      <c r="KGA4467" s="251"/>
      <c r="KGB4467" s="251"/>
      <c r="KGC4467" s="251"/>
      <c r="KGD4467" s="251"/>
      <c r="KGE4467" s="251"/>
      <c r="KGF4467" s="251"/>
      <c r="KGG4467" s="251"/>
      <c r="KGH4467" s="251"/>
      <c r="KGI4467" s="251"/>
      <c r="KGJ4467" s="251"/>
      <c r="KGK4467" s="251"/>
      <c r="KGL4467" s="251"/>
      <c r="KGM4467" s="251"/>
      <c r="KGN4467" s="251"/>
      <c r="KGO4467" s="251"/>
      <c r="KGP4467" s="251"/>
      <c r="KGQ4467" s="251"/>
      <c r="KGR4467" s="251"/>
      <c r="KGS4467" s="251"/>
      <c r="KGT4467" s="251"/>
      <c r="KGU4467" s="251"/>
      <c r="KGV4467" s="251"/>
      <c r="KGW4467" s="251"/>
      <c r="KGX4467" s="251"/>
      <c r="KGY4467" s="251"/>
      <c r="KGZ4467" s="251"/>
      <c r="KHA4467" s="251"/>
      <c r="KHB4467" s="251"/>
      <c r="KHC4467" s="251"/>
      <c r="KHD4467" s="251"/>
      <c r="KHE4467" s="251"/>
      <c r="KHF4467" s="251"/>
      <c r="KHG4467" s="251"/>
      <c r="KHH4467" s="251"/>
      <c r="KHI4467" s="251"/>
      <c r="KHJ4467" s="251"/>
      <c r="KHK4467" s="251"/>
      <c r="KHL4467" s="251"/>
      <c r="KHM4467" s="251"/>
      <c r="KHN4467" s="251"/>
      <c r="KHO4467" s="251"/>
      <c r="KHP4467" s="251"/>
      <c r="KHQ4467" s="251"/>
      <c r="KHR4467" s="251"/>
      <c r="KHS4467" s="251"/>
      <c r="KHT4467" s="251"/>
      <c r="KHU4467" s="251"/>
      <c r="KHV4467" s="251"/>
      <c r="KHW4467" s="251"/>
      <c r="KHX4467" s="251"/>
      <c r="KHY4467" s="251"/>
      <c r="KHZ4467" s="251"/>
      <c r="KIA4467" s="251"/>
      <c r="KIB4467" s="251"/>
      <c r="KIC4467" s="251"/>
      <c r="KID4467" s="251"/>
      <c r="KIE4467" s="251"/>
      <c r="KIF4467" s="251"/>
      <c r="KIG4467" s="251"/>
      <c r="KIH4467" s="251"/>
      <c r="KII4467" s="251"/>
      <c r="KIJ4467" s="251"/>
      <c r="KIK4467" s="251"/>
      <c r="KIL4467" s="251"/>
      <c r="KIM4467" s="251"/>
      <c r="KIN4467" s="251"/>
      <c r="KIO4467" s="251"/>
      <c r="KIP4467" s="251"/>
      <c r="KIQ4467" s="251"/>
      <c r="KIR4467" s="251"/>
      <c r="KIS4467" s="251"/>
      <c r="KIT4467" s="251"/>
      <c r="KIU4467" s="251"/>
      <c r="KIV4467" s="251"/>
      <c r="KIW4467" s="251"/>
      <c r="KIX4467" s="251"/>
      <c r="KIY4467" s="251"/>
      <c r="KIZ4467" s="251"/>
      <c r="KJA4467" s="251"/>
      <c r="KJB4467" s="251"/>
      <c r="KJC4467" s="251"/>
      <c r="KJD4467" s="251"/>
      <c r="KJE4467" s="251"/>
      <c r="KJF4467" s="251"/>
      <c r="KJG4467" s="251"/>
      <c r="KJH4467" s="251"/>
      <c r="KJI4467" s="251"/>
      <c r="KJJ4467" s="251"/>
      <c r="KJK4467" s="251"/>
      <c r="KJL4467" s="251"/>
      <c r="KJM4467" s="251"/>
      <c r="KJN4467" s="251"/>
      <c r="KJO4467" s="251"/>
      <c r="KJP4467" s="251"/>
      <c r="KJQ4467" s="251"/>
      <c r="KJR4467" s="251"/>
      <c r="KJS4467" s="251"/>
      <c r="KJT4467" s="251"/>
      <c r="KJU4467" s="251"/>
      <c r="KJV4467" s="251"/>
      <c r="KJW4467" s="251"/>
      <c r="KJX4467" s="251"/>
      <c r="KJY4467" s="251"/>
      <c r="KJZ4467" s="251"/>
      <c r="KKA4467" s="251"/>
      <c r="KKB4467" s="251"/>
      <c r="KKC4467" s="251"/>
      <c r="KKD4467" s="251"/>
      <c r="KKE4467" s="251"/>
      <c r="KKF4467" s="251"/>
      <c r="KKG4467" s="251"/>
      <c r="KKH4467" s="251"/>
      <c r="KKI4467" s="251"/>
      <c r="KKJ4467" s="251"/>
      <c r="KKK4467" s="251"/>
      <c r="KKL4467" s="251"/>
      <c r="KKM4467" s="251"/>
      <c r="KKN4467" s="251"/>
      <c r="KKO4467" s="251"/>
      <c r="KKP4467" s="251"/>
      <c r="KKQ4467" s="251"/>
      <c r="KKR4467" s="251"/>
      <c r="KKS4467" s="251"/>
      <c r="KKT4467" s="251"/>
      <c r="KKU4467" s="251"/>
      <c r="KKV4467" s="251"/>
      <c r="KKW4467" s="251"/>
      <c r="KKX4467" s="251"/>
      <c r="KKY4467" s="251"/>
      <c r="KKZ4467" s="251"/>
      <c r="KLA4467" s="251"/>
      <c r="KLB4467" s="251"/>
      <c r="KLC4467" s="251"/>
      <c r="KLD4467" s="251"/>
      <c r="KLE4467" s="251"/>
      <c r="KLF4467" s="251"/>
      <c r="KLG4467" s="251"/>
      <c r="KLH4467" s="251"/>
      <c r="KLI4467" s="251"/>
      <c r="KLJ4467" s="251"/>
      <c r="KLK4467" s="251"/>
      <c r="KLL4467" s="251"/>
      <c r="KLM4467" s="251"/>
      <c r="KLN4467" s="251"/>
      <c r="KLO4467" s="251"/>
      <c r="KLP4467" s="251"/>
      <c r="KLQ4467" s="251"/>
      <c r="KLR4467" s="251"/>
      <c r="KLS4467" s="251"/>
      <c r="KLT4467" s="251"/>
      <c r="KLU4467" s="251"/>
      <c r="KLV4467" s="251"/>
      <c r="KLW4467" s="251"/>
      <c r="KLX4467" s="251"/>
      <c r="KLY4467" s="251"/>
      <c r="KLZ4467" s="251"/>
      <c r="KMA4467" s="251"/>
      <c r="KMB4467" s="251"/>
      <c r="KMC4467" s="251"/>
      <c r="KMD4467" s="251"/>
      <c r="KME4467" s="251"/>
      <c r="KMF4467" s="251"/>
      <c r="KMG4467" s="251"/>
      <c r="KMH4467" s="251"/>
      <c r="KMI4467" s="251"/>
      <c r="KMJ4467" s="251"/>
      <c r="KMK4467" s="251"/>
      <c r="KML4467" s="251"/>
      <c r="KMM4467" s="251"/>
      <c r="KMN4467" s="251"/>
      <c r="KMO4467" s="251"/>
      <c r="KMP4467" s="251"/>
      <c r="KMQ4467" s="251"/>
      <c r="KMR4467" s="251"/>
      <c r="KMS4467" s="251"/>
      <c r="KMT4467" s="251"/>
      <c r="KMU4467" s="251"/>
      <c r="KMV4467" s="251"/>
      <c r="KMW4467" s="251"/>
      <c r="KMX4467" s="251"/>
      <c r="KMY4467" s="251"/>
      <c r="KMZ4467" s="251"/>
      <c r="KNA4467" s="251"/>
      <c r="KNB4467" s="251"/>
      <c r="KNC4467" s="251"/>
      <c r="KND4467" s="251"/>
      <c r="KNE4467" s="251"/>
      <c r="KNF4467" s="251"/>
      <c r="KNG4467" s="251"/>
      <c r="KNH4467" s="251"/>
      <c r="KNI4467" s="251"/>
      <c r="KNJ4467" s="251"/>
      <c r="KNK4467" s="251"/>
      <c r="KNL4467" s="251"/>
      <c r="KNM4467" s="251"/>
      <c r="KNN4467" s="251"/>
      <c r="KNO4467" s="251"/>
      <c r="KNP4467" s="251"/>
      <c r="KNQ4467" s="251"/>
      <c r="KNR4467" s="251"/>
      <c r="KNS4467" s="251"/>
      <c r="KNT4467" s="251"/>
      <c r="KNU4467" s="251"/>
      <c r="KNV4467" s="251"/>
      <c r="KNW4467" s="251"/>
      <c r="KNX4467" s="251"/>
      <c r="KNY4467" s="251"/>
      <c r="KNZ4467" s="251"/>
      <c r="KOA4467" s="251"/>
      <c r="KOB4467" s="251"/>
      <c r="KOC4467" s="251"/>
      <c r="KOD4467" s="251"/>
      <c r="KOE4467" s="251"/>
      <c r="KOF4467" s="251"/>
      <c r="KOG4467" s="251"/>
      <c r="KOH4467" s="251"/>
      <c r="KOI4467" s="251"/>
      <c r="KOJ4467" s="251"/>
      <c r="KOK4467" s="251"/>
      <c r="KOL4467" s="251"/>
      <c r="KOM4467" s="251"/>
      <c r="KON4467" s="251"/>
      <c r="KOO4467" s="251"/>
      <c r="KOP4467" s="251"/>
      <c r="KOQ4467" s="251"/>
      <c r="KOR4467" s="251"/>
      <c r="KOS4467" s="251"/>
      <c r="KOT4467" s="251"/>
      <c r="KOU4467" s="251"/>
      <c r="KOV4467" s="251"/>
      <c r="KOW4467" s="251"/>
      <c r="KOX4467" s="251"/>
      <c r="KOY4467" s="251"/>
      <c r="KOZ4467" s="251"/>
      <c r="KPA4467" s="251"/>
      <c r="KPB4467" s="251"/>
      <c r="KPC4467" s="251"/>
      <c r="KPD4467" s="251"/>
      <c r="KPE4467" s="251"/>
      <c r="KPF4467" s="251"/>
      <c r="KPG4467" s="251"/>
      <c r="KPH4467" s="251"/>
      <c r="KPI4467" s="251"/>
      <c r="KPJ4467" s="251"/>
      <c r="KPK4467" s="251"/>
      <c r="KPL4467" s="251"/>
      <c r="KPM4467" s="251"/>
      <c r="KPN4467" s="251"/>
      <c r="KPO4467" s="251"/>
      <c r="KPP4467" s="251"/>
      <c r="KPQ4467" s="251"/>
      <c r="KPR4467" s="251"/>
      <c r="KPS4467" s="251"/>
      <c r="KPT4467" s="251"/>
      <c r="KPU4467" s="251"/>
      <c r="KPV4467" s="251"/>
      <c r="KPW4467" s="251"/>
      <c r="KPX4467" s="251"/>
      <c r="KPY4467" s="251"/>
      <c r="KPZ4467" s="251"/>
      <c r="KQA4467" s="251"/>
      <c r="KQB4467" s="251"/>
      <c r="KQC4467" s="251"/>
      <c r="KQD4467" s="251"/>
      <c r="KQE4467" s="251"/>
      <c r="KQF4467" s="251"/>
      <c r="KQG4467" s="251"/>
      <c r="KQH4467" s="251"/>
      <c r="KQI4467" s="251"/>
      <c r="KQJ4467" s="251"/>
      <c r="KQK4467" s="251"/>
      <c r="KQL4467" s="251"/>
      <c r="KQM4467" s="251"/>
      <c r="KQN4467" s="251"/>
      <c r="KQO4467" s="251"/>
      <c r="KQP4467" s="251"/>
      <c r="KQQ4467" s="251"/>
      <c r="KQR4467" s="251"/>
      <c r="KQS4467" s="251"/>
      <c r="KQT4467" s="251"/>
      <c r="KQU4467" s="251"/>
      <c r="KQV4467" s="251"/>
      <c r="KQW4467" s="251"/>
      <c r="KQX4467" s="251"/>
      <c r="KQY4467" s="251"/>
      <c r="KQZ4467" s="251"/>
      <c r="KRA4467" s="251"/>
      <c r="KRB4467" s="251"/>
      <c r="KRC4467" s="251"/>
      <c r="KRD4467" s="251"/>
      <c r="KRE4467" s="251"/>
      <c r="KRF4467" s="251"/>
      <c r="KRG4467" s="251"/>
      <c r="KRH4467" s="251"/>
      <c r="KRI4467" s="251"/>
      <c r="KRJ4467" s="251"/>
      <c r="KRK4467" s="251"/>
      <c r="KRL4467" s="251"/>
      <c r="KRM4467" s="251"/>
      <c r="KRN4467" s="251"/>
      <c r="KRO4467" s="251"/>
      <c r="KRP4467" s="251"/>
      <c r="KRQ4467" s="251"/>
      <c r="KRR4467" s="251"/>
      <c r="KRS4467" s="251"/>
      <c r="KRT4467" s="251"/>
      <c r="KRU4467" s="251"/>
      <c r="KRV4467" s="251"/>
      <c r="KRW4467" s="251"/>
      <c r="KRX4467" s="251"/>
      <c r="KRY4467" s="251"/>
      <c r="KRZ4467" s="251"/>
      <c r="KSA4467" s="251"/>
      <c r="KSB4467" s="251"/>
      <c r="KSC4467" s="251"/>
      <c r="KSD4467" s="251"/>
      <c r="KSE4467" s="251"/>
      <c r="KSF4467" s="251"/>
      <c r="KSG4467" s="251"/>
      <c r="KSH4467" s="251"/>
      <c r="KSI4467" s="251"/>
      <c r="KSJ4467" s="251"/>
      <c r="KSK4467" s="251"/>
      <c r="KSL4467" s="251"/>
      <c r="KSM4467" s="251"/>
      <c r="KSN4467" s="251"/>
      <c r="KSO4467" s="251"/>
      <c r="KSP4467" s="251"/>
      <c r="KSQ4467" s="251"/>
      <c r="KSR4467" s="251"/>
      <c r="KSS4467" s="251"/>
      <c r="KST4467" s="251"/>
      <c r="KSU4467" s="251"/>
      <c r="KSV4467" s="251"/>
      <c r="KSW4467" s="251"/>
      <c r="KSX4467" s="251"/>
      <c r="KSY4467" s="251"/>
      <c r="KSZ4467" s="251"/>
      <c r="KTA4467" s="251"/>
      <c r="KTB4467" s="251"/>
      <c r="KTC4467" s="251"/>
      <c r="KTD4467" s="251"/>
      <c r="KTE4467" s="251"/>
      <c r="KTF4467" s="251"/>
      <c r="KTG4467" s="251"/>
      <c r="KTH4467" s="251"/>
      <c r="KTI4467" s="251"/>
      <c r="KTJ4467" s="251"/>
      <c r="KTK4467" s="251"/>
      <c r="KTL4467" s="251"/>
      <c r="KTM4467" s="251"/>
      <c r="KTN4467" s="251"/>
      <c r="KTO4467" s="251"/>
      <c r="KTP4467" s="251"/>
      <c r="KTQ4467" s="251"/>
      <c r="KTR4467" s="251"/>
      <c r="KTS4467" s="251"/>
      <c r="KTT4467" s="251"/>
      <c r="KTU4467" s="251"/>
      <c r="KTV4467" s="251"/>
      <c r="KTW4467" s="251"/>
      <c r="KTX4467" s="251"/>
      <c r="KTY4467" s="251"/>
      <c r="KTZ4467" s="251"/>
      <c r="KUA4467" s="251"/>
      <c r="KUB4467" s="251"/>
      <c r="KUC4467" s="251"/>
      <c r="KUD4467" s="251"/>
      <c r="KUE4467" s="251"/>
      <c r="KUF4467" s="251"/>
      <c r="KUG4467" s="251"/>
      <c r="KUH4467" s="251"/>
      <c r="KUI4467" s="251"/>
      <c r="KUJ4467" s="251"/>
      <c r="KUK4467" s="251"/>
      <c r="KUL4467" s="251"/>
      <c r="KUM4467" s="251"/>
      <c r="KUN4467" s="251"/>
      <c r="KUO4467" s="251"/>
      <c r="KUP4467" s="251"/>
      <c r="KUQ4467" s="251"/>
      <c r="KUR4467" s="251"/>
      <c r="KUS4467" s="251"/>
      <c r="KUT4467" s="251"/>
      <c r="KUU4467" s="251"/>
      <c r="KUV4467" s="251"/>
      <c r="KUW4467" s="251"/>
      <c r="KUX4467" s="251"/>
      <c r="KUY4467" s="251"/>
      <c r="KUZ4467" s="251"/>
      <c r="KVA4467" s="251"/>
      <c r="KVB4467" s="251"/>
      <c r="KVC4467" s="251"/>
      <c r="KVD4467" s="251"/>
      <c r="KVE4467" s="251"/>
      <c r="KVF4467" s="251"/>
      <c r="KVG4467" s="251"/>
      <c r="KVH4467" s="251"/>
      <c r="KVI4467" s="251"/>
      <c r="KVJ4467" s="251"/>
      <c r="KVK4467" s="251"/>
      <c r="KVL4467" s="251"/>
      <c r="KVM4467" s="251"/>
      <c r="KVN4467" s="251"/>
      <c r="KVO4467" s="251"/>
      <c r="KVP4467" s="251"/>
      <c r="KVQ4467" s="251"/>
      <c r="KVR4467" s="251"/>
      <c r="KVS4467" s="251"/>
      <c r="KVT4467" s="251"/>
      <c r="KVU4467" s="251"/>
      <c r="KVV4467" s="251"/>
      <c r="KVW4467" s="251"/>
      <c r="KVX4467" s="251"/>
      <c r="KVY4467" s="251"/>
      <c r="KVZ4467" s="251"/>
      <c r="KWA4467" s="251"/>
      <c r="KWB4467" s="251"/>
      <c r="KWC4467" s="251"/>
      <c r="KWD4467" s="251"/>
      <c r="KWE4467" s="251"/>
      <c r="KWF4467" s="251"/>
      <c r="KWG4467" s="251"/>
      <c r="KWH4467" s="251"/>
      <c r="KWI4467" s="251"/>
      <c r="KWJ4467" s="251"/>
      <c r="KWK4467" s="251"/>
      <c r="KWL4467" s="251"/>
      <c r="KWM4467" s="251"/>
      <c r="KWN4467" s="251"/>
      <c r="KWO4467" s="251"/>
      <c r="KWP4467" s="251"/>
      <c r="KWQ4467" s="251"/>
      <c r="KWR4467" s="251"/>
      <c r="KWS4467" s="251"/>
      <c r="KWT4467" s="251"/>
      <c r="KWU4467" s="251"/>
      <c r="KWV4467" s="251"/>
      <c r="KWW4467" s="251"/>
      <c r="KWX4467" s="251"/>
      <c r="KWY4467" s="251"/>
      <c r="KWZ4467" s="251"/>
      <c r="KXA4467" s="251"/>
      <c r="KXB4467" s="251"/>
      <c r="KXC4467" s="251"/>
      <c r="KXD4467" s="251"/>
      <c r="KXE4467" s="251"/>
      <c r="KXF4467" s="251"/>
      <c r="KXG4467" s="251"/>
      <c r="KXH4467" s="251"/>
      <c r="KXI4467" s="251"/>
      <c r="KXJ4467" s="251"/>
      <c r="KXK4467" s="251"/>
      <c r="KXL4467" s="251"/>
      <c r="KXM4467" s="251"/>
      <c r="KXN4467" s="251"/>
      <c r="KXO4467" s="251"/>
      <c r="KXP4467" s="251"/>
      <c r="KXQ4467" s="251"/>
      <c r="KXR4467" s="251"/>
      <c r="KXS4467" s="251"/>
      <c r="KXT4467" s="251"/>
      <c r="KXU4467" s="251"/>
      <c r="KXV4467" s="251"/>
      <c r="KXW4467" s="251"/>
      <c r="KXX4467" s="251"/>
      <c r="KXY4467" s="251"/>
      <c r="KXZ4467" s="251"/>
      <c r="KYA4467" s="251"/>
      <c r="KYB4467" s="251"/>
      <c r="KYC4467" s="251"/>
      <c r="KYD4467" s="251"/>
      <c r="KYE4467" s="251"/>
      <c r="KYF4467" s="251"/>
      <c r="KYG4467" s="251"/>
      <c r="KYH4467" s="251"/>
      <c r="KYI4467" s="251"/>
      <c r="KYJ4467" s="251"/>
      <c r="KYK4467" s="251"/>
      <c r="KYL4467" s="251"/>
      <c r="KYM4467" s="251"/>
      <c r="KYN4467" s="251"/>
      <c r="KYO4467" s="251"/>
      <c r="KYP4467" s="251"/>
      <c r="KYQ4467" s="251"/>
      <c r="KYR4467" s="251"/>
      <c r="KYS4467" s="251"/>
      <c r="KYT4467" s="251"/>
      <c r="KYU4467" s="251"/>
      <c r="KYV4467" s="251"/>
      <c r="KYW4467" s="251"/>
      <c r="KYX4467" s="251"/>
      <c r="KYY4467" s="251"/>
      <c r="KYZ4467" s="251"/>
      <c r="KZA4467" s="251"/>
      <c r="KZB4467" s="251"/>
      <c r="KZC4467" s="251"/>
      <c r="KZD4467" s="251"/>
      <c r="KZE4467" s="251"/>
      <c r="KZF4467" s="251"/>
      <c r="KZG4467" s="251"/>
      <c r="KZH4467" s="251"/>
      <c r="KZI4467" s="251"/>
      <c r="KZJ4467" s="251"/>
      <c r="KZK4467" s="251"/>
      <c r="KZL4467" s="251"/>
      <c r="KZM4467" s="251"/>
      <c r="KZN4467" s="251"/>
      <c r="KZO4467" s="251"/>
      <c r="KZP4467" s="251"/>
      <c r="KZQ4467" s="251"/>
      <c r="KZR4467" s="251"/>
      <c r="KZS4467" s="251"/>
      <c r="KZT4467" s="251"/>
      <c r="KZU4467" s="251"/>
      <c r="KZV4467" s="251"/>
      <c r="KZW4467" s="251"/>
      <c r="KZX4467" s="251"/>
      <c r="KZY4467" s="251"/>
      <c r="KZZ4467" s="251"/>
      <c r="LAA4467" s="251"/>
      <c r="LAB4467" s="251"/>
      <c r="LAC4467" s="251"/>
      <c r="LAD4467" s="251"/>
      <c r="LAE4467" s="251"/>
      <c r="LAF4467" s="251"/>
      <c r="LAG4467" s="251"/>
      <c r="LAH4467" s="251"/>
      <c r="LAI4467" s="251"/>
      <c r="LAJ4467" s="251"/>
      <c r="LAK4467" s="251"/>
      <c r="LAL4467" s="251"/>
      <c r="LAM4467" s="251"/>
      <c r="LAN4467" s="251"/>
      <c r="LAO4467" s="251"/>
      <c r="LAP4467" s="251"/>
      <c r="LAQ4467" s="251"/>
      <c r="LAR4467" s="251"/>
      <c r="LAS4467" s="251"/>
      <c r="LAT4467" s="251"/>
      <c r="LAU4467" s="251"/>
      <c r="LAV4467" s="251"/>
      <c r="LAW4467" s="251"/>
      <c r="LAX4467" s="251"/>
      <c r="LAY4467" s="251"/>
      <c r="LAZ4467" s="251"/>
      <c r="LBA4467" s="251"/>
      <c r="LBB4467" s="251"/>
      <c r="LBC4467" s="251"/>
      <c r="LBD4467" s="251"/>
      <c r="LBE4467" s="251"/>
      <c r="LBF4467" s="251"/>
      <c r="LBG4467" s="251"/>
      <c r="LBH4467" s="251"/>
      <c r="LBI4467" s="251"/>
      <c r="LBJ4467" s="251"/>
      <c r="LBK4467" s="251"/>
      <c r="LBL4467" s="251"/>
      <c r="LBM4467" s="251"/>
      <c r="LBN4467" s="251"/>
      <c r="LBO4467" s="251"/>
      <c r="LBP4467" s="251"/>
      <c r="LBQ4467" s="251"/>
      <c r="LBR4467" s="251"/>
      <c r="LBS4467" s="251"/>
      <c r="LBT4467" s="251"/>
      <c r="LBU4467" s="251"/>
      <c r="LBV4467" s="251"/>
      <c r="LBW4467" s="251"/>
      <c r="LBX4467" s="251"/>
      <c r="LBY4467" s="251"/>
      <c r="LBZ4467" s="251"/>
      <c r="LCA4467" s="251"/>
      <c r="LCB4467" s="251"/>
      <c r="LCC4467" s="251"/>
      <c r="LCD4467" s="251"/>
      <c r="LCE4467" s="251"/>
      <c r="LCF4467" s="251"/>
      <c r="LCG4467" s="251"/>
      <c r="LCH4467" s="251"/>
      <c r="LCI4467" s="251"/>
      <c r="LCJ4467" s="251"/>
      <c r="LCK4467" s="251"/>
      <c r="LCL4467" s="251"/>
      <c r="LCM4467" s="251"/>
      <c r="LCN4467" s="251"/>
      <c r="LCO4467" s="251"/>
      <c r="LCP4467" s="251"/>
      <c r="LCQ4467" s="251"/>
      <c r="LCR4467" s="251"/>
      <c r="LCS4467" s="251"/>
      <c r="LCT4467" s="251"/>
      <c r="LCU4467" s="251"/>
      <c r="LCV4467" s="251"/>
      <c r="LCW4467" s="251"/>
      <c r="LCX4467" s="251"/>
      <c r="LCY4467" s="251"/>
      <c r="LCZ4467" s="251"/>
      <c r="LDA4467" s="251"/>
      <c r="LDB4467" s="251"/>
      <c r="LDC4467" s="251"/>
      <c r="LDD4467" s="251"/>
      <c r="LDE4467" s="251"/>
      <c r="LDF4467" s="251"/>
      <c r="LDG4467" s="251"/>
      <c r="LDH4467" s="251"/>
      <c r="LDI4467" s="251"/>
      <c r="LDJ4467" s="251"/>
      <c r="LDK4467" s="251"/>
      <c r="LDL4467" s="251"/>
      <c r="LDM4467" s="251"/>
      <c r="LDN4467" s="251"/>
      <c r="LDO4467" s="251"/>
      <c r="LDP4467" s="251"/>
      <c r="LDQ4467" s="251"/>
      <c r="LDR4467" s="251"/>
      <c r="LDS4467" s="251"/>
      <c r="LDT4467" s="251"/>
      <c r="LDU4467" s="251"/>
      <c r="LDV4467" s="251"/>
      <c r="LDW4467" s="251"/>
      <c r="LDX4467" s="251"/>
      <c r="LDY4467" s="251"/>
      <c r="LDZ4467" s="251"/>
      <c r="LEA4467" s="251"/>
      <c r="LEB4467" s="251"/>
      <c r="LEC4467" s="251"/>
      <c r="LED4467" s="251"/>
      <c r="LEE4467" s="251"/>
      <c r="LEF4467" s="251"/>
      <c r="LEG4467" s="251"/>
      <c r="LEH4467" s="251"/>
      <c r="LEI4467" s="251"/>
      <c r="LEJ4467" s="251"/>
      <c r="LEK4467" s="251"/>
      <c r="LEL4467" s="251"/>
      <c r="LEM4467" s="251"/>
      <c r="LEN4467" s="251"/>
      <c r="LEO4467" s="251"/>
      <c r="LEP4467" s="251"/>
      <c r="LEQ4467" s="251"/>
      <c r="LER4467" s="251"/>
      <c r="LES4467" s="251"/>
      <c r="LET4467" s="251"/>
      <c r="LEU4467" s="251"/>
      <c r="LEV4467" s="251"/>
      <c r="LEW4467" s="251"/>
      <c r="LEX4467" s="251"/>
      <c r="LEY4467" s="251"/>
      <c r="LEZ4467" s="251"/>
      <c r="LFA4467" s="251"/>
      <c r="LFB4467" s="251"/>
      <c r="LFC4467" s="251"/>
      <c r="LFD4467" s="251"/>
      <c r="LFE4467" s="251"/>
      <c r="LFF4467" s="251"/>
      <c r="LFG4467" s="251"/>
      <c r="LFH4467" s="251"/>
      <c r="LFI4467" s="251"/>
      <c r="LFJ4467" s="251"/>
      <c r="LFK4467" s="251"/>
      <c r="LFL4467" s="251"/>
      <c r="LFM4467" s="251"/>
      <c r="LFN4467" s="251"/>
      <c r="LFO4467" s="251"/>
      <c r="LFP4467" s="251"/>
      <c r="LFQ4467" s="251"/>
      <c r="LFR4467" s="251"/>
      <c r="LFS4467" s="251"/>
      <c r="LFT4467" s="251"/>
      <c r="LFU4467" s="251"/>
      <c r="LFV4467" s="251"/>
      <c r="LFW4467" s="251"/>
      <c r="LFX4467" s="251"/>
      <c r="LFY4467" s="251"/>
      <c r="LFZ4467" s="251"/>
      <c r="LGA4467" s="251"/>
      <c r="LGB4467" s="251"/>
      <c r="LGC4467" s="251"/>
      <c r="LGD4467" s="251"/>
      <c r="LGE4467" s="251"/>
      <c r="LGF4467" s="251"/>
      <c r="LGG4467" s="251"/>
      <c r="LGH4467" s="251"/>
      <c r="LGI4467" s="251"/>
      <c r="LGJ4467" s="251"/>
      <c r="LGK4467" s="251"/>
      <c r="LGL4467" s="251"/>
      <c r="LGM4467" s="251"/>
      <c r="LGN4467" s="251"/>
      <c r="LGO4467" s="251"/>
      <c r="LGP4467" s="251"/>
      <c r="LGQ4467" s="251"/>
      <c r="LGR4467" s="251"/>
      <c r="LGS4467" s="251"/>
      <c r="LGT4467" s="251"/>
      <c r="LGU4467" s="251"/>
      <c r="LGV4467" s="251"/>
      <c r="LGW4467" s="251"/>
      <c r="LGX4467" s="251"/>
      <c r="LGY4467" s="251"/>
      <c r="LGZ4467" s="251"/>
      <c r="LHA4467" s="251"/>
      <c r="LHB4467" s="251"/>
      <c r="LHC4467" s="251"/>
      <c r="LHD4467" s="251"/>
      <c r="LHE4467" s="251"/>
      <c r="LHF4467" s="251"/>
      <c r="LHG4467" s="251"/>
      <c r="LHH4467" s="251"/>
      <c r="LHI4467" s="251"/>
      <c r="LHJ4467" s="251"/>
      <c r="LHK4467" s="251"/>
      <c r="LHL4467" s="251"/>
      <c r="LHM4467" s="251"/>
      <c r="LHN4467" s="251"/>
      <c r="LHO4467" s="251"/>
      <c r="LHP4467" s="251"/>
      <c r="LHQ4467" s="251"/>
      <c r="LHR4467" s="251"/>
      <c r="LHS4467" s="251"/>
      <c r="LHT4467" s="251"/>
      <c r="LHU4467" s="251"/>
      <c r="LHV4467" s="251"/>
      <c r="LHW4467" s="251"/>
      <c r="LHX4467" s="251"/>
      <c r="LHY4467" s="251"/>
      <c r="LHZ4467" s="251"/>
      <c r="LIA4467" s="251"/>
      <c r="LIB4467" s="251"/>
      <c r="LIC4467" s="251"/>
      <c r="LID4467" s="251"/>
      <c r="LIE4467" s="251"/>
      <c r="LIF4467" s="251"/>
      <c r="LIG4467" s="251"/>
      <c r="LIH4467" s="251"/>
      <c r="LII4467" s="251"/>
      <c r="LIJ4467" s="251"/>
      <c r="LIK4467" s="251"/>
      <c r="LIL4467" s="251"/>
      <c r="LIM4467" s="251"/>
      <c r="LIN4467" s="251"/>
      <c r="LIO4467" s="251"/>
      <c r="LIP4467" s="251"/>
      <c r="LIQ4467" s="251"/>
      <c r="LIR4467" s="251"/>
      <c r="LIS4467" s="251"/>
      <c r="LIT4467" s="251"/>
      <c r="LIU4467" s="251"/>
      <c r="LIV4467" s="251"/>
      <c r="LIW4467" s="251"/>
      <c r="LIX4467" s="251"/>
      <c r="LIY4467" s="251"/>
      <c r="LIZ4467" s="251"/>
      <c r="LJA4467" s="251"/>
      <c r="LJB4467" s="251"/>
      <c r="LJC4467" s="251"/>
      <c r="LJD4467" s="251"/>
      <c r="LJE4467" s="251"/>
      <c r="LJF4467" s="251"/>
      <c r="LJG4467" s="251"/>
      <c r="LJH4467" s="251"/>
      <c r="LJI4467" s="251"/>
      <c r="LJJ4467" s="251"/>
      <c r="LJK4467" s="251"/>
      <c r="LJL4467" s="251"/>
      <c r="LJM4467" s="251"/>
      <c r="LJN4467" s="251"/>
      <c r="LJO4467" s="251"/>
      <c r="LJP4467" s="251"/>
      <c r="LJQ4467" s="251"/>
      <c r="LJR4467" s="251"/>
      <c r="LJS4467" s="251"/>
      <c r="LJT4467" s="251"/>
      <c r="LJU4467" s="251"/>
      <c r="LJV4467" s="251"/>
      <c r="LJW4467" s="251"/>
      <c r="LJX4467" s="251"/>
      <c r="LJY4467" s="251"/>
      <c r="LJZ4467" s="251"/>
      <c r="LKA4467" s="251"/>
      <c r="LKB4467" s="251"/>
      <c r="LKC4467" s="251"/>
      <c r="LKD4467" s="251"/>
      <c r="LKE4467" s="251"/>
      <c r="LKF4467" s="251"/>
      <c r="LKG4467" s="251"/>
      <c r="LKH4467" s="251"/>
      <c r="LKI4467" s="251"/>
      <c r="LKJ4467" s="251"/>
      <c r="LKK4467" s="251"/>
      <c r="LKL4467" s="251"/>
      <c r="LKM4467" s="251"/>
      <c r="LKN4467" s="251"/>
      <c r="LKO4467" s="251"/>
      <c r="LKP4467" s="251"/>
      <c r="LKQ4467" s="251"/>
      <c r="LKR4467" s="251"/>
      <c r="LKS4467" s="251"/>
      <c r="LKT4467" s="251"/>
      <c r="LKU4467" s="251"/>
      <c r="LKV4467" s="251"/>
      <c r="LKW4467" s="251"/>
      <c r="LKX4467" s="251"/>
      <c r="LKY4467" s="251"/>
      <c r="LKZ4467" s="251"/>
      <c r="LLA4467" s="251"/>
      <c r="LLB4467" s="251"/>
      <c r="LLC4467" s="251"/>
      <c r="LLD4467" s="251"/>
      <c r="LLE4467" s="251"/>
      <c r="LLF4467" s="251"/>
      <c r="LLG4467" s="251"/>
      <c r="LLH4467" s="251"/>
      <c r="LLI4467" s="251"/>
      <c r="LLJ4467" s="251"/>
      <c r="LLK4467" s="251"/>
      <c r="LLL4467" s="251"/>
      <c r="LLM4467" s="251"/>
      <c r="LLN4467" s="251"/>
      <c r="LLO4467" s="251"/>
      <c r="LLP4467" s="251"/>
      <c r="LLQ4467" s="251"/>
      <c r="LLR4467" s="251"/>
      <c r="LLS4467" s="251"/>
      <c r="LLT4467" s="251"/>
      <c r="LLU4467" s="251"/>
      <c r="LLV4467" s="251"/>
      <c r="LLW4467" s="251"/>
      <c r="LLX4467" s="251"/>
      <c r="LLY4467" s="251"/>
      <c r="LLZ4467" s="251"/>
      <c r="LMA4467" s="251"/>
      <c r="LMB4467" s="251"/>
      <c r="LMC4467" s="251"/>
      <c r="LMD4467" s="251"/>
      <c r="LME4467" s="251"/>
      <c r="LMF4467" s="251"/>
      <c r="LMG4467" s="251"/>
      <c r="LMH4467" s="251"/>
      <c r="LMI4467" s="251"/>
      <c r="LMJ4467" s="251"/>
      <c r="LMK4467" s="251"/>
      <c r="LML4467" s="251"/>
      <c r="LMM4467" s="251"/>
      <c r="LMN4467" s="251"/>
      <c r="LMO4467" s="251"/>
      <c r="LMP4467" s="251"/>
      <c r="LMQ4467" s="251"/>
      <c r="LMR4467" s="251"/>
      <c r="LMS4467" s="251"/>
      <c r="LMT4467" s="251"/>
      <c r="LMU4467" s="251"/>
      <c r="LMV4467" s="251"/>
      <c r="LMW4467" s="251"/>
      <c r="LMX4467" s="251"/>
      <c r="LMY4467" s="251"/>
      <c r="LMZ4467" s="251"/>
      <c r="LNA4467" s="251"/>
      <c r="LNB4467" s="251"/>
      <c r="LNC4467" s="251"/>
      <c r="LND4467" s="251"/>
      <c r="LNE4467" s="251"/>
      <c r="LNF4467" s="251"/>
      <c r="LNG4467" s="251"/>
      <c r="LNH4467" s="251"/>
      <c r="LNI4467" s="251"/>
      <c r="LNJ4467" s="251"/>
      <c r="LNK4467" s="251"/>
      <c r="LNL4467" s="251"/>
      <c r="LNM4467" s="251"/>
      <c r="LNN4467" s="251"/>
      <c r="LNO4467" s="251"/>
      <c r="LNP4467" s="251"/>
      <c r="LNQ4467" s="251"/>
      <c r="LNR4467" s="251"/>
      <c r="LNS4467" s="251"/>
      <c r="LNT4467" s="251"/>
      <c r="LNU4467" s="251"/>
      <c r="LNV4467" s="251"/>
      <c r="LNW4467" s="251"/>
      <c r="LNX4467" s="251"/>
      <c r="LNY4467" s="251"/>
      <c r="LNZ4467" s="251"/>
      <c r="LOA4467" s="251"/>
      <c r="LOB4467" s="251"/>
      <c r="LOC4467" s="251"/>
      <c r="LOD4467" s="251"/>
      <c r="LOE4467" s="251"/>
      <c r="LOF4467" s="251"/>
      <c r="LOG4467" s="251"/>
      <c r="LOH4467" s="251"/>
      <c r="LOI4467" s="251"/>
      <c r="LOJ4467" s="251"/>
      <c r="LOK4467" s="251"/>
      <c r="LOL4467" s="251"/>
      <c r="LOM4467" s="251"/>
      <c r="LON4467" s="251"/>
      <c r="LOO4467" s="251"/>
      <c r="LOP4467" s="251"/>
      <c r="LOQ4467" s="251"/>
      <c r="LOR4467" s="251"/>
      <c r="LOS4467" s="251"/>
      <c r="LOT4467" s="251"/>
      <c r="LOU4467" s="251"/>
      <c r="LOV4467" s="251"/>
      <c r="LOW4467" s="251"/>
      <c r="LOX4467" s="251"/>
      <c r="LOY4467" s="251"/>
      <c r="LOZ4467" s="251"/>
      <c r="LPA4467" s="251"/>
      <c r="LPB4467" s="251"/>
      <c r="LPC4467" s="251"/>
      <c r="LPD4467" s="251"/>
      <c r="LPE4467" s="251"/>
      <c r="LPF4467" s="251"/>
      <c r="LPG4467" s="251"/>
      <c r="LPH4467" s="251"/>
      <c r="LPI4467" s="251"/>
      <c r="LPJ4467" s="251"/>
      <c r="LPK4467" s="251"/>
      <c r="LPL4467" s="251"/>
      <c r="LPM4467" s="251"/>
      <c r="LPN4467" s="251"/>
      <c r="LPO4467" s="251"/>
      <c r="LPP4467" s="251"/>
      <c r="LPQ4467" s="251"/>
      <c r="LPR4467" s="251"/>
      <c r="LPS4467" s="251"/>
      <c r="LPT4467" s="251"/>
      <c r="LPU4467" s="251"/>
      <c r="LPV4467" s="251"/>
      <c r="LPW4467" s="251"/>
      <c r="LPX4467" s="251"/>
      <c r="LPY4467" s="251"/>
      <c r="LPZ4467" s="251"/>
      <c r="LQA4467" s="251"/>
      <c r="LQB4467" s="251"/>
      <c r="LQC4467" s="251"/>
      <c r="LQD4467" s="251"/>
      <c r="LQE4467" s="251"/>
      <c r="LQF4467" s="251"/>
      <c r="LQG4467" s="251"/>
      <c r="LQH4467" s="251"/>
      <c r="LQI4467" s="251"/>
      <c r="LQJ4467" s="251"/>
      <c r="LQK4467" s="251"/>
      <c r="LQL4467" s="251"/>
      <c r="LQM4467" s="251"/>
      <c r="LQN4467" s="251"/>
      <c r="LQO4467" s="251"/>
      <c r="LQP4467" s="251"/>
      <c r="LQQ4467" s="251"/>
      <c r="LQR4467" s="251"/>
      <c r="LQS4467" s="251"/>
      <c r="LQT4467" s="251"/>
      <c r="LQU4467" s="251"/>
      <c r="LQV4467" s="251"/>
      <c r="LQW4467" s="251"/>
      <c r="LQX4467" s="251"/>
      <c r="LQY4467" s="251"/>
      <c r="LQZ4467" s="251"/>
      <c r="LRA4467" s="251"/>
      <c r="LRB4467" s="251"/>
      <c r="LRC4467" s="251"/>
      <c r="LRD4467" s="251"/>
      <c r="LRE4467" s="251"/>
      <c r="LRF4467" s="251"/>
      <c r="LRG4467" s="251"/>
      <c r="LRH4467" s="251"/>
      <c r="LRI4467" s="251"/>
      <c r="LRJ4467" s="251"/>
      <c r="LRK4467" s="251"/>
      <c r="LRL4467" s="251"/>
      <c r="LRM4467" s="251"/>
      <c r="LRN4467" s="251"/>
      <c r="LRO4467" s="251"/>
      <c r="LRP4467" s="251"/>
      <c r="LRQ4467" s="251"/>
      <c r="LRR4467" s="251"/>
      <c r="LRS4467" s="251"/>
      <c r="LRT4467" s="251"/>
      <c r="LRU4467" s="251"/>
      <c r="LRV4467" s="251"/>
      <c r="LRW4467" s="251"/>
      <c r="LRX4467" s="251"/>
      <c r="LRY4467" s="251"/>
      <c r="LRZ4467" s="251"/>
      <c r="LSA4467" s="251"/>
      <c r="LSB4467" s="251"/>
      <c r="LSC4467" s="251"/>
      <c r="LSD4467" s="251"/>
      <c r="LSE4467" s="251"/>
      <c r="LSF4467" s="251"/>
      <c r="LSG4467" s="251"/>
      <c r="LSH4467" s="251"/>
      <c r="LSI4467" s="251"/>
      <c r="LSJ4467" s="251"/>
      <c r="LSK4467" s="251"/>
      <c r="LSL4467" s="251"/>
      <c r="LSM4467" s="251"/>
      <c r="LSN4467" s="251"/>
      <c r="LSO4467" s="251"/>
      <c r="LSP4467" s="251"/>
      <c r="LSQ4467" s="251"/>
      <c r="LSR4467" s="251"/>
      <c r="LSS4467" s="251"/>
      <c r="LST4467" s="251"/>
      <c r="LSU4467" s="251"/>
      <c r="LSV4467" s="251"/>
      <c r="LSW4467" s="251"/>
      <c r="LSX4467" s="251"/>
      <c r="LSY4467" s="251"/>
      <c r="LSZ4467" s="251"/>
      <c r="LTA4467" s="251"/>
      <c r="LTB4467" s="251"/>
      <c r="LTC4467" s="251"/>
      <c r="LTD4467" s="251"/>
      <c r="LTE4467" s="251"/>
      <c r="LTF4467" s="251"/>
      <c r="LTG4467" s="251"/>
      <c r="LTH4467" s="251"/>
      <c r="LTI4467" s="251"/>
      <c r="LTJ4467" s="251"/>
      <c r="LTK4467" s="251"/>
      <c r="LTL4467" s="251"/>
      <c r="LTM4467" s="251"/>
      <c r="LTN4467" s="251"/>
      <c r="LTO4467" s="251"/>
      <c r="LTP4467" s="251"/>
      <c r="LTQ4467" s="251"/>
      <c r="LTR4467" s="251"/>
      <c r="LTS4467" s="251"/>
      <c r="LTT4467" s="251"/>
      <c r="LTU4467" s="251"/>
      <c r="LTV4467" s="251"/>
      <c r="LTW4467" s="251"/>
      <c r="LTX4467" s="251"/>
      <c r="LTY4467" s="251"/>
      <c r="LTZ4467" s="251"/>
      <c r="LUA4467" s="251"/>
      <c r="LUB4467" s="251"/>
      <c r="LUC4467" s="251"/>
      <c r="LUD4467" s="251"/>
      <c r="LUE4467" s="251"/>
      <c r="LUF4467" s="251"/>
      <c r="LUG4467" s="251"/>
      <c r="LUH4467" s="251"/>
      <c r="LUI4467" s="251"/>
      <c r="LUJ4467" s="251"/>
      <c r="LUK4467" s="251"/>
      <c r="LUL4467" s="251"/>
      <c r="LUM4467" s="251"/>
      <c r="LUN4467" s="251"/>
      <c r="LUO4467" s="251"/>
      <c r="LUP4467" s="251"/>
      <c r="LUQ4467" s="251"/>
      <c r="LUR4467" s="251"/>
      <c r="LUS4467" s="251"/>
      <c r="LUT4467" s="251"/>
      <c r="LUU4467" s="251"/>
      <c r="LUV4467" s="251"/>
      <c r="LUW4467" s="251"/>
      <c r="LUX4467" s="251"/>
      <c r="LUY4467" s="251"/>
      <c r="LUZ4467" s="251"/>
      <c r="LVA4467" s="251"/>
      <c r="LVB4467" s="251"/>
      <c r="LVC4467" s="251"/>
      <c r="LVD4467" s="251"/>
      <c r="LVE4467" s="251"/>
      <c r="LVF4467" s="251"/>
      <c r="LVG4467" s="251"/>
      <c r="LVH4467" s="251"/>
      <c r="LVI4467" s="251"/>
      <c r="LVJ4467" s="251"/>
      <c r="LVK4467" s="251"/>
      <c r="LVL4467" s="251"/>
      <c r="LVM4467" s="251"/>
      <c r="LVN4467" s="251"/>
      <c r="LVO4467" s="251"/>
      <c r="LVP4467" s="251"/>
      <c r="LVQ4467" s="251"/>
      <c r="LVR4467" s="251"/>
      <c r="LVS4467" s="251"/>
      <c r="LVT4467" s="251"/>
      <c r="LVU4467" s="251"/>
      <c r="LVV4467" s="251"/>
      <c r="LVW4467" s="251"/>
      <c r="LVX4467" s="251"/>
      <c r="LVY4467" s="251"/>
      <c r="LVZ4467" s="251"/>
      <c r="LWA4467" s="251"/>
      <c r="LWB4467" s="251"/>
      <c r="LWC4467" s="251"/>
      <c r="LWD4467" s="251"/>
      <c r="LWE4467" s="251"/>
      <c r="LWF4467" s="251"/>
      <c r="LWG4467" s="251"/>
      <c r="LWH4467" s="251"/>
      <c r="LWI4467" s="251"/>
      <c r="LWJ4467" s="251"/>
      <c r="LWK4467" s="251"/>
      <c r="LWL4467" s="251"/>
      <c r="LWM4467" s="251"/>
      <c r="LWN4467" s="251"/>
      <c r="LWO4467" s="251"/>
      <c r="LWP4467" s="251"/>
      <c r="LWQ4467" s="251"/>
      <c r="LWR4467" s="251"/>
      <c r="LWS4467" s="251"/>
      <c r="LWT4467" s="251"/>
      <c r="LWU4467" s="251"/>
      <c r="LWV4467" s="251"/>
      <c r="LWW4467" s="251"/>
      <c r="LWX4467" s="251"/>
      <c r="LWY4467" s="251"/>
      <c r="LWZ4467" s="251"/>
      <c r="LXA4467" s="251"/>
      <c r="LXB4467" s="251"/>
      <c r="LXC4467" s="251"/>
      <c r="LXD4467" s="251"/>
      <c r="LXE4467" s="251"/>
      <c r="LXF4467" s="251"/>
      <c r="LXG4467" s="251"/>
      <c r="LXH4467" s="251"/>
      <c r="LXI4467" s="251"/>
      <c r="LXJ4467" s="251"/>
      <c r="LXK4467" s="251"/>
      <c r="LXL4467" s="251"/>
      <c r="LXM4467" s="251"/>
      <c r="LXN4467" s="251"/>
      <c r="LXO4467" s="251"/>
      <c r="LXP4467" s="251"/>
      <c r="LXQ4467" s="251"/>
      <c r="LXR4467" s="251"/>
      <c r="LXS4467" s="251"/>
      <c r="LXT4467" s="251"/>
      <c r="LXU4467" s="251"/>
      <c r="LXV4467" s="251"/>
      <c r="LXW4467" s="251"/>
      <c r="LXX4467" s="251"/>
      <c r="LXY4467" s="251"/>
      <c r="LXZ4467" s="251"/>
      <c r="LYA4467" s="251"/>
      <c r="LYB4467" s="251"/>
      <c r="LYC4467" s="251"/>
      <c r="LYD4467" s="251"/>
      <c r="LYE4467" s="251"/>
      <c r="LYF4467" s="251"/>
      <c r="LYG4467" s="251"/>
      <c r="LYH4467" s="251"/>
      <c r="LYI4467" s="251"/>
      <c r="LYJ4467" s="251"/>
      <c r="LYK4467" s="251"/>
      <c r="LYL4467" s="251"/>
      <c r="LYM4467" s="251"/>
      <c r="LYN4467" s="251"/>
      <c r="LYO4467" s="251"/>
      <c r="LYP4467" s="251"/>
      <c r="LYQ4467" s="251"/>
      <c r="LYR4467" s="251"/>
      <c r="LYS4467" s="251"/>
      <c r="LYT4467" s="251"/>
      <c r="LYU4467" s="251"/>
      <c r="LYV4467" s="251"/>
      <c r="LYW4467" s="251"/>
      <c r="LYX4467" s="251"/>
      <c r="LYY4467" s="251"/>
      <c r="LYZ4467" s="251"/>
      <c r="LZA4467" s="251"/>
      <c r="LZB4467" s="251"/>
      <c r="LZC4467" s="251"/>
      <c r="LZD4467" s="251"/>
      <c r="LZE4467" s="251"/>
      <c r="LZF4467" s="251"/>
      <c r="LZG4467" s="251"/>
      <c r="LZH4467" s="251"/>
      <c r="LZI4467" s="251"/>
      <c r="LZJ4467" s="251"/>
      <c r="LZK4467" s="251"/>
      <c r="LZL4467" s="251"/>
      <c r="LZM4467" s="251"/>
      <c r="LZN4467" s="251"/>
      <c r="LZO4467" s="251"/>
      <c r="LZP4467" s="251"/>
      <c r="LZQ4467" s="251"/>
      <c r="LZR4467" s="251"/>
      <c r="LZS4467" s="251"/>
      <c r="LZT4467" s="251"/>
      <c r="LZU4467" s="251"/>
      <c r="LZV4467" s="251"/>
      <c r="LZW4467" s="251"/>
      <c r="LZX4467" s="251"/>
      <c r="LZY4467" s="251"/>
      <c r="LZZ4467" s="251"/>
      <c r="MAA4467" s="251"/>
      <c r="MAB4467" s="251"/>
      <c r="MAC4467" s="251"/>
      <c r="MAD4467" s="251"/>
      <c r="MAE4467" s="251"/>
      <c r="MAF4467" s="251"/>
      <c r="MAG4467" s="251"/>
      <c r="MAH4467" s="251"/>
      <c r="MAI4467" s="251"/>
      <c r="MAJ4467" s="251"/>
      <c r="MAK4467" s="251"/>
      <c r="MAL4467" s="251"/>
      <c r="MAM4467" s="251"/>
      <c r="MAN4467" s="251"/>
      <c r="MAO4467" s="251"/>
      <c r="MAP4467" s="251"/>
      <c r="MAQ4467" s="251"/>
      <c r="MAR4467" s="251"/>
      <c r="MAS4467" s="251"/>
      <c r="MAT4467" s="251"/>
      <c r="MAU4467" s="251"/>
      <c r="MAV4467" s="251"/>
      <c r="MAW4467" s="251"/>
      <c r="MAX4467" s="251"/>
      <c r="MAY4467" s="251"/>
      <c r="MAZ4467" s="251"/>
      <c r="MBA4467" s="251"/>
      <c r="MBB4467" s="251"/>
      <c r="MBC4467" s="251"/>
      <c r="MBD4467" s="251"/>
      <c r="MBE4467" s="251"/>
      <c r="MBF4467" s="251"/>
      <c r="MBG4467" s="251"/>
      <c r="MBH4467" s="251"/>
      <c r="MBI4467" s="251"/>
      <c r="MBJ4467" s="251"/>
      <c r="MBK4467" s="251"/>
      <c r="MBL4467" s="251"/>
      <c r="MBM4467" s="251"/>
      <c r="MBN4467" s="251"/>
      <c r="MBO4467" s="251"/>
      <c r="MBP4467" s="251"/>
      <c r="MBQ4467" s="251"/>
      <c r="MBR4467" s="251"/>
      <c r="MBS4467" s="251"/>
      <c r="MBT4467" s="251"/>
      <c r="MBU4467" s="251"/>
      <c r="MBV4467" s="251"/>
      <c r="MBW4467" s="251"/>
      <c r="MBX4467" s="251"/>
      <c r="MBY4467" s="251"/>
      <c r="MBZ4467" s="251"/>
      <c r="MCA4467" s="251"/>
      <c r="MCB4467" s="251"/>
      <c r="MCC4467" s="251"/>
      <c r="MCD4467" s="251"/>
      <c r="MCE4467" s="251"/>
      <c r="MCF4467" s="251"/>
      <c r="MCG4467" s="251"/>
      <c r="MCH4467" s="251"/>
      <c r="MCI4467" s="251"/>
      <c r="MCJ4467" s="251"/>
      <c r="MCK4467" s="251"/>
      <c r="MCL4467" s="251"/>
      <c r="MCM4467" s="251"/>
      <c r="MCN4467" s="251"/>
      <c r="MCO4467" s="251"/>
      <c r="MCP4467" s="251"/>
      <c r="MCQ4467" s="251"/>
      <c r="MCR4467" s="251"/>
      <c r="MCS4467" s="251"/>
      <c r="MCT4467" s="251"/>
      <c r="MCU4467" s="251"/>
      <c r="MCV4467" s="251"/>
      <c r="MCW4467" s="251"/>
      <c r="MCX4467" s="251"/>
      <c r="MCY4467" s="251"/>
      <c r="MCZ4467" s="251"/>
      <c r="MDA4467" s="251"/>
      <c r="MDB4467" s="251"/>
      <c r="MDC4467" s="251"/>
      <c r="MDD4467" s="251"/>
      <c r="MDE4467" s="251"/>
      <c r="MDF4467" s="251"/>
      <c r="MDG4467" s="251"/>
      <c r="MDH4467" s="251"/>
      <c r="MDI4467" s="251"/>
      <c r="MDJ4467" s="251"/>
      <c r="MDK4467" s="251"/>
      <c r="MDL4467" s="251"/>
      <c r="MDM4467" s="251"/>
      <c r="MDN4467" s="251"/>
      <c r="MDO4467" s="251"/>
      <c r="MDP4467" s="251"/>
      <c r="MDQ4467" s="251"/>
      <c r="MDR4467" s="251"/>
      <c r="MDS4467" s="251"/>
      <c r="MDT4467" s="251"/>
      <c r="MDU4467" s="251"/>
      <c r="MDV4467" s="251"/>
      <c r="MDW4467" s="251"/>
      <c r="MDX4467" s="251"/>
      <c r="MDY4467" s="251"/>
      <c r="MDZ4467" s="251"/>
      <c r="MEA4467" s="251"/>
      <c r="MEB4467" s="251"/>
      <c r="MEC4467" s="251"/>
      <c r="MED4467" s="251"/>
      <c r="MEE4467" s="251"/>
      <c r="MEF4467" s="251"/>
      <c r="MEG4467" s="251"/>
      <c r="MEH4467" s="251"/>
      <c r="MEI4467" s="251"/>
      <c r="MEJ4467" s="251"/>
      <c r="MEK4467" s="251"/>
      <c r="MEL4467" s="251"/>
      <c r="MEM4467" s="251"/>
      <c r="MEN4467" s="251"/>
      <c r="MEO4467" s="251"/>
      <c r="MEP4467" s="251"/>
      <c r="MEQ4467" s="251"/>
      <c r="MER4467" s="251"/>
      <c r="MES4467" s="251"/>
      <c r="MET4467" s="251"/>
      <c r="MEU4467" s="251"/>
      <c r="MEV4467" s="251"/>
      <c r="MEW4467" s="251"/>
      <c r="MEX4467" s="251"/>
      <c r="MEY4467" s="251"/>
      <c r="MEZ4467" s="251"/>
      <c r="MFA4467" s="251"/>
      <c r="MFB4467" s="251"/>
      <c r="MFC4467" s="251"/>
      <c r="MFD4467" s="251"/>
      <c r="MFE4467" s="251"/>
      <c r="MFF4467" s="251"/>
      <c r="MFG4467" s="251"/>
      <c r="MFH4467" s="251"/>
      <c r="MFI4467" s="251"/>
      <c r="MFJ4467" s="251"/>
      <c r="MFK4467" s="251"/>
      <c r="MFL4467" s="251"/>
      <c r="MFM4467" s="251"/>
      <c r="MFN4467" s="251"/>
      <c r="MFO4467" s="251"/>
      <c r="MFP4467" s="251"/>
      <c r="MFQ4467" s="251"/>
      <c r="MFR4467" s="251"/>
      <c r="MFS4467" s="251"/>
      <c r="MFT4467" s="251"/>
      <c r="MFU4467" s="251"/>
      <c r="MFV4467" s="251"/>
      <c r="MFW4467" s="251"/>
      <c r="MFX4467" s="251"/>
      <c r="MFY4467" s="251"/>
      <c r="MFZ4467" s="251"/>
      <c r="MGA4467" s="251"/>
      <c r="MGB4467" s="251"/>
      <c r="MGC4467" s="251"/>
      <c r="MGD4467" s="251"/>
      <c r="MGE4467" s="251"/>
      <c r="MGF4467" s="251"/>
      <c r="MGG4467" s="251"/>
      <c r="MGH4467" s="251"/>
      <c r="MGI4467" s="251"/>
      <c r="MGJ4467" s="251"/>
      <c r="MGK4467" s="251"/>
      <c r="MGL4467" s="251"/>
      <c r="MGM4467" s="251"/>
      <c r="MGN4467" s="251"/>
      <c r="MGO4467" s="251"/>
      <c r="MGP4467" s="251"/>
      <c r="MGQ4467" s="251"/>
      <c r="MGR4467" s="251"/>
      <c r="MGS4467" s="251"/>
      <c r="MGT4467" s="251"/>
      <c r="MGU4467" s="251"/>
      <c r="MGV4467" s="251"/>
      <c r="MGW4467" s="251"/>
      <c r="MGX4467" s="251"/>
      <c r="MGY4467" s="251"/>
      <c r="MGZ4467" s="251"/>
      <c r="MHA4467" s="251"/>
      <c r="MHB4467" s="251"/>
      <c r="MHC4467" s="251"/>
      <c r="MHD4467" s="251"/>
      <c r="MHE4467" s="251"/>
      <c r="MHF4467" s="251"/>
      <c r="MHG4467" s="251"/>
      <c r="MHH4467" s="251"/>
      <c r="MHI4467" s="251"/>
      <c r="MHJ4467" s="251"/>
      <c r="MHK4467" s="251"/>
      <c r="MHL4467" s="251"/>
      <c r="MHM4467" s="251"/>
      <c r="MHN4467" s="251"/>
      <c r="MHO4467" s="251"/>
      <c r="MHP4467" s="251"/>
      <c r="MHQ4467" s="251"/>
      <c r="MHR4467" s="251"/>
      <c r="MHS4467" s="251"/>
      <c r="MHT4467" s="251"/>
      <c r="MHU4467" s="251"/>
      <c r="MHV4467" s="251"/>
      <c r="MHW4467" s="251"/>
      <c r="MHX4467" s="251"/>
      <c r="MHY4467" s="251"/>
      <c r="MHZ4467" s="251"/>
      <c r="MIA4467" s="251"/>
      <c r="MIB4467" s="251"/>
      <c r="MIC4467" s="251"/>
      <c r="MID4467" s="251"/>
      <c r="MIE4467" s="251"/>
      <c r="MIF4467" s="251"/>
      <c r="MIG4467" s="251"/>
      <c r="MIH4467" s="251"/>
      <c r="MII4467" s="251"/>
      <c r="MIJ4467" s="251"/>
      <c r="MIK4467" s="251"/>
      <c r="MIL4467" s="251"/>
      <c r="MIM4467" s="251"/>
      <c r="MIN4467" s="251"/>
      <c r="MIO4467" s="251"/>
      <c r="MIP4467" s="251"/>
      <c r="MIQ4467" s="251"/>
      <c r="MIR4467" s="251"/>
      <c r="MIS4467" s="251"/>
      <c r="MIT4467" s="251"/>
      <c r="MIU4467" s="251"/>
      <c r="MIV4467" s="251"/>
      <c r="MIW4467" s="251"/>
      <c r="MIX4467" s="251"/>
      <c r="MIY4467" s="251"/>
      <c r="MIZ4467" s="251"/>
      <c r="MJA4467" s="251"/>
      <c r="MJB4467" s="251"/>
      <c r="MJC4467" s="251"/>
      <c r="MJD4467" s="251"/>
      <c r="MJE4467" s="251"/>
      <c r="MJF4467" s="251"/>
      <c r="MJG4467" s="251"/>
      <c r="MJH4467" s="251"/>
      <c r="MJI4467" s="251"/>
      <c r="MJJ4467" s="251"/>
      <c r="MJK4467" s="251"/>
      <c r="MJL4467" s="251"/>
      <c r="MJM4467" s="251"/>
      <c r="MJN4467" s="251"/>
      <c r="MJO4467" s="251"/>
      <c r="MJP4467" s="251"/>
      <c r="MJQ4467" s="251"/>
      <c r="MJR4467" s="251"/>
      <c r="MJS4467" s="251"/>
      <c r="MJT4467" s="251"/>
      <c r="MJU4467" s="251"/>
      <c r="MJV4467" s="251"/>
      <c r="MJW4467" s="251"/>
      <c r="MJX4467" s="251"/>
      <c r="MJY4467" s="251"/>
      <c r="MJZ4467" s="251"/>
      <c r="MKA4467" s="251"/>
      <c r="MKB4467" s="251"/>
      <c r="MKC4467" s="251"/>
      <c r="MKD4467" s="251"/>
      <c r="MKE4467" s="251"/>
      <c r="MKF4467" s="251"/>
      <c r="MKG4467" s="251"/>
      <c r="MKH4467" s="251"/>
      <c r="MKI4467" s="251"/>
      <c r="MKJ4467" s="251"/>
      <c r="MKK4467" s="251"/>
      <c r="MKL4467" s="251"/>
      <c r="MKM4467" s="251"/>
      <c r="MKN4467" s="251"/>
      <c r="MKO4467" s="251"/>
      <c r="MKP4467" s="251"/>
      <c r="MKQ4467" s="251"/>
      <c r="MKR4467" s="251"/>
      <c r="MKS4467" s="251"/>
      <c r="MKT4467" s="251"/>
      <c r="MKU4467" s="251"/>
      <c r="MKV4467" s="251"/>
      <c r="MKW4467" s="251"/>
      <c r="MKX4467" s="251"/>
      <c r="MKY4467" s="251"/>
      <c r="MKZ4467" s="251"/>
      <c r="MLA4467" s="251"/>
      <c r="MLB4467" s="251"/>
      <c r="MLC4467" s="251"/>
      <c r="MLD4467" s="251"/>
      <c r="MLE4467" s="251"/>
      <c r="MLF4467" s="251"/>
      <c r="MLG4467" s="251"/>
      <c r="MLH4467" s="251"/>
      <c r="MLI4467" s="251"/>
      <c r="MLJ4467" s="251"/>
      <c r="MLK4467" s="251"/>
      <c r="MLL4467" s="251"/>
      <c r="MLM4467" s="251"/>
      <c r="MLN4467" s="251"/>
      <c r="MLO4467" s="251"/>
      <c r="MLP4467" s="251"/>
      <c r="MLQ4467" s="251"/>
      <c r="MLR4467" s="251"/>
      <c r="MLS4467" s="251"/>
      <c r="MLT4467" s="251"/>
      <c r="MLU4467" s="251"/>
      <c r="MLV4467" s="251"/>
      <c r="MLW4467" s="251"/>
      <c r="MLX4467" s="251"/>
      <c r="MLY4467" s="251"/>
      <c r="MLZ4467" s="251"/>
      <c r="MMA4467" s="251"/>
      <c r="MMB4467" s="251"/>
      <c r="MMC4467" s="251"/>
      <c r="MMD4467" s="251"/>
      <c r="MME4467" s="251"/>
      <c r="MMF4467" s="251"/>
      <c r="MMG4467" s="251"/>
      <c r="MMH4467" s="251"/>
      <c r="MMI4467" s="251"/>
      <c r="MMJ4467" s="251"/>
      <c r="MMK4467" s="251"/>
      <c r="MML4467" s="251"/>
      <c r="MMM4467" s="251"/>
      <c r="MMN4467" s="251"/>
      <c r="MMO4467" s="251"/>
      <c r="MMP4467" s="251"/>
      <c r="MMQ4467" s="251"/>
      <c r="MMR4467" s="251"/>
      <c r="MMS4467" s="251"/>
      <c r="MMT4467" s="251"/>
      <c r="MMU4467" s="251"/>
      <c r="MMV4467" s="251"/>
      <c r="MMW4467" s="251"/>
      <c r="MMX4467" s="251"/>
      <c r="MMY4467" s="251"/>
      <c r="MMZ4467" s="251"/>
      <c r="MNA4467" s="251"/>
      <c r="MNB4467" s="251"/>
      <c r="MNC4467" s="251"/>
      <c r="MND4467" s="251"/>
      <c r="MNE4467" s="251"/>
      <c r="MNF4467" s="251"/>
      <c r="MNG4467" s="251"/>
      <c r="MNH4467" s="251"/>
      <c r="MNI4467" s="251"/>
      <c r="MNJ4467" s="251"/>
      <c r="MNK4467" s="251"/>
      <c r="MNL4467" s="251"/>
      <c r="MNM4467" s="251"/>
      <c r="MNN4467" s="251"/>
      <c r="MNO4467" s="251"/>
      <c r="MNP4467" s="251"/>
      <c r="MNQ4467" s="251"/>
      <c r="MNR4467" s="251"/>
      <c r="MNS4467" s="251"/>
      <c r="MNT4467" s="251"/>
      <c r="MNU4467" s="251"/>
      <c r="MNV4467" s="251"/>
      <c r="MNW4467" s="251"/>
      <c r="MNX4467" s="251"/>
      <c r="MNY4467" s="251"/>
      <c r="MNZ4467" s="251"/>
      <c r="MOA4467" s="251"/>
      <c r="MOB4467" s="251"/>
      <c r="MOC4467" s="251"/>
      <c r="MOD4467" s="251"/>
      <c r="MOE4467" s="251"/>
      <c r="MOF4467" s="251"/>
      <c r="MOG4467" s="251"/>
      <c r="MOH4467" s="251"/>
      <c r="MOI4467" s="251"/>
      <c r="MOJ4467" s="251"/>
      <c r="MOK4467" s="251"/>
      <c r="MOL4467" s="251"/>
      <c r="MOM4467" s="251"/>
      <c r="MON4467" s="251"/>
      <c r="MOO4467" s="251"/>
      <c r="MOP4467" s="251"/>
      <c r="MOQ4467" s="251"/>
      <c r="MOR4467" s="251"/>
      <c r="MOS4467" s="251"/>
      <c r="MOT4467" s="251"/>
      <c r="MOU4467" s="251"/>
      <c r="MOV4467" s="251"/>
      <c r="MOW4467" s="251"/>
      <c r="MOX4467" s="251"/>
      <c r="MOY4467" s="251"/>
      <c r="MOZ4467" s="251"/>
      <c r="MPA4467" s="251"/>
      <c r="MPB4467" s="251"/>
      <c r="MPC4467" s="251"/>
      <c r="MPD4467" s="251"/>
      <c r="MPE4467" s="251"/>
      <c r="MPF4467" s="251"/>
      <c r="MPG4467" s="251"/>
      <c r="MPH4467" s="251"/>
      <c r="MPI4467" s="251"/>
      <c r="MPJ4467" s="251"/>
      <c r="MPK4467" s="251"/>
      <c r="MPL4467" s="251"/>
      <c r="MPM4467" s="251"/>
      <c r="MPN4467" s="251"/>
      <c r="MPO4467" s="251"/>
      <c r="MPP4467" s="251"/>
      <c r="MPQ4467" s="251"/>
      <c r="MPR4467" s="251"/>
      <c r="MPS4467" s="251"/>
      <c r="MPT4467" s="251"/>
      <c r="MPU4467" s="251"/>
      <c r="MPV4467" s="251"/>
      <c r="MPW4467" s="251"/>
      <c r="MPX4467" s="251"/>
      <c r="MPY4467" s="251"/>
      <c r="MPZ4467" s="251"/>
      <c r="MQA4467" s="251"/>
      <c r="MQB4467" s="251"/>
      <c r="MQC4467" s="251"/>
      <c r="MQD4467" s="251"/>
      <c r="MQE4467" s="251"/>
      <c r="MQF4467" s="251"/>
      <c r="MQG4467" s="251"/>
      <c r="MQH4467" s="251"/>
      <c r="MQI4467" s="251"/>
      <c r="MQJ4467" s="251"/>
      <c r="MQK4467" s="251"/>
      <c r="MQL4467" s="251"/>
      <c r="MQM4467" s="251"/>
      <c r="MQN4467" s="251"/>
      <c r="MQO4467" s="251"/>
      <c r="MQP4467" s="251"/>
      <c r="MQQ4467" s="251"/>
      <c r="MQR4467" s="251"/>
      <c r="MQS4467" s="251"/>
      <c r="MQT4467" s="251"/>
      <c r="MQU4467" s="251"/>
      <c r="MQV4467" s="251"/>
      <c r="MQW4467" s="251"/>
      <c r="MQX4467" s="251"/>
      <c r="MQY4467" s="251"/>
      <c r="MQZ4467" s="251"/>
      <c r="MRA4467" s="251"/>
      <c r="MRB4467" s="251"/>
      <c r="MRC4467" s="251"/>
      <c r="MRD4467" s="251"/>
      <c r="MRE4467" s="251"/>
      <c r="MRF4467" s="251"/>
      <c r="MRG4467" s="251"/>
      <c r="MRH4467" s="251"/>
      <c r="MRI4467" s="251"/>
      <c r="MRJ4467" s="251"/>
      <c r="MRK4467" s="251"/>
      <c r="MRL4467" s="251"/>
      <c r="MRM4467" s="251"/>
      <c r="MRN4467" s="251"/>
      <c r="MRO4467" s="251"/>
      <c r="MRP4467" s="251"/>
      <c r="MRQ4467" s="251"/>
      <c r="MRR4467" s="251"/>
      <c r="MRS4467" s="251"/>
      <c r="MRT4467" s="251"/>
      <c r="MRU4467" s="251"/>
      <c r="MRV4467" s="251"/>
      <c r="MRW4467" s="251"/>
      <c r="MRX4467" s="251"/>
      <c r="MRY4467" s="251"/>
      <c r="MRZ4467" s="251"/>
      <c r="MSA4467" s="251"/>
      <c r="MSB4467" s="251"/>
      <c r="MSC4467" s="251"/>
      <c r="MSD4467" s="251"/>
      <c r="MSE4467" s="251"/>
      <c r="MSF4467" s="251"/>
      <c r="MSG4467" s="251"/>
      <c r="MSH4467" s="251"/>
      <c r="MSI4467" s="251"/>
      <c r="MSJ4467" s="251"/>
      <c r="MSK4467" s="251"/>
      <c r="MSL4467" s="251"/>
      <c r="MSM4467" s="251"/>
      <c r="MSN4467" s="251"/>
      <c r="MSO4467" s="251"/>
      <c r="MSP4467" s="251"/>
      <c r="MSQ4467" s="251"/>
      <c r="MSR4467" s="251"/>
      <c r="MSS4467" s="251"/>
      <c r="MST4467" s="251"/>
      <c r="MSU4467" s="251"/>
      <c r="MSV4467" s="251"/>
      <c r="MSW4467" s="251"/>
      <c r="MSX4467" s="251"/>
      <c r="MSY4467" s="251"/>
      <c r="MSZ4467" s="251"/>
      <c r="MTA4467" s="251"/>
      <c r="MTB4467" s="251"/>
      <c r="MTC4467" s="251"/>
      <c r="MTD4467" s="251"/>
      <c r="MTE4467" s="251"/>
      <c r="MTF4467" s="251"/>
      <c r="MTG4467" s="251"/>
      <c r="MTH4467" s="251"/>
      <c r="MTI4467" s="251"/>
      <c r="MTJ4467" s="251"/>
      <c r="MTK4467" s="251"/>
      <c r="MTL4467" s="251"/>
      <c r="MTM4467" s="251"/>
      <c r="MTN4467" s="251"/>
      <c r="MTO4467" s="251"/>
      <c r="MTP4467" s="251"/>
      <c r="MTQ4467" s="251"/>
      <c r="MTR4467" s="251"/>
      <c r="MTS4467" s="251"/>
      <c r="MTT4467" s="251"/>
      <c r="MTU4467" s="251"/>
      <c r="MTV4467" s="251"/>
      <c r="MTW4467" s="251"/>
      <c r="MTX4467" s="251"/>
      <c r="MTY4467" s="251"/>
      <c r="MTZ4467" s="251"/>
      <c r="MUA4467" s="251"/>
      <c r="MUB4467" s="251"/>
      <c r="MUC4467" s="251"/>
      <c r="MUD4467" s="251"/>
      <c r="MUE4467" s="251"/>
      <c r="MUF4467" s="251"/>
      <c r="MUG4467" s="251"/>
      <c r="MUH4467" s="251"/>
      <c r="MUI4467" s="251"/>
      <c r="MUJ4467" s="251"/>
      <c r="MUK4467" s="251"/>
      <c r="MUL4467" s="251"/>
      <c r="MUM4467" s="251"/>
      <c r="MUN4467" s="251"/>
      <c r="MUO4467" s="251"/>
      <c r="MUP4467" s="251"/>
      <c r="MUQ4467" s="251"/>
      <c r="MUR4467" s="251"/>
      <c r="MUS4467" s="251"/>
      <c r="MUT4467" s="251"/>
      <c r="MUU4467" s="251"/>
      <c r="MUV4467" s="251"/>
      <c r="MUW4467" s="251"/>
      <c r="MUX4467" s="251"/>
      <c r="MUY4467" s="251"/>
      <c r="MUZ4467" s="251"/>
      <c r="MVA4467" s="251"/>
      <c r="MVB4467" s="251"/>
      <c r="MVC4467" s="251"/>
      <c r="MVD4467" s="251"/>
      <c r="MVE4467" s="251"/>
      <c r="MVF4467" s="251"/>
      <c r="MVG4467" s="251"/>
      <c r="MVH4467" s="251"/>
      <c r="MVI4467" s="251"/>
      <c r="MVJ4467" s="251"/>
      <c r="MVK4467" s="251"/>
      <c r="MVL4467" s="251"/>
      <c r="MVM4467" s="251"/>
      <c r="MVN4467" s="251"/>
      <c r="MVO4467" s="251"/>
      <c r="MVP4467" s="251"/>
      <c r="MVQ4467" s="251"/>
      <c r="MVR4467" s="251"/>
      <c r="MVS4467" s="251"/>
      <c r="MVT4467" s="251"/>
      <c r="MVU4467" s="251"/>
      <c r="MVV4467" s="251"/>
      <c r="MVW4467" s="251"/>
      <c r="MVX4467" s="251"/>
      <c r="MVY4467" s="251"/>
      <c r="MVZ4467" s="251"/>
      <c r="MWA4467" s="251"/>
      <c r="MWB4467" s="251"/>
      <c r="MWC4467" s="251"/>
      <c r="MWD4467" s="251"/>
      <c r="MWE4467" s="251"/>
      <c r="MWF4467" s="251"/>
      <c r="MWG4467" s="251"/>
      <c r="MWH4467" s="251"/>
      <c r="MWI4467" s="251"/>
      <c r="MWJ4467" s="251"/>
      <c r="MWK4467" s="251"/>
      <c r="MWL4467" s="251"/>
      <c r="MWM4467" s="251"/>
      <c r="MWN4467" s="251"/>
      <c r="MWO4467" s="251"/>
      <c r="MWP4467" s="251"/>
      <c r="MWQ4467" s="251"/>
      <c r="MWR4467" s="251"/>
      <c r="MWS4467" s="251"/>
      <c r="MWT4467" s="251"/>
      <c r="MWU4467" s="251"/>
      <c r="MWV4467" s="251"/>
      <c r="MWW4467" s="251"/>
      <c r="MWX4467" s="251"/>
      <c r="MWY4467" s="251"/>
      <c r="MWZ4467" s="251"/>
      <c r="MXA4467" s="251"/>
      <c r="MXB4467" s="251"/>
      <c r="MXC4467" s="251"/>
      <c r="MXD4467" s="251"/>
      <c r="MXE4467" s="251"/>
      <c r="MXF4467" s="251"/>
      <c r="MXG4467" s="251"/>
      <c r="MXH4467" s="251"/>
      <c r="MXI4467" s="251"/>
      <c r="MXJ4467" s="251"/>
      <c r="MXK4467" s="251"/>
      <c r="MXL4467" s="251"/>
      <c r="MXM4467" s="251"/>
      <c r="MXN4467" s="251"/>
      <c r="MXO4467" s="251"/>
      <c r="MXP4467" s="251"/>
      <c r="MXQ4467" s="251"/>
      <c r="MXR4467" s="251"/>
      <c r="MXS4467" s="251"/>
      <c r="MXT4467" s="251"/>
      <c r="MXU4467" s="251"/>
      <c r="MXV4467" s="251"/>
      <c r="MXW4467" s="251"/>
      <c r="MXX4467" s="251"/>
      <c r="MXY4467" s="251"/>
      <c r="MXZ4467" s="251"/>
      <c r="MYA4467" s="251"/>
      <c r="MYB4467" s="251"/>
      <c r="MYC4467" s="251"/>
      <c r="MYD4467" s="251"/>
      <c r="MYE4467" s="251"/>
      <c r="MYF4467" s="251"/>
      <c r="MYG4467" s="251"/>
      <c r="MYH4467" s="251"/>
      <c r="MYI4467" s="251"/>
      <c r="MYJ4467" s="251"/>
      <c r="MYK4467" s="251"/>
      <c r="MYL4467" s="251"/>
      <c r="MYM4467" s="251"/>
      <c r="MYN4467" s="251"/>
      <c r="MYO4467" s="251"/>
      <c r="MYP4467" s="251"/>
      <c r="MYQ4467" s="251"/>
      <c r="MYR4467" s="251"/>
      <c r="MYS4467" s="251"/>
      <c r="MYT4467" s="251"/>
      <c r="MYU4467" s="251"/>
      <c r="MYV4467" s="251"/>
      <c r="MYW4467" s="251"/>
      <c r="MYX4467" s="251"/>
      <c r="MYY4467" s="251"/>
      <c r="MYZ4467" s="251"/>
      <c r="MZA4467" s="251"/>
      <c r="MZB4467" s="251"/>
      <c r="MZC4467" s="251"/>
      <c r="MZD4467" s="251"/>
      <c r="MZE4467" s="251"/>
      <c r="MZF4467" s="251"/>
      <c r="MZG4467" s="251"/>
      <c r="MZH4467" s="251"/>
      <c r="MZI4467" s="251"/>
      <c r="MZJ4467" s="251"/>
      <c r="MZK4467" s="251"/>
      <c r="MZL4467" s="251"/>
      <c r="MZM4467" s="251"/>
      <c r="MZN4467" s="251"/>
      <c r="MZO4467" s="251"/>
      <c r="MZP4467" s="251"/>
      <c r="MZQ4467" s="251"/>
      <c r="MZR4467" s="251"/>
      <c r="MZS4467" s="251"/>
      <c r="MZT4467" s="251"/>
      <c r="MZU4467" s="251"/>
      <c r="MZV4467" s="251"/>
      <c r="MZW4467" s="251"/>
      <c r="MZX4467" s="251"/>
      <c r="MZY4467" s="251"/>
      <c r="MZZ4467" s="251"/>
      <c r="NAA4467" s="251"/>
      <c r="NAB4467" s="251"/>
      <c r="NAC4467" s="251"/>
      <c r="NAD4467" s="251"/>
      <c r="NAE4467" s="251"/>
      <c r="NAF4467" s="251"/>
      <c r="NAG4467" s="251"/>
      <c r="NAH4467" s="251"/>
      <c r="NAI4467" s="251"/>
      <c r="NAJ4467" s="251"/>
      <c r="NAK4467" s="251"/>
      <c r="NAL4467" s="251"/>
      <c r="NAM4467" s="251"/>
      <c r="NAN4467" s="251"/>
      <c r="NAO4467" s="251"/>
      <c r="NAP4467" s="251"/>
      <c r="NAQ4467" s="251"/>
      <c r="NAR4467" s="251"/>
      <c r="NAS4467" s="251"/>
      <c r="NAT4467" s="251"/>
      <c r="NAU4467" s="251"/>
      <c r="NAV4467" s="251"/>
      <c r="NAW4467" s="251"/>
      <c r="NAX4467" s="251"/>
      <c r="NAY4467" s="251"/>
      <c r="NAZ4467" s="251"/>
      <c r="NBA4467" s="251"/>
      <c r="NBB4467" s="251"/>
      <c r="NBC4467" s="251"/>
      <c r="NBD4467" s="251"/>
      <c r="NBE4467" s="251"/>
      <c r="NBF4467" s="251"/>
      <c r="NBG4467" s="251"/>
      <c r="NBH4467" s="251"/>
      <c r="NBI4467" s="251"/>
      <c r="NBJ4467" s="251"/>
      <c r="NBK4467" s="251"/>
      <c r="NBL4467" s="251"/>
      <c r="NBM4467" s="251"/>
      <c r="NBN4467" s="251"/>
      <c r="NBO4467" s="251"/>
      <c r="NBP4467" s="251"/>
      <c r="NBQ4467" s="251"/>
      <c r="NBR4467" s="251"/>
      <c r="NBS4467" s="251"/>
      <c r="NBT4467" s="251"/>
      <c r="NBU4467" s="251"/>
      <c r="NBV4467" s="251"/>
      <c r="NBW4467" s="251"/>
      <c r="NBX4467" s="251"/>
      <c r="NBY4467" s="251"/>
      <c r="NBZ4467" s="251"/>
      <c r="NCA4467" s="251"/>
      <c r="NCB4467" s="251"/>
      <c r="NCC4467" s="251"/>
      <c r="NCD4467" s="251"/>
      <c r="NCE4467" s="251"/>
      <c r="NCF4467" s="251"/>
      <c r="NCG4467" s="251"/>
      <c r="NCH4467" s="251"/>
      <c r="NCI4467" s="251"/>
      <c r="NCJ4467" s="251"/>
      <c r="NCK4467" s="251"/>
      <c r="NCL4467" s="251"/>
      <c r="NCM4467" s="251"/>
      <c r="NCN4467" s="251"/>
      <c r="NCO4467" s="251"/>
      <c r="NCP4467" s="251"/>
      <c r="NCQ4467" s="251"/>
      <c r="NCR4467" s="251"/>
      <c r="NCS4467" s="251"/>
      <c r="NCT4467" s="251"/>
      <c r="NCU4467" s="251"/>
      <c r="NCV4467" s="251"/>
      <c r="NCW4467" s="251"/>
      <c r="NCX4467" s="251"/>
      <c r="NCY4467" s="251"/>
      <c r="NCZ4467" s="251"/>
      <c r="NDA4467" s="251"/>
      <c r="NDB4467" s="251"/>
      <c r="NDC4467" s="251"/>
      <c r="NDD4467" s="251"/>
      <c r="NDE4467" s="251"/>
      <c r="NDF4467" s="251"/>
      <c r="NDG4467" s="251"/>
      <c r="NDH4467" s="251"/>
      <c r="NDI4467" s="251"/>
      <c r="NDJ4467" s="251"/>
      <c r="NDK4467" s="251"/>
      <c r="NDL4467" s="251"/>
      <c r="NDM4467" s="251"/>
      <c r="NDN4467" s="251"/>
      <c r="NDO4467" s="251"/>
      <c r="NDP4467" s="251"/>
      <c r="NDQ4467" s="251"/>
      <c r="NDR4467" s="251"/>
      <c r="NDS4467" s="251"/>
      <c r="NDT4467" s="251"/>
      <c r="NDU4467" s="251"/>
      <c r="NDV4467" s="251"/>
      <c r="NDW4467" s="251"/>
      <c r="NDX4467" s="251"/>
      <c r="NDY4467" s="251"/>
      <c r="NDZ4467" s="251"/>
      <c r="NEA4467" s="251"/>
      <c r="NEB4467" s="251"/>
      <c r="NEC4467" s="251"/>
      <c r="NED4467" s="251"/>
      <c r="NEE4467" s="251"/>
      <c r="NEF4467" s="251"/>
      <c r="NEG4467" s="251"/>
      <c r="NEH4467" s="251"/>
      <c r="NEI4467" s="251"/>
      <c r="NEJ4467" s="251"/>
      <c r="NEK4467" s="251"/>
      <c r="NEL4467" s="251"/>
      <c r="NEM4467" s="251"/>
      <c r="NEN4467" s="251"/>
      <c r="NEO4467" s="251"/>
      <c r="NEP4467" s="251"/>
      <c r="NEQ4467" s="251"/>
      <c r="NER4467" s="251"/>
      <c r="NES4467" s="251"/>
      <c r="NET4467" s="251"/>
      <c r="NEU4467" s="251"/>
      <c r="NEV4467" s="251"/>
      <c r="NEW4467" s="251"/>
      <c r="NEX4467" s="251"/>
      <c r="NEY4467" s="251"/>
      <c r="NEZ4467" s="251"/>
      <c r="NFA4467" s="251"/>
      <c r="NFB4467" s="251"/>
      <c r="NFC4467" s="251"/>
      <c r="NFD4467" s="251"/>
      <c r="NFE4467" s="251"/>
      <c r="NFF4467" s="251"/>
      <c r="NFG4467" s="251"/>
      <c r="NFH4467" s="251"/>
      <c r="NFI4467" s="251"/>
      <c r="NFJ4467" s="251"/>
      <c r="NFK4467" s="251"/>
      <c r="NFL4467" s="251"/>
      <c r="NFM4467" s="251"/>
      <c r="NFN4467" s="251"/>
      <c r="NFO4467" s="251"/>
      <c r="NFP4467" s="251"/>
      <c r="NFQ4467" s="251"/>
      <c r="NFR4467" s="251"/>
      <c r="NFS4467" s="251"/>
      <c r="NFT4467" s="251"/>
      <c r="NFU4467" s="251"/>
      <c r="NFV4467" s="251"/>
      <c r="NFW4467" s="251"/>
      <c r="NFX4467" s="251"/>
      <c r="NFY4467" s="251"/>
      <c r="NFZ4467" s="251"/>
      <c r="NGA4467" s="251"/>
      <c r="NGB4467" s="251"/>
      <c r="NGC4467" s="251"/>
      <c r="NGD4467" s="251"/>
      <c r="NGE4467" s="251"/>
      <c r="NGF4467" s="251"/>
      <c r="NGG4467" s="251"/>
      <c r="NGH4467" s="251"/>
      <c r="NGI4467" s="251"/>
      <c r="NGJ4467" s="251"/>
      <c r="NGK4467" s="251"/>
      <c r="NGL4467" s="251"/>
      <c r="NGM4467" s="251"/>
      <c r="NGN4467" s="251"/>
      <c r="NGO4467" s="251"/>
      <c r="NGP4467" s="251"/>
      <c r="NGQ4467" s="251"/>
      <c r="NGR4467" s="251"/>
      <c r="NGS4467" s="251"/>
      <c r="NGT4467" s="251"/>
      <c r="NGU4467" s="251"/>
      <c r="NGV4467" s="251"/>
      <c r="NGW4467" s="251"/>
      <c r="NGX4467" s="251"/>
      <c r="NGY4467" s="251"/>
      <c r="NGZ4467" s="251"/>
      <c r="NHA4467" s="251"/>
      <c r="NHB4467" s="251"/>
      <c r="NHC4467" s="251"/>
      <c r="NHD4467" s="251"/>
      <c r="NHE4467" s="251"/>
      <c r="NHF4467" s="251"/>
      <c r="NHG4467" s="251"/>
      <c r="NHH4467" s="251"/>
      <c r="NHI4467" s="251"/>
      <c r="NHJ4467" s="251"/>
      <c r="NHK4467" s="251"/>
      <c r="NHL4467" s="251"/>
      <c r="NHM4467" s="251"/>
      <c r="NHN4467" s="251"/>
      <c r="NHO4467" s="251"/>
      <c r="NHP4467" s="251"/>
      <c r="NHQ4467" s="251"/>
      <c r="NHR4467" s="251"/>
      <c r="NHS4467" s="251"/>
      <c r="NHT4467" s="251"/>
      <c r="NHU4467" s="251"/>
      <c r="NHV4467" s="251"/>
      <c r="NHW4467" s="251"/>
      <c r="NHX4467" s="251"/>
      <c r="NHY4467" s="251"/>
      <c r="NHZ4467" s="251"/>
      <c r="NIA4467" s="251"/>
      <c r="NIB4467" s="251"/>
      <c r="NIC4467" s="251"/>
      <c r="NID4467" s="251"/>
      <c r="NIE4467" s="251"/>
      <c r="NIF4467" s="251"/>
      <c r="NIG4467" s="251"/>
      <c r="NIH4467" s="251"/>
      <c r="NII4467" s="251"/>
      <c r="NIJ4467" s="251"/>
      <c r="NIK4467" s="251"/>
      <c r="NIL4467" s="251"/>
      <c r="NIM4467" s="251"/>
      <c r="NIN4467" s="251"/>
      <c r="NIO4467" s="251"/>
      <c r="NIP4467" s="251"/>
      <c r="NIQ4467" s="251"/>
      <c r="NIR4467" s="251"/>
      <c r="NIS4467" s="251"/>
      <c r="NIT4467" s="251"/>
      <c r="NIU4467" s="251"/>
      <c r="NIV4467" s="251"/>
      <c r="NIW4467" s="251"/>
      <c r="NIX4467" s="251"/>
      <c r="NIY4467" s="251"/>
      <c r="NIZ4467" s="251"/>
      <c r="NJA4467" s="251"/>
      <c r="NJB4467" s="251"/>
      <c r="NJC4467" s="251"/>
      <c r="NJD4467" s="251"/>
      <c r="NJE4467" s="251"/>
      <c r="NJF4467" s="251"/>
      <c r="NJG4467" s="251"/>
      <c r="NJH4467" s="251"/>
      <c r="NJI4467" s="251"/>
      <c r="NJJ4467" s="251"/>
      <c r="NJK4467" s="251"/>
      <c r="NJL4467" s="251"/>
      <c r="NJM4467" s="251"/>
      <c r="NJN4467" s="251"/>
      <c r="NJO4467" s="251"/>
      <c r="NJP4467" s="251"/>
      <c r="NJQ4467" s="251"/>
      <c r="NJR4467" s="251"/>
      <c r="NJS4467" s="251"/>
      <c r="NJT4467" s="251"/>
      <c r="NJU4467" s="251"/>
      <c r="NJV4467" s="251"/>
      <c r="NJW4467" s="251"/>
      <c r="NJX4467" s="251"/>
      <c r="NJY4467" s="251"/>
      <c r="NJZ4467" s="251"/>
      <c r="NKA4467" s="251"/>
      <c r="NKB4467" s="251"/>
      <c r="NKC4467" s="251"/>
      <c r="NKD4467" s="251"/>
      <c r="NKE4467" s="251"/>
      <c r="NKF4467" s="251"/>
      <c r="NKG4467" s="251"/>
      <c r="NKH4467" s="251"/>
      <c r="NKI4467" s="251"/>
      <c r="NKJ4467" s="251"/>
      <c r="NKK4467" s="251"/>
      <c r="NKL4467" s="251"/>
      <c r="NKM4467" s="251"/>
      <c r="NKN4467" s="251"/>
      <c r="NKO4467" s="251"/>
      <c r="NKP4467" s="251"/>
      <c r="NKQ4467" s="251"/>
      <c r="NKR4467" s="251"/>
      <c r="NKS4467" s="251"/>
      <c r="NKT4467" s="251"/>
      <c r="NKU4467" s="251"/>
      <c r="NKV4467" s="251"/>
      <c r="NKW4467" s="251"/>
      <c r="NKX4467" s="251"/>
      <c r="NKY4467" s="251"/>
      <c r="NKZ4467" s="251"/>
      <c r="NLA4467" s="251"/>
      <c r="NLB4467" s="251"/>
      <c r="NLC4467" s="251"/>
      <c r="NLD4467" s="251"/>
      <c r="NLE4467" s="251"/>
      <c r="NLF4467" s="251"/>
      <c r="NLG4467" s="251"/>
      <c r="NLH4467" s="251"/>
      <c r="NLI4467" s="251"/>
      <c r="NLJ4467" s="251"/>
      <c r="NLK4467" s="251"/>
      <c r="NLL4467" s="251"/>
      <c r="NLM4467" s="251"/>
      <c r="NLN4467" s="251"/>
      <c r="NLO4467" s="251"/>
      <c r="NLP4467" s="251"/>
      <c r="NLQ4467" s="251"/>
      <c r="NLR4467" s="251"/>
      <c r="NLS4467" s="251"/>
      <c r="NLT4467" s="251"/>
      <c r="NLU4467" s="251"/>
      <c r="NLV4467" s="251"/>
      <c r="NLW4467" s="251"/>
      <c r="NLX4467" s="251"/>
      <c r="NLY4467" s="251"/>
      <c r="NLZ4467" s="251"/>
      <c r="NMA4467" s="251"/>
      <c r="NMB4467" s="251"/>
      <c r="NMC4467" s="251"/>
      <c r="NMD4467" s="251"/>
      <c r="NME4467" s="251"/>
      <c r="NMF4467" s="251"/>
      <c r="NMG4467" s="251"/>
      <c r="NMH4467" s="251"/>
      <c r="NMI4467" s="251"/>
      <c r="NMJ4467" s="251"/>
      <c r="NMK4467" s="251"/>
      <c r="NML4467" s="251"/>
      <c r="NMM4467" s="251"/>
      <c r="NMN4467" s="251"/>
      <c r="NMO4467" s="251"/>
      <c r="NMP4467" s="251"/>
      <c r="NMQ4467" s="251"/>
      <c r="NMR4467" s="251"/>
      <c r="NMS4467" s="251"/>
      <c r="NMT4467" s="251"/>
      <c r="NMU4467" s="251"/>
      <c r="NMV4467" s="251"/>
      <c r="NMW4467" s="251"/>
      <c r="NMX4467" s="251"/>
      <c r="NMY4467" s="251"/>
      <c r="NMZ4467" s="251"/>
      <c r="NNA4467" s="251"/>
      <c r="NNB4467" s="251"/>
      <c r="NNC4467" s="251"/>
      <c r="NND4467" s="251"/>
      <c r="NNE4467" s="251"/>
      <c r="NNF4467" s="251"/>
      <c r="NNG4467" s="251"/>
      <c r="NNH4467" s="251"/>
      <c r="NNI4467" s="251"/>
      <c r="NNJ4467" s="251"/>
      <c r="NNK4467" s="251"/>
      <c r="NNL4467" s="251"/>
      <c r="NNM4467" s="251"/>
      <c r="NNN4467" s="251"/>
      <c r="NNO4467" s="251"/>
      <c r="NNP4467" s="251"/>
      <c r="NNQ4467" s="251"/>
      <c r="NNR4467" s="251"/>
      <c r="NNS4467" s="251"/>
      <c r="NNT4467" s="251"/>
      <c r="NNU4467" s="251"/>
      <c r="NNV4467" s="251"/>
      <c r="NNW4467" s="251"/>
      <c r="NNX4467" s="251"/>
      <c r="NNY4467" s="251"/>
      <c r="NNZ4467" s="251"/>
      <c r="NOA4467" s="251"/>
      <c r="NOB4467" s="251"/>
      <c r="NOC4467" s="251"/>
      <c r="NOD4467" s="251"/>
      <c r="NOE4467" s="251"/>
      <c r="NOF4467" s="251"/>
      <c r="NOG4467" s="251"/>
      <c r="NOH4467" s="251"/>
      <c r="NOI4467" s="251"/>
      <c r="NOJ4467" s="251"/>
      <c r="NOK4467" s="251"/>
      <c r="NOL4467" s="251"/>
      <c r="NOM4467" s="251"/>
      <c r="NON4467" s="251"/>
      <c r="NOO4467" s="251"/>
      <c r="NOP4467" s="251"/>
      <c r="NOQ4467" s="251"/>
      <c r="NOR4467" s="251"/>
      <c r="NOS4467" s="251"/>
      <c r="NOT4467" s="251"/>
      <c r="NOU4467" s="251"/>
      <c r="NOV4467" s="251"/>
      <c r="NOW4467" s="251"/>
      <c r="NOX4467" s="251"/>
      <c r="NOY4467" s="251"/>
      <c r="NOZ4467" s="251"/>
      <c r="NPA4467" s="251"/>
      <c r="NPB4467" s="251"/>
      <c r="NPC4467" s="251"/>
      <c r="NPD4467" s="251"/>
      <c r="NPE4467" s="251"/>
      <c r="NPF4467" s="251"/>
      <c r="NPG4467" s="251"/>
      <c r="NPH4467" s="251"/>
      <c r="NPI4467" s="251"/>
      <c r="NPJ4467" s="251"/>
      <c r="NPK4467" s="251"/>
      <c r="NPL4467" s="251"/>
      <c r="NPM4467" s="251"/>
      <c r="NPN4467" s="251"/>
      <c r="NPO4467" s="251"/>
      <c r="NPP4467" s="251"/>
      <c r="NPQ4467" s="251"/>
      <c r="NPR4467" s="251"/>
      <c r="NPS4467" s="251"/>
      <c r="NPT4467" s="251"/>
      <c r="NPU4467" s="251"/>
      <c r="NPV4467" s="251"/>
      <c r="NPW4467" s="251"/>
      <c r="NPX4467" s="251"/>
      <c r="NPY4467" s="251"/>
      <c r="NPZ4467" s="251"/>
      <c r="NQA4467" s="251"/>
      <c r="NQB4467" s="251"/>
      <c r="NQC4467" s="251"/>
      <c r="NQD4467" s="251"/>
      <c r="NQE4467" s="251"/>
      <c r="NQF4467" s="251"/>
      <c r="NQG4467" s="251"/>
      <c r="NQH4467" s="251"/>
      <c r="NQI4467" s="251"/>
      <c r="NQJ4467" s="251"/>
      <c r="NQK4467" s="251"/>
      <c r="NQL4467" s="251"/>
      <c r="NQM4467" s="251"/>
      <c r="NQN4467" s="251"/>
      <c r="NQO4467" s="251"/>
      <c r="NQP4467" s="251"/>
      <c r="NQQ4467" s="251"/>
      <c r="NQR4467" s="251"/>
      <c r="NQS4467" s="251"/>
      <c r="NQT4467" s="251"/>
      <c r="NQU4467" s="251"/>
      <c r="NQV4467" s="251"/>
      <c r="NQW4467" s="251"/>
      <c r="NQX4467" s="251"/>
      <c r="NQY4467" s="251"/>
      <c r="NQZ4467" s="251"/>
      <c r="NRA4467" s="251"/>
      <c r="NRB4467" s="251"/>
      <c r="NRC4467" s="251"/>
      <c r="NRD4467" s="251"/>
      <c r="NRE4467" s="251"/>
      <c r="NRF4467" s="251"/>
      <c r="NRG4467" s="251"/>
      <c r="NRH4467" s="251"/>
      <c r="NRI4467" s="251"/>
      <c r="NRJ4467" s="251"/>
      <c r="NRK4467" s="251"/>
      <c r="NRL4467" s="251"/>
      <c r="NRM4467" s="251"/>
      <c r="NRN4467" s="251"/>
      <c r="NRO4467" s="251"/>
      <c r="NRP4467" s="251"/>
      <c r="NRQ4467" s="251"/>
      <c r="NRR4467" s="251"/>
      <c r="NRS4467" s="251"/>
      <c r="NRT4467" s="251"/>
      <c r="NRU4467" s="251"/>
      <c r="NRV4467" s="251"/>
      <c r="NRW4467" s="251"/>
      <c r="NRX4467" s="251"/>
      <c r="NRY4467" s="251"/>
      <c r="NRZ4467" s="251"/>
      <c r="NSA4467" s="251"/>
      <c r="NSB4467" s="251"/>
      <c r="NSC4467" s="251"/>
      <c r="NSD4467" s="251"/>
      <c r="NSE4467" s="251"/>
      <c r="NSF4467" s="251"/>
      <c r="NSG4467" s="251"/>
      <c r="NSH4467" s="251"/>
      <c r="NSI4467" s="251"/>
      <c r="NSJ4467" s="251"/>
      <c r="NSK4467" s="251"/>
      <c r="NSL4467" s="251"/>
      <c r="NSM4467" s="251"/>
      <c r="NSN4467" s="251"/>
      <c r="NSO4467" s="251"/>
      <c r="NSP4467" s="251"/>
      <c r="NSQ4467" s="251"/>
      <c r="NSR4467" s="251"/>
      <c r="NSS4467" s="251"/>
      <c r="NST4467" s="251"/>
      <c r="NSU4467" s="251"/>
      <c r="NSV4467" s="251"/>
      <c r="NSW4467" s="251"/>
      <c r="NSX4467" s="251"/>
      <c r="NSY4467" s="251"/>
      <c r="NSZ4467" s="251"/>
      <c r="NTA4467" s="251"/>
      <c r="NTB4467" s="251"/>
      <c r="NTC4467" s="251"/>
      <c r="NTD4467" s="251"/>
      <c r="NTE4467" s="251"/>
      <c r="NTF4467" s="251"/>
      <c r="NTG4467" s="251"/>
      <c r="NTH4467" s="251"/>
      <c r="NTI4467" s="251"/>
      <c r="NTJ4467" s="251"/>
      <c r="NTK4467" s="251"/>
      <c r="NTL4467" s="251"/>
      <c r="NTM4467" s="251"/>
      <c r="NTN4467" s="251"/>
      <c r="NTO4467" s="251"/>
      <c r="NTP4467" s="251"/>
      <c r="NTQ4467" s="251"/>
      <c r="NTR4467" s="251"/>
      <c r="NTS4467" s="251"/>
      <c r="NTT4467" s="251"/>
      <c r="NTU4467" s="251"/>
      <c r="NTV4467" s="251"/>
      <c r="NTW4467" s="251"/>
      <c r="NTX4467" s="251"/>
      <c r="NTY4467" s="251"/>
      <c r="NTZ4467" s="251"/>
      <c r="NUA4467" s="251"/>
      <c r="NUB4467" s="251"/>
      <c r="NUC4467" s="251"/>
      <c r="NUD4467" s="251"/>
      <c r="NUE4467" s="251"/>
      <c r="NUF4467" s="251"/>
      <c r="NUG4467" s="251"/>
      <c r="NUH4467" s="251"/>
      <c r="NUI4467" s="251"/>
      <c r="NUJ4467" s="251"/>
      <c r="NUK4467" s="251"/>
      <c r="NUL4467" s="251"/>
      <c r="NUM4467" s="251"/>
      <c r="NUN4467" s="251"/>
      <c r="NUO4467" s="251"/>
      <c r="NUP4467" s="251"/>
      <c r="NUQ4467" s="251"/>
      <c r="NUR4467" s="251"/>
      <c r="NUS4467" s="251"/>
      <c r="NUT4467" s="251"/>
      <c r="NUU4467" s="251"/>
      <c r="NUV4467" s="251"/>
      <c r="NUW4467" s="251"/>
      <c r="NUX4467" s="251"/>
      <c r="NUY4467" s="251"/>
      <c r="NUZ4467" s="251"/>
      <c r="NVA4467" s="251"/>
      <c r="NVB4467" s="251"/>
      <c r="NVC4467" s="251"/>
      <c r="NVD4467" s="251"/>
      <c r="NVE4467" s="251"/>
      <c r="NVF4467" s="251"/>
      <c r="NVG4467" s="251"/>
      <c r="NVH4467" s="251"/>
      <c r="NVI4467" s="251"/>
      <c r="NVJ4467" s="251"/>
      <c r="NVK4467" s="251"/>
      <c r="NVL4467" s="251"/>
      <c r="NVM4467" s="251"/>
      <c r="NVN4467" s="251"/>
      <c r="NVO4467" s="251"/>
      <c r="NVP4467" s="251"/>
      <c r="NVQ4467" s="251"/>
      <c r="NVR4467" s="251"/>
      <c r="NVS4467" s="251"/>
      <c r="NVT4467" s="251"/>
      <c r="NVU4467" s="251"/>
      <c r="NVV4467" s="251"/>
      <c r="NVW4467" s="251"/>
      <c r="NVX4467" s="251"/>
      <c r="NVY4467" s="251"/>
      <c r="NVZ4467" s="251"/>
      <c r="NWA4467" s="251"/>
      <c r="NWB4467" s="251"/>
      <c r="NWC4467" s="251"/>
      <c r="NWD4467" s="251"/>
      <c r="NWE4467" s="251"/>
      <c r="NWF4467" s="251"/>
      <c r="NWG4467" s="251"/>
      <c r="NWH4467" s="251"/>
      <c r="NWI4467" s="251"/>
      <c r="NWJ4467" s="251"/>
      <c r="NWK4467" s="251"/>
      <c r="NWL4467" s="251"/>
      <c r="NWM4467" s="251"/>
      <c r="NWN4467" s="251"/>
      <c r="NWO4467" s="251"/>
      <c r="NWP4467" s="251"/>
      <c r="NWQ4467" s="251"/>
      <c r="NWR4467" s="251"/>
      <c r="NWS4467" s="251"/>
      <c r="NWT4467" s="251"/>
      <c r="NWU4467" s="251"/>
      <c r="NWV4467" s="251"/>
      <c r="NWW4467" s="251"/>
      <c r="NWX4467" s="251"/>
      <c r="NWY4467" s="251"/>
      <c r="NWZ4467" s="251"/>
      <c r="NXA4467" s="251"/>
      <c r="NXB4467" s="251"/>
      <c r="NXC4467" s="251"/>
      <c r="NXD4467" s="251"/>
      <c r="NXE4467" s="251"/>
      <c r="NXF4467" s="251"/>
      <c r="NXG4467" s="251"/>
      <c r="NXH4467" s="251"/>
      <c r="NXI4467" s="251"/>
      <c r="NXJ4467" s="251"/>
      <c r="NXK4467" s="251"/>
      <c r="NXL4467" s="251"/>
      <c r="NXM4467" s="251"/>
      <c r="NXN4467" s="251"/>
      <c r="NXO4467" s="251"/>
      <c r="NXP4467" s="251"/>
      <c r="NXQ4467" s="251"/>
      <c r="NXR4467" s="251"/>
      <c r="NXS4467" s="251"/>
      <c r="NXT4467" s="251"/>
      <c r="NXU4467" s="251"/>
      <c r="NXV4467" s="251"/>
      <c r="NXW4467" s="251"/>
      <c r="NXX4467" s="251"/>
      <c r="NXY4467" s="251"/>
      <c r="NXZ4467" s="251"/>
      <c r="NYA4467" s="251"/>
      <c r="NYB4467" s="251"/>
      <c r="NYC4467" s="251"/>
      <c r="NYD4467" s="251"/>
      <c r="NYE4467" s="251"/>
      <c r="NYF4467" s="251"/>
      <c r="NYG4467" s="251"/>
      <c r="NYH4467" s="251"/>
      <c r="NYI4467" s="251"/>
      <c r="NYJ4467" s="251"/>
      <c r="NYK4467" s="251"/>
      <c r="NYL4467" s="251"/>
      <c r="NYM4467" s="251"/>
      <c r="NYN4467" s="251"/>
      <c r="NYO4467" s="251"/>
      <c r="NYP4467" s="251"/>
      <c r="NYQ4467" s="251"/>
      <c r="NYR4467" s="251"/>
      <c r="NYS4467" s="251"/>
      <c r="NYT4467" s="251"/>
      <c r="NYU4467" s="251"/>
      <c r="NYV4467" s="251"/>
      <c r="NYW4467" s="251"/>
      <c r="NYX4467" s="251"/>
      <c r="NYY4467" s="251"/>
      <c r="NYZ4467" s="251"/>
      <c r="NZA4467" s="251"/>
      <c r="NZB4467" s="251"/>
      <c r="NZC4467" s="251"/>
      <c r="NZD4467" s="251"/>
      <c r="NZE4467" s="251"/>
      <c r="NZF4467" s="251"/>
      <c r="NZG4467" s="251"/>
      <c r="NZH4467" s="251"/>
      <c r="NZI4467" s="251"/>
      <c r="NZJ4467" s="251"/>
      <c r="NZK4467" s="251"/>
      <c r="NZL4467" s="251"/>
      <c r="NZM4467" s="251"/>
      <c r="NZN4467" s="251"/>
      <c r="NZO4467" s="251"/>
      <c r="NZP4467" s="251"/>
      <c r="NZQ4467" s="251"/>
      <c r="NZR4467" s="251"/>
      <c r="NZS4467" s="251"/>
      <c r="NZT4467" s="251"/>
      <c r="NZU4467" s="251"/>
      <c r="NZV4467" s="251"/>
      <c r="NZW4467" s="251"/>
      <c r="NZX4467" s="251"/>
      <c r="NZY4467" s="251"/>
      <c r="NZZ4467" s="251"/>
      <c r="OAA4467" s="251"/>
      <c r="OAB4467" s="251"/>
      <c r="OAC4467" s="251"/>
      <c r="OAD4467" s="251"/>
      <c r="OAE4467" s="251"/>
      <c r="OAF4467" s="251"/>
      <c r="OAG4467" s="251"/>
      <c r="OAH4467" s="251"/>
      <c r="OAI4467" s="251"/>
      <c r="OAJ4467" s="251"/>
      <c r="OAK4467" s="251"/>
      <c r="OAL4467" s="251"/>
      <c r="OAM4467" s="251"/>
      <c r="OAN4467" s="251"/>
      <c r="OAO4467" s="251"/>
      <c r="OAP4467" s="251"/>
      <c r="OAQ4467" s="251"/>
      <c r="OAR4467" s="251"/>
      <c r="OAS4467" s="251"/>
      <c r="OAT4467" s="251"/>
      <c r="OAU4467" s="251"/>
      <c r="OAV4467" s="251"/>
      <c r="OAW4467" s="251"/>
      <c r="OAX4467" s="251"/>
      <c r="OAY4467" s="251"/>
      <c r="OAZ4467" s="251"/>
      <c r="OBA4467" s="251"/>
      <c r="OBB4467" s="251"/>
      <c r="OBC4467" s="251"/>
      <c r="OBD4467" s="251"/>
      <c r="OBE4467" s="251"/>
      <c r="OBF4467" s="251"/>
      <c r="OBG4467" s="251"/>
      <c r="OBH4467" s="251"/>
      <c r="OBI4467" s="251"/>
      <c r="OBJ4467" s="251"/>
      <c r="OBK4467" s="251"/>
      <c r="OBL4467" s="251"/>
      <c r="OBM4467" s="251"/>
      <c r="OBN4467" s="251"/>
      <c r="OBO4467" s="251"/>
      <c r="OBP4467" s="251"/>
      <c r="OBQ4467" s="251"/>
      <c r="OBR4467" s="251"/>
      <c r="OBS4467" s="251"/>
      <c r="OBT4467" s="251"/>
      <c r="OBU4467" s="251"/>
      <c r="OBV4467" s="251"/>
      <c r="OBW4467" s="251"/>
      <c r="OBX4467" s="251"/>
      <c r="OBY4467" s="251"/>
      <c r="OBZ4467" s="251"/>
      <c r="OCA4467" s="251"/>
      <c r="OCB4467" s="251"/>
      <c r="OCC4467" s="251"/>
      <c r="OCD4467" s="251"/>
      <c r="OCE4467" s="251"/>
      <c r="OCF4467" s="251"/>
      <c r="OCG4467" s="251"/>
      <c r="OCH4467" s="251"/>
      <c r="OCI4467" s="251"/>
      <c r="OCJ4467" s="251"/>
      <c r="OCK4467" s="251"/>
      <c r="OCL4467" s="251"/>
      <c r="OCM4467" s="251"/>
      <c r="OCN4467" s="251"/>
      <c r="OCO4467" s="251"/>
      <c r="OCP4467" s="251"/>
      <c r="OCQ4467" s="251"/>
      <c r="OCR4467" s="251"/>
      <c r="OCS4467" s="251"/>
      <c r="OCT4467" s="251"/>
      <c r="OCU4467" s="251"/>
      <c r="OCV4467" s="251"/>
      <c r="OCW4467" s="251"/>
      <c r="OCX4467" s="251"/>
      <c r="OCY4467" s="251"/>
      <c r="OCZ4467" s="251"/>
      <c r="ODA4467" s="251"/>
      <c r="ODB4467" s="251"/>
      <c r="ODC4467" s="251"/>
      <c r="ODD4467" s="251"/>
      <c r="ODE4467" s="251"/>
      <c r="ODF4467" s="251"/>
      <c r="ODG4467" s="251"/>
      <c r="ODH4467" s="251"/>
      <c r="ODI4467" s="251"/>
      <c r="ODJ4467" s="251"/>
      <c r="ODK4467" s="251"/>
      <c r="ODL4467" s="251"/>
      <c r="ODM4467" s="251"/>
      <c r="ODN4467" s="251"/>
      <c r="ODO4467" s="251"/>
      <c r="ODP4467" s="251"/>
      <c r="ODQ4467" s="251"/>
      <c r="ODR4467" s="251"/>
      <c r="ODS4467" s="251"/>
      <c r="ODT4467" s="251"/>
      <c r="ODU4467" s="251"/>
      <c r="ODV4467" s="251"/>
      <c r="ODW4467" s="251"/>
      <c r="ODX4467" s="251"/>
      <c r="ODY4467" s="251"/>
      <c r="ODZ4467" s="251"/>
      <c r="OEA4467" s="251"/>
      <c r="OEB4467" s="251"/>
      <c r="OEC4467" s="251"/>
      <c r="OED4467" s="251"/>
      <c r="OEE4467" s="251"/>
      <c r="OEF4467" s="251"/>
      <c r="OEG4467" s="251"/>
      <c r="OEH4467" s="251"/>
      <c r="OEI4467" s="251"/>
      <c r="OEJ4467" s="251"/>
      <c r="OEK4467" s="251"/>
      <c r="OEL4467" s="251"/>
      <c r="OEM4467" s="251"/>
      <c r="OEN4467" s="251"/>
      <c r="OEO4467" s="251"/>
      <c r="OEP4467" s="251"/>
      <c r="OEQ4467" s="251"/>
      <c r="OER4467" s="251"/>
      <c r="OES4467" s="251"/>
      <c r="OET4467" s="251"/>
      <c r="OEU4467" s="251"/>
      <c r="OEV4467" s="251"/>
      <c r="OEW4467" s="251"/>
      <c r="OEX4467" s="251"/>
      <c r="OEY4467" s="251"/>
      <c r="OEZ4467" s="251"/>
      <c r="OFA4467" s="251"/>
      <c r="OFB4467" s="251"/>
      <c r="OFC4467" s="251"/>
      <c r="OFD4467" s="251"/>
      <c r="OFE4467" s="251"/>
      <c r="OFF4467" s="251"/>
      <c r="OFG4467" s="251"/>
      <c r="OFH4467" s="251"/>
      <c r="OFI4467" s="251"/>
      <c r="OFJ4467" s="251"/>
      <c r="OFK4467" s="251"/>
      <c r="OFL4467" s="251"/>
      <c r="OFM4467" s="251"/>
      <c r="OFN4467" s="251"/>
      <c r="OFO4467" s="251"/>
      <c r="OFP4467" s="251"/>
      <c r="OFQ4467" s="251"/>
      <c r="OFR4467" s="251"/>
      <c r="OFS4467" s="251"/>
      <c r="OFT4467" s="251"/>
      <c r="OFU4467" s="251"/>
      <c r="OFV4467" s="251"/>
      <c r="OFW4467" s="251"/>
      <c r="OFX4467" s="251"/>
      <c r="OFY4467" s="251"/>
      <c r="OFZ4467" s="251"/>
      <c r="OGA4467" s="251"/>
      <c r="OGB4467" s="251"/>
      <c r="OGC4467" s="251"/>
      <c r="OGD4467" s="251"/>
      <c r="OGE4467" s="251"/>
      <c r="OGF4467" s="251"/>
      <c r="OGG4467" s="251"/>
      <c r="OGH4467" s="251"/>
      <c r="OGI4467" s="251"/>
      <c r="OGJ4467" s="251"/>
      <c r="OGK4467" s="251"/>
      <c r="OGL4467" s="251"/>
      <c r="OGM4467" s="251"/>
      <c r="OGN4467" s="251"/>
      <c r="OGO4467" s="251"/>
      <c r="OGP4467" s="251"/>
      <c r="OGQ4467" s="251"/>
      <c r="OGR4467" s="251"/>
      <c r="OGS4467" s="251"/>
      <c r="OGT4467" s="251"/>
      <c r="OGU4467" s="251"/>
      <c r="OGV4467" s="251"/>
      <c r="OGW4467" s="251"/>
      <c r="OGX4467" s="251"/>
      <c r="OGY4467" s="251"/>
      <c r="OGZ4467" s="251"/>
      <c r="OHA4467" s="251"/>
      <c r="OHB4467" s="251"/>
      <c r="OHC4467" s="251"/>
      <c r="OHD4467" s="251"/>
      <c r="OHE4467" s="251"/>
      <c r="OHF4467" s="251"/>
      <c r="OHG4467" s="251"/>
      <c r="OHH4467" s="251"/>
      <c r="OHI4467" s="251"/>
      <c r="OHJ4467" s="251"/>
      <c r="OHK4467" s="251"/>
      <c r="OHL4467" s="251"/>
      <c r="OHM4467" s="251"/>
      <c r="OHN4467" s="251"/>
      <c r="OHO4467" s="251"/>
      <c r="OHP4467" s="251"/>
      <c r="OHQ4467" s="251"/>
      <c r="OHR4467" s="251"/>
      <c r="OHS4467" s="251"/>
      <c r="OHT4467" s="251"/>
      <c r="OHU4467" s="251"/>
      <c r="OHV4467" s="251"/>
      <c r="OHW4467" s="251"/>
      <c r="OHX4467" s="251"/>
      <c r="OHY4467" s="251"/>
      <c r="OHZ4467" s="251"/>
      <c r="OIA4467" s="251"/>
      <c r="OIB4467" s="251"/>
      <c r="OIC4467" s="251"/>
      <c r="OID4467" s="251"/>
      <c r="OIE4467" s="251"/>
      <c r="OIF4467" s="251"/>
      <c r="OIG4467" s="251"/>
      <c r="OIH4467" s="251"/>
      <c r="OII4467" s="251"/>
      <c r="OIJ4467" s="251"/>
      <c r="OIK4467" s="251"/>
      <c r="OIL4467" s="251"/>
      <c r="OIM4467" s="251"/>
      <c r="OIN4467" s="251"/>
      <c r="OIO4467" s="251"/>
      <c r="OIP4467" s="251"/>
      <c r="OIQ4467" s="251"/>
      <c r="OIR4467" s="251"/>
      <c r="OIS4467" s="251"/>
      <c r="OIT4467" s="251"/>
      <c r="OIU4467" s="251"/>
      <c r="OIV4467" s="251"/>
      <c r="OIW4467" s="251"/>
      <c r="OIX4467" s="251"/>
      <c r="OIY4467" s="251"/>
      <c r="OIZ4467" s="251"/>
      <c r="OJA4467" s="251"/>
      <c r="OJB4467" s="251"/>
      <c r="OJC4467" s="251"/>
      <c r="OJD4467" s="251"/>
      <c r="OJE4467" s="251"/>
      <c r="OJF4467" s="251"/>
      <c r="OJG4467" s="251"/>
      <c r="OJH4467" s="251"/>
      <c r="OJI4467" s="251"/>
      <c r="OJJ4467" s="251"/>
      <c r="OJK4467" s="251"/>
      <c r="OJL4467" s="251"/>
      <c r="OJM4467" s="251"/>
      <c r="OJN4467" s="251"/>
      <c r="OJO4467" s="251"/>
      <c r="OJP4467" s="251"/>
      <c r="OJQ4467" s="251"/>
      <c r="OJR4467" s="251"/>
      <c r="OJS4467" s="251"/>
      <c r="OJT4467" s="251"/>
      <c r="OJU4467" s="251"/>
      <c r="OJV4467" s="251"/>
      <c r="OJW4467" s="251"/>
      <c r="OJX4467" s="251"/>
      <c r="OJY4467" s="251"/>
      <c r="OJZ4467" s="251"/>
      <c r="OKA4467" s="251"/>
      <c r="OKB4467" s="251"/>
      <c r="OKC4467" s="251"/>
      <c r="OKD4467" s="251"/>
      <c r="OKE4467" s="251"/>
      <c r="OKF4467" s="251"/>
      <c r="OKG4467" s="251"/>
      <c r="OKH4467" s="251"/>
      <c r="OKI4467" s="251"/>
      <c r="OKJ4467" s="251"/>
      <c r="OKK4467" s="251"/>
      <c r="OKL4467" s="251"/>
      <c r="OKM4467" s="251"/>
      <c r="OKN4467" s="251"/>
      <c r="OKO4467" s="251"/>
      <c r="OKP4467" s="251"/>
      <c r="OKQ4467" s="251"/>
      <c r="OKR4467" s="251"/>
      <c r="OKS4467" s="251"/>
      <c r="OKT4467" s="251"/>
      <c r="OKU4467" s="251"/>
      <c r="OKV4467" s="251"/>
      <c r="OKW4467" s="251"/>
      <c r="OKX4467" s="251"/>
      <c r="OKY4467" s="251"/>
      <c r="OKZ4467" s="251"/>
      <c r="OLA4467" s="251"/>
      <c r="OLB4467" s="251"/>
      <c r="OLC4467" s="251"/>
      <c r="OLD4467" s="251"/>
      <c r="OLE4467" s="251"/>
      <c r="OLF4467" s="251"/>
      <c r="OLG4467" s="251"/>
      <c r="OLH4467" s="251"/>
      <c r="OLI4467" s="251"/>
      <c r="OLJ4467" s="251"/>
      <c r="OLK4467" s="251"/>
      <c r="OLL4467" s="251"/>
      <c r="OLM4467" s="251"/>
      <c r="OLN4467" s="251"/>
      <c r="OLO4467" s="251"/>
      <c r="OLP4467" s="251"/>
      <c r="OLQ4467" s="251"/>
      <c r="OLR4467" s="251"/>
      <c r="OLS4467" s="251"/>
      <c r="OLT4467" s="251"/>
      <c r="OLU4467" s="251"/>
      <c r="OLV4467" s="251"/>
      <c r="OLW4467" s="251"/>
      <c r="OLX4467" s="251"/>
      <c r="OLY4467" s="251"/>
      <c r="OLZ4467" s="251"/>
      <c r="OMA4467" s="251"/>
      <c r="OMB4467" s="251"/>
      <c r="OMC4467" s="251"/>
      <c r="OMD4467" s="251"/>
      <c r="OME4467" s="251"/>
      <c r="OMF4467" s="251"/>
      <c r="OMG4467" s="251"/>
      <c r="OMH4467" s="251"/>
      <c r="OMI4467" s="251"/>
      <c r="OMJ4467" s="251"/>
      <c r="OMK4467" s="251"/>
      <c r="OML4467" s="251"/>
      <c r="OMM4467" s="251"/>
      <c r="OMN4467" s="251"/>
      <c r="OMO4467" s="251"/>
      <c r="OMP4467" s="251"/>
      <c r="OMQ4467" s="251"/>
      <c r="OMR4467" s="251"/>
      <c r="OMS4467" s="251"/>
      <c r="OMT4467" s="251"/>
      <c r="OMU4467" s="251"/>
      <c r="OMV4467" s="251"/>
      <c r="OMW4467" s="251"/>
      <c r="OMX4467" s="251"/>
      <c r="OMY4467" s="251"/>
      <c r="OMZ4467" s="251"/>
      <c r="ONA4467" s="251"/>
      <c r="ONB4467" s="251"/>
      <c r="ONC4467" s="251"/>
      <c r="OND4467" s="251"/>
      <c r="ONE4467" s="251"/>
      <c r="ONF4467" s="251"/>
      <c r="ONG4467" s="251"/>
      <c r="ONH4467" s="251"/>
      <c r="ONI4467" s="251"/>
      <c r="ONJ4467" s="251"/>
      <c r="ONK4467" s="251"/>
      <c r="ONL4467" s="251"/>
      <c r="ONM4467" s="251"/>
      <c r="ONN4467" s="251"/>
      <c r="ONO4467" s="251"/>
      <c r="ONP4467" s="251"/>
      <c r="ONQ4467" s="251"/>
      <c r="ONR4467" s="251"/>
      <c r="ONS4467" s="251"/>
      <c r="ONT4467" s="251"/>
      <c r="ONU4467" s="251"/>
      <c r="ONV4467" s="251"/>
      <c r="ONW4467" s="251"/>
      <c r="ONX4467" s="251"/>
      <c r="ONY4467" s="251"/>
      <c r="ONZ4467" s="251"/>
      <c r="OOA4467" s="251"/>
      <c r="OOB4467" s="251"/>
      <c r="OOC4467" s="251"/>
      <c r="OOD4467" s="251"/>
      <c r="OOE4467" s="251"/>
      <c r="OOF4467" s="251"/>
      <c r="OOG4467" s="251"/>
      <c r="OOH4467" s="251"/>
      <c r="OOI4467" s="251"/>
      <c r="OOJ4467" s="251"/>
      <c r="OOK4467" s="251"/>
      <c r="OOL4467" s="251"/>
      <c r="OOM4467" s="251"/>
      <c r="OON4467" s="251"/>
      <c r="OOO4467" s="251"/>
      <c r="OOP4467" s="251"/>
      <c r="OOQ4467" s="251"/>
      <c r="OOR4467" s="251"/>
      <c r="OOS4467" s="251"/>
      <c r="OOT4467" s="251"/>
      <c r="OOU4467" s="251"/>
      <c r="OOV4467" s="251"/>
      <c r="OOW4467" s="251"/>
      <c r="OOX4467" s="251"/>
      <c r="OOY4467" s="251"/>
      <c r="OOZ4467" s="251"/>
      <c r="OPA4467" s="251"/>
      <c r="OPB4467" s="251"/>
      <c r="OPC4467" s="251"/>
      <c r="OPD4467" s="251"/>
      <c r="OPE4467" s="251"/>
      <c r="OPF4467" s="251"/>
      <c r="OPG4467" s="251"/>
      <c r="OPH4467" s="251"/>
      <c r="OPI4467" s="251"/>
      <c r="OPJ4467" s="251"/>
      <c r="OPK4467" s="251"/>
      <c r="OPL4467" s="251"/>
      <c r="OPM4467" s="251"/>
      <c r="OPN4467" s="251"/>
      <c r="OPO4467" s="251"/>
      <c r="OPP4467" s="251"/>
      <c r="OPQ4467" s="251"/>
      <c r="OPR4467" s="251"/>
      <c r="OPS4467" s="251"/>
      <c r="OPT4467" s="251"/>
      <c r="OPU4467" s="251"/>
      <c r="OPV4467" s="251"/>
      <c r="OPW4467" s="251"/>
      <c r="OPX4467" s="251"/>
      <c r="OPY4467" s="251"/>
      <c r="OPZ4467" s="251"/>
      <c r="OQA4467" s="251"/>
      <c r="OQB4467" s="251"/>
      <c r="OQC4467" s="251"/>
      <c r="OQD4467" s="251"/>
      <c r="OQE4467" s="251"/>
      <c r="OQF4467" s="251"/>
      <c r="OQG4467" s="251"/>
      <c r="OQH4467" s="251"/>
      <c r="OQI4467" s="251"/>
      <c r="OQJ4467" s="251"/>
      <c r="OQK4467" s="251"/>
      <c r="OQL4467" s="251"/>
      <c r="OQM4467" s="251"/>
      <c r="OQN4467" s="251"/>
      <c r="OQO4467" s="251"/>
      <c r="OQP4467" s="251"/>
      <c r="OQQ4467" s="251"/>
      <c r="OQR4467" s="251"/>
      <c r="OQS4467" s="251"/>
      <c r="OQT4467" s="251"/>
      <c r="OQU4467" s="251"/>
      <c r="OQV4467" s="251"/>
      <c r="OQW4467" s="251"/>
      <c r="OQX4467" s="251"/>
      <c r="OQY4467" s="251"/>
      <c r="OQZ4467" s="251"/>
      <c r="ORA4467" s="251"/>
      <c r="ORB4467" s="251"/>
      <c r="ORC4467" s="251"/>
      <c r="ORD4467" s="251"/>
      <c r="ORE4467" s="251"/>
      <c r="ORF4467" s="251"/>
      <c r="ORG4467" s="251"/>
      <c r="ORH4467" s="251"/>
      <c r="ORI4467" s="251"/>
      <c r="ORJ4467" s="251"/>
      <c r="ORK4467" s="251"/>
      <c r="ORL4467" s="251"/>
      <c r="ORM4467" s="251"/>
      <c r="ORN4467" s="251"/>
      <c r="ORO4467" s="251"/>
      <c r="ORP4467" s="251"/>
      <c r="ORQ4467" s="251"/>
      <c r="ORR4467" s="251"/>
      <c r="ORS4467" s="251"/>
      <c r="ORT4467" s="251"/>
      <c r="ORU4467" s="251"/>
      <c r="ORV4467" s="251"/>
      <c r="ORW4467" s="251"/>
      <c r="ORX4467" s="251"/>
      <c r="ORY4467" s="251"/>
      <c r="ORZ4467" s="251"/>
      <c r="OSA4467" s="251"/>
      <c r="OSB4467" s="251"/>
      <c r="OSC4467" s="251"/>
      <c r="OSD4467" s="251"/>
      <c r="OSE4467" s="251"/>
      <c r="OSF4467" s="251"/>
      <c r="OSG4467" s="251"/>
      <c r="OSH4467" s="251"/>
      <c r="OSI4467" s="251"/>
      <c r="OSJ4467" s="251"/>
      <c r="OSK4467" s="251"/>
      <c r="OSL4467" s="251"/>
      <c r="OSM4467" s="251"/>
      <c r="OSN4467" s="251"/>
      <c r="OSO4467" s="251"/>
      <c r="OSP4467" s="251"/>
      <c r="OSQ4467" s="251"/>
      <c r="OSR4467" s="251"/>
      <c r="OSS4467" s="251"/>
      <c r="OST4467" s="251"/>
      <c r="OSU4467" s="251"/>
      <c r="OSV4467" s="251"/>
      <c r="OSW4467" s="251"/>
      <c r="OSX4467" s="251"/>
      <c r="OSY4467" s="251"/>
      <c r="OSZ4467" s="251"/>
      <c r="OTA4467" s="251"/>
      <c r="OTB4467" s="251"/>
      <c r="OTC4467" s="251"/>
      <c r="OTD4467" s="251"/>
      <c r="OTE4467" s="251"/>
      <c r="OTF4467" s="251"/>
      <c r="OTG4467" s="251"/>
      <c r="OTH4467" s="251"/>
      <c r="OTI4467" s="251"/>
      <c r="OTJ4467" s="251"/>
      <c r="OTK4467" s="251"/>
      <c r="OTL4467" s="251"/>
      <c r="OTM4467" s="251"/>
      <c r="OTN4467" s="251"/>
      <c r="OTO4467" s="251"/>
      <c r="OTP4467" s="251"/>
      <c r="OTQ4467" s="251"/>
      <c r="OTR4467" s="251"/>
      <c r="OTS4467" s="251"/>
      <c r="OTT4467" s="251"/>
      <c r="OTU4467" s="251"/>
      <c r="OTV4467" s="251"/>
      <c r="OTW4467" s="251"/>
      <c r="OTX4467" s="251"/>
      <c r="OTY4467" s="251"/>
      <c r="OTZ4467" s="251"/>
      <c r="OUA4467" s="251"/>
      <c r="OUB4467" s="251"/>
      <c r="OUC4467" s="251"/>
      <c r="OUD4467" s="251"/>
      <c r="OUE4467" s="251"/>
      <c r="OUF4467" s="251"/>
      <c r="OUG4467" s="251"/>
      <c r="OUH4467" s="251"/>
      <c r="OUI4467" s="251"/>
      <c r="OUJ4467" s="251"/>
      <c r="OUK4467" s="251"/>
      <c r="OUL4467" s="251"/>
      <c r="OUM4467" s="251"/>
      <c r="OUN4467" s="251"/>
      <c r="OUO4467" s="251"/>
      <c r="OUP4467" s="251"/>
      <c r="OUQ4467" s="251"/>
      <c r="OUR4467" s="251"/>
      <c r="OUS4467" s="251"/>
      <c r="OUT4467" s="251"/>
      <c r="OUU4467" s="251"/>
      <c r="OUV4467" s="251"/>
      <c r="OUW4467" s="251"/>
      <c r="OUX4467" s="251"/>
      <c r="OUY4467" s="251"/>
      <c r="OUZ4467" s="251"/>
      <c r="OVA4467" s="251"/>
      <c r="OVB4467" s="251"/>
      <c r="OVC4467" s="251"/>
      <c r="OVD4467" s="251"/>
      <c r="OVE4467" s="251"/>
      <c r="OVF4467" s="251"/>
      <c r="OVG4467" s="251"/>
      <c r="OVH4467" s="251"/>
      <c r="OVI4467" s="251"/>
      <c r="OVJ4467" s="251"/>
      <c r="OVK4467" s="251"/>
      <c r="OVL4467" s="251"/>
      <c r="OVM4467" s="251"/>
      <c r="OVN4467" s="251"/>
      <c r="OVO4467" s="251"/>
      <c r="OVP4467" s="251"/>
      <c r="OVQ4467" s="251"/>
      <c r="OVR4467" s="251"/>
      <c r="OVS4467" s="251"/>
      <c r="OVT4467" s="251"/>
      <c r="OVU4467" s="251"/>
      <c r="OVV4467" s="251"/>
      <c r="OVW4467" s="251"/>
      <c r="OVX4467" s="251"/>
      <c r="OVY4467" s="251"/>
      <c r="OVZ4467" s="251"/>
      <c r="OWA4467" s="251"/>
      <c r="OWB4467" s="251"/>
      <c r="OWC4467" s="251"/>
      <c r="OWD4467" s="251"/>
      <c r="OWE4467" s="251"/>
      <c r="OWF4467" s="251"/>
      <c r="OWG4467" s="251"/>
      <c r="OWH4467" s="251"/>
      <c r="OWI4467" s="251"/>
      <c r="OWJ4467" s="251"/>
      <c r="OWK4467" s="251"/>
      <c r="OWL4467" s="251"/>
      <c r="OWM4467" s="251"/>
      <c r="OWN4467" s="251"/>
      <c r="OWO4467" s="251"/>
      <c r="OWP4467" s="251"/>
      <c r="OWQ4467" s="251"/>
      <c r="OWR4467" s="251"/>
      <c r="OWS4467" s="251"/>
      <c r="OWT4467" s="251"/>
      <c r="OWU4467" s="251"/>
      <c r="OWV4467" s="251"/>
      <c r="OWW4467" s="251"/>
      <c r="OWX4467" s="251"/>
      <c r="OWY4467" s="251"/>
      <c r="OWZ4467" s="251"/>
      <c r="OXA4467" s="251"/>
      <c r="OXB4467" s="251"/>
      <c r="OXC4467" s="251"/>
      <c r="OXD4467" s="251"/>
      <c r="OXE4467" s="251"/>
      <c r="OXF4467" s="251"/>
      <c r="OXG4467" s="251"/>
      <c r="OXH4467" s="251"/>
      <c r="OXI4467" s="251"/>
      <c r="OXJ4467" s="251"/>
      <c r="OXK4467" s="251"/>
      <c r="OXL4467" s="251"/>
      <c r="OXM4467" s="251"/>
      <c r="OXN4467" s="251"/>
      <c r="OXO4467" s="251"/>
      <c r="OXP4467" s="251"/>
      <c r="OXQ4467" s="251"/>
      <c r="OXR4467" s="251"/>
      <c r="OXS4467" s="251"/>
      <c r="OXT4467" s="251"/>
      <c r="OXU4467" s="251"/>
      <c r="OXV4467" s="251"/>
      <c r="OXW4467" s="251"/>
      <c r="OXX4467" s="251"/>
      <c r="OXY4467" s="251"/>
      <c r="OXZ4467" s="251"/>
      <c r="OYA4467" s="251"/>
      <c r="OYB4467" s="251"/>
      <c r="OYC4467" s="251"/>
      <c r="OYD4467" s="251"/>
      <c r="OYE4467" s="251"/>
      <c r="OYF4467" s="251"/>
      <c r="OYG4467" s="251"/>
      <c r="OYH4467" s="251"/>
      <c r="OYI4467" s="251"/>
      <c r="OYJ4467" s="251"/>
      <c r="OYK4467" s="251"/>
      <c r="OYL4467" s="251"/>
      <c r="OYM4467" s="251"/>
      <c r="OYN4467" s="251"/>
      <c r="OYO4467" s="251"/>
      <c r="OYP4467" s="251"/>
      <c r="OYQ4467" s="251"/>
      <c r="OYR4467" s="251"/>
      <c r="OYS4467" s="251"/>
      <c r="OYT4467" s="251"/>
      <c r="OYU4467" s="251"/>
      <c r="OYV4467" s="251"/>
      <c r="OYW4467" s="251"/>
      <c r="OYX4467" s="251"/>
      <c r="OYY4467" s="251"/>
      <c r="OYZ4467" s="251"/>
      <c r="OZA4467" s="251"/>
      <c r="OZB4467" s="251"/>
      <c r="OZC4467" s="251"/>
      <c r="OZD4467" s="251"/>
      <c r="OZE4467" s="251"/>
      <c r="OZF4467" s="251"/>
      <c r="OZG4467" s="251"/>
      <c r="OZH4467" s="251"/>
      <c r="OZI4467" s="251"/>
      <c r="OZJ4467" s="251"/>
      <c r="OZK4467" s="251"/>
      <c r="OZL4467" s="251"/>
      <c r="OZM4467" s="251"/>
      <c r="OZN4467" s="251"/>
      <c r="OZO4467" s="251"/>
      <c r="OZP4467" s="251"/>
      <c r="OZQ4467" s="251"/>
      <c r="OZR4467" s="251"/>
      <c r="OZS4467" s="251"/>
      <c r="OZT4467" s="251"/>
      <c r="OZU4467" s="251"/>
      <c r="OZV4467" s="251"/>
      <c r="OZW4467" s="251"/>
      <c r="OZX4467" s="251"/>
      <c r="OZY4467" s="251"/>
      <c r="OZZ4467" s="251"/>
      <c r="PAA4467" s="251"/>
      <c r="PAB4467" s="251"/>
      <c r="PAC4467" s="251"/>
      <c r="PAD4467" s="251"/>
      <c r="PAE4467" s="251"/>
      <c r="PAF4467" s="251"/>
      <c r="PAG4467" s="251"/>
      <c r="PAH4467" s="251"/>
      <c r="PAI4467" s="251"/>
      <c r="PAJ4467" s="251"/>
      <c r="PAK4467" s="251"/>
      <c r="PAL4467" s="251"/>
      <c r="PAM4467" s="251"/>
      <c r="PAN4467" s="251"/>
      <c r="PAO4467" s="251"/>
      <c r="PAP4467" s="251"/>
      <c r="PAQ4467" s="251"/>
      <c r="PAR4467" s="251"/>
      <c r="PAS4467" s="251"/>
      <c r="PAT4467" s="251"/>
      <c r="PAU4467" s="251"/>
      <c r="PAV4467" s="251"/>
      <c r="PAW4467" s="251"/>
      <c r="PAX4467" s="251"/>
      <c r="PAY4467" s="251"/>
      <c r="PAZ4467" s="251"/>
      <c r="PBA4467" s="251"/>
      <c r="PBB4467" s="251"/>
      <c r="PBC4467" s="251"/>
      <c r="PBD4467" s="251"/>
      <c r="PBE4467" s="251"/>
      <c r="PBF4467" s="251"/>
      <c r="PBG4467" s="251"/>
      <c r="PBH4467" s="251"/>
      <c r="PBI4467" s="251"/>
      <c r="PBJ4467" s="251"/>
      <c r="PBK4467" s="251"/>
      <c r="PBL4467" s="251"/>
      <c r="PBM4467" s="251"/>
      <c r="PBN4467" s="251"/>
      <c r="PBO4467" s="251"/>
      <c r="PBP4467" s="251"/>
      <c r="PBQ4467" s="251"/>
      <c r="PBR4467" s="251"/>
      <c r="PBS4467" s="251"/>
      <c r="PBT4467" s="251"/>
      <c r="PBU4467" s="251"/>
      <c r="PBV4467" s="251"/>
      <c r="PBW4467" s="251"/>
      <c r="PBX4467" s="251"/>
      <c r="PBY4467" s="251"/>
      <c r="PBZ4467" s="251"/>
      <c r="PCA4467" s="251"/>
      <c r="PCB4467" s="251"/>
      <c r="PCC4467" s="251"/>
      <c r="PCD4467" s="251"/>
      <c r="PCE4467" s="251"/>
      <c r="PCF4467" s="251"/>
      <c r="PCG4467" s="251"/>
      <c r="PCH4467" s="251"/>
      <c r="PCI4467" s="251"/>
      <c r="PCJ4467" s="251"/>
      <c r="PCK4467" s="251"/>
      <c r="PCL4467" s="251"/>
      <c r="PCM4467" s="251"/>
      <c r="PCN4467" s="251"/>
      <c r="PCO4467" s="251"/>
      <c r="PCP4467" s="251"/>
      <c r="PCQ4467" s="251"/>
      <c r="PCR4467" s="251"/>
      <c r="PCS4467" s="251"/>
      <c r="PCT4467" s="251"/>
      <c r="PCU4467" s="251"/>
      <c r="PCV4467" s="251"/>
      <c r="PCW4467" s="251"/>
      <c r="PCX4467" s="251"/>
      <c r="PCY4467" s="251"/>
      <c r="PCZ4467" s="251"/>
      <c r="PDA4467" s="251"/>
      <c r="PDB4467" s="251"/>
      <c r="PDC4467" s="251"/>
      <c r="PDD4467" s="251"/>
      <c r="PDE4467" s="251"/>
      <c r="PDF4467" s="251"/>
      <c r="PDG4467" s="251"/>
      <c r="PDH4467" s="251"/>
      <c r="PDI4467" s="251"/>
      <c r="PDJ4467" s="251"/>
      <c r="PDK4467" s="251"/>
      <c r="PDL4467" s="251"/>
      <c r="PDM4467" s="251"/>
      <c r="PDN4467" s="251"/>
      <c r="PDO4467" s="251"/>
      <c r="PDP4467" s="251"/>
      <c r="PDQ4467" s="251"/>
      <c r="PDR4467" s="251"/>
      <c r="PDS4467" s="251"/>
      <c r="PDT4467" s="251"/>
      <c r="PDU4467" s="251"/>
      <c r="PDV4467" s="251"/>
      <c r="PDW4467" s="251"/>
      <c r="PDX4467" s="251"/>
      <c r="PDY4467" s="251"/>
      <c r="PDZ4467" s="251"/>
      <c r="PEA4467" s="251"/>
      <c r="PEB4467" s="251"/>
      <c r="PEC4467" s="251"/>
      <c r="PED4467" s="251"/>
      <c r="PEE4467" s="251"/>
      <c r="PEF4467" s="251"/>
      <c r="PEG4467" s="251"/>
      <c r="PEH4467" s="251"/>
      <c r="PEI4467" s="251"/>
      <c r="PEJ4467" s="251"/>
      <c r="PEK4467" s="251"/>
      <c r="PEL4467" s="251"/>
      <c r="PEM4467" s="251"/>
      <c r="PEN4467" s="251"/>
      <c r="PEO4467" s="251"/>
      <c r="PEP4467" s="251"/>
      <c r="PEQ4467" s="251"/>
      <c r="PER4467" s="251"/>
      <c r="PES4467" s="251"/>
      <c r="PET4467" s="251"/>
      <c r="PEU4467" s="251"/>
      <c r="PEV4467" s="251"/>
      <c r="PEW4467" s="251"/>
      <c r="PEX4467" s="251"/>
      <c r="PEY4467" s="251"/>
      <c r="PEZ4467" s="251"/>
      <c r="PFA4467" s="251"/>
      <c r="PFB4467" s="251"/>
      <c r="PFC4467" s="251"/>
      <c r="PFD4467" s="251"/>
      <c r="PFE4467" s="251"/>
      <c r="PFF4467" s="251"/>
      <c r="PFG4467" s="251"/>
      <c r="PFH4467" s="251"/>
      <c r="PFI4467" s="251"/>
      <c r="PFJ4467" s="251"/>
      <c r="PFK4467" s="251"/>
      <c r="PFL4467" s="251"/>
      <c r="PFM4467" s="251"/>
      <c r="PFN4467" s="251"/>
      <c r="PFO4467" s="251"/>
      <c r="PFP4467" s="251"/>
      <c r="PFQ4467" s="251"/>
      <c r="PFR4467" s="251"/>
      <c r="PFS4467" s="251"/>
      <c r="PFT4467" s="251"/>
      <c r="PFU4467" s="251"/>
      <c r="PFV4467" s="251"/>
      <c r="PFW4467" s="251"/>
      <c r="PFX4467" s="251"/>
      <c r="PFY4467" s="251"/>
      <c r="PFZ4467" s="251"/>
      <c r="PGA4467" s="251"/>
      <c r="PGB4467" s="251"/>
      <c r="PGC4467" s="251"/>
      <c r="PGD4467" s="251"/>
      <c r="PGE4467" s="251"/>
      <c r="PGF4467" s="251"/>
      <c r="PGG4467" s="251"/>
      <c r="PGH4467" s="251"/>
      <c r="PGI4467" s="251"/>
      <c r="PGJ4467" s="251"/>
      <c r="PGK4467" s="251"/>
      <c r="PGL4467" s="251"/>
      <c r="PGM4467" s="251"/>
      <c r="PGN4467" s="251"/>
      <c r="PGO4467" s="251"/>
      <c r="PGP4467" s="251"/>
      <c r="PGQ4467" s="251"/>
      <c r="PGR4467" s="251"/>
      <c r="PGS4467" s="251"/>
      <c r="PGT4467" s="251"/>
      <c r="PGU4467" s="251"/>
      <c r="PGV4467" s="251"/>
      <c r="PGW4467" s="251"/>
      <c r="PGX4467" s="251"/>
      <c r="PGY4467" s="251"/>
      <c r="PGZ4467" s="251"/>
      <c r="PHA4467" s="251"/>
      <c r="PHB4467" s="251"/>
      <c r="PHC4467" s="251"/>
      <c r="PHD4467" s="251"/>
      <c r="PHE4467" s="251"/>
      <c r="PHF4467" s="251"/>
      <c r="PHG4467" s="251"/>
      <c r="PHH4467" s="251"/>
      <c r="PHI4467" s="251"/>
      <c r="PHJ4467" s="251"/>
      <c r="PHK4467" s="251"/>
      <c r="PHL4467" s="251"/>
      <c r="PHM4467" s="251"/>
      <c r="PHN4467" s="251"/>
      <c r="PHO4467" s="251"/>
      <c r="PHP4467" s="251"/>
      <c r="PHQ4467" s="251"/>
      <c r="PHR4467" s="251"/>
      <c r="PHS4467" s="251"/>
      <c r="PHT4467" s="251"/>
      <c r="PHU4467" s="251"/>
      <c r="PHV4467" s="251"/>
      <c r="PHW4467" s="251"/>
      <c r="PHX4467" s="251"/>
      <c r="PHY4467" s="251"/>
      <c r="PHZ4467" s="251"/>
      <c r="PIA4467" s="251"/>
      <c r="PIB4467" s="251"/>
      <c r="PIC4467" s="251"/>
      <c r="PID4467" s="251"/>
      <c r="PIE4467" s="251"/>
      <c r="PIF4467" s="251"/>
      <c r="PIG4467" s="251"/>
      <c r="PIH4467" s="251"/>
      <c r="PII4467" s="251"/>
      <c r="PIJ4467" s="251"/>
      <c r="PIK4467" s="251"/>
      <c r="PIL4467" s="251"/>
      <c r="PIM4467" s="251"/>
      <c r="PIN4467" s="251"/>
      <c r="PIO4467" s="251"/>
      <c r="PIP4467" s="251"/>
      <c r="PIQ4467" s="251"/>
      <c r="PIR4467" s="251"/>
      <c r="PIS4467" s="251"/>
      <c r="PIT4467" s="251"/>
      <c r="PIU4467" s="251"/>
      <c r="PIV4467" s="251"/>
      <c r="PIW4467" s="251"/>
      <c r="PIX4467" s="251"/>
      <c r="PIY4467" s="251"/>
      <c r="PIZ4467" s="251"/>
      <c r="PJA4467" s="251"/>
      <c r="PJB4467" s="251"/>
      <c r="PJC4467" s="251"/>
      <c r="PJD4467" s="251"/>
      <c r="PJE4467" s="251"/>
      <c r="PJF4467" s="251"/>
      <c r="PJG4467" s="251"/>
      <c r="PJH4467" s="251"/>
      <c r="PJI4467" s="251"/>
      <c r="PJJ4467" s="251"/>
      <c r="PJK4467" s="251"/>
      <c r="PJL4467" s="251"/>
      <c r="PJM4467" s="251"/>
      <c r="PJN4467" s="251"/>
      <c r="PJO4467" s="251"/>
      <c r="PJP4467" s="251"/>
      <c r="PJQ4467" s="251"/>
      <c r="PJR4467" s="251"/>
      <c r="PJS4467" s="251"/>
      <c r="PJT4467" s="251"/>
      <c r="PJU4467" s="251"/>
      <c r="PJV4467" s="251"/>
      <c r="PJW4467" s="251"/>
      <c r="PJX4467" s="251"/>
      <c r="PJY4467" s="251"/>
      <c r="PJZ4467" s="251"/>
      <c r="PKA4467" s="251"/>
      <c r="PKB4467" s="251"/>
      <c r="PKC4467" s="251"/>
      <c r="PKD4467" s="251"/>
      <c r="PKE4467" s="251"/>
      <c r="PKF4467" s="251"/>
      <c r="PKG4467" s="251"/>
      <c r="PKH4467" s="251"/>
      <c r="PKI4467" s="251"/>
      <c r="PKJ4467" s="251"/>
      <c r="PKK4467" s="251"/>
      <c r="PKL4467" s="251"/>
      <c r="PKM4467" s="251"/>
      <c r="PKN4467" s="251"/>
      <c r="PKO4467" s="251"/>
      <c r="PKP4467" s="251"/>
      <c r="PKQ4467" s="251"/>
      <c r="PKR4467" s="251"/>
      <c r="PKS4467" s="251"/>
      <c r="PKT4467" s="251"/>
      <c r="PKU4467" s="251"/>
      <c r="PKV4467" s="251"/>
      <c r="PKW4467" s="251"/>
      <c r="PKX4467" s="251"/>
      <c r="PKY4467" s="251"/>
      <c r="PKZ4467" s="251"/>
      <c r="PLA4467" s="251"/>
      <c r="PLB4467" s="251"/>
      <c r="PLC4467" s="251"/>
      <c r="PLD4467" s="251"/>
      <c r="PLE4467" s="251"/>
      <c r="PLF4467" s="251"/>
      <c r="PLG4467" s="251"/>
      <c r="PLH4467" s="251"/>
      <c r="PLI4467" s="251"/>
      <c r="PLJ4467" s="251"/>
      <c r="PLK4467" s="251"/>
      <c r="PLL4467" s="251"/>
      <c r="PLM4467" s="251"/>
      <c r="PLN4467" s="251"/>
      <c r="PLO4467" s="251"/>
      <c r="PLP4467" s="251"/>
      <c r="PLQ4467" s="251"/>
      <c r="PLR4467" s="251"/>
      <c r="PLS4467" s="251"/>
      <c r="PLT4467" s="251"/>
      <c r="PLU4467" s="251"/>
      <c r="PLV4467" s="251"/>
      <c r="PLW4467" s="251"/>
      <c r="PLX4467" s="251"/>
      <c r="PLY4467" s="251"/>
      <c r="PLZ4467" s="251"/>
      <c r="PMA4467" s="251"/>
      <c r="PMB4467" s="251"/>
      <c r="PMC4467" s="251"/>
      <c r="PMD4467" s="251"/>
      <c r="PME4467" s="251"/>
      <c r="PMF4467" s="251"/>
      <c r="PMG4467" s="251"/>
      <c r="PMH4467" s="251"/>
      <c r="PMI4467" s="251"/>
      <c r="PMJ4467" s="251"/>
      <c r="PMK4467" s="251"/>
      <c r="PML4467" s="251"/>
      <c r="PMM4467" s="251"/>
      <c r="PMN4467" s="251"/>
      <c r="PMO4467" s="251"/>
      <c r="PMP4467" s="251"/>
      <c r="PMQ4467" s="251"/>
      <c r="PMR4467" s="251"/>
      <c r="PMS4467" s="251"/>
      <c r="PMT4467" s="251"/>
      <c r="PMU4467" s="251"/>
      <c r="PMV4467" s="251"/>
      <c r="PMW4467" s="251"/>
      <c r="PMX4467" s="251"/>
      <c r="PMY4467" s="251"/>
      <c r="PMZ4467" s="251"/>
      <c r="PNA4467" s="251"/>
      <c r="PNB4467" s="251"/>
      <c r="PNC4467" s="251"/>
      <c r="PND4467" s="251"/>
      <c r="PNE4467" s="251"/>
      <c r="PNF4467" s="251"/>
      <c r="PNG4467" s="251"/>
      <c r="PNH4467" s="251"/>
      <c r="PNI4467" s="251"/>
      <c r="PNJ4467" s="251"/>
      <c r="PNK4467" s="251"/>
      <c r="PNL4467" s="251"/>
      <c r="PNM4467" s="251"/>
      <c r="PNN4467" s="251"/>
      <c r="PNO4467" s="251"/>
      <c r="PNP4467" s="251"/>
      <c r="PNQ4467" s="251"/>
      <c r="PNR4467" s="251"/>
      <c r="PNS4467" s="251"/>
      <c r="PNT4467" s="251"/>
      <c r="PNU4467" s="251"/>
      <c r="PNV4467" s="251"/>
      <c r="PNW4467" s="251"/>
      <c r="PNX4467" s="251"/>
      <c r="PNY4467" s="251"/>
      <c r="PNZ4467" s="251"/>
      <c r="POA4467" s="251"/>
      <c r="POB4467" s="251"/>
      <c r="POC4467" s="251"/>
      <c r="POD4467" s="251"/>
      <c r="POE4467" s="251"/>
      <c r="POF4467" s="251"/>
      <c r="POG4467" s="251"/>
      <c r="POH4467" s="251"/>
      <c r="POI4467" s="251"/>
      <c r="POJ4467" s="251"/>
      <c r="POK4467" s="251"/>
      <c r="POL4467" s="251"/>
      <c r="POM4467" s="251"/>
      <c r="PON4467" s="251"/>
      <c r="POO4467" s="251"/>
      <c r="POP4467" s="251"/>
      <c r="POQ4467" s="251"/>
      <c r="POR4467" s="251"/>
      <c r="POS4467" s="251"/>
      <c r="POT4467" s="251"/>
      <c r="POU4467" s="251"/>
      <c r="POV4467" s="251"/>
      <c r="POW4467" s="251"/>
      <c r="POX4467" s="251"/>
      <c r="POY4467" s="251"/>
      <c r="POZ4467" s="251"/>
      <c r="PPA4467" s="251"/>
      <c r="PPB4467" s="251"/>
      <c r="PPC4467" s="251"/>
      <c r="PPD4467" s="251"/>
      <c r="PPE4467" s="251"/>
      <c r="PPF4467" s="251"/>
      <c r="PPG4467" s="251"/>
      <c r="PPH4467" s="251"/>
      <c r="PPI4467" s="251"/>
      <c r="PPJ4467" s="251"/>
      <c r="PPK4467" s="251"/>
      <c r="PPL4467" s="251"/>
      <c r="PPM4467" s="251"/>
      <c r="PPN4467" s="251"/>
      <c r="PPO4467" s="251"/>
      <c r="PPP4467" s="251"/>
      <c r="PPQ4467" s="251"/>
      <c r="PPR4467" s="251"/>
      <c r="PPS4467" s="251"/>
      <c r="PPT4467" s="251"/>
      <c r="PPU4467" s="251"/>
      <c r="PPV4467" s="251"/>
      <c r="PPW4467" s="251"/>
      <c r="PPX4467" s="251"/>
      <c r="PPY4467" s="251"/>
      <c r="PPZ4467" s="251"/>
      <c r="PQA4467" s="251"/>
      <c r="PQB4467" s="251"/>
      <c r="PQC4467" s="251"/>
      <c r="PQD4467" s="251"/>
      <c r="PQE4467" s="251"/>
      <c r="PQF4467" s="251"/>
      <c r="PQG4467" s="251"/>
      <c r="PQH4467" s="251"/>
      <c r="PQI4467" s="251"/>
      <c r="PQJ4467" s="251"/>
      <c r="PQK4467" s="251"/>
      <c r="PQL4467" s="251"/>
      <c r="PQM4467" s="251"/>
      <c r="PQN4467" s="251"/>
      <c r="PQO4467" s="251"/>
      <c r="PQP4467" s="251"/>
      <c r="PQQ4467" s="251"/>
      <c r="PQR4467" s="251"/>
      <c r="PQS4467" s="251"/>
      <c r="PQT4467" s="251"/>
      <c r="PQU4467" s="251"/>
      <c r="PQV4467" s="251"/>
      <c r="PQW4467" s="251"/>
      <c r="PQX4467" s="251"/>
      <c r="PQY4467" s="251"/>
      <c r="PQZ4467" s="251"/>
      <c r="PRA4467" s="251"/>
      <c r="PRB4467" s="251"/>
      <c r="PRC4467" s="251"/>
      <c r="PRD4467" s="251"/>
      <c r="PRE4467" s="251"/>
      <c r="PRF4467" s="251"/>
      <c r="PRG4467" s="251"/>
      <c r="PRH4467" s="251"/>
      <c r="PRI4467" s="251"/>
      <c r="PRJ4467" s="251"/>
      <c r="PRK4467" s="251"/>
      <c r="PRL4467" s="251"/>
      <c r="PRM4467" s="251"/>
      <c r="PRN4467" s="251"/>
      <c r="PRO4467" s="251"/>
      <c r="PRP4467" s="251"/>
      <c r="PRQ4467" s="251"/>
      <c r="PRR4467" s="251"/>
      <c r="PRS4467" s="251"/>
      <c r="PRT4467" s="251"/>
      <c r="PRU4467" s="251"/>
      <c r="PRV4467" s="251"/>
      <c r="PRW4467" s="251"/>
      <c r="PRX4467" s="251"/>
      <c r="PRY4467" s="251"/>
      <c r="PRZ4467" s="251"/>
      <c r="PSA4467" s="251"/>
      <c r="PSB4467" s="251"/>
      <c r="PSC4467" s="251"/>
      <c r="PSD4467" s="251"/>
      <c r="PSE4467" s="251"/>
      <c r="PSF4467" s="251"/>
      <c r="PSG4467" s="251"/>
      <c r="PSH4467" s="251"/>
      <c r="PSI4467" s="251"/>
      <c r="PSJ4467" s="251"/>
      <c r="PSK4467" s="251"/>
      <c r="PSL4467" s="251"/>
      <c r="PSM4467" s="251"/>
      <c r="PSN4467" s="251"/>
      <c r="PSO4467" s="251"/>
      <c r="PSP4467" s="251"/>
      <c r="PSQ4467" s="251"/>
      <c r="PSR4467" s="251"/>
      <c r="PSS4467" s="251"/>
      <c r="PST4467" s="251"/>
      <c r="PSU4467" s="251"/>
      <c r="PSV4467" s="251"/>
      <c r="PSW4467" s="251"/>
      <c r="PSX4467" s="251"/>
      <c r="PSY4467" s="251"/>
      <c r="PSZ4467" s="251"/>
      <c r="PTA4467" s="251"/>
      <c r="PTB4467" s="251"/>
      <c r="PTC4467" s="251"/>
      <c r="PTD4467" s="251"/>
      <c r="PTE4467" s="251"/>
      <c r="PTF4467" s="251"/>
      <c r="PTG4467" s="251"/>
      <c r="PTH4467" s="251"/>
      <c r="PTI4467" s="251"/>
      <c r="PTJ4467" s="251"/>
      <c r="PTK4467" s="251"/>
      <c r="PTL4467" s="251"/>
      <c r="PTM4467" s="251"/>
      <c r="PTN4467" s="251"/>
      <c r="PTO4467" s="251"/>
      <c r="PTP4467" s="251"/>
      <c r="PTQ4467" s="251"/>
      <c r="PTR4467" s="251"/>
      <c r="PTS4467" s="251"/>
      <c r="PTT4467" s="251"/>
      <c r="PTU4467" s="251"/>
      <c r="PTV4467" s="251"/>
      <c r="PTW4467" s="251"/>
      <c r="PTX4467" s="251"/>
      <c r="PTY4467" s="251"/>
      <c r="PTZ4467" s="251"/>
      <c r="PUA4467" s="251"/>
      <c r="PUB4467" s="251"/>
      <c r="PUC4467" s="251"/>
      <c r="PUD4467" s="251"/>
      <c r="PUE4467" s="251"/>
      <c r="PUF4467" s="251"/>
      <c r="PUG4467" s="251"/>
      <c r="PUH4467" s="251"/>
      <c r="PUI4467" s="251"/>
      <c r="PUJ4467" s="251"/>
      <c r="PUK4467" s="251"/>
      <c r="PUL4467" s="251"/>
      <c r="PUM4467" s="251"/>
      <c r="PUN4467" s="251"/>
      <c r="PUO4467" s="251"/>
      <c r="PUP4467" s="251"/>
      <c r="PUQ4467" s="251"/>
      <c r="PUR4467" s="251"/>
      <c r="PUS4467" s="251"/>
      <c r="PUT4467" s="251"/>
      <c r="PUU4467" s="251"/>
      <c r="PUV4467" s="251"/>
      <c r="PUW4467" s="251"/>
      <c r="PUX4467" s="251"/>
      <c r="PUY4467" s="251"/>
      <c r="PUZ4467" s="251"/>
      <c r="PVA4467" s="251"/>
      <c r="PVB4467" s="251"/>
      <c r="PVC4467" s="251"/>
      <c r="PVD4467" s="251"/>
      <c r="PVE4467" s="251"/>
      <c r="PVF4467" s="251"/>
      <c r="PVG4467" s="251"/>
      <c r="PVH4467" s="251"/>
      <c r="PVI4467" s="251"/>
      <c r="PVJ4467" s="251"/>
      <c r="PVK4467" s="251"/>
      <c r="PVL4467" s="251"/>
      <c r="PVM4467" s="251"/>
      <c r="PVN4467" s="251"/>
      <c r="PVO4467" s="251"/>
      <c r="PVP4467" s="251"/>
      <c r="PVQ4467" s="251"/>
      <c r="PVR4467" s="251"/>
      <c r="PVS4467" s="251"/>
      <c r="PVT4467" s="251"/>
      <c r="PVU4467" s="251"/>
      <c r="PVV4467" s="251"/>
      <c r="PVW4467" s="251"/>
      <c r="PVX4467" s="251"/>
      <c r="PVY4467" s="251"/>
      <c r="PVZ4467" s="251"/>
      <c r="PWA4467" s="251"/>
      <c r="PWB4467" s="251"/>
      <c r="PWC4467" s="251"/>
      <c r="PWD4467" s="251"/>
      <c r="PWE4467" s="251"/>
      <c r="PWF4467" s="251"/>
      <c r="PWG4467" s="251"/>
      <c r="PWH4467" s="251"/>
      <c r="PWI4467" s="251"/>
      <c r="PWJ4467" s="251"/>
      <c r="PWK4467" s="251"/>
      <c r="PWL4467" s="251"/>
      <c r="PWM4467" s="251"/>
      <c r="PWN4467" s="251"/>
      <c r="PWO4467" s="251"/>
      <c r="PWP4467" s="251"/>
      <c r="PWQ4467" s="251"/>
      <c r="PWR4467" s="251"/>
      <c r="PWS4467" s="251"/>
      <c r="PWT4467" s="251"/>
      <c r="PWU4467" s="251"/>
      <c r="PWV4467" s="251"/>
      <c r="PWW4467" s="251"/>
      <c r="PWX4467" s="251"/>
      <c r="PWY4467" s="251"/>
      <c r="PWZ4467" s="251"/>
      <c r="PXA4467" s="251"/>
      <c r="PXB4467" s="251"/>
      <c r="PXC4467" s="251"/>
      <c r="PXD4467" s="251"/>
      <c r="PXE4467" s="251"/>
      <c r="PXF4467" s="251"/>
      <c r="PXG4467" s="251"/>
      <c r="PXH4467" s="251"/>
      <c r="PXI4467" s="251"/>
      <c r="PXJ4467" s="251"/>
      <c r="PXK4467" s="251"/>
      <c r="PXL4467" s="251"/>
      <c r="PXM4467" s="251"/>
      <c r="PXN4467" s="251"/>
      <c r="PXO4467" s="251"/>
      <c r="PXP4467" s="251"/>
      <c r="PXQ4467" s="251"/>
      <c r="PXR4467" s="251"/>
      <c r="PXS4467" s="251"/>
      <c r="PXT4467" s="251"/>
      <c r="PXU4467" s="251"/>
      <c r="PXV4467" s="251"/>
      <c r="PXW4467" s="251"/>
      <c r="PXX4467" s="251"/>
      <c r="PXY4467" s="251"/>
      <c r="PXZ4467" s="251"/>
      <c r="PYA4467" s="251"/>
      <c r="PYB4467" s="251"/>
      <c r="PYC4467" s="251"/>
      <c r="PYD4467" s="251"/>
      <c r="PYE4467" s="251"/>
      <c r="PYF4467" s="251"/>
      <c r="PYG4467" s="251"/>
      <c r="PYH4467" s="251"/>
      <c r="PYI4467" s="251"/>
      <c r="PYJ4467" s="251"/>
      <c r="PYK4467" s="251"/>
      <c r="PYL4467" s="251"/>
      <c r="PYM4467" s="251"/>
      <c r="PYN4467" s="251"/>
      <c r="PYO4467" s="251"/>
      <c r="PYP4467" s="251"/>
      <c r="PYQ4467" s="251"/>
      <c r="PYR4467" s="251"/>
      <c r="PYS4467" s="251"/>
      <c r="PYT4467" s="251"/>
      <c r="PYU4467" s="251"/>
      <c r="PYV4467" s="251"/>
      <c r="PYW4467" s="251"/>
      <c r="PYX4467" s="251"/>
      <c r="PYY4467" s="251"/>
      <c r="PYZ4467" s="251"/>
      <c r="PZA4467" s="251"/>
      <c r="PZB4467" s="251"/>
      <c r="PZC4467" s="251"/>
      <c r="PZD4467" s="251"/>
      <c r="PZE4467" s="251"/>
      <c r="PZF4467" s="251"/>
      <c r="PZG4467" s="251"/>
      <c r="PZH4467" s="251"/>
      <c r="PZI4467" s="251"/>
      <c r="PZJ4467" s="251"/>
      <c r="PZK4467" s="251"/>
      <c r="PZL4467" s="251"/>
      <c r="PZM4467" s="251"/>
      <c r="PZN4467" s="251"/>
      <c r="PZO4467" s="251"/>
      <c r="PZP4467" s="251"/>
      <c r="PZQ4467" s="251"/>
      <c r="PZR4467" s="251"/>
      <c r="PZS4467" s="251"/>
      <c r="PZT4467" s="251"/>
      <c r="PZU4467" s="251"/>
      <c r="PZV4467" s="251"/>
      <c r="PZW4467" s="251"/>
      <c r="PZX4467" s="251"/>
      <c r="PZY4467" s="251"/>
      <c r="PZZ4467" s="251"/>
      <c r="QAA4467" s="251"/>
      <c r="QAB4467" s="251"/>
      <c r="QAC4467" s="251"/>
      <c r="QAD4467" s="251"/>
      <c r="QAE4467" s="251"/>
      <c r="QAF4467" s="251"/>
      <c r="QAG4467" s="251"/>
      <c r="QAH4467" s="251"/>
      <c r="QAI4467" s="251"/>
      <c r="QAJ4467" s="251"/>
      <c r="QAK4467" s="251"/>
      <c r="QAL4467" s="251"/>
      <c r="QAM4467" s="251"/>
      <c r="QAN4467" s="251"/>
      <c r="QAO4467" s="251"/>
      <c r="QAP4467" s="251"/>
      <c r="QAQ4467" s="251"/>
      <c r="QAR4467" s="251"/>
      <c r="QAS4467" s="251"/>
      <c r="QAT4467" s="251"/>
      <c r="QAU4467" s="251"/>
      <c r="QAV4467" s="251"/>
      <c r="QAW4467" s="251"/>
      <c r="QAX4467" s="251"/>
      <c r="QAY4467" s="251"/>
      <c r="QAZ4467" s="251"/>
      <c r="QBA4467" s="251"/>
      <c r="QBB4467" s="251"/>
      <c r="QBC4467" s="251"/>
      <c r="QBD4467" s="251"/>
      <c r="QBE4467" s="251"/>
      <c r="QBF4467" s="251"/>
      <c r="QBG4467" s="251"/>
      <c r="QBH4467" s="251"/>
      <c r="QBI4467" s="251"/>
      <c r="QBJ4467" s="251"/>
      <c r="QBK4467" s="251"/>
      <c r="QBL4467" s="251"/>
      <c r="QBM4467" s="251"/>
      <c r="QBN4467" s="251"/>
      <c r="QBO4467" s="251"/>
      <c r="QBP4467" s="251"/>
      <c r="QBQ4467" s="251"/>
      <c r="QBR4467" s="251"/>
      <c r="QBS4467" s="251"/>
      <c r="QBT4467" s="251"/>
      <c r="QBU4467" s="251"/>
      <c r="QBV4467" s="251"/>
      <c r="QBW4467" s="251"/>
      <c r="QBX4467" s="251"/>
      <c r="QBY4467" s="251"/>
      <c r="QBZ4467" s="251"/>
      <c r="QCA4467" s="251"/>
      <c r="QCB4467" s="251"/>
      <c r="QCC4467" s="251"/>
      <c r="QCD4467" s="251"/>
      <c r="QCE4467" s="251"/>
      <c r="QCF4467" s="251"/>
      <c r="QCG4467" s="251"/>
      <c r="QCH4467" s="251"/>
      <c r="QCI4467" s="251"/>
      <c r="QCJ4467" s="251"/>
      <c r="QCK4467" s="251"/>
      <c r="QCL4467" s="251"/>
      <c r="QCM4467" s="251"/>
      <c r="QCN4467" s="251"/>
      <c r="QCO4467" s="251"/>
      <c r="QCP4467" s="251"/>
      <c r="QCQ4467" s="251"/>
      <c r="QCR4467" s="251"/>
      <c r="QCS4467" s="251"/>
      <c r="QCT4467" s="251"/>
      <c r="QCU4467" s="251"/>
      <c r="QCV4467" s="251"/>
      <c r="QCW4467" s="251"/>
      <c r="QCX4467" s="251"/>
      <c r="QCY4467" s="251"/>
      <c r="QCZ4467" s="251"/>
      <c r="QDA4467" s="251"/>
      <c r="QDB4467" s="251"/>
      <c r="QDC4467" s="251"/>
      <c r="QDD4467" s="251"/>
      <c r="QDE4467" s="251"/>
      <c r="QDF4467" s="251"/>
      <c r="QDG4467" s="251"/>
      <c r="QDH4467" s="251"/>
      <c r="QDI4467" s="251"/>
      <c r="QDJ4467" s="251"/>
      <c r="QDK4467" s="251"/>
      <c r="QDL4467" s="251"/>
      <c r="QDM4467" s="251"/>
      <c r="QDN4467" s="251"/>
      <c r="QDO4467" s="251"/>
      <c r="QDP4467" s="251"/>
      <c r="QDQ4467" s="251"/>
      <c r="QDR4467" s="251"/>
      <c r="QDS4467" s="251"/>
      <c r="QDT4467" s="251"/>
      <c r="QDU4467" s="251"/>
      <c r="QDV4467" s="251"/>
      <c r="QDW4467" s="251"/>
      <c r="QDX4467" s="251"/>
      <c r="QDY4467" s="251"/>
      <c r="QDZ4467" s="251"/>
      <c r="QEA4467" s="251"/>
      <c r="QEB4467" s="251"/>
      <c r="QEC4467" s="251"/>
      <c r="QED4467" s="251"/>
      <c r="QEE4467" s="251"/>
      <c r="QEF4467" s="251"/>
      <c r="QEG4467" s="251"/>
      <c r="QEH4467" s="251"/>
      <c r="QEI4467" s="251"/>
      <c r="QEJ4467" s="251"/>
      <c r="QEK4467" s="251"/>
      <c r="QEL4467" s="251"/>
      <c r="QEM4467" s="251"/>
      <c r="QEN4467" s="251"/>
      <c r="QEO4467" s="251"/>
      <c r="QEP4467" s="251"/>
      <c r="QEQ4467" s="251"/>
      <c r="QER4467" s="251"/>
      <c r="QES4467" s="251"/>
      <c r="QET4467" s="251"/>
      <c r="QEU4467" s="251"/>
      <c r="QEV4467" s="251"/>
      <c r="QEW4467" s="251"/>
      <c r="QEX4467" s="251"/>
      <c r="QEY4467" s="251"/>
      <c r="QEZ4467" s="251"/>
      <c r="QFA4467" s="251"/>
      <c r="QFB4467" s="251"/>
      <c r="QFC4467" s="251"/>
      <c r="QFD4467" s="251"/>
      <c r="QFE4467" s="251"/>
      <c r="QFF4467" s="251"/>
      <c r="QFG4467" s="251"/>
      <c r="QFH4467" s="251"/>
      <c r="QFI4467" s="251"/>
      <c r="QFJ4467" s="251"/>
      <c r="QFK4467" s="251"/>
      <c r="QFL4467" s="251"/>
      <c r="QFM4467" s="251"/>
      <c r="QFN4467" s="251"/>
      <c r="QFO4467" s="251"/>
      <c r="QFP4467" s="251"/>
      <c r="QFQ4467" s="251"/>
      <c r="QFR4467" s="251"/>
      <c r="QFS4467" s="251"/>
      <c r="QFT4467" s="251"/>
      <c r="QFU4467" s="251"/>
      <c r="QFV4467" s="251"/>
      <c r="QFW4467" s="251"/>
      <c r="QFX4467" s="251"/>
      <c r="QFY4467" s="251"/>
      <c r="QFZ4467" s="251"/>
      <c r="QGA4467" s="251"/>
      <c r="QGB4467" s="251"/>
      <c r="QGC4467" s="251"/>
      <c r="QGD4467" s="251"/>
      <c r="QGE4467" s="251"/>
      <c r="QGF4467" s="251"/>
      <c r="QGG4467" s="251"/>
      <c r="QGH4467" s="251"/>
      <c r="QGI4467" s="251"/>
      <c r="QGJ4467" s="251"/>
      <c r="QGK4467" s="251"/>
      <c r="QGL4467" s="251"/>
      <c r="QGM4467" s="251"/>
      <c r="QGN4467" s="251"/>
      <c r="QGO4467" s="251"/>
      <c r="QGP4467" s="251"/>
      <c r="QGQ4467" s="251"/>
      <c r="QGR4467" s="251"/>
      <c r="QGS4467" s="251"/>
      <c r="QGT4467" s="251"/>
      <c r="QGU4467" s="251"/>
      <c r="QGV4467" s="251"/>
      <c r="QGW4467" s="251"/>
      <c r="QGX4467" s="251"/>
      <c r="QGY4467" s="251"/>
      <c r="QGZ4467" s="251"/>
      <c r="QHA4467" s="251"/>
      <c r="QHB4467" s="251"/>
      <c r="QHC4467" s="251"/>
      <c r="QHD4467" s="251"/>
      <c r="QHE4467" s="251"/>
      <c r="QHF4467" s="251"/>
      <c r="QHG4467" s="251"/>
      <c r="QHH4467" s="251"/>
      <c r="QHI4467" s="251"/>
      <c r="QHJ4467" s="251"/>
      <c r="QHK4467" s="251"/>
      <c r="QHL4467" s="251"/>
      <c r="QHM4467" s="251"/>
      <c r="QHN4467" s="251"/>
      <c r="QHO4467" s="251"/>
      <c r="QHP4467" s="251"/>
      <c r="QHQ4467" s="251"/>
      <c r="QHR4467" s="251"/>
      <c r="QHS4467" s="251"/>
      <c r="QHT4467" s="251"/>
      <c r="QHU4467" s="251"/>
      <c r="QHV4467" s="251"/>
      <c r="QHW4467" s="251"/>
      <c r="QHX4467" s="251"/>
      <c r="QHY4467" s="251"/>
      <c r="QHZ4467" s="251"/>
      <c r="QIA4467" s="251"/>
      <c r="QIB4467" s="251"/>
      <c r="QIC4467" s="251"/>
      <c r="QID4467" s="251"/>
      <c r="QIE4467" s="251"/>
      <c r="QIF4467" s="251"/>
      <c r="QIG4467" s="251"/>
      <c r="QIH4467" s="251"/>
      <c r="QII4467" s="251"/>
      <c r="QIJ4467" s="251"/>
      <c r="QIK4467" s="251"/>
      <c r="QIL4467" s="251"/>
      <c r="QIM4467" s="251"/>
      <c r="QIN4467" s="251"/>
      <c r="QIO4467" s="251"/>
      <c r="QIP4467" s="251"/>
      <c r="QIQ4467" s="251"/>
      <c r="QIR4467" s="251"/>
      <c r="QIS4467" s="251"/>
      <c r="QIT4467" s="251"/>
      <c r="QIU4467" s="251"/>
      <c r="QIV4467" s="251"/>
      <c r="QIW4467" s="251"/>
      <c r="QIX4467" s="251"/>
      <c r="QIY4467" s="251"/>
      <c r="QIZ4467" s="251"/>
      <c r="QJA4467" s="251"/>
      <c r="QJB4467" s="251"/>
      <c r="QJC4467" s="251"/>
      <c r="QJD4467" s="251"/>
      <c r="QJE4467" s="251"/>
      <c r="QJF4467" s="251"/>
      <c r="QJG4467" s="251"/>
      <c r="QJH4467" s="251"/>
      <c r="QJI4467" s="251"/>
      <c r="QJJ4467" s="251"/>
      <c r="QJK4467" s="251"/>
      <c r="QJL4467" s="251"/>
      <c r="QJM4467" s="251"/>
      <c r="QJN4467" s="251"/>
      <c r="QJO4467" s="251"/>
      <c r="QJP4467" s="251"/>
      <c r="QJQ4467" s="251"/>
      <c r="QJR4467" s="251"/>
      <c r="QJS4467" s="251"/>
      <c r="QJT4467" s="251"/>
      <c r="QJU4467" s="251"/>
      <c r="QJV4467" s="251"/>
      <c r="QJW4467" s="251"/>
      <c r="QJX4467" s="251"/>
      <c r="QJY4467" s="251"/>
      <c r="QJZ4467" s="251"/>
      <c r="QKA4467" s="251"/>
      <c r="QKB4467" s="251"/>
      <c r="QKC4467" s="251"/>
      <c r="QKD4467" s="251"/>
      <c r="QKE4467" s="251"/>
      <c r="QKF4467" s="251"/>
      <c r="QKG4467" s="251"/>
      <c r="QKH4467" s="251"/>
      <c r="QKI4467" s="251"/>
      <c r="QKJ4467" s="251"/>
      <c r="QKK4467" s="251"/>
      <c r="QKL4467" s="251"/>
      <c r="QKM4467" s="251"/>
      <c r="QKN4467" s="251"/>
      <c r="QKO4467" s="251"/>
      <c r="QKP4467" s="251"/>
      <c r="QKQ4467" s="251"/>
      <c r="QKR4467" s="251"/>
      <c r="QKS4467" s="251"/>
      <c r="QKT4467" s="251"/>
      <c r="QKU4467" s="251"/>
      <c r="QKV4467" s="251"/>
      <c r="QKW4467" s="251"/>
      <c r="QKX4467" s="251"/>
      <c r="QKY4467" s="251"/>
      <c r="QKZ4467" s="251"/>
      <c r="QLA4467" s="251"/>
      <c r="QLB4467" s="251"/>
      <c r="QLC4467" s="251"/>
      <c r="QLD4467" s="251"/>
      <c r="QLE4467" s="251"/>
      <c r="QLF4467" s="251"/>
      <c r="QLG4467" s="251"/>
      <c r="QLH4467" s="251"/>
      <c r="QLI4467" s="251"/>
      <c r="QLJ4467" s="251"/>
      <c r="QLK4467" s="251"/>
      <c r="QLL4467" s="251"/>
      <c r="QLM4467" s="251"/>
      <c r="QLN4467" s="251"/>
      <c r="QLO4467" s="251"/>
      <c r="QLP4467" s="251"/>
      <c r="QLQ4467" s="251"/>
      <c r="QLR4467" s="251"/>
      <c r="QLS4467" s="251"/>
      <c r="QLT4467" s="251"/>
      <c r="QLU4467" s="251"/>
      <c r="QLV4467" s="251"/>
      <c r="QLW4467" s="251"/>
      <c r="QLX4467" s="251"/>
      <c r="QLY4467" s="251"/>
      <c r="QLZ4467" s="251"/>
      <c r="QMA4467" s="251"/>
      <c r="QMB4467" s="251"/>
      <c r="QMC4467" s="251"/>
      <c r="QMD4467" s="251"/>
      <c r="QME4467" s="251"/>
      <c r="QMF4467" s="251"/>
      <c r="QMG4467" s="251"/>
      <c r="QMH4467" s="251"/>
      <c r="QMI4467" s="251"/>
      <c r="QMJ4467" s="251"/>
      <c r="QMK4467" s="251"/>
      <c r="QML4467" s="251"/>
      <c r="QMM4467" s="251"/>
      <c r="QMN4467" s="251"/>
      <c r="QMO4467" s="251"/>
      <c r="QMP4467" s="251"/>
      <c r="QMQ4467" s="251"/>
      <c r="QMR4467" s="251"/>
      <c r="QMS4467" s="251"/>
      <c r="QMT4467" s="251"/>
      <c r="QMU4467" s="251"/>
      <c r="QMV4467" s="251"/>
      <c r="QMW4467" s="251"/>
      <c r="QMX4467" s="251"/>
      <c r="QMY4467" s="251"/>
      <c r="QMZ4467" s="251"/>
      <c r="QNA4467" s="251"/>
      <c r="QNB4467" s="251"/>
      <c r="QNC4467" s="251"/>
      <c r="QND4467" s="251"/>
      <c r="QNE4467" s="251"/>
      <c r="QNF4467" s="251"/>
      <c r="QNG4467" s="251"/>
      <c r="QNH4467" s="251"/>
      <c r="QNI4467" s="251"/>
      <c r="QNJ4467" s="251"/>
      <c r="QNK4467" s="251"/>
      <c r="QNL4467" s="251"/>
      <c r="QNM4467" s="251"/>
      <c r="QNN4467" s="251"/>
      <c r="QNO4467" s="251"/>
      <c r="QNP4467" s="251"/>
      <c r="QNQ4467" s="251"/>
      <c r="QNR4467" s="251"/>
      <c r="QNS4467" s="251"/>
      <c r="QNT4467" s="251"/>
      <c r="QNU4467" s="251"/>
      <c r="QNV4467" s="251"/>
      <c r="QNW4467" s="251"/>
      <c r="QNX4467" s="251"/>
      <c r="QNY4467" s="251"/>
      <c r="QNZ4467" s="251"/>
      <c r="QOA4467" s="251"/>
      <c r="QOB4467" s="251"/>
      <c r="QOC4467" s="251"/>
      <c r="QOD4467" s="251"/>
      <c r="QOE4467" s="251"/>
      <c r="QOF4467" s="251"/>
      <c r="QOG4467" s="251"/>
      <c r="QOH4467" s="251"/>
      <c r="QOI4467" s="251"/>
      <c r="QOJ4467" s="251"/>
      <c r="QOK4467" s="251"/>
      <c r="QOL4467" s="251"/>
      <c r="QOM4467" s="251"/>
      <c r="QON4467" s="251"/>
      <c r="QOO4467" s="251"/>
      <c r="QOP4467" s="251"/>
      <c r="QOQ4467" s="251"/>
      <c r="QOR4467" s="251"/>
      <c r="QOS4467" s="251"/>
      <c r="QOT4467" s="251"/>
      <c r="QOU4467" s="251"/>
      <c r="QOV4467" s="251"/>
      <c r="QOW4467" s="251"/>
      <c r="QOX4467" s="251"/>
      <c r="QOY4467" s="251"/>
      <c r="QOZ4467" s="251"/>
      <c r="QPA4467" s="251"/>
      <c r="QPB4467" s="251"/>
      <c r="QPC4467" s="251"/>
      <c r="QPD4467" s="251"/>
      <c r="QPE4467" s="251"/>
      <c r="QPF4467" s="251"/>
      <c r="QPG4467" s="251"/>
      <c r="QPH4467" s="251"/>
      <c r="QPI4467" s="251"/>
      <c r="QPJ4467" s="251"/>
      <c r="QPK4467" s="251"/>
      <c r="QPL4467" s="251"/>
      <c r="QPM4467" s="251"/>
      <c r="QPN4467" s="251"/>
      <c r="QPO4467" s="251"/>
      <c r="QPP4467" s="251"/>
      <c r="QPQ4467" s="251"/>
      <c r="QPR4467" s="251"/>
      <c r="QPS4467" s="251"/>
      <c r="QPT4467" s="251"/>
      <c r="QPU4467" s="251"/>
      <c r="QPV4467" s="251"/>
      <c r="QPW4467" s="251"/>
      <c r="QPX4467" s="251"/>
      <c r="QPY4467" s="251"/>
      <c r="QPZ4467" s="251"/>
      <c r="QQA4467" s="251"/>
      <c r="QQB4467" s="251"/>
      <c r="QQC4467" s="251"/>
      <c r="QQD4467" s="251"/>
      <c r="QQE4467" s="251"/>
      <c r="QQF4467" s="251"/>
      <c r="QQG4467" s="251"/>
      <c r="QQH4467" s="251"/>
      <c r="QQI4467" s="251"/>
      <c r="QQJ4467" s="251"/>
      <c r="QQK4467" s="251"/>
      <c r="QQL4467" s="251"/>
      <c r="QQM4467" s="251"/>
      <c r="QQN4467" s="251"/>
      <c r="QQO4467" s="251"/>
      <c r="QQP4467" s="251"/>
      <c r="QQQ4467" s="251"/>
      <c r="QQR4467" s="251"/>
      <c r="QQS4467" s="251"/>
      <c r="QQT4467" s="251"/>
      <c r="QQU4467" s="251"/>
      <c r="QQV4467" s="251"/>
      <c r="QQW4467" s="251"/>
      <c r="QQX4467" s="251"/>
      <c r="QQY4467" s="251"/>
      <c r="QQZ4467" s="251"/>
      <c r="QRA4467" s="251"/>
      <c r="QRB4467" s="251"/>
      <c r="QRC4467" s="251"/>
      <c r="QRD4467" s="251"/>
      <c r="QRE4467" s="251"/>
      <c r="QRF4467" s="251"/>
      <c r="QRG4467" s="251"/>
      <c r="QRH4467" s="251"/>
      <c r="QRI4467" s="251"/>
      <c r="QRJ4467" s="251"/>
      <c r="QRK4467" s="251"/>
      <c r="QRL4467" s="251"/>
      <c r="QRM4467" s="251"/>
      <c r="QRN4467" s="251"/>
      <c r="QRO4467" s="251"/>
      <c r="QRP4467" s="251"/>
      <c r="QRQ4467" s="251"/>
      <c r="QRR4467" s="251"/>
      <c r="QRS4467" s="251"/>
      <c r="QRT4467" s="251"/>
      <c r="QRU4467" s="251"/>
      <c r="QRV4467" s="251"/>
      <c r="QRW4467" s="251"/>
      <c r="QRX4467" s="251"/>
      <c r="QRY4467" s="251"/>
      <c r="QRZ4467" s="251"/>
      <c r="QSA4467" s="251"/>
      <c r="QSB4467" s="251"/>
      <c r="QSC4467" s="251"/>
      <c r="QSD4467" s="251"/>
      <c r="QSE4467" s="251"/>
      <c r="QSF4467" s="251"/>
      <c r="QSG4467" s="251"/>
      <c r="QSH4467" s="251"/>
      <c r="QSI4467" s="251"/>
      <c r="QSJ4467" s="251"/>
      <c r="QSK4467" s="251"/>
      <c r="QSL4467" s="251"/>
      <c r="QSM4467" s="251"/>
      <c r="QSN4467" s="251"/>
      <c r="QSO4467" s="251"/>
      <c r="QSP4467" s="251"/>
      <c r="QSQ4467" s="251"/>
      <c r="QSR4467" s="251"/>
      <c r="QSS4467" s="251"/>
      <c r="QST4467" s="251"/>
      <c r="QSU4467" s="251"/>
      <c r="QSV4467" s="251"/>
      <c r="QSW4467" s="251"/>
      <c r="QSX4467" s="251"/>
      <c r="QSY4467" s="251"/>
      <c r="QSZ4467" s="251"/>
      <c r="QTA4467" s="251"/>
      <c r="QTB4467" s="251"/>
      <c r="QTC4467" s="251"/>
      <c r="QTD4467" s="251"/>
      <c r="QTE4467" s="251"/>
      <c r="QTF4467" s="251"/>
      <c r="QTG4467" s="251"/>
      <c r="QTH4467" s="251"/>
      <c r="QTI4467" s="251"/>
      <c r="QTJ4467" s="251"/>
      <c r="QTK4467" s="251"/>
      <c r="QTL4467" s="251"/>
      <c r="QTM4467" s="251"/>
      <c r="QTN4467" s="251"/>
      <c r="QTO4467" s="251"/>
      <c r="QTP4467" s="251"/>
      <c r="QTQ4467" s="251"/>
      <c r="QTR4467" s="251"/>
      <c r="QTS4467" s="251"/>
      <c r="QTT4467" s="251"/>
      <c r="QTU4467" s="251"/>
      <c r="QTV4467" s="251"/>
      <c r="QTW4467" s="251"/>
      <c r="QTX4467" s="251"/>
      <c r="QTY4467" s="251"/>
      <c r="QTZ4467" s="251"/>
      <c r="QUA4467" s="251"/>
      <c r="QUB4467" s="251"/>
      <c r="QUC4467" s="251"/>
      <c r="QUD4467" s="251"/>
      <c r="QUE4467" s="251"/>
      <c r="QUF4467" s="251"/>
      <c r="QUG4467" s="251"/>
      <c r="QUH4467" s="251"/>
      <c r="QUI4467" s="251"/>
      <c r="QUJ4467" s="251"/>
      <c r="QUK4467" s="251"/>
      <c r="QUL4467" s="251"/>
      <c r="QUM4467" s="251"/>
      <c r="QUN4467" s="251"/>
      <c r="QUO4467" s="251"/>
      <c r="QUP4467" s="251"/>
      <c r="QUQ4467" s="251"/>
      <c r="QUR4467" s="251"/>
      <c r="QUS4467" s="251"/>
      <c r="QUT4467" s="251"/>
      <c r="QUU4467" s="251"/>
      <c r="QUV4467" s="251"/>
      <c r="QUW4467" s="251"/>
      <c r="QUX4467" s="251"/>
      <c r="QUY4467" s="251"/>
      <c r="QUZ4467" s="251"/>
      <c r="QVA4467" s="251"/>
      <c r="QVB4467" s="251"/>
      <c r="QVC4467" s="251"/>
      <c r="QVD4467" s="251"/>
      <c r="QVE4467" s="251"/>
      <c r="QVF4467" s="251"/>
      <c r="QVG4467" s="251"/>
      <c r="QVH4467" s="251"/>
      <c r="QVI4467" s="251"/>
      <c r="QVJ4467" s="251"/>
      <c r="QVK4467" s="251"/>
      <c r="QVL4467" s="251"/>
      <c r="QVM4467" s="251"/>
      <c r="QVN4467" s="251"/>
      <c r="QVO4467" s="251"/>
      <c r="QVP4467" s="251"/>
      <c r="QVQ4467" s="251"/>
      <c r="QVR4467" s="251"/>
      <c r="QVS4467" s="251"/>
      <c r="QVT4467" s="251"/>
      <c r="QVU4467" s="251"/>
      <c r="QVV4467" s="251"/>
      <c r="QVW4467" s="251"/>
      <c r="QVX4467" s="251"/>
      <c r="QVY4467" s="251"/>
      <c r="QVZ4467" s="251"/>
      <c r="QWA4467" s="251"/>
      <c r="QWB4467" s="251"/>
      <c r="QWC4467" s="251"/>
      <c r="QWD4467" s="251"/>
      <c r="QWE4467" s="251"/>
      <c r="QWF4467" s="251"/>
      <c r="QWG4467" s="251"/>
      <c r="QWH4467" s="251"/>
      <c r="QWI4467" s="251"/>
      <c r="QWJ4467" s="251"/>
      <c r="QWK4467" s="251"/>
      <c r="QWL4467" s="251"/>
      <c r="QWM4467" s="251"/>
      <c r="QWN4467" s="251"/>
      <c r="QWO4467" s="251"/>
      <c r="QWP4467" s="251"/>
      <c r="QWQ4467" s="251"/>
      <c r="QWR4467" s="251"/>
      <c r="QWS4467" s="251"/>
      <c r="QWT4467" s="251"/>
      <c r="QWU4467" s="251"/>
      <c r="QWV4467" s="251"/>
      <c r="QWW4467" s="251"/>
      <c r="QWX4467" s="251"/>
      <c r="QWY4467" s="251"/>
      <c r="QWZ4467" s="251"/>
      <c r="QXA4467" s="251"/>
      <c r="QXB4467" s="251"/>
      <c r="QXC4467" s="251"/>
      <c r="QXD4467" s="251"/>
      <c r="QXE4467" s="251"/>
      <c r="QXF4467" s="251"/>
      <c r="QXG4467" s="251"/>
      <c r="QXH4467" s="251"/>
      <c r="QXI4467" s="251"/>
      <c r="QXJ4467" s="251"/>
      <c r="QXK4467" s="251"/>
      <c r="QXL4467" s="251"/>
      <c r="QXM4467" s="251"/>
      <c r="QXN4467" s="251"/>
      <c r="QXO4467" s="251"/>
      <c r="QXP4467" s="251"/>
      <c r="QXQ4467" s="251"/>
      <c r="QXR4467" s="251"/>
      <c r="QXS4467" s="251"/>
      <c r="QXT4467" s="251"/>
      <c r="QXU4467" s="251"/>
      <c r="QXV4467" s="251"/>
      <c r="QXW4467" s="251"/>
      <c r="QXX4467" s="251"/>
      <c r="QXY4467" s="251"/>
      <c r="QXZ4467" s="251"/>
      <c r="QYA4467" s="251"/>
      <c r="QYB4467" s="251"/>
      <c r="QYC4467" s="251"/>
      <c r="QYD4467" s="251"/>
      <c r="QYE4467" s="251"/>
      <c r="QYF4467" s="251"/>
      <c r="QYG4467" s="251"/>
      <c r="QYH4467" s="251"/>
      <c r="QYI4467" s="251"/>
      <c r="QYJ4467" s="251"/>
      <c r="QYK4467" s="251"/>
      <c r="QYL4467" s="251"/>
      <c r="QYM4467" s="251"/>
      <c r="QYN4467" s="251"/>
      <c r="QYO4467" s="251"/>
      <c r="QYP4467" s="251"/>
      <c r="QYQ4467" s="251"/>
      <c r="QYR4467" s="251"/>
      <c r="QYS4467" s="251"/>
      <c r="QYT4467" s="251"/>
      <c r="QYU4467" s="251"/>
      <c r="QYV4467" s="251"/>
      <c r="QYW4467" s="251"/>
      <c r="QYX4467" s="251"/>
      <c r="QYY4467" s="251"/>
      <c r="QYZ4467" s="251"/>
      <c r="QZA4467" s="251"/>
      <c r="QZB4467" s="251"/>
      <c r="QZC4467" s="251"/>
      <c r="QZD4467" s="251"/>
      <c r="QZE4467" s="251"/>
      <c r="QZF4467" s="251"/>
      <c r="QZG4467" s="251"/>
      <c r="QZH4467" s="251"/>
      <c r="QZI4467" s="251"/>
      <c r="QZJ4467" s="251"/>
      <c r="QZK4467" s="251"/>
      <c r="QZL4467" s="251"/>
      <c r="QZM4467" s="251"/>
      <c r="QZN4467" s="251"/>
      <c r="QZO4467" s="251"/>
      <c r="QZP4467" s="251"/>
      <c r="QZQ4467" s="251"/>
      <c r="QZR4467" s="251"/>
      <c r="QZS4467" s="251"/>
      <c r="QZT4467" s="251"/>
      <c r="QZU4467" s="251"/>
      <c r="QZV4467" s="251"/>
      <c r="QZW4467" s="251"/>
      <c r="QZX4467" s="251"/>
      <c r="QZY4467" s="251"/>
      <c r="QZZ4467" s="251"/>
      <c r="RAA4467" s="251"/>
      <c r="RAB4467" s="251"/>
      <c r="RAC4467" s="251"/>
      <c r="RAD4467" s="251"/>
      <c r="RAE4467" s="251"/>
      <c r="RAF4467" s="251"/>
      <c r="RAG4467" s="251"/>
      <c r="RAH4467" s="251"/>
      <c r="RAI4467" s="251"/>
      <c r="RAJ4467" s="251"/>
      <c r="RAK4467" s="251"/>
      <c r="RAL4467" s="251"/>
      <c r="RAM4467" s="251"/>
      <c r="RAN4467" s="251"/>
      <c r="RAO4467" s="251"/>
      <c r="RAP4467" s="251"/>
      <c r="RAQ4467" s="251"/>
      <c r="RAR4467" s="251"/>
      <c r="RAS4467" s="251"/>
      <c r="RAT4467" s="251"/>
      <c r="RAU4467" s="251"/>
      <c r="RAV4467" s="251"/>
      <c r="RAW4467" s="251"/>
      <c r="RAX4467" s="251"/>
      <c r="RAY4467" s="251"/>
      <c r="RAZ4467" s="251"/>
      <c r="RBA4467" s="251"/>
      <c r="RBB4467" s="251"/>
      <c r="RBC4467" s="251"/>
      <c r="RBD4467" s="251"/>
      <c r="RBE4467" s="251"/>
      <c r="RBF4467" s="251"/>
      <c r="RBG4467" s="251"/>
      <c r="RBH4467" s="251"/>
      <c r="RBI4467" s="251"/>
      <c r="RBJ4467" s="251"/>
      <c r="RBK4467" s="251"/>
      <c r="RBL4467" s="251"/>
      <c r="RBM4467" s="251"/>
      <c r="RBN4467" s="251"/>
      <c r="RBO4467" s="251"/>
      <c r="RBP4467" s="251"/>
      <c r="RBQ4467" s="251"/>
      <c r="RBR4467" s="251"/>
      <c r="RBS4467" s="251"/>
      <c r="RBT4467" s="251"/>
      <c r="RBU4467" s="251"/>
      <c r="RBV4467" s="251"/>
      <c r="RBW4467" s="251"/>
      <c r="RBX4467" s="251"/>
      <c r="RBY4467" s="251"/>
      <c r="RBZ4467" s="251"/>
      <c r="RCA4467" s="251"/>
      <c r="RCB4467" s="251"/>
      <c r="RCC4467" s="251"/>
      <c r="RCD4467" s="251"/>
      <c r="RCE4467" s="251"/>
      <c r="RCF4467" s="251"/>
      <c r="RCG4467" s="251"/>
      <c r="RCH4467" s="251"/>
      <c r="RCI4467" s="251"/>
      <c r="RCJ4467" s="251"/>
      <c r="RCK4467" s="251"/>
      <c r="RCL4467" s="251"/>
      <c r="RCM4467" s="251"/>
      <c r="RCN4467" s="251"/>
      <c r="RCO4467" s="251"/>
      <c r="RCP4467" s="251"/>
      <c r="RCQ4467" s="251"/>
      <c r="RCR4467" s="251"/>
      <c r="RCS4467" s="251"/>
      <c r="RCT4467" s="251"/>
      <c r="RCU4467" s="251"/>
      <c r="RCV4467" s="251"/>
      <c r="RCW4467" s="251"/>
      <c r="RCX4467" s="251"/>
      <c r="RCY4467" s="251"/>
      <c r="RCZ4467" s="251"/>
      <c r="RDA4467" s="251"/>
      <c r="RDB4467" s="251"/>
      <c r="RDC4467" s="251"/>
      <c r="RDD4467" s="251"/>
      <c r="RDE4467" s="251"/>
      <c r="RDF4467" s="251"/>
      <c r="RDG4467" s="251"/>
      <c r="RDH4467" s="251"/>
      <c r="RDI4467" s="251"/>
      <c r="RDJ4467" s="251"/>
      <c r="RDK4467" s="251"/>
      <c r="RDL4467" s="251"/>
      <c r="RDM4467" s="251"/>
      <c r="RDN4467" s="251"/>
      <c r="RDO4467" s="251"/>
      <c r="RDP4467" s="251"/>
      <c r="RDQ4467" s="251"/>
      <c r="RDR4467" s="251"/>
      <c r="RDS4467" s="251"/>
      <c r="RDT4467" s="251"/>
      <c r="RDU4467" s="251"/>
      <c r="RDV4467" s="251"/>
      <c r="RDW4467" s="251"/>
      <c r="RDX4467" s="251"/>
      <c r="RDY4467" s="251"/>
      <c r="RDZ4467" s="251"/>
      <c r="REA4467" s="251"/>
      <c r="REB4467" s="251"/>
      <c r="REC4467" s="251"/>
      <c r="RED4467" s="251"/>
      <c r="REE4467" s="251"/>
      <c r="REF4467" s="251"/>
      <c r="REG4467" s="251"/>
      <c r="REH4467" s="251"/>
      <c r="REI4467" s="251"/>
      <c r="REJ4467" s="251"/>
      <c r="REK4467" s="251"/>
      <c r="REL4467" s="251"/>
      <c r="REM4467" s="251"/>
      <c r="REN4467" s="251"/>
      <c r="REO4467" s="251"/>
      <c r="REP4467" s="251"/>
      <c r="REQ4467" s="251"/>
      <c r="RER4467" s="251"/>
      <c r="RES4467" s="251"/>
      <c r="RET4467" s="251"/>
      <c r="REU4467" s="251"/>
      <c r="REV4467" s="251"/>
      <c r="REW4467" s="251"/>
      <c r="REX4467" s="251"/>
      <c r="REY4467" s="251"/>
      <c r="REZ4467" s="251"/>
      <c r="RFA4467" s="251"/>
      <c r="RFB4467" s="251"/>
      <c r="RFC4467" s="251"/>
      <c r="RFD4467" s="251"/>
      <c r="RFE4467" s="251"/>
      <c r="RFF4467" s="251"/>
      <c r="RFG4467" s="251"/>
      <c r="RFH4467" s="251"/>
      <c r="RFI4467" s="251"/>
      <c r="RFJ4467" s="251"/>
      <c r="RFK4467" s="251"/>
      <c r="RFL4467" s="251"/>
      <c r="RFM4467" s="251"/>
      <c r="RFN4467" s="251"/>
      <c r="RFO4467" s="251"/>
      <c r="RFP4467" s="251"/>
      <c r="RFQ4467" s="251"/>
      <c r="RFR4467" s="251"/>
      <c r="RFS4467" s="251"/>
      <c r="RFT4467" s="251"/>
      <c r="RFU4467" s="251"/>
      <c r="RFV4467" s="251"/>
      <c r="RFW4467" s="251"/>
      <c r="RFX4467" s="251"/>
      <c r="RFY4467" s="251"/>
      <c r="RFZ4467" s="251"/>
      <c r="RGA4467" s="251"/>
      <c r="RGB4467" s="251"/>
      <c r="RGC4467" s="251"/>
      <c r="RGD4467" s="251"/>
      <c r="RGE4467" s="251"/>
      <c r="RGF4467" s="251"/>
      <c r="RGG4467" s="251"/>
      <c r="RGH4467" s="251"/>
      <c r="RGI4467" s="251"/>
      <c r="RGJ4467" s="251"/>
      <c r="RGK4467" s="251"/>
      <c r="RGL4467" s="251"/>
      <c r="RGM4467" s="251"/>
      <c r="RGN4467" s="251"/>
      <c r="RGO4467" s="251"/>
      <c r="RGP4467" s="251"/>
      <c r="RGQ4467" s="251"/>
      <c r="RGR4467" s="251"/>
      <c r="RGS4467" s="251"/>
      <c r="RGT4467" s="251"/>
      <c r="RGU4467" s="251"/>
      <c r="RGV4467" s="251"/>
      <c r="RGW4467" s="251"/>
      <c r="RGX4467" s="251"/>
      <c r="RGY4467" s="251"/>
      <c r="RGZ4467" s="251"/>
      <c r="RHA4467" s="251"/>
      <c r="RHB4467" s="251"/>
      <c r="RHC4467" s="251"/>
      <c r="RHD4467" s="251"/>
      <c r="RHE4467" s="251"/>
      <c r="RHF4467" s="251"/>
      <c r="RHG4467" s="251"/>
      <c r="RHH4467" s="251"/>
      <c r="RHI4467" s="251"/>
      <c r="RHJ4467" s="251"/>
      <c r="RHK4467" s="251"/>
      <c r="RHL4467" s="251"/>
      <c r="RHM4467" s="251"/>
      <c r="RHN4467" s="251"/>
      <c r="RHO4467" s="251"/>
      <c r="RHP4467" s="251"/>
      <c r="RHQ4467" s="251"/>
      <c r="RHR4467" s="251"/>
      <c r="RHS4467" s="251"/>
      <c r="RHT4467" s="251"/>
      <c r="RHU4467" s="251"/>
      <c r="RHV4467" s="251"/>
      <c r="RHW4467" s="251"/>
      <c r="RHX4467" s="251"/>
      <c r="RHY4467" s="251"/>
      <c r="RHZ4467" s="251"/>
      <c r="RIA4467" s="251"/>
      <c r="RIB4467" s="251"/>
      <c r="RIC4467" s="251"/>
      <c r="RID4467" s="251"/>
      <c r="RIE4467" s="251"/>
      <c r="RIF4467" s="251"/>
      <c r="RIG4467" s="251"/>
      <c r="RIH4467" s="251"/>
      <c r="RII4467" s="251"/>
      <c r="RIJ4467" s="251"/>
      <c r="RIK4467" s="251"/>
      <c r="RIL4467" s="251"/>
      <c r="RIM4467" s="251"/>
      <c r="RIN4467" s="251"/>
      <c r="RIO4467" s="251"/>
      <c r="RIP4467" s="251"/>
      <c r="RIQ4467" s="251"/>
      <c r="RIR4467" s="251"/>
      <c r="RIS4467" s="251"/>
      <c r="RIT4467" s="251"/>
      <c r="RIU4467" s="251"/>
      <c r="RIV4467" s="251"/>
      <c r="RIW4467" s="251"/>
      <c r="RIX4467" s="251"/>
      <c r="RIY4467" s="251"/>
      <c r="RIZ4467" s="251"/>
      <c r="RJA4467" s="251"/>
      <c r="RJB4467" s="251"/>
      <c r="RJC4467" s="251"/>
      <c r="RJD4467" s="251"/>
      <c r="RJE4467" s="251"/>
      <c r="RJF4467" s="251"/>
      <c r="RJG4467" s="251"/>
      <c r="RJH4467" s="251"/>
      <c r="RJI4467" s="251"/>
      <c r="RJJ4467" s="251"/>
      <c r="RJK4467" s="251"/>
      <c r="RJL4467" s="251"/>
      <c r="RJM4467" s="251"/>
      <c r="RJN4467" s="251"/>
      <c r="RJO4467" s="251"/>
      <c r="RJP4467" s="251"/>
      <c r="RJQ4467" s="251"/>
      <c r="RJR4467" s="251"/>
      <c r="RJS4467" s="251"/>
      <c r="RJT4467" s="251"/>
      <c r="RJU4467" s="251"/>
      <c r="RJV4467" s="251"/>
      <c r="RJW4467" s="251"/>
      <c r="RJX4467" s="251"/>
      <c r="RJY4467" s="251"/>
      <c r="RJZ4467" s="251"/>
      <c r="RKA4467" s="251"/>
      <c r="RKB4467" s="251"/>
      <c r="RKC4467" s="251"/>
      <c r="RKD4467" s="251"/>
      <c r="RKE4467" s="251"/>
      <c r="RKF4467" s="251"/>
      <c r="RKG4467" s="251"/>
      <c r="RKH4467" s="251"/>
      <c r="RKI4467" s="251"/>
      <c r="RKJ4467" s="251"/>
      <c r="RKK4467" s="251"/>
      <c r="RKL4467" s="251"/>
      <c r="RKM4467" s="251"/>
      <c r="RKN4467" s="251"/>
      <c r="RKO4467" s="251"/>
      <c r="RKP4467" s="251"/>
      <c r="RKQ4467" s="251"/>
      <c r="RKR4467" s="251"/>
      <c r="RKS4467" s="251"/>
      <c r="RKT4467" s="251"/>
      <c r="RKU4467" s="251"/>
      <c r="RKV4467" s="251"/>
      <c r="RKW4467" s="251"/>
      <c r="RKX4467" s="251"/>
      <c r="RKY4467" s="251"/>
      <c r="RKZ4467" s="251"/>
      <c r="RLA4467" s="251"/>
      <c r="RLB4467" s="251"/>
      <c r="RLC4467" s="251"/>
      <c r="RLD4467" s="251"/>
      <c r="RLE4467" s="251"/>
      <c r="RLF4467" s="251"/>
      <c r="RLG4467" s="251"/>
      <c r="RLH4467" s="251"/>
      <c r="RLI4467" s="251"/>
      <c r="RLJ4467" s="251"/>
      <c r="RLK4467" s="251"/>
      <c r="RLL4467" s="251"/>
      <c r="RLM4467" s="251"/>
      <c r="RLN4467" s="251"/>
      <c r="RLO4467" s="251"/>
      <c r="RLP4467" s="251"/>
      <c r="RLQ4467" s="251"/>
      <c r="RLR4467" s="251"/>
      <c r="RLS4467" s="251"/>
      <c r="RLT4467" s="251"/>
      <c r="RLU4467" s="251"/>
      <c r="RLV4467" s="251"/>
      <c r="RLW4467" s="251"/>
      <c r="RLX4467" s="251"/>
      <c r="RLY4467" s="251"/>
      <c r="RLZ4467" s="251"/>
      <c r="RMA4467" s="251"/>
      <c r="RMB4467" s="251"/>
      <c r="RMC4467" s="251"/>
      <c r="RMD4467" s="251"/>
      <c r="RME4467" s="251"/>
      <c r="RMF4467" s="251"/>
      <c r="RMG4467" s="251"/>
      <c r="RMH4467" s="251"/>
      <c r="RMI4467" s="251"/>
      <c r="RMJ4467" s="251"/>
      <c r="RMK4467" s="251"/>
      <c r="RML4467" s="251"/>
      <c r="RMM4467" s="251"/>
      <c r="RMN4467" s="251"/>
      <c r="RMO4467" s="251"/>
      <c r="RMP4467" s="251"/>
      <c r="RMQ4467" s="251"/>
      <c r="RMR4467" s="251"/>
      <c r="RMS4467" s="251"/>
      <c r="RMT4467" s="251"/>
      <c r="RMU4467" s="251"/>
      <c r="RMV4467" s="251"/>
      <c r="RMW4467" s="251"/>
      <c r="RMX4467" s="251"/>
      <c r="RMY4467" s="251"/>
      <c r="RMZ4467" s="251"/>
      <c r="RNA4467" s="251"/>
      <c r="RNB4467" s="251"/>
      <c r="RNC4467" s="251"/>
      <c r="RND4467" s="251"/>
      <c r="RNE4467" s="251"/>
      <c r="RNF4467" s="251"/>
      <c r="RNG4467" s="251"/>
      <c r="RNH4467" s="251"/>
      <c r="RNI4467" s="251"/>
      <c r="RNJ4467" s="251"/>
      <c r="RNK4467" s="251"/>
      <c r="RNL4467" s="251"/>
      <c r="RNM4467" s="251"/>
      <c r="RNN4467" s="251"/>
      <c r="RNO4467" s="251"/>
      <c r="RNP4467" s="251"/>
      <c r="RNQ4467" s="251"/>
      <c r="RNR4467" s="251"/>
      <c r="RNS4467" s="251"/>
      <c r="RNT4467" s="251"/>
      <c r="RNU4467" s="251"/>
      <c r="RNV4467" s="251"/>
      <c r="RNW4467" s="251"/>
      <c r="RNX4467" s="251"/>
      <c r="RNY4467" s="251"/>
      <c r="RNZ4467" s="251"/>
      <c r="ROA4467" s="251"/>
      <c r="ROB4467" s="251"/>
      <c r="ROC4467" s="251"/>
      <c r="ROD4467" s="251"/>
      <c r="ROE4467" s="251"/>
      <c r="ROF4467" s="251"/>
      <c r="ROG4467" s="251"/>
      <c r="ROH4467" s="251"/>
      <c r="ROI4467" s="251"/>
      <c r="ROJ4467" s="251"/>
      <c r="ROK4467" s="251"/>
      <c r="ROL4467" s="251"/>
      <c r="ROM4467" s="251"/>
      <c r="RON4467" s="251"/>
      <c r="ROO4467" s="251"/>
      <c r="ROP4467" s="251"/>
      <c r="ROQ4467" s="251"/>
      <c r="ROR4467" s="251"/>
      <c r="ROS4467" s="251"/>
      <c r="ROT4467" s="251"/>
      <c r="ROU4467" s="251"/>
      <c r="ROV4467" s="251"/>
      <c r="ROW4467" s="251"/>
      <c r="ROX4467" s="251"/>
      <c r="ROY4467" s="251"/>
      <c r="ROZ4467" s="251"/>
      <c r="RPA4467" s="251"/>
      <c r="RPB4467" s="251"/>
      <c r="RPC4467" s="251"/>
      <c r="RPD4467" s="251"/>
      <c r="RPE4467" s="251"/>
      <c r="RPF4467" s="251"/>
      <c r="RPG4467" s="251"/>
      <c r="RPH4467" s="251"/>
      <c r="RPI4467" s="251"/>
      <c r="RPJ4467" s="251"/>
      <c r="RPK4467" s="251"/>
      <c r="RPL4467" s="251"/>
      <c r="RPM4467" s="251"/>
      <c r="RPN4467" s="251"/>
      <c r="RPO4467" s="251"/>
      <c r="RPP4467" s="251"/>
      <c r="RPQ4467" s="251"/>
      <c r="RPR4467" s="251"/>
      <c r="RPS4467" s="251"/>
      <c r="RPT4467" s="251"/>
      <c r="RPU4467" s="251"/>
      <c r="RPV4467" s="251"/>
      <c r="RPW4467" s="251"/>
      <c r="RPX4467" s="251"/>
      <c r="RPY4467" s="251"/>
      <c r="RPZ4467" s="251"/>
      <c r="RQA4467" s="251"/>
      <c r="RQB4467" s="251"/>
      <c r="RQC4467" s="251"/>
      <c r="RQD4467" s="251"/>
      <c r="RQE4467" s="251"/>
      <c r="RQF4467" s="251"/>
      <c r="RQG4467" s="251"/>
      <c r="RQH4467" s="251"/>
      <c r="RQI4467" s="251"/>
      <c r="RQJ4467" s="251"/>
      <c r="RQK4467" s="251"/>
      <c r="RQL4467" s="251"/>
      <c r="RQM4467" s="251"/>
      <c r="RQN4467" s="251"/>
      <c r="RQO4467" s="251"/>
      <c r="RQP4467" s="251"/>
      <c r="RQQ4467" s="251"/>
      <c r="RQR4467" s="251"/>
      <c r="RQS4467" s="251"/>
      <c r="RQT4467" s="251"/>
      <c r="RQU4467" s="251"/>
      <c r="RQV4467" s="251"/>
      <c r="RQW4467" s="251"/>
      <c r="RQX4467" s="251"/>
      <c r="RQY4467" s="251"/>
      <c r="RQZ4467" s="251"/>
      <c r="RRA4467" s="251"/>
      <c r="RRB4467" s="251"/>
      <c r="RRC4467" s="251"/>
      <c r="RRD4467" s="251"/>
      <c r="RRE4467" s="251"/>
      <c r="RRF4467" s="251"/>
      <c r="RRG4467" s="251"/>
      <c r="RRH4467" s="251"/>
      <c r="RRI4467" s="251"/>
      <c r="RRJ4467" s="251"/>
      <c r="RRK4467" s="251"/>
      <c r="RRL4467" s="251"/>
      <c r="RRM4467" s="251"/>
      <c r="RRN4467" s="251"/>
      <c r="RRO4467" s="251"/>
      <c r="RRP4467" s="251"/>
      <c r="RRQ4467" s="251"/>
      <c r="RRR4467" s="251"/>
      <c r="RRS4467" s="251"/>
      <c r="RRT4467" s="251"/>
      <c r="RRU4467" s="251"/>
      <c r="RRV4467" s="251"/>
      <c r="RRW4467" s="251"/>
      <c r="RRX4467" s="251"/>
      <c r="RRY4467" s="251"/>
      <c r="RRZ4467" s="251"/>
      <c r="RSA4467" s="251"/>
      <c r="RSB4467" s="251"/>
      <c r="RSC4467" s="251"/>
      <c r="RSD4467" s="251"/>
      <c r="RSE4467" s="251"/>
      <c r="RSF4467" s="251"/>
      <c r="RSG4467" s="251"/>
      <c r="RSH4467" s="251"/>
      <c r="RSI4467" s="251"/>
      <c r="RSJ4467" s="251"/>
      <c r="RSK4467" s="251"/>
      <c r="RSL4467" s="251"/>
      <c r="RSM4467" s="251"/>
      <c r="RSN4467" s="251"/>
      <c r="RSO4467" s="251"/>
      <c r="RSP4467" s="251"/>
      <c r="RSQ4467" s="251"/>
      <c r="RSR4467" s="251"/>
      <c r="RSS4467" s="251"/>
      <c r="RST4467" s="251"/>
      <c r="RSU4467" s="251"/>
      <c r="RSV4467" s="251"/>
      <c r="RSW4467" s="251"/>
      <c r="RSX4467" s="251"/>
      <c r="RSY4467" s="251"/>
      <c r="RSZ4467" s="251"/>
      <c r="RTA4467" s="251"/>
      <c r="RTB4467" s="251"/>
      <c r="RTC4467" s="251"/>
      <c r="RTD4467" s="251"/>
      <c r="RTE4467" s="251"/>
      <c r="RTF4467" s="251"/>
      <c r="RTG4467" s="251"/>
      <c r="RTH4467" s="251"/>
      <c r="RTI4467" s="251"/>
      <c r="RTJ4467" s="251"/>
      <c r="RTK4467" s="251"/>
      <c r="RTL4467" s="251"/>
      <c r="RTM4467" s="251"/>
      <c r="RTN4467" s="251"/>
      <c r="RTO4467" s="251"/>
      <c r="RTP4467" s="251"/>
      <c r="RTQ4467" s="251"/>
      <c r="RTR4467" s="251"/>
      <c r="RTS4467" s="251"/>
      <c r="RTT4467" s="251"/>
      <c r="RTU4467" s="251"/>
      <c r="RTV4467" s="251"/>
      <c r="RTW4467" s="251"/>
      <c r="RTX4467" s="251"/>
      <c r="RTY4467" s="251"/>
      <c r="RTZ4467" s="251"/>
      <c r="RUA4467" s="251"/>
      <c r="RUB4467" s="251"/>
      <c r="RUC4467" s="251"/>
      <c r="RUD4467" s="251"/>
      <c r="RUE4467" s="251"/>
      <c r="RUF4467" s="251"/>
      <c r="RUG4467" s="251"/>
      <c r="RUH4467" s="251"/>
      <c r="RUI4467" s="251"/>
      <c r="RUJ4467" s="251"/>
      <c r="RUK4467" s="251"/>
      <c r="RUL4467" s="251"/>
      <c r="RUM4467" s="251"/>
      <c r="RUN4467" s="251"/>
      <c r="RUO4467" s="251"/>
      <c r="RUP4467" s="251"/>
      <c r="RUQ4467" s="251"/>
      <c r="RUR4467" s="251"/>
      <c r="RUS4467" s="251"/>
      <c r="RUT4467" s="251"/>
      <c r="RUU4467" s="251"/>
      <c r="RUV4467" s="251"/>
      <c r="RUW4467" s="251"/>
      <c r="RUX4467" s="251"/>
      <c r="RUY4467" s="251"/>
      <c r="RUZ4467" s="251"/>
      <c r="RVA4467" s="251"/>
      <c r="RVB4467" s="251"/>
      <c r="RVC4467" s="251"/>
      <c r="RVD4467" s="251"/>
      <c r="RVE4467" s="251"/>
      <c r="RVF4467" s="251"/>
      <c r="RVG4467" s="251"/>
      <c r="RVH4467" s="251"/>
      <c r="RVI4467" s="251"/>
      <c r="RVJ4467" s="251"/>
      <c r="RVK4467" s="251"/>
      <c r="RVL4467" s="251"/>
      <c r="RVM4467" s="251"/>
      <c r="RVN4467" s="251"/>
      <c r="RVO4467" s="251"/>
      <c r="RVP4467" s="251"/>
      <c r="RVQ4467" s="251"/>
      <c r="RVR4467" s="251"/>
      <c r="RVS4467" s="251"/>
      <c r="RVT4467" s="251"/>
      <c r="RVU4467" s="251"/>
      <c r="RVV4467" s="251"/>
      <c r="RVW4467" s="251"/>
      <c r="RVX4467" s="251"/>
      <c r="RVY4467" s="251"/>
      <c r="RVZ4467" s="251"/>
      <c r="RWA4467" s="251"/>
      <c r="RWB4467" s="251"/>
      <c r="RWC4467" s="251"/>
      <c r="RWD4467" s="251"/>
      <c r="RWE4467" s="251"/>
      <c r="RWF4467" s="251"/>
      <c r="RWG4467" s="251"/>
      <c r="RWH4467" s="251"/>
      <c r="RWI4467" s="251"/>
      <c r="RWJ4467" s="251"/>
      <c r="RWK4467" s="251"/>
      <c r="RWL4467" s="251"/>
      <c r="RWM4467" s="251"/>
      <c r="RWN4467" s="251"/>
      <c r="RWO4467" s="251"/>
      <c r="RWP4467" s="251"/>
      <c r="RWQ4467" s="251"/>
      <c r="RWR4467" s="251"/>
      <c r="RWS4467" s="251"/>
      <c r="RWT4467" s="251"/>
      <c r="RWU4467" s="251"/>
      <c r="RWV4467" s="251"/>
      <c r="RWW4467" s="251"/>
      <c r="RWX4467" s="251"/>
      <c r="RWY4467" s="251"/>
      <c r="RWZ4467" s="251"/>
      <c r="RXA4467" s="251"/>
      <c r="RXB4467" s="251"/>
      <c r="RXC4467" s="251"/>
      <c r="RXD4467" s="251"/>
      <c r="RXE4467" s="251"/>
      <c r="RXF4467" s="251"/>
      <c r="RXG4467" s="251"/>
      <c r="RXH4467" s="251"/>
      <c r="RXI4467" s="251"/>
      <c r="RXJ4467" s="251"/>
      <c r="RXK4467" s="251"/>
      <c r="RXL4467" s="251"/>
      <c r="RXM4467" s="251"/>
      <c r="RXN4467" s="251"/>
      <c r="RXO4467" s="251"/>
      <c r="RXP4467" s="251"/>
      <c r="RXQ4467" s="251"/>
      <c r="RXR4467" s="251"/>
      <c r="RXS4467" s="251"/>
      <c r="RXT4467" s="251"/>
      <c r="RXU4467" s="251"/>
      <c r="RXV4467" s="251"/>
      <c r="RXW4467" s="251"/>
      <c r="RXX4467" s="251"/>
      <c r="RXY4467" s="251"/>
      <c r="RXZ4467" s="251"/>
      <c r="RYA4467" s="251"/>
      <c r="RYB4467" s="251"/>
      <c r="RYC4467" s="251"/>
      <c r="RYD4467" s="251"/>
      <c r="RYE4467" s="251"/>
      <c r="RYF4467" s="251"/>
      <c r="RYG4467" s="251"/>
      <c r="RYH4467" s="251"/>
      <c r="RYI4467" s="251"/>
      <c r="RYJ4467" s="251"/>
      <c r="RYK4467" s="251"/>
      <c r="RYL4467" s="251"/>
      <c r="RYM4467" s="251"/>
      <c r="RYN4467" s="251"/>
      <c r="RYO4467" s="251"/>
      <c r="RYP4467" s="251"/>
      <c r="RYQ4467" s="251"/>
      <c r="RYR4467" s="251"/>
      <c r="RYS4467" s="251"/>
      <c r="RYT4467" s="251"/>
      <c r="RYU4467" s="251"/>
      <c r="RYV4467" s="251"/>
      <c r="RYW4467" s="251"/>
      <c r="RYX4467" s="251"/>
      <c r="RYY4467" s="251"/>
      <c r="RYZ4467" s="251"/>
      <c r="RZA4467" s="251"/>
      <c r="RZB4467" s="251"/>
      <c r="RZC4467" s="251"/>
      <c r="RZD4467" s="251"/>
      <c r="RZE4467" s="251"/>
      <c r="RZF4467" s="251"/>
      <c r="RZG4467" s="251"/>
      <c r="RZH4467" s="251"/>
      <c r="RZI4467" s="251"/>
      <c r="RZJ4467" s="251"/>
      <c r="RZK4467" s="251"/>
      <c r="RZL4467" s="251"/>
      <c r="RZM4467" s="251"/>
      <c r="RZN4467" s="251"/>
      <c r="RZO4467" s="251"/>
      <c r="RZP4467" s="251"/>
      <c r="RZQ4467" s="251"/>
      <c r="RZR4467" s="251"/>
      <c r="RZS4467" s="251"/>
      <c r="RZT4467" s="251"/>
      <c r="RZU4467" s="251"/>
      <c r="RZV4467" s="251"/>
      <c r="RZW4467" s="251"/>
      <c r="RZX4467" s="251"/>
      <c r="RZY4467" s="251"/>
      <c r="RZZ4467" s="251"/>
      <c r="SAA4467" s="251"/>
      <c r="SAB4467" s="251"/>
      <c r="SAC4467" s="251"/>
      <c r="SAD4467" s="251"/>
      <c r="SAE4467" s="251"/>
      <c r="SAF4467" s="251"/>
      <c r="SAG4467" s="251"/>
      <c r="SAH4467" s="251"/>
      <c r="SAI4467" s="251"/>
      <c r="SAJ4467" s="251"/>
      <c r="SAK4467" s="251"/>
      <c r="SAL4467" s="251"/>
      <c r="SAM4467" s="251"/>
      <c r="SAN4467" s="251"/>
      <c r="SAO4467" s="251"/>
      <c r="SAP4467" s="251"/>
      <c r="SAQ4467" s="251"/>
      <c r="SAR4467" s="251"/>
      <c r="SAS4467" s="251"/>
      <c r="SAT4467" s="251"/>
      <c r="SAU4467" s="251"/>
      <c r="SAV4467" s="251"/>
      <c r="SAW4467" s="251"/>
      <c r="SAX4467" s="251"/>
      <c r="SAY4467" s="251"/>
      <c r="SAZ4467" s="251"/>
      <c r="SBA4467" s="251"/>
      <c r="SBB4467" s="251"/>
      <c r="SBC4467" s="251"/>
      <c r="SBD4467" s="251"/>
      <c r="SBE4467" s="251"/>
      <c r="SBF4467" s="251"/>
      <c r="SBG4467" s="251"/>
      <c r="SBH4467" s="251"/>
      <c r="SBI4467" s="251"/>
      <c r="SBJ4467" s="251"/>
      <c r="SBK4467" s="251"/>
      <c r="SBL4467" s="251"/>
      <c r="SBM4467" s="251"/>
      <c r="SBN4467" s="251"/>
      <c r="SBO4467" s="251"/>
      <c r="SBP4467" s="251"/>
      <c r="SBQ4467" s="251"/>
      <c r="SBR4467" s="251"/>
      <c r="SBS4467" s="251"/>
      <c r="SBT4467" s="251"/>
      <c r="SBU4467" s="251"/>
      <c r="SBV4467" s="251"/>
      <c r="SBW4467" s="251"/>
      <c r="SBX4467" s="251"/>
      <c r="SBY4467" s="251"/>
      <c r="SBZ4467" s="251"/>
      <c r="SCA4467" s="251"/>
      <c r="SCB4467" s="251"/>
      <c r="SCC4467" s="251"/>
      <c r="SCD4467" s="251"/>
      <c r="SCE4467" s="251"/>
      <c r="SCF4467" s="251"/>
      <c r="SCG4467" s="251"/>
      <c r="SCH4467" s="251"/>
      <c r="SCI4467" s="251"/>
      <c r="SCJ4467" s="251"/>
      <c r="SCK4467" s="251"/>
      <c r="SCL4467" s="251"/>
      <c r="SCM4467" s="251"/>
      <c r="SCN4467" s="251"/>
      <c r="SCO4467" s="251"/>
      <c r="SCP4467" s="251"/>
      <c r="SCQ4467" s="251"/>
      <c r="SCR4467" s="251"/>
      <c r="SCS4467" s="251"/>
      <c r="SCT4467" s="251"/>
      <c r="SCU4467" s="251"/>
      <c r="SCV4467" s="251"/>
      <c r="SCW4467" s="251"/>
      <c r="SCX4467" s="251"/>
      <c r="SCY4467" s="251"/>
      <c r="SCZ4467" s="251"/>
      <c r="SDA4467" s="251"/>
      <c r="SDB4467" s="251"/>
      <c r="SDC4467" s="251"/>
      <c r="SDD4467" s="251"/>
      <c r="SDE4467" s="251"/>
      <c r="SDF4467" s="251"/>
      <c r="SDG4467" s="251"/>
      <c r="SDH4467" s="251"/>
      <c r="SDI4467" s="251"/>
      <c r="SDJ4467" s="251"/>
      <c r="SDK4467" s="251"/>
      <c r="SDL4467" s="251"/>
      <c r="SDM4467" s="251"/>
      <c r="SDN4467" s="251"/>
      <c r="SDO4467" s="251"/>
      <c r="SDP4467" s="251"/>
      <c r="SDQ4467" s="251"/>
      <c r="SDR4467" s="251"/>
      <c r="SDS4467" s="251"/>
      <c r="SDT4467" s="251"/>
      <c r="SDU4467" s="251"/>
      <c r="SDV4467" s="251"/>
      <c r="SDW4467" s="251"/>
      <c r="SDX4467" s="251"/>
      <c r="SDY4467" s="251"/>
      <c r="SDZ4467" s="251"/>
      <c r="SEA4467" s="251"/>
      <c r="SEB4467" s="251"/>
      <c r="SEC4467" s="251"/>
      <c r="SED4467" s="251"/>
      <c r="SEE4467" s="251"/>
      <c r="SEF4467" s="251"/>
      <c r="SEG4467" s="251"/>
      <c r="SEH4467" s="251"/>
      <c r="SEI4467" s="251"/>
      <c r="SEJ4467" s="251"/>
      <c r="SEK4467" s="251"/>
      <c r="SEL4467" s="251"/>
      <c r="SEM4467" s="251"/>
      <c r="SEN4467" s="251"/>
      <c r="SEO4467" s="251"/>
      <c r="SEP4467" s="251"/>
      <c r="SEQ4467" s="251"/>
      <c r="SER4467" s="251"/>
      <c r="SES4467" s="251"/>
      <c r="SET4467" s="251"/>
      <c r="SEU4467" s="251"/>
      <c r="SEV4467" s="251"/>
      <c r="SEW4467" s="251"/>
      <c r="SEX4467" s="251"/>
      <c r="SEY4467" s="251"/>
      <c r="SEZ4467" s="251"/>
      <c r="SFA4467" s="251"/>
      <c r="SFB4467" s="251"/>
      <c r="SFC4467" s="251"/>
      <c r="SFD4467" s="251"/>
      <c r="SFE4467" s="251"/>
      <c r="SFF4467" s="251"/>
      <c r="SFG4467" s="251"/>
      <c r="SFH4467" s="251"/>
      <c r="SFI4467" s="251"/>
      <c r="SFJ4467" s="251"/>
      <c r="SFK4467" s="251"/>
      <c r="SFL4467" s="251"/>
      <c r="SFM4467" s="251"/>
      <c r="SFN4467" s="251"/>
      <c r="SFO4467" s="251"/>
      <c r="SFP4467" s="251"/>
      <c r="SFQ4467" s="251"/>
      <c r="SFR4467" s="251"/>
      <c r="SFS4467" s="251"/>
      <c r="SFT4467" s="251"/>
      <c r="SFU4467" s="251"/>
      <c r="SFV4467" s="251"/>
      <c r="SFW4467" s="251"/>
      <c r="SFX4467" s="251"/>
      <c r="SFY4467" s="251"/>
      <c r="SFZ4467" s="251"/>
      <c r="SGA4467" s="251"/>
      <c r="SGB4467" s="251"/>
      <c r="SGC4467" s="251"/>
      <c r="SGD4467" s="251"/>
      <c r="SGE4467" s="251"/>
      <c r="SGF4467" s="251"/>
      <c r="SGG4467" s="251"/>
      <c r="SGH4467" s="251"/>
      <c r="SGI4467" s="251"/>
      <c r="SGJ4467" s="251"/>
      <c r="SGK4467" s="251"/>
      <c r="SGL4467" s="251"/>
      <c r="SGM4467" s="251"/>
      <c r="SGN4467" s="251"/>
      <c r="SGO4467" s="251"/>
      <c r="SGP4467" s="251"/>
      <c r="SGQ4467" s="251"/>
      <c r="SGR4467" s="251"/>
      <c r="SGS4467" s="251"/>
      <c r="SGT4467" s="251"/>
      <c r="SGU4467" s="251"/>
      <c r="SGV4467" s="251"/>
      <c r="SGW4467" s="251"/>
      <c r="SGX4467" s="251"/>
      <c r="SGY4467" s="251"/>
      <c r="SGZ4467" s="251"/>
      <c r="SHA4467" s="251"/>
      <c r="SHB4467" s="251"/>
      <c r="SHC4467" s="251"/>
      <c r="SHD4467" s="251"/>
      <c r="SHE4467" s="251"/>
      <c r="SHF4467" s="251"/>
      <c r="SHG4467" s="251"/>
      <c r="SHH4467" s="251"/>
      <c r="SHI4467" s="251"/>
      <c r="SHJ4467" s="251"/>
      <c r="SHK4467" s="251"/>
      <c r="SHL4467" s="251"/>
      <c r="SHM4467" s="251"/>
      <c r="SHN4467" s="251"/>
      <c r="SHO4467" s="251"/>
      <c r="SHP4467" s="251"/>
      <c r="SHQ4467" s="251"/>
      <c r="SHR4467" s="251"/>
      <c r="SHS4467" s="251"/>
      <c r="SHT4467" s="251"/>
      <c r="SHU4467" s="251"/>
      <c r="SHV4467" s="251"/>
      <c r="SHW4467" s="251"/>
      <c r="SHX4467" s="251"/>
      <c r="SHY4467" s="251"/>
      <c r="SHZ4467" s="251"/>
      <c r="SIA4467" s="251"/>
      <c r="SIB4467" s="251"/>
      <c r="SIC4467" s="251"/>
      <c r="SID4467" s="251"/>
      <c r="SIE4467" s="251"/>
      <c r="SIF4467" s="251"/>
      <c r="SIG4467" s="251"/>
      <c r="SIH4467" s="251"/>
      <c r="SII4467" s="251"/>
      <c r="SIJ4467" s="251"/>
      <c r="SIK4467" s="251"/>
      <c r="SIL4467" s="251"/>
      <c r="SIM4467" s="251"/>
      <c r="SIN4467" s="251"/>
      <c r="SIO4467" s="251"/>
      <c r="SIP4467" s="251"/>
      <c r="SIQ4467" s="251"/>
      <c r="SIR4467" s="251"/>
      <c r="SIS4467" s="251"/>
      <c r="SIT4467" s="251"/>
      <c r="SIU4467" s="251"/>
      <c r="SIV4467" s="251"/>
      <c r="SIW4467" s="251"/>
      <c r="SIX4467" s="251"/>
      <c r="SIY4467" s="251"/>
      <c r="SIZ4467" s="251"/>
      <c r="SJA4467" s="251"/>
      <c r="SJB4467" s="251"/>
      <c r="SJC4467" s="251"/>
      <c r="SJD4467" s="251"/>
      <c r="SJE4467" s="251"/>
      <c r="SJF4467" s="251"/>
      <c r="SJG4467" s="251"/>
      <c r="SJH4467" s="251"/>
      <c r="SJI4467" s="251"/>
      <c r="SJJ4467" s="251"/>
      <c r="SJK4467" s="251"/>
      <c r="SJL4467" s="251"/>
      <c r="SJM4467" s="251"/>
      <c r="SJN4467" s="251"/>
      <c r="SJO4467" s="251"/>
      <c r="SJP4467" s="251"/>
      <c r="SJQ4467" s="251"/>
      <c r="SJR4467" s="251"/>
      <c r="SJS4467" s="251"/>
      <c r="SJT4467" s="251"/>
      <c r="SJU4467" s="251"/>
      <c r="SJV4467" s="251"/>
      <c r="SJW4467" s="251"/>
      <c r="SJX4467" s="251"/>
      <c r="SJY4467" s="251"/>
      <c r="SJZ4467" s="251"/>
      <c r="SKA4467" s="251"/>
      <c r="SKB4467" s="251"/>
      <c r="SKC4467" s="251"/>
      <c r="SKD4467" s="251"/>
      <c r="SKE4467" s="251"/>
      <c r="SKF4467" s="251"/>
      <c r="SKG4467" s="251"/>
      <c r="SKH4467" s="251"/>
      <c r="SKI4467" s="251"/>
      <c r="SKJ4467" s="251"/>
      <c r="SKK4467" s="251"/>
      <c r="SKL4467" s="251"/>
      <c r="SKM4467" s="251"/>
      <c r="SKN4467" s="251"/>
      <c r="SKO4467" s="251"/>
      <c r="SKP4467" s="251"/>
      <c r="SKQ4467" s="251"/>
      <c r="SKR4467" s="251"/>
      <c r="SKS4467" s="251"/>
      <c r="SKT4467" s="251"/>
      <c r="SKU4467" s="251"/>
      <c r="SKV4467" s="251"/>
      <c r="SKW4467" s="251"/>
      <c r="SKX4467" s="251"/>
      <c r="SKY4467" s="251"/>
      <c r="SKZ4467" s="251"/>
      <c r="SLA4467" s="251"/>
      <c r="SLB4467" s="251"/>
      <c r="SLC4467" s="251"/>
      <c r="SLD4467" s="251"/>
      <c r="SLE4467" s="251"/>
      <c r="SLF4467" s="251"/>
      <c r="SLG4467" s="251"/>
      <c r="SLH4467" s="251"/>
      <c r="SLI4467" s="251"/>
      <c r="SLJ4467" s="251"/>
      <c r="SLK4467" s="251"/>
      <c r="SLL4467" s="251"/>
      <c r="SLM4467" s="251"/>
      <c r="SLN4467" s="251"/>
      <c r="SLO4467" s="251"/>
      <c r="SLP4467" s="251"/>
      <c r="SLQ4467" s="251"/>
      <c r="SLR4467" s="251"/>
      <c r="SLS4467" s="251"/>
      <c r="SLT4467" s="251"/>
      <c r="SLU4467" s="251"/>
      <c r="SLV4467" s="251"/>
      <c r="SLW4467" s="251"/>
      <c r="SLX4467" s="251"/>
      <c r="SLY4467" s="251"/>
      <c r="SLZ4467" s="251"/>
      <c r="SMA4467" s="251"/>
      <c r="SMB4467" s="251"/>
      <c r="SMC4467" s="251"/>
      <c r="SMD4467" s="251"/>
      <c r="SME4467" s="251"/>
      <c r="SMF4467" s="251"/>
      <c r="SMG4467" s="251"/>
      <c r="SMH4467" s="251"/>
      <c r="SMI4467" s="251"/>
      <c r="SMJ4467" s="251"/>
      <c r="SMK4467" s="251"/>
      <c r="SML4467" s="251"/>
      <c r="SMM4467" s="251"/>
      <c r="SMN4467" s="251"/>
      <c r="SMO4467" s="251"/>
      <c r="SMP4467" s="251"/>
      <c r="SMQ4467" s="251"/>
      <c r="SMR4467" s="251"/>
      <c r="SMS4467" s="251"/>
      <c r="SMT4467" s="251"/>
      <c r="SMU4467" s="251"/>
      <c r="SMV4467" s="251"/>
      <c r="SMW4467" s="251"/>
      <c r="SMX4467" s="251"/>
      <c r="SMY4467" s="251"/>
      <c r="SMZ4467" s="251"/>
      <c r="SNA4467" s="251"/>
      <c r="SNB4467" s="251"/>
      <c r="SNC4467" s="251"/>
      <c r="SND4467" s="251"/>
      <c r="SNE4467" s="251"/>
      <c r="SNF4467" s="251"/>
      <c r="SNG4467" s="251"/>
      <c r="SNH4467" s="251"/>
      <c r="SNI4467" s="251"/>
      <c r="SNJ4467" s="251"/>
      <c r="SNK4467" s="251"/>
      <c r="SNL4467" s="251"/>
      <c r="SNM4467" s="251"/>
      <c r="SNN4467" s="251"/>
      <c r="SNO4467" s="251"/>
      <c r="SNP4467" s="251"/>
      <c r="SNQ4467" s="251"/>
      <c r="SNR4467" s="251"/>
      <c r="SNS4467" s="251"/>
      <c r="SNT4467" s="251"/>
      <c r="SNU4467" s="251"/>
      <c r="SNV4467" s="251"/>
      <c r="SNW4467" s="251"/>
      <c r="SNX4467" s="251"/>
      <c r="SNY4467" s="251"/>
      <c r="SNZ4467" s="251"/>
      <c r="SOA4467" s="251"/>
      <c r="SOB4467" s="251"/>
      <c r="SOC4467" s="251"/>
      <c r="SOD4467" s="251"/>
      <c r="SOE4467" s="251"/>
      <c r="SOF4467" s="251"/>
      <c r="SOG4467" s="251"/>
      <c r="SOH4467" s="251"/>
      <c r="SOI4467" s="251"/>
      <c r="SOJ4467" s="251"/>
      <c r="SOK4467" s="251"/>
      <c r="SOL4467" s="251"/>
      <c r="SOM4467" s="251"/>
      <c r="SON4467" s="251"/>
      <c r="SOO4467" s="251"/>
      <c r="SOP4467" s="251"/>
      <c r="SOQ4467" s="251"/>
      <c r="SOR4467" s="251"/>
      <c r="SOS4467" s="251"/>
      <c r="SOT4467" s="251"/>
      <c r="SOU4467" s="251"/>
      <c r="SOV4467" s="251"/>
      <c r="SOW4467" s="251"/>
      <c r="SOX4467" s="251"/>
      <c r="SOY4467" s="251"/>
      <c r="SOZ4467" s="251"/>
      <c r="SPA4467" s="251"/>
      <c r="SPB4467" s="251"/>
      <c r="SPC4467" s="251"/>
      <c r="SPD4467" s="251"/>
      <c r="SPE4467" s="251"/>
      <c r="SPF4467" s="251"/>
      <c r="SPG4467" s="251"/>
      <c r="SPH4467" s="251"/>
      <c r="SPI4467" s="251"/>
      <c r="SPJ4467" s="251"/>
      <c r="SPK4467" s="251"/>
      <c r="SPL4467" s="251"/>
      <c r="SPM4467" s="251"/>
      <c r="SPN4467" s="251"/>
      <c r="SPO4467" s="251"/>
      <c r="SPP4467" s="251"/>
      <c r="SPQ4467" s="251"/>
      <c r="SPR4467" s="251"/>
      <c r="SPS4467" s="251"/>
      <c r="SPT4467" s="251"/>
      <c r="SPU4467" s="251"/>
      <c r="SPV4467" s="251"/>
      <c r="SPW4467" s="251"/>
      <c r="SPX4467" s="251"/>
      <c r="SPY4467" s="251"/>
      <c r="SPZ4467" s="251"/>
      <c r="SQA4467" s="251"/>
      <c r="SQB4467" s="251"/>
      <c r="SQC4467" s="251"/>
      <c r="SQD4467" s="251"/>
      <c r="SQE4467" s="251"/>
      <c r="SQF4467" s="251"/>
      <c r="SQG4467" s="251"/>
      <c r="SQH4467" s="251"/>
      <c r="SQI4467" s="251"/>
      <c r="SQJ4467" s="251"/>
      <c r="SQK4467" s="251"/>
      <c r="SQL4467" s="251"/>
      <c r="SQM4467" s="251"/>
      <c r="SQN4467" s="251"/>
      <c r="SQO4467" s="251"/>
      <c r="SQP4467" s="251"/>
      <c r="SQQ4467" s="251"/>
      <c r="SQR4467" s="251"/>
      <c r="SQS4467" s="251"/>
      <c r="SQT4467" s="251"/>
      <c r="SQU4467" s="251"/>
      <c r="SQV4467" s="251"/>
      <c r="SQW4467" s="251"/>
      <c r="SQX4467" s="251"/>
      <c r="SQY4467" s="251"/>
      <c r="SQZ4467" s="251"/>
      <c r="SRA4467" s="251"/>
      <c r="SRB4467" s="251"/>
      <c r="SRC4467" s="251"/>
      <c r="SRD4467" s="251"/>
      <c r="SRE4467" s="251"/>
      <c r="SRF4467" s="251"/>
      <c r="SRG4467" s="251"/>
      <c r="SRH4467" s="251"/>
      <c r="SRI4467" s="251"/>
      <c r="SRJ4467" s="251"/>
      <c r="SRK4467" s="251"/>
      <c r="SRL4467" s="251"/>
      <c r="SRM4467" s="251"/>
      <c r="SRN4467" s="251"/>
      <c r="SRO4467" s="251"/>
      <c r="SRP4467" s="251"/>
      <c r="SRQ4467" s="251"/>
      <c r="SRR4467" s="251"/>
      <c r="SRS4467" s="251"/>
      <c r="SRT4467" s="251"/>
      <c r="SRU4467" s="251"/>
      <c r="SRV4467" s="251"/>
      <c r="SRW4467" s="251"/>
      <c r="SRX4467" s="251"/>
      <c r="SRY4467" s="251"/>
      <c r="SRZ4467" s="251"/>
      <c r="SSA4467" s="251"/>
      <c r="SSB4467" s="251"/>
      <c r="SSC4467" s="251"/>
      <c r="SSD4467" s="251"/>
      <c r="SSE4467" s="251"/>
      <c r="SSF4467" s="251"/>
      <c r="SSG4467" s="251"/>
      <c r="SSH4467" s="251"/>
      <c r="SSI4467" s="251"/>
      <c r="SSJ4467" s="251"/>
      <c r="SSK4467" s="251"/>
      <c r="SSL4467" s="251"/>
      <c r="SSM4467" s="251"/>
      <c r="SSN4467" s="251"/>
      <c r="SSO4467" s="251"/>
      <c r="SSP4467" s="251"/>
      <c r="SSQ4467" s="251"/>
      <c r="SSR4467" s="251"/>
      <c r="SSS4467" s="251"/>
      <c r="SST4467" s="251"/>
      <c r="SSU4467" s="251"/>
      <c r="SSV4467" s="251"/>
      <c r="SSW4467" s="251"/>
      <c r="SSX4467" s="251"/>
      <c r="SSY4467" s="251"/>
      <c r="SSZ4467" s="251"/>
      <c r="STA4467" s="251"/>
      <c r="STB4467" s="251"/>
      <c r="STC4467" s="251"/>
      <c r="STD4467" s="251"/>
      <c r="STE4467" s="251"/>
      <c r="STF4467" s="251"/>
      <c r="STG4467" s="251"/>
      <c r="STH4467" s="251"/>
      <c r="STI4467" s="251"/>
      <c r="STJ4467" s="251"/>
      <c r="STK4467" s="251"/>
      <c r="STL4467" s="251"/>
      <c r="STM4467" s="251"/>
      <c r="STN4467" s="251"/>
      <c r="STO4467" s="251"/>
      <c r="STP4467" s="251"/>
      <c r="STQ4467" s="251"/>
      <c r="STR4467" s="251"/>
      <c r="STS4467" s="251"/>
      <c r="STT4467" s="251"/>
      <c r="STU4467" s="251"/>
      <c r="STV4467" s="251"/>
      <c r="STW4467" s="251"/>
      <c r="STX4467" s="251"/>
      <c r="STY4467" s="251"/>
      <c r="STZ4467" s="251"/>
      <c r="SUA4467" s="251"/>
      <c r="SUB4467" s="251"/>
      <c r="SUC4467" s="251"/>
      <c r="SUD4467" s="251"/>
      <c r="SUE4467" s="251"/>
      <c r="SUF4467" s="251"/>
      <c r="SUG4467" s="251"/>
      <c r="SUH4467" s="251"/>
      <c r="SUI4467" s="251"/>
      <c r="SUJ4467" s="251"/>
      <c r="SUK4467" s="251"/>
      <c r="SUL4467" s="251"/>
      <c r="SUM4467" s="251"/>
      <c r="SUN4467" s="251"/>
      <c r="SUO4467" s="251"/>
      <c r="SUP4467" s="251"/>
      <c r="SUQ4467" s="251"/>
      <c r="SUR4467" s="251"/>
      <c r="SUS4467" s="251"/>
      <c r="SUT4467" s="251"/>
      <c r="SUU4467" s="251"/>
      <c r="SUV4467" s="251"/>
      <c r="SUW4467" s="251"/>
      <c r="SUX4467" s="251"/>
      <c r="SUY4467" s="251"/>
      <c r="SUZ4467" s="251"/>
      <c r="SVA4467" s="251"/>
      <c r="SVB4467" s="251"/>
      <c r="SVC4467" s="251"/>
      <c r="SVD4467" s="251"/>
      <c r="SVE4467" s="251"/>
      <c r="SVF4467" s="251"/>
      <c r="SVG4467" s="251"/>
      <c r="SVH4467" s="251"/>
      <c r="SVI4467" s="251"/>
      <c r="SVJ4467" s="251"/>
      <c r="SVK4467" s="251"/>
      <c r="SVL4467" s="251"/>
      <c r="SVM4467" s="251"/>
      <c r="SVN4467" s="251"/>
      <c r="SVO4467" s="251"/>
      <c r="SVP4467" s="251"/>
      <c r="SVQ4467" s="251"/>
      <c r="SVR4467" s="251"/>
      <c r="SVS4467" s="251"/>
      <c r="SVT4467" s="251"/>
      <c r="SVU4467" s="251"/>
      <c r="SVV4467" s="251"/>
      <c r="SVW4467" s="251"/>
      <c r="SVX4467" s="251"/>
      <c r="SVY4467" s="251"/>
      <c r="SVZ4467" s="251"/>
      <c r="SWA4467" s="251"/>
      <c r="SWB4467" s="251"/>
      <c r="SWC4467" s="251"/>
      <c r="SWD4467" s="251"/>
      <c r="SWE4467" s="251"/>
      <c r="SWF4467" s="251"/>
      <c r="SWG4467" s="251"/>
      <c r="SWH4467" s="251"/>
      <c r="SWI4467" s="251"/>
      <c r="SWJ4467" s="251"/>
      <c r="SWK4467" s="251"/>
      <c r="SWL4467" s="251"/>
      <c r="SWM4467" s="251"/>
      <c r="SWN4467" s="251"/>
      <c r="SWO4467" s="251"/>
      <c r="SWP4467" s="251"/>
      <c r="SWQ4467" s="251"/>
      <c r="SWR4467" s="251"/>
      <c r="SWS4467" s="251"/>
      <c r="SWT4467" s="251"/>
      <c r="SWU4467" s="251"/>
      <c r="SWV4467" s="251"/>
      <c r="SWW4467" s="251"/>
      <c r="SWX4467" s="251"/>
      <c r="SWY4467" s="251"/>
      <c r="SWZ4467" s="251"/>
      <c r="SXA4467" s="251"/>
      <c r="SXB4467" s="251"/>
      <c r="SXC4467" s="251"/>
      <c r="SXD4467" s="251"/>
      <c r="SXE4467" s="251"/>
      <c r="SXF4467" s="251"/>
      <c r="SXG4467" s="251"/>
      <c r="SXH4467" s="251"/>
      <c r="SXI4467" s="251"/>
      <c r="SXJ4467" s="251"/>
      <c r="SXK4467" s="251"/>
      <c r="SXL4467" s="251"/>
      <c r="SXM4467" s="251"/>
      <c r="SXN4467" s="251"/>
      <c r="SXO4467" s="251"/>
      <c r="SXP4467" s="251"/>
      <c r="SXQ4467" s="251"/>
      <c r="SXR4467" s="251"/>
      <c r="SXS4467" s="251"/>
      <c r="SXT4467" s="251"/>
      <c r="SXU4467" s="251"/>
      <c r="SXV4467" s="251"/>
      <c r="SXW4467" s="251"/>
      <c r="SXX4467" s="251"/>
      <c r="SXY4467" s="251"/>
      <c r="SXZ4467" s="251"/>
      <c r="SYA4467" s="251"/>
      <c r="SYB4467" s="251"/>
      <c r="SYC4467" s="251"/>
      <c r="SYD4467" s="251"/>
      <c r="SYE4467" s="251"/>
      <c r="SYF4467" s="251"/>
      <c r="SYG4467" s="251"/>
      <c r="SYH4467" s="251"/>
      <c r="SYI4467" s="251"/>
      <c r="SYJ4467" s="251"/>
      <c r="SYK4467" s="251"/>
      <c r="SYL4467" s="251"/>
      <c r="SYM4467" s="251"/>
      <c r="SYN4467" s="251"/>
      <c r="SYO4467" s="251"/>
      <c r="SYP4467" s="251"/>
      <c r="SYQ4467" s="251"/>
      <c r="SYR4467" s="251"/>
      <c r="SYS4467" s="251"/>
      <c r="SYT4467" s="251"/>
      <c r="SYU4467" s="251"/>
      <c r="SYV4467" s="251"/>
      <c r="SYW4467" s="251"/>
      <c r="SYX4467" s="251"/>
      <c r="SYY4467" s="251"/>
      <c r="SYZ4467" s="251"/>
      <c r="SZA4467" s="251"/>
      <c r="SZB4467" s="251"/>
      <c r="SZC4467" s="251"/>
      <c r="SZD4467" s="251"/>
      <c r="SZE4467" s="251"/>
      <c r="SZF4467" s="251"/>
      <c r="SZG4467" s="251"/>
      <c r="SZH4467" s="251"/>
      <c r="SZI4467" s="251"/>
      <c r="SZJ4467" s="251"/>
      <c r="SZK4467" s="251"/>
      <c r="SZL4467" s="251"/>
      <c r="SZM4467" s="251"/>
      <c r="SZN4467" s="251"/>
      <c r="SZO4467" s="251"/>
      <c r="SZP4467" s="251"/>
      <c r="SZQ4467" s="251"/>
      <c r="SZR4467" s="251"/>
      <c r="SZS4467" s="251"/>
      <c r="SZT4467" s="251"/>
      <c r="SZU4467" s="251"/>
      <c r="SZV4467" s="251"/>
      <c r="SZW4467" s="251"/>
      <c r="SZX4467" s="251"/>
      <c r="SZY4467" s="251"/>
      <c r="SZZ4467" s="251"/>
      <c r="TAA4467" s="251"/>
      <c r="TAB4467" s="251"/>
      <c r="TAC4467" s="251"/>
      <c r="TAD4467" s="251"/>
      <c r="TAE4467" s="251"/>
      <c r="TAF4467" s="251"/>
      <c r="TAG4467" s="251"/>
      <c r="TAH4467" s="251"/>
      <c r="TAI4467" s="251"/>
      <c r="TAJ4467" s="251"/>
      <c r="TAK4467" s="251"/>
      <c r="TAL4467" s="251"/>
      <c r="TAM4467" s="251"/>
      <c r="TAN4467" s="251"/>
      <c r="TAO4467" s="251"/>
      <c r="TAP4467" s="251"/>
      <c r="TAQ4467" s="251"/>
      <c r="TAR4467" s="251"/>
      <c r="TAS4467" s="251"/>
      <c r="TAT4467" s="251"/>
      <c r="TAU4467" s="251"/>
      <c r="TAV4467" s="251"/>
      <c r="TAW4467" s="251"/>
      <c r="TAX4467" s="251"/>
      <c r="TAY4467" s="251"/>
      <c r="TAZ4467" s="251"/>
      <c r="TBA4467" s="251"/>
      <c r="TBB4467" s="251"/>
      <c r="TBC4467" s="251"/>
      <c r="TBD4467" s="251"/>
      <c r="TBE4467" s="251"/>
      <c r="TBF4467" s="251"/>
      <c r="TBG4467" s="251"/>
      <c r="TBH4467" s="251"/>
      <c r="TBI4467" s="251"/>
      <c r="TBJ4467" s="251"/>
      <c r="TBK4467" s="251"/>
      <c r="TBL4467" s="251"/>
      <c r="TBM4467" s="251"/>
      <c r="TBN4467" s="251"/>
      <c r="TBO4467" s="251"/>
      <c r="TBP4467" s="251"/>
      <c r="TBQ4467" s="251"/>
      <c r="TBR4467" s="251"/>
      <c r="TBS4467" s="251"/>
      <c r="TBT4467" s="251"/>
      <c r="TBU4467" s="251"/>
      <c r="TBV4467" s="251"/>
      <c r="TBW4467" s="251"/>
      <c r="TBX4467" s="251"/>
      <c r="TBY4467" s="251"/>
      <c r="TBZ4467" s="251"/>
      <c r="TCA4467" s="251"/>
      <c r="TCB4467" s="251"/>
      <c r="TCC4467" s="251"/>
      <c r="TCD4467" s="251"/>
      <c r="TCE4467" s="251"/>
      <c r="TCF4467" s="251"/>
      <c r="TCG4467" s="251"/>
      <c r="TCH4467" s="251"/>
      <c r="TCI4467" s="251"/>
      <c r="TCJ4467" s="251"/>
      <c r="TCK4467" s="251"/>
      <c r="TCL4467" s="251"/>
      <c r="TCM4467" s="251"/>
      <c r="TCN4467" s="251"/>
      <c r="TCO4467" s="251"/>
      <c r="TCP4467" s="251"/>
      <c r="TCQ4467" s="251"/>
      <c r="TCR4467" s="251"/>
      <c r="TCS4467" s="251"/>
      <c r="TCT4467" s="251"/>
      <c r="TCU4467" s="251"/>
      <c r="TCV4467" s="251"/>
      <c r="TCW4467" s="251"/>
      <c r="TCX4467" s="251"/>
      <c r="TCY4467" s="251"/>
      <c r="TCZ4467" s="251"/>
      <c r="TDA4467" s="251"/>
      <c r="TDB4467" s="251"/>
      <c r="TDC4467" s="251"/>
      <c r="TDD4467" s="251"/>
      <c r="TDE4467" s="251"/>
      <c r="TDF4467" s="251"/>
      <c r="TDG4467" s="251"/>
      <c r="TDH4467" s="251"/>
      <c r="TDI4467" s="251"/>
      <c r="TDJ4467" s="251"/>
      <c r="TDK4467" s="251"/>
      <c r="TDL4467" s="251"/>
      <c r="TDM4467" s="251"/>
      <c r="TDN4467" s="251"/>
      <c r="TDO4467" s="251"/>
      <c r="TDP4467" s="251"/>
      <c r="TDQ4467" s="251"/>
      <c r="TDR4467" s="251"/>
      <c r="TDS4467" s="251"/>
      <c r="TDT4467" s="251"/>
      <c r="TDU4467" s="251"/>
      <c r="TDV4467" s="251"/>
      <c r="TDW4467" s="251"/>
      <c r="TDX4467" s="251"/>
      <c r="TDY4467" s="251"/>
      <c r="TDZ4467" s="251"/>
      <c r="TEA4467" s="251"/>
      <c r="TEB4467" s="251"/>
      <c r="TEC4467" s="251"/>
      <c r="TED4467" s="251"/>
      <c r="TEE4467" s="251"/>
      <c r="TEF4467" s="251"/>
      <c r="TEG4467" s="251"/>
      <c r="TEH4467" s="251"/>
      <c r="TEI4467" s="251"/>
      <c r="TEJ4467" s="251"/>
      <c r="TEK4467" s="251"/>
      <c r="TEL4467" s="251"/>
      <c r="TEM4467" s="251"/>
      <c r="TEN4467" s="251"/>
      <c r="TEO4467" s="251"/>
      <c r="TEP4467" s="251"/>
      <c r="TEQ4467" s="251"/>
      <c r="TER4467" s="251"/>
      <c r="TES4467" s="251"/>
      <c r="TET4467" s="251"/>
      <c r="TEU4467" s="251"/>
      <c r="TEV4467" s="251"/>
      <c r="TEW4467" s="251"/>
      <c r="TEX4467" s="251"/>
      <c r="TEY4467" s="251"/>
      <c r="TEZ4467" s="251"/>
      <c r="TFA4467" s="251"/>
      <c r="TFB4467" s="251"/>
      <c r="TFC4467" s="251"/>
      <c r="TFD4467" s="251"/>
      <c r="TFE4467" s="251"/>
      <c r="TFF4467" s="251"/>
      <c r="TFG4467" s="251"/>
      <c r="TFH4467" s="251"/>
      <c r="TFI4467" s="251"/>
      <c r="TFJ4467" s="251"/>
      <c r="TFK4467" s="251"/>
      <c r="TFL4467" s="251"/>
      <c r="TFM4467" s="251"/>
      <c r="TFN4467" s="251"/>
      <c r="TFO4467" s="251"/>
      <c r="TFP4467" s="251"/>
      <c r="TFQ4467" s="251"/>
      <c r="TFR4467" s="251"/>
      <c r="TFS4467" s="251"/>
      <c r="TFT4467" s="251"/>
      <c r="TFU4467" s="251"/>
      <c r="TFV4467" s="251"/>
      <c r="TFW4467" s="251"/>
      <c r="TFX4467" s="251"/>
      <c r="TFY4467" s="251"/>
      <c r="TFZ4467" s="251"/>
      <c r="TGA4467" s="251"/>
      <c r="TGB4467" s="251"/>
      <c r="TGC4467" s="251"/>
      <c r="TGD4467" s="251"/>
      <c r="TGE4467" s="251"/>
      <c r="TGF4467" s="251"/>
      <c r="TGG4467" s="251"/>
      <c r="TGH4467" s="251"/>
      <c r="TGI4467" s="251"/>
      <c r="TGJ4467" s="251"/>
      <c r="TGK4467" s="251"/>
      <c r="TGL4467" s="251"/>
      <c r="TGM4467" s="251"/>
      <c r="TGN4467" s="251"/>
      <c r="TGO4467" s="251"/>
      <c r="TGP4467" s="251"/>
      <c r="TGQ4467" s="251"/>
      <c r="TGR4467" s="251"/>
      <c r="TGS4467" s="251"/>
      <c r="TGT4467" s="251"/>
      <c r="TGU4467" s="251"/>
      <c r="TGV4467" s="251"/>
      <c r="TGW4467" s="251"/>
      <c r="TGX4467" s="251"/>
      <c r="TGY4467" s="251"/>
      <c r="TGZ4467" s="251"/>
      <c r="THA4467" s="251"/>
      <c r="THB4467" s="251"/>
      <c r="THC4467" s="251"/>
      <c r="THD4467" s="251"/>
      <c r="THE4467" s="251"/>
      <c r="THF4467" s="251"/>
      <c r="THG4467" s="251"/>
      <c r="THH4467" s="251"/>
      <c r="THI4467" s="251"/>
      <c r="THJ4467" s="251"/>
      <c r="THK4467" s="251"/>
      <c r="THL4467" s="251"/>
      <c r="THM4467" s="251"/>
      <c r="THN4467" s="251"/>
      <c r="THO4467" s="251"/>
      <c r="THP4467" s="251"/>
      <c r="THQ4467" s="251"/>
      <c r="THR4467" s="251"/>
      <c r="THS4467" s="251"/>
      <c r="THT4467" s="251"/>
      <c r="THU4467" s="251"/>
      <c r="THV4467" s="251"/>
      <c r="THW4467" s="251"/>
      <c r="THX4467" s="251"/>
      <c r="THY4467" s="251"/>
      <c r="THZ4467" s="251"/>
      <c r="TIA4467" s="251"/>
      <c r="TIB4467" s="251"/>
      <c r="TIC4467" s="251"/>
      <c r="TID4467" s="251"/>
      <c r="TIE4467" s="251"/>
      <c r="TIF4467" s="251"/>
      <c r="TIG4467" s="251"/>
      <c r="TIH4467" s="251"/>
      <c r="TII4467" s="251"/>
      <c r="TIJ4467" s="251"/>
      <c r="TIK4467" s="251"/>
      <c r="TIL4467" s="251"/>
      <c r="TIM4467" s="251"/>
      <c r="TIN4467" s="251"/>
      <c r="TIO4467" s="251"/>
      <c r="TIP4467" s="251"/>
      <c r="TIQ4467" s="251"/>
      <c r="TIR4467" s="251"/>
      <c r="TIS4467" s="251"/>
      <c r="TIT4467" s="251"/>
      <c r="TIU4467" s="251"/>
      <c r="TIV4467" s="251"/>
      <c r="TIW4467" s="251"/>
      <c r="TIX4467" s="251"/>
      <c r="TIY4467" s="251"/>
      <c r="TIZ4467" s="251"/>
      <c r="TJA4467" s="251"/>
      <c r="TJB4467" s="251"/>
      <c r="TJC4467" s="251"/>
      <c r="TJD4467" s="251"/>
      <c r="TJE4467" s="251"/>
      <c r="TJF4467" s="251"/>
      <c r="TJG4467" s="251"/>
      <c r="TJH4467" s="251"/>
      <c r="TJI4467" s="251"/>
      <c r="TJJ4467" s="251"/>
      <c r="TJK4467" s="251"/>
      <c r="TJL4467" s="251"/>
      <c r="TJM4467" s="251"/>
      <c r="TJN4467" s="251"/>
      <c r="TJO4467" s="251"/>
      <c r="TJP4467" s="251"/>
      <c r="TJQ4467" s="251"/>
      <c r="TJR4467" s="251"/>
      <c r="TJS4467" s="251"/>
      <c r="TJT4467" s="251"/>
      <c r="TJU4467" s="251"/>
      <c r="TJV4467" s="251"/>
      <c r="TJW4467" s="251"/>
      <c r="TJX4467" s="251"/>
      <c r="TJY4467" s="251"/>
      <c r="TJZ4467" s="251"/>
      <c r="TKA4467" s="251"/>
      <c r="TKB4467" s="251"/>
      <c r="TKC4467" s="251"/>
      <c r="TKD4467" s="251"/>
      <c r="TKE4467" s="251"/>
      <c r="TKF4467" s="251"/>
      <c r="TKG4467" s="251"/>
      <c r="TKH4467" s="251"/>
      <c r="TKI4467" s="251"/>
      <c r="TKJ4467" s="251"/>
      <c r="TKK4467" s="251"/>
      <c r="TKL4467" s="251"/>
      <c r="TKM4467" s="251"/>
      <c r="TKN4467" s="251"/>
      <c r="TKO4467" s="251"/>
      <c r="TKP4467" s="251"/>
      <c r="TKQ4467" s="251"/>
      <c r="TKR4467" s="251"/>
      <c r="TKS4467" s="251"/>
      <c r="TKT4467" s="251"/>
      <c r="TKU4467" s="251"/>
      <c r="TKV4467" s="251"/>
      <c r="TKW4467" s="251"/>
      <c r="TKX4467" s="251"/>
      <c r="TKY4467" s="251"/>
      <c r="TKZ4467" s="251"/>
      <c r="TLA4467" s="251"/>
      <c r="TLB4467" s="251"/>
      <c r="TLC4467" s="251"/>
      <c r="TLD4467" s="251"/>
      <c r="TLE4467" s="251"/>
      <c r="TLF4467" s="251"/>
      <c r="TLG4467" s="251"/>
      <c r="TLH4467" s="251"/>
      <c r="TLI4467" s="251"/>
      <c r="TLJ4467" s="251"/>
      <c r="TLK4467" s="251"/>
      <c r="TLL4467" s="251"/>
      <c r="TLM4467" s="251"/>
      <c r="TLN4467" s="251"/>
      <c r="TLO4467" s="251"/>
      <c r="TLP4467" s="251"/>
      <c r="TLQ4467" s="251"/>
      <c r="TLR4467" s="251"/>
      <c r="TLS4467" s="251"/>
      <c r="TLT4467" s="251"/>
      <c r="TLU4467" s="251"/>
      <c r="TLV4467" s="251"/>
      <c r="TLW4467" s="251"/>
      <c r="TLX4467" s="251"/>
      <c r="TLY4467" s="251"/>
      <c r="TLZ4467" s="251"/>
      <c r="TMA4467" s="251"/>
      <c r="TMB4467" s="251"/>
      <c r="TMC4467" s="251"/>
      <c r="TMD4467" s="251"/>
      <c r="TME4467" s="251"/>
      <c r="TMF4467" s="251"/>
      <c r="TMG4467" s="251"/>
      <c r="TMH4467" s="251"/>
      <c r="TMI4467" s="251"/>
      <c r="TMJ4467" s="251"/>
      <c r="TMK4467" s="251"/>
      <c r="TML4467" s="251"/>
      <c r="TMM4467" s="251"/>
      <c r="TMN4467" s="251"/>
      <c r="TMO4467" s="251"/>
      <c r="TMP4467" s="251"/>
      <c r="TMQ4467" s="251"/>
      <c r="TMR4467" s="251"/>
      <c r="TMS4467" s="251"/>
      <c r="TMT4467" s="251"/>
      <c r="TMU4467" s="251"/>
      <c r="TMV4467" s="251"/>
      <c r="TMW4467" s="251"/>
      <c r="TMX4467" s="251"/>
      <c r="TMY4467" s="251"/>
      <c r="TMZ4467" s="251"/>
      <c r="TNA4467" s="251"/>
      <c r="TNB4467" s="251"/>
      <c r="TNC4467" s="251"/>
      <c r="TND4467" s="251"/>
      <c r="TNE4467" s="251"/>
      <c r="TNF4467" s="251"/>
      <c r="TNG4467" s="251"/>
      <c r="TNH4467" s="251"/>
      <c r="TNI4467" s="251"/>
      <c r="TNJ4467" s="251"/>
      <c r="TNK4467" s="251"/>
      <c r="TNL4467" s="251"/>
      <c r="TNM4467" s="251"/>
      <c r="TNN4467" s="251"/>
      <c r="TNO4467" s="251"/>
      <c r="TNP4467" s="251"/>
      <c r="TNQ4467" s="251"/>
      <c r="TNR4467" s="251"/>
      <c r="TNS4467" s="251"/>
      <c r="TNT4467" s="251"/>
      <c r="TNU4467" s="251"/>
      <c r="TNV4467" s="251"/>
      <c r="TNW4467" s="251"/>
      <c r="TNX4467" s="251"/>
      <c r="TNY4467" s="251"/>
      <c r="TNZ4467" s="251"/>
      <c r="TOA4467" s="251"/>
      <c r="TOB4467" s="251"/>
      <c r="TOC4467" s="251"/>
      <c r="TOD4467" s="251"/>
      <c r="TOE4467" s="251"/>
      <c r="TOF4467" s="251"/>
      <c r="TOG4467" s="251"/>
      <c r="TOH4467" s="251"/>
      <c r="TOI4467" s="251"/>
      <c r="TOJ4467" s="251"/>
      <c r="TOK4467" s="251"/>
      <c r="TOL4467" s="251"/>
      <c r="TOM4467" s="251"/>
      <c r="TON4467" s="251"/>
      <c r="TOO4467" s="251"/>
      <c r="TOP4467" s="251"/>
      <c r="TOQ4467" s="251"/>
      <c r="TOR4467" s="251"/>
      <c r="TOS4467" s="251"/>
      <c r="TOT4467" s="251"/>
      <c r="TOU4467" s="251"/>
      <c r="TOV4467" s="251"/>
      <c r="TOW4467" s="251"/>
      <c r="TOX4467" s="251"/>
      <c r="TOY4467" s="251"/>
      <c r="TOZ4467" s="251"/>
      <c r="TPA4467" s="251"/>
      <c r="TPB4467" s="251"/>
      <c r="TPC4467" s="251"/>
      <c r="TPD4467" s="251"/>
      <c r="TPE4467" s="251"/>
      <c r="TPF4467" s="251"/>
      <c r="TPG4467" s="251"/>
      <c r="TPH4467" s="251"/>
      <c r="TPI4467" s="251"/>
      <c r="TPJ4467" s="251"/>
      <c r="TPK4467" s="251"/>
      <c r="TPL4467" s="251"/>
      <c r="TPM4467" s="251"/>
      <c r="TPN4467" s="251"/>
      <c r="TPO4467" s="251"/>
      <c r="TPP4467" s="251"/>
      <c r="TPQ4467" s="251"/>
      <c r="TPR4467" s="251"/>
      <c r="TPS4467" s="251"/>
      <c r="TPT4467" s="251"/>
      <c r="TPU4467" s="251"/>
      <c r="TPV4467" s="251"/>
      <c r="TPW4467" s="251"/>
      <c r="TPX4467" s="251"/>
      <c r="TPY4467" s="251"/>
      <c r="TPZ4467" s="251"/>
      <c r="TQA4467" s="251"/>
      <c r="TQB4467" s="251"/>
      <c r="TQC4467" s="251"/>
      <c r="TQD4467" s="251"/>
      <c r="TQE4467" s="251"/>
      <c r="TQF4467" s="251"/>
      <c r="TQG4467" s="251"/>
      <c r="TQH4467" s="251"/>
      <c r="TQI4467" s="251"/>
      <c r="TQJ4467" s="251"/>
      <c r="TQK4467" s="251"/>
      <c r="TQL4467" s="251"/>
      <c r="TQM4467" s="251"/>
      <c r="TQN4467" s="251"/>
      <c r="TQO4467" s="251"/>
      <c r="TQP4467" s="251"/>
      <c r="TQQ4467" s="251"/>
      <c r="TQR4467" s="251"/>
      <c r="TQS4467" s="251"/>
      <c r="TQT4467" s="251"/>
      <c r="TQU4467" s="251"/>
      <c r="TQV4467" s="251"/>
      <c r="TQW4467" s="251"/>
      <c r="TQX4467" s="251"/>
      <c r="TQY4467" s="251"/>
      <c r="TQZ4467" s="251"/>
      <c r="TRA4467" s="251"/>
      <c r="TRB4467" s="251"/>
      <c r="TRC4467" s="251"/>
      <c r="TRD4467" s="251"/>
      <c r="TRE4467" s="251"/>
      <c r="TRF4467" s="251"/>
      <c r="TRG4467" s="251"/>
      <c r="TRH4467" s="251"/>
      <c r="TRI4467" s="251"/>
      <c r="TRJ4467" s="251"/>
      <c r="TRK4467" s="251"/>
      <c r="TRL4467" s="251"/>
      <c r="TRM4467" s="251"/>
      <c r="TRN4467" s="251"/>
      <c r="TRO4467" s="251"/>
      <c r="TRP4467" s="251"/>
      <c r="TRQ4467" s="251"/>
      <c r="TRR4467" s="251"/>
      <c r="TRS4467" s="251"/>
      <c r="TRT4467" s="251"/>
      <c r="TRU4467" s="251"/>
      <c r="TRV4467" s="251"/>
      <c r="TRW4467" s="251"/>
      <c r="TRX4467" s="251"/>
      <c r="TRY4467" s="251"/>
      <c r="TRZ4467" s="251"/>
      <c r="TSA4467" s="251"/>
      <c r="TSB4467" s="251"/>
      <c r="TSC4467" s="251"/>
      <c r="TSD4467" s="251"/>
      <c r="TSE4467" s="251"/>
      <c r="TSF4467" s="251"/>
      <c r="TSG4467" s="251"/>
      <c r="TSH4467" s="251"/>
      <c r="TSI4467" s="251"/>
      <c r="TSJ4467" s="251"/>
      <c r="TSK4467" s="251"/>
      <c r="TSL4467" s="251"/>
      <c r="TSM4467" s="251"/>
      <c r="TSN4467" s="251"/>
      <c r="TSO4467" s="251"/>
      <c r="TSP4467" s="251"/>
      <c r="TSQ4467" s="251"/>
      <c r="TSR4467" s="251"/>
      <c r="TSS4467" s="251"/>
      <c r="TST4467" s="251"/>
      <c r="TSU4467" s="251"/>
      <c r="TSV4467" s="251"/>
      <c r="TSW4467" s="251"/>
      <c r="TSX4467" s="251"/>
      <c r="TSY4467" s="251"/>
      <c r="TSZ4467" s="251"/>
      <c r="TTA4467" s="251"/>
      <c r="TTB4467" s="251"/>
      <c r="TTC4467" s="251"/>
      <c r="TTD4467" s="251"/>
      <c r="TTE4467" s="251"/>
      <c r="TTF4467" s="251"/>
      <c r="TTG4467" s="251"/>
      <c r="TTH4467" s="251"/>
      <c r="TTI4467" s="251"/>
      <c r="TTJ4467" s="251"/>
      <c r="TTK4467" s="251"/>
      <c r="TTL4467" s="251"/>
      <c r="TTM4467" s="251"/>
      <c r="TTN4467" s="251"/>
      <c r="TTO4467" s="251"/>
      <c r="TTP4467" s="251"/>
      <c r="TTQ4467" s="251"/>
      <c r="TTR4467" s="251"/>
      <c r="TTS4467" s="251"/>
      <c r="TTT4467" s="251"/>
      <c r="TTU4467" s="251"/>
      <c r="TTV4467" s="251"/>
      <c r="TTW4467" s="251"/>
      <c r="TTX4467" s="251"/>
      <c r="TTY4467" s="251"/>
      <c r="TTZ4467" s="251"/>
      <c r="TUA4467" s="251"/>
      <c r="TUB4467" s="251"/>
      <c r="TUC4467" s="251"/>
      <c r="TUD4467" s="251"/>
      <c r="TUE4467" s="251"/>
      <c r="TUF4467" s="251"/>
      <c r="TUG4467" s="251"/>
      <c r="TUH4467" s="251"/>
      <c r="TUI4467" s="251"/>
      <c r="TUJ4467" s="251"/>
      <c r="TUK4467" s="251"/>
      <c r="TUL4467" s="251"/>
      <c r="TUM4467" s="251"/>
      <c r="TUN4467" s="251"/>
      <c r="TUO4467" s="251"/>
      <c r="TUP4467" s="251"/>
      <c r="TUQ4467" s="251"/>
      <c r="TUR4467" s="251"/>
      <c r="TUS4467" s="251"/>
      <c r="TUT4467" s="251"/>
      <c r="TUU4467" s="251"/>
      <c r="TUV4467" s="251"/>
      <c r="TUW4467" s="251"/>
      <c r="TUX4467" s="251"/>
      <c r="TUY4467" s="251"/>
      <c r="TUZ4467" s="251"/>
      <c r="TVA4467" s="251"/>
      <c r="TVB4467" s="251"/>
      <c r="TVC4467" s="251"/>
      <c r="TVD4467" s="251"/>
      <c r="TVE4467" s="251"/>
      <c r="TVF4467" s="251"/>
      <c r="TVG4467" s="251"/>
      <c r="TVH4467" s="251"/>
      <c r="TVI4467" s="251"/>
      <c r="TVJ4467" s="251"/>
      <c r="TVK4467" s="251"/>
      <c r="TVL4467" s="251"/>
      <c r="TVM4467" s="251"/>
      <c r="TVN4467" s="251"/>
      <c r="TVO4467" s="251"/>
      <c r="TVP4467" s="251"/>
      <c r="TVQ4467" s="251"/>
      <c r="TVR4467" s="251"/>
      <c r="TVS4467" s="251"/>
      <c r="TVT4467" s="251"/>
      <c r="TVU4467" s="251"/>
      <c r="TVV4467" s="251"/>
      <c r="TVW4467" s="251"/>
      <c r="TVX4467" s="251"/>
      <c r="TVY4467" s="251"/>
      <c r="TVZ4467" s="251"/>
      <c r="TWA4467" s="251"/>
      <c r="TWB4467" s="251"/>
      <c r="TWC4467" s="251"/>
      <c r="TWD4467" s="251"/>
      <c r="TWE4467" s="251"/>
      <c r="TWF4467" s="251"/>
      <c r="TWG4467" s="251"/>
      <c r="TWH4467" s="251"/>
      <c r="TWI4467" s="251"/>
      <c r="TWJ4467" s="251"/>
      <c r="TWK4467" s="251"/>
      <c r="TWL4467" s="251"/>
      <c r="TWM4467" s="251"/>
      <c r="TWN4467" s="251"/>
      <c r="TWO4467" s="251"/>
      <c r="TWP4467" s="251"/>
      <c r="TWQ4467" s="251"/>
      <c r="TWR4467" s="251"/>
      <c r="TWS4467" s="251"/>
      <c r="TWT4467" s="251"/>
      <c r="TWU4467" s="251"/>
      <c r="TWV4467" s="251"/>
      <c r="TWW4467" s="251"/>
      <c r="TWX4467" s="251"/>
      <c r="TWY4467" s="251"/>
      <c r="TWZ4467" s="251"/>
      <c r="TXA4467" s="251"/>
      <c r="TXB4467" s="251"/>
      <c r="TXC4467" s="251"/>
      <c r="TXD4467" s="251"/>
      <c r="TXE4467" s="251"/>
      <c r="TXF4467" s="251"/>
      <c r="TXG4467" s="251"/>
      <c r="TXH4467" s="251"/>
      <c r="TXI4467" s="251"/>
      <c r="TXJ4467" s="251"/>
      <c r="TXK4467" s="251"/>
      <c r="TXL4467" s="251"/>
      <c r="TXM4467" s="251"/>
      <c r="TXN4467" s="251"/>
      <c r="TXO4467" s="251"/>
      <c r="TXP4467" s="251"/>
      <c r="TXQ4467" s="251"/>
      <c r="TXR4467" s="251"/>
      <c r="TXS4467" s="251"/>
      <c r="TXT4467" s="251"/>
      <c r="TXU4467" s="251"/>
      <c r="TXV4467" s="251"/>
      <c r="TXW4467" s="251"/>
      <c r="TXX4467" s="251"/>
      <c r="TXY4467" s="251"/>
      <c r="TXZ4467" s="251"/>
      <c r="TYA4467" s="251"/>
      <c r="TYB4467" s="251"/>
      <c r="TYC4467" s="251"/>
      <c r="TYD4467" s="251"/>
      <c r="TYE4467" s="251"/>
      <c r="TYF4467" s="251"/>
      <c r="TYG4467" s="251"/>
      <c r="TYH4467" s="251"/>
      <c r="TYI4467" s="251"/>
      <c r="TYJ4467" s="251"/>
      <c r="TYK4467" s="251"/>
      <c r="TYL4467" s="251"/>
      <c r="TYM4467" s="251"/>
      <c r="TYN4467" s="251"/>
      <c r="TYO4467" s="251"/>
      <c r="TYP4467" s="251"/>
      <c r="TYQ4467" s="251"/>
      <c r="TYR4467" s="251"/>
      <c r="TYS4467" s="251"/>
      <c r="TYT4467" s="251"/>
      <c r="TYU4467" s="251"/>
      <c r="TYV4467" s="251"/>
      <c r="TYW4467" s="251"/>
      <c r="TYX4467" s="251"/>
      <c r="TYY4467" s="251"/>
      <c r="TYZ4467" s="251"/>
      <c r="TZA4467" s="251"/>
      <c r="TZB4467" s="251"/>
      <c r="TZC4467" s="251"/>
      <c r="TZD4467" s="251"/>
      <c r="TZE4467" s="251"/>
      <c r="TZF4467" s="251"/>
      <c r="TZG4467" s="251"/>
      <c r="TZH4467" s="251"/>
      <c r="TZI4467" s="251"/>
      <c r="TZJ4467" s="251"/>
      <c r="TZK4467" s="251"/>
      <c r="TZL4467" s="251"/>
      <c r="TZM4467" s="251"/>
      <c r="TZN4467" s="251"/>
      <c r="TZO4467" s="251"/>
      <c r="TZP4467" s="251"/>
      <c r="TZQ4467" s="251"/>
      <c r="TZR4467" s="251"/>
      <c r="TZS4467" s="251"/>
      <c r="TZT4467" s="251"/>
      <c r="TZU4467" s="251"/>
      <c r="TZV4467" s="251"/>
      <c r="TZW4467" s="251"/>
      <c r="TZX4467" s="251"/>
      <c r="TZY4467" s="251"/>
      <c r="TZZ4467" s="251"/>
      <c r="UAA4467" s="251"/>
      <c r="UAB4467" s="251"/>
      <c r="UAC4467" s="251"/>
      <c r="UAD4467" s="251"/>
      <c r="UAE4467" s="251"/>
      <c r="UAF4467" s="251"/>
      <c r="UAG4467" s="251"/>
      <c r="UAH4467" s="251"/>
      <c r="UAI4467" s="251"/>
      <c r="UAJ4467" s="251"/>
      <c r="UAK4467" s="251"/>
      <c r="UAL4467" s="251"/>
      <c r="UAM4467" s="251"/>
      <c r="UAN4467" s="251"/>
      <c r="UAO4467" s="251"/>
      <c r="UAP4467" s="251"/>
      <c r="UAQ4467" s="251"/>
      <c r="UAR4467" s="251"/>
      <c r="UAS4467" s="251"/>
      <c r="UAT4467" s="251"/>
      <c r="UAU4467" s="251"/>
      <c r="UAV4467" s="251"/>
      <c r="UAW4467" s="251"/>
      <c r="UAX4467" s="251"/>
      <c r="UAY4467" s="251"/>
      <c r="UAZ4467" s="251"/>
      <c r="UBA4467" s="251"/>
      <c r="UBB4467" s="251"/>
      <c r="UBC4467" s="251"/>
      <c r="UBD4467" s="251"/>
      <c r="UBE4467" s="251"/>
      <c r="UBF4467" s="251"/>
      <c r="UBG4467" s="251"/>
      <c r="UBH4467" s="251"/>
      <c r="UBI4467" s="251"/>
      <c r="UBJ4467" s="251"/>
      <c r="UBK4467" s="251"/>
      <c r="UBL4467" s="251"/>
      <c r="UBM4467" s="251"/>
      <c r="UBN4467" s="251"/>
      <c r="UBO4467" s="251"/>
      <c r="UBP4467" s="251"/>
      <c r="UBQ4467" s="251"/>
      <c r="UBR4467" s="251"/>
      <c r="UBS4467" s="251"/>
      <c r="UBT4467" s="251"/>
      <c r="UBU4467" s="251"/>
      <c r="UBV4467" s="251"/>
      <c r="UBW4467" s="251"/>
      <c r="UBX4467" s="251"/>
      <c r="UBY4467" s="251"/>
      <c r="UBZ4467" s="251"/>
      <c r="UCA4467" s="251"/>
      <c r="UCB4467" s="251"/>
      <c r="UCC4467" s="251"/>
      <c r="UCD4467" s="251"/>
      <c r="UCE4467" s="251"/>
      <c r="UCF4467" s="251"/>
      <c r="UCG4467" s="251"/>
      <c r="UCH4467" s="251"/>
      <c r="UCI4467" s="251"/>
      <c r="UCJ4467" s="251"/>
      <c r="UCK4467" s="251"/>
      <c r="UCL4467" s="251"/>
      <c r="UCM4467" s="251"/>
      <c r="UCN4467" s="251"/>
      <c r="UCO4467" s="251"/>
      <c r="UCP4467" s="251"/>
      <c r="UCQ4467" s="251"/>
      <c r="UCR4467" s="251"/>
      <c r="UCS4467" s="251"/>
      <c r="UCT4467" s="251"/>
      <c r="UCU4467" s="251"/>
      <c r="UCV4467" s="251"/>
      <c r="UCW4467" s="251"/>
      <c r="UCX4467" s="251"/>
      <c r="UCY4467" s="251"/>
      <c r="UCZ4467" s="251"/>
      <c r="UDA4467" s="251"/>
      <c r="UDB4467" s="251"/>
      <c r="UDC4467" s="251"/>
      <c r="UDD4467" s="251"/>
      <c r="UDE4467" s="251"/>
      <c r="UDF4467" s="251"/>
      <c r="UDG4467" s="251"/>
      <c r="UDH4467" s="251"/>
      <c r="UDI4467" s="251"/>
      <c r="UDJ4467" s="251"/>
      <c r="UDK4467" s="251"/>
      <c r="UDL4467" s="251"/>
      <c r="UDM4467" s="251"/>
      <c r="UDN4467" s="251"/>
      <c r="UDO4467" s="251"/>
      <c r="UDP4467" s="251"/>
      <c r="UDQ4467" s="251"/>
      <c r="UDR4467" s="251"/>
      <c r="UDS4467" s="251"/>
      <c r="UDT4467" s="251"/>
      <c r="UDU4467" s="251"/>
      <c r="UDV4467" s="251"/>
      <c r="UDW4467" s="251"/>
      <c r="UDX4467" s="251"/>
      <c r="UDY4467" s="251"/>
      <c r="UDZ4467" s="251"/>
      <c r="UEA4467" s="251"/>
      <c r="UEB4467" s="251"/>
      <c r="UEC4467" s="251"/>
      <c r="UED4467" s="251"/>
      <c r="UEE4467" s="251"/>
      <c r="UEF4467" s="251"/>
      <c r="UEG4467" s="251"/>
      <c r="UEH4467" s="251"/>
      <c r="UEI4467" s="251"/>
      <c r="UEJ4467" s="251"/>
      <c r="UEK4467" s="251"/>
      <c r="UEL4467" s="251"/>
      <c r="UEM4467" s="251"/>
      <c r="UEN4467" s="251"/>
      <c r="UEO4467" s="251"/>
      <c r="UEP4467" s="251"/>
      <c r="UEQ4467" s="251"/>
      <c r="UER4467" s="251"/>
      <c r="UES4467" s="251"/>
      <c r="UET4467" s="251"/>
      <c r="UEU4467" s="251"/>
      <c r="UEV4467" s="251"/>
      <c r="UEW4467" s="251"/>
      <c r="UEX4467" s="251"/>
      <c r="UEY4467" s="251"/>
      <c r="UEZ4467" s="251"/>
      <c r="UFA4467" s="251"/>
      <c r="UFB4467" s="251"/>
      <c r="UFC4467" s="251"/>
      <c r="UFD4467" s="251"/>
      <c r="UFE4467" s="251"/>
      <c r="UFF4467" s="251"/>
      <c r="UFG4467" s="251"/>
      <c r="UFH4467" s="251"/>
      <c r="UFI4467" s="251"/>
      <c r="UFJ4467" s="251"/>
      <c r="UFK4467" s="251"/>
      <c r="UFL4467" s="251"/>
      <c r="UFM4467" s="251"/>
      <c r="UFN4467" s="251"/>
      <c r="UFO4467" s="251"/>
      <c r="UFP4467" s="251"/>
      <c r="UFQ4467" s="251"/>
      <c r="UFR4467" s="251"/>
      <c r="UFS4467" s="251"/>
      <c r="UFT4467" s="251"/>
      <c r="UFU4467" s="251"/>
      <c r="UFV4467" s="251"/>
      <c r="UFW4467" s="251"/>
      <c r="UFX4467" s="251"/>
      <c r="UFY4467" s="251"/>
      <c r="UFZ4467" s="251"/>
      <c r="UGA4467" s="251"/>
      <c r="UGB4467" s="251"/>
      <c r="UGC4467" s="251"/>
      <c r="UGD4467" s="251"/>
      <c r="UGE4467" s="251"/>
      <c r="UGF4467" s="251"/>
      <c r="UGG4467" s="251"/>
      <c r="UGH4467" s="251"/>
      <c r="UGI4467" s="251"/>
      <c r="UGJ4467" s="251"/>
      <c r="UGK4467" s="251"/>
      <c r="UGL4467" s="251"/>
      <c r="UGM4467" s="251"/>
      <c r="UGN4467" s="251"/>
      <c r="UGO4467" s="251"/>
      <c r="UGP4467" s="251"/>
      <c r="UGQ4467" s="251"/>
      <c r="UGR4467" s="251"/>
      <c r="UGS4467" s="251"/>
      <c r="UGT4467" s="251"/>
      <c r="UGU4467" s="251"/>
      <c r="UGV4467" s="251"/>
      <c r="UGW4467" s="251"/>
      <c r="UGX4467" s="251"/>
      <c r="UGY4467" s="251"/>
      <c r="UGZ4467" s="251"/>
      <c r="UHA4467" s="251"/>
      <c r="UHB4467" s="251"/>
      <c r="UHC4467" s="251"/>
      <c r="UHD4467" s="251"/>
      <c r="UHE4467" s="251"/>
      <c r="UHF4467" s="251"/>
      <c r="UHG4467" s="251"/>
      <c r="UHH4467" s="251"/>
      <c r="UHI4467" s="251"/>
      <c r="UHJ4467" s="251"/>
      <c r="UHK4467" s="251"/>
      <c r="UHL4467" s="251"/>
      <c r="UHM4467" s="251"/>
      <c r="UHN4467" s="251"/>
      <c r="UHO4467" s="251"/>
      <c r="UHP4467" s="251"/>
      <c r="UHQ4467" s="251"/>
      <c r="UHR4467" s="251"/>
      <c r="UHS4467" s="251"/>
      <c r="UHT4467" s="251"/>
      <c r="UHU4467" s="251"/>
      <c r="UHV4467" s="251"/>
      <c r="UHW4467" s="251"/>
      <c r="UHX4467" s="251"/>
      <c r="UHY4467" s="251"/>
      <c r="UHZ4467" s="251"/>
      <c r="UIA4467" s="251"/>
      <c r="UIB4467" s="251"/>
      <c r="UIC4467" s="251"/>
      <c r="UID4467" s="251"/>
      <c r="UIE4467" s="251"/>
      <c r="UIF4467" s="251"/>
      <c r="UIG4467" s="251"/>
      <c r="UIH4467" s="251"/>
      <c r="UII4467" s="251"/>
      <c r="UIJ4467" s="251"/>
      <c r="UIK4467" s="251"/>
      <c r="UIL4467" s="251"/>
      <c r="UIM4467" s="251"/>
      <c r="UIN4467" s="251"/>
      <c r="UIO4467" s="251"/>
      <c r="UIP4467" s="251"/>
      <c r="UIQ4467" s="251"/>
      <c r="UIR4467" s="251"/>
      <c r="UIS4467" s="251"/>
      <c r="UIT4467" s="251"/>
      <c r="UIU4467" s="251"/>
      <c r="UIV4467" s="251"/>
      <c r="UIW4467" s="251"/>
      <c r="UIX4467" s="251"/>
      <c r="UIY4467" s="251"/>
      <c r="UIZ4467" s="251"/>
      <c r="UJA4467" s="251"/>
      <c r="UJB4467" s="251"/>
      <c r="UJC4467" s="251"/>
      <c r="UJD4467" s="251"/>
      <c r="UJE4467" s="251"/>
      <c r="UJF4467" s="251"/>
      <c r="UJG4467" s="251"/>
      <c r="UJH4467" s="251"/>
      <c r="UJI4467" s="251"/>
      <c r="UJJ4467" s="251"/>
      <c r="UJK4467" s="251"/>
      <c r="UJL4467" s="251"/>
      <c r="UJM4467" s="251"/>
      <c r="UJN4467" s="251"/>
      <c r="UJO4467" s="251"/>
      <c r="UJP4467" s="251"/>
      <c r="UJQ4467" s="251"/>
      <c r="UJR4467" s="251"/>
      <c r="UJS4467" s="251"/>
      <c r="UJT4467" s="251"/>
      <c r="UJU4467" s="251"/>
      <c r="UJV4467" s="251"/>
      <c r="UJW4467" s="251"/>
      <c r="UJX4467" s="251"/>
      <c r="UJY4467" s="251"/>
      <c r="UJZ4467" s="251"/>
      <c r="UKA4467" s="251"/>
      <c r="UKB4467" s="251"/>
      <c r="UKC4467" s="251"/>
      <c r="UKD4467" s="251"/>
      <c r="UKE4467" s="251"/>
      <c r="UKF4467" s="251"/>
      <c r="UKG4467" s="251"/>
      <c r="UKH4467" s="251"/>
      <c r="UKI4467" s="251"/>
      <c r="UKJ4467" s="251"/>
      <c r="UKK4467" s="251"/>
      <c r="UKL4467" s="251"/>
      <c r="UKM4467" s="251"/>
      <c r="UKN4467" s="251"/>
      <c r="UKO4467" s="251"/>
      <c r="UKP4467" s="251"/>
      <c r="UKQ4467" s="251"/>
      <c r="UKR4467" s="251"/>
      <c r="UKS4467" s="251"/>
      <c r="UKT4467" s="251"/>
      <c r="UKU4467" s="251"/>
      <c r="UKV4467" s="251"/>
      <c r="UKW4467" s="251"/>
      <c r="UKX4467" s="251"/>
      <c r="UKY4467" s="251"/>
      <c r="UKZ4467" s="251"/>
      <c r="ULA4467" s="251"/>
      <c r="ULB4467" s="251"/>
      <c r="ULC4467" s="251"/>
      <c r="ULD4467" s="251"/>
      <c r="ULE4467" s="251"/>
      <c r="ULF4467" s="251"/>
      <c r="ULG4467" s="251"/>
      <c r="ULH4467" s="251"/>
      <c r="ULI4467" s="251"/>
      <c r="ULJ4467" s="251"/>
      <c r="ULK4467" s="251"/>
      <c r="ULL4467" s="251"/>
      <c r="ULM4467" s="251"/>
      <c r="ULN4467" s="251"/>
      <c r="ULO4467" s="251"/>
      <c r="ULP4467" s="251"/>
      <c r="ULQ4467" s="251"/>
      <c r="ULR4467" s="251"/>
      <c r="ULS4467" s="251"/>
      <c r="ULT4467" s="251"/>
      <c r="ULU4467" s="251"/>
      <c r="ULV4467" s="251"/>
      <c r="ULW4467" s="251"/>
      <c r="ULX4467" s="251"/>
      <c r="ULY4467" s="251"/>
      <c r="ULZ4467" s="251"/>
      <c r="UMA4467" s="251"/>
      <c r="UMB4467" s="251"/>
      <c r="UMC4467" s="251"/>
      <c r="UMD4467" s="251"/>
      <c r="UME4467" s="251"/>
      <c r="UMF4467" s="251"/>
      <c r="UMG4467" s="251"/>
      <c r="UMH4467" s="251"/>
      <c r="UMI4467" s="251"/>
      <c r="UMJ4467" s="251"/>
      <c r="UMK4467" s="251"/>
      <c r="UML4467" s="251"/>
      <c r="UMM4467" s="251"/>
      <c r="UMN4467" s="251"/>
      <c r="UMO4467" s="251"/>
      <c r="UMP4467" s="251"/>
      <c r="UMQ4467" s="251"/>
      <c r="UMR4467" s="251"/>
      <c r="UMS4467" s="251"/>
      <c r="UMT4467" s="251"/>
      <c r="UMU4467" s="251"/>
      <c r="UMV4467" s="251"/>
      <c r="UMW4467" s="251"/>
      <c r="UMX4467" s="251"/>
      <c r="UMY4467" s="251"/>
      <c r="UMZ4467" s="251"/>
      <c r="UNA4467" s="251"/>
      <c r="UNB4467" s="251"/>
      <c r="UNC4467" s="251"/>
      <c r="UND4467" s="251"/>
      <c r="UNE4467" s="251"/>
      <c r="UNF4467" s="251"/>
      <c r="UNG4467" s="251"/>
      <c r="UNH4467" s="251"/>
      <c r="UNI4467" s="251"/>
      <c r="UNJ4467" s="251"/>
      <c r="UNK4467" s="251"/>
      <c r="UNL4467" s="251"/>
      <c r="UNM4467" s="251"/>
      <c r="UNN4467" s="251"/>
      <c r="UNO4467" s="251"/>
      <c r="UNP4467" s="251"/>
      <c r="UNQ4467" s="251"/>
      <c r="UNR4467" s="251"/>
      <c r="UNS4467" s="251"/>
      <c r="UNT4467" s="251"/>
      <c r="UNU4467" s="251"/>
      <c r="UNV4467" s="251"/>
      <c r="UNW4467" s="251"/>
      <c r="UNX4467" s="251"/>
      <c r="UNY4467" s="251"/>
      <c r="UNZ4467" s="251"/>
      <c r="UOA4467" s="251"/>
      <c r="UOB4467" s="251"/>
      <c r="UOC4467" s="251"/>
      <c r="UOD4467" s="251"/>
      <c r="UOE4467" s="251"/>
      <c r="UOF4467" s="251"/>
      <c r="UOG4467" s="251"/>
      <c r="UOH4467" s="251"/>
      <c r="UOI4467" s="251"/>
      <c r="UOJ4467" s="251"/>
      <c r="UOK4467" s="251"/>
      <c r="UOL4467" s="251"/>
      <c r="UOM4467" s="251"/>
      <c r="UON4467" s="251"/>
      <c r="UOO4467" s="251"/>
      <c r="UOP4467" s="251"/>
      <c r="UOQ4467" s="251"/>
      <c r="UOR4467" s="251"/>
      <c r="UOS4467" s="251"/>
      <c r="UOT4467" s="251"/>
      <c r="UOU4467" s="251"/>
      <c r="UOV4467" s="251"/>
      <c r="UOW4467" s="251"/>
      <c r="UOX4467" s="251"/>
      <c r="UOY4467" s="251"/>
      <c r="UOZ4467" s="251"/>
      <c r="UPA4467" s="251"/>
      <c r="UPB4467" s="251"/>
      <c r="UPC4467" s="251"/>
      <c r="UPD4467" s="251"/>
      <c r="UPE4467" s="251"/>
      <c r="UPF4467" s="251"/>
      <c r="UPG4467" s="251"/>
      <c r="UPH4467" s="251"/>
      <c r="UPI4467" s="251"/>
      <c r="UPJ4467" s="251"/>
      <c r="UPK4467" s="251"/>
      <c r="UPL4467" s="251"/>
      <c r="UPM4467" s="251"/>
      <c r="UPN4467" s="251"/>
      <c r="UPO4467" s="251"/>
      <c r="UPP4467" s="251"/>
      <c r="UPQ4467" s="251"/>
      <c r="UPR4467" s="251"/>
      <c r="UPS4467" s="251"/>
      <c r="UPT4467" s="251"/>
      <c r="UPU4467" s="251"/>
      <c r="UPV4467" s="251"/>
      <c r="UPW4467" s="251"/>
      <c r="UPX4467" s="251"/>
      <c r="UPY4467" s="251"/>
      <c r="UPZ4467" s="251"/>
      <c r="UQA4467" s="251"/>
      <c r="UQB4467" s="251"/>
      <c r="UQC4467" s="251"/>
      <c r="UQD4467" s="251"/>
      <c r="UQE4467" s="251"/>
      <c r="UQF4467" s="251"/>
      <c r="UQG4467" s="251"/>
      <c r="UQH4467" s="251"/>
      <c r="UQI4467" s="251"/>
      <c r="UQJ4467" s="251"/>
      <c r="UQK4467" s="251"/>
      <c r="UQL4467" s="251"/>
      <c r="UQM4467" s="251"/>
      <c r="UQN4467" s="251"/>
      <c r="UQO4467" s="251"/>
      <c r="UQP4467" s="251"/>
      <c r="UQQ4467" s="251"/>
      <c r="UQR4467" s="251"/>
      <c r="UQS4467" s="251"/>
      <c r="UQT4467" s="251"/>
      <c r="UQU4467" s="251"/>
      <c r="UQV4467" s="251"/>
      <c r="UQW4467" s="251"/>
      <c r="UQX4467" s="251"/>
      <c r="UQY4467" s="251"/>
      <c r="UQZ4467" s="251"/>
      <c r="URA4467" s="251"/>
      <c r="URB4467" s="251"/>
      <c r="URC4467" s="251"/>
      <c r="URD4467" s="251"/>
      <c r="URE4467" s="251"/>
      <c r="URF4467" s="251"/>
      <c r="URG4467" s="251"/>
      <c r="URH4467" s="251"/>
      <c r="URI4467" s="251"/>
      <c r="URJ4467" s="251"/>
      <c r="URK4467" s="251"/>
      <c r="URL4467" s="251"/>
      <c r="URM4467" s="251"/>
      <c r="URN4467" s="251"/>
      <c r="URO4467" s="251"/>
      <c r="URP4467" s="251"/>
      <c r="URQ4467" s="251"/>
      <c r="URR4467" s="251"/>
      <c r="URS4467" s="251"/>
      <c r="URT4467" s="251"/>
      <c r="URU4467" s="251"/>
      <c r="URV4467" s="251"/>
      <c r="URW4467" s="251"/>
      <c r="URX4467" s="251"/>
      <c r="URY4467" s="251"/>
      <c r="URZ4467" s="251"/>
      <c r="USA4467" s="251"/>
      <c r="USB4467" s="251"/>
      <c r="USC4467" s="251"/>
      <c r="USD4467" s="251"/>
      <c r="USE4467" s="251"/>
      <c r="USF4467" s="251"/>
      <c r="USG4467" s="251"/>
      <c r="USH4467" s="251"/>
      <c r="USI4467" s="251"/>
      <c r="USJ4467" s="251"/>
      <c r="USK4467" s="251"/>
      <c r="USL4467" s="251"/>
      <c r="USM4467" s="251"/>
      <c r="USN4467" s="251"/>
      <c r="USO4467" s="251"/>
      <c r="USP4467" s="251"/>
      <c r="USQ4467" s="251"/>
      <c r="USR4467" s="251"/>
      <c r="USS4467" s="251"/>
      <c r="UST4467" s="251"/>
      <c r="USU4467" s="251"/>
      <c r="USV4467" s="251"/>
      <c r="USW4467" s="251"/>
      <c r="USX4467" s="251"/>
      <c r="USY4467" s="251"/>
      <c r="USZ4467" s="251"/>
      <c r="UTA4467" s="251"/>
      <c r="UTB4467" s="251"/>
      <c r="UTC4467" s="251"/>
      <c r="UTD4467" s="251"/>
      <c r="UTE4467" s="251"/>
      <c r="UTF4467" s="251"/>
      <c r="UTG4467" s="251"/>
      <c r="UTH4467" s="251"/>
      <c r="UTI4467" s="251"/>
      <c r="UTJ4467" s="251"/>
      <c r="UTK4467" s="251"/>
      <c r="UTL4467" s="251"/>
      <c r="UTM4467" s="251"/>
      <c r="UTN4467" s="251"/>
      <c r="UTO4467" s="251"/>
      <c r="UTP4467" s="251"/>
      <c r="UTQ4467" s="251"/>
      <c r="UTR4467" s="251"/>
      <c r="UTS4467" s="251"/>
      <c r="UTT4467" s="251"/>
      <c r="UTU4467" s="251"/>
      <c r="UTV4467" s="251"/>
      <c r="UTW4467" s="251"/>
      <c r="UTX4467" s="251"/>
      <c r="UTY4467" s="251"/>
      <c r="UTZ4467" s="251"/>
      <c r="UUA4467" s="251"/>
      <c r="UUB4467" s="251"/>
      <c r="UUC4467" s="251"/>
      <c r="UUD4467" s="251"/>
      <c r="UUE4467" s="251"/>
      <c r="UUF4467" s="251"/>
      <c r="UUG4467" s="251"/>
      <c r="UUH4467" s="251"/>
      <c r="UUI4467" s="251"/>
      <c r="UUJ4467" s="251"/>
      <c r="UUK4467" s="251"/>
      <c r="UUL4467" s="251"/>
      <c r="UUM4467" s="251"/>
      <c r="UUN4467" s="251"/>
      <c r="UUO4467" s="251"/>
      <c r="UUP4467" s="251"/>
      <c r="UUQ4467" s="251"/>
      <c r="UUR4467" s="251"/>
      <c r="UUS4467" s="251"/>
      <c r="UUT4467" s="251"/>
      <c r="UUU4467" s="251"/>
      <c r="UUV4467" s="251"/>
      <c r="UUW4467" s="251"/>
      <c r="UUX4467" s="251"/>
      <c r="UUY4467" s="251"/>
      <c r="UUZ4467" s="251"/>
      <c r="UVA4467" s="251"/>
      <c r="UVB4467" s="251"/>
      <c r="UVC4467" s="251"/>
      <c r="UVD4467" s="251"/>
      <c r="UVE4467" s="251"/>
      <c r="UVF4467" s="251"/>
      <c r="UVG4467" s="251"/>
      <c r="UVH4467" s="251"/>
      <c r="UVI4467" s="251"/>
      <c r="UVJ4467" s="251"/>
      <c r="UVK4467" s="251"/>
      <c r="UVL4467" s="251"/>
      <c r="UVM4467" s="251"/>
      <c r="UVN4467" s="251"/>
      <c r="UVO4467" s="251"/>
      <c r="UVP4467" s="251"/>
      <c r="UVQ4467" s="251"/>
      <c r="UVR4467" s="251"/>
      <c r="UVS4467" s="251"/>
      <c r="UVT4467" s="251"/>
      <c r="UVU4467" s="251"/>
      <c r="UVV4467" s="251"/>
      <c r="UVW4467" s="251"/>
      <c r="UVX4467" s="251"/>
      <c r="UVY4467" s="251"/>
      <c r="UVZ4467" s="251"/>
      <c r="UWA4467" s="251"/>
      <c r="UWB4467" s="251"/>
      <c r="UWC4467" s="251"/>
      <c r="UWD4467" s="251"/>
      <c r="UWE4467" s="251"/>
      <c r="UWF4467" s="251"/>
      <c r="UWG4467" s="251"/>
      <c r="UWH4467" s="251"/>
      <c r="UWI4467" s="251"/>
      <c r="UWJ4467" s="251"/>
      <c r="UWK4467" s="251"/>
      <c r="UWL4467" s="251"/>
      <c r="UWM4467" s="251"/>
      <c r="UWN4467" s="251"/>
      <c r="UWO4467" s="251"/>
      <c r="UWP4467" s="251"/>
      <c r="UWQ4467" s="251"/>
      <c r="UWR4467" s="251"/>
      <c r="UWS4467" s="251"/>
      <c r="UWT4467" s="251"/>
      <c r="UWU4467" s="251"/>
      <c r="UWV4467" s="251"/>
      <c r="UWW4467" s="251"/>
      <c r="UWX4467" s="251"/>
      <c r="UWY4467" s="251"/>
      <c r="UWZ4467" s="251"/>
      <c r="UXA4467" s="251"/>
      <c r="UXB4467" s="251"/>
      <c r="UXC4467" s="251"/>
      <c r="UXD4467" s="251"/>
      <c r="UXE4467" s="251"/>
      <c r="UXF4467" s="251"/>
      <c r="UXG4467" s="251"/>
      <c r="UXH4467" s="251"/>
      <c r="UXI4467" s="251"/>
      <c r="UXJ4467" s="251"/>
      <c r="UXK4467" s="251"/>
      <c r="UXL4467" s="251"/>
      <c r="UXM4467" s="251"/>
      <c r="UXN4467" s="251"/>
      <c r="UXO4467" s="251"/>
      <c r="UXP4467" s="251"/>
      <c r="UXQ4467" s="251"/>
      <c r="UXR4467" s="251"/>
      <c r="UXS4467" s="251"/>
      <c r="UXT4467" s="251"/>
      <c r="UXU4467" s="251"/>
      <c r="UXV4467" s="251"/>
      <c r="UXW4467" s="251"/>
      <c r="UXX4467" s="251"/>
      <c r="UXY4467" s="251"/>
      <c r="UXZ4467" s="251"/>
      <c r="UYA4467" s="251"/>
      <c r="UYB4467" s="251"/>
      <c r="UYC4467" s="251"/>
      <c r="UYD4467" s="251"/>
      <c r="UYE4467" s="251"/>
      <c r="UYF4467" s="251"/>
      <c r="UYG4467" s="251"/>
      <c r="UYH4467" s="251"/>
      <c r="UYI4467" s="251"/>
      <c r="UYJ4467" s="251"/>
      <c r="UYK4467" s="251"/>
      <c r="UYL4467" s="251"/>
      <c r="UYM4467" s="251"/>
      <c r="UYN4467" s="251"/>
      <c r="UYO4467" s="251"/>
      <c r="UYP4467" s="251"/>
      <c r="UYQ4467" s="251"/>
      <c r="UYR4467" s="251"/>
      <c r="UYS4467" s="251"/>
      <c r="UYT4467" s="251"/>
      <c r="UYU4467" s="251"/>
      <c r="UYV4467" s="251"/>
      <c r="UYW4467" s="251"/>
      <c r="UYX4467" s="251"/>
      <c r="UYY4467" s="251"/>
      <c r="UYZ4467" s="251"/>
      <c r="UZA4467" s="251"/>
      <c r="UZB4467" s="251"/>
      <c r="UZC4467" s="251"/>
      <c r="UZD4467" s="251"/>
      <c r="UZE4467" s="251"/>
      <c r="UZF4467" s="251"/>
      <c r="UZG4467" s="251"/>
      <c r="UZH4467" s="251"/>
      <c r="UZI4467" s="251"/>
      <c r="UZJ4467" s="251"/>
      <c r="UZK4467" s="251"/>
      <c r="UZL4467" s="251"/>
      <c r="UZM4467" s="251"/>
      <c r="UZN4467" s="251"/>
      <c r="UZO4467" s="251"/>
      <c r="UZP4467" s="251"/>
      <c r="UZQ4467" s="251"/>
      <c r="UZR4467" s="251"/>
      <c r="UZS4467" s="251"/>
      <c r="UZT4467" s="251"/>
      <c r="UZU4467" s="251"/>
      <c r="UZV4467" s="251"/>
      <c r="UZW4467" s="251"/>
      <c r="UZX4467" s="251"/>
      <c r="UZY4467" s="251"/>
      <c r="UZZ4467" s="251"/>
      <c r="VAA4467" s="251"/>
      <c r="VAB4467" s="251"/>
      <c r="VAC4467" s="251"/>
      <c r="VAD4467" s="251"/>
      <c r="VAE4467" s="251"/>
      <c r="VAF4467" s="251"/>
      <c r="VAG4467" s="251"/>
      <c r="VAH4467" s="251"/>
      <c r="VAI4467" s="251"/>
      <c r="VAJ4467" s="251"/>
      <c r="VAK4467" s="251"/>
      <c r="VAL4467" s="251"/>
      <c r="VAM4467" s="251"/>
      <c r="VAN4467" s="251"/>
      <c r="VAO4467" s="251"/>
      <c r="VAP4467" s="251"/>
      <c r="VAQ4467" s="251"/>
      <c r="VAR4467" s="251"/>
      <c r="VAS4467" s="251"/>
      <c r="VAT4467" s="251"/>
      <c r="VAU4467" s="251"/>
      <c r="VAV4467" s="251"/>
      <c r="VAW4467" s="251"/>
      <c r="VAX4467" s="251"/>
      <c r="VAY4467" s="251"/>
      <c r="VAZ4467" s="251"/>
      <c r="VBA4467" s="251"/>
      <c r="VBB4467" s="251"/>
      <c r="VBC4467" s="251"/>
      <c r="VBD4467" s="251"/>
      <c r="VBE4467" s="251"/>
      <c r="VBF4467" s="251"/>
      <c r="VBG4467" s="251"/>
      <c r="VBH4467" s="251"/>
      <c r="VBI4467" s="251"/>
      <c r="VBJ4467" s="251"/>
      <c r="VBK4467" s="251"/>
      <c r="VBL4467" s="251"/>
      <c r="VBM4467" s="251"/>
      <c r="VBN4467" s="251"/>
      <c r="VBO4467" s="251"/>
      <c r="VBP4467" s="251"/>
      <c r="VBQ4467" s="251"/>
      <c r="VBR4467" s="251"/>
      <c r="VBS4467" s="251"/>
      <c r="VBT4467" s="251"/>
      <c r="VBU4467" s="251"/>
      <c r="VBV4467" s="251"/>
      <c r="VBW4467" s="251"/>
      <c r="VBX4467" s="251"/>
      <c r="VBY4467" s="251"/>
      <c r="VBZ4467" s="251"/>
      <c r="VCA4467" s="251"/>
      <c r="VCB4467" s="251"/>
      <c r="VCC4467" s="251"/>
      <c r="VCD4467" s="251"/>
      <c r="VCE4467" s="251"/>
      <c r="VCF4467" s="251"/>
      <c r="VCG4467" s="251"/>
      <c r="VCH4467" s="251"/>
      <c r="VCI4467" s="251"/>
      <c r="VCJ4467" s="251"/>
      <c r="VCK4467" s="251"/>
      <c r="VCL4467" s="251"/>
      <c r="VCM4467" s="251"/>
      <c r="VCN4467" s="251"/>
      <c r="VCO4467" s="251"/>
      <c r="VCP4467" s="251"/>
      <c r="VCQ4467" s="251"/>
      <c r="VCR4467" s="251"/>
      <c r="VCS4467" s="251"/>
      <c r="VCT4467" s="251"/>
      <c r="VCU4467" s="251"/>
      <c r="VCV4467" s="251"/>
      <c r="VCW4467" s="251"/>
      <c r="VCX4467" s="251"/>
      <c r="VCY4467" s="251"/>
      <c r="VCZ4467" s="251"/>
      <c r="VDA4467" s="251"/>
      <c r="VDB4467" s="251"/>
      <c r="VDC4467" s="251"/>
      <c r="VDD4467" s="251"/>
      <c r="VDE4467" s="251"/>
      <c r="VDF4467" s="251"/>
      <c r="VDG4467" s="251"/>
      <c r="VDH4467" s="251"/>
      <c r="VDI4467" s="251"/>
      <c r="VDJ4467" s="251"/>
      <c r="VDK4467" s="251"/>
      <c r="VDL4467" s="251"/>
      <c r="VDM4467" s="251"/>
      <c r="VDN4467" s="251"/>
      <c r="VDO4467" s="251"/>
      <c r="VDP4467" s="251"/>
      <c r="VDQ4467" s="251"/>
      <c r="VDR4467" s="251"/>
      <c r="VDS4467" s="251"/>
      <c r="VDT4467" s="251"/>
      <c r="VDU4467" s="251"/>
      <c r="VDV4467" s="251"/>
      <c r="VDW4467" s="251"/>
      <c r="VDX4467" s="251"/>
      <c r="VDY4467" s="251"/>
      <c r="VDZ4467" s="251"/>
      <c r="VEA4467" s="251"/>
      <c r="VEB4467" s="251"/>
      <c r="VEC4467" s="251"/>
      <c r="VED4467" s="251"/>
      <c r="VEE4467" s="251"/>
      <c r="VEF4467" s="251"/>
      <c r="VEG4467" s="251"/>
      <c r="VEH4467" s="251"/>
      <c r="VEI4467" s="251"/>
      <c r="VEJ4467" s="251"/>
      <c r="VEK4467" s="251"/>
      <c r="VEL4467" s="251"/>
      <c r="VEM4467" s="251"/>
      <c r="VEN4467" s="251"/>
      <c r="VEO4467" s="251"/>
      <c r="VEP4467" s="251"/>
      <c r="VEQ4467" s="251"/>
      <c r="VER4467" s="251"/>
      <c r="VES4467" s="251"/>
      <c r="VET4467" s="251"/>
      <c r="VEU4467" s="251"/>
      <c r="VEV4467" s="251"/>
      <c r="VEW4467" s="251"/>
      <c r="VEX4467" s="251"/>
      <c r="VEY4467" s="251"/>
      <c r="VEZ4467" s="251"/>
      <c r="VFA4467" s="251"/>
      <c r="VFB4467" s="251"/>
      <c r="VFC4467" s="251"/>
      <c r="VFD4467" s="251"/>
      <c r="VFE4467" s="251"/>
      <c r="VFF4467" s="251"/>
      <c r="VFG4467" s="251"/>
      <c r="VFH4467" s="251"/>
      <c r="VFI4467" s="251"/>
      <c r="VFJ4467" s="251"/>
      <c r="VFK4467" s="251"/>
      <c r="VFL4467" s="251"/>
      <c r="VFM4467" s="251"/>
      <c r="VFN4467" s="251"/>
      <c r="VFO4467" s="251"/>
      <c r="VFP4467" s="251"/>
      <c r="VFQ4467" s="251"/>
      <c r="VFR4467" s="251"/>
      <c r="VFS4467" s="251"/>
      <c r="VFT4467" s="251"/>
      <c r="VFU4467" s="251"/>
      <c r="VFV4467" s="251"/>
      <c r="VFW4467" s="251"/>
      <c r="VFX4467" s="251"/>
      <c r="VFY4467" s="251"/>
      <c r="VFZ4467" s="251"/>
      <c r="VGA4467" s="251"/>
      <c r="VGB4467" s="251"/>
      <c r="VGC4467" s="251"/>
      <c r="VGD4467" s="251"/>
      <c r="VGE4467" s="251"/>
      <c r="VGF4467" s="251"/>
      <c r="VGG4467" s="251"/>
      <c r="VGH4467" s="251"/>
      <c r="VGI4467" s="251"/>
      <c r="VGJ4467" s="251"/>
      <c r="VGK4467" s="251"/>
      <c r="VGL4467" s="251"/>
      <c r="VGM4467" s="251"/>
      <c r="VGN4467" s="251"/>
      <c r="VGO4467" s="251"/>
      <c r="VGP4467" s="251"/>
      <c r="VGQ4467" s="251"/>
      <c r="VGR4467" s="251"/>
      <c r="VGS4467" s="251"/>
      <c r="VGT4467" s="251"/>
      <c r="VGU4467" s="251"/>
      <c r="VGV4467" s="251"/>
      <c r="VGW4467" s="251"/>
      <c r="VGX4467" s="251"/>
      <c r="VGY4467" s="251"/>
      <c r="VGZ4467" s="251"/>
      <c r="VHA4467" s="251"/>
      <c r="VHB4467" s="251"/>
      <c r="VHC4467" s="251"/>
      <c r="VHD4467" s="251"/>
      <c r="VHE4467" s="251"/>
      <c r="VHF4467" s="251"/>
      <c r="VHG4467" s="251"/>
      <c r="VHH4467" s="251"/>
      <c r="VHI4467" s="251"/>
      <c r="VHJ4467" s="251"/>
      <c r="VHK4467" s="251"/>
      <c r="VHL4467" s="251"/>
      <c r="VHM4467" s="251"/>
      <c r="VHN4467" s="251"/>
      <c r="VHO4467" s="251"/>
      <c r="VHP4467" s="251"/>
      <c r="VHQ4467" s="251"/>
      <c r="VHR4467" s="251"/>
      <c r="VHS4467" s="251"/>
      <c r="VHT4467" s="251"/>
      <c r="VHU4467" s="251"/>
      <c r="VHV4467" s="251"/>
      <c r="VHW4467" s="251"/>
      <c r="VHX4467" s="251"/>
      <c r="VHY4467" s="251"/>
      <c r="VHZ4467" s="251"/>
      <c r="VIA4467" s="251"/>
      <c r="VIB4467" s="251"/>
      <c r="VIC4467" s="251"/>
      <c r="VID4467" s="251"/>
      <c r="VIE4467" s="251"/>
      <c r="VIF4467" s="251"/>
      <c r="VIG4467" s="251"/>
      <c r="VIH4467" s="251"/>
      <c r="VII4467" s="251"/>
      <c r="VIJ4467" s="251"/>
      <c r="VIK4467" s="251"/>
      <c r="VIL4467" s="251"/>
      <c r="VIM4467" s="251"/>
      <c r="VIN4467" s="251"/>
      <c r="VIO4467" s="251"/>
      <c r="VIP4467" s="251"/>
      <c r="VIQ4467" s="251"/>
      <c r="VIR4467" s="251"/>
      <c r="VIS4467" s="251"/>
      <c r="VIT4467" s="251"/>
      <c r="VIU4467" s="251"/>
      <c r="VIV4467" s="251"/>
      <c r="VIW4467" s="251"/>
      <c r="VIX4467" s="251"/>
      <c r="VIY4467" s="251"/>
      <c r="VIZ4467" s="251"/>
      <c r="VJA4467" s="251"/>
      <c r="VJB4467" s="251"/>
      <c r="VJC4467" s="251"/>
      <c r="VJD4467" s="251"/>
      <c r="VJE4467" s="251"/>
      <c r="VJF4467" s="251"/>
      <c r="VJG4467" s="251"/>
      <c r="VJH4467" s="251"/>
      <c r="VJI4467" s="251"/>
      <c r="VJJ4467" s="251"/>
      <c r="VJK4467" s="251"/>
      <c r="VJL4467" s="251"/>
      <c r="VJM4467" s="251"/>
      <c r="VJN4467" s="251"/>
      <c r="VJO4467" s="251"/>
      <c r="VJP4467" s="251"/>
      <c r="VJQ4467" s="251"/>
      <c r="VJR4467" s="251"/>
      <c r="VJS4467" s="251"/>
      <c r="VJT4467" s="251"/>
      <c r="VJU4467" s="251"/>
      <c r="VJV4467" s="251"/>
      <c r="VJW4467" s="251"/>
      <c r="VJX4467" s="251"/>
      <c r="VJY4467" s="251"/>
      <c r="VJZ4467" s="251"/>
      <c r="VKA4467" s="251"/>
      <c r="VKB4467" s="251"/>
      <c r="VKC4467" s="251"/>
      <c r="VKD4467" s="251"/>
      <c r="VKE4467" s="251"/>
      <c r="VKF4467" s="251"/>
      <c r="VKG4467" s="251"/>
      <c r="VKH4467" s="251"/>
      <c r="VKI4467" s="251"/>
      <c r="VKJ4467" s="251"/>
      <c r="VKK4467" s="251"/>
      <c r="VKL4467" s="251"/>
      <c r="VKM4467" s="251"/>
      <c r="VKN4467" s="251"/>
      <c r="VKO4467" s="251"/>
      <c r="VKP4467" s="251"/>
      <c r="VKQ4467" s="251"/>
      <c r="VKR4467" s="251"/>
      <c r="VKS4467" s="251"/>
      <c r="VKT4467" s="251"/>
      <c r="VKU4467" s="251"/>
      <c r="VKV4467" s="251"/>
      <c r="VKW4467" s="251"/>
      <c r="VKX4467" s="251"/>
      <c r="VKY4467" s="251"/>
      <c r="VKZ4467" s="251"/>
      <c r="VLA4467" s="251"/>
      <c r="VLB4467" s="251"/>
      <c r="VLC4467" s="251"/>
      <c r="VLD4467" s="251"/>
      <c r="VLE4467" s="251"/>
      <c r="VLF4467" s="251"/>
      <c r="VLG4467" s="251"/>
      <c r="VLH4467" s="251"/>
      <c r="VLI4467" s="251"/>
      <c r="VLJ4467" s="251"/>
      <c r="VLK4467" s="251"/>
      <c r="VLL4467" s="251"/>
      <c r="VLM4467" s="251"/>
      <c r="VLN4467" s="251"/>
      <c r="VLO4467" s="251"/>
      <c r="VLP4467" s="251"/>
      <c r="VLQ4467" s="251"/>
      <c r="VLR4467" s="251"/>
      <c r="VLS4467" s="251"/>
      <c r="VLT4467" s="251"/>
      <c r="VLU4467" s="251"/>
      <c r="VLV4467" s="251"/>
      <c r="VLW4467" s="251"/>
      <c r="VLX4467" s="251"/>
      <c r="VLY4467" s="251"/>
      <c r="VLZ4467" s="251"/>
      <c r="VMA4467" s="251"/>
      <c r="VMB4467" s="251"/>
      <c r="VMC4467" s="251"/>
      <c r="VMD4467" s="251"/>
      <c r="VME4467" s="251"/>
      <c r="VMF4467" s="251"/>
      <c r="VMG4467" s="251"/>
      <c r="VMH4467" s="251"/>
      <c r="VMI4467" s="251"/>
      <c r="VMJ4467" s="251"/>
      <c r="VMK4467" s="251"/>
      <c r="VML4467" s="251"/>
      <c r="VMM4467" s="251"/>
      <c r="VMN4467" s="251"/>
      <c r="VMO4467" s="251"/>
      <c r="VMP4467" s="251"/>
      <c r="VMQ4467" s="251"/>
      <c r="VMR4467" s="251"/>
      <c r="VMS4467" s="251"/>
      <c r="VMT4467" s="251"/>
      <c r="VMU4467" s="251"/>
      <c r="VMV4467" s="251"/>
      <c r="VMW4467" s="251"/>
      <c r="VMX4467" s="251"/>
      <c r="VMY4467" s="251"/>
      <c r="VMZ4467" s="251"/>
      <c r="VNA4467" s="251"/>
      <c r="VNB4467" s="251"/>
      <c r="VNC4467" s="251"/>
      <c r="VND4467" s="251"/>
      <c r="VNE4467" s="251"/>
      <c r="VNF4467" s="251"/>
      <c r="VNG4467" s="251"/>
      <c r="VNH4467" s="251"/>
      <c r="VNI4467" s="251"/>
      <c r="VNJ4467" s="251"/>
      <c r="VNK4467" s="251"/>
      <c r="VNL4467" s="251"/>
      <c r="VNM4467" s="251"/>
      <c r="VNN4467" s="251"/>
      <c r="VNO4467" s="251"/>
      <c r="VNP4467" s="251"/>
      <c r="VNQ4467" s="251"/>
      <c r="VNR4467" s="251"/>
      <c r="VNS4467" s="251"/>
      <c r="VNT4467" s="251"/>
      <c r="VNU4467" s="251"/>
      <c r="VNV4467" s="251"/>
      <c r="VNW4467" s="251"/>
      <c r="VNX4467" s="251"/>
      <c r="VNY4467" s="251"/>
      <c r="VNZ4467" s="251"/>
      <c r="VOA4467" s="251"/>
      <c r="VOB4467" s="251"/>
      <c r="VOC4467" s="251"/>
      <c r="VOD4467" s="251"/>
      <c r="VOE4467" s="251"/>
      <c r="VOF4467" s="251"/>
      <c r="VOG4467" s="251"/>
      <c r="VOH4467" s="251"/>
      <c r="VOI4467" s="251"/>
      <c r="VOJ4467" s="251"/>
      <c r="VOK4467" s="251"/>
      <c r="VOL4467" s="251"/>
      <c r="VOM4467" s="251"/>
      <c r="VON4467" s="251"/>
      <c r="VOO4467" s="251"/>
      <c r="VOP4467" s="251"/>
      <c r="VOQ4467" s="251"/>
      <c r="VOR4467" s="251"/>
      <c r="VOS4467" s="251"/>
      <c r="VOT4467" s="251"/>
      <c r="VOU4467" s="251"/>
      <c r="VOV4467" s="251"/>
      <c r="VOW4467" s="251"/>
      <c r="VOX4467" s="251"/>
      <c r="VOY4467" s="251"/>
      <c r="VOZ4467" s="251"/>
      <c r="VPA4467" s="251"/>
      <c r="VPB4467" s="251"/>
      <c r="VPC4467" s="251"/>
      <c r="VPD4467" s="251"/>
      <c r="VPE4467" s="251"/>
      <c r="VPF4467" s="251"/>
      <c r="VPG4467" s="251"/>
      <c r="VPH4467" s="251"/>
      <c r="VPI4467" s="251"/>
      <c r="VPJ4467" s="251"/>
      <c r="VPK4467" s="251"/>
      <c r="VPL4467" s="251"/>
      <c r="VPM4467" s="251"/>
      <c r="VPN4467" s="251"/>
      <c r="VPO4467" s="251"/>
      <c r="VPP4467" s="251"/>
      <c r="VPQ4467" s="251"/>
      <c r="VPR4467" s="251"/>
      <c r="VPS4467" s="251"/>
      <c r="VPT4467" s="251"/>
      <c r="VPU4467" s="251"/>
      <c r="VPV4467" s="251"/>
      <c r="VPW4467" s="251"/>
      <c r="VPX4467" s="251"/>
      <c r="VPY4467" s="251"/>
      <c r="VPZ4467" s="251"/>
      <c r="VQA4467" s="251"/>
      <c r="VQB4467" s="251"/>
      <c r="VQC4467" s="251"/>
      <c r="VQD4467" s="251"/>
      <c r="VQE4467" s="251"/>
      <c r="VQF4467" s="251"/>
      <c r="VQG4467" s="251"/>
      <c r="VQH4467" s="251"/>
      <c r="VQI4467" s="251"/>
      <c r="VQJ4467" s="251"/>
      <c r="VQK4467" s="251"/>
      <c r="VQL4467" s="251"/>
      <c r="VQM4467" s="251"/>
      <c r="VQN4467" s="251"/>
      <c r="VQO4467" s="251"/>
      <c r="VQP4467" s="251"/>
      <c r="VQQ4467" s="251"/>
      <c r="VQR4467" s="251"/>
      <c r="VQS4467" s="251"/>
      <c r="VQT4467" s="251"/>
      <c r="VQU4467" s="251"/>
      <c r="VQV4467" s="251"/>
      <c r="VQW4467" s="251"/>
      <c r="VQX4467" s="251"/>
      <c r="VQY4467" s="251"/>
      <c r="VQZ4467" s="251"/>
      <c r="VRA4467" s="251"/>
      <c r="VRB4467" s="251"/>
      <c r="VRC4467" s="251"/>
      <c r="VRD4467" s="251"/>
      <c r="VRE4467" s="251"/>
      <c r="VRF4467" s="251"/>
      <c r="VRG4467" s="251"/>
      <c r="VRH4467" s="251"/>
      <c r="VRI4467" s="251"/>
      <c r="VRJ4467" s="251"/>
      <c r="VRK4467" s="251"/>
      <c r="VRL4467" s="251"/>
      <c r="VRM4467" s="251"/>
      <c r="VRN4467" s="251"/>
      <c r="VRO4467" s="251"/>
      <c r="VRP4467" s="251"/>
      <c r="VRQ4467" s="251"/>
      <c r="VRR4467" s="251"/>
      <c r="VRS4467" s="251"/>
      <c r="VRT4467" s="251"/>
      <c r="VRU4467" s="251"/>
      <c r="VRV4467" s="251"/>
      <c r="VRW4467" s="251"/>
      <c r="VRX4467" s="251"/>
      <c r="VRY4467" s="251"/>
      <c r="VRZ4467" s="251"/>
      <c r="VSA4467" s="251"/>
      <c r="VSB4467" s="251"/>
      <c r="VSC4467" s="251"/>
      <c r="VSD4467" s="251"/>
      <c r="VSE4467" s="251"/>
      <c r="VSF4467" s="251"/>
      <c r="VSG4467" s="251"/>
      <c r="VSH4467" s="251"/>
      <c r="VSI4467" s="251"/>
      <c r="VSJ4467" s="251"/>
      <c r="VSK4467" s="251"/>
      <c r="VSL4467" s="251"/>
      <c r="VSM4467" s="251"/>
      <c r="VSN4467" s="251"/>
      <c r="VSO4467" s="251"/>
      <c r="VSP4467" s="251"/>
      <c r="VSQ4467" s="251"/>
      <c r="VSR4467" s="251"/>
      <c r="VSS4467" s="251"/>
      <c r="VST4467" s="251"/>
      <c r="VSU4467" s="251"/>
      <c r="VSV4467" s="251"/>
      <c r="VSW4467" s="251"/>
      <c r="VSX4467" s="251"/>
      <c r="VSY4467" s="251"/>
      <c r="VSZ4467" s="251"/>
      <c r="VTA4467" s="251"/>
      <c r="VTB4467" s="251"/>
      <c r="VTC4467" s="251"/>
      <c r="VTD4467" s="251"/>
      <c r="VTE4467" s="251"/>
      <c r="VTF4467" s="251"/>
      <c r="VTG4467" s="251"/>
      <c r="VTH4467" s="251"/>
      <c r="VTI4467" s="251"/>
      <c r="VTJ4467" s="251"/>
      <c r="VTK4467" s="251"/>
      <c r="VTL4467" s="251"/>
      <c r="VTM4467" s="251"/>
      <c r="VTN4467" s="251"/>
      <c r="VTO4467" s="251"/>
      <c r="VTP4467" s="251"/>
      <c r="VTQ4467" s="251"/>
      <c r="VTR4467" s="251"/>
      <c r="VTS4467" s="251"/>
      <c r="VTT4467" s="251"/>
      <c r="VTU4467" s="251"/>
      <c r="VTV4467" s="251"/>
      <c r="VTW4467" s="251"/>
      <c r="VTX4467" s="251"/>
      <c r="VTY4467" s="251"/>
      <c r="VTZ4467" s="251"/>
      <c r="VUA4467" s="251"/>
      <c r="VUB4467" s="251"/>
      <c r="VUC4467" s="251"/>
      <c r="VUD4467" s="251"/>
      <c r="VUE4467" s="251"/>
      <c r="VUF4467" s="251"/>
      <c r="VUG4467" s="251"/>
      <c r="VUH4467" s="251"/>
      <c r="VUI4467" s="251"/>
      <c r="VUJ4467" s="251"/>
      <c r="VUK4467" s="251"/>
      <c r="VUL4467" s="251"/>
      <c r="VUM4467" s="251"/>
      <c r="VUN4467" s="251"/>
      <c r="VUO4467" s="251"/>
      <c r="VUP4467" s="251"/>
      <c r="VUQ4467" s="251"/>
      <c r="VUR4467" s="251"/>
      <c r="VUS4467" s="251"/>
      <c r="VUT4467" s="251"/>
      <c r="VUU4467" s="251"/>
      <c r="VUV4467" s="251"/>
      <c r="VUW4467" s="251"/>
      <c r="VUX4467" s="251"/>
      <c r="VUY4467" s="251"/>
      <c r="VUZ4467" s="251"/>
      <c r="VVA4467" s="251"/>
      <c r="VVB4467" s="251"/>
      <c r="VVC4467" s="251"/>
      <c r="VVD4467" s="251"/>
      <c r="VVE4467" s="251"/>
      <c r="VVF4467" s="251"/>
      <c r="VVG4467" s="251"/>
      <c r="VVH4467" s="251"/>
      <c r="VVI4467" s="251"/>
      <c r="VVJ4467" s="251"/>
      <c r="VVK4467" s="251"/>
      <c r="VVL4467" s="251"/>
      <c r="VVM4467" s="251"/>
      <c r="VVN4467" s="251"/>
      <c r="VVO4467" s="251"/>
      <c r="VVP4467" s="251"/>
      <c r="VVQ4467" s="251"/>
      <c r="VVR4467" s="251"/>
      <c r="VVS4467" s="251"/>
      <c r="VVT4467" s="251"/>
      <c r="VVU4467" s="251"/>
      <c r="VVV4467" s="251"/>
      <c r="VVW4467" s="251"/>
      <c r="VVX4467" s="251"/>
      <c r="VVY4467" s="251"/>
      <c r="VVZ4467" s="251"/>
      <c r="VWA4467" s="251"/>
      <c r="VWB4467" s="251"/>
      <c r="VWC4467" s="251"/>
      <c r="VWD4467" s="251"/>
      <c r="VWE4467" s="251"/>
      <c r="VWF4467" s="251"/>
      <c r="VWG4467" s="251"/>
      <c r="VWH4467" s="251"/>
      <c r="VWI4467" s="251"/>
      <c r="VWJ4467" s="251"/>
      <c r="VWK4467" s="251"/>
      <c r="VWL4467" s="251"/>
      <c r="VWM4467" s="251"/>
      <c r="VWN4467" s="251"/>
      <c r="VWO4467" s="251"/>
      <c r="VWP4467" s="251"/>
      <c r="VWQ4467" s="251"/>
      <c r="VWR4467" s="251"/>
      <c r="VWS4467" s="251"/>
      <c r="VWT4467" s="251"/>
      <c r="VWU4467" s="251"/>
      <c r="VWV4467" s="251"/>
      <c r="VWW4467" s="251"/>
      <c r="VWX4467" s="251"/>
      <c r="VWY4467" s="251"/>
      <c r="VWZ4467" s="251"/>
      <c r="VXA4467" s="251"/>
      <c r="VXB4467" s="251"/>
      <c r="VXC4467" s="251"/>
      <c r="VXD4467" s="251"/>
      <c r="VXE4467" s="251"/>
      <c r="VXF4467" s="251"/>
      <c r="VXG4467" s="251"/>
      <c r="VXH4467" s="251"/>
      <c r="VXI4467" s="251"/>
      <c r="VXJ4467" s="251"/>
      <c r="VXK4467" s="251"/>
      <c r="VXL4467" s="251"/>
      <c r="VXM4467" s="251"/>
      <c r="VXN4467" s="251"/>
      <c r="VXO4467" s="251"/>
      <c r="VXP4467" s="251"/>
      <c r="VXQ4467" s="251"/>
      <c r="VXR4467" s="251"/>
      <c r="VXS4467" s="251"/>
      <c r="VXT4467" s="251"/>
      <c r="VXU4467" s="251"/>
      <c r="VXV4467" s="251"/>
      <c r="VXW4467" s="251"/>
      <c r="VXX4467" s="251"/>
      <c r="VXY4467" s="251"/>
      <c r="VXZ4467" s="251"/>
      <c r="VYA4467" s="251"/>
      <c r="VYB4467" s="251"/>
      <c r="VYC4467" s="251"/>
      <c r="VYD4467" s="251"/>
      <c r="VYE4467" s="251"/>
      <c r="VYF4467" s="251"/>
      <c r="VYG4467" s="251"/>
      <c r="VYH4467" s="251"/>
      <c r="VYI4467" s="251"/>
      <c r="VYJ4467" s="251"/>
      <c r="VYK4467" s="251"/>
      <c r="VYL4467" s="251"/>
      <c r="VYM4467" s="251"/>
      <c r="VYN4467" s="251"/>
      <c r="VYO4467" s="251"/>
      <c r="VYP4467" s="251"/>
      <c r="VYQ4467" s="251"/>
      <c r="VYR4467" s="251"/>
      <c r="VYS4467" s="251"/>
      <c r="VYT4467" s="251"/>
      <c r="VYU4467" s="251"/>
      <c r="VYV4467" s="251"/>
      <c r="VYW4467" s="251"/>
      <c r="VYX4467" s="251"/>
      <c r="VYY4467" s="251"/>
      <c r="VYZ4467" s="251"/>
      <c r="VZA4467" s="251"/>
      <c r="VZB4467" s="251"/>
      <c r="VZC4467" s="251"/>
      <c r="VZD4467" s="251"/>
      <c r="VZE4467" s="251"/>
      <c r="VZF4467" s="251"/>
      <c r="VZG4467" s="251"/>
      <c r="VZH4467" s="251"/>
      <c r="VZI4467" s="251"/>
      <c r="VZJ4467" s="251"/>
      <c r="VZK4467" s="251"/>
      <c r="VZL4467" s="251"/>
      <c r="VZM4467" s="251"/>
      <c r="VZN4467" s="251"/>
      <c r="VZO4467" s="251"/>
      <c r="VZP4467" s="251"/>
      <c r="VZQ4467" s="251"/>
      <c r="VZR4467" s="251"/>
      <c r="VZS4467" s="251"/>
      <c r="VZT4467" s="251"/>
      <c r="VZU4467" s="251"/>
      <c r="VZV4467" s="251"/>
      <c r="VZW4467" s="251"/>
      <c r="VZX4467" s="251"/>
      <c r="VZY4467" s="251"/>
      <c r="VZZ4467" s="251"/>
      <c r="WAA4467" s="251"/>
      <c r="WAB4467" s="251"/>
      <c r="WAC4467" s="251"/>
      <c r="WAD4467" s="251"/>
      <c r="WAE4467" s="251"/>
      <c r="WAF4467" s="251"/>
      <c r="WAG4467" s="251"/>
      <c r="WAH4467" s="251"/>
      <c r="WAI4467" s="251"/>
      <c r="WAJ4467" s="251"/>
      <c r="WAK4467" s="251"/>
      <c r="WAL4467" s="251"/>
      <c r="WAM4467" s="251"/>
      <c r="WAN4467" s="251"/>
      <c r="WAO4467" s="251"/>
      <c r="WAP4467" s="251"/>
      <c r="WAQ4467" s="251"/>
      <c r="WAR4467" s="251"/>
      <c r="WAS4467" s="251"/>
      <c r="WAT4467" s="251"/>
      <c r="WAU4467" s="251"/>
      <c r="WAV4467" s="251"/>
      <c r="WAW4467" s="251"/>
      <c r="WAX4467" s="251"/>
      <c r="WAY4467" s="251"/>
      <c r="WAZ4467" s="251"/>
      <c r="WBA4467" s="251"/>
      <c r="WBB4467" s="251"/>
      <c r="WBC4467" s="251"/>
      <c r="WBD4467" s="251"/>
      <c r="WBE4467" s="251"/>
      <c r="WBF4467" s="251"/>
      <c r="WBG4467" s="251"/>
      <c r="WBH4467" s="251"/>
      <c r="WBI4467" s="251"/>
      <c r="WBJ4467" s="251"/>
      <c r="WBK4467" s="251"/>
      <c r="WBL4467" s="251"/>
      <c r="WBM4467" s="251"/>
      <c r="WBN4467" s="251"/>
      <c r="WBO4467" s="251"/>
      <c r="WBP4467" s="251"/>
      <c r="WBQ4467" s="251"/>
      <c r="WBR4467" s="251"/>
      <c r="WBS4467" s="251"/>
      <c r="WBT4467" s="251"/>
      <c r="WBU4467" s="251"/>
      <c r="WBV4467" s="251"/>
      <c r="WBW4467" s="251"/>
      <c r="WBX4467" s="251"/>
      <c r="WBY4467" s="251"/>
      <c r="WBZ4467" s="251"/>
      <c r="WCA4467" s="251"/>
      <c r="WCB4467" s="251"/>
      <c r="WCC4467" s="251"/>
      <c r="WCD4467" s="251"/>
      <c r="WCE4467" s="251"/>
      <c r="WCF4467" s="251"/>
      <c r="WCG4467" s="251"/>
      <c r="WCH4467" s="251"/>
      <c r="WCI4467" s="251"/>
      <c r="WCJ4467" s="251"/>
      <c r="WCK4467" s="251"/>
      <c r="WCL4467" s="251"/>
      <c r="WCM4467" s="251"/>
      <c r="WCN4467" s="251"/>
      <c r="WCO4467" s="251"/>
      <c r="WCP4467" s="251"/>
      <c r="WCQ4467" s="251"/>
      <c r="WCR4467" s="251"/>
      <c r="WCS4467" s="251"/>
      <c r="WCT4467" s="251"/>
      <c r="WCU4467" s="251"/>
      <c r="WCV4467" s="251"/>
      <c r="WCW4467" s="251"/>
      <c r="WCX4467" s="251"/>
      <c r="WCY4467" s="251"/>
      <c r="WCZ4467" s="251"/>
      <c r="WDA4467" s="251"/>
      <c r="WDB4467" s="251"/>
      <c r="WDC4467" s="251"/>
      <c r="WDD4467" s="251"/>
      <c r="WDE4467" s="251"/>
      <c r="WDF4467" s="251"/>
      <c r="WDG4467" s="251"/>
      <c r="WDH4467" s="251"/>
      <c r="WDI4467" s="251"/>
      <c r="WDJ4467" s="251"/>
      <c r="WDK4467" s="251"/>
      <c r="WDL4467" s="251"/>
      <c r="WDM4467" s="251"/>
      <c r="WDN4467" s="251"/>
      <c r="WDO4467" s="251"/>
      <c r="WDP4467" s="251"/>
      <c r="WDQ4467" s="251"/>
      <c r="WDR4467" s="251"/>
      <c r="WDS4467" s="251"/>
      <c r="WDT4467" s="251"/>
      <c r="WDU4467" s="251"/>
      <c r="WDV4467" s="251"/>
      <c r="WDW4467" s="251"/>
      <c r="WDX4467" s="251"/>
      <c r="WDY4467" s="251"/>
      <c r="WDZ4467" s="251"/>
      <c r="WEA4467" s="251"/>
      <c r="WEB4467" s="251"/>
      <c r="WEC4467" s="251"/>
      <c r="WED4467" s="251"/>
      <c r="WEE4467" s="251"/>
      <c r="WEF4467" s="251"/>
      <c r="WEG4467" s="251"/>
      <c r="WEH4467" s="251"/>
      <c r="WEI4467" s="251"/>
      <c r="WEJ4467" s="251"/>
      <c r="WEK4467" s="251"/>
      <c r="WEL4467" s="251"/>
      <c r="WEM4467" s="251"/>
      <c r="WEN4467" s="251"/>
      <c r="WEO4467" s="251"/>
      <c r="WEP4467" s="251"/>
      <c r="WEQ4467" s="251"/>
      <c r="WER4467" s="251"/>
      <c r="WES4467" s="251"/>
      <c r="WET4467" s="251"/>
      <c r="WEU4467" s="251"/>
      <c r="WEV4467" s="251"/>
      <c r="WEW4467" s="251"/>
      <c r="WEX4467" s="251"/>
      <c r="WEY4467" s="251"/>
      <c r="WEZ4467" s="251"/>
      <c r="WFA4467" s="251"/>
      <c r="WFB4467" s="251"/>
      <c r="WFC4467" s="251"/>
      <c r="WFD4467" s="251"/>
      <c r="WFE4467" s="251"/>
      <c r="WFF4467" s="251"/>
      <c r="WFG4467" s="251"/>
      <c r="WFH4467" s="251"/>
      <c r="WFI4467" s="251"/>
      <c r="WFJ4467" s="251"/>
      <c r="WFK4467" s="251"/>
      <c r="WFL4467" s="251"/>
      <c r="WFM4467" s="251"/>
      <c r="WFN4467" s="251"/>
      <c r="WFO4467" s="251"/>
      <c r="WFP4467" s="251"/>
      <c r="WFQ4467" s="251"/>
      <c r="WFR4467" s="251"/>
      <c r="WFS4467" s="251"/>
      <c r="WFT4467" s="251"/>
      <c r="WFU4467" s="251"/>
      <c r="WFV4467" s="251"/>
      <c r="WFW4467" s="251"/>
      <c r="WFX4467" s="251"/>
      <c r="WFY4467" s="251"/>
      <c r="WFZ4467" s="251"/>
      <c r="WGA4467" s="251"/>
      <c r="WGB4467" s="251"/>
      <c r="WGC4467" s="251"/>
      <c r="WGD4467" s="251"/>
      <c r="WGE4467" s="251"/>
      <c r="WGF4467" s="251"/>
      <c r="WGG4467" s="251"/>
      <c r="WGH4467" s="251"/>
      <c r="WGI4467" s="251"/>
      <c r="WGJ4467" s="251"/>
      <c r="WGK4467" s="251"/>
      <c r="WGL4467" s="251"/>
      <c r="WGM4467" s="251"/>
      <c r="WGN4467" s="251"/>
      <c r="WGO4467" s="251"/>
      <c r="WGP4467" s="251"/>
      <c r="WGQ4467" s="251"/>
      <c r="WGR4467" s="251"/>
      <c r="WGS4467" s="251"/>
      <c r="WGT4467" s="251"/>
      <c r="WGU4467" s="251"/>
      <c r="WGV4467" s="251"/>
      <c r="WGW4467" s="251"/>
      <c r="WGX4467" s="251"/>
      <c r="WGY4467" s="251"/>
      <c r="WGZ4467" s="251"/>
      <c r="WHA4467" s="251"/>
      <c r="WHB4467" s="251"/>
      <c r="WHC4467" s="251"/>
      <c r="WHD4467" s="251"/>
      <c r="WHE4467" s="251"/>
      <c r="WHF4467" s="251"/>
      <c r="WHG4467" s="251"/>
      <c r="WHH4467" s="251"/>
      <c r="WHI4467" s="251"/>
      <c r="WHJ4467" s="251"/>
      <c r="WHK4467" s="251"/>
      <c r="WHL4467" s="251"/>
      <c r="WHM4467" s="251"/>
      <c r="WHN4467" s="251"/>
      <c r="WHO4467" s="251"/>
      <c r="WHP4467" s="251"/>
      <c r="WHQ4467" s="251"/>
      <c r="WHR4467" s="251"/>
      <c r="WHS4467" s="251"/>
      <c r="WHT4467" s="251"/>
      <c r="WHU4467" s="251"/>
      <c r="WHV4467" s="251"/>
      <c r="WHW4467" s="251"/>
      <c r="WHX4467" s="251"/>
      <c r="WHY4467" s="251"/>
      <c r="WHZ4467" s="251"/>
      <c r="WIA4467" s="251"/>
      <c r="WIB4467" s="251"/>
      <c r="WIC4467" s="251"/>
      <c r="WID4467" s="251"/>
      <c r="WIE4467" s="251"/>
      <c r="WIF4467" s="251"/>
      <c r="WIG4467" s="251"/>
      <c r="WIH4467" s="251"/>
      <c r="WII4467" s="251"/>
      <c r="WIJ4467" s="251"/>
      <c r="WIK4467" s="251"/>
      <c r="WIL4467" s="251"/>
      <c r="WIM4467" s="251"/>
      <c r="WIN4467" s="251"/>
      <c r="WIO4467" s="251"/>
      <c r="WIP4467" s="251"/>
      <c r="WIQ4467" s="251"/>
      <c r="WIR4467" s="251"/>
      <c r="WIS4467" s="251"/>
      <c r="WIT4467" s="251"/>
      <c r="WIU4467" s="251"/>
      <c r="WIV4467" s="251"/>
      <c r="WIW4467" s="251"/>
      <c r="WIX4467" s="251"/>
      <c r="WIY4467" s="251"/>
      <c r="WIZ4467" s="251"/>
      <c r="WJA4467" s="251"/>
      <c r="WJB4467" s="251"/>
      <c r="WJC4467" s="251"/>
      <c r="WJD4467" s="251"/>
      <c r="WJE4467" s="251"/>
      <c r="WJF4467" s="251"/>
      <c r="WJG4467" s="251"/>
      <c r="WJH4467" s="251"/>
      <c r="WJI4467" s="251"/>
      <c r="WJJ4467" s="251"/>
      <c r="WJK4467" s="251"/>
      <c r="WJL4467" s="251"/>
      <c r="WJM4467" s="251"/>
      <c r="WJN4467" s="251"/>
      <c r="WJO4467" s="251"/>
      <c r="WJP4467" s="251"/>
      <c r="WJQ4467" s="251"/>
      <c r="WJR4467" s="251"/>
      <c r="WJS4467" s="251"/>
      <c r="WJT4467" s="251"/>
      <c r="WJU4467" s="251"/>
      <c r="WJV4467" s="251"/>
      <c r="WJW4467" s="251"/>
      <c r="WJX4467" s="251"/>
      <c r="WJY4467" s="251"/>
      <c r="WJZ4467" s="251"/>
      <c r="WKA4467" s="251"/>
      <c r="WKB4467" s="251"/>
      <c r="WKC4467" s="251"/>
      <c r="WKD4467" s="251"/>
      <c r="WKE4467" s="251"/>
      <c r="WKF4467" s="251"/>
      <c r="WKG4467" s="251"/>
      <c r="WKH4467" s="251"/>
      <c r="WKI4467" s="251"/>
      <c r="WKJ4467" s="251"/>
      <c r="WKK4467" s="251"/>
      <c r="WKL4467" s="251"/>
      <c r="WKM4467" s="251"/>
      <c r="WKN4467" s="251"/>
      <c r="WKO4467" s="251"/>
      <c r="WKP4467" s="251"/>
      <c r="WKQ4467" s="251"/>
      <c r="WKR4467" s="251"/>
      <c r="WKS4467" s="251"/>
      <c r="WKT4467" s="251"/>
      <c r="WKU4467" s="251"/>
      <c r="WKV4467" s="251"/>
      <c r="WKW4467" s="251"/>
      <c r="WKX4467" s="251"/>
      <c r="WKY4467" s="251"/>
      <c r="WKZ4467" s="251"/>
      <c r="WLA4467" s="251"/>
      <c r="WLB4467" s="251"/>
      <c r="WLC4467" s="251"/>
      <c r="WLD4467" s="251"/>
      <c r="WLE4467" s="251"/>
      <c r="WLF4467" s="251"/>
      <c r="WLG4467" s="251"/>
      <c r="WLH4467" s="251"/>
      <c r="WLI4467" s="251"/>
      <c r="WLJ4467" s="251"/>
      <c r="WLK4467" s="251"/>
      <c r="WLL4467" s="251"/>
      <c r="WLM4467" s="251"/>
      <c r="WLN4467" s="251"/>
      <c r="WLO4467" s="251"/>
      <c r="WLP4467" s="251"/>
      <c r="WLQ4467" s="251"/>
      <c r="WLR4467" s="251"/>
      <c r="WLS4467" s="251"/>
      <c r="WLT4467" s="251"/>
      <c r="WLU4467" s="251"/>
      <c r="WLV4467" s="251"/>
      <c r="WLW4467" s="251"/>
      <c r="WLX4467" s="251"/>
      <c r="WLY4467" s="251"/>
      <c r="WLZ4467" s="251"/>
      <c r="WMA4467" s="251"/>
      <c r="WMB4467" s="251"/>
      <c r="WMC4467" s="251"/>
      <c r="WMD4467" s="251"/>
      <c r="WME4467" s="251"/>
      <c r="WMF4467" s="251"/>
      <c r="WMG4467" s="251"/>
      <c r="WMH4467" s="251"/>
      <c r="WMI4467" s="251"/>
      <c r="WMJ4467" s="251"/>
      <c r="WMK4467" s="251"/>
      <c r="WML4467" s="251"/>
      <c r="WMM4467" s="251"/>
      <c r="WMN4467" s="251"/>
      <c r="WMO4467" s="251"/>
      <c r="WMP4467" s="251"/>
      <c r="WMQ4467" s="251"/>
      <c r="WMR4467" s="251"/>
      <c r="WMS4467" s="251"/>
      <c r="WMT4467" s="251"/>
      <c r="WMU4467" s="251"/>
      <c r="WMV4467" s="251"/>
      <c r="WMW4467" s="251"/>
      <c r="WMX4467" s="251"/>
      <c r="WMY4467" s="251"/>
      <c r="WMZ4467" s="251"/>
      <c r="WNA4467" s="251"/>
      <c r="WNB4467" s="251"/>
      <c r="WNC4467" s="251"/>
      <c r="WND4467" s="251"/>
      <c r="WNE4467" s="251"/>
      <c r="WNF4467" s="251"/>
      <c r="WNG4467" s="251"/>
      <c r="WNH4467" s="251"/>
      <c r="WNI4467" s="251"/>
      <c r="WNJ4467" s="251"/>
      <c r="WNK4467" s="251"/>
      <c r="WNL4467" s="251"/>
      <c r="WNM4467" s="251"/>
      <c r="WNN4467" s="251"/>
      <c r="WNO4467" s="251"/>
      <c r="WNP4467" s="251"/>
      <c r="WNQ4467" s="251"/>
      <c r="WNR4467" s="251"/>
      <c r="WNS4467" s="251"/>
      <c r="WNT4467" s="251"/>
      <c r="WNU4467" s="251"/>
      <c r="WNV4467" s="251"/>
      <c r="WNW4467" s="251"/>
      <c r="WNX4467" s="251"/>
      <c r="WNY4467" s="251"/>
      <c r="WNZ4467" s="251"/>
      <c r="WOA4467" s="251"/>
      <c r="WOB4467" s="251"/>
      <c r="WOC4467" s="251"/>
      <c r="WOD4467" s="251"/>
      <c r="WOE4467" s="251"/>
      <c r="WOF4467" s="251"/>
      <c r="WOG4467" s="251"/>
      <c r="WOH4467" s="251"/>
      <c r="WOI4467" s="251"/>
      <c r="WOJ4467" s="251"/>
      <c r="WOK4467" s="251"/>
      <c r="WOL4467" s="251"/>
      <c r="WOM4467" s="251"/>
      <c r="WON4467" s="251"/>
      <c r="WOO4467" s="251"/>
      <c r="WOP4467" s="251"/>
      <c r="WOQ4467" s="251"/>
      <c r="WOR4467" s="251"/>
      <c r="WOS4467" s="251"/>
      <c r="WOT4467" s="251"/>
      <c r="WOU4467" s="251"/>
      <c r="WOV4467" s="251"/>
      <c r="WOW4467" s="251"/>
      <c r="WOX4467" s="251"/>
      <c r="WOY4467" s="251"/>
      <c r="WOZ4467" s="251"/>
      <c r="WPA4467" s="251"/>
      <c r="WPB4467" s="251"/>
      <c r="WPC4467" s="251"/>
      <c r="WPD4467" s="251"/>
      <c r="WPE4467" s="251"/>
      <c r="WPF4467" s="251"/>
      <c r="WPG4467" s="251"/>
      <c r="WPH4467" s="251"/>
      <c r="WPI4467" s="251"/>
      <c r="WPJ4467" s="251"/>
      <c r="WPK4467" s="251"/>
      <c r="WPL4467" s="251"/>
      <c r="WPM4467" s="251"/>
      <c r="WPN4467" s="251"/>
      <c r="WPO4467" s="251"/>
      <c r="WPP4467" s="251"/>
      <c r="WPQ4467" s="251"/>
      <c r="WPR4467" s="251"/>
      <c r="WPS4467" s="251"/>
      <c r="WPT4467" s="251"/>
      <c r="WPU4467" s="251"/>
      <c r="WPV4467" s="251"/>
      <c r="WPW4467" s="251"/>
      <c r="WPX4467" s="251"/>
      <c r="WPY4467" s="251"/>
      <c r="WPZ4467" s="251"/>
      <c r="WQA4467" s="251"/>
      <c r="WQB4467" s="251"/>
      <c r="WQC4467" s="251"/>
      <c r="WQD4467" s="251"/>
      <c r="WQE4467" s="251"/>
      <c r="WQF4467" s="251"/>
      <c r="WQG4467" s="251"/>
      <c r="WQH4467" s="251"/>
      <c r="WQI4467" s="251"/>
      <c r="WQJ4467" s="251"/>
      <c r="WQK4467" s="251"/>
      <c r="WQL4467" s="251"/>
      <c r="WQM4467" s="251"/>
      <c r="WQN4467" s="251"/>
      <c r="WQO4467" s="251"/>
      <c r="WQP4467" s="251"/>
      <c r="WQQ4467" s="251"/>
      <c r="WQR4467" s="251"/>
      <c r="WQS4467" s="251"/>
      <c r="WQT4467" s="251"/>
      <c r="WQU4467" s="251"/>
      <c r="WQV4467" s="251"/>
      <c r="WQW4467" s="251"/>
      <c r="WQX4467" s="251"/>
      <c r="WQY4467" s="251"/>
      <c r="WQZ4467" s="251"/>
      <c r="WRA4467" s="251"/>
      <c r="WRB4467" s="251"/>
      <c r="WRC4467" s="251"/>
      <c r="WRD4467" s="251"/>
      <c r="WRE4467" s="251"/>
      <c r="WRF4467" s="251"/>
      <c r="WRG4467" s="251"/>
      <c r="WRH4467" s="251"/>
      <c r="WRI4467" s="251"/>
      <c r="WRJ4467" s="251"/>
      <c r="WRK4467" s="251"/>
      <c r="WRL4467" s="251"/>
      <c r="WRM4467" s="251"/>
      <c r="WRN4467" s="251"/>
      <c r="WRO4467" s="251"/>
      <c r="WRP4467" s="251"/>
      <c r="WRQ4467" s="251"/>
      <c r="WRR4467" s="251"/>
      <c r="WRS4467" s="251"/>
      <c r="WRT4467" s="251"/>
      <c r="WRU4467" s="251"/>
      <c r="WRV4467" s="251"/>
      <c r="WRW4467" s="251"/>
      <c r="WRX4467" s="251"/>
      <c r="WRY4467" s="251"/>
      <c r="WRZ4467" s="251"/>
      <c r="WSA4467" s="251"/>
      <c r="WSB4467" s="251"/>
      <c r="WSC4467" s="251"/>
      <c r="WSD4467" s="251"/>
      <c r="WSE4467" s="251"/>
      <c r="WSF4467" s="251"/>
      <c r="WSG4467" s="251"/>
      <c r="WSH4467" s="251"/>
      <c r="WSI4467" s="251"/>
      <c r="WSJ4467" s="251"/>
      <c r="WSK4467" s="251"/>
      <c r="WSL4467" s="251"/>
      <c r="WSM4467" s="251"/>
      <c r="WSN4467" s="251"/>
      <c r="WSO4467" s="251"/>
      <c r="WSP4467" s="251"/>
      <c r="WSQ4467" s="251"/>
      <c r="WSR4467" s="251"/>
      <c r="WSS4467" s="251"/>
      <c r="WST4467" s="251"/>
      <c r="WSU4467" s="251"/>
      <c r="WSV4467" s="251"/>
      <c r="WSW4467" s="251"/>
      <c r="WSX4467" s="251"/>
      <c r="WSY4467" s="251"/>
      <c r="WSZ4467" s="251"/>
      <c r="WTA4467" s="251"/>
      <c r="WTB4467" s="251"/>
      <c r="WTC4467" s="251"/>
      <c r="WTD4467" s="251"/>
      <c r="WTE4467" s="251"/>
      <c r="WTF4467" s="251"/>
      <c r="WTG4467" s="251"/>
      <c r="WTH4467" s="251"/>
      <c r="WTI4467" s="251"/>
      <c r="WTJ4467" s="251"/>
      <c r="WTK4467" s="251"/>
      <c r="WTL4467" s="251"/>
      <c r="WTM4467" s="251"/>
      <c r="WTN4467" s="251"/>
      <c r="WTO4467" s="251"/>
      <c r="WTP4467" s="251"/>
      <c r="WTQ4467" s="251"/>
      <c r="WTR4467" s="251"/>
      <c r="WTS4467" s="251"/>
      <c r="WTT4467" s="251"/>
      <c r="WTU4467" s="251"/>
      <c r="WTV4467" s="251"/>
      <c r="WTW4467" s="251"/>
      <c r="WTX4467" s="251"/>
      <c r="WTY4467" s="251"/>
      <c r="WTZ4467" s="251"/>
      <c r="WUA4467" s="251"/>
      <c r="WUB4467" s="251"/>
      <c r="WUC4467" s="251"/>
      <c r="WUD4467" s="251"/>
      <c r="WUE4467" s="251"/>
      <c r="WUF4467" s="251"/>
      <c r="WUG4467" s="251"/>
      <c r="WUH4467" s="251"/>
      <c r="WUI4467" s="251"/>
      <c r="WUJ4467" s="251"/>
      <c r="WUK4467" s="251"/>
      <c r="WUL4467" s="251"/>
      <c r="WUM4467" s="251"/>
      <c r="WUN4467" s="251"/>
      <c r="WUO4467" s="251"/>
      <c r="WUP4467" s="251"/>
      <c r="WUQ4467" s="251"/>
      <c r="WUR4467" s="251"/>
      <c r="WUS4467" s="251"/>
      <c r="WUT4467" s="251"/>
      <c r="WUU4467" s="251"/>
      <c r="WUV4467" s="251"/>
      <c r="WUW4467" s="251"/>
      <c r="WUX4467" s="251"/>
      <c r="WUY4467" s="251"/>
      <c r="WUZ4467" s="251"/>
      <c r="WVA4467" s="251"/>
      <c r="WVB4467" s="251"/>
      <c r="WVC4467" s="251"/>
      <c r="WVD4467" s="251"/>
      <c r="WVE4467" s="251"/>
      <c r="WVF4467" s="251"/>
      <c r="WVG4467" s="251"/>
      <c r="WVH4467" s="251"/>
      <c r="WVI4467" s="251"/>
      <c r="WVJ4467" s="251"/>
      <c r="WVK4467" s="251"/>
      <c r="WVL4467" s="251"/>
      <c r="WVM4467" s="251"/>
      <c r="WVN4467" s="251"/>
      <c r="WVO4467" s="251"/>
      <c r="WVP4467" s="251"/>
      <c r="WVQ4467" s="251"/>
      <c r="WVR4467" s="251"/>
      <c r="WVS4467" s="251"/>
      <c r="WVT4467" s="251"/>
      <c r="WVU4467" s="251"/>
      <c r="WVV4467" s="251"/>
      <c r="WVW4467" s="251"/>
      <c r="WVX4467" s="251"/>
      <c r="WVY4467" s="251"/>
      <c r="WVZ4467" s="251"/>
      <c r="WWA4467" s="251"/>
      <c r="WWB4467" s="251"/>
      <c r="WWC4467" s="251"/>
      <c r="WWD4467" s="251"/>
      <c r="WWE4467" s="251"/>
      <c r="WWF4467" s="251"/>
      <c r="WWG4467" s="251"/>
      <c r="WWH4467" s="251"/>
      <c r="WWI4467" s="251"/>
      <c r="WWJ4467" s="251"/>
      <c r="WWK4467" s="251"/>
      <c r="WWL4467" s="251"/>
      <c r="WWM4467" s="251"/>
      <c r="WWN4467" s="251"/>
      <c r="WWO4467" s="251"/>
      <c r="WWP4467" s="251"/>
      <c r="WWQ4467" s="251"/>
      <c r="WWR4467" s="251"/>
      <c r="WWS4467" s="251"/>
      <c r="WWT4467" s="251"/>
      <c r="WWU4467" s="251"/>
      <c r="WWV4467" s="251"/>
      <c r="WWW4467" s="251"/>
      <c r="WWX4467" s="251"/>
      <c r="WWY4467" s="251"/>
      <c r="WWZ4467" s="251"/>
      <c r="WXA4467" s="251"/>
      <c r="WXB4467" s="251"/>
      <c r="WXC4467" s="251"/>
      <c r="WXD4467" s="251"/>
      <c r="WXE4467" s="251"/>
      <c r="WXF4467" s="251"/>
      <c r="WXG4467" s="251"/>
      <c r="WXH4467" s="251"/>
      <c r="WXI4467" s="251"/>
      <c r="WXJ4467" s="251"/>
      <c r="WXK4467" s="251"/>
      <c r="WXL4467" s="251"/>
      <c r="WXM4467" s="251"/>
      <c r="WXN4467" s="251"/>
      <c r="WXO4467" s="251"/>
      <c r="WXP4467" s="251"/>
      <c r="WXQ4467" s="251"/>
      <c r="WXR4467" s="251"/>
      <c r="WXS4467" s="251"/>
      <c r="WXT4467" s="251"/>
      <c r="WXU4467" s="251"/>
      <c r="WXV4467" s="251"/>
      <c r="WXW4467" s="251"/>
      <c r="WXX4467" s="251"/>
      <c r="WXY4467" s="251"/>
      <c r="WXZ4467" s="251"/>
      <c r="WYA4467" s="251"/>
      <c r="WYB4467" s="251"/>
      <c r="WYC4467" s="251"/>
      <c r="WYD4467" s="251"/>
      <c r="WYE4467" s="251"/>
      <c r="WYF4467" s="251"/>
      <c r="WYG4467" s="251"/>
      <c r="WYH4467" s="251"/>
      <c r="WYI4467" s="251"/>
      <c r="WYJ4467" s="251"/>
      <c r="WYK4467" s="251"/>
      <c r="WYL4467" s="251"/>
      <c r="WYM4467" s="251"/>
      <c r="WYN4467" s="251"/>
      <c r="WYO4467" s="251"/>
      <c r="WYP4467" s="251"/>
      <c r="WYQ4467" s="251"/>
      <c r="WYR4467" s="251"/>
      <c r="WYS4467" s="251"/>
      <c r="WYT4467" s="251"/>
      <c r="WYU4467" s="251"/>
      <c r="WYV4467" s="251"/>
      <c r="WYW4467" s="251"/>
      <c r="WYX4467" s="251"/>
      <c r="WYY4467" s="251"/>
      <c r="WYZ4467" s="251"/>
      <c r="WZA4467" s="251"/>
      <c r="WZB4467" s="251"/>
      <c r="WZC4467" s="251"/>
      <c r="WZD4467" s="251"/>
      <c r="WZE4467" s="251"/>
      <c r="WZF4467" s="251"/>
      <c r="WZG4467" s="251"/>
      <c r="WZH4467" s="251"/>
      <c r="WZI4467" s="251"/>
      <c r="WZJ4467" s="251"/>
      <c r="WZK4467" s="251"/>
      <c r="WZL4467" s="251"/>
      <c r="WZM4467" s="251"/>
      <c r="WZN4467" s="251"/>
      <c r="WZO4467" s="251"/>
      <c r="WZP4467" s="251"/>
      <c r="WZQ4467" s="251"/>
      <c r="WZR4467" s="251"/>
      <c r="WZS4467" s="251"/>
      <c r="WZT4467" s="251"/>
      <c r="WZU4467" s="251"/>
      <c r="WZV4467" s="251"/>
      <c r="WZW4467" s="252"/>
      <c r="WZX4467" s="252"/>
      <c r="WZY4467" s="252"/>
      <c r="WZZ4467" s="252"/>
      <c r="XAA4467" s="252"/>
      <c r="XAB4467" s="252"/>
      <c r="XAC4467" s="252"/>
      <c r="XAD4467" s="252"/>
      <c r="XAE4467" s="252"/>
      <c r="XAF4467" s="252"/>
      <c r="XAG4467" s="252"/>
      <c r="XAH4467" s="252"/>
      <c r="XAI4467" s="252"/>
      <c r="XAJ4467" s="252"/>
      <c r="XAK4467" s="252"/>
      <c r="XAL4467" s="252"/>
      <c r="XAM4467" s="252"/>
      <c r="XAN4467" s="252"/>
      <c r="XAO4467" s="252"/>
      <c r="XAP4467" s="252"/>
      <c r="XAQ4467" s="252"/>
      <c r="XAR4467" s="252"/>
      <c r="XAS4467" s="252"/>
      <c r="XAT4467" s="252"/>
      <c r="XAU4467" s="252"/>
      <c r="XAV4467" s="252"/>
      <c r="XAW4467" s="252"/>
      <c r="XAX4467" s="252"/>
      <c r="XAY4467" s="252"/>
      <c r="XAZ4467" s="252"/>
      <c r="XBA4467" s="252"/>
      <c r="XBB4467" s="252"/>
      <c r="XBC4467" s="251"/>
      <c r="XBD4467" s="251"/>
      <c r="XBE4467" s="251"/>
      <c r="XBF4467" s="251"/>
      <c r="XBG4467" s="251"/>
      <c r="XBH4467" s="251"/>
      <c r="XBI4467" s="251"/>
      <c r="XBJ4467" s="251"/>
      <c r="XBK4467" s="251"/>
      <c r="XBL4467" s="251"/>
      <c r="XBM4467" s="251"/>
      <c r="XBN4467" s="251"/>
      <c r="XBO4467" s="251"/>
      <c r="XBP4467" s="251"/>
      <c r="XBQ4467" s="251"/>
      <c r="XBR4467" s="251"/>
      <c r="XBS4467" s="251"/>
      <c r="XBT4467" s="251"/>
      <c r="XBU4467" s="251"/>
      <c r="XBV4467" s="251"/>
      <c r="XBW4467" s="251"/>
      <c r="XBX4467" s="251"/>
      <c r="XBY4467" s="251"/>
      <c r="XBZ4467" s="251"/>
      <c r="XCA4467" s="251"/>
      <c r="XCB4467" s="251"/>
      <c r="XCC4467" s="251"/>
      <c r="XCD4467" s="251"/>
      <c r="XCE4467" s="251"/>
      <c r="XCF4467" s="251"/>
      <c r="XCG4467" s="251"/>
      <c r="XCH4467" s="251"/>
      <c r="XCI4467" s="251"/>
      <c r="XCJ4467" s="251"/>
      <c r="XCK4467" s="251"/>
      <c r="XCL4467" s="251"/>
      <c r="XCM4467" s="251"/>
      <c r="XCN4467" s="251"/>
      <c r="XCO4467" s="251"/>
      <c r="XCP4467" s="251"/>
      <c r="XCQ4467" s="251"/>
      <c r="XCR4467" s="251"/>
      <c r="XCS4467" s="251"/>
      <c r="XCT4467" s="251"/>
      <c r="XCU4467" s="251"/>
      <c r="XCV4467" s="251"/>
      <c r="XCW4467" s="251"/>
      <c r="XCX4467" s="251"/>
      <c r="XCY4467" s="251"/>
      <c r="XCZ4467" s="251"/>
      <c r="XDA4467" s="251"/>
      <c r="XDB4467" s="251"/>
      <c r="XDC4467" s="251"/>
      <c r="XDD4467" s="251"/>
      <c r="XDE4467" s="251"/>
      <c r="XDF4467" s="251"/>
      <c r="XDG4467" s="251"/>
      <c r="XDH4467" s="251"/>
      <c r="XDI4467" s="251"/>
      <c r="XDJ4467" s="251"/>
      <c r="XDK4467" s="251"/>
      <c r="XDL4467" s="251"/>
      <c r="XDM4467" s="251"/>
      <c r="XDN4467" s="251"/>
      <c r="XDO4467" s="251"/>
      <c r="XDP4467" s="251"/>
      <c r="XDQ4467" s="251"/>
      <c r="XDR4467" s="251"/>
      <c r="XDS4467" s="251"/>
      <c r="XDT4467" s="251"/>
      <c r="XDU4467" s="251"/>
      <c r="XDV4467" s="251"/>
      <c r="XDW4467" s="251"/>
      <c r="XDX4467" s="251"/>
      <c r="XDY4467" s="251"/>
      <c r="XDZ4467" s="251"/>
      <c r="XEA4467" s="251"/>
      <c r="XEB4467" s="251"/>
      <c r="XEC4467" s="251"/>
      <c r="XED4467" s="251"/>
      <c r="XEE4467" s="251"/>
      <c r="XEF4467" s="251"/>
      <c r="XEG4467" s="251"/>
      <c r="XEH4467" s="251"/>
      <c r="XEI4467" s="251"/>
      <c r="XEJ4467" s="251"/>
      <c r="XEK4467" s="251"/>
      <c r="XEL4467" s="251"/>
      <c r="XEM4467" s="251"/>
      <c r="XEN4467" s="251"/>
      <c r="XEO4467" s="251"/>
      <c r="XEP4467" s="251"/>
      <c r="XEQ4467" s="251"/>
      <c r="XER4467" s="251"/>
      <c r="XES4467" s="251"/>
      <c r="XET4467" s="251"/>
      <c r="XEU4467" s="251"/>
      <c r="XEV4467" s="251"/>
      <c r="XEW4467" s="251"/>
      <c r="XEX4467" s="251"/>
      <c r="XEY4467" s="251"/>
      <c r="XEZ4467" s="251"/>
      <c r="XFA4467" s="251"/>
    </row>
    <row r="4468" spans="1:16">
      <c r="A4468" s="313" t="s">
        <v>4314</v>
      </c>
      <c r="B4468" s="313" t="s">
        <v>4315</v>
      </c>
      <c r="C4468" s="313" t="s">
        <v>4316</v>
      </c>
      <c r="D4468" s="313" t="s">
        <v>4317</v>
      </c>
      <c r="E4468" s="314"/>
      <c r="F4468" s="314">
        <v>76.05</v>
      </c>
      <c r="G4468" s="315"/>
      <c r="H4468" s="316">
        <f t="shared" ref="H4468:H4531" si="250">SUM(E4468:G4468)</f>
        <v>76.05</v>
      </c>
      <c r="I4468" s="313"/>
      <c r="J4468" s="313">
        <f t="shared" ref="J4468:J4531" si="251">H4468-I4468</f>
        <v>76.05</v>
      </c>
      <c r="K4468" s="319">
        <v>13.75</v>
      </c>
      <c r="L4468" s="37">
        <f>ROUND(H4468*K4468,2)</f>
        <v>1045.69</v>
      </c>
      <c r="M4468" s="314"/>
      <c r="N4468" s="320">
        <f>L4468-M4468</f>
        <v>1045.69</v>
      </c>
      <c r="O4468" s="313"/>
      <c r="P4468" s="227"/>
    </row>
    <row r="4469" spans="1:16">
      <c r="A4469" s="313" t="s">
        <v>4314</v>
      </c>
      <c r="B4469" s="313" t="s">
        <v>4315</v>
      </c>
      <c r="C4469" s="313" t="s">
        <v>4318</v>
      </c>
      <c r="D4469" s="313" t="s">
        <v>4319</v>
      </c>
      <c r="E4469" s="314"/>
      <c r="F4469" s="314"/>
      <c r="G4469" s="314">
        <v>530</v>
      </c>
      <c r="H4469" s="316">
        <f t="shared" si="250"/>
        <v>530</v>
      </c>
      <c r="I4469" s="313"/>
      <c r="J4469" s="313">
        <f t="shared" si="251"/>
        <v>530</v>
      </c>
      <c r="K4469" s="319">
        <v>13.75</v>
      </c>
      <c r="L4469" s="37">
        <f t="shared" ref="L4469:L4532" si="252">ROUND(H4469*K4469,2)</f>
        <v>7287.5</v>
      </c>
      <c r="M4469" s="314"/>
      <c r="N4469" s="320">
        <f t="shared" ref="N4469:N4532" si="253">L4469-M4469</f>
        <v>7287.5</v>
      </c>
      <c r="O4469" s="313"/>
      <c r="P4469" s="227"/>
    </row>
    <row r="4470" spans="1:16">
      <c r="A4470" s="313" t="s">
        <v>4314</v>
      </c>
      <c r="B4470" s="313" t="s">
        <v>4315</v>
      </c>
      <c r="C4470" s="313" t="s">
        <v>4318</v>
      </c>
      <c r="D4470" s="313" t="s">
        <v>4320</v>
      </c>
      <c r="E4470" s="314"/>
      <c r="F4470" s="314"/>
      <c r="G4470" s="314">
        <v>139.3</v>
      </c>
      <c r="H4470" s="316">
        <f t="shared" si="250"/>
        <v>139.3</v>
      </c>
      <c r="I4470" s="313"/>
      <c r="J4470" s="313">
        <f t="shared" si="251"/>
        <v>139.3</v>
      </c>
      <c r="K4470" s="319">
        <v>13.75</v>
      </c>
      <c r="L4470" s="37">
        <f t="shared" si="252"/>
        <v>1915.38</v>
      </c>
      <c r="M4470" s="314"/>
      <c r="N4470" s="320">
        <f t="shared" si="253"/>
        <v>1915.38</v>
      </c>
      <c r="O4470" s="313"/>
      <c r="P4470" s="227"/>
    </row>
    <row r="4471" spans="1:16">
      <c r="A4471" s="313" t="s">
        <v>4314</v>
      </c>
      <c r="B4471" s="313" t="s">
        <v>4315</v>
      </c>
      <c r="C4471" s="313" t="s">
        <v>4318</v>
      </c>
      <c r="D4471" s="317" t="s">
        <v>4321</v>
      </c>
      <c r="E4471" s="314"/>
      <c r="F4471" s="314"/>
      <c r="G4471" s="314">
        <v>6</v>
      </c>
      <c r="H4471" s="316">
        <f t="shared" si="250"/>
        <v>6</v>
      </c>
      <c r="I4471" s="313"/>
      <c r="J4471" s="313">
        <f t="shared" si="251"/>
        <v>6</v>
      </c>
      <c r="K4471" s="319">
        <v>13.75</v>
      </c>
      <c r="L4471" s="37">
        <f t="shared" si="252"/>
        <v>82.5</v>
      </c>
      <c r="M4471" s="314"/>
      <c r="N4471" s="320">
        <f t="shared" si="253"/>
        <v>82.5</v>
      </c>
      <c r="O4471" s="313"/>
      <c r="P4471" s="227"/>
    </row>
    <row r="4472" spans="1:16">
      <c r="A4472" s="313" t="s">
        <v>4314</v>
      </c>
      <c r="B4472" s="313" t="s">
        <v>4315</v>
      </c>
      <c r="C4472" s="313" t="s">
        <v>4318</v>
      </c>
      <c r="D4472" s="25" t="s">
        <v>4322</v>
      </c>
      <c r="E4472" s="314"/>
      <c r="F4472" s="314"/>
      <c r="G4472" s="314">
        <v>14.8</v>
      </c>
      <c r="H4472" s="316">
        <f t="shared" si="250"/>
        <v>14.8</v>
      </c>
      <c r="I4472" s="313"/>
      <c r="J4472" s="313">
        <f t="shared" si="251"/>
        <v>14.8</v>
      </c>
      <c r="K4472" s="319">
        <v>13.75</v>
      </c>
      <c r="L4472" s="37">
        <f t="shared" si="252"/>
        <v>203.5</v>
      </c>
      <c r="M4472" s="314"/>
      <c r="N4472" s="320">
        <f t="shared" si="253"/>
        <v>203.5</v>
      </c>
      <c r="O4472" s="313"/>
      <c r="P4472" s="227"/>
    </row>
    <row r="4473" spans="1:16">
      <c r="A4473" s="313" t="s">
        <v>4314</v>
      </c>
      <c r="B4473" s="313" t="s">
        <v>4315</v>
      </c>
      <c r="C4473" s="313" t="s">
        <v>4318</v>
      </c>
      <c r="D4473" s="313" t="s">
        <v>4323</v>
      </c>
      <c r="E4473" s="314"/>
      <c r="F4473" s="314"/>
      <c r="G4473" s="314">
        <v>1300</v>
      </c>
      <c r="H4473" s="316">
        <f t="shared" si="250"/>
        <v>1300</v>
      </c>
      <c r="I4473" s="313"/>
      <c r="J4473" s="313">
        <f t="shared" si="251"/>
        <v>1300</v>
      </c>
      <c r="K4473" s="319">
        <v>13.75</v>
      </c>
      <c r="L4473" s="37">
        <f t="shared" si="252"/>
        <v>17875</v>
      </c>
      <c r="M4473" s="314"/>
      <c r="N4473" s="320">
        <f t="shared" si="253"/>
        <v>17875</v>
      </c>
      <c r="O4473" s="313"/>
      <c r="P4473" s="227"/>
    </row>
    <row r="4474" spans="1:16">
      <c r="A4474" s="313" t="s">
        <v>4314</v>
      </c>
      <c r="B4474" s="313" t="s">
        <v>4315</v>
      </c>
      <c r="C4474" s="313">
        <v>1</v>
      </c>
      <c r="D4474" s="313" t="s">
        <v>571</v>
      </c>
      <c r="E4474" s="314"/>
      <c r="F4474" s="314"/>
      <c r="G4474" s="314">
        <v>48.8</v>
      </c>
      <c r="H4474" s="316">
        <f t="shared" si="250"/>
        <v>48.8</v>
      </c>
      <c r="I4474" s="313"/>
      <c r="J4474" s="313">
        <f t="shared" si="251"/>
        <v>48.8</v>
      </c>
      <c r="K4474" s="319">
        <v>13.75</v>
      </c>
      <c r="L4474" s="37">
        <f t="shared" si="252"/>
        <v>671</v>
      </c>
      <c r="M4474" s="314"/>
      <c r="N4474" s="320">
        <f t="shared" si="253"/>
        <v>671</v>
      </c>
      <c r="O4474" s="313"/>
      <c r="P4474" s="227"/>
    </row>
    <row r="4475" spans="1:16">
      <c r="A4475" s="313" t="s">
        <v>4314</v>
      </c>
      <c r="B4475" s="313" t="s">
        <v>4315</v>
      </c>
      <c r="C4475" s="313">
        <v>1</v>
      </c>
      <c r="D4475" s="25" t="s">
        <v>4324</v>
      </c>
      <c r="E4475" s="314"/>
      <c r="F4475" s="314"/>
      <c r="G4475" s="314">
        <v>36.6</v>
      </c>
      <c r="H4475" s="316">
        <f t="shared" si="250"/>
        <v>36.6</v>
      </c>
      <c r="I4475" s="313"/>
      <c r="J4475" s="313">
        <f t="shared" si="251"/>
        <v>36.6</v>
      </c>
      <c r="K4475" s="319">
        <v>13.75</v>
      </c>
      <c r="L4475" s="37">
        <f t="shared" si="252"/>
        <v>503.25</v>
      </c>
      <c r="M4475" s="314"/>
      <c r="N4475" s="320">
        <f t="shared" si="253"/>
        <v>503.25</v>
      </c>
      <c r="O4475" s="313"/>
      <c r="P4475" s="227"/>
    </row>
    <row r="4476" spans="1:16">
      <c r="A4476" s="313" t="s">
        <v>4314</v>
      </c>
      <c r="B4476" s="313" t="s">
        <v>4315</v>
      </c>
      <c r="C4476" s="313">
        <v>1</v>
      </c>
      <c r="D4476" s="313" t="s">
        <v>4325</v>
      </c>
      <c r="E4476" s="314"/>
      <c r="F4476" s="314"/>
      <c r="G4476" s="314">
        <v>48.8</v>
      </c>
      <c r="H4476" s="316">
        <f t="shared" si="250"/>
        <v>48.8</v>
      </c>
      <c r="I4476" s="313"/>
      <c r="J4476" s="313">
        <f t="shared" si="251"/>
        <v>48.8</v>
      </c>
      <c r="K4476" s="319">
        <v>13.75</v>
      </c>
      <c r="L4476" s="37">
        <f t="shared" si="252"/>
        <v>671</v>
      </c>
      <c r="M4476" s="314"/>
      <c r="N4476" s="320">
        <f t="shared" si="253"/>
        <v>671</v>
      </c>
      <c r="O4476" s="321"/>
      <c r="P4476" s="227"/>
    </row>
    <row r="4477" spans="1:16">
      <c r="A4477" s="313" t="s">
        <v>4314</v>
      </c>
      <c r="B4477" s="313" t="s">
        <v>4315</v>
      </c>
      <c r="C4477" s="313">
        <v>1</v>
      </c>
      <c r="D4477" s="313" t="s">
        <v>4326</v>
      </c>
      <c r="E4477" s="314"/>
      <c r="F4477" s="314"/>
      <c r="G4477" s="314">
        <v>18.3</v>
      </c>
      <c r="H4477" s="316">
        <f t="shared" si="250"/>
        <v>18.3</v>
      </c>
      <c r="I4477" s="313"/>
      <c r="J4477" s="313">
        <f t="shared" si="251"/>
        <v>18.3</v>
      </c>
      <c r="K4477" s="319">
        <v>13.75</v>
      </c>
      <c r="L4477" s="37">
        <f t="shared" si="252"/>
        <v>251.63</v>
      </c>
      <c r="M4477" s="314"/>
      <c r="N4477" s="320">
        <f t="shared" si="253"/>
        <v>251.63</v>
      </c>
      <c r="O4477" s="321"/>
      <c r="P4477" s="227"/>
    </row>
    <row r="4478" spans="1:16">
      <c r="A4478" s="313" t="s">
        <v>4314</v>
      </c>
      <c r="B4478" s="313" t="s">
        <v>4315</v>
      </c>
      <c r="C4478" s="313">
        <v>1</v>
      </c>
      <c r="D4478" s="313" t="s">
        <v>4327</v>
      </c>
      <c r="E4478" s="314"/>
      <c r="F4478" s="314"/>
      <c r="G4478" s="314">
        <v>36.6</v>
      </c>
      <c r="H4478" s="316">
        <f t="shared" si="250"/>
        <v>36.6</v>
      </c>
      <c r="I4478" s="313"/>
      <c r="J4478" s="313">
        <f t="shared" si="251"/>
        <v>36.6</v>
      </c>
      <c r="K4478" s="319">
        <v>13.75</v>
      </c>
      <c r="L4478" s="37">
        <f t="shared" si="252"/>
        <v>503.25</v>
      </c>
      <c r="M4478" s="314"/>
      <c r="N4478" s="320">
        <f t="shared" si="253"/>
        <v>503.25</v>
      </c>
      <c r="O4478" s="321"/>
      <c r="P4478" s="227"/>
    </row>
    <row r="4479" spans="1:16">
      <c r="A4479" s="313" t="s">
        <v>4314</v>
      </c>
      <c r="B4479" s="313" t="s">
        <v>4315</v>
      </c>
      <c r="C4479" s="313">
        <v>1</v>
      </c>
      <c r="D4479" s="313" t="s">
        <v>4328</v>
      </c>
      <c r="E4479" s="314"/>
      <c r="F4479" s="314"/>
      <c r="G4479" s="314">
        <v>18.3</v>
      </c>
      <c r="H4479" s="316">
        <f t="shared" si="250"/>
        <v>18.3</v>
      </c>
      <c r="I4479" s="313"/>
      <c r="J4479" s="313">
        <f t="shared" si="251"/>
        <v>18.3</v>
      </c>
      <c r="K4479" s="319">
        <v>13.75</v>
      </c>
      <c r="L4479" s="37">
        <f t="shared" si="252"/>
        <v>251.63</v>
      </c>
      <c r="M4479" s="314"/>
      <c r="N4479" s="320">
        <f t="shared" si="253"/>
        <v>251.63</v>
      </c>
      <c r="O4479" s="321"/>
      <c r="P4479" s="227"/>
    </row>
    <row r="4480" spans="1:16">
      <c r="A4480" s="313" t="s">
        <v>4314</v>
      </c>
      <c r="B4480" s="313" t="s">
        <v>4315</v>
      </c>
      <c r="C4480" s="313">
        <v>1</v>
      </c>
      <c r="D4480" s="313" t="s">
        <v>4329</v>
      </c>
      <c r="E4480" s="314"/>
      <c r="F4480" s="314"/>
      <c r="G4480" s="314">
        <v>24.4</v>
      </c>
      <c r="H4480" s="316">
        <f t="shared" si="250"/>
        <v>24.4</v>
      </c>
      <c r="I4480" s="313"/>
      <c r="J4480" s="313">
        <f t="shared" si="251"/>
        <v>24.4</v>
      </c>
      <c r="K4480" s="319">
        <v>13.75</v>
      </c>
      <c r="L4480" s="37">
        <f t="shared" si="252"/>
        <v>335.5</v>
      </c>
      <c r="M4480" s="314"/>
      <c r="N4480" s="320">
        <f t="shared" si="253"/>
        <v>335.5</v>
      </c>
      <c r="O4480" s="321"/>
      <c r="P4480" s="227"/>
    </row>
    <row r="4481" spans="1:16">
      <c r="A4481" s="313" t="s">
        <v>4314</v>
      </c>
      <c r="B4481" s="313" t="s">
        <v>4315</v>
      </c>
      <c r="C4481" s="313">
        <v>1</v>
      </c>
      <c r="D4481" s="313" t="s">
        <v>4330</v>
      </c>
      <c r="E4481" s="314"/>
      <c r="F4481" s="314"/>
      <c r="G4481" s="314">
        <v>73.2</v>
      </c>
      <c r="H4481" s="316">
        <f t="shared" si="250"/>
        <v>73.2</v>
      </c>
      <c r="I4481" s="313"/>
      <c r="J4481" s="313">
        <f t="shared" si="251"/>
        <v>73.2</v>
      </c>
      <c r="K4481" s="319">
        <v>13.75</v>
      </c>
      <c r="L4481" s="37">
        <f t="shared" si="252"/>
        <v>1006.5</v>
      </c>
      <c r="M4481" s="314"/>
      <c r="N4481" s="320">
        <f t="shared" si="253"/>
        <v>1006.5</v>
      </c>
      <c r="O4481" s="321"/>
      <c r="P4481" s="227"/>
    </row>
    <row r="4482" spans="1:16">
      <c r="A4482" s="313" t="s">
        <v>4314</v>
      </c>
      <c r="B4482" s="313" t="s">
        <v>4315</v>
      </c>
      <c r="C4482" s="313">
        <v>1</v>
      </c>
      <c r="D4482" s="313" t="s">
        <v>4331</v>
      </c>
      <c r="E4482" s="314"/>
      <c r="F4482" s="314"/>
      <c r="G4482" s="314">
        <v>21.35</v>
      </c>
      <c r="H4482" s="316">
        <f t="shared" si="250"/>
        <v>21.35</v>
      </c>
      <c r="I4482" s="313"/>
      <c r="J4482" s="313">
        <f t="shared" si="251"/>
        <v>21.35</v>
      </c>
      <c r="K4482" s="319">
        <v>13.75</v>
      </c>
      <c r="L4482" s="37">
        <f t="shared" si="252"/>
        <v>293.56</v>
      </c>
      <c r="M4482" s="314"/>
      <c r="N4482" s="320">
        <f t="shared" si="253"/>
        <v>293.56</v>
      </c>
      <c r="O4482" s="321"/>
      <c r="P4482" s="227"/>
    </row>
    <row r="4483" spans="1:16">
      <c r="A4483" s="313" t="s">
        <v>4314</v>
      </c>
      <c r="B4483" s="313" t="s">
        <v>4315</v>
      </c>
      <c r="C4483" s="313">
        <v>1</v>
      </c>
      <c r="D4483" s="313" t="s">
        <v>4332</v>
      </c>
      <c r="E4483" s="314"/>
      <c r="F4483" s="314"/>
      <c r="G4483" s="314">
        <v>21.35</v>
      </c>
      <c r="H4483" s="316">
        <f t="shared" si="250"/>
        <v>21.35</v>
      </c>
      <c r="I4483" s="313"/>
      <c r="J4483" s="313">
        <f t="shared" si="251"/>
        <v>21.35</v>
      </c>
      <c r="K4483" s="319">
        <v>13.75</v>
      </c>
      <c r="L4483" s="37">
        <f t="shared" si="252"/>
        <v>293.56</v>
      </c>
      <c r="M4483" s="314"/>
      <c r="N4483" s="320">
        <f t="shared" si="253"/>
        <v>293.56</v>
      </c>
      <c r="O4483" s="321"/>
      <c r="P4483" s="227"/>
    </row>
    <row r="4484" spans="1:16">
      <c r="A4484" s="313" t="s">
        <v>4314</v>
      </c>
      <c r="B4484" s="313" t="s">
        <v>4315</v>
      </c>
      <c r="C4484" s="313">
        <v>1</v>
      </c>
      <c r="D4484" s="313" t="s">
        <v>4333</v>
      </c>
      <c r="E4484" s="314"/>
      <c r="F4484" s="314"/>
      <c r="G4484" s="314">
        <v>21.35</v>
      </c>
      <c r="H4484" s="316">
        <f t="shared" si="250"/>
        <v>21.35</v>
      </c>
      <c r="I4484" s="313"/>
      <c r="J4484" s="313">
        <f t="shared" si="251"/>
        <v>21.35</v>
      </c>
      <c r="K4484" s="319">
        <v>13.75</v>
      </c>
      <c r="L4484" s="37">
        <f t="shared" si="252"/>
        <v>293.56</v>
      </c>
      <c r="M4484" s="314"/>
      <c r="N4484" s="320">
        <f t="shared" si="253"/>
        <v>293.56</v>
      </c>
      <c r="O4484" s="321"/>
      <c r="P4484" s="227"/>
    </row>
    <row r="4485" spans="1:16">
      <c r="A4485" s="313" t="s">
        <v>4314</v>
      </c>
      <c r="B4485" s="313" t="s">
        <v>4315</v>
      </c>
      <c r="C4485" s="313">
        <v>1</v>
      </c>
      <c r="D4485" s="313" t="s">
        <v>4334</v>
      </c>
      <c r="E4485" s="314"/>
      <c r="F4485" s="314"/>
      <c r="G4485" s="314">
        <v>21.35</v>
      </c>
      <c r="H4485" s="316">
        <f t="shared" si="250"/>
        <v>21.35</v>
      </c>
      <c r="I4485" s="313"/>
      <c r="J4485" s="313">
        <f t="shared" si="251"/>
        <v>21.35</v>
      </c>
      <c r="K4485" s="319">
        <v>13.75</v>
      </c>
      <c r="L4485" s="37">
        <f t="shared" si="252"/>
        <v>293.56</v>
      </c>
      <c r="M4485" s="314"/>
      <c r="N4485" s="320">
        <f t="shared" si="253"/>
        <v>293.56</v>
      </c>
      <c r="O4485" s="321"/>
      <c r="P4485" s="227"/>
    </row>
    <row r="4486" spans="1:16">
      <c r="A4486" s="313" t="s">
        <v>4314</v>
      </c>
      <c r="B4486" s="313" t="s">
        <v>4315</v>
      </c>
      <c r="C4486" s="313">
        <v>1</v>
      </c>
      <c r="D4486" s="313" t="s">
        <v>4335</v>
      </c>
      <c r="E4486" s="314"/>
      <c r="F4486" s="314"/>
      <c r="G4486" s="314">
        <v>36.6</v>
      </c>
      <c r="H4486" s="316">
        <f t="shared" si="250"/>
        <v>36.6</v>
      </c>
      <c r="I4486" s="313"/>
      <c r="J4486" s="313">
        <f t="shared" si="251"/>
        <v>36.6</v>
      </c>
      <c r="K4486" s="319">
        <v>13.75</v>
      </c>
      <c r="L4486" s="37">
        <f t="shared" si="252"/>
        <v>503.25</v>
      </c>
      <c r="M4486" s="314"/>
      <c r="N4486" s="320">
        <f t="shared" si="253"/>
        <v>503.25</v>
      </c>
      <c r="O4486" s="321"/>
      <c r="P4486" s="227"/>
    </row>
    <row r="4487" spans="1:16">
      <c r="A4487" s="313" t="s">
        <v>4314</v>
      </c>
      <c r="B4487" s="313" t="s">
        <v>4315</v>
      </c>
      <c r="C4487" s="313">
        <v>1</v>
      </c>
      <c r="D4487" s="313" t="s">
        <v>4336</v>
      </c>
      <c r="E4487" s="314"/>
      <c r="F4487" s="314"/>
      <c r="G4487" s="314">
        <v>36.6</v>
      </c>
      <c r="H4487" s="316">
        <f t="shared" si="250"/>
        <v>36.6</v>
      </c>
      <c r="I4487" s="313"/>
      <c r="J4487" s="313">
        <f t="shared" si="251"/>
        <v>36.6</v>
      </c>
      <c r="K4487" s="319">
        <v>13.75</v>
      </c>
      <c r="L4487" s="37">
        <f t="shared" si="252"/>
        <v>503.25</v>
      </c>
      <c r="M4487" s="314"/>
      <c r="N4487" s="320">
        <f t="shared" si="253"/>
        <v>503.25</v>
      </c>
      <c r="O4487" s="321"/>
      <c r="P4487" s="227"/>
    </row>
    <row r="4488" spans="1:16">
      <c r="A4488" s="313" t="s">
        <v>4314</v>
      </c>
      <c r="B4488" s="313" t="s">
        <v>4315</v>
      </c>
      <c r="C4488" s="313">
        <v>1</v>
      </c>
      <c r="D4488" s="313" t="s">
        <v>4337</v>
      </c>
      <c r="E4488" s="314"/>
      <c r="F4488" s="314"/>
      <c r="G4488" s="314">
        <v>61</v>
      </c>
      <c r="H4488" s="316">
        <f t="shared" si="250"/>
        <v>61</v>
      </c>
      <c r="I4488" s="313"/>
      <c r="J4488" s="313">
        <f t="shared" si="251"/>
        <v>61</v>
      </c>
      <c r="K4488" s="319">
        <v>13.75</v>
      </c>
      <c r="L4488" s="37">
        <f t="shared" si="252"/>
        <v>838.75</v>
      </c>
      <c r="M4488" s="314"/>
      <c r="N4488" s="320">
        <f t="shared" si="253"/>
        <v>838.75</v>
      </c>
      <c r="O4488" s="321"/>
      <c r="P4488" s="227"/>
    </row>
    <row r="4489" spans="1:16">
      <c r="A4489" s="313" t="s">
        <v>4314</v>
      </c>
      <c r="B4489" s="313" t="s">
        <v>4315</v>
      </c>
      <c r="C4489" s="313">
        <v>1</v>
      </c>
      <c r="D4489" s="313" t="s">
        <v>4338</v>
      </c>
      <c r="E4489" s="314"/>
      <c r="F4489" s="314"/>
      <c r="G4489" s="314">
        <v>48.8</v>
      </c>
      <c r="H4489" s="316">
        <f t="shared" si="250"/>
        <v>48.8</v>
      </c>
      <c r="I4489" s="313"/>
      <c r="J4489" s="313">
        <f t="shared" si="251"/>
        <v>48.8</v>
      </c>
      <c r="K4489" s="319">
        <v>13.75</v>
      </c>
      <c r="L4489" s="37">
        <f t="shared" si="252"/>
        <v>671</v>
      </c>
      <c r="M4489" s="314"/>
      <c r="N4489" s="320">
        <f t="shared" si="253"/>
        <v>671</v>
      </c>
      <c r="O4489" s="321"/>
      <c r="P4489" s="227"/>
    </row>
    <row r="4490" spans="1:16">
      <c r="A4490" s="313" t="s">
        <v>4314</v>
      </c>
      <c r="B4490" s="313" t="s">
        <v>4315</v>
      </c>
      <c r="C4490" s="313">
        <v>1</v>
      </c>
      <c r="D4490" s="313" t="s">
        <v>4339</v>
      </c>
      <c r="E4490" s="314"/>
      <c r="F4490" s="314"/>
      <c r="G4490" s="314">
        <v>30.5</v>
      </c>
      <c r="H4490" s="316">
        <f t="shared" si="250"/>
        <v>30.5</v>
      </c>
      <c r="I4490" s="313"/>
      <c r="J4490" s="313">
        <f t="shared" si="251"/>
        <v>30.5</v>
      </c>
      <c r="K4490" s="319">
        <v>13.75</v>
      </c>
      <c r="L4490" s="37">
        <f t="shared" si="252"/>
        <v>419.38</v>
      </c>
      <c r="M4490" s="314"/>
      <c r="N4490" s="320">
        <f t="shared" si="253"/>
        <v>419.38</v>
      </c>
      <c r="O4490" s="321"/>
      <c r="P4490" s="227"/>
    </row>
    <row r="4491" spans="1:16">
      <c r="A4491" s="313" t="s">
        <v>4314</v>
      </c>
      <c r="B4491" s="313" t="s">
        <v>4315</v>
      </c>
      <c r="C4491" s="313">
        <v>1</v>
      </c>
      <c r="D4491" s="313" t="s">
        <v>4340</v>
      </c>
      <c r="E4491" s="314"/>
      <c r="F4491" s="314"/>
      <c r="G4491" s="314">
        <v>15.25</v>
      </c>
      <c r="H4491" s="316">
        <f t="shared" si="250"/>
        <v>15.25</v>
      </c>
      <c r="I4491" s="313"/>
      <c r="J4491" s="313">
        <f t="shared" si="251"/>
        <v>15.25</v>
      </c>
      <c r="K4491" s="319">
        <v>13.75</v>
      </c>
      <c r="L4491" s="37">
        <f t="shared" si="252"/>
        <v>209.69</v>
      </c>
      <c r="M4491" s="314"/>
      <c r="N4491" s="320">
        <f t="shared" si="253"/>
        <v>209.69</v>
      </c>
      <c r="O4491" s="321"/>
      <c r="P4491" s="227"/>
    </row>
    <row r="4492" spans="1:16">
      <c r="A4492" s="313" t="s">
        <v>4314</v>
      </c>
      <c r="B4492" s="313" t="s">
        <v>4315</v>
      </c>
      <c r="C4492" s="313">
        <v>1</v>
      </c>
      <c r="D4492" s="313" t="s">
        <v>4341</v>
      </c>
      <c r="E4492" s="314"/>
      <c r="F4492" s="314"/>
      <c r="G4492" s="314">
        <v>15.25</v>
      </c>
      <c r="H4492" s="316">
        <f t="shared" si="250"/>
        <v>15.25</v>
      </c>
      <c r="I4492" s="313"/>
      <c r="J4492" s="313">
        <f t="shared" si="251"/>
        <v>15.25</v>
      </c>
      <c r="K4492" s="319">
        <v>13.75</v>
      </c>
      <c r="L4492" s="37">
        <f t="shared" si="252"/>
        <v>209.69</v>
      </c>
      <c r="M4492" s="314"/>
      <c r="N4492" s="320">
        <f t="shared" si="253"/>
        <v>209.69</v>
      </c>
      <c r="O4492" s="321"/>
      <c r="P4492" s="227"/>
    </row>
    <row r="4493" spans="1:16">
      <c r="A4493" s="313" t="s">
        <v>4314</v>
      </c>
      <c r="B4493" s="313" t="s">
        <v>4315</v>
      </c>
      <c r="C4493" s="313">
        <v>1</v>
      </c>
      <c r="D4493" s="313" t="s">
        <v>4342</v>
      </c>
      <c r="E4493" s="314"/>
      <c r="F4493" s="314"/>
      <c r="G4493" s="314">
        <v>36.6</v>
      </c>
      <c r="H4493" s="316">
        <f t="shared" si="250"/>
        <v>36.6</v>
      </c>
      <c r="I4493" s="313"/>
      <c r="J4493" s="313">
        <f t="shared" si="251"/>
        <v>36.6</v>
      </c>
      <c r="K4493" s="319">
        <v>13.75</v>
      </c>
      <c r="L4493" s="37">
        <f t="shared" si="252"/>
        <v>503.25</v>
      </c>
      <c r="M4493" s="314"/>
      <c r="N4493" s="320">
        <f t="shared" si="253"/>
        <v>503.25</v>
      </c>
      <c r="O4493" s="321"/>
      <c r="P4493" s="227"/>
    </row>
    <row r="4494" spans="1:16">
      <c r="A4494" s="313" t="s">
        <v>4314</v>
      </c>
      <c r="B4494" s="313" t="s">
        <v>4315</v>
      </c>
      <c r="C4494" s="313">
        <v>1</v>
      </c>
      <c r="D4494" s="313" t="s">
        <v>4343</v>
      </c>
      <c r="E4494" s="314"/>
      <c r="F4494" s="314"/>
      <c r="G4494" s="314">
        <v>48.8</v>
      </c>
      <c r="H4494" s="316">
        <f t="shared" si="250"/>
        <v>48.8</v>
      </c>
      <c r="I4494" s="313"/>
      <c r="J4494" s="313">
        <f t="shared" si="251"/>
        <v>48.8</v>
      </c>
      <c r="K4494" s="319">
        <v>13.75</v>
      </c>
      <c r="L4494" s="37">
        <f t="shared" si="252"/>
        <v>671</v>
      </c>
      <c r="M4494" s="314"/>
      <c r="N4494" s="320">
        <f t="shared" si="253"/>
        <v>671</v>
      </c>
      <c r="O4494" s="321"/>
      <c r="P4494" s="227"/>
    </row>
    <row r="4495" spans="1:16">
      <c r="A4495" s="313" t="s">
        <v>4314</v>
      </c>
      <c r="B4495" s="313" t="s">
        <v>4315</v>
      </c>
      <c r="C4495" s="313">
        <v>1</v>
      </c>
      <c r="D4495" s="313" t="s">
        <v>4344</v>
      </c>
      <c r="E4495" s="314"/>
      <c r="F4495" s="314"/>
      <c r="G4495" s="314">
        <v>61</v>
      </c>
      <c r="H4495" s="316">
        <f t="shared" si="250"/>
        <v>61</v>
      </c>
      <c r="I4495" s="313"/>
      <c r="J4495" s="313">
        <f t="shared" si="251"/>
        <v>61</v>
      </c>
      <c r="K4495" s="319">
        <v>13.75</v>
      </c>
      <c r="L4495" s="37">
        <f t="shared" si="252"/>
        <v>838.75</v>
      </c>
      <c r="M4495" s="314"/>
      <c r="N4495" s="320">
        <f t="shared" si="253"/>
        <v>838.75</v>
      </c>
      <c r="O4495" s="321"/>
      <c r="P4495" s="227"/>
    </row>
    <row r="4496" spans="1:16">
      <c r="A4496" s="313" t="s">
        <v>4314</v>
      </c>
      <c r="B4496" s="313" t="s">
        <v>4315</v>
      </c>
      <c r="C4496" s="313">
        <v>1</v>
      </c>
      <c r="D4496" s="313" t="s">
        <v>4345</v>
      </c>
      <c r="E4496" s="314"/>
      <c r="F4496" s="314"/>
      <c r="G4496" s="314">
        <v>35</v>
      </c>
      <c r="H4496" s="316">
        <f t="shared" si="250"/>
        <v>35</v>
      </c>
      <c r="I4496" s="313"/>
      <c r="J4496" s="313">
        <f t="shared" si="251"/>
        <v>35</v>
      </c>
      <c r="K4496" s="319">
        <v>13.75</v>
      </c>
      <c r="L4496" s="37">
        <f t="shared" si="252"/>
        <v>481.25</v>
      </c>
      <c r="M4496" s="314"/>
      <c r="N4496" s="320">
        <f t="shared" si="253"/>
        <v>481.25</v>
      </c>
      <c r="O4496" s="321"/>
      <c r="P4496" s="227"/>
    </row>
    <row r="4497" spans="1:16">
      <c r="A4497" s="313" t="s">
        <v>4314</v>
      </c>
      <c r="B4497" s="313" t="s">
        <v>4315</v>
      </c>
      <c r="C4497" s="313">
        <v>1</v>
      </c>
      <c r="D4497" s="313" t="s">
        <v>4346</v>
      </c>
      <c r="E4497" s="314"/>
      <c r="F4497" s="314"/>
      <c r="G4497" s="314">
        <v>33.7</v>
      </c>
      <c r="H4497" s="316">
        <f t="shared" si="250"/>
        <v>33.7</v>
      </c>
      <c r="I4497" s="313"/>
      <c r="J4497" s="313">
        <f t="shared" si="251"/>
        <v>33.7</v>
      </c>
      <c r="K4497" s="319">
        <v>13.75</v>
      </c>
      <c r="L4497" s="37">
        <f t="shared" si="252"/>
        <v>463.38</v>
      </c>
      <c r="M4497" s="314"/>
      <c r="N4497" s="320">
        <f t="shared" si="253"/>
        <v>463.38</v>
      </c>
      <c r="O4497" s="321"/>
      <c r="P4497" s="227"/>
    </row>
    <row r="4498" spans="1:16">
      <c r="A4498" s="313" t="s">
        <v>4314</v>
      </c>
      <c r="B4498" s="313" t="s">
        <v>4315</v>
      </c>
      <c r="C4498" s="313">
        <v>1</v>
      </c>
      <c r="D4498" s="313" t="s">
        <v>4347</v>
      </c>
      <c r="E4498" s="314"/>
      <c r="F4498" s="314"/>
      <c r="G4498" s="314">
        <v>35</v>
      </c>
      <c r="H4498" s="316">
        <f t="shared" si="250"/>
        <v>35</v>
      </c>
      <c r="I4498" s="313"/>
      <c r="J4498" s="313">
        <f t="shared" si="251"/>
        <v>35</v>
      </c>
      <c r="K4498" s="319">
        <v>13.75</v>
      </c>
      <c r="L4498" s="37">
        <f t="shared" si="252"/>
        <v>481.25</v>
      </c>
      <c r="M4498" s="314"/>
      <c r="N4498" s="320">
        <f t="shared" si="253"/>
        <v>481.25</v>
      </c>
      <c r="O4498" s="321"/>
      <c r="P4498" s="227"/>
    </row>
    <row r="4499" spans="1:16">
      <c r="A4499" s="313" t="s">
        <v>4314</v>
      </c>
      <c r="B4499" s="313" t="s">
        <v>4315</v>
      </c>
      <c r="C4499" s="313">
        <v>1</v>
      </c>
      <c r="D4499" s="313" t="s">
        <v>4348</v>
      </c>
      <c r="E4499" s="314"/>
      <c r="F4499" s="314"/>
      <c r="G4499" s="314">
        <v>487.7</v>
      </c>
      <c r="H4499" s="316">
        <f t="shared" si="250"/>
        <v>487.7</v>
      </c>
      <c r="I4499" s="313"/>
      <c r="J4499" s="313">
        <f t="shared" si="251"/>
        <v>487.7</v>
      </c>
      <c r="K4499" s="319">
        <v>13.75</v>
      </c>
      <c r="L4499" s="37">
        <f t="shared" si="252"/>
        <v>6705.88</v>
      </c>
      <c r="M4499" s="314"/>
      <c r="N4499" s="320">
        <f t="shared" si="253"/>
        <v>6705.88</v>
      </c>
      <c r="O4499" s="321"/>
      <c r="P4499" s="227"/>
    </row>
    <row r="4500" spans="1:16">
      <c r="A4500" s="313" t="s">
        <v>4314</v>
      </c>
      <c r="B4500" s="313" t="s">
        <v>4315</v>
      </c>
      <c r="C4500" s="313">
        <v>1</v>
      </c>
      <c r="D4500" s="313" t="s">
        <v>4349</v>
      </c>
      <c r="E4500" s="314"/>
      <c r="F4500" s="314"/>
      <c r="G4500" s="314">
        <v>574.4</v>
      </c>
      <c r="H4500" s="316">
        <f t="shared" si="250"/>
        <v>574.4</v>
      </c>
      <c r="I4500" s="313"/>
      <c r="J4500" s="313">
        <f t="shared" si="251"/>
        <v>574.4</v>
      </c>
      <c r="K4500" s="319">
        <v>13.75</v>
      </c>
      <c r="L4500" s="37">
        <f t="shared" si="252"/>
        <v>7898</v>
      </c>
      <c r="M4500" s="314"/>
      <c r="N4500" s="320">
        <f t="shared" si="253"/>
        <v>7898</v>
      </c>
      <c r="O4500" s="321"/>
      <c r="P4500" s="227"/>
    </row>
    <row r="4501" spans="1:16">
      <c r="A4501" s="313" t="s">
        <v>4314</v>
      </c>
      <c r="B4501" s="313" t="s">
        <v>4315</v>
      </c>
      <c r="C4501" s="313">
        <v>1</v>
      </c>
      <c r="D4501" s="313" t="s">
        <v>4350</v>
      </c>
      <c r="E4501" s="314"/>
      <c r="F4501" s="314"/>
      <c r="G4501" s="314">
        <v>42.7</v>
      </c>
      <c r="H4501" s="316">
        <f t="shared" si="250"/>
        <v>42.7</v>
      </c>
      <c r="I4501" s="313"/>
      <c r="J4501" s="313">
        <f t="shared" si="251"/>
        <v>42.7</v>
      </c>
      <c r="K4501" s="319">
        <v>13.75</v>
      </c>
      <c r="L4501" s="37">
        <f t="shared" si="252"/>
        <v>587.13</v>
      </c>
      <c r="M4501" s="314"/>
      <c r="N4501" s="320">
        <f t="shared" si="253"/>
        <v>587.13</v>
      </c>
      <c r="O4501" s="321"/>
      <c r="P4501" s="227"/>
    </row>
    <row r="4502" spans="1:16">
      <c r="A4502" s="313" t="s">
        <v>4314</v>
      </c>
      <c r="B4502" s="313" t="s">
        <v>4315</v>
      </c>
      <c r="C4502" s="313">
        <v>1</v>
      </c>
      <c r="D4502" s="25" t="s">
        <v>4351</v>
      </c>
      <c r="E4502" s="314"/>
      <c r="F4502" s="314"/>
      <c r="G4502" s="314">
        <v>42.7</v>
      </c>
      <c r="H4502" s="316">
        <f t="shared" si="250"/>
        <v>42.7</v>
      </c>
      <c r="I4502" s="313"/>
      <c r="J4502" s="313">
        <f t="shared" si="251"/>
        <v>42.7</v>
      </c>
      <c r="K4502" s="319">
        <v>13.75</v>
      </c>
      <c r="L4502" s="37">
        <f t="shared" si="252"/>
        <v>587.13</v>
      </c>
      <c r="M4502" s="314"/>
      <c r="N4502" s="320">
        <f t="shared" si="253"/>
        <v>587.13</v>
      </c>
      <c r="O4502" s="321"/>
      <c r="P4502" s="227"/>
    </row>
    <row r="4503" spans="1:16">
      <c r="A4503" s="313" t="s">
        <v>4314</v>
      </c>
      <c r="B4503" s="313" t="s">
        <v>4315</v>
      </c>
      <c r="C4503" s="313">
        <v>1</v>
      </c>
      <c r="D4503" s="313" t="s">
        <v>4352</v>
      </c>
      <c r="E4503" s="314"/>
      <c r="F4503" s="314"/>
      <c r="G4503" s="314">
        <v>48.8</v>
      </c>
      <c r="H4503" s="316">
        <f t="shared" si="250"/>
        <v>48.8</v>
      </c>
      <c r="I4503" s="313"/>
      <c r="J4503" s="313">
        <f t="shared" si="251"/>
        <v>48.8</v>
      </c>
      <c r="K4503" s="319">
        <v>13.75</v>
      </c>
      <c r="L4503" s="37">
        <f t="shared" si="252"/>
        <v>671</v>
      </c>
      <c r="M4503" s="314"/>
      <c r="N4503" s="320">
        <f t="shared" si="253"/>
        <v>671</v>
      </c>
      <c r="O4503" s="321"/>
      <c r="P4503" s="227"/>
    </row>
    <row r="4504" spans="1:16">
      <c r="A4504" s="313" t="s">
        <v>4314</v>
      </c>
      <c r="B4504" s="313" t="s">
        <v>4315</v>
      </c>
      <c r="C4504" s="313">
        <v>1</v>
      </c>
      <c r="D4504" s="313" t="s">
        <v>4353</v>
      </c>
      <c r="E4504" s="314"/>
      <c r="F4504" s="314"/>
      <c r="G4504" s="314">
        <v>67.1</v>
      </c>
      <c r="H4504" s="316">
        <f t="shared" si="250"/>
        <v>67.1</v>
      </c>
      <c r="I4504" s="313"/>
      <c r="J4504" s="313">
        <f t="shared" si="251"/>
        <v>67.1</v>
      </c>
      <c r="K4504" s="319">
        <v>13.75</v>
      </c>
      <c r="L4504" s="37">
        <f t="shared" si="252"/>
        <v>922.63</v>
      </c>
      <c r="M4504" s="314"/>
      <c r="N4504" s="320">
        <f t="shared" si="253"/>
        <v>922.63</v>
      </c>
      <c r="O4504" s="321"/>
      <c r="P4504" s="322"/>
    </row>
    <row r="4505" spans="1:16">
      <c r="A4505" s="313" t="s">
        <v>4314</v>
      </c>
      <c r="B4505" s="313" t="s">
        <v>4315</v>
      </c>
      <c r="C4505" s="313">
        <v>1</v>
      </c>
      <c r="D4505" s="313" t="s">
        <v>4354</v>
      </c>
      <c r="E4505" s="314"/>
      <c r="F4505" s="314"/>
      <c r="G4505" s="314">
        <v>85.4</v>
      </c>
      <c r="H4505" s="316">
        <f t="shared" si="250"/>
        <v>85.4</v>
      </c>
      <c r="I4505" s="313"/>
      <c r="J4505" s="313">
        <f t="shared" si="251"/>
        <v>85.4</v>
      </c>
      <c r="K4505" s="319">
        <v>13.75</v>
      </c>
      <c r="L4505" s="37">
        <f t="shared" si="252"/>
        <v>1174.25</v>
      </c>
      <c r="M4505" s="314"/>
      <c r="N4505" s="320">
        <f t="shared" si="253"/>
        <v>1174.25</v>
      </c>
      <c r="O4505" s="321"/>
      <c r="P4505" s="322"/>
    </row>
    <row r="4506" spans="1:16">
      <c r="A4506" s="313" t="s">
        <v>4314</v>
      </c>
      <c r="B4506" s="313" t="s">
        <v>4315</v>
      </c>
      <c r="C4506" s="313">
        <v>1</v>
      </c>
      <c r="D4506" s="313" t="s">
        <v>4355</v>
      </c>
      <c r="E4506" s="314"/>
      <c r="F4506" s="314"/>
      <c r="G4506" s="314">
        <v>61</v>
      </c>
      <c r="H4506" s="316">
        <f t="shared" si="250"/>
        <v>61</v>
      </c>
      <c r="I4506" s="313"/>
      <c r="J4506" s="313">
        <f t="shared" si="251"/>
        <v>61</v>
      </c>
      <c r="K4506" s="319">
        <v>13.75</v>
      </c>
      <c r="L4506" s="37">
        <f t="shared" si="252"/>
        <v>838.75</v>
      </c>
      <c r="M4506" s="314"/>
      <c r="N4506" s="320">
        <f t="shared" si="253"/>
        <v>838.75</v>
      </c>
      <c r="O4506" s="321"/>
      <c r="P4506" s="322"/>
    </row>
    <row r="4507" spans="1:16">
      <c r="A4507" s="313" t="s">
        <v>4314</v>
      </c>
      <c r="B4507" s="313" t="s">
        <v>4315</v>
      </c>
      <c r="C4507" s="313">
        <v>1</v>
      </c>
      <c r="D4507" s="203" t="s">
        <v>4356</v>
      </c>
      <c r="E4507" s="314"/>
      <c r="F4507" s="314"/>
      <c r="G4507" s="314">
        <v>79.3</v>
      </c>
      <c r="H4507" s="316">
        <f t="shared" si="250"/>
        <v>79.3</v>
      </c>
      <c r="I4507" s="313"/>
      <c r="J4507" s="313">
        <f t="shared" si="251"/>
        <v>79.3</v>
      </c>
      <c r="K4507" s="319">
        <v>13.75</v>
      </c>
      <c r="L4507" s="37">
        <f t="shared" si="252"/>
        <v>1090.38</v>
      </c>
      <c r="M4507" s="314"/>
      <c r="N4507" s="320">
        <f t="shared" si="253"/>
        <v>1090.38</v>
      </c>
      <c r="O4507" s="321"/>
      <c r="P4507" s="322"/>
    </row>
    <row r="4508" spans="1:16">
      <c r="A4508" s="313" t="s">
        <v>4314</v>
      </c>
      <c r="B4508" s="313" t="s">
        <v>4315</v>
      </c>
      <c r="C4508" s="313">
        <v>1</v>
      </c>
      <c r="D4508" s="313" t="s">
        <v>4357</v>
      </c>
      <c r="E4508" s="314"/>
      <c r="F4508" s="314"/>
      <c r="G4508" s="314">
        <v>36.6</v>
      </c>
      <c r="H4508" s="316">
        <f t="shared" si="250"/>
        <v>36.6</v>
      </c>
      <c r="I4508" s="313"/>
      <c r="J4508" s="313">
        <f t="shared" si="251"/>
        <v>36.6</v>
      </c>
      <c r="K4508" s="319">
        <v>13.75</v>
      </c>
      <c r="L4508" s="37">
        <f t="shared" si="252"/>
        <v>503.25</v>
      </c>
      <c r="M4508" s="314"/>
      <c r="N4508" s="320">
        <f t="shared" si="253"/>
        <v>503.25</v>
      </c>
      <c r="O4508" s="321"/>
      <c r="P4508" s="322"/>
    </row>
    <row r="4509" spans="1:16">
      <c r="A4509" s="313" t="s">
        <v>4314</v>
      </c>
      <c r="B4509" s="313" t="s">
        <v>4315</v>
      </c>
      <c r="C4509" s="313">
        <v>1</v>
      </c>
      <c r="D4509" s="313" t="s">
        <v>4358</v>
      </c>
      <c r="E4509" s="314"/>
      <c r="F4509" s="314"/>
      <c r="G4509" s="314">
        <v>48.8</v>
      </c>
      <c r="H4509" s="316">
        <f t="shared" si="250"/>
        <v>48.8</v>
      </c>
      <c r="I4509" s="313"/>
      <c r="J4509" s="313">
        <f t="shared" si="251"/>
        <v>48.8</v>
      </c>
      <c r="K4509" s="319">
        <v>13.75</v>
      </c>
      <c r="L4509" s="37">
        <f t="shared" si="252"/>
        <v>671</v>
      </c>
      <c r="M4509" s="314"/>
      <c r="N4509" s="320">
        <f t="shared" si="253"/>
        <v>671</v>
      </c>
      <c r="O4509" s="321"/>
      <c r="P4509" s="322"/>
    </row>
    <row r="4510" spans="1:16">
      <c r="A4510" s="313" t="s">
        <v>4314</v>
      </c>
      <c r="B4510" s="313" t="s">
        <v>4315</v>
      </c>
      <c r="C4510" s="313">
        <v>1</v>
      </c>
      <c r="D4510" s="313" t="s">
        <v>4359</v>
      </c>
      <c r="E4510" s="314"/>
      <c r="F4510" s="314"/>
      <c r="G4510" s="314">
        <v>73.2</v>
      </c>
      <c r="H4510" s="316">
        <f t="shared" si="250"/>
        <v>73.2</v>
      </c>
      <c r="I4510" s="313"/>
      <c r="J4510" s="313">
        <f t="shared" si="251"/>
        <v>73.2</v>
      </c>
      <c r="K4510" s="319">
        <v>13.75</v>
      </c>
      <c r="L4510" s="37">
        <f t="shared" si="252"/>
        <v>1006.5</v>
      </c>
      <c r="M4510" s="314"/>
      <c r="N4510" s="320">
        <f t="shared" si="253"/>
        <v>1006.5</v>
      </c>
      <c r="O4510" s="321"/>
      <c r="P4510" s="322"/>
    </row>
    <row r="4511" spans="1:16">
      <c r="A4511" s="313" t="s">
        <v>4314</v>
      </c>
      <c r="B4511" s="313" t="s">
        <v>4315</v>
      </c>
      <c r="C4511" s="313">
        <v>1</v>
      </c>
      <c r="D4511" s="313" t="s">
        <v>4360</v>
      </c>
      <c r="E4511" s="314"/>
      <c r="F4511" s="314"/>
      <c r="G4511" s="314">
        <v>48.8</v>
      </c>
      <c r="H4511" s="316">
        <f t="shared" si="250"/>
        <v>48.8</v>
      </c>
      <c r="I4511" s="313"/>
      <c r="J4511" s="313">
        <f t="shared" si="251"/>
        <v>48.8</v>
      </c>
      <c r="K4511" s="319">
        <v>13.75</v>
      </c>
      <c r="L4511" s="37">
        <f t="shared" si="252"/>
        <v>671</v>
      </c>
      <c r="M4511" s="314"/>
      <c r="N4511" s="320">
        <f t="shared" si="253"/>
        <v>671</v>
      </c>
      <c r="O4511" s="321"/>
      <c r="P4511" s="322"/>
    </row>
    <row r="4512" spans="1:16">
      <c r="A4512" s="313" t="s">
        <v>4314</v>
      </c>
      <c r="B4512" s="313" t="s">
        <v>4315</v>
      </c>
      <c r="C4512" s="313">
        <v>1</v>
      </c>
      <c r="D4512" s="201" t="s">
        <v>4361</v>
      </c>
      <c r="E4512" s="314"/>
      <c r="F4512" s="314"/>
      <c r="G4512" s="314">
        <v>71</v>
      </c>
      <c r="H4512" s="316">
        <f t="shared" si="250"/>
        <v>71</v>
      </c>
      <c r="I4512" s="313"/>
      <c r="J4512" s="313">
        <f t="shared" si="251"/>
        <v>71</v>
      </c>
      <c r="K4512" s="319">
        <v>13.75</v>
      </c>
      <c r="L4512" s="37">
        <f t="shared" si="252"/>
        <v>976.25</v>
      </c>
      <c r="M4512" s="314"/>
      <c r="N4512" s="320">
        <f t="shared" si="253"/>
        <v>976.25</v>
      </c>
      <c r="O4512" s="321"/>
      <c r="P4512" s="322"/>
    </row>
    <row r="4513" spans="1:16">
      <c r="A4513" s="313" t="s">
        <v>4314</v>
      </c>
      <c r="B4513" s="313" t="s">
        <v>4315</v>
      </c>
      <c r="C4513" s="313">
        <v>1</v>
      </c>
      <c r="D4513" s="313" t="s">
        <v>4362</v>
      </c>
      <c r="E4513" s="314"/>
      <c r="F4513" s="314"/>
      <c r="G4513" s="314">
        <v>12.2</v>
      </c>
      <c r="H4513" s="316">
        <f t="shared" si="250"/>
        <v>12.2</v>
      </c>
      <c r="I4513" s="313"/>
      <c r="J4513" s="313">
        <f t="shared" si="251"/>
        <v>12.2</v>
      </c>
      <c r="K4513" s="319">
        <v>13.75</v>
      </c>
      <c r="L4513" s="37">
        <f t="shared" si="252"/>
        <v>167.75</v>
      </c>
      <c r="M4513" s="314"/>
      <c r="N4513" s="320">
        <f t="shared" si="253"/>
        <v>167.75</v>
      </c>
      <c r="O4513" s="321"/>
      <c r="P4513" s="322"/>
    </row>
    <row r="4514" spans="1:16">
      <c r="A4514" s="313" t="s">
        <v>4314</v>
      </c>
      <c r="B4514" s="313" t="s">
        <v>4315</v>
      </c>
      <c r="C4514" s="313">
        <v>1</v>
      </c>
      <c r="D4514" s="313" t="s">
        <v>4363</v>
      </c>
      <c r="E4514" s="314"/>
      <c r="F4514" s="314"/>
      <c r="G4514" s="314">
        <v>73.2</v>
      </c>
      <c r="H4514" s="316">
        <f t="shared" si="250"/>
        <v>73.2</v>
      </c>
      <c r="I4514" s="313"/>
      <c r="J4514" s="313">
        <f t="shared" si="251"/>
        <v>73.2</v>
      </c>
      <c r="K4514" s="319">
        <v>13.75</v>
      </c>
      <c r="L4514" s="37">
        <f t="shared" si="252"/>
        <v>1006.5</v>
      </c>
      <c r="M4514" s="314"/>
      <c r="N4514" s="320">
        <f t="shared" si="253"/>
        <v>1006.5</v>
      </c>
      <c r="O4514" s="321"/>
      <c r="P4514" s="322"/>
    </row>
    <row r="4515" spans="1:16">
      <c r="A4515" s="313" t="s">
        <v>4314</v>
      </c>
      <c r="B4515" s="313" t="s">
        <v>4315</v>
      </c>
      <c r="C4515" s="313">
        <v>1</v>
      </c>
      <c r="D4515" s="313" t="s">
        <v>4364</v>
      </c>
      <c r="E4515" s="314"/>
      <c r="F4515" s="314"/>
      <c r="G4515" s="314">
        <v>73.2</v>
      </c>
      <c r="H4515" s="316">
        <f t="shared" si="250"/>
        <v>73.2</v>
      </c>
      <c r="I4515" s="313"/>
      <c r="J4515" s="313">
        <f t="shared" si="251"/>
        <v>73.2</v>
      </c>
      <c r="K4515" s="319">
        <v>13.75</v>
      </c>
      <c r="L4515" s="37">
        <f t="shared" si="252"/>
        <v>1006.5</v>
      </c>
      <c r="M4515" s="314"/>
      <c r="N4515" s="320">
        <f t="shared" si="253"/>
        <v>1006.5</v>
      </c>
      <c r="O4515" s="321"/>
      <c r="P4515" s="322"/>
    </row>
    <row r="4516" spans="1:16">
      <c r="A4516" s="313" t="s">
        <v>4314</v>
      </c>
      <c r="B4516" s="313" t="s">
        <v>4315</v>
      </c>
      <c r="C4516" s="313">
        <v>1</v>
      </c>
      <c r="D4516" s="313" t="s">
        <v>4365</v>
      </c>
      <c r="E4516" s="314"/>
      <c r="F4516" s="314"/>
      <c r="G4516" s="314">
        <v>73.2</v>
      </c>
      <c r="H4516" s="316">
        <f t="shared" si="250"/>
        <v>73.2</v>
      </c>
      <c r="I4516" s="313"/>
      <c r="J4516" s="313">
        <f t="shared" si="251"/>
        <v>73.2</v>
      </c>
      <c r="K4516" s="319">
        <v>13.75</v>
      </c>
      <c r="L4516" s="37">
        <f t="shared" si="252"/>
        <v>1006.5</v>
      </c>
      <c r="M4516" s="314"/>
      <c r="N4516" s="320">
        <f t="shared" si="253"/>
        <v>1006.5</v>
      </c>
      <c r="O4516" s="321"/>
      <c r="P4516" s="322"/>
    </row>
    <row r="4517" spans="1:16">
      <c r="A4517" s="313" t="s">
        <v>4314</v>
      </c>
      <c r="B4517" s="313" t="s">
        <v>4315</v>
      </c>
      <c r="C4517" s="313">
        <v>1</v>
      </c>
      <c r="D4517" s="313" t="s">
        <v>4366</v>
      </c>
      <c r="E4517" s="314"/>
      <c r="F4517" s="314"/>
      <c r="G4517" s="314">
        <v>61</v>
      </c>
      <c r="H4517" s="316">
        <f t="shared" si="250"/>
        <v>61</v>
      </c>
      <c r="I4517" s="313"/>
      <c r="J4517" s="313">
        <f t="shared" si="251"/>
        <v>61</v>
      </c>
      <c r="K4517" s="319">
        <v>13.75</v>
      </c>
      <c r="L4517" s="37">
        <f t="shared" si="252"/>
        <v>838.75</v>
      </c>
      <c r="M4517" s="314"/>
      <c r="N4517" s="320">
        <f t="shared" si="253"/>
        <v>838.75</v>
      </c>
      <c r="O4517" s="321"/>
      <c r="P4517" s="322"/>
    </row>
    <row r="4518" spans="1:16">
      <c r="A4518" s="313" t="s">
        <v>4314</v>
      </c>
      <c r="B4518" s="313" t="s">
        <v>4315</v>
      </c>
      <c r="C4518" s="313">
        <v>1</v>
      </c>
      <c r="D4518" s="313" t="s">
        <v>4367</v>
      </c>
      <c r="E4518" s="314"/>
      <c r="F4518" s="314"/>
      <c r="G4518" s="314">
        <v>54.9</v>
      </c>
      <c r="H4518" s="316">
        <f t="shared" si="250"/>
        <v>54.9</v>
      </c>
      <c r="I4518" s="313"/>
      <c r="J4518" s="313">
        <f t="shared" si="251"/>
        <v>54.9</v>
      </c>
      <c r="K4518" s="319">
        <v>13.75</v>
      </c>
      <c r="L4518" s="37">
        <f t="shared" si="252"/>
        <v>754.88</v>
      </c>
      <c r="M4518" s="314"/>
      <c r="N4518" s="320">
        <f t="shared" si="253"/>
        <v>754.88</v>
      </c>
      <c r="O4518" s="321"/>
      <c r="P4518" s="322"/>
    </row>
    <row r="4519" spans="1:16">
      <c r="A4519" s="313" t="s">
        <v>4314</v>
      </c>
      <c r="B4519" s="313" t="s">
        <v>4315</v>
      </c>
      <c r="C4519" s="313">
        <v>1</v>
      </c>
      <c r="D4519" s="313" t="s">
        <v>4368</v>
      </c>
      <c r="E4519" s="314"/>
      <c r="F4519" s="314"/>
      <c r="G4519" s="314">
        <v>54.9</v>
      </c>
      <c r="H4519" s="316">
        <f t="shared" si="250"/>
        <v>54.9</v>
      </c>
      <c r="I4519" s="313"/>
      <c r="J4519" s="313">
        <f t="shared" si="251"/>
        <v>54.9</v>
      </c>
      <c r="K4519" s="319">
        <v>13.75</v>
      </c>
      <c r="L4519" s="37">
        <f t="shared" si="252"/>
        <v>754.88</v>
      </c>
      <c r="M4519" s="314"/>
      <c r="N4519" s="320">
        <f t="shared" si="253"/>
        <v>754.88</v>
      </c>
      <c r="O4519" s="321"/>
      <c r="P4519" s="322"/>
    </row>
    <row r="4520" spans="1:16">
      <c r="A4520" s="313" t="s">
        <v>4314</v>
      </c>
      <c r="B4520" s="313" t="s">
        <v>4315</v>
      </c>
      <c r="C4520" s="313">
        <v>1</v>
      </c>
      <c r="D4520" s="313" t="s">
        <v>4369</v>
      </c>
      <c r="E4520" s="314"/>
      <c r="F4520" s="314"/>
      <c r="G4520" s="314">
        <v>48.8</v>
      </c>
      <c r="H4520" s="316">
        <f t="shared" si="250"/>
        <v>48.8</v>
      </c>
      <c r="I4520" s="313"/>
      <c r="J4520" s="313">
        <f t="shared" si="251"/>
        <v>48.8</v>
      </c>
      <c r="K4520" s="319">
        <v>13.75</v>
      </c>
      <c r="L4520" s="37">
        <f t="shared" si="252"/>
        <v>671</v>
      </c>
      <c r="M4520" s="314"/>
      <c r="N4520" s="320">
        <f t="shared" si="253"/>
        <v>671</v>
      </c>
      <c r="O4520" s="321"/>
      <c r="P4520" s="322"/>
    </row>
    <row r="4521" spans="1:16">
      <c r="A4521" s="313" t="s">
        <v>4314</v>
      </c>
      <c r="B4521" s="313" t="s">
        <v>4315</v>
      </c>
      <c r="C4521" s="313">
        <v>1</v>
      </c>
      <c r="D4521" s="313" t="s">
        <v>4370</v>
      </c>
      <c r="E4521" s="314"/>
      <c r="F4521" s="314"/>
      <c r="G4521" s="314">
        <v>36.6</v>
      </c>
      <c r="H4521" s="316">
        <f t="shared" si="250"/>
        <v>36.6</v>
      </c>
      <c r="I4521" s="313"/>
      <c r="J4521" s="313">
        <f t="shared" si="251"/>
        <v>36.6</v>
      </c>
      <c r="K4521" s="319">
        <v>13.75</v>
      </c>
      <c r="L4521" s="37">
        <f t="shared" si="252"/>
        <v>503.25</v>
      </c>
      <c r="M4521" s="314"/>
      <c r="N4521" s="320">
        <f t="shared" si="253"/>
        <v>503.25</v>
      </c>
      <c r="O4521" s="321"/>
      <c r="P4521" s="322"/>
    </row>
    <row r="4522" spans="1:16">
      <c r="A4522" s="313" t="s">
        <v>4314</v>
      </c>
      <c r="B4522" s="313" t="s">
        <v>4315</v>
      </c>
      <c r="C4522" s="313">
        <v>1</v>
      </c>
      <c r="D4522" s="313" t="s">
        <v>4371</v>
      </c>
      <c r="E4522" s="314"/>
      <c r="F4522" s="314"/>
      <c r="G4522" s="314">
        <v>61</v>
      </c>
      <c r="H4522" s="316">
        <f t="shared" si="250"/>
        <v>61</v>
      </c>
      <c r="I4522" s="313"/>
      <c r="J4522" s="313">
        <f t="shared" si="251"/>
        <v>61</v>
      </c>
      <c r="K4522" s="319">
        <v>13.75</v>
      </c>
      <c r="L4522" s="37">
        <f t="shared" si="252"/>
        <v>838.75</v>
      </c>
      <c r="M4522" s="314"/>
      <c r="N4522" s="320">
        <f t="shared" si="253"/>
        <v>838.75</v>
      </c>
      <c r="O4522" s="321"/>
      <c r="P4522" s="322"/>
    </row>
    <row r="4523" spans="1:16">
      <c r="A4523" s="313" t="s">
        <v>4314</v>
      </c>
      <c r="B4523" s="313" t="s">
        <v>4315</v>
      </c>
      <c r="C4523" s="313">
        <v>1</v>
      </c>
      <c r="D4523" s="313" t="s">
        <v>4372</v>
      </c>
      <c r="E4523" s="314"/>
      <c r="F4523" s="314"/>
      <c r="G4523" s="314">
        <v>54.9</v>
      </c>
      <c r="H4523" s="316">
        <f t="shared" si="250"/>
        <v>54.9</v>
      </c>
      <c r="I4523" s="313"/>
      <c r="J4523" s="313">
        <f t="shared" si="251"/>
        <v>54.9</v>
      </c>
      <c r="K4523" s="319">
        <v>13.75</v>
      </c>
      <c r="L4523" s="37">
        <f t="shared" si="252"/>
        <v>754.88</v>
      </c>
      <c r="M4523" s="314"/>
      <c r="N4523" s="320">
        <f t="shared" si="253"/>
        <v>754.88</v>
      </c>
      <c r="O4523" s="321"/>
      <c r="P4523" s="322"/>
    </row>
    <row r="4524" spans="1:16">
      <c r="A4524" s="313" t="s">
        <v>4314</v>
      </c>
      <c r="B4524" s="313" t="s">
        <v>4315</v>
      </c>
      <c r="C4524" s="313">
        <v>1</v>
      </c>
      <c r="D4524" s="313" t="s">
        <v>4373</v>
      </c>
      <c r="E4524" s="314"/>
      <c r="F4524" s="314"/>
      <c r="G4524" s="314">
        <v>24.4</v>
      </c>
      <c r="H4524" s="316">
        <f t="shared" si="250"/>
        <v>24.4</v>
      </c>
      <c r="I4524" s="313"/>
      <c r="J4524" s="313">
        <f t="shared" si="251"/>
        <v>24.4</v>
      </c>
      <c r="K4524" s="319">
        <v>13.75</v>
      </c>
      <c r="L4524" s="37">
        <f t="shared" si="252"/>
        <v>335.5</v>
      </c>
      <c r="M4524" s="314"/>
      <c r="N4524" s="320">
        <f t="shared" si="253"/>
        <v>335.5</v>
      </c>
      <c r="O4524" s="321"/>
      <c r="P4524" s="322"/>
    </row>
    <row r="4525" spans="1:16">
      <c r="A4525" s="313" t="s">
        <v>4314</v>
      </c>
      <c r="B4525" s="313" t="s">
        <v>4315</v>
      </c>
      <c r="C4525" s="313">
        <v>1</v>
      </c>
      <c r="D4525" s="313" t="s">
        <v>4374</v>
      </c>
      <c r="E4525" s="314"/>
      <c r="F4525" s="314"/>
      <c r="G4525" s="314">
        <v>24.4</v>
      </c>
      <c r="H4525" s="316">
        <f t="shared" si="250"/>
        <v>24.4</v>
      </c>
      <c r="I4525" s="313"/>
      <c r="J4525" s="313">
        <f t="shared" si="251"/>
        <v>24.4</v>
      </c>
      <c r="K4525" s="319">
        <v>13.75</v>
      </c>
      <c r="L4525" s="37">
        <f t="shared" si="252"/>
        <v>335.5</v>
      </c>
      <c r="M4525" s="314"/>
      <c r="N4525" s="320">
        <f t="shared" si="253"/>
        <v>335.5</v>
      </c>
      <c r="O4525" s="321"/>
      <c r="P4525" s="322"/>
    </row>
    <row r="4526" spans="1:16">
      <c r="A4526" s="313" t="s">
        <v>4314</v>
      </c>
      <c r="B4526" s="313" t="s">
        <v>4315</v>
      </c>
      <c r="C4526" s="313">
        <v>1</v>
      </c>
      <c r="D4526" s="313" t="s">
        <v>4375</v>
      </c>
      <c r="E4526" s="314"/>
      <c r="F4526" s="314"/>
      <c r="G4526" s="314">
        <v>24.4</v>
      </c>
      <c r="H4526" s="316">
        <f t="shared" si="250"/>
        <v>24.4</v>
      </c>
      <c r="I4526" s="313"/>
      <c r="J4526" s="313">
        <f t="shared" si="251"/>
        <v>24.4</v>
      </c>
      <c r="K4526" s="319">
        <v>13.75</v>
      </c>
      <c r="L4526" s="37">
        <f t="shared" si="252"/>
        <v>335.5</v>
      </c>
      <c r="M4526" s="314"/>
      <c r="N4526" s="320">
        <f t="shared" si="253"/>
        <v>335.5</v>
      </c>
      <c r="O4526" s="321"/>
      <c r="P4526" s="322"/>
    </row>
    <row r="4527" spans="1:15">
      <c r="A4527" s="313" t="s">
        <v>4314</v>
      </c>
      <c r="B4527" s="313" t="s">
        <v>4315</v>
      </c>
      <c r="C4527" s="313">
        <v>1</v>
      </c>
      <c r="D4527" s="201" t="s">
        <v>4376</v>
      </c>
      <c r="E4527" s="314"/>
      <c r="F4527" s="314"/>
      <c r="G4527" s="314">
        <v>30.5</v>
      </c>
      <c r="H4527" s="316">
        <f t="shared" si="250"/>
        <v>30.5</v>
      </c>
      <c r="I4527" s="313"/>
      <c r="J4527" s="313">
        <f t="shared" si="251"/>
        <v>30.5</v>
      </c>
      <c r="K4527" s="319">
        <v>13.75</v>
      </c>
      <c r="L4527" s="37">
        <f t="shared" si="252"/>
        <v>419.38</v>
      </c>
      <c r="M4527" s="314"/>
      <c r="N4527" s="320">
        <f t="shared" si="253"/>
        <v>419.38</v>
      </c>
      <c r="O4527" s="321"/>
    </row>
    <row r="4528" spans="1:15">
      <c r="A4528" s="313" t="s">
        <v>4314</v>
      </c>
      <c r="B4528" s="313" t="s">
        <v>4315</v>
      </c>
      <c r="C4528" s="313">
        <v>1</v>
      </c>
      <c r="D4528" s="313" t="s">
        <v>4377</v>
      </c>
      <c r="E4528" s="314"/>
      <c r="F4528" s="314"/>
      <c r="G4528" s="314">
        <v>54.9</v>
      </c>
      <c r="H4528" s="316">
        <f t="shared" si="250"/>
        <v>54.9</v>
      </c>
      <c r="I4528" s="313"/>
      <c r="J4528" s="313">
        <f t="shared" si="251"/>
        <v>54.9</v>
      </c>
      <c r="K4528" s="319">
        <v>13.75</v>
      </c>
      <c r="L4528" s="37">
        <f t="shared" si="252"/>
        <v>754.88</v>
      </c>
      <c r="M4528" s="314"/>
      <c r="N4528" s="320">
        <f t="shared" si="253"/>
        <v>754.88</v>
      </c>
      <c r="O4528" s="321"/>
    </row>
    <row r="4529" spans="1:15">
      <c r="A4529" s="313" t="s">
        <v>4314</v>
      </c>
      <c r="B4529" s="313" t="s">
        <v>4315</v>
      </c>
      <c r="C4529" s="313">
        <v>1</v>
      </c>
      <c r="D4529" s="313" t="s">
        <v>4378</v>
      </c>
      <c r="E4529" s="314"/>
      <c r="F4529" s="314"/>
      <c r="G4529" s="314">
        <v>30.5</v>
      </c>
      <c r="H4529" s="316">
        <f t="shared" si="250"/>
        <v>30.5</v>
      </c>
      <c r="I4529" s="313"/>
      <c r="J4529" s="313">
        <f t="shared" si="251"/>
        <v>30.5</v>
      </c>
      <c r="K4529" s="319">
        <v>13.75</v>
      </c>
      <c r="L4529" s="37">
        <f t="shared" si="252"/>
        <v>419.38</v>
      </c>
      <c r="M4529" s="314"/>
      <c r="N4529" s="320">
        <f t="shared" si="253"/>
        <v>419.38</v>
      </c>
      <c r="O4529" s="321"/>
    </row>
    <row r="4530" spans="1:15">
      <c r="A4530" s="313" t="s">
        <v>4314</v>
      </c>
      <c r="B4530" s="313" t="s">
        <v>4315</v>
      </c>
      <c r="C4530" s="313">
        <v>1</v>
      </c>
      <c r="D4530" s="313" t="s">
        <v>4379</v>
      </c>
      <c r="E4530" s="314"/>
      <c r="F4530" s="314"/>
      <c r="G4530" s="314">
        <v>61</v>
      </c>
      <c r="H4530" s="316">
        <f t="shared" si="250"/>
        <v>61</v>
      </c>
      <c r="I4530" s="313"/>
      <c r="J4530" s="313">
        <f t="shared" si="251"/>
        <v>61</v>
      </c>
      <c r="K4530" s="319">
        <v>13.75</v>
      </c>
      <c r="L4530" s="37">
        <f t="shared" si="252"/>
        <v>838.75</v>
      </c>
      <c r="M4530" s="314"/>
      <c r="N4530" s="320">
        <f t="shared" si="253"/>
        <v>838.75</v>
      </c>
      <c r="O4530" s="321"/>
    </row>
    <row r="4531" spans="1:15">
      <c r="A4531" s="313" t="s">
        <v>4314</v>
      </c>
      <c r="B4531" s="313" t="s">
        <v>4315</v>
      </c>
      <c r="C4531" s="313">
        <v>1</v>
      </c>
      <c r="D4531" s="313" t="s">
        <v>4380</v>
      </c>
      <c r="E4531" s="314"/>
      <c r="F4531" s="314"/>
      <c r="G4531" s="314">
        <v>61</v>
      </c>
      <c r="H4531" s="316">
        <f t="shared" si="250"/>
        <v>61</v>
      </c>
      <c r="I4531" s="313"/>
      <c r="J4531" s="313">
        <f t="shared" si="251"/>
        <v>61</v>
      </c>
      <c r="K4531" s="319">
        <v>13.75</v>
      </c>
      <c r="L4531" s="37">
        <f t="shared" si="252"/>
        <v>838.75</v>
      </c>
      <c r="M4531" s="314"/>
      <c r="N4531" s="320">
        <f t="shared" si="253"/>
        <v>838.75</v>
      </c>
      <c r="O4531" s="321"/>
    </row>
    <row r="4532" spans="1:15">
      <c r="A4532" s="313" t="s">
        <v>4314</v>
      </c>
      <c r="B4532" s="313" t="s">
        <v>4315</v>
      </c>
      <c r="C4532" s="313">
        <v>1</v>
      </c>
      <c r="D4532" s="313" t="s">
        <v>4381</v>
      </c>
      <c r="E4532" s="314"/>
      <c r="F4532" s="314"/>
      <c r="G4532" s="314">
        <v>24.4</v>
      </c>
      <c r="H4532" s="316">
        <f t="shared" ref="H4532:H4595" si="254">SUM(E4532:G4532)</f>
        <v>24.4</v>
      </c>
      <c r="I4532" s="313"/>
      <c r="J4532" s="313">
        <f t="shared" ref="J4532:J4595" si="255">H4532-I4532</f>
        <v>24.4</v>
      </c>
      <c r="K4532" s="319">
        <v>13.75</v>
      </c>
      <c r="L4532" s="37">
        <f t="shared" si="252"/>
        <v>335.5</v>
      </c>
      <c r="M4532" s="314"/>
      <c r="N4532" s="320">
        <f t="shared" si="253"/>
        <v>335.5</v>
      </c>
      <c r="O4532" s="321"/>
    </row>
    <row r="4533" spans="1:15">
      <c r="A4533" s="313" t="s">
        <v>4314</v>
      </c>
      <c r="B4533" s="313" t="s">
        <v>4315</v>
      </c>
      <c r="C4533" s="313">
        <v>1</v>
      </c>
      <c r="D4533" s="313" t="s">
        <v>4382</v>
      </c>
      <c r="E4533" s="314"/>
      <c r="F4533" s="314"/>
      <c r="G4533" s="314">
        <v>36.6</v>
      </c>
      <c r="H4533" s="316">
        <f t="shared" si="254"/>
        <v>36.6</v>
      </c>
      <c r="I4533" s="313"/>
      <c r="J4533" s="313">
        <f t="shared" si="255"/>
        <v>36.6</v>
      </c>
      <c r="K4533" s="319">
        <v>13.75</v>
      </c>
      <c r="L4533" s="37">
        <f t="shared" ref="L4533:L4596" si="256">ROUND(H4533*K4533,2)</f>
        <v>503.25</v>
      </c>
      <c r="M4533" s="314"/>
      <c r="N4533" s="320">
        <f t="shared" ref="N4533:N4596" si="257">L4533-M4533</f>
        <v>503.25</v>
      </c>
      <c r="O4533" s="321"/>
    </row>
    <row r="4534" spans="1:15">
      <c r="A4534" s="313" t="s">
        <v>4314</v>
      </c>
      <c r="B4534" s="313" t="s">
        <v>4315</v>
      </c>
      <c r="C4534" s="313">
        <v>1</v>
      </c>
      <c r="D4534" s="313" t="s">
        <v>4383</v>
      </c>
      <c r="E4534" s="314"/>
      <c r="F4534" s="314"/>
      <c r="G4534" s="314">
        <v>18.3</v>
      </c>
      <c r="H4534" s="316">
        <f t="shared" si="254"/>
        <v>18.3</v>
      </c>
      <c r="I4534" s="313"/>
      <c r="J4534" s="313">
        <f t="shared" si="255"/>
        <v>18.3</v>
      </c>
      <c r="K4534" s="319">
        <v>13.75</v>
      </c>
      <c r="L4534" s="37">
        <f t="shared" si="256"/>
        <v>251.63</v>
      </c>
      <c r="M4534" s="314"/>
      <c r="N4534" s="320">
        <f t="shared" si="257"/>
        <v>251.63</v>
      </c>
      <c r="O4534" s="321"/>
    </row>
    <row r="4535" spans="1:15">
      <c r="A4535" s="313" t="s">
        <v>4314</v>
      </c>
      <c r="B4535" s="313" t="s">
        <v>4315</v>
      </c>
      <c r="C4535" s="313">
        <v>1</v>
      </c>
      <c r="D4535" s="313" t="s">
        <v>4384</v>
      </c>
      <c r="E4535" s="314"/>
      <c r="F4535" s="314"/>
      <c r="G4535" s="314">
        <v>48.8</v>
      </c>
      <c r="H4535" s="316">
        <f t="shared" si="254"/>
        <v>48.8</v>
      </c>
      <c r="I4535" s="313"/>
      <c r="J4535" s="313">
        <f t="shared" si="255"/>
        <v>48.8</v>
      </c>
      <c r="K4535" s="319">
        <v>13.75</v>
      </c>
      <c r="L4535" s="37">
        <f t="shared" si="256"/>
        <v>671</v>
      </c>
      <c r="M4535" s="314"/>
      <c r="N4535" s="320">
        <f t="shared" si="257"/>
        <v>671</v>
      </c>
      <c r="O4535" s="321"/>
    </row>
    <row r="4536" spans="1:15">
      <c r="A4536" s="313" t="s">
        <v>4314</v>
      </c>
      <c r="B4536" s="313" t="s">
        <v>4315</v>
      </c>
      <c r="C4536" s="313">
        <v>1</v>
      </c>
      <c r="D4536" s="313" t="s">
        <v>4385</v>
      </c>
      <c r="E4536" s="314"/>
      <c r="F4536" s="314"/>
      <c r="G4536" s="314">
        <v>28.48</v>
      </c>
      <c r="H4536" s="316">
        <f t="shared" si="254"/>
        <v>28.48</v>
      </c>
      <c r="I4536" s="313"/>
      <c r="J4536" s="313">
        <f t="shared" si="255"/>
        <v>28.48</v>
      </c>
      <c r="K4536" s="319">
        <v>13.75</v>
      </c>
      <c r="L4536" s="37">
        <f t="shared" si="256"/>
        <v>391.6</v>
      </c>
      <c r="M4536" s="314"/>
      <c r="N4536" s="320">
        <f t="shared" si="257"/>
        <v>391.6</v>
      </c>
      <c r="O4536" s="321"/>
    </row>
    <row r="4537" spans="1:15">
      <c r="A4537" s="313" t="s">
        <v>4314</v>
      </c>
      <c r="B4537" s="313" t="s">
        <v>4315</v>
      </c>
      <c r="C4537" s="313">
        <v>1</v>
      </c>
      <c r="D4537" s="313" t="s">
        <v>4386</v>
      </c>
      <c r="E4537" s="314"/>
      <c r="F4537" s="314"/>
      <c r="G4537" s="314">
        <v>28.46</v>
      </c>
      <c r="H4537" s="316">
        <f t="shared" si="254"/>
        <v>28.46</v>
      </c>
      <c r="I4537" s="313"/>
      <c r="J4537" s="313">
        <f t="shared" si="255"/>
        <v>28.46</v>
      </c>
      <c r="K4537" s="319">
        <v>13.75</v>
      </c>
      <c r="L4537" s="37">
        <f t="shared" si="256"/>
        <v>391.33</v>
      </c>
      <c r="M4537" s="314"/>
      <c r="N4537" s="320">
        <f t="shared" si="257"/>
        <v>391.33</v>
      </c>
      <c r="O4537" s="321"/>
    </row>
    <row r="4538" spans="1:15">
      <c r="A4538" s="313" t="s">
        <v>4314</v>
      </c>
      <c r="B4538" s="313" t="s">
        <v>4315</v>
      </c>
      <c r="C4538" s="313">
        <v>1</v>
      </c>
      <c r="D4538" s="313" t="s">
        <v>4387</v>
      </c>
      <c r="E4538" s="314"/>
      <c r="F4538" s="314"/>
      <c r="G4538" s="314">
        <v>28.46</v>
      </c>
      <c r="H4538" s="316">
        <f t="shared" si="254"/>
        <v>28.46</v>
      </c>
      <c r="I4538" s="313"/>
      <c r="J4538" s="313">
        <f t="shared" si="255"/>
        <v>28.46</v>
      </c>
      <c r="K4538" s="319">
        <v>13.75</v>
      </c>
      <c r="L4538" s="37">
        <f t="shared" si="256"/>
        <v>391.33</v>
      </c>
      <c r="M4538" s="314"/>
      <c r="N4538" s="320">
        <f t="shared" si="257"/>
        <v>391.33</v>
      </c>
      <c r="O4538" s="321"/>
    </row>
    <row r="4539" spans="1:15">
      <c r="A4539" s="313" t="s">
        <v>4314</v>
      </c>
      <c r="B4539" s="313" t="s">
        <v>4315</v>
      </c>
      <c r="C4539" s="313">
        <v>1</v>
      </c>
      <c r="D4539" s="313" t="s">
        <v>4388</v>
      </c>
      <c r="E4539" s="314"/>
      <c r="F4539" s="314"/>
      <c r="G4539" s="314">
        <v>48.8</v>
      </c>
      <c r="H4539" s="316">
        <f t="shared" si="254"/>
        <v>48.8</v>
      </c>
      <c r="I4539" s="313"/>
      <c r="J4539" s="313">
        <f t="shared" si="255"/>
        <v>48.8</v>
      </c>
      <c r="K4539" s="319">
        <v>13.75</v>
      </c>
      <c r="L4539" s="37">
        <f t="shared" si="256"/>
        <v>671</v>
      </c>
      <c r="M4539" s="314"/>
      <c r="N4539" s="320">
        <f t="shared" si="257"/>
        <v>671</v>
      </c>
      <c r="O4539" s="321"/>
    </row>
    <row r="4540" spans="1:15">
      <c r="A4540" s="313" t="s">
        <v>4314</v>
      </c>
      <c r="B4540" s="313" t="s">
        <v>4315</v>
      </c>
      <c r="C4540" s="313">
        <v>1</v>
      </c>
      <c r="D4540" s="313" t="s">
        <v>4389</v>
      </c>
      <c r="E4540" s="314"/>
      <c r="F4540" s="314"/>
      <c r="G4540" s="314">
        <v>36.6</v>
      </c>
      <c r="H4540" s="316">
        <f t="shared" si="254"/>
        <v>36.6</v>
      </c>
      <c r="I4540" s="313"/>
      <c r="J4540" s="313">
        <f t="shared" si="255"/>
        <v>36.6</v>
      </c>
      <c r="K4540" s="319">
        <v>13.75</v>
      </c>
      <c r="L4540" s="37">
        <f t="shared" si="256"/>
        <v>503.25</v>
      </c>
      <c r="M4540" s="314"/>
      <c r="N4540" s="320">
        <f t="shared" si="257"/>
        <v>503.25</v>
      </c>
      <c r="O4540" s="321"/>
    </row>
    <row r="4541" spans="1:15">
      <c r="A4541" s="313" t="s">
        <v>4314</v>
      </c>
      <c r="B4541" s="313" t="s">
        <v>4315</v>
      </c>
      <c r="C4541" s="313">
        <v>1</v>
      </c>
      <c r="D4541" s="313" t="s">
        <v>4390</v>
      </c>
      <c r="E4541" s="314"/>
      <c r="F4541" s="314"/>
      <c r="G4541" s="314">
        <v>36.6</v>
      </c>
      <c r="H4541" s="316">
        <f t="shared" si="254"/>
        <v>36.6</v>
      </c>
      <c r="I4541" s="313"/>
      <c r="J4541" s="313">
        <f t="shared" si="255"/>
        <v>36.6</v>
      </c>
      <c r="K4541" s="319">
        <v>13.75</v>
      </c>
      <c r="L4541" s="37">
        <f t="shared" si="256"/>
        <v>503.25</v>
      </c>
      <c r="M4541" s="314"/>
      <c r="N4541" s="320">
        <f t="shared" si="257"/>
        <v>503.25</v>
      </c>
      <c r="O4541" s="321"/>
    </row>
    <row r="4542" spans="1:15">
      <c r="A4542" s="313" t="s">
        <v>4314</v>
      </c>
      <c r="B4542" s="313" t="s">
        <v>4315</v>
      </c>
      <c r="C4542" s="313">
        <v>1</v>
      </c>
      <c r="D4542" s="313" t="s">
        <v>4391</v>
      </c>
      <c r="E4542" s="314"/>
      <c r="F4542" s="314"/>
      <c r="G4542" s="314">
        <v>30.5</v>
      </c>
      <c r="H4542" s="316">
        <f t="shared" si="254"/>
        <v>30.5</v>
      </c>
      <c r="I4542" s="313"/>
      <c r="J4542" s="313">
        <f t="shared" si="255"/>
        <v>30.5</v>
      </c>
      <c r="K4542" s="319">
        <v>13.75</v>
      </c>
      <c r="L4542" s="37">
        <f t="shared" si="256"/>
        <v>419.38</v>
      </c>
      <c r="M4542" s="314"/>
      <c r="N4542" s="320">
        <f t="shared" si="257"/>
        <v>419.38</v>
      </c>
      <c r="O4542" s="321"/>
    </row>
    <row r="4543" spans="1:15">
      <c r="A4543" s="313" t="s">
        <v>4314</v>
      </c>
      <c r="B4543" s="313" t="s">
        <v>4315</v>
      </c>
      <c r="C4543" s="313">
        <v>1</v>
      </c>
      <c r="D4543" s="313" t="s">
        <v>4392</v>
      </c>
      <c r="E4543" s="314"/>
      <c r="F4543" s="314"/>
      <c r="G4543" s="314">
        <v>30.5</v>
      </c>
      <c r="H4543" s="316">
        <f t="shared" si="254"/>
        <v>30.5</v>
      </c>
      <c r="I4543" s="313"/>
      <c r="J4543" s="313">
        <f t="shared" si="255"/>
        <v>30.5</v>
      </c>
      <c r="K4543" s="319">
        <v>13.75</v>
      </c>
      <c r="L4543" s="37">
        <f t="shared" si="256"/>
        <v>419.38</v>
      </c>
      <c r="M4543" s="314"/>
      <c r="N4543" s="320">
        <f t="shared" si="257"/>
        <v>419.38</v>
      </c>
      <c r="O4543" s="321"/>
    </row>
    <row r="4544" spans="1:15">
      <c r="A4544" s="313" t="s">
        <v>4314</v>
      </c>
      <c r="B4544" s="313" t="s">
        <v>4315</v>
      </c>
      <c r="C4544" s="313">
        <v>1</v>
      </c>
      <c r="D4544" s="313" t="s">
        <v>4393</v>
      </c>
      <c r="E4544" s="314"/>
      <c r="F4544" s="314"/>
      <c r="G4544" s="314">
        <v>24.4</v>
      </c>
      <c r="H4544" s="316">
        <f t="shared" si="254"/>
        <v>24.4</v>
      </c>
      <c r="I4544" s="313"/>
      <c r="J4544" s="313">
        <f t="shared" si="255"/>
        <v>24.4</v>
      </c>
      <c r="K4544" s="319">
        <v>13.75</v>
      </c>
      <c r="L4544" s="37">
        <f t="shared" si="256"/>
        <v>335.5</v>
      </c>
      <c r="M4544" s="314"/>
      <c r="N4544" s="320">
        <f t="shared" si="257"/>
        <v>335.5</v>
      </c>
      <c r="O4544" s="321"/>
    </row>
    <row r="4545" spans="1:15">
      <c r="A4545" s="313" t="s">
        <v>4314</v>
      </c>
      <c r="B4545" s="313" t="s">
        <v>4315</v>
      </c>
      <c r="C4545" s="313">
        <v>1</v>
      </c>
      <c r="D4545" s="313" t="s">
        <v>4332</v>
      </c>
      <c r="E4545" s="314"/>
      <c r="F4545" s="314"/>
      <c r="G4545" s="314">
        <v>550</v>
      </c>
      <c r="H4545" s="316">
        <f t="shared" si="254"/>
        <v>550</v>
      </c>
      <c r="I4545" s="313"/>
      <c r="J4545" s="313">
        <f t="shared" si="255"/>
        <v>550</v>
      </c>
      <c r="K4545" s="319">
        <v>13.75</v>
      </c>
      <c r="L4545" s="37">
        <f t="shared" si="256"/>
        <v>7562.5</v>
      </c>
      <c r="M4545" s="314"/>
      <c r="N4545" s="320">
        <f t="shared" si="257"/>
        <v>7562.5</v>
      </c>
      <c r="O4545" s="321"/>
    </row>
    <row r="4546" spans="1:15">
      <c r="A4546" s="313" t="s">
        <v>4314</v>
      </c>
      <c r="B4546" s="313" t="s">
        <v>4315</v>
      </c>
      <c r="C4546" s="313">
        <v>1</v>
      </c>
      <c r="D4546" s="313" t="s">
        <v>4394</v>
      </c>
      <c r="E4546" s="314"/>
      <c r="F4546" s="314"/>
      <c r="G4546" s="314">
        <v>20</v>
      </c>
      <c r="H4546" s="316">
        <f t="shared" si="254"/>
        <v>20</v>
      </c>
      <c r="I4546" s="313"/>
      <c r="J4546" s="313">
        <f t="shared" si="255"/>
        <v>20</v>
      </c>
      <c r="K4546" s="319">
        <v>13.75</v>
      </c>
      <c r="L4546" s="37">
        <f t="shared" si="256"/>
        <v>275</v>
      </c>
      <c r="M4546" s="314"/>
      <c r="N4546" s="320">
        <f t="shared" si="257"/>
        <v>275</v>
      </c>
      <c r="O4546" s="321"/>
    </row>
    <row r="4547" spans="1:15">
      <c r="A4547" s="313" t="s">
        <v>4314</v>
      </c>
      <c r="B4547" s="313" t="s">
        <v>4315</v>
      </c>
      <c r="C4547" s="313">
        <v>2</v>
      </c>
      <c r="D4547" s="313" t="s">
        <v>4395</v>
      </c>
      <c r="E4547" s="314"/>
      <c r="F4547" s="314"/>
      <c r="G4547" s="314">
        <v>47.3</v>
      </c>
      <c r="H4547" s="316">
        <f t="shared" si="254"/>
        <v>47.3</v>
      </c>
      <c r="I4547" s="313"/>
      <c r="J4547" s="313">
        <f t="shared" si="255"/>
        <v>47.3</v>
      </c>
      <c r="K4547" s="319">
        <v>13.75</v>
      </c>
      <c r="L4547" s="37">
        <f t="shared" si="256"/>
        <v>650.38</v>
      </c>
      <c r="M4547" s="314"/>
      <c r="N4547" s="320">
        <f t="shared" si="257"/>
        <v>650.38</v>
      </c>
      <c r="O4547" s="321"/>
    </row>
    <row r="4548" spans="1:15">
      <c r="A4548" s="313" t="s">
        <v>4314</v>
      </c>
      <c r="B4548" s="313" t="s">
        <v>4315</v>
      </c>
      <c r="C4548" s="313">
        <v>2</v>
      </c>
      <c r="D4548" s="313" t="s">
        <v>4396</v>
      </c>
      <c r="E4548" s="314"/>
      <c r="F4548" s="314"/>
      <c r="G4548" s="314">
        <v>47.3</v>
      </c>
      <c r="H4548" s="316">
        <f t="shared" si="254"/>
        <v>47.3</v>
      </c>
      <c r="I4548" s="313"/>
      <c r="J4548" s="313">
        <f t="shared" si="255"/>
        <v>47.3</v>
      </c>
      <c r="K4548" s="319">
        <v>13.75</v>
      </c>
      <c r="L4548" s="37">
        <f t="shared" si="256"/>
        <v>650.38</v>
      </c>
      <c r="M4548" s="314"/>
      <c r="N4548" s="320">
        <f t="shared" si="257"/>
        <v>650.38</v>
      </c>
      <c r="O4548" s="321"/>
    </row>
    <row r="4549" spans="1:15">
      <c r="A4549" s="313" t="s">
        <v>4314</v>
      </c>
      <c r="B4549" s="313" t="s">
        <v>4315</v>
      </c>
      <c r="C4549" s="313">
        <v>2</v>
      </c>
      <c r="D4549" s="313" t="s">
        <v>4397</v>
      </c>
      <c r="E4549" s="314"/>
      <c r="F4549" s="314"/>
      <c r="G4549" s="314">
        <v>65</v>
      </c>
      <c r="H4549" s="316">
        <f t="shared" si="254"/>
        <v>65</v>
      </c>
      <c r="I4549" s="313"/>
      <c r="J4549" s="313">
        <f t="shared" si="255"/>
        <v>65</v>
      </c>
      <c r="K4549" s="319">
        <v>13.75</v>
      </c>
      <c r="L4549" s="37">
        <f t="shared" si="256"/>
        <v>893.75</v>
      </c>
      <c r="M4549" s="314"/>
      <c r="N4549" s="320">
        <f t="shared" si="257"/>
        <v>893.75</v>
      </c>
      <c r="O4549" s="321"/>
    </row>
    <row r="4550" spans="1:15">
      <c r="A4550" s="313" t="s">
        <v>4314</v>
      </c>
      <c r="B4550" s="313" t="s">
        <v>4315</v>
      </c>
      <c r="C4550" s="313">
        <v>2</v>
      </c>
      <c r="D4550" s="313" t="s">
        <v>4398</v>
      </c>
      <c r="E4550" s="314"/>
      <c r="F4550" s="314"/>
      <c r="G4550" s="314">
        <v>106.5</v>
      </c>
      <c r="H4550" s="316">
        <f t="shared" si="254"/>
        <v>106.5</v>
      </c>
      <c r="I4550" s="313"/>
      <c r="J4550" s="313">
        <f t="shared" si="255"/>
        <v>106.5</v>
      </c>
      <c r="K4550" s="319">
        <v>13.75</v>
      </c>
      <c r="L4550" s="37">
        <f t="shared" si="256"/>
        <v>1464.38</v>
      </c>
      <c r="M4550" s="314"/>
      <c r="N4550" s="320">
        <f t="shared" si="257"/>
        <v>1464.38</v>
      </c>
      <c r="O4550" s="321"/>
    </row>
    <row r="4551" spans="1:15">
      <c r="A4551" s="313" t="s">
        <v>4314</v>
      </c>
      <c r="B4551" s="313" t="s">
        <v>4315</v>
      </c>
      <c r="C4551" s="313">
        <v>2</v>
      </c>
      <c r="D4551" s="313" t="s">
        <v>4399</v>
      </c>
      <c r="E4551" s="314"/>
      <c r="F4551" s="314"/>
      <c r="G4551" s="314">
        <v>47.3</v>
      </c>
      <c r="H4551" s="316">
        <f t="shared" si="254"/>
        <v>47.3</v>
      </c>
      <c r="I4551" s="313"/>
      <c r="J4551" s="313">
        <f t="shared" si="255"/>
        <v>47.3</v>
      </c>
      <c r="K4551" s="319">
        <v>13.75</v>
      </c>
      <c r="L4551" s="37">
        <f t="shared" si="256"/>
        <v>650.38</v>
      </c>
      <c r="M4551" s="314"/>
      <c r="N4551" s="320">
        <f t="shared" si="257"/>
        <v>650.38</v>
      </c>
      <c r="O4551" s="321"/>
    </row>
    <row r="4552" spans="1:15">
      <c r="A4552" s="313" t="s">
        <v>4314</v>
      </c>
      <c r="B4552" s="313" t="s">
        <v>4315</v>
      </c>
      <c r="C4552" s="313">
        <v>2</v>
      </c>
      <c r="D4552" s="201" t="s">
        <v>4400</v>
      </c>
      <c r="E4552" s="314"/>
      <c r="F4552" s="314"/>
      <c r="G4552" s="314">
        <v>35.5</v>
      </c>
      <c r="H4552" s="316">
        <f t="shared" si="254"/>
        <v>35.5</v>
      </c>
      <c r="I4552" s="313"/>
      <c r="J4552" s="313">
        <f t="shared" si="255"/>
        <v>35.5</v>
      </c>
      <c r="K4552" s="319">
        <v>13.75</v>
      </c>
      <c r="L4552" s="37">
        <f t="shared" si="256"/>
        <v>488.13</v>
      </c>
      <c r="M4552" s="314"/>
      <c r="N4552" s="320">
        <f t="shared" si="257"/>
        <v>488.13</v>
      </c>
      <c r="O4552" s="321"/>
    </row>
    <row r="4553" spans="1:15">
      <c r="A4553" s="313" t="s">
        <v>4314</v>
      </c>
      <c r="B4553" s="313" t="s">
        <v>4315</v>
      </c>
      <c r="C4553" s="313">
        <v>2</v>
      </c>
      <c r="D4553" s="198" t="s">
        <v>4401</v>
      </c>
      <c r="E4553" s="314"/>
      <c r="F4553" s="314"/>
      <c r="G4553" s="314">
        <v>27.6</v>
      </c>
      <c r="H4553" s="316">
        <f t="shared" si="254"/>
        <v>27.6</v>
      </c>
      <c r="I4553" s="313"/>
      <c r="J4553" s="313">
        <f t="shared" si="255"/>
        <v>27.6</v>
      </c>
      <c r="K4553" s="319">
        <v>13.75</v>
      </c>
      <c r="L4553" s="37">
        <f t="shared" si="256"/>
        <v>379.5</v>
      </c>
      <c r="M4553" s="314"/>
      <c r="N4553" s="320">
        <f t="shared" si="257"/>
        <v>379.5</v>
      </c>
      <c r="O4553" s="321"/>
    </row>
    <row r="4554" spans="1:15">
      <c r="A4554" s="313" t="s">
        <v>4314</v>
      </c>
      <c r="B4554" s="313" t="s">
        <v>4315</v>
      </c>
      <c r="C4554" s="313">
        <v>2</v>
      </c>
      <c r="D4554" s="313" t="s">
        <v>4402</v>
      </c>
      <c r="E4554" s="314"/>
      <c r="F4554" s="314"/>
      <c r="G4554" s="314">
        <v>27.6</v>
      </c>
      <c r="H4554" s="316">
        <f t="shared" si="254"/>
        <v>27.6</v>
      </c>
      <c r="I4554" s="313"/>
      <c r="J4554" s="313">
        <f t="shared" si="255"/>
        <v>27.6</v>
      </c>
      <c r="K4554" s="319">
        <v>13.75</v>
      </c>
      <c r="L4554" s="37">
        <f t="shared" si="256"/>
        <v>379.5</v>
      </c>
      <c r="M4554" s="314"/>
      <c r="N4554" s="320">
        <f t="shared" si="257"/>
        <v>379.5</v>
      </c>
      <c r="O4554" s="321"/>
    </row>
    <row r="4555" spans="1:15">
      <c r="A4555" s="313" t="s">
        <v>4314</v>
      </c>
      <c r="B4555" s="313" t="s">
        <v>4315</v>
      </c>
      <c r="C4555" s="313">
        <v>2</v>
      </c>
      <c r="D4555" s="313" t="s">
        <v>4403</v>
      </c>
      <c r="E4555" s="314"/>
      <c r="F4555" s="314"/>
      <c r="G4555" s="314">
        <v>27.6</v>
      </c>
      <c r="H4555" s="316">
        <f t="shared" si="254"/>
        <v>27.6</v>
      </c>
      <c r="I4555" s="313"/>
      <c r="J4555" s="313">
        <f t="shared" si="255"/>
        <v>27.6</v>
      </c>
      <c r="K4555" s="319">
        <v>13.75</v>
      </c>
      <c r="L4555" s="37">
        <f t="shared" si="256"/>
        <v>379.5</v>
      </c>
      <c r="M4555" s="314"/>
      <c r="N4555" s="320">
        <f t="shared" si="257"/>
        <v>379.5</v>
      </c>
      <c r="O4555" s="321"/>
    </row>
    <row r="4556" spans="1:15">
      <c r="A4556" s="313" t="s">
        <v>4314</v>
      </c>
      <c r="B4556" s="313" t="s">
        <v>4315</v>
      </c>
      <c r="C4556" s="313">
        <v>2</v>
      </c>
      <c r="D4556" s="313" t="s">
        <v>4321</v>
      </c>
      <c r="E4556" s="314"/>
      <c r="F4556" s="314"/>
      <c r="G4556" s="314">
        <v>35.5</v>
      </c>
      <c r="H4556" s="316">
        <f t="shared" si="254"/>
        <v>35.5</v>
      </c>
      <c r="I4556" s="313"/>
      <c r="J4556" s="313">
        <f t="shared" si="255"/>
        <v>35.5</v>
      </c>
      <c r="K4556" s="319">
        <v>13.75</v>
      </c>
      <c r="L4556" s="37">
        <f t="shared" si="256"/>
        <v>488.13</v>
      </c>
      <c r="M4556" s="314"/>
      <c r="N4556" s="320">
        <f t="shared" si="257"/>
        <v>488.13</v>
      </c>
      <c r="O4556" s="321"/>
    </row>
    <row r="4557" spans="1:15">
      <c r="A4557" s="313" t="s">
        <v>4314</v>
      </c>
      <c r="B4557" s="313" t="s">
        <v>4315</v>
      </c>
      <c r="C4557" s="313">
        <v>2</v>
      </c>
      <c r="D4557" s="313" t="s">
        <v>4404</v>
      </c>
      <c r="E4557" s="314"/>
      <c r="F4557" s="314"/>
      <c r="G4557" s="314">
        <v>71</v>
      </c>
      <c r="H4557" s="316">
        <f t="shared" si="254"/>
        <v>71</v>
      </c>
      <c r="I4557" s="313"/>
      <c r="J4557" s="313">
        <f t="shared" si="255"/>
        <v>71</v>
      </c>
      <c r="K4557" s="319">
        <v>13.75</v>
      </c>
      <c r="L4557" s="37">
        <f t="shared" si="256"/>
        <v>976.25</v>
      </c>
      <c r="M4557" s="314"/>
      <c r="N4557" s="320">
        <f t="shared" si="257"/>
        <v>976.25</v>
      </c>
      <c r="O4557" s="321"/>
    </row>
    <row r="4558" spans="1:15">
      <c r="A4558" s="313" t="s">
        <v>4314</v>
      </c>
      <c r="B4558" s="313" t="s">
        <v>4315</v>
      </c>
      <c r="C4558" s="313">
        <v>2</v>
      </c>
      <c r="D4558" s="313" t="s">
        <v>4405</v>
      </c>
      <c r="E4558" s="314"/>
      <c r="F4558" s="314"/>
      <c r="G4558" s="314">
        <v>11.8</v>
      </c>
      <c r="H4558" s="316">
        <f t="shared" si="254"/>
        <v>11.8</v>
      </c>
      <c r="I4558" s="313"/>
      <c r="J4558" s="313">
        <f t="shared" si="255"/>
        <v>11.8</v>
      </c>
      <c r="K4558" s="319">
        <v>13.75</v>
      </c>
      <c r="L4558" s="37">
        <f t="shared" si="256"/>
        <v>162.25</v>
      </c>
      <c r="M4558" s="314"/>
      <c r="N4558" s="320">
        <f t="shared" si="257"/>
        <v>162.25</v>
      </c>
      <c r="O4558" s="321"/>
    </row>
    <row r="4559" spans="1:15">
      <c r="A4559" s="313" t="s">
        <v>4314</v>
      </c>
      <c r="B4559" s="313" t="s">
        <v>4315</v>
      </c>
      <c r="C4559" s="313">
        <v>2</v>
      </c>
      <c r="D4559" s="313" t="s">
        <v>4406</v>
      </c>
      <c r="E4559" s="314"/>
      <c r="F4559" s="314"/>
      <c r="G4559" s="314">
        <v>49.7</v>
      </c>
      <c r="H4559" s="316">
        <f t="shared" si="254"/>
        <v>49.7</v>
      </c>
      <c r="I4559" s="313"/>
      <c r="J4559" s="313">
        <f t="shared" si="255"/>
        <v>49.7</v>
      </c>
      <c r="K4559" s="319">
        <v>13.75</v>
      </c>
      <c r="L4559" s="37">
        <f t="shared" si="256"/>
        <v>683.38</v>
      </c>
      <c r="M4559" s="323"/>
      <c r="N4559" s="320">
        <f t="shared" si="257"/>
        <v>683.38</v>
      </c>
      <c r="O4559" s="321"/>
    </row>
    <row r="4560" spans="1:15">
      <c r="A4560" s="313" t="s">
        <v>4314</v>
      </c>
      <c r="B4560" s="313" t="s">
        <v>4315</v>
      </c>
      <c r="C4560" s="313">
        <v>2</v>
      </c>
      <c r="D4560" s="313" t="s">
        <v>4407</v>
      </c>
      <c r="E4560" s="314"/>
      <c r="F4560" s="314"/>
      <c r="G4560" s="314">
        <v>45</v>
      </c>
      <c r="H4560" s="316">
        <f t="shared" si="254"/>
        <v>45</v>
      </c>
      <c r="I4560" s="313"/>
      <c r="J4560" s="313">
        <f t="shared" si="255"/>
        <v>45</v>
      </c>
      <c r="K4560" s="319">
        <v>13.75</v>
      </c>
      <c r="L4560" s="37">
        <f t="shared" si="256"/>
        <v>618.75</v>
      </c>
      <c r="M4560" s="323"/>
      <c r="N4560" s="320">
        <f t="shared" si="257"/>
        <v>618.75</v>
      </c>
      <c r="O4560" s="321"/>
    </row>
    <row r="4561" spans="1:15">
      <c r="A4561" s="313" t="s">
        <v>4314</v>
      </c>
      <c r="B4561" s="313" t="s">
        <v>4315</v>
      </c>
      <c r="C4561" s="313">
        <v>2</v>
      </c>
      <c r="D4561" s="313" t="s">
        <v>4408</v>
      </c>
      <c r="E4561" s="314"/>
      <c r="F4561" s="314"/>
      <c r="G4561" s="314">
        <v>47.3</v>
      </c>
      <c r="H4561" s="316">
        <f t="shared" si="254"/>
        <v>47.3</v>
      </c>
      <c r="I4561" s="313"/>
      <c r="J4561" s="313">
        <f t="shared" si="255"/>
        <v>47.3</v>
      </c>
      <c r="K4561" s="319">
        <v>13.75</v>
      </c>
      <c r="L4561" s="37">
        <f t="shared" si="256"/>
        <v>650.38</v>
      </c>
      <c r="M4561" s="314"/>
      <c r="N4561" s="320">
        <f t="shared" si="257"/>
        <v>650.38</v>
      </c>
      <c r="O4561" s="321"/>
    </row>
    <row r="4562" spans="1:15">
      <c r="A4562" s="313" t="s">
        <v>4314</v>
      </c>
      <c r="B4562" s="313" t="s">
        <v>4315</v>
      </c>
      <c r="C4562" s="313">
        <v>2</v>
      </c>
      <c r="D4562" s="313" t="s">
        <v>4409</v>
      </c>
      <c r="E4562" s="314"/>
      <c r="F4562" s="314"/>
      <c r="G4562" s="314">
        <v>23.7</v>
      </c>
      <c r="H4562" s="316">
        <f t="shared" si="254"/>
        <v>23.7</v>
      </c>
      <c r="I4562" s="313"/>
      <c r="J4562" s="313">
        <f t="shared" si="255"/>
        <v>23.7</v>
      </c>
      <c r="K4562" s="319">
        <v>13.75</v>
      </c>
      <c r="L4562" s="37">
        <f t="shared" si="256"/>
        <v>325.88</v>
      </c>
      <c r="M4562" s="314"/>
      <c r="N4562" s="320">
        <f t="shared" si="257"/>
        <v>325.88</v>
      </c>
      <c r="O4562" s="321"/>
    </row>
    <row r="4563" spans="1:15">
      <c r="A4563" s="313" t="s">
        <v>4314</v>
      </c>
      <c r="B4563" s="313" t="s">
        <v>4315</v>
      </c>
      <c r="C4563" s="313">
        <v>2</v>
      </c>
      <c r="D4563" s="313" t="s">
        <v>4410</v>
      </c>
      <c r="E4563" s="314"/>
      <c r="F4563" s="314"/>
      <c r="G4563" s="314">
        <v>23.7</v>
      </c>
      <c r="H4563" s="316">
        <f t="shared" si="254"/>
        <v>23.7</v>
      </c>
      <c r="I4563" s="313"/>
      <c r="J4563" s="313">
        <f t="shared" si="255"/>
        <v>23.7</v>
      </c>
      <c r="K4563" s="319">
        <v>13.75</v>
      </c>
      <c r="L4563" s="37">
        <f t="shared" si="256"/>
        <v>325.88</v>
      </c>
      <c r="M4563" s="314"/>
      <c r="N4563" s="320">
        <f t="shared" si="257"/>
        <v>325.88</v>
      </c>
      <c r="O4563" s="321"/>
    </row>
    <row r="4564" spans="1:15">
      <c r="A4564" s="313" t="s">
        <v>4314</v>
      </c>
      <c r="B4564" s="313" t="s">
        <v>4315</v>
      </c>
      <c r="C4564" s="313">
        <v>2</v>
      </c>
      <c r="D4564" s="313" t="s">
        <v>4411</v>
      </c>
      <c r="E4564" s="314"/>
      <c r="F4564" s="314"/>
      <c r="G4564" s="314">
        <v>35.5</v>
      </c>
      <c r="H4564" s="316">
        <f t="shared" si="254"/>
        <v>35.5</v>
      </c>
      <c r="I4564" s="313"/>
      <c r="J4564" s="313">
        <f t="shared" si="255"/>
        <v>35.5</v>
      </c>
      <c r="K4564" s="319">
        <v>13.75</v>
      </c>
      <c r="L4564" s="37">
        <f t="shared" si="256"/>
        <v>488.13</v>
      </c>
      <c r="M4564" s="314"/>
      <c r="N4564" s="320">
        <f t="shared" si="257"/>
        <v>488.13</v>
      </c>
      <c r="O4564" s="321"/>
    </row>
    <row r="4565" spans="1:15">
      <c r="A4565" s="313" t="s">
        <v>4314</v>
      </c>
      <c r="B4565" s="313" t="s">
        <v>4315</v>
      </c>
      <c r="C4565" s="313">
        <v>2</v>
      </c>
      <c r="D4565" s="313" t="s">
        <v>4410</v>
      </c>
      <c r="E4565" s="314"/>
      <c r="F4565" s="314"/>
      <c r="G4565" s="314">
        <v>23.7</v>
      </c>
      <c r="H4565" s="316">
        <f t="shared" si="254"/>
        <v>23.7</v>
      </c>
      <c r="I4565" s="313"/>
      <c r="J4565" s="313">
        <f t="shared" si="255"/>
        <v>23.7</v>
      </c>
      <c r="K4565" s="319">
        <v>13.75</v>
      </c>
      <c r="L4565" s="37">
        <f t="shared" si="256"/>
        <v>325.88</v>
      </c>
      <c r="M4565" s="314"/>
      <c r="N4565" s="320">
        <f t="shared" si="257"/>
        <v>325.88</v>
      </c>
      <c r="O4565" s="321"/>
    </row>
    <row r="4566" spans="1:15">
      <c r="A4566" s="313" t="s">
        <v>4314</v>
      </c>
      <c r="B4566" s="313" t="s">
        <v>4315</v>
      </c>
      <c r="C4566" s="313">
        <v>2</v>
      </c>
      <c r="D4566" s="313" t="s">
        <v>4412</v>
      </c>
      <c r="E4566" s="314"/>
      <c r="F4566" s="314"/>
      <c r="G4566" s="314">
        <v>59.2</v>
      </c>
      <c r="H4566" s="316">
        <f t="shared" si="254"/>
        <v>59.2</v>
      </c>
      <c r="I4566" s="313"/>
      <c r="J4566" s="313">
        <f t="shared" si="255"/>
        <v>59.2</v>
      </c>
      <c r="K4566" s="319">
        <v>13.75</v>
      </c>
      <c r="L4566" s="37">
        <f t="shared" si="256"/>
        <v>814</v>
      </c>
      <c r="M4566" s="314"/>
      <c r="N4566" s="320">
        <f t="shared" si="257"/>
        <v>814</v>
      </c>
      <c r="O4566" s="321"/>
    </row>
    <row r="4567" spans="1:15">
      <c r="A4567" s="313" t="s">
        <v>4314</v>
      </c>
      <c r="B4567" s="313" t="s">
        <v>4315</v>
      </c>
      <c r="C4567" s="313">
        <v>2</v>
      </c>
      <c r="D4567" s="313" t="s">
        <v>4413</v>
      </c>
      <c r="E4567" s="314"/>
      <c r="F4567" s="314"/>
      <c r="G4567" s="314">
        <v>55.2</v>
      </c>
      <c r="H4567" s="316">
        <f t="shared" si="254"/>
        <v>55.2</v>
      </c>
      <c r="I4567" s="313"/>
      <c r="J4567" s="313">
        <f t="shared" si="255"/>
        <v>55.2</v>
      </c>
      <c r="K4567" s="319">
        <v>13.75</v>
      </c>
      <c r="L4567" s="37">
        <f t="shared" si="256"/>
        <v>759</v>
      </c>
      <c r="M4567" s="314"/>
      <c r="N4567" s="320">
        <f t="shared" si="257"/>
        <v>759</v>
      </c>
      <c r="O4567" s="321"/>
    </row>
    <row r="4568" spans="1:15">
      <c r="A4568" s="313" t="s">
        <v>4314</v>
      </c>
      <c r="B4568" s="313" t="s">
        <v>4315</v>
      </c>
      <c r="C4568" s="313">
        <v>2</v>
      </c>
      <c r="D4568" s="313" t="s">
        <v>4414</v>
      </c>
      <c r="E4568" s="314"/>
      <c r="F4568" s="314"/>
      <c r="G4568" s="314">
        <v>67</v>
      </c>
      <c r="H4568" s="316">
        <f t="shared" si="254"/>
        <v>67</v>
      </c>
      <c r="I4568" s="313"/>
      <c r="J4568" s="313">
        <f t="shared" si="255"/>
        <v>67</v>
      </c>
      <c r="K4568" s="319">
        <v>13.75</v>
      </c>
      <c r="L4568" s="37">
        <f t="shared" si="256"/>
        <v>921.25</v>
      </c>
      <c r="M4568" s="314"/>
      <c r="N4568" s="320">
        <f t="shared" si="257"/>
        <v>921.25</v>
      </c>
      <c r="O4568" s="321"/>
    </row>
    <row r="4569" spans="1:15">
      <c r="A4569" s="313" t="s">
        <v>4314</v>
      </c>
      <c r="B4569" s="313" t="s">
        <v>4315</v>
      </c>
      <c r="C4569" s="313">
        <v>2</v>
      </c>
      <c r="D4569" s="313" t="s">
        <v>4415</v>
      </c>
      <c r="E4569" s="314"/>
      <c r="F4569" s="314"/>
      <c r="G4569" s="314">
        <v>67</v>
      </c>
      <c r="H4569" s="316">
        <f t="shared" si="254"/>
        <v>67</v>
      </c>
      <c r="I4569" s="313"/>
      <c r="J4569" s="313">
        <f t="shared" si="255"/>
        <v>67</v>
      </c>
      <c r="K4569" s="319">
        <v>13.75</v>
      </c>
      <c r="L4569" s="37">
        <f t="shared" si="256"/>
        <v>921.25</v>
      </c>
      <c r="M4569" s="314"/>
      <c r="N4569" s="320">
        <f t="shared" si="257"/>
        <v>921.25</v>
      </c>
      <c r="O4569" s="321"/>
    </row>
    <row r="4570" spans="1:15">
      <c r="A4570" s="313" t="s">
        <v>4314</v>
      </c>
      <c r="B4570" s="313" t="s">
        <v>4315</v>
      </c>
      <c r="C4570" s="313">
        <v>2</v>
      </c>
      <c r="D4570" s="313" t="s">
        <v>4416</v>
      </c>
      <c r="E4570" s="314"/>
      <c r="F4570" s="314"/>
      <c r="G4570" s="314">
        <v>29.6</v>
      </c>
      <c r="H4570" s="316">
        <f t="shared" si="254"/>
        <v>29.6</v>
      </c>
      <c r="I4570" s="313"/>
      <c r="J4570" s="313">
        <f t="shared" si="255"/>
        <v>29.6</v>
      </c>
      <c r="K4570" s="319">
        <v>13.75</v>
      </c>
      <c r="L4570" s="37">
        <f t="shared" si="256"/>
        <v>407</v>
      </c>
      <c r="M4570" s="314"/>
      <c r="N4570" s="320">
        <f t="shared" si="257"/>
        <v>407</v>
      </c>
      <c r="O4570" s="321"/>
    </row>
    <row r="4571" spans="1:15">
      <c r="A4571" s="313" t="s">
        <v>4314</v>
      </c>
      <c r="B4571" s="313" t="s">
        <v>4315</v>
      </c>
      <c r="C4571" s="313">
        <v>2</v>
      </c>
      <c r="D4571" s="313" t="s">
        <v>4417</v>
      </c>
      <c r="E4571" s="314"/>
      <c r="F4571" s="314"/>
      <c r="G4571" s="314">
        <v>82.1</v>
      </c>
      <c r="H4571" s="316">
        <f t="shared" si="254"/>
        <v>82.1</v>
      </c>
      <c r="I4571" s="313"/>
      <c r="J4571" s="313">
        <f t="shared" si="255"/>
        <v>82.1</v>
      </c>
      <c r="K4571" s="319">
        <v>13.75</v>
      </c>
      <c r="L4571" s="37">
        <f t="shared" si="256"/>
        <v>1128.88</v>
      </c>
      <c r="M4571" s="314"/>
      <c r="N4571" s="320">
        <f t="shared" si="257"/>
        <v>1128.88</v>
      </c>
      <c r="O4571" s="321"/>
    </row>
    <row r="4572" spans="1:15">
      <c r="A4572" s="313" t="s">
        <v>4314</v>
      </c>
      <c r="B4572" s="313" t="s">
        <v>4315</v>
      </c>
      <c r="C4572" s="313">
        <v>2</v>
      </c>
      <c r="D4572" s="313" t="s">
        <v>4418</v>
      </c>
      <c r="E4572" s="314"/>
      <c r="F4572" s="314"/>
      <c r="G4572" s="314">
        <v>47.3</v>
      </c>
      <c r="H4572" s="316">
        <f t="shared" si="254"/>
        <v>47.3</v>
      </c>
      <c r="I4572" s="313"/>
      <c r="J4572" s="313">
        <f t="shared" si="255"/>
        <v>47.3</v>
      </c>
      <c r="K4572" s="319">
        <v>13.75</v>
      </c>
      <c r="L4572" s="37">
        <f t="shared" si="256"/>
        <v>650.38</v>
      </c>
      <c r="M4572" s="314"/>
      <c r="N4572" s="320">
        <f t="shared" si="257"/>
        <v>650.38</v>
      </c>
      <c r="O4572" s="321"/>
    </row>
    <row r="4573" spans="1:15">
      <c r="A4573" s="313" t="s">
        <v>4314</v>
      </c>
      <c r="B4573" s="313" t="s">
        <v>4315</v>
      </c>
      <c r="C4573" s="313">
        <v>2</v>
      </c>
      <c r="D4573" s="313" t="s">
        <v>4419</v>
      </c>
      <c r="E4573" s="314"/>
      <c r="F4573" s="314"/>
      <c r="G4573" s="314">
        <v>47.3</v>
      </c>
      <c r="H4573" s="316">
        <f t="shared" si="254"/>
        <v>47.3</v>
      </c>
      <c r="I4573" s="313"/>
      <c r="J4573" s="313">
        <f t="shared" si="255"/>
        <v>47.3</v>
      </c>
      <c r="K4573" s="319">
        <v>13.75</v>
      </c>
      <c r="L4573" s="37">
        <f t="shared" si="256"/>
        <v>650.38</v>
      </c>
      <c r="M4573" s="314"/>
      <c r="N4573" s="320">
        <f t="shared" si="257"/>
        <v>650.38</v>
      </c>
      <c r="O4573" s="321"/>
    </row>
    <row r="4574" spans="1:15">
      <c r="A4574" s="313" t="s">
        <v>4314</v>
      </c>
      <c r="B4574" s="313" t="s">
        <v>4315</v>
      </c>
      <c r="C4574" s="313">
        <v>2</v>
      </c>
      <c r="D4574" s="313" t="s">
        <v>4420</v>
      </c>
      <c r="E4574" s="314"/>
      <c r="F4574" s="314"/>
      <c r="G4574" s="314">
        <v>71</v>
      </c>
      <c r="H4574" s="316">
        <f t="shared" si="254"/>
        <v>71</v>
      </c>
      <c r="I4574" s="313"/>
      <c r="J4574" s="313">
        <f t="shared" si="255"/>
        <v>71</v>
      </c>
      <c r="K4574" s="319">
        <v>13.75</v>
      </c>
      <c r="L4574" s="37">
        <f t="shared" si="256"/>
        <v>976.25</v>
      </c>
      <c r="M4574" s="314"/>
      <c r="N4574" s="320">
        <f t="shared" si="257"/>
        <v>976.25</v>
      </c>
      <c r="O4574" s="321"/>
    </row>
    <row r="4575" spans="1:15">
      <c r="A4575" s="313" t="s">
        <v>4314</v>
      </c>
      <c r="B4575" s="313" t="s">
        <v>4315</v>
      </c>
      <c r="C4575" s="313">
        <v>2</v>
      </c>
      <c r="D4575" s="313" t="s">
        <v>4421</v>
      </c>
      <c r="E4575" s="314"/>
      <c r="F4575" s="314"/>
      <c r="G4575" s="314">
        <v>65.1</v>
      </c>
      <c r="H4575" s="316">
        <f t="shared" si="254"/>
        <v>65.1</v>
      </c>
      <c r="I4575" s="313"/>
      <c r="J4575" s="313">
        <f t="shared" si="255"/>
        <v>65.1</v>
      </c>
      <c r="K4575" s="319">
        <v>13.75</v>
      </c>
      <c r="L4575" s="37">
        <f t="shared" si="256"/>
        <v>895.13</v>
      </c>
      <c r="M4575" s="314"/>
      <c r="N4575" s="320">
        <f t="shared" si="257"/>
        <v>895.13</v>
      </c>
      <c r="O4575" s="321"/>
    </row>
    <row r="4576" spans="1:15">
      <c r="A4576" s="313" t="s">
        <v>4314</v>
      </c>
      <c r="B4576" s="313" t="s">
        <v>4315</v>
      </c>
      <c r="C4576" s="313">
        <v>2</v>
      </c>
      <c r="D4576" s="313" t="s">
        <v>4422</v>
      </c>
      <c r="E4576" s="314"/>
      <c r="F4576" s="314"/>
      <c r="G4576" s="314">
        <v>47.3</v>
      </c>
      <c r="H4576" s="316">
        <f t="shared" si="254"/>
        <v>47.3</v>
      </c>
      <c r="I4576" s="313"/>
      <c r="J4576" s="313">
        <f t="shared" si="255"/>
        <v>47.3</v>
      </c>
      <c r="K4576" s="319">
        <v>13.75</v>
      </c>
      <c r="L4576" s="37">
        <f t="shared" si="256"/>
        <v>650.38</v>
      </c>
      <c r="M4576" s="314"/>
      <c r="N4576" s="320">
        <f t="shared" si="257"/>
        <v>650.38</v>
      </c>
      <c r="O4576" s="321"/>
    </row>
    <row r="4577" spans="1:15">
      <c r="A4577" s="313" t="s">
        <v>4314</v>
      </c>
      <c r="B4577" s="313" t="s">
        <v>4315</v>
      </c>
      <c r="C4577" s="313">
        <v>2</v>
      </c>
      <c r="D4577" s="313" t="s">
        <v>4423</v>
      </c>
      <c r="E4577" s="314"/>
      <c r="F4577" s="314"/>
      <c r="G4577" s="314">
        <v>71</v>
      </c>
      <c r="H4577" s="316">
        <f t="shared" si="254"/>
        <v>71</v>
      </c>
      <c r="I4577" s="313"/>
      <c r="J4577" s="313">
        <f t="shared" si="255"/>
        <v>71</v>
      </c>
      <c r="K4577" s="319">
        <v>13.75</v>
      </c>
      <c r="L4577" s="37">
        <f t="shared" si="256"/>
        <v>976.25</v>
      </c>
      <c r="M4577" s="314"/>
      <c r="N4577" s="320">
        <f t="shared" si="257"/>
        <v>976.25</v>
      </c>
      <c r="O4577" s="321"/>
    </row>
    <row r="4578" spans="1:15">
      <c r="A4578" s="313" t="s">
        <v>4314</v>
      </c>
      <c r="B4578" s="313" t="s">
        <v>4315</v>
      </c>
      <c r="C4578" s="313">
        <v>2</v>
      </c>
      <c r="D4578" s="313" t="s">
        <v>4424</v>
      </c>
      <c r="E4578" s="314"/>
      <c r="F4578" s="314"/>
      <c r="G4578" s="314">
        <v>65.1</v>
      </c>
      <c r="H4578" s="316">
        <f t="shared" si="254"/>
        <v>65.1</v>
      </c>
      <c r="I4578" s="313"/>
      <c r="J4578" s="313">
        <f t="shared" si="255"/>
        <v>65.1</v>
      </c>
      <c r="K4578" s="319">
        <v>13.75</v>
      </c>
      <c r="L4578" s="37">
        <f t="shared" si="256"/>
        <v>895.13</v>
      </c>
      <c r="M4578" s="314"/>
      <c r="N4578" s="320">
        <f t="shared" si="257"/>
        <v>895.13</v>
      </c>
      <c r="O4578" s="321"/>
    </row>
    <row r="4579" spans="1:15">
      <c r="A4579" s="313" t="s">
        <v>4314</v>
      </c>
      <c r="B4579" s="313" t="s">
        <v>4315</v>
      </c>
      <c r="C4579" s="313">
        <v>2</v>
      </c>
      <c r="D4579" s="313" t="s">
        <v>4425</v>
      </c>
      <c r="E4579" s="314"/>
      <c r="F4579" s="314"/>
      <c r="G4579" s="314">
        <v>23.7</v>
      </c>
      <c r="H4579" s="316">
        <f t="shared" si="254"/>
        <v>23.7</v>
      </c>
      <c r="I4579" s="313"/>
      <c r="J4579" s="313">
        <f t="shared" si="255"/>
        <v>23.7</v>
      </c>
      <c r="K4579" s="319">
        <v>13.75</v>
      </c>
      <c r="L4579" s="37">
        <f t="shared" si="256"/>
        <v>325.88</v>
      </c>
      <c r="M4579" s="314"/>
      <c r="N4579" s="320">
        <f t="shared" si="257"/>
        <v>325.88</v>
      </c>
      <c r="O4579" s="321"/>
    </row>
    <row r="4580" spans="1:15">
      <c r="A4580" s="313" t="s">
        <v>4314</v>
      </c>
      <c r="B4580" s="313" t="s">
        <v>4315</v>
      </c>
      <c r="C4580" s="313">
        <v>2</v>
      </c>
      <c r="D4580" s="313" t="s">
        <v>4426</v>
      </c>
      <c r="E4580" s="314"/>
      <c r="F4580" s="314"/>
      <c r="G4580" s="314">
        <v>23.7</v>
      </c>
      <c r="H4580" s="316">
        <f t="shared" si="254"/>
        <v>23.7</v>
      </c>
      <c r="I4580" s="313"/>
      <c r="J4580" s="313">
        <f t="shared" si="255"/>
        <v>23.7</v>
      </c>
      <c r="K4580" s="319">
        <v>13.75</v>
      </c>
      <c r="L4580" s="37">
        <f t="shared" si="256"/>
        <v>325.88</v>
      </c>
      <c r="M4580" s="314"/>
      <c r="N4580" s="320">
        <f t="shared" si="257"/>
        <v>325.88</v>
      </c>
      <c r="O4580" s="321"/>
    </row>
    <row r="4581" spans="1:15">
      <c r="A4581" s="313" t="s">
        <v>4314</v>
      </c>
      <c r="B4581" s="313" t="s">
        <v>4315</v>
      </c>
      <c r="C4581" s="313">
        <v>2</v>
      </c>
      <c r="D4581" s="313" t="s">
        <v>4427</v>
      </c>
      <c r="E4581" s="314"/>
      <c r="F4581" s="314"/>
      <c r="G4581" s="314">
        <v>35.5</v>
      </c>
      <c r="H4581" s="316">
        <f t="shared" si="254"/>
        <v>35.5</v>
      </c>
      <c r="I4581" s="313"/>
      <c r="J4581" s="313">
        <f t="shared" si="255"/>
        <v>35.5</v>
      </c>
      <c r="K4581" s="319">
        <v>13.75</v>
      </c>
      <c r="L4581" s="37">
        <f t="shared" si="256"/>
        <v>488.13</v>
      </c>
      <c r="M4581" s="314"/>
      <c r="N4581" s="320">
        <f t="shared" si="257"/>
        <v>488.13</v>
      </c>
      <c r="O4581" s="321"/>
    </row>
    <row r="4582" spans="1:15">
      <c r="A4582" s="313" t="s">
        <v>4314</v>
      </c>
      <c r="B4582" s="313" t="s">
        <v>4315</v>
      </c>
      <c r="C4582" s="313">
        <v>2</v>
      </c>
      <c r="D4582" s="313" t="s">
        <v>4428</v>
      </c>
      <c r="E4582" s="314"/>
      <c r="F4582" s="314"/>
      <c r="G4582" s="314">
        <v>35.5</v>
      </c>
      <c r="H4582" s="316">
        <f t="shared" si="254"/>
        <v>35.5</v>
      </c>
      <c r="I4582" s="313"/>
      <c r="J4582" s="313">
        <f t="shared" si="255"/>
        <v>35.5</v>
      </c>
      <c r="K4582" s="319">
        <v>13.75</v>
      </c>
      <c r="L4582" s="37">
        <f t="shared" si="256"/>
        <v>488.13</v>
      </c>
      <c r="M4582" s="314"/>
      <c r="N4582" s="320">
        <f t="shared" si="257"/>
        <v>488.13</v>
      </c>
      <c r="O4582" s="321"/>
    </row>
    <row r="4583" spans="1:15">
      <c r="A4583" s="313" t="s">
        <v>4314</v>
      </c>
      <c r="B4583" s="313" t="s">
        <v>4315</v>
      </c>
      <c r="C4583" s="313">
        <v>3</v>
      </c>
      <c r="D4583" s="313" t="s">
        <v>4429</v>
      </c>
      <c r="E4583" s="314"/>
      <c r="F4583" s="314"/>
      <c r="G4583" s="314">
        <v>49.2</v>
      </c>
      <c r="H4583" s="316">
        <f t="shared" si="254"/>
        <v>49.2</v>
      </c>
      <c r="I4583" s="313"/>
      <c r="J4583" s="313">
        <f t="shared" si="255"/>
        <v>49.2</v>
      </c>
      <c r="K4583" s="319">
        <v>13.75</v>
      </c>
      <c r="L4583" s="37">
        <f t="shared" si="256"/>
        <v>676.5</v>
      </c>
      <c r="M4583" s="314"/>
      <c r="N4583" s="320">
        <f t="shared" si="257"/>
        <v>676.5</v>
      </c>
      <c r="O4583" s="321"/>
    </row>
    <row r="4584" spans="1:15">
      <c r="A4584" s="313" t="s">
        <v>4314</v>
      </c>
      <c r="B4584" s="313" t="s">
        <v>4315</v>
      </c>
      <c r="C4584" s="313">
        <v>3</v>
      </c>
      <c r="D4584" s="313" t="s">
        <v>4430</v>
      </c>
      <c r="E4584" s="314"/>
      <c r="F4584" s="314"/>
      <c r="G4584" s="314">
        <v>39.3</v>
      </c>
      <c r="H4584" s="316">
        <f t="shared" si="254"/>
        <v>39.3</v>
      </c>
      <c r="I4584" s="313"/>
      <c r="J4584" s="313">
        <f t="shared" si="255"/>
        <v>39.3</v>
      </c>
      <c r="K4584" s="319">
        <v>13.75</v>
      </c>
      <c r="L4584" s="37">
        <f t="shared" si="256"/>
        <v>540.38</v>
      </c>
      <c r="M4584" s="314"/>
      <c r="N4584" s="320">
        <f t="shared" si="257"/>
        <v>540.38</v>
      </c>
      <c r="O4584" s="321"/>
    </row>
    <row r="4585" spans="1:15">
      <c r="A4585" s="313" t="s">
        <v>4314</v>
      </c>
      <c r="B4585" s="313" t="s">
        <v>4315</v>
      </c>
      <c r="C4585" s="313">
        <v>3</v>
      </c>
      <c r="D4585" s="313" t="s">
        <v>3961</v>
      </c>
      <c r="E4585" s="314"/>
      <c r="F4585" s="314"/>
      <c r="G4585" s="314">
        <v>29.5</v>
      </c>
      <c r="H4585" s="316">
        <f t="shared" si="254"/>
        <v>29.5</v>
      </c>
      <c r="I4585" s="313"/>
      <c r="J4585" s="313">
        <f t="shared" si="255"/>
        <v>29.5</v>
      </c>
      <c r="K4585" s="319">
        <v>13.75</v>
      </c>
      <c r="L4585" s="37">
        <f t="shared" si="256"/>
        <v>405.63</v>
      </c>
      <c r="M4585" s="314"/>
      <c r="N4585" s="320">
        <f t="shared" si="257"/>
        <v>405.63</v>
      </c>
      <c r="O4585" s="321"/>
    </row>
    <row r="4586" spans="1:15">
      <c r="A4586" s="313" t="s">
        <v>4314</v>
      </c>
      <c r="B4586" s="313" t="s">
        <v>4315</v>
      </c>
      <c r="C4586" s="313">
        <v>3</v>
      </c>
      <c r="D4586" s="313" t="s">
        <v>4431</v>
      </c>
      <c r="E4586" s="314"/>
      <c r="F4586" s="314"/>
      <c r="G4586" s="314">
        <v>19.7</v>
      </c>
      <c r="H4586" s="316">
        <f t="shared" si="254"/>
        <v>19.7</v>
      </c>
      <c r="I4586" s="313"/>
      <c r="J4586" s="313">
        <f t="shared" si="255"/>
        <v>19.7</v>
      </c>
      <c r="K4586" s="319">
        <v>13.75</v>
      </c>
      <c r="L4586" s="37">
        <f t="shared" si="256"/>
        <v>270.88</v>
      </c>
      <c r="M4586" s="314"/>
      <c r="N4586" s="320">
        <f t="shared" si="257"/>
        <v>270.88</v>
      </c>
      <c r="O4586" s="321"/>
    </row>
    <row r="4587" spans="1:15">
      <c r="A4587" s="313" t="s">
        <v>4314</v>
      </c>
      <c r="B4587" s="313" t="s">
        <v>4315</v>
      </c>
      <c r="C4587" s="313">
        <v>3</v>
      </c>
      <c r="D4587" s="313" t="s">
        <v>4432</v>
      </c>
      <c r="E4587" s="314"/>
      <c r="F4587" s="314"/>
      <c r="G4587" s="314">
        <v>59</v>
      </c>
      <c r="H4587" s="316">
        <f t="shared" si="254"/>
        <v>59</v>
      </c>
      <c r="I4587" s="313"/>
      <c r="J4587" s="313">
        <f t="shared" si="255"/>
        <v>59</v>
      </c>
      <c r="K4587" s="319">
        <v>13.75</v>
      </c>
      <c r="L4587" s="37">
        <f t="shared" si="256"/>
        <v>811.25</v>
      </c>
      <c r="M4587" s="314"/>
      <c r="N4587" s="320">
        <f t="shared" si="257"/>
        <v>811.25</v>
      </c>
      <c r="O4587" s="321"/>
    </row>
    <row r="4588" spans="1:15">
      <c r="A4588" s="313" t="s">
        <v>4314</v>
      </c>
      <c r="B4588" s="313" t="s">
        <v>4315</v>
      </c>
      <c r="C4588" s="313">
        <v>3</v>
      </c>
      <c r="D4588" s="313" t="s">
        <v>4433</v>
      </c>
      <c r="E4588" s="314"/>
      <c r="F4588" s="314"/>
      <c r="G4588" s="314">
        <v>29.5</v>
      </c>
      <c r="H4588" s="316">
        <f t="shared" si="254"/>
        <v>29.5</v>
      </c>
      <c r="I4588" s="313"/>
      <c r="J4588" s="313">
        <f t="shared" si="255"/>
        <v>29.5</v>
      </c>
      <c r="K4588" s="319">
        <v>13.75</v>
      </c>
      <c r="L4588" s="37">
        <f t="shared" si="256"/>
        <v>405.63</v>
      </c>
      <c r="M4588" s="314"/>
      <c r="N4588" s="320">
        <f t="shared" si="257"/>
        <v>405.63</v>
      </c>
      <c r="O4588" s="321"/>
    </row>
    <row r="4589" spans="1:15">
      <c r="A4589" s="313" t="s">
        <v>4314</v>
      </c>
      <c r="B4589" s="313" t="s">
        <v>4315</v>
      </c>
      <c r="C4589" s="313">
        <v>3</v>
      </c>
      <c r="D4589" s="313" t="s">
        <v>4434</v>
      </c>
      <c r="E4589" s="314"/>
      <c r="F4589" s="314"/>
      <c r="G4589" s="314">
        <v>39.3</v>
      </c>
      <c r="H4589" s="316">
        <f t="shared" si="254"/>
        <v>39.3</v>
      </c>
      <c r="I4589" s="313"/>
      <c r="J4589" s="313">
        <f t="shared" si="255"/>
        <v>39.3</v>
      </c>
      <c r="K4589" s="319">
        <v>13.75</v>
      </c>
      <c r="L4589" s="37">
        <f t="shared" si="256"/>
        <v>540.38</v>
      </c>
      <c r="M4589" s="314"/>
      <c r="N4589" s="320">
        <f t="shared" si="257"/>
        <v>540.38</v>
      </c>
      <c r="O4589" s="321"/>
    </row>
    <row r="4590" spans="1:15">
      <c r="A4590" s="313" t="s">
        <v>4314</v>
      </c>
      <c r="B4590" s="313" t="s">
        <v>4315</v>
      </c>
      <c r="C4590" s="313">
        <v>3</v>
      </c>
      <c r="D4590" s="313" t="s">
        <v>4435</v>
      </c>
      <c r="E4590" s="314"/>
      <c r="F4590" s="314"/>
      <c r="G4590" s="314">
        <v>9.8</v>
      </c>
      <c r="H4590" s="316">
        <f t="shared" si="254"/>
        <v>9.8</v>
      </c>
      <c r="I4590" s="313"/>
      <c r="J4590" s="313">
        <f t="shared" si="255"/>
        <v>9.8</v>
      </c>
      <c r="K4590" s="319">
        <v>13.75</v>
      </c>
      <c r="L4590" s="37">
        <f t="shared" si="256"/>
        <v>134.75</v>
      </c>
      <c r="M4590" s="314"/>
      <c r="N4590" s="320">
        <f t="shared" si="257"/>
        <v>134.75</v>
      </c>
      <c r="O4590" s="321"/>
    </row>
    <row r="4591" spans="1:15">
      <c r="A4591" s="313" t="s">
        <v>4314</v>
      </c>
      <c r="B4591" s="313" t="s">
        <v>4315</v>
      </c>
      <c r="C4591" s="313">
        <v>3</v>
      </c>
      <c r="D4591" s="313" t="s">
        <v>4436</v>
      </c>
      <c r="E4591" s="314"/>
      <c r="F4591" s="314"/>
      <c r="G4591" s="314">
        <v>68.8</v>
      </c>
      <c r="H4591" s="316">
        <f t="shared" si="254"/>
        <v>68.8</v>
      </c>
      <c r="I4591" s="313"/>
      <c r="J4591" s="313">
        <f t="shared" si="255"/>
        <v>68.8</v>
      </c>
      <c r="K4591" s="319">
        <v>13.75</v>
      </c>
      <c r="L4591" s="37">
        <f t="shared" si="256"/>
        <v>946</v>
      </c>
      <c r="M4591" s="314"/>
      <c r="N4591" s="320">
        <f t="shared" si="257"/>
        <v>946</v>
      </c>
      <c r="O4591" s="321"/>
    </row>
    <row r="4592" spans="1:15">
      <c r="A4592" s="313" t="s">
        <v>4314</v>
      </c>
      <c r="B4592" s="313" t="s">
        <v>4315</v>
      </c>
      <c r="C4592" s="313">
        <v>3</v>
      </c>
      <c r="D4592" s="313" t="s">
        <v>4437</v>
      </c>
      <c r="E4592" s="314"/>
      <c r="F4592" s="314"/>
      <c r="G4592" s="314">
        <v>49.2</v>
      </c>
      <c r="H4592" s="316">
        <f t="shared" si="254"/>
        <v>49.2</v>
      </c>
      <c r="I4592" s="313"/>
      <c r="J4592" s="313">
        <f t="shared" si="255"/>
        <v>49.2</v>
      </c>
      <c r="K4592" s="319">
        <v>13.75</v>
      </c>
      <c r="L4592" s="37">
        <f t="shared" si="256"/>
        <v>676.5</v>
      </c>
      <c r="M4592" s="314"/>
      <c r="N4592" s="320">
        <f t="shared" si="257"/>
        <v>676.5</v>
      </c>
      <c r="O4592" s="321"/>
    </row>
    <row r="4593" spans="1:15">
      <c r="A4593" s="313" t="s">
        <v>4314</v>
      </c>
      <c r="B4593" s="313" t="s">
        <v>4315</v>
      </c>
      <c r="C4593" s="313">
        <v>3</v>
      </c>
      <c r="D4593" s="313" t="s">
        <v>4438</v>
      </c>
      <c r="E4593" s="314"/>
      <c r="F4593" s="314"/>
      <c r="G4593" s="314">
        <v>59</v>
      </c>
      <c r="H4593" s="316">
        <f t="shared" si="254"/>
        <v>59</v>
      </c>
      <c r="I4593" s="313"/>
      <c r="J4593" s="313">
        <f t="shared" si="255"/>
        <v>59</v>
      </c>
      <c r="K4593" s="319">
        <v>13.75</v>
      </c>
      <c r="L4593" s="37">
        <f t="shared" si="256"/>
        <v>811.25</v>
      </c>
      <c r="M4593" s="314"/>
      <c r="N4593" s="320">
        <f t="shared" si="257"/>
        <v>811.25</v>
      </c>
      <c r="O4593" s="313"/>
    </row>
    <row r="4594" spans="1:15">
      <c r="A4594" s="313" t="s">
        <v>4314</v>
      </c>
      <c r="B4594" s="313" t="s">
        <v>4315</v>
      </c>
      <c r="C4594" s="313">
        <v>3</v>
      </c>
      <c r="D4594" s="313" t="s">
        <v>4439</v>
      </c>
      <c r="E4594" s="314"/>
      <c r="F4594" s="314"/>
      <c r="G4594" s="314">
        <v>54.1</v>
      </c>
      <c r="H4594" s="316">
        <f t="shared" si="254"/>
        <v>54.1</v>
      </c>
      <c r="I4594" s="313"/>
      <c r="J4594" s="313">
        <f t="shared" si="255"/>
        <v>54.1</v>
      </c>
      <c r="K4594" s="319">
        <v>13.75</v>
      </c>
      <c r="L4594" s="37">
        <f t="shared" si="256"/>
        <v>743.88</v>
      </c>
      <c r="M4594" s="314"/>
      <c r="N4594" s="320">
        <f t="shared" si="257"/>
        <v>743.88</v>
      </c>
      <c r="O4594" s="321"/>
    </row>
    <row r="4595" spans="1:15">
      <c r="A4595" s="313" t="s">
        <v>4314</v>
      </c>
      <c r="B4595" s="313" t="s">
        <v>4315</v>
      </c>
      <c r="C4595" s="313">
        <v>3</v>
      </c>
      <c r="D4595" s="313" t="s">
        <v>4440</v>
      </c>
      <c r="E4595" s="314"/>
      <c r="F4595" s="314"/>
      <c r="G4595" s="314">
        <v>29.5</v>
      </c>
      <c r="H4595" s="316">
        <f t="shared" si="254"/>
        <v>29.5</v>
      </c>
      <c r="I4595" s="313"/>
      <c r="J4595" s="313">
        <f t="shared" si="255"/>
        <v>29.5</v>
      </c>
      <c r="K4595" s="319">
        <v>13.75</v>
      </c>
      <c r="L4595" s="37">
        <f t="shared" si="256"/>
        <v>405.63</v>
      </c>
      <c r="M4595" s="314"/>
      <c r="N4595" s="320">
        <f t="shared" si="257"/>
        <v>405.63</v>
      </c>
      <c r="O4595" s="321"/>
    </row>
    <row r="4596" spans="1:15">
      <c r="A4596" s="313" t="s">
        <v>4314</v>
      </c>
      <c r="B4596" s="313" t="s">
        <v>4315</v>
      </c>
      <c r="C4596" s="313">
        <v>3</v>
      </c>
      <c r="D4596" s="313" t="s">
        <v>4441</v>
      </c>
      <c r="E4596" s="314"/>
      <c r="F4596" s="314"/>
      <c r="G4596" s="314">
        <v>39.3</v>
      </c>
      <c r="H4596" s="316">
        <f t="shared" ref="H4596:H4659" si="258">SUM(E4596:G4596)</f>
        <v>39.3</v>
      </c>
      <c r="I4596" s="313"/>
      <c r="J4596" s="313">
        <f t="shared" ref="J4596:J4659" si="259">H4596-I4596</f>
        <v>39.3</v>
      </c>
      <c r="K4596" s="319">
        <v>13.75</v>
      </c>
      <c r="L4596" s="37">
        <f t="shared" si="256"/>
        <v>540.38</v>
      </c>
      <c r="M4596" s="314"/>
      <c r="N4596" s="320">
        <f t="shared" si="257"/>
        <v>540.38</v>
      </c>
      <c r="O4596" s="321"/>
    </row>
    <row r="4597" spans="1:15">
      <c r="A4597" s="313" t="s">
        <v>4314</v>
      </c>
      <c r="B4597" s="313" t="s">
        <v>4315</v>
      </c>
      <c r="C4597" s="313">
        <v>3</v>
      </c>
      <c r="D4597" s="313" t="s">
        <v>4442</v>
      </c>
      <c r="E4597" s="314"/>
      <c r="F4597" s="314"/>
      <c r="G4597" s="314">
        <v>39.3</v>
      </c>
      <c r="H4597" s="316">
        <f t="shared" si="258"/>
        <v>39.3</v>
      </c>
      <c r="I4597" s="313"/>
      <c r="J4597" s="313">
        <f t="shared" si="259"/>
        <v>39.3</v>
      </c>
      <c r="K4597" s="319">
        <v>13.75</v>
      </c>
      <c r="L4597" s="37">
        <f t="shared" ref="L4597:L4660" si="260">ROUND(H4597*K4597,2)</f>
        <v>540.38</v>
      </c>
      <c r="M4597" s="314"/>
      <c r="N4597" s="320">
        <f t="shared" ref="N4597:N4660" si="261">L4597-M4597</f>
        <v>540.38</v>
      </c>
      <c r="O4597" s="321"/>
    </row>
    <row r="4598" spans="1:15">
      <c r="A4598" s="313" t="s">
        <v>4314</v>
      </c>
      <c r="B4598" s="313" t="s">
        <v>4315</v>
      </c>
      <c r="C4598" s="313">
        <v>3</v>
      </c>
      <c r="D4598" s="313" t="s">
        <v>4443</v>
      </c>
      <c r="E4598" s="314"/>
      <c r="F4598" s="314"/>
      <c r="G4598" s="314">
        <v>19.7</v>
      </c>
      <c r="H4598" s="316">
        <f t="shared" si="258"/>
        <v>19.7</v>
      </c>
      <c r="I4598" s="313"/>
      <c r="J4598" s="313">
        <f t="shared" si="259"/>
        <v>19.7</v>
      </c>
      <c r="K4598" s="319">
        <v>13.75</v>
      </c>
      <c r="L4598" s="37">
        <f t="shared" si="260"/>
        <v>270.88</v>
      </c>
      <c r="M4598" s="314"/>
      <c r="N4598" s="320">
        <f t="shared" si="261"/>
        <v>270.88</v>
      </c>
      <c r="O4598" s="321"/>
    </row>
    <row r="4599" spans="1:15">
      <c r="A4599" s="313" t="s">
        <v>4314</v>
      </c>
      <c r="B4599" s="313" t="s">
        <v>4315</v>
      </c>
      <c r="C4599" s="313">
        <v>3</v>
      </c>
      <c r="D4599" s="313" t="s">
        <v>4444</v>
      </c>
      <c r="E4599" s="314"/>
      <c r="F4599" s="314"/>
      <c r="G4599" s="314">
        <v>49.2</v>
      </c>
      <c r="H4599" s="316">
        <f t="shared" si="258"/>
        <v>49.2</v>
      </c>
      <c r="I4599" s="313"/>
      <c r="J4599" s="313">
        <f t="shared" si="259"/>
        <v>49.2</v>
      </c>
      <c r="K4599" s="319">
        <v>13.75</v>
      </c>
      <c r="L4599" s="37">
        <f t="shared" si="260"/>
        <v>676.5</v>
      </c>
      <c r="M4599" s="314"/>
      <c r="N4599" s="320">
        <f t="shared" si="261"/>
        <v>676.5</v>
      </c>
      <c r="O4599" s="321"/>
    </row>
    <row r="4600" spans="1:15">
      <c r="A4600" s="313" t="s">
        <v>4314</v>
      </c>
      <c r="B4600" s="313" t="s">
        <v>4315</v>
      </c>
      <c r="C4600" s="313">
        <v>3</v>
      </c>
      <c r="D4600" s="313" t="s">
        <v>4445</v>
      </c>
      <c r="E4600" s="314"/>
      <c r="F4600" s="314"/>
      <c r="G4600" s="314">
        <v>59</v>
      </c>
      <c r="H4600" s="316">
        <f t="shared" si="258"/>
        <v>59</v>
      </c>
      <c r="I4600" s="313"/>
      <c r="J4600" s="313">
        <f t="shared" si="259"/>
        <v>59</v>
      </c>
      <c r="K4600" s="319">
        <v>13.75</v>
      </c>
      <c r="L4600" s="37">
        <f t="shared" si="260"/>
        <v>811.25</v>
      </c>
      <c r="M4600" s="314"/>
      <c r="N4600" s="320">
        <f t="shared" si="261"/>
        <v>811.25</v>
      </c>
      <c r="O4600" s="321"/>
    </row>
    <row r="4601" spans="1:15">
      <c r="A4601" s="313" t="s">
        <v>4314</v>
      </c>
      <c r="B4601" s="313" t="s">
        <v>4315</v>
      </c>
      <c r="C4601" s="313">
        <v>3</v>
      </c>
      <c r="D4601" s="313" t="s">
        <v>4446</v>
      </c>
      <c r="E4601" s="314"/>
      <c r="F4601" s="314"/>
      <c r="G4601" s="314">
        <v>39.3</v>
      </c>
      <c r="H4601" s="316">
        <f t="shared" si="258"/>
        <v>39.3</v>
      </c>
      <c r="I4601" s="313"/>
      <c r="J4601" s="313">
        <f t="shared" si="259"/>
        <v>39.3</v>
      </c>
      <c r="K4601" s="319">
        <v>13.75</v>
      </c>
      <c r="L4601" s="37">
        <f t="shared" si="260"/>
        <v>540.38</v>
      </c>
      <c r="M4601" s="314"/>
      <c r="N4601" s="320">
        <f t="shared" si="261"/>
        <v>540.38</v>
      </c>
      <c r="O4601" s="321"/>
    </row>
    <row r="4602" spans="1:15">
      <c r="A4602" s="313" t="s">
        <v>4314</v>
      </c>
      <c r="B4602" s="313" t="s">
        <v>4315</v>
      </c>
      <c r="C4602" s="313">
        <v>3</v>
      </c>
      <c r="D4602" s="313" t="s">
        <v>4447</v>
      </c>
      <c r="E4602" s="314"/>
      <c r="F4602" s="314"/>
      <c r="G4602" s="314">
        <v>19.7</v>
      </c>
      <c r="H4602" s="316">
        <f t="shared" si="258"/>
        <v>19.7</v>
      </c>
      <c r="I4602" s="313"/>
      <c r="J4602" s="313">
        <f t="shared" si="259"/>
        <v>19.7</v>
      </c>
      <c r="K4602" s="319">
        <v>13.75</v>
      </c>
      <c r="L4602" s="37">
        <f t="shared" si="260"/>
        <v>270.88</v>
      </c>
      <c r="M4602" s="314"/>
      <c r="N4602" s="320">
        <f t="shared" si="261"/>
        <v>270.88</v>
      </c>
      <c r="O4602" s="321"/>
    </row>
    <row r="4603" spans="1:15">
      <c r="A4603" s="313" t="s">
        <v>4314</v>
      </c>
      <c r="B4603" s="313" t="s">
        <v>4315</v>
      </c>
      <c r="C4603" s="313">
        <v>3</v>
      </c>
      <c r="D4603" s="313" t="s">
        <v>280</v>
      </c>
      <c r="E4603" s="314"/>
      <c r="F4603" s="314"/>
      <c r="G4603" s="314">
        <v>39.4</v>
      </c>
      <c r="H4603" s="316">
        <f t="shared" si="258"/>
        <v>39.4</v>
      </c>
      <c r="I4603" s="313"/>
      <c r="J4603" s="313">
        <f t="shared" si="259"/>
        <v>39.4</v>
      </c>
      <c r="K4603" s="319">
        <v>13.75</v>
      </c>
      <c r="L4603" s="37">
        <f t="shared" si="260"/>
        <v>541.75</v>
      </c>
      <c r="M4603" s="314"/>
      <c r="N4603" s="320">
        <f t="shared" si="261"/>
        <v>541.75</v>
      </c>
      <c r="O4603" s="321"/>
    </row>
    <row r="4604" spans="1:15">
      <c r="A4604" s="313" t="s">
        <v>4314</v>
      </c>
      <c r="B4604" s="313" t="s">
        <v>4315</v>
      </c>
      <c r="C4604" s="313">
        <v>3</v>
      </c>
      <c r="D4604" s="313" t="s">
        <v>4448</v>
      </c>
      <c r="E4604" s="314"/>
      <c r="F4604" s="314"/>
      <c r="G4604" s="314">
        <v>9.8</v>
      </c>
      <c r="H4604" s="316">
        <f t="shared" si="258"/>
        <v>9.8</v>
      </c>
      <c r="I4604" s="313"/>
      <c r="J4604" s="313">
        <f t="shared" si="259"/>
        <v>9.8</v>
      </c>
      <c r="K4604" s="319">
        <v>13.75</v>
      </c>
      <c r="L4604" s="37">
        <f t="shared" si="260"/>
        <v>134.75</v>
      </c>
      <c r="M4604" s="314"/>
      <c r="N4604" s="320">
        <f t="shared" si="261"/>
        <v>134.75</v>
      </c>
      <c r="O4604" s="321"/>
    </row>
    <row r="4605" spans="1:15">
      <c r="A4605" s="313" t="s">
        <v>4314</v>
      </c>
      <c r="B4605" s="313" t="s">
        <v>4315</v>
      </c>
      <c r="C4605" s="313">
        <v>3</v>
      </c>
      <c r="D4605" s="313" t="s">
        <v>4449</v>
      </c>
      <c r="E4605" s="314"/>
      <c r="F4605" s="314"/>
      <c r="G4605" s="314">
        <v>39.3</v>
      </c>
      <c r="H4605" s="316">
        <f t="shared" si="258"/>
        <v>39.3</v>
      </c>
      <c r="I4605" s="313"/>
      <c r="J4605" s="313">
        <f t="shared" si="259"/>
        <v>39.3</v>
      </c>
      <c r="K4605" s="319">
        <v>13.75</v>
      </c>
      <c r="L4605" s="37">
        <f t="shared" si="260"/>
        <v>540.38</v>
      </c>
      <c r="M4605" s="314"/>
      <c r="N4605" s="320">
        <f t="shared" si="261"/>
        <v>540.38</v>
      </c>
      <c r="O4605" s="321"/>
    </row>
    <row r="4606" spans="1:15">
      <c r="A4606" s="313" t="s">
        <v>4314</v>
      </c>
      <c r="B4606" s="313" t="s">
        <v>4315</v>
      </c>
      <c r="C4606" s="313">
        <v>3</v>
      </c>
      <c r="D4606" s="313" t="s">
        <v>4450</v>
      </c>
      <c r="E4606" s="314"/>
      <c r="F4606" s="314"/>
      <c r="G4606" s="314">
        <v>19.6</v>
      </c>
      <c r="H4606" s="316">
        <f t="shared" si="258"/>
        <v>19.6</v>
      </c>
      <c r="I4606" s="313"/>
      <c r="J4606" s="313">
        <f t="shared" si="259"/>
        <v>19.6</v>
      </c>
      <c r="K4606" s="319">
        <v>13.75</v>
      </c>
      <c r="L4606" s="37">
        <f t="shared" si="260"/>
        <v>269.5</v>
      </c>
      <c r="M4606" s="314"/>
      <c r="N4606" s="320">
        <f t="shared" si="261"/>
        <v>269.5</v>
      </c>
      <c r="O4606" s="321"/>
    </row>
    <row r="4607" spans="1:15">
      <c r="A4607" s="313" t="s">
        <v>4314</v>
      </c>
      <c r="B4607" s="313" t="s">
        <v>4315</v>
      </c>
      <c r="C4607" s="313">
        <v>3</v>
      </c>
      <c r="D4607" s="313" t="s">
        <v>4451</v>
      </c>
      <c r="E4607" s="314"/>
      <c r="F4607" s="314"/>
      <c r="G4607" s="314">
        <v>49.2</v>
      </c>
      <c r="H4607" s="316">
        <f t="shared" si="258"/>
        <v>49.2</v>
      </c>
      <c r="I4607" s="313"/>
      <c r="J4607" s="313">
        <f t="shared" si="259"/>
        <v>49.2</v>
      </c>
      <c r="K4607" s="319">
        <v>13.75</v>
      </c>
      <c r="L4607" s="37">
        <f t="shared" si="260"/>
        <v>676.5</v>
      </c>
      <c r="M4607" s="314"/>
      <c r="N4607" s="320">
        <f t="shared" si="261"/>
        <v>676.5</v>
      </c>
      <c r="O4607" s="321"/>
    </row>
    <row r="4608" spans="1:15">
      <c r="A4608" s="313" t="s">
        <v>4314</v>
      </c>
      <c r="B4608" s="313" t="s">
        <v>4315</v>
      </c>
      <c r="C4608" s="313">
        <v>3</v>
      </c>
      <c r="D4608" s="313" t="s">
        <v>4452</v>
      </c>
      <c r="E4608" s="314"/>
      <c r="F4608" s="314"/>
      <c r="G4608" s="314">
        <v>19.7</v>
      </c>
      <c r="H4608" s="316">
        <f t="shared" si="258"/>
        <v>19.7</v>
      </c>
      <c r="I4608" s="313"/>
      <c r="J4608" s="313">
        <f t="shared" si="259"/>
        <v>19.7</v>
      </c>
      <c r="K4608" s="319">
        <v>13.75</v>
      </c>
      <c r="L4608" s="37">
        <f t="shared" si="260"/>
        <v>270.88</v>
      </c>
      <c r="M4608" s="314"/>
      <c r="N4608" s="320">
        <f t="shared" si="261"/>
        <v>270.88</v>
      </c>
      <c r="O4608" s="321"/>
    </row>
    <row r="4609" spans="1:15">
      <c r="A4609" s="313" t="s">
        <v>4314</v>
      </c>
      <c r="B4609" s="313" t="s">
        <v>4315</v>
      </c>
      <c r="C4609" s="313">
        <v>3</v>
      </c>
      <c r="D4609" s="313" t="s">
        <v>4453</v>
      </c>
      <c r="E4609" s="314"/>
      <c r="F4609" s="314"/>
      <c r="G4609" s="314">
        <v>19.7</v>
      </c>
      <c r="H4609" s="316">
        <f t="shared" si="258"/>
        <v>19.7</v>
      </c>
      <c r="I4609" s="313"/>
      <c r="J4609" s="313">
        <f t="shared" si="259"/>
        <v>19.7</v>
      </c>
      <c r="K4609" s="319">
        <v>13.75</v>
      </c>
      <c r="L4609" s="37">
        <f t="shared" si="260"/>
        <v>270.88</v>
      </c>
      <c r="M4609" s="314"/>
      <c r="N4609" s="320">
        <f t="shared" si="261"/>
        <v>270.88</v>
      </c>
      <c r="O4609" s="321"/>
    </row>
    <row r="4610" spans="1:15">
      <c r="A4610" s="313" t="s">
        <v>4314</v>
      </c>
      <c r="B4610" s="313" t="s">
        <v>4315</v>
      </c>
      <c r="C4610" s="313">
        <v>3</v>
      </c>
      <c r="D4610" s="313" t="s">
        <v>4454</v>
      </c>
      <c r="E4610" s="314"/>
      <c r="F4610" s="314"/>
      <c r="G4610" s="314">
        <v>19.7</v>
      </c>
      <c r="H4610" s="316">
        <f t="shared" si="258"/>
        <v>19.7</v>
      </c>
      <c r="I4610" s="313"/>
      <c r="J4610" s="313">
        <f t="shared" si="259"/>
        <v>19.7</v>
      </c>
      <c r="K4610" s="319">
        <v>13.75</v>
      </c>
      <c r="L4610" s="37">
        <f t="shared" si="260"/>
        <v>270.88</v>
      </c>
      <c r="M4610" s="314"/>
      <c r="N4610" s="320">
        <f t="shared" si="261"/>
        <v>270.88</v>
      </c>
      <c r="O4610" s="321"/>
    </row>
    <row r="4611" spans="1:15">
      <c r="A4611" s="313" t="s">
        <v>4314</v>
      </c>
      <c r="B4611" s="313" t="s">
        <v>4315</v>
      </c>
      <c r="C4611" s="313">
        <v>3</v>
      </c>
      <c r="D4611" s="313" t="s">
        <v>4455</v>
      </c>
      <c r="E4611" s="314"/>
      <c r="F4611" s="314"/>
      <c r="G4611" s="314">
        <v>39.3</v>
      </c>
      <c r="H4611" s="316">
        <f t="shared" si="258"/>
        <v>39.3</v>
      </c>
      <c r="I4611" s="313"/>
      <c r="J4611" s="313">
        <f t="shared" si="259"/>
        <v>39.3</v>
      </c>
      <c r="K4611" s="319">
        <v>13.75</v>
      </c>
      <c r="L4611" s="37">
        <f t="shared" si="260"/>
        <v>540.38</v>
      </c>
      <c r="M4611" s="314"/>
      <c r="N4611" s="320">
        <f t="shared" si="261"/>
        <v>540.38</v>
      </c>
      <c r="O4611" s="321"/>
    </row>
    <row r="4612" spans="1:15">
      <c r="A4612" s="313" t="s">
        <v>4314</v>
      </c>
      <c r="B4612" s="313" t="s">
        <v>4315</v>
      </c>
      <c r="C4612" s="313">
        <v>3</v>
      </c>
      <c r="D4612" s="313" t="s">
        <v>4456</v>
      </c>
      <c r="E4612" s="314"/>
      <c r="F4612" s="314"/>
      <c r="G4612" s="314">
        <v>34.4</v>
      </c>
      <c r="H4612" s="316">
        <f t="shared" si="258"/>
        <v>34.4</v>
      </c>
      <c r="I4612" s="313"/>
      <c r="J4612" s="313">
        <f t="shared" si="259"/>
        <v>34.4</v>
      </c>
      <c r="K4612" s="319">
        <v>13.75</v>
      </c>
      <c r="L4612" s="37">
        <f t="shared" si="260"/>
        <v>473</v>
      </c>
      <c r="M4612" s="314"/>
      <c r="N4612" s="320">
        <f t="shared" si="261"/>
        <v>473</v>
      </c>
      <c r="O4612" s="321"/>
    </row>
    <row r="4613" spans="1:15">
      <c r="A4613" s="313" t="s">
        <v>4314</v>
      </c>
      <c r="B4613" s="313" t="s">
        <v>4315</v>
      </c>
      <c r="C4613" s="313">
        <v>3</v>
      </c>
      <c r="D4613" s="313" t="s">
        <v>4457</v>
      </c>
      <c r="E4613" s="314"/>
      <c r="F4613" s="314"/>
      <c r="G4613" s="314">
        <v>49.2</v>
      </c>
      <c r="H4613" s="316">
        <f t="shared" si="258"/>
        <v>49.2</v>
      </c>
      <c r="I4613" s="313"/>
      <c r="J4613" s="313">
        <f t="shared" si="259"/>
        <v>49.2</v>
      </c>
      <c r="K4613" s="319">
        <v>13.75</v>
      </c>
      <c r="L4613" s="37">
        <f t="shared" si="260"/>
        <v>676.5</v>
      </c>
      <c r="M4613" s="314"/>
      <c r="N4613" s="320">
        <f t="shared" si="261"/>
        <v>676.5</v>
      </c>
      <c r="O4613" s="321"/>
    </row>
    <row r="4614" spans="1:15">
      <c r="A4614" s="313" t="s">
        <v>4314</v>
      </c>
      <c r="B4614" s="313" t="s">
        <v>4315</v>
      </c>
      <c r="C4614" s="313">
        <v>3</v>
      </c>
      <c r="D4614" s="313" t="s">
        <v>4458</v>
      </c>
      <c r="E4614" s="314"/>
      <c r="F4614" s="314"/>
      <c r="G4614" s="314">
        <v>9.8</v>
      </c>
      <c r="H4614" s="316">
        <f t="shared" si="258"/>
        <v>9.8</v>
      </c>
      <c r="I4614" s="313"/>
      <c r="J4614" s="313">
        <f t="shared" si="259"/>
        <v>9.8</v>
      </c>
      <c r="K4614" s="319">
        <v>13.75</v>
      </c>
      <c r="L4614" s="37">
        <f t="shared" si="260"/>
        <v>134.75</v>
      </c>
      <c r="M4614" s="314"/>
      <c r="N4614" s="320">
        <f t="shared" si="261"/>
        <v>134.75</v>
      </c>
      <c r="O4614" s="321"/>
    </row>
    <row r="4615" spans="1:15">
      <c r="A4615" s="313" t="s">
        <v>4314</v>
      </c>
      <c r="B4615" s="313" t="s">
        <v>4315</v>
      </c>
      <c r="C4615" s="313">
        <v>3</v>
      </c>
      <c r="D4615" s="313" t="s">
        <v>4459</v>
      </c>
      <c r="E4615" s="314"/>
      <c r="F4615" s="314"/>
      <c r="G4615" s="314">
        <v>9.8</v>
      </c>
      <c r="H4615" s="316">
        <f t="shared" si="258"/>
        <v>9.8</v>
      </c>
      <c r="I4615" s="313"/>
      <c r="J4615" s="313">
        <f t="shared" si="259"/>
        <v>9.8</v>
      </c>
      <c r="K4615" s="319">
        <v>13.75</v>
      </c>
      <c r="L4615" s="37">
        <f t="shared" si="260"/>
        <v>134.75</v>
      </c>
      <c r="M4615" s="314"/>
      <c r="N4615" s="320">
        <f t="shared" si="261"/>
        <v>134.75</v>
      </c>
      <c r="O4615" s="321"/>
    </row>
    <row r="4616" spans="1:15">
      <c r="A4616" s="313" t="s">
        <v>4314</v>
      </c>
      <c r="B4616" s="313" t="s">
        <v>4315</v>
      </c>
      <c r="C4616" s="313">
        <v>3</v>
      </c>
      <c r="D4616" s="313" t="s">
        <v>4460</v>
      </c>
      <c r="E4616" s="314"/>
      <c r="F4616" s="314"/>
      <c r="G4616" s="314">
        <v>39.3</v>
      </c>
      <c r="H4616" s="316">
        <f t="shared" si="258"/>
        <v>39.3</v>
      </c>
      <c r="I4616" s="313"/>
      <c r="J4616" s="313">
        <f t="shared" si="259"/>
        <v>39.3</v>
      </c>
      <c r="K4616" s="319">
        <v>13.75</v>
      </c>
      <c r="L4616" s="37">
        <f t="shared" si="260"/>
        <v>540.38</v>
      </c>
      <c r="M4616" s="314"/>
      <c r="N4616" s="320">
        <f t="shared" si="261"/>
        <v>540.38</v>
      </c>
      <c r="O4616" s="321"/>
    </row>
    <row r="4617" spans="1:15">
      <c r="A4617" s="313" t="s">
        <v>4314</v>
      </c>
      <c r="B4617" s="313" t="s">
        <v>4315</v>
      </c>
      <c r="C4617" s="313">
        <v>3</v>
      </c>
      <c r="D4617" s="313" t="s">
        <v>4461</v>
      </c>
      <c r="E4617" s="314"/>
      <c r="F4617" s="314"/>
      <c r="G4617" s="314">
        <v>29.5</v>
      </c>
      <c r="H4617" s="316">
        <f t="shared" si="258"/>
        <v>29.5</v>
      </c>
      <c r="I4617" s="313"/>
      <c r="J4617" s="313">
        <f t="shared" si="259"/>
        <v>29.5</v>
      </c>
      <c r="K4617" s="319">
        <v>13.75</v>
      </c>
      <c r="L4617" s="37">
        <f t="shared" si="260"/>
        <v>405.63</v>
      </c>
      <c r="M4617" s="314"/>
      <c r="N4617" s="320">
        <f t="shared" si="261"/>
        <v>405.63</v>
      </c>
      <c r="O4617" s="321"/>
    </row>
    <row r="4618" spans="1:15">
      <c r="A4618" s="313" t="s">
        <v>4314</v>
      </c>
      <c r="B4618" s="313" t="s">
        <v>4315</v>
      </c>
      <c r="C4618" s="313">
        <v>3</v>
      </c>
      <c r="D4618" s="313" t="s">
        <v>4462</v>
      </c>
      <c r="E4618" s="314"/>
      <c r="F4618" s="314"/>
      <c r="G4618" s="314">
        <v>39.3</v>
      </c>
      <c r="H4618" s="316">
        <f t="shared" si="258"/>
        <v>39.3</v>
      </c>
      <c r="I4618" s="313"/>
      <c r="J4618" s="313">
        <f t="shared" si="259"/>
        <v>39.3</v>
      </c>
      <c r="K4618" s="319">
        <v>13.75</v>
      </c>
      <c r="L4618" s="37">
        <f t="shared" si="260"/>
        <v>540.38</v>
      </c>
      <c r="M4618" s="314"/>
      <c r="N4618" s="320">
        <f t="shared" si="261"/>
        <v>540.38</v>
      </c>
      <c r="O4618" s="321"/>
    </row>
    <row r="4619" spans="1:15">
      <c r="A4619" s="313" t="s">
        <v>4314</v>
      </c>
      <c r="B4619" s="313" t="s">
        <v>4315</v>
      </c>
      <c r="C4619" s="313">
        <v>3</v>
      </c>
      <c r="D4619" s="313" t="s">
        <v>4463</v>
      </c>
      <c r="E4619" s="314"/>
      <c r="F4619" s="314"/>
      <c r="G4619" s="314">
        <v>29.5</v>
      </c>
      <c r="H4619" s="316">
        <f t="shared" si="258"/>
        <v>29.5</v>
      </c>
      <c r="I4619" s="313"/>
      <c r="J4619" s="313">
        <f t="shared" si="259"/>
        <v>29.5</v>
      </c>
      <c r="K4619" s="319">
        <v>13.75</v>
      </c>
      <c r="L4619" s="37">
        <f t="shared" si="260"/>
        <v>405.63</v>
      </c>
      <c r="M4619" s="314"/>
      <c r="N4619" s="320">
        <f t="shared" si="261"/>
        <v>405.63</v>
      </c>
      <c r="O4619" s="321"/>
    </row>
    <row r="4620" spans="1:15">
      <c r="A4620" s="313" t="s">
        <v>4314</v>
      </c>
      <c r="B4620" s="313" t="s">
        <v>4315</v>
      </c>
      <c r="C4620" s="313">
        <v>3</v>
      </c>
      <c r="D4620" s="313" t="s">
        <v>4464</v>
      </c>
      <c r="E4620" s="314"/>
      <c r="F4620" s="314"/>
      <c r="G4620" s="314">
        <v>19.7</v>
      </c>
      <c r="H4620" s="316">
        <f t="shared" si="258"/>
        <v>19.7</v>
      </c>
      <c r="I4620" s="313"/>
      <c r="J4620" s="313">
        <f t="shared" si="259"/>
        <v>19.7</v>
      </c>
      <c r="K4620" s="319">
        <v>13.75</v>
      </c>
      <c r="L4620" s="37">
        <f t="shared" si="260"/>
        <v>270.88</v>
      </c>
      <c r="M4620" s="314"/>
      <c r="N4620" s="320">
        <f t="shared" si="261"/>
        <v>270.88</v>
      </c>
      <c r="O4620" s="321"/>
    </row>
    <row r="4621" spans="1:15">
      <c r="A4621" s="313" t="s">
        <v>4314</v>
      </c>
      <c r="B4621" s="313" t="s">
        <v>4315</v>
      </c>
      <c r="C4621" s="313">
        <v>3</v>
      </c>
      <c r="D4621" s="313" t="s">
        <v>4465</v>
      </c>
      <c r="E4621" s="314"/>
      <c r="F4621" s="314"/>
      <c r="G4621" s="314">
        <v>88.5</v>
      </c>
      <c r="H4621" s="316">
        <f t="shared" si="258"/>
        <v>88.5</v>
      </c>
      <c r="I4621" s="313"/>
      <c r="J4621" s="313">
        <f t="shared" si="259"/>
        <v>88.5</v>
      </c>
      <c r="K4621" s="319">
        <v>13.75</v>
      </c>
      <c r="L4621" s="37">
        <f t="shared" si="260"/>
        <v>1216.88</v>
      </c>
      <c r="M4621" s="314"/>
      <c r="N4621" s="320">
        <f t="shared" si="261"/>
        <v>1216.88</v>
      </c>
      <c r="O4621" s="313"/>
    </row>
    <row r="4622" spans="1:15">
      <c r="A4622" s="313" t="s">
        <v>4314</v>
      </c>
      <c r="B4622" s="313" t="s">
        <v>4315</v>
      </c>
      <c r="C4622" s="313">
        <v>3</v>
      </c>
      <c r="D4622" s="313" t="s">
        <v>4466</v>
      </c>
      <c r="E4622" s="314"/>
      <c r="F4622" s="314"/>
      <c r="G4622" s="314">
        <v>59</v>
      </c>
      <c r="H4622" s="316">
        <f t="shared" si="258"/>
        <v>59</v>
      </c>
      <c r="I4622" s="313"/>
      <c r="J4622" s="313">
        <f t="shared" si="259"/>
        <v>59</v>
      </c>
      <c r="K4622" s="319">
        <v>13.75</v>
      </c>
      <c r="L4622" s="37">
        <f t="shared" si="260"/>
        <v>811.25</v>
      </c>
      <c r="M4622" s="314"/>
      <c r="N4622" s="320">
        <f t="shared" si="261"/>
        <v>811.25</v>
      </c>
      <c r="O4622" s="321"/>
    </row>
    <row r="4623" spans="1:15">
      <c r="A4623" s="313" t="s">
        <v>4314</v>
      </c>
      <c r="B4623" s="313" t="s">
        <v>4315</v>
      </c>
      <c r="C4623" s="313">
        <v>3</v>
      </c>
      <c r="D4623" s="313" t="s">
        <v>4467</v>
      </c>
      <c r="E4623" s="314"/>
      <c r="F4623" s="314"/>
      <c r="G4623" s="314">
        <v>39.3</v>
      </c>
      <c r="H4623" s="316">
        <f t="shared" si="258"/>
        <v>39.3</v>
      </c>
      <c r="I4623" s="313"/>
      <c r="J4623" s="313">
        <f t="shared" si="259"/>
        <v>39.3</v>
      </c>
      <c r="K4623" s="319">
        <v>13.75</v>
      </c>
      <c r="L4623" s="37">
        <f t="shared" si="260"/>
        <v>540.38</v>
      </c>
      <c r="M4623" s="314"/>
      <c r="N4623" s="320">
        <f t="shared" si="261"/>
        <v>540.38</v>
      </c>
      <c r="O4623" s="321"/>
    </row>
    <row r="4624" spans="1:15">
      <c r="A4624" s="313" t="s">
        <v>4314</v>
      </c>
      <c r="B4624" s="313" t="s">
        <v>4315</v>
      </c>
      <c r="C4624" s="313">
        <v>3</v>
      </c>
      <c r="D4624" s="313" t="s">
        <v>4468</v>
      </c>
      <c r="E4624" s="314"/>
      <c r="F4624" s="314"/>
      <c r="G4624" s="314">
        <v>9.8</v>
      </c>
      <c r="H4624" s="316">
        <f t="shared" si="258"/>
        <v>9.8</v>
      </c>
      <c r="I4624" s="313"/>
      <c r="J4624" s="313">
        <f t="shared" si="259"/>
        <v>9.8</v>
      </c>
      <c r="K4624" s="319">
        <v>13.75</v>
      </c>
      <c r="L4624" s="37">
        <f t="shared" si="260"/>
        <v>134.75</v>
      </c>
      <c r="M4624" s="314"/>
      <c r="N4624" s="320">
        <f t="shared" si="261"/>
        <v>134.75</v>
      </c>
      <c r="O4624" s="321"/>
    </row>
    <row r="4625" spans="1:15">
      <c r="A4625" s="313" t="s">
        <v>4314</v>
      </c>
      <c r="B4625" s="313" t="s">
        <v>4315</v>
      </c>
      <c r="C4625" s="313">
        <v>3</v>
      </c>
      <c r="D4625" s="313" t="s">
        <v>4469</v>
      </c>
      <c r="E4625" s="314"/>
      <c r="F4625" s="314"/>
      <c r="G4625" s="314">
        <v>39.3</v>
      </c>
      <c r="H4625" s="316">
        <f t="shared" si="258"/>
        <v>39.3</v>
      </c>
      <c r="I4625" s="313"/>
      <c r="J4625" s="313">
        <f t="shared" si="259"/>
        <v>39.3</v>
      </c>
      <c r="K4625" s="319">
        <v>13.75</v>
      </c>
      <c r="L4625" s="37">
        <f t="shared" si="260"/>
        <v>540.38</v>
      </c>
      <c r="M4625" s="314"/>
      <c r="N4625" s="320">
        <f t="shared" si="261"/>
        <v>540.38</v>
      </c>
      <c r="O4625" s="321"/>
    </row>
    <row r="4626" spans="1:15">
      <c r="A4626" s="313" t="s">
        <v>4314</v>
      </c>
      <c r="B4626" s="313" t="s">
        <v>4315</v>
      </c>
      <c r="C4626" s="313">
        <v>3</v>
      </c>
      <c r="D4626" s="313" t="s">
        <v>4470</v>
      </c>
      <c r="E4626" s="314"/>
      <c r="F4626" s="314"/>
      <c r="G4626" s="314">
        <v>34.8</v>
      </c>
      <c r="H4626" s="316">
        <f t="shared" si="258"/>
        <v>34.8</v>
      </c>
      <c r="I4626" s="313"/>
      <c r="J4626" s="313">
        <f t="shared" si="259"/>
        <v>34.8</v>
      </c>
      <c r="K4626" s="319">
        <v>13.75</v>
      </c>
      <c r="L4626" s="37">
        <f t="shared" si="260"/>
        <v>478.5</v>
      </c>
      <c r="M4626" s="314"/>
      <c r="N4626" s="320">
        <f t="shared" si="261"/>
        <v>478.5</v>
      </c>
      <c r="O4626" s="321"/>
    </row>
    <row r="4627" spans="1:15">
      <c r="A4627" s="313" t="s">
        <v>4314</v>
      </c>
      <c r="B4627" s="313" t="s">
        <v>4315</v>
      </c>
      <c r="C4627" s="313">
        <v>3</v>
      </c>
      <c r="D4627" s="313" t="s">
        <v>4471</v>
      </c>
      <c r="E4627" s="314"/>
      <c r="F4627" s="314"/>
      <c r="G4627" s="314">
        <v>4.9</v>
      </c>
      <c r="H4627" s="316">
        <f t="shared" si="258"/>
        <v>4.9</v>
      </c>
      <c r="I4627" s="313"/>
      <c r="J4627" s="313">
        <f t="shared" si="259"/>
        <v>4.9</v>
      </c>
      <c r="K4627" s="319">
        <v>13.75</v>
      </c>
      <c r="L4627" s="37">
        <f t="shared" si="260"/>
        <v>67.38</v>
      </c>
      <c r="M4627" s="314"/>
      <c r="N4627" s="320">
        <f t="shared" si="261"/>
        <v>67.38</v>
      </c>
      <c r="O4627" s="321"/>
    </row>
    <row r="4628" spans="1:15">
      <c r="A4628" s="313" t="s">
        <v>4314</v>
      </c>
      <c r="B4628" s="313" t="s">
        <v>4315</v>
      </c>
      <c r="C4628" s="313">
        <v>3</v>
      </c>
      <c r="D4628" s="313" t="s">
        <v>4472</v>
      </c>
      <c r="E4628" s="314"/>
      <c r="F4628" s="314"/>
      <c r="G4628" s="314">
        <v>39.3</v>
      </c>
      <c r="H4628" s="316">
        <f t="shared" si="258"/>
        <v>39.3</v>
      </c>
      <c r="I4628" s="313"/>
      <c r="J4628" s="313">
        <f t="shared" si="259"/>
        <v>39.3</v>
      </c>
      <c r="K4628" s="319">
        <v>13.75</v>
      </c>
      <c r="L4628" s="37">
        <f t="shared" si="260"/>
        <v>540.38</v>
      </c>
      <c r="M4628" s="314"/>
      <c r="N4628" s="320">
        <f t="shared" si="261"/>
        <v>540.38</v>
      </c>
      <c r="O4628" s="321"/>
    </row>
    <row r="4629" spans="1:15">
      <c r="A4629" s="313" t="s">
        <v>4314</v>
      </c>
      <c r="B4629" s="313" t="s">
        <v>4315</v>
      </c>
      <c r="C4629" s="313">
        <v>3</v>
      </c>
      <c r="D4629" s="313" t="s">
        <v>4473</v>
      </c>
      <c r="E4629" s="314"/>
      <c r="F4629" s="314"/>
      <c r="G4629" s="314">
        <v>9.8</v>
      </c>
      <c r="H4629" s="316">
        <f t="shared" si="258"/>
        <v>9.8</v>
      </c>
      <c r="I4629" s="313"/>
      <c r="J4629" s="313">
        <f t="shared" si="259"/>
        <v>9.8</v>
      </c>
      <c r="K4629" s="319">
        <v>13.75</v>
      </c>
      <c r="L4629" s="37">
        <f t="shared" si="260"/>
        <v>134.75</v>
      </c>
      <c r="M4629" s="314"/>
      <c r="N4629" s="320">
        <f t="shared" si="261"/>
        <v>134.75</v>
      </c>
      <c r="O4629" s="321"/>
    </row>
    <row r="4630" spans="1:15">
      <c r="A4630" s="313" t="s">
        <v>4314</v>
      </c>
      <c r="B4630" s="313" t="s">
        <v>4315</v>
      </c>
      <c r="C4630" s="313">
        <v>3</v>
      </c>
      <c r="D4630" s="313" t="s">
        <v>4474</v>
      </c>
      <c r="E4630" s="314"/>
      <c r="F4630" s="314"/>
      <c r="G4630" s="314">
        <v>24.6</v>
      </c>
      <c r="H4630" s="316">
        <f t="shared" si="258"/>
        <v>24.6</v>
      </c>
      <c r="I4630" s="313"/>
      <c r="J4630" s="313">
        <f t="shared" si="259"/>
        <v>24.6</v>
      </c>
      <c r="K4630" s="319">
        <v>13.75</v>
      </c>
      <c r="L4630" s="37">
        <f t="shared" si="260"/>
        <v>338.25</v>
      </c>
      <c r="M4630" s="314"/>
      <c r="N4630" s="320">
        <f t="shared" si="261"/>
        <v>338.25</v>
      </c>
      <c r="O4630" s="321"/>
    </row>
    <row r="4631" spans="1:15">
      <c r="A4631" s="313" t="s">
        <v>4314</v>
      </c>
      <c r="B4631" s="313" t="s">
        <v>4315</v>
      </c>
      <c r="C4631" s="313">
        <v>3</v>
      </c>
      <c r="D4631" s="313" t="s">
        <v>4475</v>
      </c>
      <c r="E4631" s="314"/>
      <c r="F4631" s="314"/>
      <c r="G4631" s="314">
        <v>39.3</v>
      </c>
      <c r="H4631" s="316">
        <f t="shared" si="258"/>
        <v>39.3</v>
      </c>
      <c r="I4631" s="313"/>
      <c r="J4631" s="313">
        <f t="shared" si="259"/>
        <v>39.3</v>
      </c>
      <c r="K4631" s="319">
        <v>13.75</v>
      </c>
      <c r="L4631" s="37">
        <f t="shared" si="260"/>
        <v>540.38</v>
      </c>
      <c r="M4631" s="314"/>
      <c r="N4631" s="320">
        <f t="shared" si="261"/>
        <v>540.38</v>
      </c>
      <c r="O4631" s="321"/>
    </row>
    <row r="4632" spans="1:15">
      <c r="A4632" s="313" t="s">
        <v>4314</v>
      </c>
      <c r="B4632" s="313" t="s">
        <v>4315</v>
      </c>
      <c r="C4632" s="313">
        <v>3</v>
      </c>
      <c r="D4632" s="313" t="s">
        <v>4476</v>
      </c>
      <c r="E4632" s="314"/>
      <c r="F4632" s="314"/>
      <c r="G4632" s="314">
        <v>29.5</v>
      </c>
      <c r="H4632" s="316">
        <f t="shared" si="258"/>
        <v>29.5</v>
      </c>
      <c r="I4632" s="313"/>
      <c r="J4632" s="313">
        <f t="shared" si="259"/>
        <v>29.5</v>
      </c>
      <c r="K4632" s="319">
        <v>13.75</v>
      </c>
      <c r="L4632" s="37">
        <f t="shared" si="260"/>
        <v>405.63</v>
      </c>
      <c r="M4632" s="314"/>
      <c r="N4632" s="320">
        <f t="shared" si="261"/>
        <v>405.63</v>
      </c>
      <c r="O4632" s="321"/>
    </row>
    <row r="4633" spans="1:15">
      <c r="A4633" s="313" t="s">
        <v>4314</v>
      </c>
      <c r="B4633" s="313" t="s">
        <v>4315</v>
      </c>
      <c r="C4633" s="313">
        <v>4</v>
      </c>
      <c r="D4633" s="313" t="s">
        <v>4477</v>
      </c>
      <c r="E4633" s="314"/>
      <c r="F4633" s="314"/>
      <c r="G4633" s="314">
        <v>107.2</v>
      </c>
      <c r="H4633" s="316">
        <f t="shared" si="258"/>
        <v>107.2</v>
      </c>
      <c r="I4633" s="313"/>
      <c r="J4633" s="313">
        <f t="shared" si="259"/>
        <v>107.2</v>
      </c>
      <c r="K4633" s="319">
        <v>13.75</v>
      </c>
      <c r="L4633" s="37">
        <f t="shared" si="260"/>
        <v>1474</v>
      </c>
      <c r="M4633" s="314"/>
      <c r="N4633" s="320">
        <f t="shared" si="261"/>
        <v>1474</v>
      </c>
      <c r="O4633" s="321"/>
    </row>
    <row r="4634" spans="1:15">
      <c r="A4634" s="313" t="s">
        <v>4314</v>
      </c>
      <c r="B4634" s="313" t="s">
        <v>4315</v>
      </c>
      <c r="C4634" s="313">
        <v>4</v>
      </c>
      <c r="D4634" s="313" t="s">
        <v>4478</v>
      </c>
      <c r="E4634" s="314"/>
      <c r="F4634" s="314"/>
      <c r="G4634" s="314">
        <v>35.7</v>
      </c>
      <c r="H4634" s="316">
        <f t="shared" si="258"/>
        <v>35.7</v>
      </c>
      <c r="I4634" s="313"/>
      <c r="J4634" s="313">
        <f t="shared" si="259"/>
        <v>35.7</v>
      </c>
      <c r="K4634" s="319">
        <v>13.75</v>
      </c>
      <c r="L4634" s="37">
        <f t="shared" si="260"/>
        <v>490.88</v>
      </c>
      <c r="M4634" s="314"/>
      <c r="N4634" s="320">
        <f t="shared" si="261"/>
        <v>490.88</v>
      </c>
      <c r="O4634" s="321"/>
    </row>
    <row r="4635" spans="1:15">
      <c r="A4635" s="313" t="s">
        <v>4314</v>
      </c>
      <c r="B4635" s="313" t="s">
        <v>4315</v>
      </c>
      <c r="C4635" s="313">
        <v>4</v>
      </c>
      <c r="D4635" s="313" t="s">
        <v>4479</v>
      </c>
      <c r="E4635" s="314"/>
      <c r="F4635" s="314"/>
      <c r="G4635" s="314">
        <v>107.2</v>
      </c>
      <c r="H4635" s="316">
        <f t="shared" si="258"/>
        <v>107.2</v>
      </c>
      <c r="I4635" s="313"/>
      <c r="J4635" s="313">
        <f t="shared" si="259"/>
        <v>107.2</v>
      </c>
      <c r="K4635" s="319">
        <v>13.75</v>
      </c>
      <c r="L4635" s="37">
        <f t="shared" si="260"/>
        <v>1474</v>
      </c>
      <c r="M4635" s="314"/>
      <c r="N4635" s="320">
        <f t="shared" si="261"/>
        <v>1474</v>
      </c>
      <c r="O4635" s="321"/>
    </row>
    <row r="4636" spans="1:15">
      <c r="A4636" s="313" t="s">
        <v>4314</v>
      </c>
      <c r="B4636" s="313" t="s">
        <v>4315</v>
      </c>
      <c r="C4636" s="313">
        <v>4</v>
      </c>
      <c r="D4636" s="313" t="s">
        <v>4480</v>
      </c>
      <c r="E4636" s="314"/>
      <c r="F4636" s="314"/>
      <c r="G4636" s="314">
        <v>107.2</v>
      </c>
      <c r="H4636" s="316">
        <f t="shared" si="258"/>
        <v>107.2</v>
      </c>
      <c r="I4636" s="313"/>
      <c r="J4636" s="313">
        <f t="shared" si="259"/>
        <v>107.2</v>
      </c>
      <c r="K4636" s="319">
        <v>13.75</v>
      </c>
      <c r="L4636" s="37">
        <f t="shared" si="260"/>
        <v>1474</v>
      </c>
      <c r="M4636" s="314"/>
      <c r="N4636" s="320">
        <f t="shared" si="261"/>
        <v>1474</v>
      </c>
      <c r="O4636" s="321"/>
    </row>
    <row r="4637" spans="1:15">
      <c r="A4637" s="313" t="s">
        <v>4314</v>
      </c>
      <c r="B4637" s="313" t="s">
        <v>4315</v>
      </c>
      <c r="C4637" s="313">
        <v>4</v>
      </c>
      <c r="D4637" s="313" t="s">
        <v>4481</v>
      </c>
      <c r="E4637" s="314"/>
      <c r="F4637" s="314"/>
      <c r="G4637" s="314">
        <v>53.6</v>
      </c>
      <c r="H4637" s="316">
        <f t="shared" si="258"/>
        <v>53.6</v>
      </c>
      <c r="I4637" s="313"/>
      <c r="J4637" s="313">
        <f t="shared" si="259"/>
        <v>53.6</v>
      </c>
      <c r="K4637" s="319">
        <v>13.75</v>
      </c>
      <c r="L4637" s="37">
        <f t="shared" si="260"/>
        <v>737</v>
      </c>
      <c r="M4637" s="314"/>
      <c r="N4637" s="320">
        <f t="shared" si="261"/>
        <v>737</v>
      </c>
      <c r="O4637" s="321"/>
    </row>
    <row r="4638" spans="1:15">
      <c r="A4638" s="313" t="s">
        <v>4314</v>
      </c>
      <c r="B4638" s="313" t="s">
        <v>4315</v>
      </c>
      <c r="C4638" s="313">
        <v>4</v>
      </c>
      <c r="D4638" s="198" t="s">
        <v>4482</v>
      </c>
      <c r="E4638" s="314"/>
      <c r="F4638" s="314"/>
      <c r="G4638" s="314">
        <v>62.5</v>
      </c>
      <c r="H4638" s="316">
        <f t="shared" si="258"/>
        <v>62.5</v>
      </c>
      <c r="I4638" s="313"/>
      <c r="J4638" s="313">
        <f t="shared" si="259"/>
        <v>62.5</v>
      </c>
      <c r="K4638" s="319">
        <v>13.75</v>
      </c>
      <c r="L4638" s="37">
        <f t="shared" si="260"/>
        <v>859.38</v>
      </c>
      <c r="M4638" s="314"/>
      <c r="N4638" s="320">
        <f t="shared" si="261"/>
        <v>859.38</v>
      </c>
      <c r="O4638" s="321"/>
    </row>
    <row r="4639" spans="1:15">
      <c r="A4639" s="313" t="s">
        <v>4314</v>
      </c>
      <c r="B4639" s="313" t="s">
        <v>4315</v>
      </c>
      <c r="C4639" s="313">
        <v>4</v>
      </c>
      <c r="D4639" s="313" t="s">
        <v>4483</v>
      </c>
      <c r="E4639" s="314"/>
      <c r="F4639" s="314"/>
      <c r="G4639" s="314">
        <v>17.9</v>
      </c>
      <c r="H4639" s="316">
        <f t="shared" si="258"/>
        <v>17.9</v>
      </c>
      <c r="I4639" s="313"/>
      <c r="J4639" s="313">
        <f t="shared" si="259"/>
        <v>17.9</v>
      </c>
      <c r="K4639" s="319">
        <v>13.75</v>
      </c>
      <c r="L4639" s="37">
        <f t="shared" si="260"/>
        <v>246.13</v>
      </c>
      <c r="M4639" s="314"/>
      <c r="N4639" s="320">
        <f t="shared" si="261"/>
        <v>246.13</v>
      </c>
      <c r="O4639" s="321"/>
    </row>
    <row r="4640" spans="1:15">
      <c r="A4640" s="313" t="s">
        <v>4314</v>
      </c>
      <c r="B4640" s="313" t="s">
        <v>4315</v>
      </c>
      <c r="C4640" s="313">
        <v>4</v>
      </c>
      <c r="D4640" s="313" t="s">
        <v>4484</v>
      </c>
      <c r="E4640" s="314"/>
      <c r="F4640" s="314"/>
      <c r="G4640" s="314">
        <v>17.9</v>
      </c>
      <c r="H4640" s="316">
        <f t="shared" si="258"/>
        <v>17.9</v>
      </c>
      <c r="I4640" s="313"/>
      <c r="J4640" s="313">
        <f t="shared" si="259"/>
        <v>17.9</v>
      </c>
      <c r="K4640" s="319">
        <v>13.75</v>
      </c>
      <c r="L4640" s="37">
        <f t="shared" si="260"/>
        <v>246.13</v>
      </c>
      <c r="M4640" s="314"/>
      <c r="N4640" s="320">
        <f t="shared" si="261"/>
        <v>246.13</v>
      </c>
      <c r="O4640" s="321"/>
    </row>
    <row r="4641" spans="1:15">
      <c r="A4641" s="313" t="s">
        <v>4314</v>
      </c>
      <c r="B4641" s="313" t="s">
        <v>4315</v>
      </c>
      <c r="C4641" s="313">
        <v>4</v>
      </c>
      <c r="D4641" s="313" t="s">
        <v>4485</v>
      </c>
      <c r="E4641" s="314"/>
      <c r="F4641" s="314"/>
      <c r="G4641" s="314">
        <v>71.4</v>
      </c>
      <c r="H4641" s="316">
        <f t="shared" si="258"/>
        <v>71.4</v>
      </c>
      <c r="I4641" s="313"/>
      <c r="J4641" s="313">
        <f t="shared" si="259"/>
        <v>71.4</v>
      </c>
      <c r="K4641" s="319">
        <v>13.75</v>
      </c>
      <c r="L4641" s="37">
        <f t="shared" si="260"/>
        <v>981.75</v>
      </c>
      <c r="M4641" s="314"/>
      <c r="N4641" s="320">
        <f t="shared" si="261"/>
        <v>981.75</v>
      </c>
      <c r="O4641" s="321"/>
    </row>
    <row r="4642" spans="1:15">
      <c r="A4642" s="313" t="s">
        <v>4314</v>
      </c>
      <c r="B4642" s="313" t="s">
        <v>4315</v>
      </c>
      <c r="C4642" s="313">
        <v>4</v>
      </c>
      <c r="D4642" s="313" t="s">
        <v>4486</v>
      </c>
      <c r="E4642" s="314"/>
      <c r="F4642" s="314"/>
      <c r="G4642" s="314">
        <v>116</v>
      </c>
      <c r="H4642" s="316">
        <f t="shared" si="258"/>
        <v>116</v>
      </c>
      <c r="I4642" s="313"/>
      <c r="J4642" s="313">
        <f t="shared" si="259"/>
        <v>116</v>
      </c>
      <c r="K4642" s="319">
        <v>13.75</v>
      </c>
      <c r="L4642" s="37">
        <f t="shared" si="260"/>
        <v>1595</v>
      </c>
      <c r="M4642" s="314"/>
      <c r="N4642" s="320">
        <f t="shared" si="261"/>
        <v>1595</v>
      </c>
      <c r="O4642" s="321"/>
    </row>
    <row r="4643" spans="1:15">
      <c r="A4643" s="313" t="s">
        <v>4314</v>
      </c>
      <c r="B4643" s="313" t="s">
        <v>4315</v>
      </c>
      <c r="C4643" s="313">
        <v>4</v>
      </c>
      <c r="D4643" s="313" t="s">
        <v>4487</v>
      </c>
      <c r="E4643" s="314"/>
      <c r="F4643" s="314"/>
      <c r="G4643" s="314">
        <v>35.8</v>
      </c>
      <c r="H4643" s="316">
        <f t="shared" si="258"/>
        <v>35.8</v>
      </c>
      <c r="I4643" s="313"/>
      <c r="J4643" s="313">
        <f t="shared" si="259"/>
        <v>35.8</v>
      </c>
      <c r="K4643" s="319">
        <v>13.75</v>
      </c>
      <c r="L4643" s="37">
        <f t="shared" si="260"/>
        <v>492.25</v>
      </c>
      <c r="M4643" s="314"/>
      <c r="N4643" s="320">
        <f t="shared" si="261"/>
        <v>492.25</v>
      </c>
      <c r="O4643" s="321"/>
    </row>
    <row r="4644" spans="1:15">
      <c r="A4644" s="313" t="s">
        <v>4314</v>
      </c>
      <c r="B4644" s="313" t="s">
        <v>4315</v>
      </c>
      <c r="C4644" s="313">
        <v>4</v>
      </c>
      <c r="D4644" s="313" t="s">
        <v>4488</v>
      </c>
      <c r="E4644" s="314"/>
      <c r="F4644" s="314"/>
      <c r="G4644" s="314">
        <v>44.7</v>
      </c>
      <c r="H4644" s="316">
        <f t="shared" si="258"/>
        <v>44.7</v>
      </c>
      <c r="I4644" s="313"/>
      <c r="J4644" s="313">
        <f t="shared" si="259"/>
        <v>44.7</v>
      </c>
      <c r="K4644" s="319">
        <v>13.75</v>
      </c>
      <c r="L4644" s="37">
        <f t="shared" si="260"/>
        <v>614.63</v>
      </c>
      <c r="M4644" s="314"/>
      <c r="N4644" s="320">
        <f t="shared" si="261"/>
        <v>614.63</v>
      </c>
      <c r="O4644" s="321"/>
    </row>
    <row r="4645" spans="1:15">
      <c r="A4645" s="313" t="s">
        <v>4314</v>
      </c>
      <c r="B4645" s="313" t="s">
        <v>4315</v>
      </c>
      <c r="C4645" s="313">
        <v>4</v>
      </c>
      <c r="D4645" s="313" t="s">
        <v>4489</v>
      </c>
      <c r="E4645" s="314"/>
      <c r="F4645" s="314"/>
      <c r="G4645" s="314">
        <v>35.7</v>
      </c>
      <c r="H4645" s="316">
        <f t="shared" si="258"/>
        <v>35.7</v>
      </c>
      <c r="I4645" s="313"/>
      <c r="J4645" s="313">
        <f t="shared" si="259"/>
        <v>35.7</v>
      </c>
      <c r="K4645" s="319">
        <v>13.75</v>
      </c>
      <c r="L4645" s="37">
        <f t="shared" si="260"/>
        <v>490.88</v>
      </c>
      <c r="M4645" s="314"/>
      <c r="N4645" s="320">
        <f t="shared" si="261"/>
        <v>490.88</v>
      </c>
      <c r="O4645" s="321"/>
    </row>
    <row r="4646" spans="1:15">
      <c r="A4646" s="313" t="s">
        <v>4314</v>
      </c>
      <c r="B4646" s="313" t="s">
        <v>4315</v>
      </c>
      <c r="C4646" s="313">
        <v>4</v>
      </c>
      <c r="D4646" s="313" t="s">
        <v>4490</v>
      </c>
      <c r="E4646" s="314"/>
      <c r="F4646" s="314"/>
      <c r="G4646" s="314">
        <v>134</v>
      </c>
      <c r="H4646" s="316">
        <f t="shared" si="258"/>
        <v>134</v>
      </c>
      <c r="I4646" s="313"/>
      <c r="J4646" s="313">
        <f t="shared" si="259"/>
        <v>134</v>
      </c>
      <c r="K4646" s="319">
        <v>13.75</v>
      </c>
      <c r="L4646" s="37">
        <f t="shared" si="260"/>
        <v>1842.5</v>
      </c>
      <c r="M4646" s="314"/>
      <c r="N4646" s="320">
        <f t="shared" si="261"/>
        <v>1842.5</v>
      </c>
      <c r="O4646" s="321"/>
    </row>
    <row r="4647" spans="1:15">
      <c r="A4647" s="313" t="s">
        <v>4314</v>
      </c>
      <c r="B4647" s="313" t="s">
        <v>4315</v>
      </c>
      <c r="C4647" s="313">
        <v>4</v>
      </c>
      <c r="D4647" s="313" t="s">
        <v>4491</v>
      </c>
      <c r="E4647" s="314"/>
      <c r="F4647" s="314"/>
      <c r="G4647" s="314">
        <v>17.9</v>
      </c>
      <c r="H4647" s="316">
        <f t="shared" si="258"/>
        <v>17.9</v>
      </c>
      <c r="I4647" s="313"/>
      <c r="J4647" s="313">
        <f t="shared" si="259"/>
        <v>17.9</v>
      </c>
      <c r="K4647" s="319">
        <v>13.75</v>
      </c>
      <c r="L4647" s="37">
        <f t="shared" si="260"/>
        <v>246.13</v>
      </c>
      <c r="M4647" s="314"/>
      <c r="N4647" s="320">
        <f t="shared" si="261"/>
        <v>246.13</v>
      </c>
      <c r="O4647" s="321"/>
    </row>
    <row r="4648" spans="1:15">
      <c r="A4648" s="313" t="s">
        <v>4314</v>
      </c>
      <c r="B4648" s="313" t="s">
        <v>4315</v>
      </c>
      <c r="C4648" s="313">
        <v>4</v>
      </c>
      <c r="D4648" s="313" t="s">
        <v>4492</v>
      </c>
      <c r="E4648" s="314"/>
      <c r="F4648" s="314"/>
      <c r="G4648" s="314">
        <v>89.3</v>
      </c>
      <c r="H4648" s="316">
        <f t="shared" si="258"/>
        <v>89.3</v>
      </c>
      <c r="I4648" s="313"/>
      <c r="J4648" s="313">
        <f t="shared" si="259"/>
        <v>89.3</v>
      </c>
      <c r="K4648" s="319">
        <v>13.75</v>
      </c>
      <c r="L4648" s="37">
        <f t="shared" si="260"/>
        <v>1227.88</v>
      </c>
      <c r="M4648" s="314"/>
      <c r="N4648" s="320">
        <f t="shared" si="261"/>
        <v>1227.88</v>
      </c>
      <c r="O4648" s="321"/>
    </row>
    <row r="4649" spans="1:15">
      <c r="A4649" s="313" t="s">
        <v>4314</v>
      </c>
      <c r="B4649" s="313" t="s">
        <v>4315</v>
      </c>
      <c r="C4649" s="313">
        <v>4</v>
      </c>
      <c r="D4649" s="313" t="s">
        <v>4493</v>
      </c>
      <c r="E4649" s="314"/>
      <c r="F4649" s="314"/>
      <c r="G4649" s="314">
        <v>17.9</v>
      </c>
      <c r="H4649" s="316">
        <f t="shared" si="258"/>
        <v>17.9</v>
      </c>
      <c r="I4649" s="313"/>
      <c r="J4649" s="313">
        <f t="shared" si="259"/>
        <v>17.9</v>
      </c>
      <c r="K4649" s="319">
        <v>13.75</v>
      </c>
      <c r="L4649" s="37">
        <f t="shared" si="260"/>
        <v>246.13</v>
      </c>
      <c r="M4649" s="314"/>
      <c r="N4649" s="320">
        <f t="shared" si="261"/>
        <v>246.13</v>
      </c>
      <c r="O4649" s="321"/>
    </row>
    <row r="4650" spans="1:15">
      <c r="A4650" s="313" t="s">
        <v>4314</v>
      </c>
      <c r="B4650" s="313" t="s">
        <v>4315</v>
      </c>
      <c r="C4650" s="313">
        <v>4</v>
      </c>
      <c r="D4650" s="313" t="s">
        <v>4494</v>
      </c>
      <c r="E4650" s="314"/>
      <c r="F4650" s="314"/>
      <c r="G4650" s="314">
        <v>71.4</v>
      </c>
      <c r="H4650" s="316">
        <f t="shared" si="258"/>
        <v>71.4</v>
      </c>
      <c r="I4650" s="313"/>
      <c r="J4650" s="313">
        <f t="shared" si="259"/>
        <v>71.4</v>
      </c>
      <c r="K4650" s="319">
        <v>13.75</v>
      </c>
      <c r="L4650" s="37">
        <f t="shared" si="260"/>
        <v>981.75</v>
      </c>
      <c r="M4650" s="314"/>
      <c r="N4650" s="320">
        <f t="shared" si="261"/>
        <v>981.75</v>
      </c>
      <c r="O4650" s="321"/>
    </row>
    <row r="4651" spans="1:15">
      <c r="A4651" s="313" t="s">
        <v>4314</v>
      </c>
      <c r="B4651" s="313" t="s">
        <v>4315</v>
      </c>
      <c r="C4651" s="313">
        <v>4</v>
      </c>
      <c r="D4651" s="202" t="s">
        <v>4495</v>
      </c>
      <c r="E4651" s="314"/>
      <c r="F4651" s="314"/>
      <c r="G4651" s="314">
        <v>107.2</v>
      </c>
      <c r="H4651" s="316">
        <f t="shared" si="258"/>
        <v>107.2</v>
      </c>
      <c r="I4651" s="313"/>
      <c r="J4651" s="313">
        <f t="shared" si="259"/>
        <v>107.2</v>
      </c>
      <c r="K4651" s="319">
        <v>13.75</v>
      </c>
      <c r="L4651" s="37">
        <f t="shared" si="260"/>
        <v>1474</v>
      </c>
      <c r="M4651" s="314"/>
      <c r="N4651" s="320">
        <f t="shared" si="261"/>
        <v>1474</v>
      </c>
      <c r="O4651" s="321"/>
    </row>
    <row r="4652" spans="1:15">
      <c r="A4652" s="313" t="s">
        <v>4314</v>
      </c>
      <c r="B4652" s="313" t="s">
        <v>4315</v>
      </c>
      <c r="C4652" s="313">
        <v>4</v>
      </c>
      <c r="D4652" s="313" t="s">
        <v>4496</v>
      </c>
      <c r="E4652" s="314"/>
      <c r="F4652" s="314"/>
      <c r="G4652" s="314">
        <v>71.4</v>
      </c>
      <c r="H4652" s="316">
        <f t="shared" si="258"/>
        <v>71.4</v>
      </c>
      <c r="I4652" s="313"/>
      <c r="J4652" s="313">
        <f t="shared" si="259"/>
        <v>71.4</v>
      </c>
      <c r="K4652" s="319">
        <v>13.75</v>
      </c>
      <c r="L4652" s="37">
        <f t="shared" si="260"/>
        <v>981.75</v>
      </c>
      <c r="M4652" s="314"/>
      <c r="N4652" s="320">
        <f t="shared" si="261"/>
        <v>981.75</v>
      </c>
      <c r="O4652" s="321"/>
    </row>
    <row r="4653" spans="1:15">
      <c r="A4653" s="313" t="s">
        <v>4314</v>
      </c>
      <c r="B4653" s="313" t="s">
        <v>4315</v>
      </c>
      <c r="C4653" s="313">
        <v>4</v>
      </c>
      <c r="D4653" s="313" t="s">
        <v>4497</v>
      </c>
      <c r="E4653" s="314"/>
      <c r="F4653" s="314"/>
      <c r="G4653" s="314">
        <v>35.7</v>
      </c>
      <c r="H4653" s="316">
        <f t="shared" si="258"/>
        <v>35.7</v>
      </c>
      <c r="I4653" s="313"/>
      <c r="J4653" s="313">
        <f t="shared" si="259"/>
        <v>35.7</v>
      </c>
      <c r="K4653" s="319">
        <v>13.75</v>
      </c>
      <c r="L4653" s="37">
        <f t="shared" si="260"/>
        <v>490.88</v>
      </c>
      <c r="M4653" s="314"/>
      <c r="N4653" s="320">
        <f t="shared" si="261"/>
        <v>490.88</v>
      </c>
      <c r="O4653" s="321"/>
    </row>
    <row r="4654" spans="1:15">
      <c r="A4654" s="313" t="s">
        <v>4314</v>
      </c>
      <c r="B4654" s="313" t="s">
        <v>4315</v>
      </c>
      <c r="C4654" s="313">
        <v>4</v>
      </c>
      <c r="D4654" s="313" t="s">
        <v>4498</v>
      </c>
      <c r="E4654" s="314"/>
      <c r="F4654" s="314"/>
      <c r="G4654" s="314">
        <v>89.3</v>
      </c>
      <c r="H4654" s="316">
        <f t="shared" si="258"/>
        <v>89.3</v>
      </c>
      <c r="I4654" s="313"/>
      <c r="J4654" s="313">
        <f t="shared" si="259"/>
        <v>89.3</v>
      </c>
      <c r="K4654" s="319">
        <v>13.75</v>
      </c>
      <c r="L4654" s="37">
        <f t="shared" si="260"/>
        <v>1227.88</v>
      </c>
      <c r="M4654" s="314"/>
      <c r="N4654" s="320">
        <f t="shared" si="261"/>
        <v>1227.88</v>
      </c>
      <c r="O4654" s="321"/>
    </row>
    <row r="4655" spans="1:15">
      <c r="A4655" s="313" t="s">
        <v>4314</v>
      </c>
      <c r="B4655" s="313" t="s">
        <v>4315</v>
      </c>
      <c r="C4655" s="313">
        <v>4</v>
      </c>
      <c r="D4655" s="313" t="s">
        <v>4499</v>
      </c>
      <c r="E4655" s="314"/>
      <c r="F4655" s="314"/>
      <c r="G4655" s="314">
        <v>35.7</v>
      </c>
      <c r="H4655" s="316">
        <f t="shared" si="258"/>
        <v>35.7</v>
      </c>
      <c r="I4655" s="313"/>
      <c r="J4655" s="313">
        <f t="shared" si="259"/>
        <v>35.7</v>
      </c>
      <c r="K4655" s="319">
        <v>13.75</v>
      </c>
      <c r="L4655" s="37">
        <f t="shared" si="260"/>
        <v>490.88</v>
      </c>
      <c r="M4655" s="314"/>
      <c r="N4655" s="320">
        <f t="shared" si="261"/>
        <v>490.88</v>
      </c>
      <c r="O4655" s="321"/>
    </row>
    <row r="4656" spans="1:15">
      <c r="A4656" s="313" t="s">
        <v>4314</v>
      </c>
      <c r="B4656" s="313" t="s">
        <v>4315</v>
      </c>
      <c r="C4656" s="313">
        <v>4</v>
      </c>
      <c r="D4656" s="313" t="s">
        <v>4500</v>
      </c>
      <c r="E4656" s="314"/>
      <c r="F4656" s="314"/>
      <c r="G4656" s="314">
        <v>35.7</v>
      </c>
      <c r="H4656" s="316">
        <f t="shared" si="258"/>
        <v>35.7</v>
      </c>
      <c r="I4656" s="313"/>
      <c r="J4656" s="313">
        <f t="shared" si="259"/>
        <v>35.7</v>
      </c>
      <c r="K4656" s="319">
        <v>13.75</v>
      </c>
      <c r="L4656" s="37">
        <f t="shared" si="260"/>
        <v>490.88</v>
      </c>
      <c r="M4656" s="314"/>
      <c r="N4656" s="320">
        <f t="shared" si="261"/>
        <v>490.88</v>
      </c>
      <c r="O4656" s="321"/>
    </row>
    <row r="4657" spans="1:15">
      <c r="A4657" s="313" t="s">
        <v>4314</v>
      </c>
      <c r="B4657" s="313" t="s">
        <v>4315</v>
      </c>
      <c r="C4657" s="313">
        <v>4</v>
      </c>
      <c r="D4657" s="313" t="s">
        <v>4501</v>
      </c>
      <c r="E4657" s="314"/>
      <c r="F4657" s="314"/>
      <c r="G4657" s="314">
        <v>89.3</v>
      </c>
      <c r="H4657" s="316">
        <f t="shared" si="258"/>
        <v>89.3</v>
      </c>
      <c r="I4657" s="313"/>
      <c r="J4657" s="313">
        <f t="shared" si="259"/>
        <v>89.3</v>
      </c>
      <c r="K4657" s="319">
        <v>13.75</v>
      </c>
      <c r="L4657" s="37">
        <f t="shared" si="260"/>
        <v>1227.88</v>
      </c>
      <c r="M4657" s="314"/>
      <c r="N4657" s="320">
        <f t="shared" si="261"/>
        <v>1227.88</v>
      </c>
      <c r="O4657" s="321"/>
    </row>
    <row r="4658" spans="1:15">
      <c r="A4658" s="313" t="s">
        <v>4314</v>
      </c>
      <c r="B4658" s="313" t="s">
        <v>4315</v>
      </c>
      <c r="C4658" s="313">
        <v>4</v>
      </c>
      <c r="D4658" s="313" t="s">
        <v>4502</v>
      </c>
      <c r="E4658" s="314"/>
      <c r="F4658" s="314"/>
      <c r="G4658" s="314">
        <v>71.4</v>
      </c>
      <c r="H4658" s="316">
        <f t="shared" si="258"/>
        <v>71.4</v>
      </c>
      <c r="I4658" s="313"/>
      <c r="J4658" s="313">
        <f t="shared" si="259"/>
        <v>71.4</v>
      </c>
      <c r="K4658" s="319">
        <v>13.75</v>
      </c>
      <c r="L4658" s="37">
        <f t="shared" si="260"/>
        <v>981.75</v>
      </c>
      <c r="M4658" s="314"/>
      <c r="N4658" s="320">
        <f t="shared" si="261"/>
        <v>981.75</v>
      </c>
      <c r="O4658" s="321"/>
    </row>
    <row r="4659" spans="1:15">
      <c r="A4659" s="313" t="s">
        <v>4314</v>
      </c>
      <c r="B4659" s="313" t="s">
        <v>4315</v>
      </c>
      <c r="C4659" s="313">
        <v>4</v>
      </c>
      <c r="D4659" s="313" t="s">
        <v>4503</v>
      </c>
      <c r="E4659" s="314"/>
      <c r="F4659" s="314"/>
      <c r="G4659" s="314">
        <v>89.3</v>
      </c>
      <c r="H4659" s="316">
        <f t="shared" si="258"/>
        <v>89.3</v>
      </c>
      <c r="I4659" s="313"/>
      <c r="J4659" s="313">
        <f t="shared" si="259"/>
        <v>89.3</v>
      </c>
      <c r="K4659" s="319">
        <v>13.75</v>
      </c>
      <c r="L4659" s="37">
        <f t="shared" si="260"/>
        <v>1227.88</v>
      </c>
      <c r="M4659" s="314"/>
      <c r="N4659" s="320">
        <f t="shared" si="261"/>
        <v>1227.88</v>
      </c>
      <c r="O4659" s="321"/>
    </row>
    <row r="4660" spans="1:15">
      <c r="A4660" s="313" t="s">
        <v>4314</v>
      </c>
      <c r="B4660" s="313" t="s">
        <v>4315</v>
      </c>
      <c r="C4660" s="313">
        <v>4</v>
      </c>
      <c r="D4660" s="313" t="s">
        <v>4504</v>
      </c>
      <c r="E4660" s="314"/>
      <c r="F4660" s="314"/>
      <c r="G4660" s="314">
        <v>35.7</v>
      </c>
      <c r="H4660" s="316">
        <f t="shared" ref="H4660:H4723" si="262">SUM(E4660:G4660)</f>
        <v>35.7</v>
      </c>
      <c r="I4660" s="313"/>
      <c r="J4660" s="313">
        <f t="shared" ref="J4660:J4723" si="263">H4660-I4660</f>
        <v>35.7</v>
      </c>
      <c r="K4660" s="319">
        <v>13.75</v>
      </c>
      <c r="L4660" s="37">
        <f t="shared" si="260"/>
        <v>490.88</v>
      </c>
      <c r="M4660" s="314"/>
      <c r="N4660" s="320">
        <f t="shared" si="261"/>
        <v>490.88</v>
      </c>
      <c r="O4660" s="321"/>
    </row>
    <row r="4661" spans="1:15">
      <c r="A4661" s="313" t="s">
        <v>4314</v>
      </c>
      <c r="B4661" s="313" t="s">
        <v>4315</v>
      </c>
      <c r="C4661" s="313">
        <v>4</v>
      </c>
      <c r="D4661" s="313" t="s">
        <v>4505</v>
      </c>
      <c r="E4661" s="314"/>
      <c r="F4661" s="314"/>
      <c r="G4661" s="314">
        <v>71.4</v>
      </c>
      <c r="H4661" s="316">
        <f t="shared" si="262"/>
        <v>71.4</v>
      </c>
      <c r="I4661" s="313"/>
      <c r="J4661" s="313">
        <f t="shared" si="263"/>
        <v>71.4</v>
      </c>
      <c r="K4661" s="319">
        <v>13.75</v>
      </c>
      <c r="L4661" s="37">
        <f t="shared" ref="L4661:L4724" si="264">ROUND(H4661*K4661,2)</f>
        <v>981.75</v>
      </c>
      <c r="M4661" s="314"/>
      <c r="N4661" s="320">
        <f t="shared" ref="N4661:N4724" si="265">L4661-M4661</f>
        <v>981.75</v>
      </c>
      <c r="O4661" s="321"/>
    </row>
    <row r="4662" spans="1:15">
      <c r="A4662" s="313" t="s">
        <v>4314</v>
      </c>
      <c r="B4662" s="313" t="s">
        <v>4315</v>
      </c>
      <c r="C4662" s="313">
        <v>4</v>
      </c>
      <c r="D4662" s="313" t="s">
        <v>4506</v>
      </c>
      <c r="E4662" s="314"/>
      <c r="F4662" s="314"/>
      <c r="G4662" s="314">
        <v>35.7</v>
      </c>
      <c r="H4662" s="316">
        <f t="shared" si="262"/>
        <v>35.7</v>
      </c>
      <c r="I4662" s="313"/>
      <c r="J4662" s="313">
        <f t="shared" si="263"/>
        <v>35.7</v>
      </c>
      <c r="K4662" s="319">
        <v>13.75</v>
      </c>
      <c r="L4662" s="37">
        <f t="shared" si="264"/>
        <v>490.88</v>
      </c>
      <c r="M4662" s="314"/>
      <c r="N4662" s="320">
        <f t="shared" si="265"/>
        <v>490.88</v>
      </c>
      <c r="O4662" s="321"/>
    </row>
    <row r="4663" spans="1:15">
      <c r="A4663" s="313" t="s">
        <v>4314</v>
      </c>
      <c r="B4663" s="313" t="s">
        <v>4315</v>
      </c>
      <c r="C4663" s="313">
        <v>4</v>
      </c>
      <c r="D4663" s="201" t="s">
        <v>4507</v>
      </c>
      <c r="E4663" s="314"/>
      <c r="F4663" s="314"/>
      <c r="G4663" s="314">
        <v>35.7</v>
      </c>
      <c r="H4663" s="316">
        <f t="shared" si="262"/>
        <v>35.7</v>
      </c>
      <c r="I4663" s="313"/>
      <c r="J4663" s="313">
        <f t="shared" si="263"/>
        <v>35.7</v>
      </c>
      <c r="K4663" s="319">
        <v>13.75</v>
      </c>
      <c r="L4663" s="37">
        <f t="shared" si="264"/>
        <v>490.88</v>
      </c>
      <c r="M4663" s="314"/>
      <c r="N4663" s="320">
        <f t="shared" si="265"/>
        <v>490.88</v>
      </c>
      <c r="O4663" s="321"/>
    </row>
    <row r="4664" spans="1:15">
      <c r="A4664" s="313" t="s">
        <v>4314</v>
      </c>
      <c r="B4664" s="313" t="s">
        <v>4315</v>
      </c>
      <c r="C4664" s="313">
        <v>4</v>
      </c>
      <c r="D4664" s="313" t="s">
        <v>4508</v>
      </c>
      <c r="E4664" s="314"/>
      <c r="F4664" s="314"/>
      <c r="G4664" s="314">
        <v>35.7</v>
      </c>
      <c r="H4664" s="316">
        <f t="shared" si="262"/>
        <v>35.7</v>
      </c>
      <c r="I4664" s="313"/>
      <c r="J4664" s="313">
        <f t="shared" si="263"/>
        <v>35.7</v>
      </c>
      <c r="K4664" s="319">
        <v>13.75</v>
      </c>
      <c r="L4664" s="37">
        <f t="shared" si="264"/>
        <v>490.88</v>
      </c>
      <c r="M4664" s="314"/>
      <c r="N4664" s="320">
        <f t="shared" si="265"/>
        <v>490.88</v>
      </c>
      <c r="O4664" s="321"/>
    </row>
    <row r="4665" spans="1:15">
      <c r="A4665" s="313" t="s">
        <v>4314</v>
      </c>
      <c r="B4665" s="313" t="s">
        <v>4315</v>
      </c>
      <c r="C4665" s="313">
        <v>4</v>
      </c>
      <c r="D4665" s="313" t="s">
        <v>4509</v>
      </c>
      <c r="E4665" s="314"/>
      <c r="F4665" s="314"/>
      <c r="G4665" s="314">
        <v>35.7</v>
      </c>
      <c r="H4665" s="316">
        <f t="shared" si="262"/>
        <v>35.7</v>
      </c>
      <c r="I4665" s="313"/>
      <c r="J4665" s="313">
        <f t="shared" si="263"/>
        <v>35.7</v>
      </c>
      <c r="K4665" s="319">
        <v>13.75</v>
      </c>
      <c r="L4665" s="37">
        <f t="shared" si="264"/>
        <v>490.88</v>
      </c>
      <c r="M4665" s="314"/>
      <c r="N4665" s="320">
        <f t="shared" si="265"/>
        <v>490.88</v>
      </c>
      <c r="O4665" s="321"/>
    </row>
    <row r="4666" spans="1:15">
      <c r="A4666" s="313" t="s">
        <v>4314</v>
      </c>
      <c r="B4666" s="313" t="s">
        <v>4315</v>
      </c>
      <c r="C4666" s="313">
        <v>4</v>
      </c>
      <c r="D4666" s="313" t="s">
        <v>4510</v>
      </c>
      <c r="E4666" s="314"/>
      <c r="F4666" s="314"/>
      <c r="G4666" s="314">
        <v>71.4</v>
      </c>
      <c r="H4666" s="316">
        <f t="shared" si="262"/>
        <v>71.4</v>
      </c>
      <c r="I4666" s="313"/>
      <c r="J4666" s="313">
        <f t="shared" si="263"/>
        <v>71.4</v>
      </c>
      <c r="K4666" s="319">
        <v>13.75</v>
      </c>
      <c r="L4666" s="37">
        <f t="shared" si="264"/>
        <v>981.75</v>
      </c>
      <c r="M4666" s="314"/>
      <c r="N4666" s="320">
        <f t="shared" si="265"/>
        <v>981.75</v>
      </c>
      <c r="O4666" s="321"/>
    </row>
    <row r="4667" spans="1:15">
      <c r="A4667" s="313" t="s">
        <v>4314</v>
      </c>
      <c r="B4667" s="313" t="s">
        <v>4315</v>
      </c>
      <c r="C4667" s="313">
        <v>4</v>
      </c>
      <c r="D4667" s="313" t="s">
        <v>4511</v>
      </c>
      <c r="E4667" s="314"/>
      <c r="F4667" s="314"/>
      <c r="G4667" s="314">
        <v>35.7</v>
      </c>
      <c r="H4667" s="316">
        <f t="shared" si="262"/>
        <v>35.7</v>
      </c>
      <c r="I4667" s="313"/>
      <c r="J4667" s="313">
        <f t="shared" si="263"/>
        <v>35.7</v>
      </c>
      <c r="K4667" s="319">
        <v>13.75</v>
      </c>
      <c r="L4667" s="37">
        <f t="shared" si="264"/>
        <v>490.88</v>
      </c>
      <c r="M4667" s="314"/>
      <c r="N4667" s="320">
        <f t="shared" si="265"/>
        <v>490.88</v>
      </c>
      <c r="O4667" s="321"/>
    </row>
    <row r="4668" spans="1:15">
      <c r="A4668" s="313" t="s">
        <v>4314</v>
      </c>
      <c r="B4668" s="313" t="s">
        <v>4315</v>
      </c>
      <c r="C4668" s="313">
        <v>4</v>
      </c>
      <c r="D4668" s="313" t="s">
        <v>4512</v>
      </c>
      <c r="E4668" s="314"/>
      <c r="F4668" s="314"/>
      <c r="G4668" s="314">
        <v>35.7</v>
      </c>
      <c r="H4668" s="316">
        <f t="shared" si="262"/>
        <v>35.7</v>
      </c>
      <c r="I4668" s="313"/>
      <c r="J4668" s="313">
        <f t="shared" si="263"/>
        <v>35.7</v>
      </c>
      <c r="K4668" s="319">
        <v>13.75</v>
      </c>
      <c r="L4668" s="37">
        <f t="shared" si="264"/>
        <v>490.88</v>
      </c>
      <c r="M4668" s="314"/>
      <c r="N4668" s="320">
        <f t="shared" si="265"/>
        <v>490.88</v>
      </c>
      <c r="O4668" s="321"/>
    </row>
    <row r="4669" spans="1:15">
      <c r="A4669" s="313" t="s">
        <v>4314</v>
      </c>
      <c r="B4669" s="313" t="s">
        <v>4315</v>
      </c>
      <c r="C4669" s="313">
        <v>4</v>
      </c>
      <c r="D4669" s="313" t="s">
        <v>4513</v>
      </c>
      <c r="E4669" s="314"/>
      <c r="F4669" s="314"/>
      <c r="G4669" s="314">
        <v>71.4</v>
      </c>
      <c r="H4669" s="316">
        <f t="shared" si="262"/>
        <v>71.4</v>
      </c>
      <c r="I4669" s="313"/>
      <c r="J4669" s="313">
        <f t="shared" si="263"/>
        <v>71.4</v>
      </c>
      <c r="K4669" s="319">
        <v>13.75</v>
      </c>
      <c r="L4669" s="37">
        <f t="shared" si="264"/>
        <v>981.75</v>
      </c>
      <c r="M4669" s="314"/>
      <c r="N4669" s="320">
        <f t="shared" si="265"/>
        <v>981.75</v>
      </c>
      <c r="O4669" s="321"/>
    </row>
    <row r="4670" spans="1:15">
      <c r="A4670" s="313" t="s">
        <v>4314</v>
      </c>
      <c r="B4670" s="313" t="s">
        <v>4315</v>
      </c>
      <c r="C4670" s="313">
        <v>4</v>
      </c>
      <c r="D4670" s="313" t="s">
        <v>4514</v>
      </c>
      <c r="E4670" s="314"/>
      <c r="F4670" s="314"/>
      <c r="G4670" s="314">
        <v>17.9</v>
      </c>
      <c r="H4670" s="316">
        <f t="shared" si="262"/>
        <v>17.9</v>
      </c>
      <c r="I4670" s="313"/>
      <c r="J4670" s="313">
        <f t="shared" si="263"/>
        <v>17.9</v>
      </c>
      <c r="K4670" s="319">
        <v>13.75</v>
      </c>
      <c r="L4670" s="37">
        <f t="shared" si="264"/>
        <v>246.13</v>
      </c>
      <c r="M4670" s="314"/>
      <c r="N4670" s="320">
        <f t="shared" si="265"/>
        <v>246.13</v>
      </c>
      <c r="O4670" s="321"/>
    </row>
    <row r="4671" spans="1:15">
      <c r="A4671" s="313" t="s">
        <v>4314</v>
      </c>
      <c r="B4671" s="313" t="s">
        <v>4315</v>
      </c>
      <c r="C4671" s="313">
        <v>4</v>
      </c>
      <c r="D4671" s="313" t="s">
        <v>4515</v>
      </c>
      <c r="E4671" s="314"/>
      <c r="F4671" s="314"/>
      <c r="G4671" s="314">
        <v>53.6</v>
      </c>
      <c r="H4671" s="316">
        <f t="shared" si="262"/>
        <v>53.6</v>
      </c>
      <c r="I4671" s="313"/>
      <c r="J4671" s="313">
        <f t="shared" si="263"/>
        <v>53.6</v>
      </c>
      <c r="K4671" s="319">
        <v>13.75</v>
      </c>
      <c r="L4671" s="37">
        <f t="shared" si="264"/>
        <v>737</v>
      </c>
      <c r="M4671" s="314"/>
      <c r="N4671" s="320">
        <f t="shared" si="265"/>
        <v>737</v>
      </c>
      <c r="O4671" s="321"/>
    </row>
    <row r="4672" spans="1:15">
      <c r="A4672" s="313" t="s">
        <v>4314</v>
      </c>
      <c r="B4672" s="313" t="s">
        <v>4315</v>
      </c>
      <c r="C4672" s="313">
        <v>4</v>
      </c>
      <c r="D4672" s="313" t="s">
        <v>1169</v>
      </c>
      <c r="E4672" s="314"/>
      <c r="F4672" s="314"/>
      <c r="G4672" s="314">
        <v>17.9</v>
      </c>
      <c r="H4672" s="316">
        <f t="shared" si="262"/>
        <v>17.9</v>
      </c>
      <c r="I4672" s="313"/>
      <c r="J4672" s="313">
        <f t="shared" si="263"/>
        <v>17.9</v>
      </c>
      <c r="K4672" s="319">
        <v>13.75</v>
      </c>
      <c r="L4672" s="37">
        <f t="shared" si="264"/>
        <v>246.13</v>
      </c>
      <c r="M4672" s="314"/>
      <c r="N4672" s="320">
        <f t="shared" si="265"/>
        <v>246.13</v>
      </c>
      <c r="O4672" s="321"/>
    </row>
    <row r="4673" spans="1:15">
      <c r="A4673" s="313" t="s">
        <v>4314</v>
      </c>
      <c r="B4673" s="313" t="s">
        <v>4315</v>
      </c>
      <c r="C4673" s="313">
        <v>4</v>
      </c>
      <c r="D4673" s="313" t="s">
        <v>4516</v>
      </c>
      <c r="E4673" s="314"/>
      <c r="F4673" s="314"/>
      <c r="G4673" s="314">
        <v>62.5</v>
      </c>
      <c r="H4673" s="316">
        <f t="shared" si="262"/>
        <v>62.5</v>
      </c>
      <c r="I4673" s="313"/>
      <c r="J4673" s="313">
        <f t="shared" si="263"/>
        <v>62.5</v>
      </c>
      <c r="K4673" s="319">
        <v>13.75</v>
      </c>
      <c r="L4673" s="37">
        <f t="shared" si="264"/>
        <v>859.38</v>
      </c>
      <c r="M4673" s="314"/>
      <c r="N4673" s="320">
        <f t="shared" si="265"/>
        <v>859.38</v>
      </c>
      <c r="O4673" s="313"/>
    </row>
    <row r="4674" spans="1:15">
      <c r="A4674" s="313" t="s">
        <v>4314</v>
      </c>
      <c r="B4674" s="313" t="s">
        <v>4315</v>
      </c>
      <c r="C4674" s="313">
        <v>4</v>
      </c>
      <c r="D4674" s="313" t="s">
        <v>4517</v>
      </c>
      <c r="E4674" s="314"/>
      <c r="F4674" s="314"/>
      <c r="G4674" s="314">
        <v>35.7</v>
      </c>
      <c r="H4674" s="316">
        <f t="shared" si="262"/>
        <v>35.7</v>
      </c>
      <c r="I4674" s="313"/>
      <c r="J4674" s="313">
        <f t="shared" si="263"/>
        <v>35.7</v>
      </c>
      <c r="K4674" s="319">
        <v>13.75</v>
      </c>
      <c r="L4674" s="37">
        <f t="shared" si="264"/>
        <v>490.88</v>
      </c>
      <c r="M4674" s="314"/>
      <c r="N4674" s="320">
        <f t="shared" si="265"/>
        <v>490.88</v>
      </c>
      <c r="O4674" s="321"/>
    </row>
    <row r="4675" spans="1:15">
      <c r="A4675" s="313" t="s">
        <v>4314</v>
      </c>
      <c r="B4675" s="313" t="s">
        <v>4315</v>
      </c>
      <c r="C4675" s="313">
        <v>4</v>
      </c>
      <c r="D4675" s="313" t="s">
        <v>4518</v>
      </c>
      <c r="E4675" s="314"/>
      <c r="F4675" s="314"/>
      <c r="G4675" s="314">
        <v>26.8</v>
      </c>
      <c r="H4675" s="316">
        <f t="shared" si="262"/>
        <v>26.8</v>
      </c>
      <c r="I4675" s="313"/>
      <c r="J4675" s="313">
        <f t="shared" si="263"/>
        <v>26.8</v>
      </c>
      <c r="K4675" s="319">
        <v>13.75</v>
      </c>
      <c r="L4675" s="37">
        <f t="shared" si="264"/>
        <v>368.5</v>
      </c>
      <c r="M4675" s="314"/>
      <c r="N4675" s="320">
        <f t="shared" si="265"/>
        <v>368.5</v>
      </c>
      <c r="O4675" s="321"/>
    </row>
    <row r="4676" spans="1:15">
      <c r="A4676" s="313" t="s">
        <v>4314</v>
      </c>
      <c r="B4676" s="313" t="s">
        <v>4315</v>
      </c>
      <c r="C4676" s="313">
        <v>4</v>
      </c>
      <c r="D4676" s="313" t="s">
        <v>4519</v>
      </c>
      <c r="E4676" s="314"/>
      <c r="F4676" s="314"/>
      <c r="G4676" s="314">
        <v>35.7</v>
      </c>
      <c r="H4676" s="316">
        <f t="shared" si="262"/>
        <v>35.7</v>
      </c>
      <c r="I4676" s="313"/>
      <c r="J4676" s="313">
        <f t="shared" si="263"/>
        <v>35.7</v>
      </c>
      <c r="K4676" s="319">
        <v>13.75</v>
      </c>
      <c r="L4676" s="37">
        <f t="shared" si="264"/>
        <v>490.88</v>
      </c>
      <c r="M4676" s="314"/>
      <c r="N4676" s="320">
        <f t="shared" si="265"/>
        <v>490.88</v>
      </c>
      <c r="O4676" s="321"/>
    </row>
    <row r="4677" spans="1:15">
      <c r="A4677" s="313" t="s">
        <v>4314</v>
      </c>
      <c r="B4677" s="313" t="s">
        <v>4315</v>
      </c>
      <c r="C4677" s="313">
        <v>4</v>
      </c>
      <c r="D4677" s="313" t="s">
        <v>4520</v>
      </c>
      <c r="E4677" s="314"/>
      <c r="F4677" s="314"/>
      <c r="G4677" s="314">
        <v>98.2</v>
      </c>
      <c r="H4677" s="316">
        <f t="shared" si="262"/>
        <v>98.2</v>
      </c>
      <c r="I4677" s="313"/>
      <c r="J4677" s="313">
        <f t="shared" si="263"/>
        <v>98.2</v>
      </c>
      <c r="K4677" s="319">
        <v>13.75</v>
      </c>
      <c r="L4677" s="37">
        <f t="shared" si="264"/>
        <v>1350.25</v>
      </c>
      <c r="M4677" s="314"/>
      <c r="N4677" s="320">
        <f t="shared" si="265"/>
        <v>1350.25</v>
      </c>
      <c r="O4677" s="321"/>
    </row>
    <row r="4678" spans="1:15">
      <c r="A4678" s="313" t="s">
        <v>4314</v>
      </c>
      <c r="B4678" s="313" t="s">
        <v>4315</v>
      </c>
      <c r="C4678" s="313">
        <v>4</v>
      </c>
      <c r="D4678" s="313" t="s">
        <v>4521</v>
      </c>
      <c r="E4678" s="314"/>
      <c r="F4678" s="314"/>
      <c r="G4678" s="314">
        <v>17.9</v>
      </c>
      <c r="H4678" s="316">
        <f t="shared" si="262"/>
        <v>17.9</v>
      </c>
      <c r="I4678" s="313"/>
      <c r="J4678" s="313">
        <f t="shared" si="263"/>
        <v>17.9</v>
      </c>
      <c r="K4678" s="319">
        <v>13.75</v>
      </c>
      <c r="L4678" s="37">
        <f t="shared" si="264"/>
        <v>246.13</v>
      </c>
      <c r="M4678" s="314"/>
      <c r="N4678" s="320">
        <f t="shared" si="265"/>
        <v>246.13</v>
      </c>
      <c r="O4678" s="321"/>
    </row>
    <row r="4679" spans="1:15">
      <c r="A4679" s="313" t="s">
        <v>4314</v>
      </c>
      <c r="B4679" s="313" t="s">
        <v>4315</v>
      </c>
      <c r="C4679" s="313">
        <v>5</v>
      </c>
      <c r="D4679" s="313" t="s">
        <v>4522</v>
      </c>
      <c r="E4679" s="314"/>
      <c r="F4679" s="314"/>
      <c r="G4679" s="314">
        <v>131.7</v>
      </c>
      <c r="H4679" s="316">
        <f t="shared" si="262"/>
        <v>131.7</v>
      </c>
      <c r="I4679" s="313"/>
      <c r="J4679" s="313">
        <f t="shared" si="263"/>
        <v>131.7</v>
      </c>
      <c r="K4679" s="319">
        <v>13.75</v>
      </c>
      <c r="L4679" s="37">
        <f t="shared" si="264"/>
        <v>1810.88</v>
      </c>
      <c r="M4679" s="314"/>
      <c r="N4679" s="320">
        <f t="shared" si="265"/>
        <v>1810.88</v>
      </c>
      <c r="O4679" s="321"/>
    </row>
    <row r="4680" spans="1:15">
      <c r="A4680" s="313" t="s">
        <v>4314</v>
      </c>
      <c r="B4680" s="313" t="s">
        <v>4315</v>
      </c>
      <c r="C4680" s="313">
        <v>5</v>
      </c>
      <c r="D4680" s="313" t="s">
        <v>4523</v>
      </c>
      <c r="E4680" s="314"/>
      <c r="F4680" s="314"/>
      <c r="G4680" s="314">
        <v>49.4</v>
      </c>
      <c r="H4680" s="316">
        <f t="shared" si="262"/>
        <v>49.4</v>
      </c>
      <c r="I4680" s="313"/>
      <c r="J4680" s="313">
        <f t="shared" si="263"/>
        <v>49.4</v>
      </c>
      <c r="K4680" s="319">
        <v>13.75</v>
      </c>
      <c r="L4680" s="37">
        <f t="shared" si="264"/>
        <v>679.25</v>
      </c>
      <c r="M4680" s="314"/>
      <c r="N4680" s="320">
        <f t="shared" si="265"/>
        <v>679.25</v>
      </c>
      <c r="O4680" s="321"/>
    </row>
    <row r="4681" spans="1:15">
      <c r="A4681" s="313" t="s">
        <v>4314</v>
      </c>
      <c r="B4681" s="313" t="s">
        <v>4315</v>
      </c>
      <c r="C4681" s="313">
        <v>5</v>
      </c>
      <c r="D4681" s="313" t="s">
        <v>4524</v>
      </c>
      <c r="E4681" s="314"/>
      <c r="F4681" s="314"/>
      <c r="G4681" s="314">
        <v>98.8</v>
      </c>
      <c r="H4681" s="316">
        <f t="shared" si="262"/>
        <v>98.8</v>
      </c>
      <c r="I4681" s="313"/>
      <c r="J4681" s="313">
        <f t="shared" si="263"/>
        <v>98.8</v>
      </c>
      <c r="K4681" s="319">
        <v>13.75</v>
      </c>
      <c r="L4681" s="37">
        <f t="shared" si="264"/>
        <v>1358.5</v>
      </c>
      <c r="M4681" s="314"/>
      <c r="N4681" s="320">
        <f t="shared" si="265"/>
        <v>1358.5</v>
      </c>
      <c r="O4681" s="321"/>
    </row>
    <row r="4682" spans="1:15">
      <c r="A4682" s="313" t="s">
        <v>4314</v>
      </c>
      <c r="B4682" s="313" t="s">
        <v>4315</v>
      </c>
      <c r="C4682" s="313">
        <v>5</v>
      </c>
      <c r="D4682" s="313" t="s">
        <v>4525</v>
      </c>
      <c r="E4682" s="314"/>
      <c r="F4682" s="314"/>
      <c r="G4682" s="314">
        <v>98.8</v>
      </c>
      <c r="H4682" s="316">
        <f t="shared" si="262"/>
        <v>98.8</v>
      </c>
      <c r="I4682" s="313"/>
      <c r="J4682" s="313">
        <f t="shared" si="263"/>
        <v>98.8</v>
      </c>
      <c r="K4682" s="319">
        <v>13.75</v>
      </c>
      <c r="L4682" s="37">
        <f t="shared" si="264"/>
        <v>1358.5</v>
      </c>
      <c r="M4682" s="314"/>
      <c r="N4682" s="320">
        <f t="shared" si="265"/>
        <v>1358.5</v>
      </c>
      <c r="O4682" s="321"/>
    </row>
    <row r="4683" spans="1:15">
      <c r="A4683" s="313" t="s">
        <v>4314</v>
      </c>
      <c r="B4683" s="313" t="s">
        <v>4315</v>
      </c>
      <c r="C4683" s="313">
        <v>5</v>
      </c>
      <c r="D4683" s="313" t="s">
        <v>4526</v>
      </c>
      <c r="E4683" s="314"/>
      <c r="F4683" s="314"/>
      <c r="G4683" s="314">
        <v>98.8</v>
      </c>
      <c r="H4683" s="316">
        <f t="shared" si="262"/>
        <v>98.8</v>
      </c>
      <c r="I4683" s="313"/>
      <c r="J4683" s="313">
        <f t="shared" si="263"/>
        <v>98.8</v>
      </c>
      <c r="K4683" s="319">
        <v>13.75</v>
      </c>
      <c r="L4683" s="37">
        <f t="shared" si="264"/>
        <v>1358.5</v>
      </c>
      <c r="M4683" s="314"/>
      <c r="N4683" s="320">
        <f t="shared" si="265"/>
        <v>1358.5</v>
      </c>
      <c r="O4683" s="313"/>
    </row>
    <row r="4684" spans="1:15">
      <c r="A4684" s="313" t="s">
        <v>4314</v>
      </c>
      <c r="B4684" s="313" t="s">
        <v>4315</v>
      </c>
      <c r="C4684" s="313">
        <v>5</v>
      </c>
      <c r="D4684" s="313" t="s">
        <v>4527</v>
      </c>
      <c r="E4684" s="314"/>
      <c r="F4684" s="314"/>
      <c r="G4684" s="314">
        <v>115.2</v>
      </c>
      <c r="H4684" s="316">
        <f t="shared" si="262"/>
        <v>115.2</v>
      </c>
      <c r="I4684" s="313"/>
      <c r="J4684" s="313">
        <f t="shared" si="263"/>
        <v>115.2</v>
      </c>
      <c r="K4684" s="319">
        <v>13.75</v>
      </c>
      <c r="L4684" s="37">
        <f t="shared" si="264"/>
        <v>1584</v>
      </c>
      <c r="M4684" s="314"/>
      <c r="N4684" s="320">
        <f t="shared" si="265"/>
        <v>1584</v>
      </c>
      <c r="O4684" s="321"/>
    </row>
    <row r="4685" spans="1:15">
      <c r="A4685" s="313" t="s">
        <v>4314</v>
      </c>
      <c r="B4685" s="313" t="s">
        <v>4315</v>
      </c>
      <c r="C4685" s="313">
        <v>5</v>
      </c>
      <c r="D4685" s="313" t="s">
        <v>4528</v>
      </c>
      <c r="E4685" s="314"/>
      <c r="F4685" s="314"/>
      <c r="G4685" s="314">
        <v>32.9</v>
      </c>
      <c r="H4685" s="316">
        <f t="shared" si="262"/>
        <v>32.9</v>
      </c>
      <c r="I4685" s="313"/>
      <c r="J4685" s="313">
        <f t="shared" si="263"/>
        <v>32.9</v>
      </c>
      <c r="K4685" s="319">
        <v>13.75</v>
      </c>
      <c r="L4685" s="37">
        <f t="shared" si="264"/>
        <v>452.38</v>
      </c>
      <c r="M4685" s="314"/>
      <c r="N4685" s="320">
        <f t="shared" si="265"/>
        <v>452.38</v>
      </c>
      <c r="O4685" s="321"/>
    </row>
    <row r="4686" spans="1:15">
      <c r="A4686" s="313" t="s">
        <v>4314</v>
      </c>
      <c r="B4686" s="313" t="s">
        <v>4315</v>
      </c>
      <c r="C4686" s="313">
        <v>5</v>
      </c>
      <c r="D4686" s="313" t="s">
        <v>2424</v>
      </c>
      <c r="E4686" s="314"/>
      <c r="F4686" s="314"/>
      <c r="G4686" s="314">
        <v>27.4</v>
      </c>
      <c r="H4686" s="316">
        <f t="shared" si="262"/>
        <v>27.4</v>
      </c>
      <c r="I4686" s="313"/>
      <c r="J4686" s="313">
        <f t="shared" si="263"/>
        <v>27.4</v>
      </c>
      <c r="K4686" s="319">
        <v>13.75</v>
      </c>
      <c r="L4686" s="37">
        <f t="shared" si="264"/>
        <v>376.75</v>
      </c>
      <c r="M4686" s="314"/>
      <c r="N4686" s="320">
        <f t="shared" si="265"/>
        <v>376.75</v>
      </c>
      <c r="O4686" s="321"/>
    </row>
    <row r="4687" spans="1:15">
      <c r="A4687" s="313" t="s">
        <v>4314</v>
      </c>
      <c r="B4687" s="313" t="s">
        <v>4315</v>
      </c>
      <c r="C4687" s="313">
        <v>5</v>
      </c>
      <c r="D4687" s="313" t="s">
        <v>4529</v>
      </c>
      <c r="E4687" s="314"/>
      <c r="F4687" s="314"/>
      <c r="G4687" s="314">
        <v>27.4</v>
      </c>
      <c r="H4687" s="316">
        <f t="shared" si="262"/>
        <v>27.4</v>
      </c>
      <c r="I4687" s="313"/>
      <c r="J4687" s="313">
        <f t="shared" si="263"/>
        <v>27.4</v>
      </c>
      <c r="K4687" s="319">
        <v>13.75</v>
      </c>
      <c r="L4687" s="37">
        <f t="shared" si="264"/>
        <v>376.75</v>
      </c>
      <c r="M4687" s="314"/>
      <c r="N4687" s="320">
        <f t="shared" si="265"/>
        <v>376.75</v>
      </c>
      <c r="O4687" s="321"/>
    </row>
    <row r="4688" spans="1:15">
      <c r="A4688" s="313" t="s">
        <v>4314</v>
      </c>
      <c r="B4688" s="313" t="s">
        <v>4315</v>
      </c>
      <c r="C4688" s="313">
        <v>5</v>
      </c>
      <c r="D4688" s="313" t="s">
        <v>4530</v>
      </c>
      <c r="E4688" s="314"/>
      <c r="F4688" s="314"/>
      <c r="G4688" s="314">
        <v>27.5</v>
      </c>
      <c r="H4688" s="316">
        <f t="shared" si="262"/>
        <v>27.5</v>
      </c>
      <c r="I4688" s="313"/>
      <c r="J4688" s="313">
        <f t="shared" si="263"/>
        <v>27.5</v>
      </c>
      <c r="K4688" s="319">
        <v>13.75</v>
      </c>
      <c r="L4688" s="37">
        <f t="shared" si="264"/>
        <v>378.13</v>
      </c>
      <c r="M4688" s="314"/>
      <c r="N4688" s="320">
        <f t="shared" si="265"/>
        <v>378.13</v>
      </c>
      <c r="O4688" s="321"/>
    </row>
    <row r="4689" spans="1:15">
      <c r="A4689" s="313" t="s">
        <v>4314</v>
      </c>
      <c r="B4689" s="313" t="s">
        <v>4315</v>
      </c>
      <c r="C4689" s="313">
        <v>5</v>
      </c>
      <c r="D4689" s="313" t="s">
        <v>3787</v>
      </c>
      <c r="E4689" s="314"/>
      <c r="F4689" s="314"/>
      <c r="G4689" s="314">
        <v>24.7</v>
      </c>
      <c r="H4689" s="316">
        <f t="shared" si="262"/>
        <v>24.7</v>
      </c>
      <c r="I4689" s="313"/>
      <c r="J4689" s="313">
        <f t="shared" si="263"/>
        <v>24.7</v>
      </c>
      <c r="K4689" s="319">
        <v>13.75</v>
      </c>
      <c r="L4689" s="37">
        <f t="shared" si="264"/>
        <v>339.63</v>
      </c>
      <c r="M4689" s="314"/>
      <c r="N4689" s="320">
        <f t="shared" si="265"/>
        <v>339.63</v>
      </c>
      <c r="O4689" s="321"/>
    </row>
    <row r="4690" spans="1:15">
      <c r="A4690" s="313" t="s">
        <v>4314</v>
      </c>
      <c r="B4690" s="313" t="s">
        <v>4315</v>
      </c>
      <c r="C4690" s="313">
        <v>5</v>
      </c>
      <c r="D4690" s="313" t="s">
        <v>4531</v>
      </c>
      <c r="E4690" s="314"/>
      <c r="F4690" s="314"/>
      <c r="G4690" s="314">
        <v>65.8</v>
      </c>
      <c r="H4690" s="316">
        <f t="shared" si="262"/>
        <v>65.8</v>
      </c>
      <c r="I4690" s="313"/>
      <c r="J4690" s="313">
        <f t="shared" si="263"/>
        <v>65.8</v>
      </c>
      <c r="K4690" s="319">
        <v>13.75</v>
      </c>
      <c r="L4690" s="37">
        <f t="shared" si="264"/>
        <v>904.75</v>
      </c>
      <c r="M4690" s="314"/>
      <c r="N4690" s="320">
        <f t="shared" si="265"/>
        <v>904.75</v>
      </c>
      <c r="O4690" s="321"/>
    </row>
    <row r="4691" spans="1:15">
      <c r="A4691" s="313" t="s">
        <v>4314</v>
      </c>
      <c r="B4691" s="313" t="s">
        <v>4315</v>
      </c>
      <c r="C4691" s="313">
        <v>5</v>
      </c>
      <c r="D4691" s="313" t="s">
        <v>4532</v>
      </c>
      <c r="E4691" s="314"/>
      <c r="F4691" s="314"/>
      <c r="G4691" s="314">
        <v>98.8</v>
      </c>
      <c r="H4691" s="316">
        <f t="shared" si="262"/>
        <v>98.8</v>
      </c>
      <c r="I4691" s="313"/>
      <c r="J4691" s="313">
        <f t="shared" si="263"/>
        <v>98.8</v>
      </c>
      <c r="K4691" s="319">
        <v>13.75</v>
      </c>
      <c r="L4691" s="37">
        <f t="shared" si="264"/>
        <v>1358.5</v>
      </c>
      <c r="M4691" s="314"/>
      <c r="N4691" s="320">
        <f t="shared" si="265"/>
        <v>1358.5</v>
      </c>
      <c r="O4691" s="321"/>
    </row>
    <row r="4692" spans="1:15">
      <c r="A4692" s="313" t="s">
        <v>4314</v>
      </c>
      <c r="B4692" s="313" t="s">
        <v>4315</v>
      </c>
      <c r="C4692" s="313">
        <v>5</v>
      </c>
      <c r="D4692" s="313" t="s">
        <v>4533</v>
      </c>
      <c r="E4692" s="314"/>
      <c r="F4692" s="314"/>
      <c r="G4692" s="314">
        <v>82.4</v>
      </c>
      <c r="H4692" s="316">
        <f t="shared" si="262"/>
        <v>82.4</v>
      </c>
      <c r="I4692" s="313"/>
      <c r="J4692" s="313">
        <f t="shared" si="263"/>
        <v>82.4</v>
      </c>
      <c r="K4692" s="319">
        <v>13.75</v>
      </c>
      <c r="L4692" s="37">
        <f t="shared" si="264"/>
        <v>1133</v>
      </c>
      <c r="M4692" s="314"/>
      <c r="N4692" s="320">
        <f t="shared" si="265"/>
        <v>1133</v>
      </c>
      <c r="O4692" s="321"/>
    </row>
    <row r="4693" spans="1:15">
      <c r="A4693" s="313" t="s">
        <v>4314</v>
      </c>
      <c r="B4693" s="313" t="s">
        <v>4315</v>
      </c>
      <c r="C4693" s="313">
        <v>5</v>
      </c>
      <c r="D4693" s="313" t="s">
        <v>4534</v>
      </c>
      <c r="E4693" s="314"/>
      <c r="F4693" s="314"/>
      <c r="G4693" s="314">
        <v>49.3</v>
      </c>
      <c r="H4693" s="316">
        <f t="shared" si="262"/>
        <v>49.3</v>
      </c>
      <c r="I4693" s="313"/>
      <c r="J4693" s="313">
        <f t="shared" si="263"/>
        <v>49.3</v>
      </c>
      <c r="K4693" s="319">
        <v>13.75</v>
      </c>
      <c r="L4693" s="37">
        <f t="shared" si="264"/>
        <v>677.88</v>
      </c>
      <c r="M4693" s="314"/>
      <c r="N4693" s="320">
        <f t="shared" si="265"/>
        <v>677.88</v>
      </c>
      <c r="O4693" s="321"/>
    </row>
    <row r="4694" spans="1:15">
      <c r="A4694" s="313" t="s">
        <v>4314</v>
      </c>
      <c r="B4694" s="313" t="s">
        <v>4315</v>
      </c>
      <c r="C4694" s="313">
        <v>5</v>
      </c>
      <c r="D4694" s="313" t="s">
        <v>4535</v>
      </c>
      <c r="E4694" s="314"/>
      <c r="F4694" s="314"/>
      <c r="G4694" s="314">
        <v>32.9</v>
      </c>
      <c r="H4694" s="316">
        <f t="shared" si="262"/>
        <v>32.9</v>
      </c>
      <c r="I4694" s="313"/>
      <c r="J4694" s="313">
        <f t="shared" si="263"/>
        <v>32.9</v>
      </c>
      <c r="K4694" s="319">
        <v>13.75</v>
      </c>
      <c r="L4694" s="37">
        <f t="shared" si="264"/>
        <v>452.38</v>
      </c>
      <c r="M4694" s="314"/>
      <c r="N4694" s="320">
        <f t="shared" si="265"/>
        <v>452.38</v>
      </c>
      <c r="O4694" s="313"/>
    </row>
    <row r="4695" spans="1:15">
      <c r="A4695" s="313" t="s">
        <v>4314</v>
      </c>
      <c r="B4695" s="313" t="s">
        <v>4315</v>
      </c>
      <c r="C4695" s="313">
        <v>5</v>
      </c>
      <c r="D4695" s="201" t="s">
        <v>4536</v>
      </c>
      <c r="E4695" s="314"/>
      <c r="F4695" s="314"/>
      <c r="G4695" s="314">
        <v>65.9</v>
      </c>
      <c r="H4695" s="316">
        <f t="shared" si="262"/>
        <v>65.9</v>
      </c>
      <c r="I4695" s="313"/>
      <c r="J4695" s="313">
        <f t="shared" si="263"/>
        <v>65.9</v>
      </c>
      <c r="K4695" s="319">
        <v>13.75</v>
      </c>
      <c r="L4695" s="37">
        <f t="shared" si="264"/>
        <v>906.13</v>
      </c>
      <c r="M4695" s="314"/>
      <c r="N4695" s="320">
        <f t="shared" si="265"/>
        <v>906.13</v>
      </c>
      <c r="O4695" s="321"/>
    </row>
    <row r="4696" spans="1:15">
      <c r="A4696" s="313" t="s">
        <v>4314</v>
      </c>
      <c r="B4696" s="313" t="s">
        <v>4315</v>
      </c>
      <c r="C4696" s="313">
        <v>5</v>
      </c>
      <c r="D4696" s="313" t="s">
        <v>4537</v>
      </c>
      <c r="E4696" s="314"/>
      <c r="F4696" s="314"/>
      <c r="G4696" s="314">
        <v>90.5</v>
      </c>
      <c r="H4696" s="316">
        <f t="shared" si="262"/>
        <v>90.5</v>
      </c>
      <c r="I4696" s="313"/>
      <c r="J4696" s="313">
        <f t="shared" si="263"/>
        <v>90.5</v>
      </c>
      <c r="K4696" s="319">
        <v>13.75</v>
      </c>
      <c r="L4696" s="37">
        <f t="shared" si="264"/>
        <v>1244.38</v>
      </c>
      <c r="M4696" s="314"/>
      <c r="N4696" s="320">
        <f t="shared" si="265"/>
        <v>1244.38</v>
      </c>
      <c r="O4696" s="321"/>
    </row>
    <row r="4697" spans="1:15">
      <c r="A4697" s="313" t="s">
        <v>4314</v>
      </c>
      <c r="B4697" s="313" t="s">
        <v>4315</v>
      </c>
      <c r="C4697" s="313">
        <v>5</v>
      </c>
      <c r="D4697" s="313" t="s">
        <v>4538</v>
      </c>
      <c r="E4697" s="314"/>
      <c r="F4697" s="314"/>
      <c r="G4697" s="314">
        <v>115.2</v>
      </c>
      <c r="H4697" s="316">
        <f t="shared" si="262"/>
        <v>115.2</v>
      </c>
      <c r="I4697" s="313"/>
      <c r="J4697" s="313">
        <f t="shared" si="263"/>
        <v>115.2</v>
      </c>
      <c r="K4697" s="319">
        <v>13.75</v>
      </c>
      <c r="L4697" s="37">
        <f t="shared" si="264"/>
        <v>1584</v>
      </c>
      <c r="M4697" s="314"/>
      <c r="N4697" s="320">
        <f t="shared" si="265"/>
        <v>1584</v>
      </c>
      <c r="O4697" s="321"/>
    </row>
    <row r="4698" spans="1:15">
      <c r="A4698" s="313" t="s">
        <v>4314</v>
      </c>
      <c r="B4698" s="313" t="s">
        <v>4315</v>
      </c>
      <c r="C4698" s="313">
        <v>5</v>
      </c>
      <c r="D4698" s="313" t="s">
        <v>4539</v>
      </c>
      <c r="E4698" s="314"/>
      <c r="F4698" s="314"/>
      <c r="G4698" s="314">
        <v>49.4</v>
      </c>
      <c r="H4698" s="316">
        <f t="shared" si="262"/>
        <v>49.4</v>
      </c>
      <c r="I4698" s="313"/>
      <c r="J4698" s="313">
        <f t="shared" si="263"/>
        <v>49.4</v>
      </c>
      <c r="K4698" s="319">
        <v>13.75</v>
      </c>
      <c r="L4698" s="37">
        <f t="shared" si="264"/>
        <v>679.25</v>
      </c>
      <c r="M4698" s="314"/>
      <c r="N4698" s="320">
        <f t="shared" si="265"/>
        <v>679.25</v>
      </c>
      <c r="O4698" s="321"/>
    </row>
    <row r="4699" spans="1:15">
      <c r="A4699" s="313" t="s">
        <v>4314</v>
      </c>
      <c r="B4699" s="313" t="s">
        <v>4315</v>
      </c>
      <c r="C4699" s="313">
        <v>5</v>
      </c>
      <c r="D4699" s="313" t="s">
        <v>4540</v>
      </c>
      <c r="E4699" s="314"/>
      <c r="F4699" s="314"/>
      <c r="G4699" s="314">
        <v>57.6</v>
      </c>
      <c r="H4699" s="316">
        <f t="shared" si="262"/>
        <v>57.6</v>
      </c>
      <c r="I4699" s="313"/>
      <c r="J4699" s="313">
        <f t="shared" si="263"/>
        <v>57.6</v>
      </c>
      <c r="K4699" s="319">
        <v>13.75</v>
      </c>
      <c r="L4699" s="37">
        <f t="shared" si="264"/>
        <v>792</v>
      </c>
      <c r="M4699" s="314"/>
      <c r="N4699" s="320">
        <f t="shared" si="265"/>
        <v>792</v>
      </c>
      <c r="O4699" s="321"/>
    </row>
    <row r="4700" spans="1:15">
      <c r="A4700" s="313" t="s">
        <v>4314</v>
      </c>
      <c r="B4700" s="313" t="s">
        <v>4315</v>
      </c>
      <c r="C4700" s="313">
        <v>5</v>
      </c>
      <c r="D4700" s="313" t="s">
        <v>4541</v>
      </c>
      <c r="E4700" s="314"/>
      <c r="F4700" s="314"/>
      <c r="G4700" s="314">
        <v>69.1</v>
      </c>
      <c r="H4700" s="316">
        <f t="shared" si="262"/>
        <v>69.1</v>
      </c>
      <c r="I4700" s="313"/>
      <c r="J4700" s="313">
        <f t="shared" si="263"/>
        <v>69.1</v>
      </c>
      <c r="K4700" s="319">
        <v>13.75</v>
      </c>
      <c r="L4700" s="37">
        <f t="shared" si="264"/>
        <v>950.13</v>
      </c>
      <c r="M4700" s="314"/>
      <c r="N4700" s="320">
        <f t="shared" si="265"/>
        <v>950.13</v>
      </c>
      <c r="O4700" s="321"/>
    </row>
    <row r="4701" spans="1:15">
      <c r="A4701" s="313" t="s">
        <v>4314</v>
      </c>
      <c r="B4701" s="313" t="s">
        <v>4315</v>
      </c>
      <c r="C4701" s="313">
        <v>5</v>
      </c>
      <c r="D4701" s="313" t="s">
        <v>4542</v>
      </c>
      <c r="E4701" s="314"/>
      <c r="F4701" s="314"/>
      <c r="G4701" s="314">
        <v>46.1</v>
      </c>
      <c r="H4701" s="316">
        <f t="shared" si="262"/>
        <v>46.1</v>
      </c>
      <c r="I4701" s="313"/>
      <c r="J4701" s="313">
        <f t="shared" si="263"/>
        <v>46.1</v>
      </c>
      <c r="K4701" s="319">
        <v>13.75</v>
      </c>
      <c r="L4701" s="37">
        <f t="shared" si="264"/>
        <v>633.88</v>
      </c>
      <c r="M4701" s="314"/>
      <c r="N4701" s="320">
        <f t="shared" si="265"/>
        <v>633.88</v>
      </c>
      <c r="O4701" s="321"/>
    </row>
    <row r="4702" spans="1:15">
      <c r="A4702" s="313" t="s">
        <v>4314</v>
      </c>
      <c r="B4702" s="313" t="s">
        <v>4315</v>
      </c>
      <c r="C4702" s="313">
        <v>5</v>
      </c>
      <c r="D4702" s="313" t="s">
        <v>4543</v>
      </c>
      <c r="E4702" s="314"/>
      <c r="F4702" s="314"/>
      <c r="G4702" s="314">
        <v>98.8</v>
      </c>
      <c r="H4702" s="316">
        <f t="shared" si="262"/>
        <v>98.8</v>
      </c>
      <c r="I4702" s="313"/>
      <c r="J4702" s="313">
        <f t="shared" si="263"/>
        <v>98.8</v>
      </c>
      <c r="K4702" s="319">
        <v>13.75</v>
      </c>
      <c r="L4702" s="37">
        <f t="shared" si="264"/>
        <v>1358.5</v>
      </c>
      <c r="M4702" s="314"/>
      <c r="N4702" s="320">
        <f t="shared" si="265"/>
        <v>1358.5</v>
      </c>
      <c r="O4702" s="321"/>
    </row>
    <row r="4703" spans="1:15">
      <c r="A4703" s="313" t="s">
        <v>4314</v>
      </c>
      <c r="B4703" s="313" t="s">
        <v>4315</v>
      </c>
      <c r="C4703" s="313">
        <v>5</v>
      </c>
      <c r="D4703" s="313" t="s">
        <v>4544</v>
      </c>
      <c r="E4703" s="314"/>
      <c r="F4703" s="314"/>
      <c r="G4703" s="314">
        <v>82.3</v>
      </c>
      <c r="H4703" s="316">
        <f t="shared" si="262"/>
        <v>82.3</v>
      </c>
      <c r="I4703" s="313"/>
      <c r="J4703" s="313">
        <f t="shared" si="263"/>
        <v>82.3</v>
      </c>
      <c r="K4703" s="319">
        <v>13.75</v>
      </c>
      <c r="L4703" s="37">
        <f t="shared" si="264"/>
        <v>1131.63</v>
      </c>
      <c r="M4703" s="314"/>
      <c r="N4703" s="320">
        <f t="shared" si="265"/>
        <v>1131.63</v>
      </c>
      <c r="O4703" s="321"/>
    </row>
    <row r="4704" spans="1:15">
      <c r="A4704" s="313" t="s">
        <v>4314</v>
      </c>
      <c r="B4704" s="313" t="s">
        <v>4315</v>
      </c>
      <c r="C4704" s="313">
        <v>5</v>
      </c>
      <c r="D4704" s="313" t="s">
        <v>4545</v>
      </c>
      <c r="E4704" s="314"/>
      <c r="F4704" s="314"/>
      <c r="G4704" s="314">
        <v>35</v>
      </c>
      <c r="H4704" s="316">
        <f t="shared" si="262"/>
        <v>35</v>
      </c>
      <c r="I4704" s="313"/>
      <c r="J4704" s="313">
        <f t="shared" si="263"/>
        <v>35</v>
      </c>
      <c r="K4704" s="319">
        <v>13.75</v>
      </c>
      <c r="L4704" s="37">
        <f t="shared" si="264"/>
        <v>481.25</v>
      </c>
      <c r="M4704" s="314"/>
      <c r="N4704" s="320">
        <f t="shared" si="265"/>
        <v>481.25</v>
      </c>
      <c r="O4704" s="321"/>
    </row>
    <row r="4705" spans="1:15">
      <c r="A4705" s="313" t="s">
        <v>4314</v>
      </c>
      <c r="B4705" s="313" t="s">
        <v>4315</v>
      </c>
      <c r="C4705" s="313">
        <v>5</v>
      </c>
      <c r="D4705" s="313" t="s">
        <v>4546</v>
      </c>
      <c r="E4705" s="314"/>
      <c r="F4705" s="314"/>
      <c r="G4705" s="314">
        <v>35</v>
      </c>
      <c r="H4705" s="316">
        <f t="shared" si="262"/>
        <v>35</v>
      </c>
      <c r="I4705" s="313"/>
      <c r="J4705" s="313">
        <f t="shared" si="263"/>
        <v>35</v>
      </c>
      <c r="K4705" s="319">
        <v>13.75</v>
      </c>
      <c r="L4705" s="37">
        <f t="shared" si="264"/>
        <v>481.25</v>
      </c>
      <c r="M4705" s="314"/>
      <c r="N4705" s="320">
        <f t="shared" si="265"/>
        <v>481.25</v>
      </c>
      <c r="O4705" s="321"/>
    </row>
    <row r="4706" spans="1:15">
      <c r="A4706" s="313" t="s">
        <v>4314</v>
      </c>
      <c r="B4706" s="313" t="s">
        <v>4315</v>
      </c>
      <c r="C4706" s="313">
        <v>5</v>
      </c>
      <c r="D4706" s="313" t="s">
        <v>2828</v>
      </c>
      <c r="E4706" s="314"/>
      <c r="F4706" s="314"/>
      <c r="G4706" s="314">
        <v>37</v>
      </c>
      <c r="H4706" s="316">
        <f t="shared" si="262"/>
        <v>37</v>
      </c>
      <c r="I4706" s="313"/>
      <c r="J4706" s="313">
        <f t="shared" si="263"/>
        <v>37</v>
      </c>
      <c r="K4706" s="319">
        <v>13.75</v>
      </c>
      <c r="L4706" s="37">
        <f t="shared" si="264"/>
        <v>508.75</v>
      </c>
      <c r="M4706" s="314"/>
      <c r="N4706" s="320">
        <f t="shared" si="265"/>
        <v>508.75</v>
      </c>
      <c r="O4706" s="321"/>
    </row>
    <row r="4707" spans="1:15">
      <c r="A4707" s="313" t="s">
        <v>4314</v>
      </c>
      <c r="B4707" s="313" t="s">
        <v>4315</v>
      </c>
      <c r="C4707" s="313">
        <v>5</v>
      </c>
      <c r="D4707" s="313" t="s">
        <v>4547</v>
      </c>
      <c r="E4707" s="314"/>
      <c r="F4707" s="314"/>
      <c r="G4707" s="314">
        <v>16.5</v>
      </c>
      <c r="H4707" s="316">
        <f t="shared" si="262"/>
        <v>16.5</v>
      </c>
      <c r="I4707" s="313"/>
      <c r="J4707" s="313">
        <f t="shared" si="263"/>
        <v>16.5</v>
      </c>
      <c r="K4707" s="319">
        <v>13.75</v>
      </c>
      <c r="L4707" s="37">
        <f t="shared" si="264"/>
        <v>226.88</v>
      </c>
      <c r="M4707" s="314"/>
      <c r="N4707" s="320">
        <f t="shared" si="265"/>
        <v>226.88</v>
      </c>
      <c r="O4707" s="321"/>
    </row>
    <row r="4708" spans="1:15">
      <c r="A4708" s="313" t="s">
        <v>4314</v>
      </c>
      <c r="B4708" s="313" t="s">
        <v>4315</v>
      </c>
      <c r="C4708" s="313">
        <v>5</v>
      </c>
      <c r="D4708" s="313" t="s">
        <v>4548</v>
      </c>
      <c r="E4708" s="314"/>
      <c r="F4708" s="314"/>
      <c r="G4708" s="314">
        <v>65.8</v>
      </c>
      <c r="H4708" s="316">
        <f t="shared" si="262"/>
        <v>65.8</v>
      </c>
      <c r="I4708" s="313"/>
      <c r="J4708" s="313">
        <f t="shared" si="263"/>
        <v>65.8</v>
      </c>
      <c r="K4708" s="319">
        <v>13.75</v>
      </c>
      <c r="L4708" s="37">
        <f t="shared" si="264"/>
        <v>904.75</v>
      </c>
      <c r="M4708" s="314"/>
      <c r="N4708" s="320">
        <f t="shared" si="265"/>
        <v>904.75</v>
      </c>
      <c r="O4708" s="321"/>
    </row>
    <row r="4709" spans="1:15">
      <c r="A4709" s="313" t="s">
        <v>4314</v>
      </c>
      <c r="B4709" s="313" t="s">
        <v>4315</v>
      </c>
      <c r="C4709" s="313">
        <v>5</v>
      </c>
      <c r="D4709" s="313" t="s">
        <v>4549</v>
      </c>
      <c r="E4709" s="314"/>
      <c r="F4709" s="314"/>
      <c r="G4709" s="314">
        <v>32.9</v>
      </c>
      <c r="H4709" s="316">
        <f t="shared" si="262"/>
        <v>32.9</v>
      </c>
      <c r="I4709" s="313"/>
      <c r="J4709" s="313">
        <f t="shared" si="263"/>
        <v>32.9</v>
      </c>
      <c r="K4709" s="319">
        <v>13.75</v>
      </c>
      <c r="L4709" s="37">
        <f t="shared" si="264"/>
        <v>452.38</v>
      </c>
      <c r="M4709" s="314"/>
      <c r="N4709" s="320">
        <f t="shared" si="265"/>
        <v>452.38</v>
      </c>
      <c r="O4709" s="313"/>
    </row>
    <row r="4710" spans="1:15">
      <c r="A4710" s="313" t="s">
        <v>4314</v>
      </c>
      <c r="B4710" s="313" t="s">
        <v>4315</v>
      </c>
      <c r="C4710" s="313">
        <v>5</v>
      </c>
      <c r="D4710" s="313" t="s">
        <v>4550</v>
      </c>
      <c r="E4710" s="314"/>
      <c r="F4710" s="314"/>
      <c r="G4710" s="314">
        <v>82.3</v>
      </c>
      <c r="H4710" s="316">
        <f t="shared" si="262"/>
        <v>82.3</v>
      </c>
      <c r="I4710" s="313"/>
      <c r="J4710" s="313">
        <f t="shared" si="263"/>
        <v>82.3</v>
      </c>
      <c r="K4710" s="319">
        <v>13.75</v>
      </c>
      <c r="L4710" s="37">
        <f t="shared" si="264"/>
        <v>1131.63</v>
      </c>
      <c r="M4710" s="314"/>
      <c r="N4710" s="320">
        <f t="shared" si="265"/>
        <v>1131.63</v>
      </c>
      <c r="O4710" s="313"/>
    </row>
    <row r="4711" spans="1:15">
      <c r="A4711" s="313" t="s">
        <v>4314</v>
      </c>
      <c r="B4711" s="313" t="s">
        <v>4315</v>
      </c>
      <c r="C4711" s="313">
        <v>5</v>
      </c>
      <c r="D4711" s="313" t="s">
        <v>4551</v>
      </c>
      <c r="E4711" s="314"/>
      <c r="F4711" s="314"/>
      <c r="G4711" s="314">
        <v>49.4</v>
      </c>
      <c r="H4711" s="316">
        <f t="shared" si="262"/>
        <v>49.4</v>
      </c>
      <c r="I4711" s="313"/>
      <c r="J4711" s="313">
        <f t="shared" si="263"/>
        <v>49.4</v>
      </c>
      <c r="K4711" s="319">
        <v>13.75</v>
      </c>
      <c r="L4711" s="37">
        <f t="shared" si="264"/>
        <v>679.25</v>
      </c>
      <c r="M4711" s="314"/>
      <c r="N4711" s="320">
        <f t="shared" si="265"/>
        <v>679.25</v>
      </c>
      <c r="O4711" s="321"/>
    </row>
    <row r="4712" spans="1:15">
      <c r="A4712" s="313" t="s">
        <v>4314</v>
      </c>
      <c r="B4712" s="313" t="s">
        <v>4315</v>
      </c>
      <c r="C4712" s="313">
        <v>5</v>
      </c>
      <c r="D4712" s="313" t="s">
        <v>4552</v>
      </c>
      <c r="E4712" s="314"/>
      <c r="F4712" s="314"/>
      <c r="G4712" s="314">
        <v>65.8</v>
      </c>
      <c r="H4712" s="316">
        <f t="shared" si="262"/>
        <v>65.8</v>
      </c>
      <c r="I4712" s="313"/>
      <c r="J4712" s="313">
        <f t="shared" si="263"/>
        <v>65.8</v>
      </c>
      <c r="K4712" s="319">
        <v>13.75</v>
      </c>
      <c r="L4712" s="37">
        <f t="shared" si="264"/>
        <v>904.75</v>
      </c>
      <c r="M4712" s="314"/>
      <c r="N4712" s="320">
        <f t="shared" si="265"/>
        <v>904.75</v>
      </c>
      <c r="O4712" s="321"/>
    </row>
    <row r="4713" spans="1:15">
      <c r="A4713" s="313" t="s">
        <v>4314</v>
      </c>
      <c r="B4713" s="313" t="s">
        <v>4315</v>
      </c>
      <c r="C4713" s="313">
        <v>5</v>
      </c>
      <c r="D4713" s="313" t="s">
        <v>4553</v>
      </c>
      <c r="E4713" s="314"/>
      <c r="F4713" s="314"/>
      <c r="G4713" s="314">
        <v>98.8</v>
      </c>
      <c r="H4713" s="316">
        <f t="shared" si="262"/>
        <v>98.8</v>
      </c>
      <c r="I4713" s="313"/>
      <c r="J4713" s="313">
        <f t="shared" si="263"/>
        <v>98.8</v>
      </c>
      <c r="K4713" s="319">
        <v>13.75</v>
      </c>
      <c r="L4713" s="37">
        <f t="shared" si="264"/>
        <v>1358.5</v>
      </c>
      <c r="M4713" s="314"/>
      <c r="N4713" s="320">
        <f t="shared" si="265"/>
        <v>1358.5</v>
      </c>
      <c r="O4713" s="321"/>
    </row>
    <row r="4714" spans="1:15">
      <c r="A4714" s="313" t="s">
        <v>4314</v>
      </c>
      <c r="B4714" s="313" t="s">
        <v>4315</v>
      </c>
      <c r="C4714" s="313">
        <v>5</v>
      </c>
      <c r="D4714" s="313" t="s">
        <v>4554</v>
      </c>
      <c r="E4714" s="314"/>
      <c r="F4714" s="314"/>
      <c r="G4714" s="314">
        <v>98.8</v>
      </c>
      <c r="H4714" s="316">
        <f t="shared" si="262"/>
        <v>98.8</v>
      </c>
      <c r="I4714" s="313"/>
      <c r="J4714" s="313">
        <f t="shared" si="263"/>
        <v>98.8</v>
      </c>
      <c r="K4714" s="319">
        <v>13.75</v>
      </c>
      <c r="L4714" s="37">
        <f t="shared" si="264"/>
        <v>1358.5</v>
      </c>
      <c r="M4714" s="314"/>
      <c r="N4714" s="320">
        <f t="shared" si="265"/>
        <v>1358.5</v>
      </c>
      <c r="O4714" s="321"/>
    </row>
    <row r="4715" spans="1:15">
      <c r="A4715" s="313" t="s">
        <v>4314</v>
      </c>
      <c r="B4715" s="313" t="s">
        <v>4315</v>
      </c>
      <c r="C4715" s="313">
        <v>5</v>
      </c>
      <c r="D4715" s="313" t="s">
        <v>4555</v>
      </c>
      <c r="E4715" s="314"/>
      <c r="F4715" s="314"/>
      <c r="G4715" s="314">
        <v>32.9</v>
      </c>
      <c r="H4715" s="316">
        <f t="shared" si="262"/>
        <v>32.9</v>
      </c>
      <c r="I4715" s="313"/>
      <c r="J4715" s="313">
        <f t="shared" si="263"/>
        <v>32.9</v>
      </c>
      <c r="K4715" s="319">
        <v>13.75</v>
      </c>
      <c r="L4715" s="37">
        <f t="shared" si="264"/>
        <v>452.38</v>
      </c>
      <c r="M4715" s="314"/>
      <c r="N4715" s="320">
        <f t="shared" si="265"/>
        <v>452.38</v>
      </c>
      <c r="O4715" s="321"/>
    </row>
    <row r="4716" spans="1:15">
      <c r="A4716" s="313" t="s">
        <v>4314</v>
      </c>
      <c r="B4716" s="313" t="s">
        <v>4315</v>
      </c>
      <c r="C4716" s="313">
        <v>5</v>
      </c>
      <c r="D4716" s="313" t="s">
        <v>4556</v>
      </c>
      <c r="E4716" s="314"/>
      <c r="F4716" s="314"/>
      <c r="G4716" s="314">
        <v>16.5</v>
      </c>
      <c r="H4716" s="316">
        <f t="shared" si="262"/>
        <v>16.5</v>
      </c>
      <c r="I4716" s="313"/>
      <c r="J4716" s="313">
        <f t="shared" si="263"/>
        <v>16.5</v>
      </c>
      <c r="K4716" s="319">
        <v>13.75</v>
      </c>
      <c r="L4716" s="37">
        <f t="shared" si="264"/>
        <v>226.88</v>
      </c>
      <c r="M4716" s="314"/>
      <c r="N4716" s="320">
        <f t="shared" si="265"/>
        <v>226.88</v>
      </c>
      <c r="O4716" s="321"/>
    </row>
    <row r="4717" spans="1:15">
      <c r="A4717" s="313" t="s">
        <v>4314</v>
      </c>
      <c r="B4717" s="313" t="s">
        <v>4315</v>
      </c>
      <c r="C4717" s="313">
        <v>5</v>
      </c>
      <c r="D4717" s="313" t="s">
        <v>4557</v>
      </c>
      <c r="E4717" s="314"/>
      <c r="F4717" s="314"/>
      <c r="G4717" s="314">
        <v>65.8</v>
      </c>
      <c r="H4717" s="316">
        <f t="shared" si="262"/>
        <v>65.8</v>
      </c>
      <c r="I4717" s="313"/>
      <c r="J4717" s="313">
        <f t="shared" si="263"/>
        <v>65.8</v>
      </c>
      <c r="K4717" s="319">
        <v>13.75</v>
      </c>
      <c r="L4717" s="37">
        <f t="shared" si="264"/>
        <v>904.75</v>
      </c>
      <c r="M4717" s="314"/>
      <c r="N4717" s="320">
        <f t="shared" si="265"/>
        <v>904.75</v>
      </c>
      <c r="O4717" s="321"/>
    </row>
    <row r="4718" spans="1:15">
      <c r="A4718" s="313" t="s">
        <v>4314</v>
      </c>
      <c r="B4718" s="313" t="s">
        <v>4315</v>
      </c>
      <c r="C4718" s="313">
        <v>5</v>
      </c>
      <c r="D4718" s="313" t="s">
        <v>4558</v>
      </c>
      <c r="E4718" s="314"/>
      <c r="F4718" s="314"/>
      <c r="G4718" s="314">
        <v>49.4</v>
      </c>
      <c r="H4718" s="316">
        <f t="shared" si="262"/>
        <v>49.4</v>
      </c>
      <c r="I4718" s="313"/>
      <c r="J4718" s="313">
        <f t="shared" si="263"/>
        <v>49.4</v>
      </c>
      <c r="K4718" s="319">
        <v>13.75</v>
      </c>
      <c r="L4718" s="37">
        <f t="shared" si="264"/>
        <v>679.25</v>
      </c>
      <c r="M4718" s="314"/>
      <c r="N4718" s="320">
        <f t="shared" si="265"/>
        <v>679.25</v>
      </c>
      <c r="O4718" s="321"/>
    </row>
    <row r="4719" spans="1:15">
      <c r="A4719" s="313" t="s">
        <v>4314</v>
      </c>
      <c r="B4719" s="313" t="s">
        <v>4315</v>
      </c>
      <c r="C4719" s="313">
        <v>5</v>
      </c>
      <c r="D4719" s="313" t="s">
        <v>4559</v>
      </c>
      <c r="E4719" s="314"/>
      <c r="F4719" s="314"/>
      <c r="G4719" s="314">
        <v>65.9</v>
      </c>
      <c r="H4719" s="316">
        <f t="shared" si="262"/>
        <v>65.9</v>
      </c>
      <c r="I4719" s="313"/>
      <c r="J4719" s="313">
        <f t="shared" si="263"/>
        <v>65.9</v>
      </c>
      <c r="K4719" s="319">
        <v>13.75</v>
      </c>
      <c r="L4719" s="37">
        <f t="shared" si="264"/>
        <v>906.13</v>
      </c>
      <c r="M4719" s="314"/>
      <c r="N4719" s="320">
        <f t="shared" si="265"/>
        <v>906.13</v>
      </c>
      <c r="O4719" s="321"/>
    </row>
    <row r="4720" spans="1:15">
      <c r="A4720" s="313" t="s">
        <v>4314</v>
      </c>
      <c r="B4720" s="313" t="s">
        <v>4315</v>
      </c>
      <c r="C4720" s="313">
        <v>5</v>
      </c>
      <c r="D4720" s="313" t="s">
        <v>4397</v>
      </c>
      <c r="E4720" s="314"/>
      <c r="F4720" s="314"/>
      <c r="G4720" s="314">
        <v>82.2</v>
      </c>
      <c r="H4720" s="316">
        <f t="shared" si="262"/>
        <v>82.2</v>
      </c>
      <c r="I4720" s="313"/>
      <c r="J4720" s="313">
        <f t="shared" si="263"/>
        <v>82.2</v>
      </c>
      <c r="K4720" s="319">
        <v>13.75</v>
      </c>
      <c r="L4720" s="37">
        <f t="shared" si="264"/>
        <v>1130.25</v>
      </c>
      <c r="M4720" s="314"/>
      <c r="N4720" s="320">
        <f t="shared" si="265"/>
        <v>1130.25</v>
      </c>
      <c r="O4720" s="321"/>
    </row>
    <row r="4721" spans="1:15">
      <c r="A4721" s="313" t="s">
        <v>4314</v>
      </c>
      <c r="B4721" s="313" t="s">
        <v>4315</v>
      </c>
      <c r="C4721" s="313">
        <v>5</v>
      </c>
      <c r="D4721" s="313" t="s">
        <v>4560</v>
      </c>
      <c r="E4721" s="314"/>
      <c r="F4721" s="314"/>
      <c r="G4721" s="314">
        <v>32.9</v>
      </c>
      <c r="H4721" s="316">
        <f t="shared" si="262"/>
        <v>32.9</v>
      </c>
      <c r="I4721" s="313"/>
      <c r="J4721" s="313">
        <f t="shared" si="263"/>
        <v>32.9</v>
      </c>
      <c r="K4721" s="319">
        <v>13.75</v>
      </c>
      <c r="L4721" s="37">
        <f t="shared" si="264"/>
        <v>452.38</v>
      </c>
      <c r="M4721" s="314"/>
      <c r="N4721" s="320">
        <f t="shared" si="265"/>
        <v>452.38</v>
      </c>
      <c r="O4721" s="321"/>
    </row>
    <row r="4722" spans="1:15">
      <c r="A4722" s="313" t="s">
        <v>4314</v>
      </c>
      <c r="B4722" s="313" t="s">
        <v>4315</v>
      </c>
      <c r="C4722" s="313">
        <v>5</v>
      </c>
      <c r="D4722" s="313" t="s">
        <v>4561</v>
      </c>
      <c r="E4722" s="314"/>
      <c r="F4722" s="314"/>
      <c r="G4722" s="314">
        <v>32.9</v>
      </c>
      <c r="H4722" s="316">
        <f t="shared" si="262"/>
        <v>32.9</v>
      </c>
      <c r="I4722" s="313"/>
      <c r="J4722" s="313">
        <f t="shared" si="263"/>
        <v>32.9</v>
      </c>
      <c r="K4722" s="319">
        <v>13.75</v>
      </c>
      <c r="L4722" s="37">
        <f t="shared" si="264"/>
        <v>452.38</v>
      </c>
      <c r="M4722" s="314"/>
      <c r="N4722" s="320">
        <f t="shared" si="265"/>
        <v>452.38</v>
      </c>
      <c r="O4722" s="321"/>
    </row>
    <row r="4723" spans="1:15">
      <c r="A4723" s="313" t="s">
        <v>4314</v>
      </c>
      <c r="B4723" s="313" t="s">
        <v>4315</v>
      </c>
      <c r="C4723" s="313">
        <v>5</v>
      </c>
      <c r="D4723" s="313" t="s">
        <v>4562</v>
      </c>
      <c r="E4723" s="314"/>
      <c r="F4723" s="314"/>
      <c r="G4723" s="314">
        <v>32.9</v>
      </c>
      <c r="H4723" s="316">
        <f t="shared" si="262"/>
        <v>32.9</v>
      </c>
      <c r="I4723" s="313"/>
      <c r="J4723" s="313">
        <f t="shared" si="263"/>
        <v>32.9</v>
      </c>
      <c r="K4723" s="319">
        <v>13.75</v>
      </c>
      <c r="L4723" s="37">
        <f t="shared" si="264"/>
        <v>452.38</v>
      </c>
      <c r="M4723" s="314"/>
      <c r="N4723" s="320">
        <f t="shared" si="265"/>
        <v>452.38</v>
      </c>
      <c r="O4723" s="313"/>
    </row>
    <row r="4724" spans="1:15">
      <c r="A4724" s="313" t="s">
        <v>4314</v>
      </c>
      <c r="B4724" s="313" t="s">
        <v>4315</v>
      </c>
      <c r="C4724" s="313">
        <v>6</v>
      </c>
      <c r="D4724" s="313" t="s">
        <v>2424</v>
      </c>
      <c r="E4724" s="314">
        <v>81.6</v>
      </c>
      <c r="F4724" s="314"/>
      <c r="G4724" s="324"/>
      <c r="H4724" s="316">
        <f t="shared" ref="H4724:H4787" si="266">SUM(E4724:G4724)</f>
        <v>81.6</v>
      </c>
      <c r="I4724" s="313"/>
      <c r="J4724" s="313">
        <f t="shared" ref="J4724:J4787" si="267">H4724-I4724</f>
        <v>81.6</v>
      </c>
      <c r="K4724" s="326">
        <v>12.75</v>
      </c>
      <c r="L4724" s="37">
        <f t="shared" si="264"/>
        <v>1040.4</v>
      </c>
      <c r="M4724" s="314"/>
      <c r="N4724" s="320">
        <f t="shared" si="265"/>
        <v>1040.4</v>
      </c>
      <c r="O4724" s="321"/>
    </row>
    <row r="4725" spans="1:15">
      <c r="A4725" s="313" t="s">
        <v>4314</v>
      </c>
      <c r="B4725" s="313" t="s">
        <v>4315</v>
      </c>
      <c r="C4725" s="313">
        <v>6</v>
      </c>
      <c r="D4725" s="313" t="s">
        <v>4563</v>
      </c>
      <c r="E4725" s="314">
        <v>30.6</v>
      </c>
      <c r="F4725" s="314"/>
      <c r="G4725" s="324"/>
      <c r="H4725" s="316">
        <f t="shared" si="266"/>
        <v>30.6</v>
      </c>
      <c r="I4725" s="313"/>
      <c r="J4725" s="313">
        <f t="shared" si="267"/>
        <v>30.6</v>
      </c>
      <c r="K4725" s="326">
        <v>12.75</v>
      </c>
      <c r="L4725" s="37">
        <f t="shared" ref="L4725:L4758" si="268">ROUND(H4725*K4725,2)</f>
        <v>390.15</v>
      </c>
      <c r="M4725" s="314"/>
      <c r="N4725" s="320">
        <f t="shared" ref="N4725:N4788" si="269">L4725-M4725</f>
        <v>390.15</v>
      </c>
      <c r="O4725" s="321"/>
    </row>
    <row r="4726" spans="1:15">
      <c r="A4726" s="313" t="s">
        <v>4314</v>
      </c>
      <c r="B4726" s="313" t="s">
        <v>4315</v>
      </c>
      <c r="C4726" s="313">
        <v>6</v>
      </c>
      <c r="D4726" s="313" t="s">
        <v>4564</v>
      </c>
      <c r="E4726" s="314">
        <v>102</v>
      </c>
      <c r="F4726" s="314"/>
      <c r="G4726" s="324"/>
      <c r="H4726" s="316">
        <f t="shared" si="266"/>
        <v>102</v>
      </c>
      <c r="I4726" s="313"/>
      <c r="J4726" s="313">
        <f t="shared" si="267"/>
        <v>102</v>
      </c>
      <c r="K4726" s="326">
        <v>12.75</v>
      </c>
      <c r="L4726" s="37">
        <f t="shared" si="268"/>
        <v>1300.5</v>
      </c>
      <c r="M4726" s="314"/>
      <c r="N4726" s="320">
        <f t="shared" si="269"/>
        <v>1300.5</v>
      </c>
      <c r="O4726" s="321"/>
    </row>
    <row r="4727" spans="1:15">
      <c r="A4727" s="313" t="s">
        <v>4314</v>
      </c>
      <c r="B4727" s="313" t="s">
        <v>4315</v>
      </c>
      <c r="C4727" s="313">
        <v>6</v>
      </c>
      <c r="D4727" s="313" t="s">
        <v>3787</v>
      </c>
      <c r="E4727" s="314">
        <v>40.8</v>
      </c>
      <c r="F4727" s="314"/>
      <c r="G4727" s="324"/>
      <c r="H4727" s="316">
        <f t="shared" si="266"/>
        <v>40.8</v>
      </c>
      <c r="I4727" s="313"/>
      <c r="J4727" s="313">
        <f t="shared" si="267"/>
        <v>40.8</v>
      </c>
      <c r="K4727" s="326">
        <v>12.75</v>
      </c>
      <c r="L4727" s="37">
        <f t="shared" si="268"/>
        <v>520.2</v>
      </c>
      <c r="M4727" s="314"/>
      <c r="N4727" s="320">
        <f t="shared" si="269"/>
        <v>520.2</v>
      </c>
      <c r="O4727" s="321"/>
    </row>
    <row r="4728" spans="1:15">
      <c r="A4728" s="313" t="s">
        <v>4314</v>
      </c>
      <c r="B4728" s="313" t="s">
        <v>4315</v>
      </c>
      <c r="C4728" s="313">
        <v>6</v>
      </c>
      <c r="D4728" s="313" t="s">
        <v>4565</v>
      </c>
      <c r="E4728" s="314">
        <v>20.4</v>
      </c>
      <c r="F4728" s="314"/>
      <c r="G4728" s="324"/>
      <c r="H4728" s="316">
        <f t="shared" si="266"/>
        <v>20.4</v>
      </c>
      <c r="I4728" s="313"/>
      <c r="J4728" s="313">
        <f t="shared" si="267"/>
        <v>20.4</v>
      </c>
      <c r="K4728" s="326">
        <v>12.75</v>
      </c>
      <c r="L4728" s="37">
        <f t="shared" si="268"/>
        <v>260.1</v>
      </c>
      <c r="M4728" s="314"/>
      <c r="N4728" s="320">
        <f t="shared" si="269"/>
        <v>260.1</v>
      </c>
      <c r="O4728" s="321"/>
    </row>
    <row r="4729" spans="1:15">
      <c r="A4729" s="313" t="s">
        <v>4314</v>
      </c>
      <c r="B4729" s="313" t="s">
        <v>4315</v>
      </c>
      <c r="C4729" s="313">
        <v>6</v>
      </c>
      <c r="D4729" s="313" t="s">
        <v>4566</v>
      </c>
      <c r="E4729" s="314">
        <v>20.4</v>
      </c>
      <c r="F4729" s="314"/>
      <c r="G4729" s="324"/>
      <c r="H4729" s="316">
        <f t="shared" si="266"/>
        <v>20.4</v>
      </c>
      <c r="I4729" s="313"/>
      <c r="J4729" s="313">
        <f t="shared" si="267"/>
        <v>20.4</v>
      </c>
      <c r="K4729" s="326">
        <v>12.75</v>
      </c>
      <c r="L4729" s="37">
        <f t="shared" si="268"/>
        <v>260.1</v>
      </c>
      <c r="M4729" s="314"/>
      <c r="N4729" s="320">
        <f t="shared" si="269"/>
        <v>260.1</v>
      </c>
      <c r="O4729" s="321"/>
    </row>
    <row r="4730" spans="1:15">
      <c r="A4730" s="313" t="s">
        <v>4314</v>
      </c>
      <c r="B4730" s="313" t="s">
        <v>4315</v>
      </c>
      <c r="C4730" s="313">
        <v>6</v>
      </c>
      <c r="D4730" s="313" t="s">
        <v>4567</v>
      </c>
      <c r="E4730" s="314">
        <v>23.8</v>
      </c>
      <c r="F4730" s="314"/>
      <c r="G4730" s="324"/>
      <c r="H4730" s="316">
        <f t="shared" si="266"/>
        <v>23.8</v>
      </c>
      <c r="I4730" s="313"/>
      <c r="J4730" s="313">
        <f t="shared" si="267"/>
        <v>23.8</v>
      </c>
      <c r="K4730" s="326">
        <v>12.75</v>
      </c>
      <c r="L4730" s="37">
        <f t="shared" si="268"/>
        <v>303.45</v>
      </c>
      <c r="M4730" s="314"/>
      <c r="N4730" s="320">
        <f t="shared" si="269"/>
        <v>303.45</v>
      </c>
      <c r="O4730" s="321"/>
    </row>
    <row r="4731" spans="1:15">
      <c r="A4731" s="313" t="s">
        <v>4314</v>
      </c>
      <c r="B4731" s="313" t="s">
        <v>4315</v>
      </c>
      <c r="C4731" s="313">
        <v>6</v>
      </c>
      <c r="D4731" s="313" t="s">
        <v>4568</v>
      </c>
      <c r="E4731" s="314">
        <v>23.8</v>
      </c>
      <c r="F4731" s="314"/>
      <c r="G4731" s="324"/>
      <c r="H4731" s="316">
        <f t="shared" si="266"/>
        <v>23.8</v>
      </c>
      <c r="I4731" s="313"/>
      <c r="J4731" s="313">
        <f t="shared" si="267"/>
        <v>23.8</v>
      </c>
      <c r="K4731" s="326">
        <v>12.75</v>
      </c>
      <c r="L4731" s="37">
        <f t="shared" si="268"/>
        <v>303.45</v>
      </c>
      <c r="M4731" s="314"/>
      <c r="N4731" s="320">
        <f t="shared" si="269"/>
        <v>303.45</v>
      </c>
      <c r="O4731" s="321"/>
    </row>
    <row r="4732" spans="1:15">
      <c r="A4732" s="313" t="s">
        <v>4314</v>
      </c>
      <c r="B4732" s="313" t="s">
        <v>4315</v>
      </c>
      <c r="C4732" s="313">
        <v>6</v>
      </c>
      <c r="D4732" s="313" t="s">
        <v>4569</v>
      </c>
      <c r="E4732" s="314">
        <v>23.8</v>
      </c>
      <c r="F4732" s="314"/>
      <c r="G4732" s="324"/>
      <c r="H4732" s="316">
        <f t="shared" si="266"/>
        <v>23.8</v>
      </c>
      <c r="I4732" s="313"/>
      <c r="J4732" s="313">
        <f t="shared" si="267"/>
        <v>23.8</v>
      </c>
      <c r="K4732" s="326">
        <v>12.75</v>
      </c>
      <c r="L4732" s="37">
        <f t="shared" si="268"/>
        <v>303.45</v>
      </c>
      <c r="M4732" s="314"/>
      <c r="N4732" s="320">
        <f t="shared" si="269"/>
        <v>303.45</v>
      </c>
      <c r="O4732" s="321"/>
    </row>
    <row r="4733" spans="1:15">
      <c r="A4733" s="313" t="s">
        <v>4314</v>
      </c>
      <c r="B4733" s="313" t="s">
        <v>4315</v>
      </c>
      <c r="C4733" s="313">
        <v>6</v>
      </c>
      <c r="D4733" s="313" t="s">
        <v>1345</v>
      </c>
      <c r="E4733" s="314">
        <v>71.4</v>
      </c>
      <c r="F4733" s="314"/>
      <c r="G4733" s="324"/>
      <c r="H4733" s="316">
        <f t="shared" si="266"/>
        <v>71.4</v>
      </c>
      <c r="I4733" s="313"/>
      <c r="J4733" s="313">
        <f t="shared" si="267"/>
        <v>71.4</v>
      </c>
      <c r="K4733" s="326">
        <v>12.75</v>
      </c>
      <c r="L4733" s="37">
        <f t="shared" si="268"/>
        <v>910.35</v>
      </c>
      <c r="M4733" s="314"/>
      <c r="N4733" s="320">
        <f t="shared" si="269"/>
        <v>910.35</v>
      </c>
      <c r="O4733" s="321"/>
    </row>
    <row r="4734" spans="1:15">
      <c r="A4734" s="313" t="s">
        <v>4314</v>
      </c>
      <c r="B4734" s="313" t="s">
        <v>4315</v>
      </c>
      <c r="C4734" s="313">
        <v>6</v>
      </c>
      <c r="D4734" s="313" t="s">
        <v>4570</v>
      </c>
      <c r="E4734" s="314">
        <v>56.1</v>
      </c>
      <c r="F4734" s="314"/>
      <c r="G4734" s="325"/>
      <c r="H4734" s="316">
        <f t="shared" si="266"/>
        <v>56.1</v>
      </c>
      <c r="I4734" s="313"/>
      <c r="J4734" s="313">
        <f t="shared" si="267"/>
        <v>56.1</v>
      </c>
      <c r="K4734" s="326">
        <v>12.75</v>
      </c>
      <c r="L4734" s="37">
        <f t="shared" si="268"/>
        <v>715.28</v>
      </c>
      <c r="M4734" s="314"/>
      <c r="N4734" s="320">
        <f t="shared" si="269"/>
        <v>715.28</v>
      </c>
      <c r="O4734" s="321"/>
    </row>
    <row r="4735" spans="1:15">
      <c r="A4735" s="313" t="s">
        <v>4314</v>
      </c>
      <c r="B4735" s="313" t="s">
        <v>4315</v>
      </c>
      <c r="C4735" s="313">
        <v>6</v>
      </c>
      <c r="D4735" s="313" t="s">
        <v>4571</v>
      </c>
      <c r="E4735" s="314">
        <v>51</v>
      </c>
      <c r="F4735" s="314"/>
      <c r="G4735" s="325"/>
      <c r="H4735" s="316">
        <f t="shared" si="266"/>
        <v>51</v>
      </c>
      <c r="I4735" s="313"/>
      <c r="J4735" s="313">
        <f t="shared" si="267"/>
        <v>51</v>
      </c>
      <c r="K4735" s="326">
        <v>12.75</v>
      </c>
      <c r="L4735" s="37">
        <f t="shared" si="268"/>
        <v>650.25</v>
      </c>
      <c r="M4735" s="314"/>
      <c r="N4735" s="320">
        <f t="shared" si="269"/>
        <v>650.25</v>
      </c>
      <c r="O4735" s="321"/>
    </row>
    <row r="4736" spans="1:15">
      <c r="A4736" s="313" t="s">
        <v>4314</v>
      </c>
      <c r="B4736" s="313" t="s">
        <v>4315</v>
      </c>
      <c r="C4736" s="313">
        <v>6</v>
      </c>
      <c r="D4736" s="313" t="s">
        <v>4572</v>
      </c>
      <c r="E4736" s="314">
        <v>40.8</v>
      </c>
      <c r="F4736" s="314"/>
      <c r="G4736" s="325"/>
      <c r="H4736" s="316">
        <f t="shared" si="266"/>
        <v>40.8</v>
      </c>
      <c r="I4736" s="313"/>
      <c r="J4736" s="313">
        <f t="shared" si="267"/>
        <v>40.8</v>
      </c>
      <c r="K4736" s="326">
        <v>12.75</v>
      </c>
      <c r="L4736" s="37">
        <f t="shared" si="268"/>
        <v>520.2</v>
      </c>
      <c r="M4736" s="314"/>
      <c r="N4736" s="320">
        <f t="shared" si="269"/>
        <v>520.2</v>
      </c>
      <c r="O4736" s="321"/>
    </row>
    <row r="4737" spans="1:15">
      <c r="A4737" s="313" t="s">
        <v>4314</v>
      </c>
      <c r="B4737" s="313" t="s">
        <v>4315</v>
      </c>
      <c r="C4737" s="313">
        <v>6</v>
      </c>
      <c r="D4737" s="313" t="s">
        <v>4573</v>
      </c>
      <c r="E4737" s="314">
        <v>40.8</v>
      </c>
      <c r="F4737" s="314"/>
      <c r="G4737" s="325"/>
      <c r="H4737" s="316">
        <f t="shared" si="266"/>
        <v>40.8</v>
      </c>
      <c r="I4737" s="313"/>
      <c r="J4737" s="313">
        <f t="shared" si="267"/>
        <v>40.8</v>
      </c>
      <c r="K4737" s="326">
        <v>12.75</v>
      </c>
      <c r="L4737" s="37">
        <f t="shared" si="268"/>
        <v>520.2</v>
      </c>
      <c r="M4737" s="314"/>
      <c r="N4737" s="320">
        <f t="shared" si="269"/>
        <v>520.2</v>
      </c>
      <c r="O4737" s="321"/>
    </row>
    <row r="4738" spans="1:15">
      <c r="A4738" s="313" t="s">
        <v>4314</v>
      </c>
      <c r="B4738" s="313" t="s">
        <v>4315</v>
      </c>
      <c r="C4738" s="313">
        <v>6</v>
      </c>
      <c r="D4738" s="313" t="s">
        <v>4574</v>
      </c>
      <c r="E4738" s="314">
        <v>61.2</v>
      </c>
      <c r="F4738" s="314"/>
      <c r="G4738" s="325"/>
      <c r="H4738" s="316">
        <f t="shared" si="266"/>
        <v>61.2</v>
      </c>
      <c r="I4738" s="313"/>
      <c r="J4738" s="313">
        <f t="shared" si="267"/>
        <v>61.2</v>
      </c>
      <c r="K4738" s="326">
        <v>12.75</v>
      </c>
      <c r="L4738" s="37">
        <f t="shared" si="268"/>
        <v>780.3</v>
      </c>
      <c r="M4738" s="314"/>
      <c r="N4738" s="320">
        <f t="shared" si="269"/>
        <v>780.3</v>
      </c>
      <c r="O4738" s="321"/>
    </row>
    <row r="4739" spans="1:15">
      <c r="A4739" s="313" t="s">
        <v>4314</v>
      </c>
      <c r="B4739" s="313" t="s">
        <v>4315</v>
      </c>
      <c r="C4739" s="313">
        <v>6</v>
      </c>
      <c r="D4739" s="313" t="s">
        <v>4575</v>
      </c>
      <c r="E4739" s="314">
        <v>61.2</v>
      </c>
      <c r="F4739" s="314"/>
      <c r="G4739" s="324"/>
      <c r="H4739" s="316">
        <f t="shared" si="266"/>
        <v>61.2</v>
      </c>
      <c r="I4739" s="313"/>
      <c r="J4739" s="313">
        <f t="shared" si="267"/>
        <v>61.2</v>
      </c>
      <c r="K4739" s="326">
        <v>12.75</v>
      </c>
      <c r="L4739" s="37">
        <f t="shared" si="268"/>
        <v>780.3</v>
      </c>
      <c r="M4739" s="314"/>
      <c r="N4739" s="320">
        <f t="shared" si="269"/>
        <v>780.3</v>
      </c>
      <c r="O4739" s="321"/>
    </row>
    <row r="4740" spans="1:15">
      <c r="A4740" s="313" t="s">
        <v>4314</v>
      </c>
      <c r="B4740" s="313" t="s">
        <v>4315</v>
      </c>
      <c r="C4740" s="313">
        <v>6</v>
      </c>
      <c r="D4740" s="313" t="s">
        <v>4576</v>
      </c>
      <c r="E4740" s="314">
        <v>91.8</v>
      </c>
      <c r="F4740" s="314"/>
      <c r="G4740" s="325"/>
      <c r="H4740" s="316">
        <f t="shared" si="266"/>
        <v>91.8</v>
      </c>
      <c r="I4740" s="313"/>
      <c r="J4740" s="313">
        <f t="shared" si="267"/>
        <v>91.8</v>
      </c>
      <c r="K4740" s="326">
        <v>12.75</v>
      </c>
      <c r="L4740" s="37">
        <f t="shared" si="268"/>
        <v>1170.45</v>
      </c>
      <c r="M4740" s="314"/>
      <c r="N4740" s="320">
        <f t="shared" si="269"/>
        <v>1170.45</v>
      </c>
      <c r="O4740" s="321"/>
    </row>
    <row r="4741" spans="1:15">
      <c r="A4741" s="313" t="s">
        <v>4314</v>
      </c>
      <c r="B4741" s="313" t="s">
        <v>4315</v>
      </c>
      <c r="C4741" s="313">
        <v>6</v>
      </c>
      <c r="D4741" s="313" t="s">
        <v>4577</v>
      </c>
      <c r="E4741" s="314">
        <v>20.4</v>
      </c>
      <c r="F4741" s="314"/>
      <c r="G4741" s="325"/>
      <c r="H4741" s="316">
        <f t="shared" si="266"/>
        <v>20.4</v>
      </c>
      <c r="I4741" s="313"/>
      <c r="J4741" s="313">
        <f t="shared" si="267"/>
        <v>20.4</v>
      </c>
      <c r="K4741" s="326">
        <v>12.75</v>
      </c>
      <c r="L4741" s="37">
        <f t="shared" si="268"/>
        <v>260.1</v>
      </c>
      <c r="M4741" s="314"/>
      <c r="N4741" s="320">
        <f t="shared" si="269"/>
        <v>260.1</v>
      </c>
      <c r="O4741" s="321"/>
    </row>
    <row r="4742" spans="1:15">
      <c r="A4742" s="313" t="s">
        <v>4314</v>
      </c>
      <c r="B4742" s="313" t="s">
        <v>4315</v>
      </c>
      <c r="C4742" s="313">
        <v>6</v>
      </c>
      <c r="D4742" s="313" t="s">
        <v>4578</v>
      </c>
      <c r="E4742" s="314">
        <v>76.5</v>
      </c>
      <c r="F4742" s="314"/>
      <c r="G4742" s="325"/>
      <c r="H4742" s="316">
        <f t="shared" si="266"/>
        <v>76.5</v>
      </c>
      <c r="I4742" s="313"/>
      <c r="J4742" s="313">
        <f t="shared" si="267"/>
        <v>76.5</v>
      </c>
      <c r="K4742" s="326">
        <v>12.75</v>
      </c>
      <c r="L4742" s="37">
        <f t="shared" si="268"/>
        <v>975.38</v>
      </c>
      <c r="M4742" s="314"/>
      <c r="N4742" s="320">
        <f t="shared" si="269"/>
        <v>975.38</v>
      </c>
      <c r="O4742" s="321"/>
    </row>
    <row r="4743" spans="1:15">
      <c r="A4743" s="313" t="s">
        <v>4314</v>
      </c>
      <c r="B4743" s="313" t="s">
        <v>4315</v>
      </c>
      <c r="C4743" s="313">
        <v>6</v>
      </c>
      <c r="D4743" s="313" t="s">
        <v>336</v>
      </c>
      <c r="E4743" s="314">
        <v>51</v>
      </c>
      <c r="F4743" s="314"/>
      <c r="G4743" s="325"/>
      <c r="H4743" s="316">
        <f t="shared" si="266"/>
        <v>51</v>
      </c>
      <c r="I4743" s="313"/>
      <c r="J4743" s="313">
        <f t="shared" si="267"/>
        <v>51</v>
      </c>
      <c r="K4743" s="326">
        <v>12.75</v>
      </c>
      <c r="L4743" s="37">
        <f t="shared" si="268"/>
        <v>650.25</v>
      </c>
      <c r="M4743" s="314"/>
      <c r="N4743" s="320">
        <f t="shared" si="269"/>
        <v>650.25</v>
      </c>
      <c r="O4743" s="321"/>
    </row>
    <row r="4744" spans="1:15">
      <c r="A4744" s="313" t="s">
        <v>4314</v>
      </c>
      <c r="B4744" s="313" t="s">
        <v>4315</v>
      </c>
      <c r="C4744" s="313">
        <v>6</v>
      </c>
      <c r="D4744" s="313" t="s">
        <v>4579</v>
      </c>
      <c r="E4744" s="314">
        <v>91.8</v>
      </c>
      <c r="F4744" s="314"/>
      <c r="G4744" s="325"/>
      <c r="H4744" s="316">
        <f t="shared" si="266"/>
        <v>91.8</v>
      </c>
      <c r="I4744" s="313"/>
      <c r="J4744" s="313">
        <f t="shared" si="267"/>
        <v>91.8</v>
      </c>
      <c r="K4744" s="326">
        <v>12.75</v>
      </c>
      <c r="L4744" s="37">
        <f t="shared" si="268"/>
        <v>1170.45</v>
      </c>
      <c r="M4744" s="314"/>
      <c r="N4744" s="320">
        <f t="shared" si="269"/>
        <v>1170.45</v>
      </c>
      <c r="O4744" s="321"/>
    </row>
    <row r="4745" spans="1:15">
      <c r="A4745" s="313" t="s">
        <v>4314</v>
      </c>
      <c r="B4745" s="313" t="s">
        <v>4315</v>
      </c>
      <c r="C4745" s="313">
        <v>6</v>
      </c>
      <c r="D4745" s="313" t="s">
        <v>4580</v>
      </c>
      <c r="E4745" s="314">
        <v>71.4</v>
      </c>
      <c r="F4745" s="314"/>
      <c r="G4745" s="324"/>
      <c r="H4745" s="316">
        <f t="shared" si="266"/>
        <v>71.4</v>
      </c>
      <c r="I4745" s="313"/>
      <c r="J4745" s="313">
        <f t="shared" si="267"/>
        <v>71.4</v>
      </c>
      <c r="K4745" s="326">
        <v>12.75</v>
      </c>
      <c r="L4745" s="37">
        <f t="shared" si="268"/>
        <v>910.35</v>
      </c>
      <c r="M4745" s="314"/>
      <c r="N4745" s="320">
        <f t="shared" si="269"/>
        <v>910.35</v>
      </c>
      <c r="O4745" s="313"/>
    </row>
    <row r="4746" spans="1:15">
      <c r="A4746" s="313" t="s">
        <v>4314</v>
      </c>
      <c r="B4746" s="313" t="s">
        <v>4315</v>
      </c>
      <c r="C4746" s="313">
        <v>6</v>
      </c>
      <c r="D4746" s="313" t="s">
        <v>4581</v>
      </c>
      <c r="E4746" s="314">
        <v>28</v>
      </c>
      <c r="F4746" s="314"/>
      <c r="G4746" s="325"/>
      <c r="H4746" s="316">
        <f t="shared" si="266"/>
        <v>28</v>
      </c>
      <c r="I4746" s="313"/>
      <c r="J4746" s="313">
        <f t="shared" si="267"/>
        <v>28</v>
      </c>
      <c r="K4746" s="326">
        <v>12.75</v>
      </c>
      <c r="L4746" s="37">
        <f t="shared" si="268"/>
        <v>357</v>
      </c>
      <c r="M4746" s="314"/>
      <c r="N4746" s="320">
        <f t="shared" si="269"/>
        <v>357</v>
      </c>
      <c r="O4746" s="321"/>
    </row>
    <row r="4747" spans="1:15">
      <c r="A4747" s="313" t="s">
        <v>4314</v>
      </c>
      <c r="B4747" s="313" t="s">
        <v>4315</v>
      </c>
      <c r="C4747" s="313">
        <v>6</v>
      </c>
      <c r="D4747" s="313" t="s">
        <v>4582</v>
      </c>
      <c r="E4747" s="314">
        <v>20.4</v>
      </c>
      <c r="F4747" s="314"/>
      <c r="G4747" s="325"/>
      <c r="H4747" s="316">
        <f t="shared" si="266"/>
        <v>20.4</v>
      </c>
      <c r="I4747" s="313"/>
      <c r="J4747" s="313">
        <f t="shared" si="267"/>
        <v>20.4</v>
      </c>
      <c r="K4747" s="326">
        <v>12.75</v>
      </c>
      <c r="L4747" s="37">
        <f t="shared" si="268"/>
        <v>260.1</v>
      </c>
      <c r="M4747" s="314"/>
      <c r="N4747" s="320">
        <f t="shared" si="269"/>
        <v>260.1</v>
      </c>
      <c r="O4747" s="321"/>
    </row>
    <row r="4748" spans="1:15">
      <c r="A4748" s="313" t="s">
        <v>4314</v>
      </c>
      <c r="B4748" s="313" t="s">
        <v>4315</v>
      </c>
      <c r="C4748" s="313">
        <v>6</v>
      </c>
      <c r="D4748" s="313" t="s">
        <v>4583</v>
      </c>
      <c r="E4748" s="314">
        <v>30.6</v>
      </c>
      <c r="F4748" s="314"/>
      <c r="G4748" s="325"/>
      <c r="H4748" s="316">
        <f t="shared" si="266"/>
        <v>30.6</v>
      </c>
      <c r="I4748" s="313"/>
      <c r="J4748" s="313">
        <f t="shared" si="267"/>
        <v>30.6</v>
      </c>
      <c r="K4748" s="326">
        <v>12.75</v>
      </c>
      <c r="L4748" s="37">
        <f t="shared" si="268"/>
        <v>390.15</v>
      </c>
      <c r="M4748" s="314"/>
      <c r="N4748" s="320">
        <f t="shared" si="269"/>
        <v>390.15</v>
      </c>
      <c r="O4748" s="321"/>
    </row>
    <row r="4749" spans="1:15">
      <c r="A4749" s="313" t="s">
        <v>4314</v>
      </c>
      <c r="B4749" s="313" t="s">
        <v>4315</v>
      </c>
      <c r="C4749" s="313">
        <v>6</v>
      </c>
      <c r="D4749" s="313" t="s">
        <v>4584</v>
      </c>
      <c r="E4749" s="314">
        <v>30.6</v>
      </c>
      <c r="F4749" s="314"/>
      <c r="G4749" s="325"/>
      <c r="H4749" s="316">
        <f t="shared" si="266"/>
        <v>30.6</v>
      </c>
      <c r="I4749" s="313"/>
      <c r="J4749" s="313">
        <f t="shared" si="267"/>
        <v>30.6</v>
      </c>
      <c r="K4749" s="326">
        <v>12.75</v>
      </c>
      <c r="L4749" s="37">
        <f t="shared" si="268"/>
        <v>390.15</v>
      </c>
      <c r="M4749" s="314"/>
      <c r="N4749" s="320">
        <f t="shared" si="269"/>
        <v>390.15</v>
      </c>
      <c r="O4749" s="321"/>
    </row>
    <row r="4750" spans="1:15">
      <c r="A4750" s="313" t="s">
        <v>4314</v>
      </c>
      <c r="B4750" s="313" t="s">
        <v>4315</v>
      </c>
      <c r="C4750" s="313">
        <v>6</v>
      </c>
      <c r="D4750" s="313" t="s">
        <v>4585</v>
      </c>
      <c r="E4750" s="314">
        <v>35.7</v>
      </c>
      <c r="F4750" s="314"/>
      <c r="G4750" s="325"/>
      <c r="H4750" s="316">
        <f t="shared" si="266"/>
        <v>35.7</v>
      </c>
      <c r="I4750" s="313"/>
      <c r="J4750" s="313">
        <f t="shared" si="267"/>
        <v>35.7</v>
      </c>
      <c r="K4750" s="326">
        <v>12.75</v>
      </c>
      <c r="L4750" s="37">
        <f t="shared" si="268"/>
        <v>455.18</v>
      </c>
      <c r="M4750" s="314"/>
      <c r="N4750" s="320">
        <f t="shared" si="269"/>
        <v>455.18</v>
      </c>
      <c r="O4750" s="321"/>
    </row>
    <row r="4751" spans="1:15">
      <c r="A4751" s="313" t="s">
        <v>4314</v>
      </c>
      <c r="B4751" s="313" t="s">
        <v>4315</v>
      </c>
      <c r="C4751" s="313">
        <v>6</v>
      </c>
      <c r="D4751" s="313" t="s">
        <v>4586</v>
      </c>
      <c r="E4751" s="314">
        <v>82.53</v>
      </c>
      <c r="F4751" s="314"/>
      <c r="G4751" s="325"/>
      <c r="H4751" s="316">
        <f t="shared" si="266"/>
        <v>82.53</v>
      </c>
      <c r="I4751" s="313"/>
      <c r="J4751" s="313">
        <f t="shared" si="267"/>
        <v>82.53</v>
      </c>
      <c r="K4751" s="326">
        <v>12.75</v>
      </c>
      <c r="L4751" s="37">
        <f t="shared" si="268"/>
        <v>1052.26</v>
      </c>
      <c r="M4751" s="314"/>
      <c r="N4751" s="320">
        <f t="shared" si="269"/>
        <v>1052.26</v>
      </c>
      <c r="O4751" s="321"/>
    </row>
    <row r="4752" spans="1:15">
      <c r="A4752" s="313" t="s">
        <v>4314</v>
      </c>
      <c r="B4752" s="313" t="s">
        <v>4315</v>
      </c>
      <c r="C4752" s="313">
        <v>6</v>
      </c>
      <c r="D4752" s="313" t="s">
        <v>4587</v>
      </c>
      <c r="E4752" s="314">
        <v>56.1</v>
      </c>
      <c r="F4752" s="314"/>
      <c r="G4752" s="325"/>
      <c r="H4752" s="316">
        <f t="shared" si="266"/>
        <v>56.1</v>
      </c>
      <c r="I4752" s="313"/>
      <c r="J4752" s="313">
        <f t="shared" si="267"/>
        <v>56.1</v>
      </c>
      <c r="K4752" s="326">
        <v>12.75</v>
      </c>
      <c r="L4752" s="37">
        <f t="shared" si="268"/>
        <v>715.28</v>
      </c>
      <c r="M4752" s="314"/>
      <c r="N4752" s="320">
        <f t="shared" si="269"/>
        <v>715.28</v>
      </c>
      <c r="O4752" s="321"/>
    </row>
    <row r="4753" spans="1:15">
      <c r="A4753" s="313" t="s">
        <v>4314</v>
      </c>
      <c r="B4753" s="313" t="s">
        <v>4315</v>
      </c>
      <c r="C4753" s="313">
        <v>6</v>
      </c>
      <c r="D4753" s="313" t="s">
        <v>4588</v>
      </c>
      <c r="E4753" s="314">
        <v>56.1</v>
      </c>
      <c r="F4753" s="314"/>
      <c r="G4753" s="325"/>
      <c r="H4753" s="316">
        <f t="shared" si="266"/>
        <v>56.1</v>
      </c>
      <c r="I4753" s="313"/>
      <c r="J4753" s="313">
        <f t="shared" si="267"/>
        <v>56.1</v>
      </c>
      <c r="K4753" s="326">
        <v>12.75</v>
      </c>
      <c r="L4753" s="37">
        <f t="shared" si="268"/>
        <v>715.28</v>
      </c>
      <c r="M4753" s="314"/>
      <c r="N4753" s="320">
        <f t="shared" si="269"/>
        <v>715.28</v>
      </c>
      <c r="O4753" s="321"/>
    </row>
    <row r="4754" spans="1:15">
      <c r="A4754" s="313" t="s">
        <v>4314</v>
      </c>
      <c r="B4754" s="313" t="s">
        <v>4315</v>
      </c>
      <c r="C4754" s="313">
        <v>6</v>
      </c>
      <c r="D4754" s="313" t="s">
        <v>4589</v>
      </c>
      <c r="E4754" s="314">
        <v>28</v>
      </c>
      <c r="F4754" s="314"/>
      <c r="G4754" s="325"/>
      <c r="H4754" s="316">
        <f t="shared" si="266"/>
        <v>28</v>
      </c>
      <c r="I4754" s="313"/>
      <c r="J4754" s="313">
        <f t="shared" si="267"/>
        <v>28</v>
      </c>
      <c r="K4754" s="326">
        <v>12.75</v>
      </c>
      <c r="L4754" s="37">
        <f t="shared" si="268"/>
        <v>357</v>
      </c>
      <c r="M4754" s="314"/>
      <c r="N4754" s="320">
        <f t="shared" si="269"/>
        <v>357</v>
      </c>
      <c r="O4754" s="321"/>
    </row>
    <row r="4755" spans="1:15">
      <c r="A4755" s="313" t="s">
        <v>4314</v>
      </c>
      <c r="B4755" s="313" t="s">
        <v>4315</v>
      </c>
      <c r="C4755" s="313">
        <v>6</v>
      </c>
      <c r="D4755" s="313" t="s">
        <v>4590</v>
      </c>
      <c r="E4755" s="314">
        <v>81.6</v>
      </c>
      <c r="F4755" s="314"/>
      <c r="G4755" s="325"/>
      <c r="H4755" s="316">
        <f t="shared" si="266"/>
        <v>81.6</v>
      </c>
      <c r="I4755" s="313"/>
      <c r="J4755" s="313">
        <f t="shared" si="267"/>
        <v>81.6</v>
      </c>
      <c r="K4755" s="326">
        <v>12.75</v>
      </c>
      <c r="L4755" s="37">
        <f t="shared" si="268"/>
        <v>1040.4</v>
      </c>
      <c r="M4755" s="314"/>
      <c r="N4755" s="320">
        <f t="shared" si="269"/>
        <v>1040.4</v>
      </c>
      <c r="O4755" s="321"/>
    </row>
    <row r="4756" spans="1:15">
      <c r="A4756" s="313" t="s">
        <v>4314</v>
      </c>
      <c r="B4756" s="313" t="s">
        <v>4315</v>
      </c>
      <c r="C4756" s="313">
        <v>6</v>
      </c>
      <c r="D4756" s="313" t="s">
        <v>4591</v>
      </c>
      <c r="E4756" s="314">
        <v>28</v>
      </c>
      <c r="F4756" s="314"/>
      <c r="G4756" s="325"/>
      <c r="H4756" s="316">
        <f t="shared" si="266"/>
        <v>28</v>
      </c>
      <c r="I4756" s="313"/>
      <c r="J4756" s="313">
        <f t="shared" si="267"/>
        <v>28</v>
      </c>
      <c r="K4756" s="326">
        <v>12.75</v>
      </c>
      <c r="L4756" s="37">
        <f t="shared" si="268"/>
        <v>357</v>
      </c>
      <c r="M4756" s="314"/>
      <c r="N4756" s="320">
        <f t="shared" si="269"/>
        <v>357</v>
      </c>
      <c r="O4756" s="321"/>
    </row>
    <row r="4757" spans="1:15">
      <c r="A4757" s="313" t="s">
        <v>4314</v>
      </c>
      <c r="B4757" s="313" t="s">
        <v>4315</v>
      </c>
      <c r="C4757" s="313">
        <v>6</v>
      </c>
      <c r="D4757" s="313" t="s">
        <v>4592</v>
      </c>
      <c r="E4757" s="314">
        <v>28</v>
      </c>
      <c r="F4757" s="314"/>
      <c r="G4757" s="325"/>
      <c r="H4757" s="316">
        <f t="shared" si="266"/>
        <v>28</v>
      </c>
      <c r="I4757" s="313"/>
      <c r="J4757" s="313">
        <f t="shared" si="267"/>
        <v>28</v>
      </c>
      <c r="K4757" s="326">
        <v>12.75</v>
      </c>
      <c r="L4757" s="37">
        <f t="shared" si="268"/>
        <v>357</v>
      </c>
      <c r="M4757" s="314"/>
      <c r="N4757" s="320">
        <f t="shared" si="269"/>
        <v>357</v>
      </c>
      <c r="O4757" s="321"/>
    </row>
    <row r="4758" spans="1:15">
      <c r="A4758" s="313" t="s">
        <v>4314</v>
      </c>
      <c r="B4758" s="313" t="s">
        <v>4315</v>
      </c>
      <c r="C4758" s="313">
        <v>6</v>
      </c>
      <c r="D4758" s="313" t="s">
        <v>4593</v>
      </c>
      <c r="E4758" s="314">
        <v>25.7</v>
      </c>
      <c r="F4758" s="314"/>
      <c r="G4758" s="325"/>
      <c r="H4758" s="316">
        <f t="shared" si="266"/>
        <v>25.7</v>
      </c>
      <c r="I4758" s="313"/>
      <c r="J4758" s="313">
        <f t="shared" si="267"/>
        <v>25.7</v>
      </c>
      <c r="K4758" s="326">
        <v>12.75</v>
      </c>
      <c r="L4758" s="37">
        <f t="shared" si="268"/>
        <v>327.68</v>
      </c>
      <c r="M4758" s="314"/>
      <c r="N4758" s="320">
        <f t="shared" si="269"/>
        <v>327.68</v>
      </c>
      <c r="O4758" s="321"/>
    </row>
    <row r="4759" spans="1:15">
      <c r="A4759" s="313" t="s">
        <v>4314</v>
      </c>
      <c r="B4759" s="313" t="s">
        <v>4594</v>
      </c>
      <c r="C4759" s="313" t="s">
        <v>4316</v>
      </c>
      <c r="D4759" s="313" t="s">
        <v>4594</v>
      </c>
      <c r="E4759" s="314"/>
      <c r="F4759" s="314">
        <v>834.29</v>
      </c>
      <c r="G4759" s="314"/>
      <c r="H4759" s="316">
        <f t="shared" si="266"/>
        <v>834.29</v>
      </c>
      <c r="I4759" s="313"/>
      <c r="J4759" s="313">
        <f t="shared" si="267"/>
        <v>834.29</v>
      </c>
      <c r="K4759" s="319">
        <v>13.75</v>
      </c>
      <c r="L4759" s="37">
        <f t="shared" ref="L4759:L4822" si="270">ROUND(H4759*K4759,2)</f>
        <v>11471.49</v>
      </c>
      <c r="M4759" s="314"/>
      <c r="N4759" s="320">
        <f t="shared" si="269"/>
        <v>11471.49</v>
      </c>
      <c r="O4759" s="313"/>
    </row>
    <row r="4760" spans="1:15">
      <c r="A4760" s="313" t="s">
        <v>4314</v>
      </c>
      <c r="B4760" s="313" t="s">
        <v>4595</v>
      </c>
      <c r="C4760" s="313">
        <v>1</v>
      </c>
      <c r="D4760" s="313" t="s">
        <v>4596</v>
      </c>
      <c r="E4760" s="314"/>
      <c r="F4760" s="314"/>
      <c r="G4760" s="314">
        <v>9.84</v>
      </c>
      <c r="H4760" s="316">
        <f t="shared" si="266"/>
        <v>9.84</v>
      </c>
      <c r="I4760" s="327"/>
      <c r="J4760" s="313">
        <f t="shared" si="267"/>
        <v>9.84</v>
      </c>
      <c r="K4760" s="319">
        <v>13.75</v>
      </c>
      <c r="L4760" s="37">
        <f t="shared" si="270"/>
        <v>135.3</v>
      </c>
      <c r="M4760" s="314"/>
      <c r="N4760" s="320">
        <f t="shared" si="269"/>
        <v>135.3</v>
      </c>
      <c r="O4760" s="313"/>
    </row>
    <row r="4761" spans="1:15">
      <c r="A4761" s="313" t="s">
        <v>4314</v>
      </c>
      <c r="B4761" s="313" t="s">
        <v>4595</v>
      </c>
      <c r="C4761" s="313">
        <v>1</v>
      </c>
      <c r="D4761" s="313" t="s">
        <v>4597</v>
      </c>
      <c r="E4761" s="314"/>
      <c r="F4761" s="314"/>
      <c r="G4761" s="314">
        <v>4.92</v>
      </c>
      <c r="H4761" s="316">
        <f t="shared" si="266"/>
        <v>4.92</v>
      </c>
      <c r="I4761" s="327"/>
      <c r="J4761" s="313">
        <f t="shared" si="267"/>
        <v>4.92</v>
      </c>
      <c r="K4761" s="319">
        <v>13.75</v>
      </c>
      <c r="L4761" s="37">
        <f t="shared" si="270"/>
        <v>67.65</v>
      </c>
      <c r="M4761" s="315"/>
      <c r="N4761" s="320">
        <f t="shared" si="269"/>
        <v>67.65</v>
      </c>
      <c r="O4761" s="313"/>
    </row>
    <row r="4762" spans="1:15">
      <c r="A4762" s="313" t="s">
        <v>4314</v>
      </c>
      <c r="B4762" s="313" t="s">
        <v>4595</v>
      </c>
      <c r="C4762" s="313">
        <v>1</v>
      </c>
      <c r="D4762" s="313" t="s">
        <v>4598</v>
      </c>
      <c r="E4762" s="314"/>
      <c r="F4762" s="314"/>
      <c r="G4762" s="314">
        <v>3.69</v>
      </c>
      <c r="H4762" s="316">
        <f t="shared" si="266"/>
        <v>3.69</v>
      </c>
      <c r="I4762" s="327"/>
      <c r="J4762" s="313">
        <f t="shared" si="267"/>
        <v>3.69</v>
      </c>
      <c r="K4762" s="319">
        <v>13.75</v>
      </c>
      <c r="L4762" s="37">
        <f t="shared" si="270"/>
        <v>50.74</v>
      </c>
      <c r="M4762" s="315"/>
      <c r="N4762" s="320">
        <f t="shared" si="269"/>
        <v>50.74</v>
      </c>
      <c r="O4762" s="313"/>
    </row>
    <row r="4763" spans="1:15">
      <c r="A4763" s="313" t="s">
        <v>4314</v>
      </c>
      <c r="B4763" s="313" t="s">
        <v>4595</v>
      </c>
      <c r="C4763" s="313">
        <v>1</v>
      </c>
      <c r="D4763" s="313" t="s">
        <v>4599</v>
      </c>
      <c r="E4763" s="314"/>
      <c r="F4763" s="314"/>
      <c r="G4763" s="314">
        <v>3.69</v>
      </c>
      <c r="H4763" s="316">
        <f t="shared" si="266"/>
        <v>3.69</v>
      </c>
      <c r="I4763" s="327"/>
      <c r="J4763" s="313">
        <f t="shared" si="267"/>
        <v>3.69</v>
      </c>
      <c r="K4763" s="319">
        <v>13.75</v>
      </c>
      <c r="L4763" s="37">
        <f t="shared" si="270"/>
        <v>50.74</v>
      </c>
      <c r="M4763" s="315"/>
      <c r="N4763" s="320">
        <f t="shared" si="269"/>
        <v>50.74</v>
      </c>
      <c r="O4763" s="313"/>
    </row>
    <row r="4764" spans="1:15">
      <c r="A4764" s="313" t="s">
        <v>4314</v>
      </c>
      <c r="B4764" s="313" t="s">
        <v>4595</v>
      </c>
      <c r="C4764" s="313">
        <v>1</v>
      </c>
      <c r="D4764" s="313" t="s">
        <v>4600</v>
      </c>
      <c r="E4764" s="314"/>
      <c r="F4764" s="314"/>
      <c r="G4764" s="314">
        <v>6.15</v>
      </c>
      <c r="H4764" s="316">
        <f t="shared" si="266"/>
        <v>6.15</v>
      </c>
      <c r="I4764" s="327"/>
      <c r="J4764" s="313">
        <f t="shared" si="267"/>
        <v>6.15</v>
      </c>
      <c r="K4764" s="319">
        <v>13.75</v>
      </c>
      <c r="L4764" s="37">
        <f t="shared" si="270"/>
        <v>84.56</v>
      </c>
      <c r="M4764" s="315"/>
      <c r="N4764" s="320">
        <f t="shared" si="269"/>
        <v>84.56</v>
      </c>
      <c r="O4764" s="321"/>
    </row>
    <row r="4765" spans="1:15">
      <c r="A4765" s="313" t="s">
        <v>4314</v>
      </c>
      <c r="B4765" s="313" t="s">
        <v>4595</v>
      </c>
      <c r="C4765" s="313">
        <v>1</v>
      </c>
      <c r="D4765" s="313" t="s">
        <v>4601</v>
      </c>
      <c r="E4765" s="314"/>
      <c r="F4765" s="314"/>
      <c r="G4765" s="314">
        <v>3.69</v>
      </c>
      <c r="H4765" s="316">
        <f t="shared" si="266"/>
        <v>3.69</v>
      </c>
      <c r="I4765" s="327"/>
      <c r="J4765" s="313">
        <f t="shared" si="267"/>
        <v>3.69</v>
      </c>
      <c r="K4765" s="319">
        <v>13.75</v>
      </c>
      <c r="L4765" s="37">
        <f t="shared" si="270"/>
        <v>50.74</v>
      </c>
      <c r="M4765" s="315"/>
      <c r="N4765" s="320">
        <f t="shared" si="269"/>
        <v>50.74</v>
      </c>
      <c r="O4765" s="321"/>
    </row>
    <row r="4766" spans="1:15">
      <c r="A4766" s="313" t="s">
        <v>4314</v>
      </c>
      <c r="B4766" s="313" t="s">
        <v>4595</v>
      </c>
      <c r="C4766" s="313">
        <v>1</v>
      </c>
      <c r="D4766" s="313" t="s">
        <v>4602</v>
      </c>
      <c r="E4766" s="314"/>
      <c r="F4766" s="314"/>
      <c r="G4766" s="314">
        <v>9.84</v>
      </c>
      <c r="H4766" s="316">
        <f t="shared" si="266"/>
        <v>9.84</v>
      </c>
      <c r="I4766" s="327"/>
      <c r="J4766" s="313">
        <f t="shared" si="267"/>
        <v>9.84</v>
      </c>
      <c r="K4766" s="319">
        <v>13.75</v>
      </c>
      <c r="L4766" s="37">
        <f t="shared" si="270"/>
        <v>135.3</v>
      </c>
      <c r="M4766" s="315"/>
      <c r="N4766" s="320">
        <f t="shared" si="269"/>
        <v>135.3</v>
      </c>
      <c r="O4766" s="321"/>
    </row>
    <row r="4767" spans="1:15">
      <c r="A4767" s="313" t="s">
        <v>4314</v>
      </c>
      <c r="B4767" s="313" t="s">
        <v>4595</v>
      </c>
      <c r="C4767" s="313">
        <v>1</v>
      </c>
      <c r="D4767" s="313" t="s">
        <v>4603</v>
      </c>
      <c r="E4767" s="314"/>
      <c r="F4767" s="314"/>
      <c r="G4767" s="314">
        <v>4.92</v>
      </c>
      <c r="H4767" s="316">
        <f t="shared" si="266"/>
        <v>4.92</v>
      </c>
      <c r="I4767" s="327"/>
      <c r="J4767" s="313">
        <f t="shared" si="267"/>
        <v>4.92</v>
      </c>
      <c r="K4767" s="319">
        <v>13.75</v>
      </c>
      <c r="L4767" s="37">
        <f t="shared" si="270"/>
        <v>67.65</v>
      </c>
      <c r="M4767" s="315"/>
      <c r="N4767" s="320">
        <f t="shared" si="269"/>
        <v>67.65</v>
      </c>
      <c r="O4767" s="321"/>
    </row>
    <row r="4768" spans="1:15">
      <c r="A4768" s="313" t="s">
        <v>4314</v>
      </c>
      <c r="B4768" s="313" t="s">
        <v>4595</v>
      </c>
      <c r="C4768" s="313">
        <v>1</v>
      </c>
      <c r="D4768" s="313" t="s">
        <v>4604</v>
      </c>
      <c r="E4768" s="314"/>
      <c r="F4768" s="314"/>
      <c r="G4768" s="314">
        <v>8.61</v>
      </c>
      <c r="H4768" s="316">
        <f t="shared" si="266"/>
        <v>8.61</v>
      </c>
      <c r="I4768" s="327"/>
      <c r="J4768" s="313">
        <f t="shared" si="267"/>
        <v>8.61</v>
      </c>
      <c r="K4768" s="319">
        <v>13.75</v>
      </c>
      <c r="L4768" s="37">
        <f t="shared" si="270"/>
        <v>118.39</v>
      </c>
      <c r="M4768" s="315"/>
      <c r="N4768" s="320">
        <f t="shared" si="269"/>
        <v>118.39</v>
      </c>
      <c r="O4768" s="321"/>
    </row>
    <row r="4769" spans="1:15">
      <c r="A4769" s="313" t="s">
        <v>4314</v>
      </c>
      <c r="B4769" s="313" t="s">
        <v>4595</v>
      </c>
      <c r="C4769" s="313">
        <v>1</v>
      </c>
      <c r="D4769" s="313" t="s">
        <v>4605</v>
      </c>
      <c r="E4769" s="314"/>
      <c r="F4769" s="314"/>
      <c r="G4769" s="314">
        <v>9.84</v>
      </c>
      <c r="H4769" s="316">
        <f t="shared" si="266"/>
        <v>9.84</v>
      </c>
      <c r="I4769" s="327"/>
      <c r="J4769" s="313">
        <f t="shared" si="267"/>
        <v>9.84</v>
      </c>
      <c r="K4769" s="319">
        <v>13.75</v>
      </c>
      <c r="L4769" s="37">
        <f t="shared" si="270"/>
        <v>135.3</v>
      </c>
      <c r="M4769" s="315"/>
      <c r="N4769" s="320">
        <f t="shared" si="269"/>
        <v>135.3</v>
      </c>
      <c r="O4769" s="321"/>
    </row>
    <row r="4770" spans="1:15">
      <c r="A4770" s="313" t="s">
        <v>4314</v>
      </c>
      <c r="B4770" s="313" t="s">
        <v>4595</v>
      </c>
      <c r="C4770" s="313">
        <v>1</v>
      </c>
      <c r="D4770" s="313" t="s">
        <v>4606</v>
      </c>
      <c r="E4770" s="314"/>
      <c r="F4770" s="314"/>
      <c r="G4770" s="314">
        <v>2.46</v>
      </c>
      <c r="H4770" s="316">
        <f t="shared" si="266"/>
        <v>2.46</v>
      </c>
      <c r="I4770" s="327"/>
      <c r="J4770" s="313">
        <f t="shared" si="267"/>
        <v>2.46</v>
      </c>
      <c r="K4770" s="319">
        <v>13.75</v>
      </c>
      <c r="L4770" s="37">
        <f t="shared" si="270"/>
        <v>33.83</v>
      </c>
      <c r="M4770" s="315"/>
      <c r="N4770" s="320">
        <f t="shared" si="269"/>
        <v>33.83</v>
      </c>
      <c r="O4770" s="321"/>
    </row>
    <row r="4771" spans="1:15">
      <c r="A4771" s="313" t="s">
        <v>4314</v>
      </c>
      <c r="B4771" s="313" t="s">
        <v>4595</v>
      </c>
      <c r="C4771" s="313">
        <v>1</v>
      </c>
      <c r="D4771" s="313" t="s">
        <v>4607</v>
      </c>
      <c r="E4771" s="314"/>
      <c r="F4771" s="314"/>
      <c r="G4771" s="314">
        <v>6.15</v>
      </c>
      <c r="H4771" s="316">
        <f t="shared" si="266"/>
        <v>6.15</v>
      </c>
      <c r="I4771" s="327"/>
      <c r="J4771" s="313">
        <f t="shared" si="267"/>
        <v>6.15</v>
      </c>
      <c r="K4771" s="319">
        <v>13.75</v>
      </c>
      <c r="L4771" s="37">
        <f t="shared" si="270"/>
        <v>84.56</v>
      </c>
      <c r="M4771" s="315"/>
      <c r="N4771" s="320">
        <f t="shared" si="269"/>
        <v>84.56</v>
      </c>
      <c r="O4771" s="321"/>
    </row>
    <row r="4772" spans="1:15">
      <c r="A4772" s="313" t="s">
        <v>4314</v>
      </c>
      <c r="B4772" s="313" t="s">
        <v>4595</v>
      </c>
      <c r="C4772" s="313">
        <v>1</v>
      </c>
      <c r="D4772" s="313" t="s">
        <v>4608</v>
      </c>
      <c r="E4772" s="314"/>
      <c r="F4772" s="314"/>
      <c r="G4772" s="314">
        <v>6.15</v>
      </c>
      <c r="H4772" s="316">
        <f t="shared" si="266"/>
        <v>6.15</v>
      </c>
      <c r="I4772" s="327"/>
      <c r="J4772" s="313">
        <f t="shared" si="267"/>
        <v>6.15</v>
      </c>
      <c r="K4772" s="319">
        <v>13.75</v>
      </c>
      <c r="L4772" s="37">
        <f t="shared" si="270"/>
        <v>84.56</v>
      </c>
      <c r="M4772" s="315"/>
      <c r="N4772" s="320">
        <f t="shared" si="269"/>
        <v>84.56</v>
      </c>
      <c r="O4772" s="321"/>
    </row>
    <row r="4773" spans="1:15">
      <c r="A4773" s="313" t="s">
        <v>4314</v>
      </c>
      <c r="B4773" s="313" t="s">
        <v>4595</v>
      </c>
      <c r="C4773" s="313">
        <v>1</v>
      </c>
      <c r="D4773" s="313" t="s">
        <v>4609</v>
      </c>
      <c r="E4773" s="314"/>
      <c r="F4773" s="314"/>
      <c r="G4773" s="314">
        <v>11.07</v>
      </c>
      <c r="H4773" s="316">
        <f t="shared" si="266"/>
        <v>11.07</v>
      </c>
      <c r="I4773" s="327"/>
      <c r="J4773" s="313">
        <f t="shared" si="267"/>
        <v>11.07</v>
      </c>
      <c r="K4773" s="319">
        <v>13.75</v>
      </c>
      <c r="L4773" s="37">
        <f t="shared" si="270"/>
        <v>152.21</v>
      </c>
      <c r="M4773" s="315"/>
      <c r="N4773" s="320">
        <f t="shared" si="269"/>
        <v>152.21</v>
      </c>
      <c r="O4773" s="321"/>
    </row>
    <row r="4774" spans="1:15">
      <c r="A4774" s="313" t="s">
        <v>4314</v>
      </c>
      <c r="B4774" s="313" t="s">
        <v>4595</v>
      </c>
      <c r="C4774" s="313">
        <v>1</v>
      </c>
      <c r="D4774" s="313" t="s">
        <v>4610</v>
      </c>
      <c r="E4774" s="314"/>
      <c r="F4774" s="314"/>
      <c r="G4774" s="314">
        <v>7.38</v>
      </c>
      <c r="H4774" s="316">
        <f t="shared" si="266"/>
        <v>7.38</v>
      </c>
      <c r="I4774" s="327"/>
      <c r="J4774" s="313">
        <f t="shared" si="267"/>
        <v>7.38</v>
      </c>
      <c r="K4774" s="319">
        <v>13.75</v>
      </c>
      <c r="L4774" s="37">
        <f t="shared" si="270"/>
        <v>101.48</v>
      </c>
      <c r="M4774" s="315"/>
      <c r="N4774" s="320">
        <f t="shared" si="269"/>
        <v>101.48</v>
      </c>
      <c r="O4774" s="313"/>
    </row>
    <row r="4775" spans="1:15">
      <c r="A4775" s="313" t="s">
        <v>4314</v>
      </c>
      <c r="B4775" s="313" t="s">
        <v>4595</v>
      </c>
      <c r="C4775" s="313">
        <v>1</v>
      </c>
      <c r="D4775" s="313" t="s">
        <v>4611</v>
      </c>
      <c r="E4775" s="314"/>
      <c r="F4775" s="314"/>
      <c r="G4775" s="314">
        <v>4.92</v>
      </c>
      <c r="H4775" s="316">
        <f t="shared" si="266"/>
        <v>4.92</v>
      </c>
      <c r="I4775" s="327"/>
      <c r="J4775" s="313">
        <f t="shared" si="267"/>
        <v>4.92</v>
      </c>
      <c r="K4775" s="319">
        <v>13.75</v>
      </c>
      <c r="L4775" s="37">
        <f t="shared" si="270"/>
        <v>67.65</v>
      </c>
      <c r="M4775" s="315"/>
      <c r="N4775" s="320">
        <f t="shared" si="269"/>
        <v>67.65</v>
      </c>
      <c r="O4775" s="321"/>
    </row>
    <row r="4776" spans="1:15">
      <c r="A4776" s="313" t="s">
        <v>4314</v>
      </c>
      <c r="B4776" s="313" t="s">
        <v>4595</v>
      </c>
      <c r="C4776" s="313">
        <v>1</v>
      </c>
      <c r="D4776" s="313" t="s">
        <v>4612</v>
      </c>
      <c r="E4776" s="314"/>
      <c r="F4776" s="314"/>
      <c r="G4776" s="314">
        <v>4.92</v>
      </c>
      <c r="H4776" s="316">
        <f t="shared" si="266"/>
        <v>4.92</v>
      </c>
      <c r="I4776" s="327"/>
      <c r="J4776" s="313">
        <f t="shared" si="267"/>
        <v>4.92</v>
      </c>
      <c r="K4776" s="319">
        <v>13.75</v>
      </c>
      <c r="L4776" s="37">
        <f t="shared" si="270"/>
        <v>67.65</v>
      </c>
      <c r="M4776" s="315"/>
      <c r="N4776" s="320">
        <f t="shared" si="269"/>
        <v>67.65</v>
      </c>
      <c r="O4776" s="321"/>
    </row>
    <row r="4777" spans="1:15">
      <c r="A4777" s="313" t="s">
        <v>4314</v>
      </c>
      <c r="B4777" s="313" t="s">
        <v>4595</v>
      </c>
      <c r="C4777" s="313">
        <v>1</v>
      </c>
      <c r="D4777" s="313" t="s">
        <v>4613</v>
      </c>
      <c r="E4777" s="314"/>
      <c r="F4777" s="314"/>
      <c r="G4777" s="314">
        <v>6.15</v>
      </c>
      <c r="H4777" s="316">
        <f t="shared" si="266"/>
        <v>6.15</v>
      </c>
      <c r="I4777" s="327"/>
      <c r="J4777" s="313">
        <f t="shared" si="267"/>
        <v>6.15</v>
      </c>
      <c r="K4777" s="319">
        <v>13.75</v>
      </c>
      <c r="L4777" s="37">
        <f t="shared" si="270"/>
        <v>84.56</v>
      </c>
      <c r="M4777" s="315"/>
      <c r="N4777" s="320">
        <f t="shared" si="269"/>
        <v>84.56</v>
      </c>
      <c r="O4777" s="321"/>
    </row>
    <row r="4778" spans="1:15">
      <c r="A4778" s="313" t="s">
        <v>4314</v>
      </c>
      <c r="B4778" s="313" t="s">
        <v>4595</v>
      </c>
      <c r="C4778" s="313">
        <v>1</v>
      </c>
      <c r="D4778" s="313" t="s">
        <v>4614</v>
      </c>
      <c r="E4778" s="314"/>
      <c r="F4778" s="314"/>
      <c r="G4778" s="314">
        <v>4.92</v>
      </c>
      <c r="H4778" s="316">
        <f t="shared" si="266"/>
        <v>4.92</v>
      </c>
      <c r="I4778" s="327"/>
      <c r="J4778" s="313">
        <f t="shared" si="267"/>
        <v>4.92</v>
      </c>
      <c r="K4778" s="319">
        <v>13.75</v>
      </c>
      <c r="L4778" s="37">
        <f t="shared" si="270"/>
        <v>67.65</v>
      </c>
      <c r="M4778" s="315"/>
      <c r="N4778" s="320">
        <f t="shared" si="269"/>
        <v>67.65</v>
      </c>
      <c r="O4778" s="321"/>
    </row>
    <row r="4779" spans="1:15">
      <c r="A4779" s="313" t="s">
        <v>4314</v>
      </c>
      <c r="B4779" s="313" t="s">
        <v>4595</v>
      </c>
      <c r="C4779" s="313">
        <v>1</v>
      </c>
      <c r="D4779" s="313" t="s">
        <v>4615</v>
      </c>
      <c r="E4779" s="314"/>
      <c r="F4779" s="314"/>
      <c r="G4779" s="314">
        <v>6.15</v>
      </c>
      <c r="H4779" s="316">
        <f t="shared" si="266"/>
        <v>6.15</v>
      </c>
      <c r="I4779" s="327"/>
      <c r="J4779" s="313">
        <f t="shared" si="267"/>
        <v>6.15</v>
      </c>
      <c r="K4779" s="319">
        <v>13.75</v>
      </c>
      <c r="L4779" s="37">
        <f t="shared" si="270"/>
        <v>84.56</v>
      </c>
      <c r="M4779" s="315"/>
      <c r="N4779" s="320">
        <f t="shared" si="269"/>
        <v>84.56</v>
      </c>
      <c r="O4779" s="321"/>
    </row>
    <row r="4780" spans="1:15">
      <c r="A4780" s="313" t="s">
        <v>4314</v>
      </c>
      <c r="B4780" s="313" t="s">
        <v>4595</v>
      </c>
      <c r="C4780" s="313">
        <v>1</v>
      </c>
      <c r="D4780" s="313" t="s">
        <v>4616</v>
      </c>
      <c r="E4780" s="314"/>
      <c r="F4780" s="314"/>
      <c r="G4780" s="314">
        <v>4.92</v>
      </c>
      <c r="H4780" s="316">
        <f t="shared" si="266"/>
        <v>4.92</v>
      </c>
      <c r="I4780" s="327"/>
      <c r="J4780" s="313">
        <f t="shared" si="267"/>
        <v>4.92</v>
      </c>
      <c r="K4780" s="319">
        <v>13.75</v>
      </c>
      <c r="L4780" s="37">
        <f t="shared" si="270"/>
        <v>67.65</v>
      </c>
      <c r="M4780" s="315"/>
      <c r="N4780" s="320">
        <f t="shared" si="269"/>
        <v>67.65</v>
      </c>
      <c r="O4780" s="321"/>
    </row>
    <row r="4781" spans="1:15">
      <c r="A4781" s="313" t="s">
        <v>4314</v>
      </c>
      <c r="B4781" s="313" t="s">
        <v>4595</v>
      </c>
      <c r="C4781" s="313">
        <v>1</v>
      </c>
      <c r="D4781" s="313" t="s">
        <v>4617</v>
      </c>
      <c r="E4781" s="314"/>
      <c r="F4781" s="314"/>
      <c r="G4781" s="314">
        <v>9.84</v>
      </c>
      <c r="H4781" s="316">
        <f t="shared" si="266"/>
        <v>9.84</v>
      </c>
      <c r="I4781" s="327"/>
      <c r="J4781" s="313">
        <f t="shared" si="267"/>
        <v>9.84</v>
      </c>
      <c r="K4781" s="319">
        <v>13.75</v>
      </c>
      <c r="L4781" s="37">
        <f t="shared" si="270"/>
        <v>135.3</v>
      </c>
      <c r="M4781" s="315"/>
      <c r="N4781" s="320">
        <f t="shared" si="269"/>
        <v>135.3</v>
      </c>
      <c r="O4781" s="321"/>
    </row>
    <row r="4782" spans="1:15">
      <c r="A4782" s="313" t="s">
        <v>4314</v>
      </c>
      <c r="B4782" s="313" t="s">
        <v>4595</v>
      </c>
      <c r="C4782" s="313">
        <v>1</v>
      </c>
      <c r="D4782" s="313" t="s">
        <v>4618</v>
      </c>
      <c r="E4782" s="314"/>
      <c r="F4782" s="314"/>
      <c r="G4782" s="314">
        <v>6.15</v>
      </c>
      <c r="H4782" s="316">
        <f t="shared" si="266"/>
        <v>6.15</v>
      </c>
      <c r="I4782" s="327"/>
      <c r="J4782" s="313">
        <f t="shared" si="267"/>
        <v>6.15</v>
      </c>
      <c r="K4782" s="319">
        <v>13.75</v>
      </c>
      <c r="L4782" s="37">
        <f t="shared" si="270"/>
        <v>84.56</v>
      </c>
      <c r="M4782" s="315"/>
      <c r="N4782" s="320">
        <f t="shared" si="269"/>
        <v>84.56</v>
      </c>
      <c r="O4782" s="321"/>
    </row>
    <row r="4783" spans="1:15">
      <c r="A4783" s="313" t="s">
        <v>4314</v>
      </c>
      <c r="B4783" s="313" t="s">
        <v>4595</v>
      </c>
      <c r="C4783" s="313">
        <v>1</v>
      </c>
      <c r="D4783" s="313" t="s">
        <v>4619</v>
      </c>
      <c r="E4783" s="314"/>
      <c r="F4783" s="314"/>
      <c r="G4783" s="314">
        <v>4.92</v>
      </c>
      <c r="H4783" s="316">
        <f t="shared" si="266"/>
        <v>4.92</v>
      </c>
      <c r="I4783" s="327"/>
      <c r="J4783" s="313">
        <f t="shared" si="267"/>
        <v>4.92</v>
      </c>
      <c r="K4783" s="319">
        <v>13.75</v>
      </c>
      <c r="L4783" s="37">
        <f t="shared" si="270"/>
        <v>67.65</v>
      </c>
      <c r="M4783" s="315"/>
      <c r="N4783" s="320">
        <f t="shared" si="269"/>
        <v>67.65</v>
      </c>
      <c r="O4783" s="321"/>
    </row>
    <row r="4784" spans="1:15">
      <c r="A4784" s="313" t="s">
        <v>4314</v>
      </c>
      <c r="B4784" s="313" t="s">
        <v>4595</v>
      </c>
      <c r="C4784" s="313">
        <v>1</v>
      </c>
      <c r="D4784" s="313" t="s">
        <v>4620</v>
      </c>
      <c r="E4784" s="314"/>
      <c r="F4784" s="314"/>
      <c r="G4784" s="314">
        <v>7.38</v>
      </c>
      <c r="H4784" s="316">
        <f t="shared" si="266"/>
        <v>7.38</v>
      </c>
      <c r="I4784" s="327"/>
      <c r="J4784" s="313">
        <f t="shared" si="267"/>
        <v>7.38</v>
      </c>
      <c r="K4784" s="319">
        <v>13.75</v>
      </c>
      <c r="L4784" s="37">
        <f t="shared" si="270"/>
        <v>101.48</v>
      </c>
      <c r="M4784" s="315"/>
      <c r="N4784" s="320">
        <f t="shared" si="269"/>
        <v>101.48</v>
      </c>
      <c r="O4784" s="321"/>
    </row>
    <row r="4785" spans="1:15">
      <c r="A4785" s="313" t="s">
        <v>4314</v>
      </c>
      <c r="B4785" s="313" t="s">
        <v>4595</v>
      </c>
      <c r="C4785" s="313">
        <v>1</v>
      </c>
      <c r="D4785" s="313" t="s">
        <v>4621</v>
      </c>
      <c r="E4785" s="314"/>
      <c r="F4785" s="314"/>
      <c r="G4785" s="314">
        <v>4.92</v>
      </c>
      <c r="H4785" s="316">
        <f t="shared" si="266"/>
        <v>4.92</v>
      </c>
      <c r="I4785" s="327"/>
      <c r="J4785" s="313">
        <f t="shared" si="267"/>
        <v>4.92</v>
      </c>
      <c r="K4785" s="319">
        <v>13.75</v>
      </c>
      <c r="L4785" s="37">
        <f t="shared" si="270"/>
        <v>67.65</v>
      </c>
      <c r="M4785" s="315"/>
      <c r="N4785" s="320">
        <f t="shared" si="269"/>
        <v>67.65</v>
      </c>
      <c r="O4785" s="321"/>
    </row>
    <row r="4786" spans="1:15">
      <c r="A4786" s="313" t="s">
        <v>4314</v>
      </c>
      <c r="B4786" s="313" t="s">
        <v>4595</v>
      </c>
      <c r="C4786" s="313">
        <v>1</v>
      </c>
      <c r="D4786" s="313" t="s">
        <v>4622</v>
      </c>
      <c r="E4786" s="314"/>
      <c r="F4786" s="314"/>
      <c r="G4786" s="314">
        <v>3.69</v>
      </c>
      <c r="H4786" s="316">
        <f t="shared" si="266"/>
        <v>3.69</v>
      </c>
      <c r="I4786" s="327"/>
      <c r="J4786" s="313">
        <f t="shared" si="267"/>
        <v>3.69</v>
      </c>
      <c r="K4786" s="319">
        <v>13.75</v>
      </c>
      <c r="L4786" s="37">
        <f t="shared" si="270"/>
        <v>50.74</v>
      </c>
      <c r="M4786" s="315"/>
      <c r="N4786" s="320">
        <f t="shared" si="269"/>
        <v>50.74</v>
      </c>
      <c r="O4786" s="321"/>
    </row>
    <row r="4787" spans="1:15">
      <c r="A4787" s="313" t="s">
        <v>4314</v>
      </c>
      <c r="B4787" s="313" t="s">
        <v>4595</v>
      </c>
      <c r="C4787" s="313">
        <v>1</v>
      </c>
      <c r="D4787" s="313" t="s">
        <v>4623</v>
      </c>
      <c r="E4787" s="314"/>
      <c r="F4787" s="314"/>
      <c r="G4787" s="314">
        <v>8.61</v>
      </c>
      <c r="H4787" s="316">
        <f t="shared" si="266"/>
        <v>8.61</v>
      </c>
      <c r="I4787" s="327"/>
      <c r="J4787" s="313">
        <f t="shared" si="267"/>
        <v>8.61</v>
      </c>
      <c r="K4787" s="319">
        <v>13.75</v>
      </c>
      <c r="L4787" s="37">
        <f t="shared" si="270"/>
        <v>118.39</v>
      </c>
      <c r="M4787" s="315"/>
      <c r="N4787" s="320">
        <f t="shared" si="269"/>
        <v>118.39</v>
      </c>
      <c r="O4787" s="321"/>
    </row>
    <row r="4788" spans="1:15">
      <c r="A4788" s="313" t="s">
        <v>4314</v>
      </c>
      <c r="B4788" s="313" t="s">
        <v>4595</v>
      </c>
      <c r="C4788" s="313">
        <v>1</v>
      </c>
      <c r="D4788" s="313" t="s">
        <v>4624</v>
      </c>
      <c r="E4788" s="314"/>
      <c r="F4788" s="314"/>
      <c r="G4788" s="314">
        <v>3.69</v>
      </c>
      <c r="H4788" s="316">
        <f t="shared" ref="H4788:H4851" si="271">SUM(E4788:G4788)</f>
        <v>3.69</v>
      </c>
      <c r="I4788" s="327"/>
      <c r="J4788" s="313">
        <f t="shared" ref="J4788:J4851" si="272">H4788-I4788</f>
        <v>3.69</v>
      </c>
      <c r="K4788" s="319">
        <v>13.75</v>
      </c>
      <c r="L4788" s="37">
        <f t="shared" si="270"/>
        <v>50.74</v>
      </c>
      <c r="M4788" s="315"/>
      <c r="N4788" s="320">
        <f t="shared" si="269"/>
        <v>50.74</v>
      </c>
      <c r="O4788" s="321"/>
    </row>
    <row r="4789" spans="1:15">
      <c r="A4789" s="313" t="s">
        <v>4314</v>
      </c>
      <c r="B4789" s="313" t="s">
        <v>4595</v>
      </c>
      <c r="C4789" s="313">
        <v>1</v>
      </c>
      <c r="D4789" s="313" t="s">
        <v>4625</v>
      </c>
      <c r="E4789" s="314"/>
      <c r="F4789" s="314"/>
      <c r="G4789" s="314">
        <v>6.15</v>
      </c>
      <c r="H4789" s="316">
        <f t="shared" si="271"/>
        <v>6.15</v>
      </c>
      <c r="I4789" s="327"/>
      <c r="J4789" s="313">
        <f t="shared" si="272"/>
        <v>6.15</v>
      </c>
      <c r="K4789" s="319">
        <v>13.75</v>
      </c>
      <c r="L4789" s="37">
        <f t="shared" si="270"/>
        <v>84.56</v>
      </c>
      <c r="M4789" s="315"/>
      <c r="N4789" s="320">
        <f t="shared" ref="N4789:N4852" si="273">L4789-M4789</f>
        <v>84.56</v>
      </c>
      <c r="O4789" s="321"/>
    </row>
    <row r="4790" spans="1:15">
      <c r="A4790" s="313" t="s">
        <v>4314</v>
      </c>
      <c r="B4790" s="313" t="s">
        <v>4595</v>
      </c>
      <c r="C4790" s="313">
        <v>1</v>
      </c>
      <c r="D4790" s="313" t="s">
        <v>4626</v>
      </c>
      <c r="E4790" s="314"/>
      <c r="F4790" s="314"/>
      <c r="G4790" s="314">
        <v>7.38</v>
      </c>
      <c r="H4790" s="316">
        <f t="shared" si="271"/>
        <v>7.38</v>
      </c>
      <c r="I4790" s="327"/>
      <c r="J4790" s="313">
        <f t="shared" si="272"/>
        <v>7.38</v>
      </c>
      <c r="K4790" s="319">
        <v>13.75</v>
      </c>
      <c r="L4790" s="37">
        <f t="shared" si="270"/>
        <v>101.48</v>
      </c>
      <c r="M4790" s="315"/>
      <c r="N4790" s="320">
        <f t="shared" si="273"/>
        <v>101.48</v>
      </c>
      <c r="O4790" s="321"/>
    </row>
    <row r="4791" spans="1:15">
      <c r="A4791" s="313" t="s">
        <v>4314</v>
      </c>
      <c r="B4791" s="313" t="s">
        <v>4595</v>
      </c>
      <c r="C4791" s="313">
        <v>1</v>
      </c>
      <c r="D4791" s="313" t="s">
        <v>4627</v>
      </c>
      <c r="E4791" s="314"/>
      <c r="F4791" s="314"/>
      <c r="G4791" s="314">
        <v>4.92</v>
      </c>
      <c r="H4791" s="316">
        <f t="shared" si="271"/>
        <v>4.92</v>
      </c>
      <c r="I4791" s="327"/>
      <c r="J4791" s="313">
        <f t="shared" si="272"/>
        <v>4.92</v>
      </c>
      <c r="K4791" s="319">
        <v>13.75</v>
      </c>
      <c r="L4791" s="37">
        <f t="shared" si="270"/>
        <v>67.65</v>
      </c>
      <c r="M4791" s="315"/>
      <c r="N4791" s="320">
        <f t="shared" si="273"/>
        <v>67.65</v>
      </c>
      <c r="O4791" s="321"/>
    </row>
    <row r="4792" spans="1:15">
      <c r="A4792" s="313" t="s">
        <v>4314</v>
      </c>
      <c r="B4792" s="313" t="s">
        <v>4595</v>
      </c>
      <c r="C4792" s="313">
        <v>1</v>
      </c>
      <c r="D4792" s="313" t="s">
        <v>4628</v>
      </c>
      <c r="E4792" s="314"/>
      <c r="F4792" s="314"/>
      <c r="G4792" s="314">
        <v>7.38</v>
      </c>
      <c r="H4792" s="316">
        <f t="shared" si="271"/>
        <v>7.38</v>
      </c>
      <c r="I4792" s="327"/>
      <c r="J4792" s="313">
        <f t="shared" si="272"/>
        <v>7.38</v>
      </c>
      <c r="K4792" s="319">
        <v>13.75</v>
      </c>
      <c r="L4792" s="37">
        <f t="shared" si="270"/>
        <v>101.48</v>
      </c>
      <c r="M4792" s="315"/>
      <c r="N4792" s="320">
        <f t="shared" si="273"/>
        <v>101.48</v>
      </c>
      <c r="O4792" s="321"/>
    </row>
    <row r="4793" spans="1:15">
      <c r="A4793" s="313" t="s">
        <v>4314</v>
      </c>
      <c r="B4793" s="313" t="s">
        <v>4595</v>
      </c>
      <c r="C4793" s="313">
        <v>1</v>
      </c>
      <c r="D4793" s="313" t="s">
        <v>4629</v>
      </c>
      <c r="E4793" s="314"/>
      <c r="F4793" s="314"/>
      <c r="G4793" s="314">
        <v>4.92</v>
      </c>
      <c r="H4793" s="316">
        <f t="shared" si="271"/>
        <v>4.92</v>
      </c>
      <c r="I4793" s="327"/>
      <c r="J4793" s="313">
        <f t="shared" si="272"/>
        <v>4.92</v>
      </c>
      <c r="K4793" s="319">
        <v>13.75</v>
      </c>
      <c r="L4793" s="37">
        <f t="shared" si="270"/>
        <v>67.65</v>
      </c>
      <c r="M4793" s="315"/>
      <c r="N4793" s="320">
        <f t="shared" si="273"/>
        <v>67.65</v>
      </c>
      <c r="O4793" s="321"/>
    </row>
    <row r="4794" spans="1:15">
      <c r="A4794" s="313" t="s">
        <v>4314</v>
      </c>
      <c r="B4794" s="313" t="s">
        <v>4595</v>
      </c>
      <c r="C4794" s="313">
        <v>1</v>
      </c>
      <c r="D4794" s="313" t="s">
        <v>4630</v>
      </c>
      <c r="E4794" s="314"/>
      <c r="F4794" s="314"/>
      <c r="G4794" s="314">
        <v>4.92</v>
      </c>
      <c r="H4794" s="316">
        <f t="shared" si="271"/>
        <v>4.92</v>
      </c>
      <c r="I4794" s="327"/>
      <c r="J4794" s="313">
        <f t="shared" si="272"/>
        <v>4.92</v>
      </c>
      <c r="K4794" s="319">
        <v>13.75</v>
      </c>
      <c r="L4794" s="37">
        <f t="shared" si="270"/>
        <v>67.65</v>
      </c>
      <c r="M4794" s="315"/>
      <c r="N4794" s="320">
        <f t="shared" si="273"/>
        <v>67.65</v>
      </c>
      <c r="O4794" s="321"/>
    </row>
    <row r="4795" spans="1:15">
      <c r="A4795" s="313" t="s">
        <v>4314</v>
      </c>
      <c r="B4795" s="313" t="s">
        <v>4595</v>
      </c>
      <c r="C4795" s="313">
        <v>1</v>
      </c>
      <c r="D4795" s="313" t="s">
        <v>4631</v>
      </c>
      <c r="E4795" s="314"/>
      <c r="F4795" s="314"/>
      <c r="G4795" s="314">
        <v>2.46</v>
      </c>
      <c r="H4795" s="316">
        <f t="shared" si="271"/>
        <v>2.46</v>
      </c>
      <c r="I4795" s="327"/>
      <c r="J4795" s="313">
        <f t="shared" si="272"/>
        <v>2.46</v>
      </c>
      <c r="K4795" s="319">
        <v>13.75</v>
      </c>
      <c r="L4795" s="37">
        <f t="shared" si="270"/>
        <v>33.83</v>
      </c>
      <c r="M4795" s="315"/>
      <c r="N4795" s="320">
        <f t="shared" si="273"/>
        <v>33.83</v>
      </c>
      <c r="O4795" s="321"/>
    </row>
    <row r="4796" spans="1:15">
      <c r="A4796" s="313" t="s">
        <v>4314</v>
      </c>
      <c r="B4796" s="313" t="s">
        <v>4595</v>
      </c>
      <c r="C4796" s="313">
        <v>1</v>
      </c>
      <c r="D4796" s="313" t="s">
        <v>4632</v>
      </c>
      <c r="E4796" s="314"/>
      <c r="F4796" s="314"/>
      <c r="G4796" s="314">
        <v>6.15</v>
      </c>
      <c r="H4796" s="316">
        <f t="shared" si="271"/>
        <v>6.15</v>
      </c>
      <c r="I4796" s="327"/>
      <c r="J4796" s="313">
        <f t="shared" si="272"/>
        <v>6.15</v>
      </c>
      <c r="K4796" s="319">
        <v>13.75</v>
      </c>
      <c r="L4796" s="37">
        <f t="shared" si="270"/>
        <v>84.56</v>
      </c>
      <c r="M4796" s="315"/>
      <c r="N4796" s="320">
        <f t="shared" si="273"/>
        <v>84.56</v>
      </c>
      <c r="O4796" s="321"/>
    </row>
    <row r="4797" spans="1:15">
      <c r="A4797" s="313" t="s">
        <v>4314</v>
      </c>
      <c r="B4797" s="313" t="s">
        <v>4595</v>
      </c>
      <c r="C4797" s="313">
        <v>1</v>
      </c>
      <c r="D4797" s="313" t="s">
        <v>4633</v>
      </c>
      <c r="E4797" s="314"/>
      <c r="F4797" s="314"/>
      <c r="G4797" s="314">
        <v>2.46</v>
      </c>
      <c r="H4797" s="316">
        <f t="shared" si="271"/>
        <v>2.46</v>
      </c>
      <c r="I4797" s="327"/>
      <c r="J4797" s="313">
        <f t="shared" si="272"/>
        <v>2.46</v>
      </c>
      <c r="K4797" s="319">
        <v>13.75</v>
      </c>
      <c r="L4797" s="37">
        <f t="shared" si="270"/>
        <v>33.83</v>
      </c>
      <c r="M4797" s="315"/>
      <c r="N4797" s="320">
        <f t="shared" si="273"/>
        <v>33.83</v>
      </c>
      <c r="O4797" s="321"/>
    </row>
    <row r="4798" spans="1:15">
      <c r="A4798" s="313" t="s">
        <v>4314</v>
      </c>
      <c r="B4798" s="313" t="s">
        <v>4595</v>
      </c>
      <c r="C4798" s="313">
        <v>1</v>
      </c>
      <c r="D4798" s="313" t="s">
        <v>4634</v>
      </c>
      <c r="E4798" s="314"/>
      <c r="F4798" s="314"/>
      <c r="G4798" s="314">
        <v>2.46</v>
      </c>
      <c r="H4798" s="316">
        <f t="shared" si="271"/>
        <v>2.46</v>
      </c>
      <c r="I4798" s="327"/>
      <c r="J4798" s="313">
        <f t="shared" si="272"/>
        <v>2.46</v>
      </c>
      <c r="K4798" s="319">
        <v>13.75</v>
      </c>
      <c r="L4798" s="37">
        <f t="shared" si="270"/>
        <v>33.83</v>
      </c>
      <c r="M4798" s="315"/>
      <c r="N4798" s="320">
        <f t="shared" si="273"/>
        <v>33.83</v>
      </c>
      <c r="O4798" s="321"/>
    </row>
    <row r="4799" spans="1:15">
      <c r="A4799" s="313" t="s">
        <v>4314</v>
      </c>
      <c r="B4799" s="313" t="s">
        <v>4595</v>
      </c>
      <c r="C4799" s="313">
        <v>1</v>
      </c>
      <c r="D4799" s="313" t="s">
        <v>4635</v>
      </c>
      <c r="E4799" s="314"/>
      <c r="F4799" s="314"/>
      <c r="G4799" s="314">
        <v>2.46</v>
      </c>
      <c r="H4799" s="316">
        <f t="shared" si="271"/>
        <v>2.46</v>
      </c>
      <c r="I4799" s="327"/>
      <c r="J4799" s="313">
        <f t="shared" si="272"/>
        <v>2.46</v>
      </c>
      <c r="K4799" s="319">
        <v>13.75</v>
      </c>
      <c r="L4799" s="37">
        <f t="shared" si="270"/>
        <v>33.83</v>
      </c>
      <c r="M4799" s="315"/>
      <c r="N4799" s="320">
        <f t="shared" si="273"/>
        <v>33.83</v>
      </c>
      <c r="O4799" s="321"/>
    </row>
    <row r="4800" spans="1:15">
      <c r="A4800" s="313" t="s">
        <v>4314</v>
      </c>
      <c r="B4800" s="313" t="s">
        <v>4595</v>
      </c>
      <c r="C4800" s="313">
        <v>1</v>
      </c>
      <c r="D4800" s="313" t="s">
        <v>4636</v>
      </c>
      <c r="E4800" s="314"/>
      <c r="F4800" s="314"/>
      <c r="G4800" s="314">
        <v>7.38</v>
      </c>
      <c r="H4800" s="316">
        <f t="shared" si="271"/>
        <v>7.38</v>
      </c>
      <c r="I4800" s="327"/>
      <c r="J4800" s="313">
        <f t="shared" si="272"/>
        <v>7.38</v>
      </c>
      <c r="K4800" s="319">
        <v>13.75</v>
      </c>
      <c r="L4800" s="37">
        <f t="shared" si="270"/>
        <v>101.48</v>
      </c>
      <c r="M4800" s="315"/>
      <c r="N4800" s="320">
        <f t="shared" si="273"/>
        <v>101.48</v>
      </c>
      <c r="O4800" s="321"/>
    </row>
    <row r="4801" spans="1:15">
      <c r="A4801" s="313" t="s">
        <v>4314</v>
      </c>
      <c r="B4801" s="313" t="s">
        <v>4595</v>
      </c>
      <c r="C4801" s="313">
        <v>1</v>
      </c>
      <c r="D4801" s="313" t="s">
        <v>4637</v>
      </c>
      <c r="E4801" s="314"/>
      <c r="F4801" s="314"/>
      <c r="G4801" s="314">
        <v>4.92</v>
      </c>
      <c r="H4801" s="316">
        <f t="shared" si="271"/>
        <v>4.92</v>
      </c>
      <c r="I4801" s="327"/>
      <c r="J4801" s="313">
        <f t="shared" si="272"/>
        <v>4.92</v>
      </c>
      <c r="K4801" s="319">
        <v>13.75</v>
      </c>
      <c r="L4801" s="37">
        <f t="shared" si="270"/>
        <v>67.65</v>
      </c>
      <c r="M4801" s="315"/>
      <c r="N4801" s="320">
        <f t="shared" si="273"/>
        <v>67.65</v>
      </c>
      <c r="O4801" s="321"/>
    </row>
    <row r="4802" spans="1:15">
      <c r="A4802" s="313" t="s">
        <v>4314</v>
      </c>
      <c r="B4802" s="313" t="s">
        <v>4595</v>
      </c>
      <c r="C4802" s="313">
        <v>1</v>
      </c>
      <c r="D4802" s="313" t="s">
        <v>4638</v>
      </c>
      <c r="E4802" s="314"/>
      <c r="F4802" s="314"/>
      <c r="G4802" s="314">
        <v>4.92</v>
      </c>
      <c r="H4802" s="316">
        <f t="shared" si="271"/>
        <v>4.92</v>
      </c>
      <c r="I4802" s="327"/>
      <c r="J4802" s="313">
        <f t="shared" si="272"/>
        <v>4.92</v>
      </c>
      <c r="K4802" s="319">
        <v>13.75</v>
      </c>
      <c r="L4802" s="37">
        <f t="shared" si="270"/>
        <v>67.65</v>
      </c>
      <c r="M4802" s="315"/>
      <c r="N4802" s="320">
        <f t="shared" si="273"/>
        <v>67.65</v>
      </c>
      <c r="O4802" s="321"/>
    </row>
    <row r="4803" spans="1:15">
      <c r="A4803" s="313" t="s">
        <v>4314</v>
      </c>
      <c r="B4803" s="313" t="s">
        <v>4595</v>
      </c>
      <c r="C4803" s="313">
        <v>1</v>
      </c>
      <c r="D4803" s="313" t="s">
        <v>4639</v>
      </c>
      <c r="E4803" s="314"/>
      <c r="F4803" s="314"/>
      <c r="G4803" s="314">
        <v>4.92</v>
      </c>
      <c r="H4803" s="316">
        <f t="shared" si="271"/>
        <v>4.92</v>
      </c>
      <c r="I4803" s="327"/>
      <c r="J4803" s="313">
        <f t="shared" si="272"/>
        <v>4.92</v>
      </c>
      <c r="K4803" s="319">
        <v>13.75</v>
      </c>
      <c r="L4803" s="37">
        <f t="shared" si="270"/>
        <v>67.65</v>
      </c>
      <c r="M4803" s="315"/>
      <c r="N4803" s="320">
        <f t="shared" si="273"/>
        <v>67.65</v>
      </c>
      <c r="O4803" s="321"/>
    </row>
    <row r="4804" spans="1:15">
      <c r="A4804" s="313" t="s">
        <v>4314</v>
      </c>
      <c r="B4804" s="313" t="s">
        <v>4595</v>
      </c>
      <c r="C4804" s="313">
        <v>1</v>
      </c>
      <c r="D4804" s="313" t="s">
        <v>4640</v>
      </c>
      <c r="E4804" s="314"/>
      <c r="F4804" s="314"/>
      <c r="G4804" s="314">
        <v>8.61</v>
      </c>
      <c r="H4804" s="316">
        <f t="shared" si="271"/>
        <v>8.61</v>
      </c>
      <c r="I4804" s="327"/>
      <c r="J4804" s="313">
        <f t="shared" si="272"/>
        <v>8.61</v>
      </c>
      <c r="K4804" s="319">
        <v>13.75</v>
      </c>
      <c r="L4804" s="37">
        <f t="shared" si="270"/>
        <v>118.39</v>
      </c>
      <c r="M4804" s="315"/>
      <c r="N4804" s="320">
        <f t="shared" si="273"/>
        <v>118.39</v>
      </c>
      <c r="O4804" s="321"/>
    </row>
    <row r="4805" spans="1:15">
      <c r="A4805" s="313" t="s">
        <v>4314</v>
      </c>
      <c r="B4805" s="313" t="s">
        <v>4595</v>
      </c>
      <c r="C4805" s="313">
        <v>1</v>
      </c>
      <c r="D4805" s="313" t="s">
        <v>4641</v>
      </c>
      <c r="E4805" s="314"/>
      <c r="F4805" s="314"/>
      <c r="G4805" s="314">
        <v>4.92</v>
      </c>
      <c r="H4805" s="316">
        <f t="shared" si="271"/>
        <v>4.92</v>
      </c>
      <c r="I4805" s="327"/>
      <c r="J4805" s="313">
        <f t="shared" si="272"/>
        <v>4.92</v>
      </c>
      <c r="K4805" s="319">
        <v>13.75</v>
      </c>
      <c r="L4805" s="37">
        <f t="shared" si="270"/>
        <v>67.65</v>
      </c>
      <c r="M4805" s="315"/>
      <c r="N4805" s="320">
        <f t="shared" si="273"/>
        <v>67.65</v>
      </c>
      <c r="O4805" s="321"/>
    </row>
    <row r="4806" spans="1:15">
      <c r="A4806" s="313" t="s">
        <v>4314</v>
      </c>
      <c r="B4806" s="313" t="s">
        <v>4595</v>
      </c>
      <c r="C4806" s="313">
        <v>1</v>
      </c>
      <c r="D4806" s="313" t="s">
        <v>4642</v>
      </c>
      <c r="E4806" s="314"/>
      <c r="F4806" s="314"/>
      <c r="G4806" s="314">
        <v>3.69</v>
      </c>
      <c r="H4806" s="316">
        <f t="shared" si="271"/>
        <v>3.69</v>
      </c>
      <c r="I4806" s="327"/>
      <c r="J4806" s="313">
        <f t="shared" si="272"/>
        <v>3.69</v>
      </c>
      <c r="K4806" s="319">
        <v>13.75</v>
      </c>
      <c r="L4806" s="37">
        <f t="shared" si="270"/>
        <v>50.74</v>
      </c>
      <c r="M4806" s="315"/>
      <c r="N4806" s="320">
        <f t="shared" si="273"/>
        <v>50.74</v>
      </c>
      <c r="O4806" s="321"/>
    </row>
    <row r="4807" spans="1:15">
      <c r="A4807" s="313" t="s">
        <v>4314</v>
      </c>
      <c r="B4807" s="313" t="s">
        <v>4595</v>
      </c>
      <c r="C4807" s="313">
        <v>1</v>
      </c>
      <c r="D4807" s="313" t="s">
        <v>4643</v>
      </c>
      <c r="E4807" s="314"/>
      <c r="F4807" s="314"/>
      <c r="G4807" s="314">
        <v>4.92</v>
      </c>
      <c r="H4807" s="316">
        <f t="shared" si="271"/>
        <v>4.92</v>
      </c>
      <c r="I4807" s="327"/>
      <c r="J4807" s="313">
        <f t="shared" si="272"/>
        <v>4.92</v>
      </c>
      <c r="K4807" s="319">
        <v>13.75</v>
      </c>
      <c r="L4807" s="37">
        <f t="shared" si="270"/>
        <v>67.65</v>
      </c>
      <c r="M4807" s="315"/>
      <c r="N4807" s="320">
        <f t="shared" si="273"/>
        <v>67.65</v>
      </c>
      <c r="O4807" s="321"/>
    </row>
    <row r="4808" spans="1:15">
      <c r="A4808" s="313" t="s">
        <v>4314</v>
      </c>
      <c r="B4808" s="313" t="s">
        <v>4595</v>
      </c>
      <c r="C4808" s="313">
        <v>1</v>
      </c>
      <c r="D4808" s="313" t="s">
        <v>4644</v>
      </c>
      <c r="E4808" s="314"/>
      <c r="F4808" s="314"/>
      <c r="G4808" s="314">
        <v>7.38</v>
      </c>
      <c r="H4808" s="316">
        <f t="shared" si="271"/>
        <v>7.38</v>
      </c>
      <c r="I4808" s="327"/>
      <c r="J4808" s="313">
        <f t="shared" si="272"/>
        <v>7.38</v>
      </c>
      <c r="K4808" s="319">
        <v>13.75</v>
      </c>
      <c r="L4808" s="37">
        <f t="shared" si="270"/>
        <v>101.48</v>
      </c>
      <c r="M4808" s="315"/>
      <c r="N4808" s="320">
        <f t="shared" si="273"/>
        <v>101.48</v>
      </c>
      <c r="O4808" s="321"/>
    </row>
    <row r="4809" spans="1:15">
      <c r="A4809" s="313" t="s">
        <v>4314</v>
      </c>
      <c r="B4809" s="313" t="s">
        <v>4595</v>
      </c>
      <c r="C4809" s="313">
        <v>1</v>
      </c>
      <c r="D4809" s="313" t="s">
        <v>4645</v>
      </c>
      <c r="E4809" s="314"/>
      <c r="F4809" s="314"/>
      <c r="G4809" s="314">
        <v>6.15</v>
      </c>
      <c r="H4809" s="316">
        <f t="shared" si="271"/>
        <v>6.15</v>
      </c>
      <c r="I4809" s="327"/>
      <c r="J4809" s="313">
        <f t="shared" si="272"/>
        <v>6.15</v>
      </c>
      <c r="K4809" s="319">
        <v>13.75</v>
      </c>
      <c r="L4809" s="37">
        <f t="shared" si="270"/>
        <v>84.56</v>
      </c>
      <c r="M4809" s="315"/>
      <c r="N4809" s="320">
        <f t="shared" si="273"/>
        <v>84.56</v>
      </c>
      <c r="O4809" s="321"/>
    </row>
    <row r="4810" spans="1:15">
      <c r="A4810" s="313" t="s">
        <v>4314</v>
      </c>
      <c r="B4810" s="313" t="s">
        <v>4595</v>
      </c>
      <c r="C4810" s="313">
        <v>1</v>
      </c>
      <c r="D4810" s="313" t="s">
        <v>4646</v>
      </c>
      <c r="E4810" s="314"/>
      <c r="F4810" s="314"/>
      <c r="G4810" s="314">
        <v>3.63</v>
      </c>
      <c r="H4810" s="316">
        <f t="shared" si="271"/>
        <v>3.63</v>
      </c>
      <c r="I4810" s="327"/>
      <c r="J4810" s="313">
        <f t="shared" si="272"/>
        <v>3.63</v>
      </c>
      <c r="K4810" s="319">
        <v>13.75</v>
      </c>
      <c r="L4810" s="37">
        <f t="shared" si="270"/>
        <v>49.91</v>
      </c>
      <c r="M4810" s="315"/>
      <c r="N4810" s="320">
        <f t="shared" si="273"/>
        <v>49.91</v>
      </c>
      <c r="O4810" s="321"/>
    </row>
    <row r="4811" spans="1:15">
      <c r="A4811" s="313" t="s">
        <v>4314</v>
      </c>
      <c r="B4811" s="313" t="s">
        <v>4595</v>
      </c>
      <c r="C4811" s="313">
        <v>1</v>
      </c>
      <c r="D4811" s="313" t="s">
        <v>4647</v>
      </c>
      <c r="E4811" s="314"/>
      <c r="F4811" s="314"/>
      <c r="G4811" s="314">
        <v>7.38</v>
      </c>
      <c r="H4811" s="316">
        <f t="shared" si="271"/>
        <v>7.38</v>
      </c>
      <c r="I4811" s="327"/>
      <c r="J4811" s="313">
        <f t="shared" si="272"/>
        <v>7.38</v>
      </c>
      <c r="K4811" s="319">
        <v>13.75</v>
      </c>
      <c r="L4811" s="37">
        <f t="shared" si="270"/>
        <v>101.48</v>
      </c>
      <c r="M4811" s="315"/>
      <c r="N4811" s="320">
        <f t="shared" si="273"/>
        <v>101.48</v>
      </c>
      <c r="O4811" s="321"/>
    </row>
    <row r="4812" spans="1:15">
      <c r="A4812" s="313" t="s">
        <v>4314</v>
      </c>
      <c r="B4812" s="313" t="s">
        <v>4595</v>
      </c>
      <c r="C4812" s="313">
        <v>1</v>
      </c>
      <c r="D4812" s="313" t="s">
        <v>4648</v>
      </c>
      <c r="E4812" s="314"/>
      <c r="F4812" s="314"/>
      <c r="G4812" s="314">
        <v>22.14</v>
      </c>
      <c r="H4812" s="316">
        <f t="shared" si="271"/>
        <v>22.14</v>
      </c>
      <c r="I4812" s="327"/>
      <c r="J4812" s="313">
        <f t="shared" si="272"/>
        <v>22.14</v>
      </c>
      <c r="K4812" s="319">
        <v>13.75</v>
      </c>
      <c r="L4812" s="37">
        <f t="shared" si="270"/>
        <v>304.43</v>
      </c>
      <c r="M4812" s="315"/>
      <c r="N4812" s="320">
        <f t="shared" si="273"/>
        <v>304.43</v>
      </c>
      <c r="O4812" s="321"/>
    </row>
    <row r="4813" spans="1:15">
      <c r="A4813" s="313" t="s">
        <v>4314</v>
      </c>
      <c r="B4813" s="313" t="s">
        <v>4595</v>
      </c>
      <c r="C4813" s="313">
        <v>2</v>
      </c>
      <c r="D4813" s="313" t="s">
        <v>4649</v>
      </c>
      <c r="E4813" s="314"/>
      <c r="F4813" s="314"/>
      <c r="G4813" s="314">
        <v>15</v>
      </c>
      <c r="H4813" s="316">
        <f t="shared" si="271"/>
        <v>15</v>
      </c>
      <c r="I4813" s="327"/>
      <c r="J4813" s="313">
        <f t="shared" si="272"/>
        <v>15</v>
      </c>
      <c r="K4813" s="319">
        <v>13.75</v>
      </c>
      <c r="L4813" s="37">
        <f t="shared" si="270"/>
        <v>206.25</v>
      </c>
      <c r="M4813" s="315"/>
      <c r="N4813" s="320">
        <f t="shared" si="273"/>
        <v>206.25</v>
      </c>
      <c r="O4813" s="321"/>
    </row>
    <row r="4814" spans="1:15">
      <c r="A4814" s="313" t="s">
        <v>4314</v>
      </c>
      <c r="B4814" s="313" t="s">
        <v>4595</v>
      </c>
      <c r="C4814" s="313">
        <v>2</v>
      </c>
      <c r="D4814" s="201" t="s">
        <v>4650</v>
      </c>
      <c r="E4814" s="314"/>
      <c r="F4814" s="314"/>
      <c r="G4814" s="314">
        <v>10.2</v>
      </c>
      <c r="H4814" s="316">
        <f t="shared" si="271"/>
        <v>10.2</v>
      </c>
      <c r="I4814" s="327"/>
      <c r="J4814" s="313">
        <f t="shared" si="272"/>
        <v>10.2</v>
      </c>
      <c r="K4814" s="319">
        <v>13.75</v>
      </c>
      <c r="L4814" s="37">
        <f t="shared" si="270"/>
        <v>140.25</v>
      </c>
      <c r="M4814" s="315"/>
      <c r="N4814" s="320">
        <f t="shared" si="273"/>
        <v>140.25</v>
      </c>
      <c r="O4814" s="321"/>
    </row>
    <row r="4815" spans="1:15">
      <c r="A4815" s="313" t="s">
        <v>4314</v>
      </c>
      <c r="B4815" s="313" t="s">
        <v>4595</v>
      </c>
      <c r="C4815" s="313">
        <v>2</v>
      </c>
      <c r="D4815" s="313" t="s">
        <v>4651</v>
      </c>
      <c r="E4815" s="314"/>
      <c r="F4815" s="314"/>
      <c r="G4815" s="314">
        <v>9.4</v>
      </c>
      <c r="H4815" s="316">
        <f t="shared" si="271"/>
        <v>9.4</v>
      </c>
      <c r="I4815" s="327"/>
      <c r="J4815" s="313">
        <f t="shared" si="272"/>
        <v>9.4</v>
      </c>
      <c r="K4815" s="319">
        <v>13.75</v>
      </c>
      <c r="L4815" s="37">
        <f t="shared" si="270"/>
        <v>129.25</v>
      </c>
      <c r="M4815" s="315"/>
      <c r="N4815" s="320">
        <f t="shared" si="273"/>
        <v>129.25</v>
      </c>
      <c r="O4815" s="321"/>
    </row>
    <row r="4816" spans="1:15">
      <c r="A4816" s="313" t="s">
        <v>4314</v>
      </c>
      <c r="B4816" s="313" t="s">
        <v>4595</v>
      </c>
      <c r="C4816" s="313">
        <v>2</v>
      </c>
      <c r="D4816" s="313" t="s">
        <v>4652</v>
      </c>
      <c r="E4816" s="314"/>
      <c r="F4816" s="314"/>
      <c r="G4816" s="314">
        <v>14</v>
      </c>
      <c r="H4816" s="316">
        <f t="shared" si="271"/>
        <v>14</v>
      </c>
      <c r="I4816" s="327"/>
      <c r="J4816" s="313">
        <f t="shared" si="272"/>
        <v>14</v>
      </c>
      <c r="K4816" s="319">
        <v>13.75</v>
      </c>
      <c r="L4816" s="37">
        <f t="shared" si="270"/>
        <v>192.5</v>
      </c>
      <c r="M4816" s="315"/>
      <c r="N4816" s="320">
        <f t="shared" si="273"/>
        <v>192.5</v>
      </c>
      <c r="O4816" s="321"/>
    </row>
    <row r="4817" spans="1:15">
      <c r="A4817" s="313" t="s">
        <v>4314</v>
      </c>
      <c r="B4817" s="313" t="s">
        <v>4595</v>
      </c>
      <c r="C4817" s="313">
        <v>2</v>
      </c>
      <c r="D4817" s="313" t="s">
        <v>4653</v>
      </c>
      <c r="E4817" s="314"/>
      <c r="F4817" s="314"/>
      <c r="G4817" s="314">
        <v>11.7</v>
      </c>
      <c r="H4817" s="316">
        <f t="shared" si="271"/>
        <v>11.7</v>
      </c>
      <c r="I4817" s="327"/>
      <c r="J4817" s="313">
        <f t="shared" si="272"/>
        <v>11.7</v>
      </c>
      <c r="K4817" s="319">
        <v>13.75</v>
      </c>
      <c r="L4817" s="37">
        <f t="shared" si="270"/>
        <v>160.88</v>
      </c>
      <c r="M4817" s="315"/>
      <c r="N4817" s="320">
        <f t="shared" si="273"/>
        <v>160.88</v>
      </c>
      <c r="O4817" s="321"/>
    </row>
    <row r="4818" spans="1:15">
      <c r="A4818" s="313" t="s">
        <v>4314</v>
      </c>
      <c r="B4818" s="313" t="s">
        <v>4595</v>
      </c>
      <c r="C4818" s="313">
        <v>2</v>
      </c>
      <c r="D4818" s="201" t="s">
        <v>4654</v>
      </c>
      <c r="E4818" s="314"/>
      <c r="F4818" s="314"/>
      <c r="G4818" s="314">
        <v>4.4</v>
      </c>
      <c r="H4818" s="316">
        <f t="shared" si="271"/>
        <v>4.4</v>
      </c>
      <c r="I4818" s="327"/>
      <c r="J4818" s="313">
        <f t="shared" si="272"/>
        <v>4.4</v>
      </c>
      <c r="K4818" s="319">
        <v>13.75</v>
      </c>
      <c r="L4818" s="37">
        <f t="shared" si="270"/>
        <v>60.5</v>
      </c>
      <c r="M4818" s="315"/>
      <c r="N4818" s="320">
        <f t="shared" si="273"/>
        <v>60.5</v>
      </c>
      <c r="O4818" s="321"/>
    </row>
    <row r="4819" spans="1:15">
      <c r="A4819" s="313" t="s">
        <v>4314</v>
      </c>
      <c r="B4819" s="313" t="s">
        <v>4595</v>
      </c>
      <c r="C4819" s="313">
        <v>2</v>
      </c>
      <c r="D4819" s="313" t="s">
        <v>4655</v>
      </c>
      <c r="E4819" s="314"/>
      <c r="F4819" s="314"/>
      <c r="G4819" s="314">
        <v>21.7</v>
      </c>
      <c r="H4819" s="316">
        <f t="shared" si="271"/>
        <v>21.7</v>
      </c>
      <c r="I4819" s="327"/>
      <c r="J4819" s="313">
        <f t="shared" si="272"/>
        <v>21.7</v>
      </c>
      <c r="K4819" s="319">
        <v>13.75</v>
      </c>
      <c r="L4819" s="37">
        <f t="shared" si="270"/>
        <v>298.38</v>
      </c>
      <c r="M4819" s="315"/>
      <c r="N4819" s="320">
        <f t="shared" si="273"/>
        <v>298.38</v>
      </c>
      <c r="O4819" s="321"/>
    </row>
    <row r="4820" spans="1:15">
      <c r="A4820" s="313" t="s">
        <v>4314</v>
      </c>
      <c r="B4820" s="313" t="s">
        <v>4595</v>
      </c>
      <c r="C4820" s="313">
        <v>2</v>
      </c>
      <c r="D4820" s="313" t="s">
        <v>4656</v>
      </c>
      <c r="E4820" s="314"/>
      <c r="F4820" s="314"/>
      <c r="G4820" s="314">
        <v>14.6</v>
      </c>
      <c r="H4820" s="316">
        <f t="shared" si="271"/>
        <v>14.6</v>
      </c>
      <c r="I4820" s="327"/>
      <c r="J4820" s="313">
        <f t="shared" si="272"/>
        <v>14.6</v>
      </c>
      <c r="K4820" s="319">
        <v>13.75</v>
      </c>
      <c r="L4820" s="37">
        <f t="shared" si="270"/>
        <v>200.75</v>
      </c>
      <c r="M4820" s="315"/>
      <c r="N4820" s="320">
        <f t="shared" si="273"/>
        <v>200.75</v>
      </c>
      <c r="O4820" s="321"/>
    </row>
    <row r="4821" spans="1:15">
      <c r="A4821" s="313" t="s">
        <v>4314</v>
      </c>
      <c r="B4821" s="313" t="s">
        <v>4595</v>
      </c>
      <c r="C4821" s="313">
        <v>2</v>
      </c>
      <c r="D4821" s="313" t="s">
        <v>4657</v>
      </c>
      <c r="E4821" s="314"/>
      <c r="F4821" s="314"/>
      <c r="G4821" s="314">
        <v>14.7</v>
      </c>
      <c r="H4821" s="316">
        <f t="shared" si="271"/>
        <v>14.7</v>
      </c>
      <c r="I4821" s="327"/>
      <c r="J4821" s="313">
        <f t="shared" si="272"/>
        <v>14.7</v>
      </c>
      <c r="K4821" s="319">
        <v>13.75</v>
      </c>
      <c r="L4821" s="37">
        <f t="shared" si="270"/>
        <v>202.13</v>
      </c>
      <c r="M4821" s="315"/>
      <c r="N4821" s="320">
        <f t="shared" si="273"/>
        <v>202.13</v>
      </c>
      <c r="O4821" s="321"/>
    </row>
    <row r="4822" spans="1:15">
      <c r="A4822" s="313" t="s">
        <v>4314</v>
      </c>
      <c r="B4822" s="313" t="s">
        <v>4595</v>
      </c>
      <c r="C4822" s="313">
        <v>2</v>
      </c>
      <c r="D4822" s="313" t="s">
        <v>4658</v>
      </c>
      <c r="E4822" s="314"/>
      <c r="F4822" s="314"/>
      <c r="G4822" s="314">
        <v>7.3</v>
      </c>
      <c r="H4822" s="316">
        <f t="shared" si="271"/>
        <v>7.3</v>
      </c>
      <c r="I4822" s="327"/>
      <c r="J4822" s="313">
        <f t="shared" si="272"/>
        <v>7.3</v>
      </c>
      <c r="K4822" s="319">
        <v>13.75</v>
      </c>
      <c r="L4822" s="37">
        <f t="shared" si="270"/>
        <v>100.38</v>
      </c>
      <c r="M4822" s="315"/>
      <c r="N4822" s="320">
        <f t="shared" si="273"/>
        <v>100.38</v>
      </c>
      <c r="O4822" s="321"/>
    </row>
    <row r="4823" spans="1:15">
      <c r="A4823" s="313" t="s">
        <v>4314</v>
      </c>
      <c r="B4823" s="313" t="s">
        <v>4595</v>
      </c>
      <c r="C4823" s="313">
        <v>2</v>
      </c>
      <c r="D4823" s="313" t="s">
        <v>4659</v>
      </c>
      <c r="E4823" s="314"/>
      <c r="F4823" s="314"/>
      <c r="G4823" s="314">
        <v>7.4</v>
      </c>
      <c r="H4823" s="316">
        <f t="shared" si="271"/>
        <v>7.4</v>
      </c>
      <c r="I4823" s="327"/>
      <c r="J4823" s="313">
        <f t="shared" si="272"/>
        <v>7.4</v>
      </c>
      <c r="K4823" s="319">
        <v>13.75</v>
      </c>
      <c r="L4823" s="37">
        <f t="shared" ref="L4823:L4886" si="274">ROUND(H4823*K4823,2)</f>
        <v>101.75</v>
      </c>
      <c r="M4823" s="315"/>
      <c r="N4823" s="320">
        <f t="shared" si="273"/>
        <v>101.75</v>
      </c>
      <c r="O4823" s="321"/>
    </row>
    <row r="4824" spans="1:15">
      <c r="A4824" s="313" t="s">
        <v>4314</v>
      </c>
      <c r="B4824" s="313" t="s">
        <v>4595</v>
      </c>
      <c r="C4824" s="313">
        <v>2</v>
      </c>
      <c r="D4824" s="313" t="s">
        <v>4660</v>
      </c>
      <c r="E4824" s="314"/>
      <c r="F4824" s="314"/>
      <c r="G4824" s="314">
        <v>9.6</v>
      </c>
      <c r="H4824" s="316">
        <f t="shared" si="271"/>
        <v>9.6</v>
      </c>
      <c r="I4824" s="327"/>
      <c r="J4824" s="313">
        <f t="shared" si="272"/>
        <v>9.6</v>
      </c>
      <c r="K4824" s="319">
        <v>13.75</v>
      </c>
      <c r="L4824" s="37">
        <f t="shared" si="274"/>
        <v>132</v>
      </c>
      <c r="M4824" s="315"/>
      <c r="N4824" s="320">
        <f t="shared" si="273"/>
        <v>132</v>
      </c>
      <c r="O4824" s="321"/>
    </row>
    <row r="4825" spans="1:15">
      <c r="A4825" s="313" t="s">
        <v>4314</v>
      </c>
      <c r="B4825" s="313" t="s">
        <v>4595</v>
      </c>
      <c r="C4825" s="313">
        <v>2</v>
      </c>
      <c r="D4825" s="313" t="s">
        <v>4661</v>
      </c>
      <c r="E4825" s="314"/>
      <c r="F4825" s="314"/>
      <c r="G4825" s="314">
        <v>7.1</v>
      </c>
      <c r="H4825" s="316">
        <f t="shared" si="271"/>
        <v>7.1</v>
      </c>
      <c r="I4825" s="327"/>
      <c r="J4825" s="313">
        <f t="shared" si="272"/>
        <v>7.1</v>
      </c>
      <c r="K4825" s="319">
        <v>13.75</v>
      </c>
      <c r="L4825" s="37">
        <f t="shared" si="274"/>
        <v>97.63</v>
      </c>
      <c r="M4825" s="315"/>
      <c r="N4825" s="320">
        <f t="shared" si="273"/>
        <v>97.63</v>
      </c>
      <c r="O4825" s="313"/>
    </row>
    <row r="4826" spans="1:15">
      <c r="A4826" s="313" t="s">
        <v>4314</v>
      </c>
      <c r="B4826" s="313" t="s">
        <v>4595</v>
      </c>
      <c r="C4826" s="313">
        <v>2</v>
      </c>
      <c r="D4826" s="313" t="s">
        <v>4662</v>
      </c>
      <c r="E4826" s="314"/>
      <c r="F4826" s="314"/>
      <c r="G4826" s="314">
        <v>10</v>
      </c>
      <c r="H4826" s="316">
        <f t="shared" si="271"/>
        <v>10</v>
      </c>
      <c r="I4826" s="327"/>
      <c r="J4826" s="313">
        <f t="shared" si="272"/>
        <v>10</v>
      </c>
      <c r="K4826" s="319">
        <v>13.75</v>
      </c>
      <c r="L4826" s="37">
        <f t="shared" si="274"/>
        <v>137.5</v>
      </c>
      <c r="M4826" s="315"/>
      <c r="N4826" s="320">
        <f t="shared" si="273"/>
        <v>137.5</v>
      </c>
      <c r="O4826" s="321"/>
    </row>
    <row r="4827" spans="1:15">
      <c r="A4827" s="313" t="s">
        <v>4314</v>
      </c>
      <c r="B4827" s="313" t="s">
        <v>4595</v>
      </c>
      <c r="C4827" s="313">
        <v>2</v>
      </c>
      <c r="D4827" s="313" t="s">
        <v>4663</v>
      </c>
      <c r="E4827" s="314"/>
      <c r="F4827" s="314"/>
      <c r="G4827" s="314">
        <v>5.4</v>
      </c>
      <c r="H4827" s="316">
        <f t="shared" si="271"/>
        <v>5.4</v>
      </c>
      <c r="I4827" s="327"/>
      <c r="J4827" s="313">
        <f t="shared" si="272"/>
        <v>5.4</v>
      </c>
      <c r="K4827" s="319">
        <v>13.75</v>
      </c>
      <c r="L4827" s="37">
        <f t="shared" si="274"/>
        <v>74.25</v>
      </c>
      <c r="M4827" s="315"/>
      <c r="N4827" s="320">
        <f t="shared" si="273"/>
        <v>74.25</v>
      </c>
      <c r="O4827" s="321"/>
    </row>
    <row r="4828" spans="1:15">
      <c r="A4828" s="313" t="s">
        <v>4314</v>
      </c>
      <c r="B4828" s="313" t="s">
        <v>4595</v>
      </c>
      <c r="C4828" s="313">
        <v>2</v>
      </c>
      <c r="D4828" s="313" t="s">
        <v>4664</v>
      </c>
      <c r="E4828" s="314"/>
      <c r="F4828" s="314"/>
      <c r="G4828" s="314">
        <v>5.4</v>
      </c>
      <c r="H4828" s="316">
        <f t="shared" si="271"/>
        <v>5.4</v>
      </c>
      <c r="I4828" s="327"/>
      <c r="J4828" s="313">
        <f t="shared" si="272"/>
        <v>5.4</v>
      </c>
      <c r="K4828" s="319">
        <v>13.75</v>
      </c>
      <c r="L4828" s="37">
        <f t="shared" si="274"/>
        <v>74.25</v>
      </c>
      <c r="M4828" s="315"/>
      <c r="N4828" s="320">
        <f t="shared" si="273"/>
        <v>74.25</v>
      </c>
      <c r="O4828" s="321"/>
    </row>
    <row r="4829" spans="1:15">
      <c r="A4829" s="313" t="s">
        <v>4314</v>
      </c>
      <c r="B4829" s="313" t="s">
        <v>4595</v>
      </c>
      <c r="C4829" s="313">
        <v>2</v>
      </c>
      <c r="D4829" s="313" t="s">
        <v>4665</v>
      </c>
      <c r="E4829" s="314"/>
      <c r="F4829" s="314"/>
      <c r="G4829" s="314">
        <v>3.1</v>
      </c>
      <c r="H4829" s="316">
        <f t="shared" si="271"/>
        <v>3.1</v>
      </c>
      <c r="I4829" s="327"/>
      <c r="J4829" s="313">
        <f t="shared" si="272"/>
        <v>3.1</v>
      </c>
      <c r="K4829" s="319">
        <v>13.75</v>
      </c>
      <c r="L4829" s="37">
        <f t="shared" si="274"/>
        <v>42.63</v>
      </c>
      <c r="M4829" s="315"/>
      <c r="N4829" s="320">
        <f t="shared" si="273"/>
        <v>42.63</v>
      </c>
      <c r="O4829" s="321"/>
    </row>
    <row r="4830" spans="1:15">
      <c r="A4830" s="313" t="s">
        <v>4314</v>
      </c>
      <c r="B4830" s="313" t="s">
        <v>4595</v>
      </c>
      <c r="C4830" s="313">
        <v>2</v>
      </c>
      <c r="D4830" s="313" t="s">
        <v>4666</v>
      </c>
      <c r="E4830" s="314"/>
      <c r="F4830" s="314"/>
      <c r="G4830" s="314">
        <v>8.7</v>
      </c>
      <c r="H4830" s="316">
        <f t="shared" si="271"/>
        <v>8.7</v>
      </c>
      <c r="I4830" s="327"/>
      <c r="J4830" s="313">
        <f t="shared" si="272"/>
        <v>8.7</v>
      </c>
      <c r="K4830" s="319">
        <v>13.75</v>
      </c>
      <c r="L4830" s="37">
        <f t="shared" si="274"/>
        <v>119.63</v>
      </c>
      <c r="M4830" s="315"/>
      <c r="N4830" s="320">
        <f t="shared" si="273"/>
        <v>119.63</v>
      </c>
      <c r="O4830" s="321"/>
    </row>
    <row r="4831" spans="1:15">
      <c r="A4831" s="313" t="s">
        <v>4314</v>
      </c>
      <c r="B4831" s="313" t="s">
        <v>4595</v>
      </c>
      <c r="C4831" s="313">
        <v>2</v>
      </c>
      <c r="D4831" s="313" t="s">
        <v>4667</v>
      </c>
      <c r="E4831" s="314"/>
      <c r="F4831" s="314"/>
      <c r="G4831" s="314">
        <v>9.6</v>
      </c>
      <c r="H4831" s="316">
        <f t="shared" si="271"/>
        <v>9.6</v>
      </c>
      <c r="I4831" s="327"/>
      <c r="J4831" s="313">
        <f t="shared" si="272"/>
        <v>9.6</v>
      </c>
      <c r="K4831" s="319">
        <v>13.75</v>
      </c>
      <c r="L4831" s="37">
        <f t="shared" si="274"/>
        <v>132</v>
      </c>
      <c r="M4831" s="315"/>
      <c r="N4831" s="320">
        <f t="shared" si="273"/>
        <v>132</v>
      </c>
      <c r="O4831" s="321"/>
    </row>
    <row r="4832" spans="1:15">
      <c r="A4832" s="313" t="s">
        <v>4314</v>
      </c>
      <c r="B4832" s="313" t="s">
        <v>4595</v>
      </c>
      <c r="C4832" s="313">
        <v>2</v>
      </c>
      <c r="D4832" s="313" t="s">
        <v>4668</v>
      </c>
      <c r="E4832" s="314"/>
      <c r="F4832" s="314"/>
      <c r="G4832" s="314">
        <v>14</v>
      </c>
      <c r="H4832" s="316">
        <f t="shared" si="271"/>
        <v>14</v>
      </c>
      <c r="I4832" s="327"/>
      <c r="J4832" s="313">
        <f t="shared" si="272"/>
        <v>14</v>
      </c>
      <c r="K4832" s="319">
        <v>13.75</v>
      </c>
      <c r="L4832" s="37">
        <f t="shared" si="274"/>
        <v>192.5</v>
      </c>
      <c r="M4832" s="315"/>
      <c r="N4832" s="320">
        <f t="shared" si="273"/>
        <v>192.5</v>
      </c>
      <c r="O4832" s="321"/>
    </row>
    <row r="4833" spans="1:15">
      <c r="A4833" s="313" t="s">
        <v>4314</v>
      </c>
      <c r="B4833" s="313" t="s">
        <v>4595</v>
      </c>
      <c r="C4833" s="313">
        <v>2</v>
      </c>
      <c r="D4833" s="313" t="s">
        <v>4669</v>
      </c>
      <c r="E4833" s="314"/>
      <c r="F4833" s="314"/>
      <c r="G4833" s="314">
        <v>12</v>
      </c>
      <c r="H4833" s="316">
        <f t="shared" si="271"/>
        <v>12</v>
      </c>
      <c r="I4833" s="327"/>
      <c r="J4833" s="313">
        <f t="shared" si="272"/>
        <v>12</v>
      </c>
      <c r="K4833" s="319">
        <v>13.75</v>
      </c>
      <c r="L4833" s="37">
        <f t="shared" si="274"/>
        <v>165</v>
      </c>
      <c r="M4833" s="315"/>
      <c r="N4833" s="320">
        <f t="shared" si="273"/>
        <v>165</v>
      </c>
      <c r="O4833" s="321"/>
    </row>
    <row r="4834" spans="1:15">
      <c r="A4834" s="313" t="s">
        <v>4314</v>
      </c>
      <c r="B4834" s="313" t="s">
        <v>4595</v>
      </c>
      <c r="C4834" s="313">
        <v>2</v>
      </c>
      <c r="D4834" s="313" t="s">
        <v>2984</v>
      </c>
      <c r="E4834" s="314"/>
      <c r="F4834" s="314"/>
      <c r="G4834" s="314">
        <v>10</v>
      </c>
      <c r="H4834" s="316">
        <f t="shared" si="271"/>
        <v>10</v>
      </c>
      <c r="I4834" s="327"/>
      <c r="J4834" s="313">
        <f t="shared" si="272"/>
        <v>10</v>
      </c>
      <c r="K4834" s="319">
        <v>13.75</v>
      </c>
      <c r="L4834" s="37">
        <f t="shared" si="274"/>
        <v>137.5</v>
      </c>
      <c r="M4834" s="315"/>
      <c r="N4834" s="320">
        <f t="shared" si="273"/>
        <v>137.5</v>
      </c>
      <c r="O4834" s="321"/>
    </row>
    <row r="4835" spans="1:15">
      <c r="A4835" s="313" t="s">
        <v>4314</v>
      </c>
      <c r="B4835" s="313" t="s">
        <v>4595</v>
      </c>
      <c r="C4835" s="313">
        <v>2</v>
      </c>
      <c r="D4835" s="313" t="s">
        <v>4670</v>
      </c>
      <c r="E4835" s="314"/>
      <c r="F4835" s="314"/>
      <c r="G4835" s="314">
        <v>7.8</v>
      </c>
      <c r="H4835" s="316">
        <f t="shared" si="271"/>
        <v>7.8</v>
      </c>
      <c r="I4835" s="327"/>
      <c r="J4835" s="313">
        <f t="shared" si="272"/>
        <v>7.8</v>
      </c>
      <c r="K4835" s="319">
        <v>13.75</v>
      </c>
      <c r="L4835" s="37">
        <f t="shared" si="274"/>
        <v>107.25</v>
      </c>
      <c r="M4835" s="315"/>
      <c r="N4835" s="320">
        <f t="shared" si="273"/>
        <v>107.25</v>
      </c>
      <c r="O4835" s="321"/>
    </row>
    <row r="4836" spans="1:15">
      <c r="A4836" s="313" t="s">
        <v>4314</v>
      </c>
      <c r="B4836" s="313" t="s">
        <v>4595</v>
      </c>
      <c r="C4836" s="313">
        <v>2</v>
      </c>
      <c r="D4836" s="313" t="s">
        <v>4671</v>
      </c>
      <c r="E4836" s="314"/>
      <c r="F4836" s="314"/>
      <c r="G4836" s="314">
        <v>10.2</v>
      </c>
      <c r="H4836" s="316">
        <f t="shared" si="271"/>
        <v>10.2</v>
      </c>
      <c r="I4836" s="327"/>
      <c r="J4836" s="313">
        <f t="shared" si="272"/>
        <v>10.2</v>
      </c>
      <c r="K4836" s="319">
        <v>13.75</v>
      </c>
      <c r="L4836" s="37">
        <f t="shared" si="274"/>
        <v>140.25</v>
      </c>
      <c r="M4836" s="315"/>
      <c r="N4836" s="320">
        <f t="shared" si="273"/>
        <v>140.25</v>
      </c>
      <c r="O4836" s="321"/>
    </row>
    <row r="4837" spans="1:15">
      <c r="A4837" s="313" t="s">
        <v>4314</v>
      </c>
      <c r="B4837" s="313" t="s">
        <v>4595</v>
      </c>
      <c r="C4837" s="313">
        <v>2</v>
      </c>
      <c r="D4837" s="313" t="s">
        <v>4672</v>
      </c>
      <c r="E4837" s="314"/>
      <c r="F4837" s="314"/>
      <c r="G4837" s="314">
        <v>10</v>
      </c>
      <c r="H4837" s="316">
        <f t="shared" si="271"/>
        <v>10</v>
      </c>
      <c r="I4837" s="327"/>
      <c r="J4837" s="313">
        <f t="shared" si="272"/>
        <v>10</v>
      </c>
      <c r="K4837" s="319">
        <v>13.75</v>
      </c>
      <c r="L4837" s="37">
        <f t="shared" si="274"/>
        <v>137.5</v>
      </c>
      <c r="M4837" s="315"/>
      <c r="N4837" s="320">
        <f t="shared" si="273"/>
        <v>137.5</v>
      </c>
      <c r="O4837" s="321"/>
    </row>
    <row r="4838" spans="1:15">
      <c r="A4838" s="313" t="s">
        <v>4314</v>
      </c>
      <c r="B4838" s="313" t="s">
        <v>4595</v>
      </c>
      <c r="C4838" s="313">
        <v>2</v>
      </c>
      <c r="D4838" s="313" t="s">
        <v>4673</v>
      </c>
      <c r="E4838" s="314"/>
      <c r="F4838" s="314"/>
      <c r="G4838" s="314">
        <v>13.9</v>
      </c>
      <c r="H4838" s="316">
        <f t="shared" si="271"/>
        <v>13.9</v>
      </c>
      <c r="I4838" s="327"/>
      <c r="J4838" s="313">
        <f t="shared" si="272"/>
        <v>13.9</v>
      </c>
      <c r="K4838" s="319">
        <v>13.75</v>
      </c>
      <c r="L4838" s="37">
        <f t="shared" si="274"/>
        <v>191.13</v>
      </c>
      <c r="M4838" s="315"/>
      <c r="N4838" s="320">
        <f t="shared" si="273"/>
        <v>191.13</v>
      </c>
      <c r="O4838" s="321"/>
    </row>
    <row r="4839" spans="1:15">
      <c r="A4839" s="313" t="s">
        <v>4314</v>
      </c>
      <c r="B4839" s="313" t="s">
        <v>4595</v>
      </c>
      <c r="C4839" s="313">
        <v>2</v>
      </c>
      <c r="D4839" s="313" t="s">
        <v>4674</v>
      </c>
      <c r="E4839" s="314"/>
      <c r="F4839" s="314"/>
      <c r="G4839" s="314">
        <v>1</v>
      </c>
      <c r="H4839" s="316">
        <f t="shared" si="271"/>
        <v>1</v>
      </c>
      <c r="I4839" s="327"/>
      <c r="J4839" s="313">
        <f t="shared" si="272"/>
        <v>1</v>
      </c>
      <c r="K4839" s="319">
        <v>13.75</v>
      </c>
      <c r="L4839" s="37">
        <f t="shared" si="274"/>
        <v>13.75</v>
      </c>
      <c r="M4839" s="315"/>
      <c r="N4839" s="320">
        <f t="shared" si="273"/>
        <v>13.75</v>
      </c>
      <c r="O4839" s="321"/>
    </row>
    <row r="4840" spans="1:15">
      <c r="A4840" s="313" t="s">
        <v>4314</v>
      </c>
      <c r="B4840" s="313" t="s">
        <v>4595</v>
      </c>
      <c r="C4840" s="313">
        <v>2</v>
      </c>
      <c r="D4840" s="313" t="s">
        <v>4675</v>
      </c>
      <c r="E4840" s="314"/>
      <c r="F4840" s="314"/>
      <c r="G4840" s="314">
        <v>16</v>
      </c>
      <c r="H4840" s="316">
        <f t="shared" si="271"/>
        <v>16</v>
      </c>
      <c r="I4840" s="313"/>
      <c r="J4840" s="313">
        <f t="shared" si="272"/>
        <v>16</v>
      </c>
      <c r="K4840" s="319">
        <v>13.75</v>
      </c>
      <c r="L4840" s="37">
        <f t="shared" si="274"/>
        <v>220</v>
      </c>
      <c r="M4840" s="314"/>
      <c r="N4840" s="320">
        <f t="shared" si="273"/>
        <v>220</v>
      </c>
      <c r="O4840" s="313"/>
    </row>
    <row r="4841" spans="1:15">
      <c r="A4841" s="313" t="s">
        <v>4314</v>
      </c>
      <c r="B4841" s="313" t="s">
        <v>4595</v>
      </c>
      <c r="C4841" s="313">
        <v>2</v>
      </c>
      <c r="D4841" s="313" t="s">
        <v>4676</v>
      </c>
      <c r="E4841" s="314"/>
      <c r="F4841" s="314"/>
      <c r="G4841" s="314">
        <v>14</v>
      </c>
      <c r="H4841" s="316">
        <f t="shared" si="271"/>
        <v>14</v>
      </c>
      <c r="I4841" s="327"/>
      <c r="J4841" s="313">
        <f t="shared" si="272"/>
        <v>14</v>
      </c>
      <c r="K4841" s="319">
        <v>13.75</v>
      </c>
      <c r="L4841" s="37">
        <f t="shared" si="274"/>
        <v>192.5</v>
      </c>
      <c r="M4841" s="315"/>
      <c r="N4841" s="320">
        <f t="shared" si="273"/>
        <v>192.5</v>
      </c>
      <c r="O4841" s="321"/>
    </row>
    <row r="4842" spans="1:15">
      <c r="A4842" s="313" t="s">
        <v>4314</v>
      </c>
      <c r="B4842" s="313" t="s">
        <v>4595</v>
      </c>
      <c r="C4842" s="313">
        <v>2</v>
      </c>
      <c r="D4842" s="313" t="s">
        <v>4677</v>
      </c>
      <c r="E4842" s="314"/>
      <c r="F4842" s="314"/>
      <c r="G4842" s="314">
        <v>14</v>
      </c>
      <c r="H4842" s="316">
        <f t="shared" si="271"/>
        <v>14</v>
      </c>
      <c r="I4842" s="327"/>
      <c r="J4842" s="313">
        <f t="shared" si="272"/>
        <v>14</v>
      </c>
      <c r="K4842" s="319">
        <v>13.75</v>
      </c>
      <c r="L4842" s="37">
        <f t="shared" si="274"/>
        <v>192.5</v>
      </c>
      <c r="M4842" s="315"/>
      <c r="N4842" s="320">
        <f t="shared" si="273"/>
        <v>192.5</v>
      </c>
      <c r="O4842" s="321"/>
    </row>
    <row r="4843" spans="1:15">
      <c r="A4843" s="313" t="s">
        <v>4314</v>
      </c>
      <c r="B4843" s="313" t="s">
        <v>4595</v>
      </c>
      <c r="C4843" s="313">
        <v>2</v>
      </c>
      <c r="D4843" s="313" t="s">
        <v>4678</v>
      </c>
      <c r="E4843" s="314"/>
      <c r="F4843" s="314"/>
      <c r="G4843" s="314">
        <v>14</v>
      </c>
      <c r="H4843" s="316">
        <f t="shared" si="271"/>
        <v>14</v>
      </c>
      <c r="I4843" s="327"/>
      <c r="J4843" s="313">
        <f t="shared" si="272"/>
        <v>14</v>
      </c>
      <c r="K4843" s="319">
        <v>13.75</v>
      </c>
      <c r="L4843" s="37">
        <f t="shared" si="274"/>
        <v>192.5</v>
      </c>
      <c r="M4843" s="315"/>
      <c r="N4843" s="320">
        <f t="shared" si="273"/>
        <v>192.5</v>
      </c>
      <c r="O4843" s="321"/>
    </row>
    <row r="4844" spans="1:15">
      <c r="A4844" s="313" t="s">
        <v>4314</v>
      </c>
      <c r="B4844" s="313" t="s">
        <v>4595</v>
      </c>
      <c r="C4844" s="313">
        <v>2</v>
      </c>
      <c r="D4844" s="313" t="s">
        <v>4679</v>
      </c>
      <c r="E4844" s="314"/>
      <c r="F4844" s="314"/>
      <c r="G4844" s="314">
        <v>15</v>
      </c>
      <c r="H4844" s="316">
        <f t="shared" si="271"/>
        <v>15</v>
      </c>
      <c r="I4844" s="327"/>
      <c r="J4844" s="313">
        <f t="shared" si="272"/>
        <v>15</v>
      </c>
      <c r="K4844" s="319">
        <v>13.75</v>
      </c>
      <c r="L4844" s="37">
        <f t="shared" si="274"/>
        <v>206.25</v>
      </c>
      <c r="M4844" s="315"/>
      <c r="N4844" s="320">
        <f t="shared" si="273"/>
        <v>206.25</v>
      </c>
      <c r="O4844" s="321"/>
    </row>
    <row r="4845" spans="1:15">
      <c r="A4845" s="313" t="s">
        <v>4314</v>
      </c>
      <c r="B4845" s="313" t="s">
        <v>4595</v>
      </c>
      <c r="C4845" s="313">
        <v>2</v>
      </c>
      <c r="D4845" s="313" t="s">
        <v>4680</v>
      </c>
      <c r="E4845" s="314"/>
      <c r="F4845" s="314"/>
      <c r="G4845" s="314">
        <v>15</v>
      </c>
      <c r="H4845" s="316">
        <f t="shared" si="271"/>
        <v>15</v>
      </c>
      <c r="I4845" s="327"/>
      <c r="J4845" s="313">
        <f t="shared" si="272"/>
        <v>15</v>
      </c>
      <c r="K4845" s="319">
        <v>13.75</v>
      </c>
      <c r="L4845" s="37">
        <f t="shared" si="274"/>
        <v>206.25</v>
      </c>
      <c r="M4845" s="315"/>
      <c r="N4845" s="320">
        <f t="shared" si="273"/>
        <v>206.25</v>
      </c>
      <c r="O4845" s="321"/>
    </row>
    <row r="4846" spans="1:15">
      <c r="A4846" s="313" t="s">
        <v>4314</v>
      </c>
      <c r="B4846" s="313" t="s">
        <v>4595</v>
      </c>
      <c r="C4846" s="313">
        <v>2</v>
      </c>
      <c r="D4846" s="313" t="s">
        <v>4681</v>
      </c>
      <c r="E4846" s="314"/>
      <c r="F4846" s="314"/>
      <c r="G4846" s="314">
        <v>17.2</v>
      </c>
      <c r="H4846" s="316">
        <f t="shared" si="271"/>
        <v>17.2</v>
      </c>
      <c r="I4846" s="327"/>
      <c r="J4846" s="313">
        <f t="shared" si="272"/>
        <v>17.2</v>
      </c>
      <c r="K4846" s="319">
        <v>13.75</v>
      </c>
      <c r="L4846" s="37">
        <f t="shared" si="274"/>
        <v>236.5</v>
      </c>
      <c r="M4846" s="315"/>
      <c r="N4846" s="320">
        <f t="shared" si="273"/>
        <v>236.5</v>
      </c>
      <c r="O4846" s="321"/>
    </row>
    <row r="4847" spans="1:15">
      <c r="A4847" s="313" t="s">
        <v>4314</v>
      </c>
      <c r="B4847" s="313" t="s">
        <v>4595</v>
      </c>
      <c r="C4847" s="313">
        <v>2</v>
      </c>
      <c r="D4847" s="313" t="s">
        <v>4682</v>
      </c>
      <c r="E4847" s="314"/>
      <c r="F4847" s="314"/>
      <c r="G4847" s="314">
        <v>12.2</v>
      </c>
      <c r="H4847" s="316">
        <f t="shared" si="271"/>
        <v>12.2</v>
      </c>
      <c r="I4847" s="327"/>
      <c r="J4847" s="313">
        <f t="shared" si="272"/>
        <v>12.2</v>
      </c>
      <c r="K4847" s="319">
        <v>13.75</v>
      </c>
      <c r="L4847" s="37">
        <f t="shared" si="274"/>
        <v>167.75</v>
      </c>
      <c r="M4847" s="315"/>
      <c r="N4847" s="320">
        <f t="shared" si="273"/>
        <v>167.75</v>
      </c>
      <c r="O4847" s="321"/>
    </row>
    <row r="4848" spans="1:15">
      <c r="A4848" s="313" t="s">
        <v>4314</v>
      </c>
      <c r="B4848" s="313" t="s">
        <v>4595</v>
      </c>
      <c r="C4848" s="313">
        <v>2</v>
      </c>
      <c r="D4848" s="313" t="s">
        <v>4683</v>
      </c>
      <c r="E4848" s="314"/>
      <c r="F4848" s="314"/>
      <c r="G4848" s="314">
        <v>2</v>
      </c>
      <c r="H4848" s="316">
        <f t="shared" si="271"/>
        <v>2</v>
      </c>
      <c r="I4848" s="327"/>
      <c r="J4848" s="313">
        <f t="shared" si="272"/>
        <v>2</v>
      </c>
      <c r="K4848" s="319">
        <v>13.75</v>
      </c>
      <c r="L4848" s="37">
        <f t="shared" si="274"/>
        <v>27.5</v>
      </c>
      <c r="M4848" s="315"/>
      <c r="N4848" s="320">
        <f t="shared" si="273"/>
        <v>27.5</v>
      </c>
      <c r="O4848" s="321"/>
    </row>
    <row r="4849" spans="1:15">
      <c r="A4849" s="313" t="s">
        <v>4314</v>
      </c>
      <c r="B4849" s="313" t="s">
        <v>4595</v>
      </c>
      <c r="C4849" s="313">
        <v>2</v>
      </c>
      <c r="D4849" s="202" t="s">
        <v>4684</v>
      </c>
      <c r="E4849" s="314"/>
      <c r="F4849" s="314"/>
      <c r="G4849" s="314">
        <v>18</v>
      </c>
      <c r="H4849" s="316">
        <f t="shared" si="271"/>
        <v>18</v>
      </c>
      <c r="I4849" s="327"/>
      <c r="J4849" s="313">
        <f t="shared" si="272"/>
        <v>18</v>
      </c>
      <c r="K4849" s="319">
        <v>13.75</v>
      </c>
      <c r="L4849" s="37">
        <f t="shared" si="274"/>
        <v>247.5</v>
      </c>
      <c r="M4849" s="315"/>
      <c r="N4849" s="320">
        <f t="shared" si="273"/>
        <v>247.5</v>
      </c>
      <c r="O4849" s="321"/>
    </row>
    <row r="4850" spans="1:15">
      <c r="A4850" s="313" t="s">
        <v>4314</v>
      </c>
      <c r="B4850" s="313" t="s">
        <v>4595</v>
      </c>
      <c r="C4850" s="313">
        <v>2</v>
      </c>
      <c r="D4850" s="202" t="s">
        <v>4685</v>
      </c>
      <c r="E4850" s="314"/>
      <c r="F4850" s="314"/>
      <c r="G4850" s="314">
        <v>16.8</v>
      </c>
      <c r="H4850" s="316">
        <f t="shared" si="271"/>
        <v>16.8</v>
      </c>
      <c r="I4850" s="327"/>
      <c r="J4850" s="313">
        <f t="shared" si="272"/>
        <v>16.8</v>
      </c>
      <c r="K4850" s="319">
        <v>13.75</v>
      </c>
      <c r="L4850" s="37">
        <f t="shared" si="274"/>
        <v>231</v>
      </c>
      <c r="M4850" s="315"/>
      <c r="N4850" s="320">
        <f t="shared" si="273"/>
        <v>231</v>
      </c>
      <c r="O4850" s="321"/>
    </row>
    <row r="4851" spans="1:15">
      <c r="A4851" s="313" t="s">
        <v>4314</v>
      </c>
      <c r="B4851" s="313" t="s">
        <v>4595</v>
      </c>
      <c r="C4851" s="313">
        <v>2</v>
      </c>
      <c r="D4851" s="313" t="s">
        <v>4686</v>
      </c>
      <c r="E4851" s="314"/>
      <c r="F4851" s="314"/>
      <c r="G4851" s="314">
        <v>12</v>
      </c>
      <c r="H4851" s="316">
        <f t="shared" si="271"/>
        <v>12</v>
      </c>
      <c r="I4851" s="327"/>
      <c r="J4851" s="313">
        <f t="shared" si="272"/>
        <v>12</v>
      </c>
      <c r="K4851" s="319">
        <v>13.75</v>
      </c>
      <c r="L4851" s="37">
        <f t="shared" si="274"/>
        <v>165</v>
      </c>
      <c r="M4851" s="315"/>
      <c r="N4851" s="320">
        <f t="shared" si="273"/>
        <v>165</v>
      </c>
      <c r="O4851" s="321"/>
    </row>
    <row r="4852" spans="1:15">
      <c r="A4852" s="313" t="s">
        <v>4314</v>
      </c>
      <c r="B4852" s="313" t="s">
        <v>4595</v>
      </c>
      <c r="C4852" s="313">
        <v>2</v>
      </c>
      <c r="D4852" s="313" t="s">
        <v>4687</v>
      </c>
      <c r="E4852" s="314"/>
      <c r="F4852" s="314"/>
      <c r="G4852" s="314">
        <v>14.1</v>
      </c>
      <c r="H4852" s="316">
        <f t="shared" ref="H4852:H4915" si="275">SUM(E4852:G4852)</f>
        <v>14.1</v>
      </c>
      <c r="I4852" s="327"/>
      <c r="J4852" s="313">
        <f t="shared" ref="J4852:J4915" si="276">H4852-I4852</f>
        <v>14.1</v>
      </c>
      <c r="K4852" s="319">
        <v>13.75</v>
      </c>
      <c r="L4852" s="37">
        <f t="shared" si="274"/>
        <v>193.88</v>
      </c>
      <c r="M4852" s="315"/>
      <c r="N4852" s="320">
        <f t="shared" si="273"/>
        <v>193.88</v>
      </c>
      <c r="O4852" s="321"/>
    </row>
    <row r="4853" spans="1:15">
      <c r="A4853" s="313" t="s">
        <v>4314</v>
      </c>
      <c r="B4853" s="313" t="s">
        <v>4595</v>
      </c>
      <c r="C4853" s="313">
        <v>2</v>
      </c>
      <c r="D4853" s="313" t="s">
        <v>4688</v>
      </c>
      <c r="E4853" s="314"/>
      <c r="F4853" s="314"/>
      <c r="G4853" s="314">
        <v>21</v>
      </c>
      <c r="H4853" s="316">
        <f t="shared" si="275"/>
        <v>21</v>
      </c>
      <c r="I4853" s="327"/>
      <c r="J4853" s="313">
        <f t="shared" si="276"/>
        <v>21</v>
      </c>
      <c r="K4853" s="319">
        <v>13.75</v>
      </c>
      <c r="L4853" s="37">
        <f t="shared" si="274"/>
        <v>288.75</v>
      </c>
      <c r="M4853" s="315"/>
      <c r="N4853" s="320">
        <f t="shared" ref="N4853:N4916" si="277">L4853-M4853</f>
        <v>288.75</v>
      </c>
      <c r="O4853" s="321"/>
    </row>
    <row r="4854" spans="1:15">
      <c r="A4854" s="313" t="s">
        <v>4314</v>
      </c>
      <c r="B4854" s="313" t="s">
        <v>4595</v>
      </c>
      <c r="C4854" s="313">
        <v>2</v>
      </c>
      <c r="D4854" s="313" t="s">
        <v>4689</v>
      </c>
      <c r="E4854" s="314"/>
      <c r="F4854" s="314"/>
      <c r="G4854" s="314">
        <v>5</v>
      </c>
      <c r="H4854" s="316">
        <f t="shared" si="275"/>
        <v>5</v>
      </c>
      <c r="I4854" s="327"/>
      <c r="J4854" s="313">
        <f t="shared" si="276"/>
        <v>5</v>
      </c>
      <c r="K4854" s="319">
        <v>13.75</v>
      </c>
      <c r="L4854" s="37">
        <f t="shared" si="274"/>
        <v>68.75</v>
      </c>
      <c r="M4854" s="315"/>
      <c r="N4854" s="320">
        <f t="shared" si="277"/>
        <v>68.75</v>
      </c>
      <c r="O4854" s="321"/>
    </row>
    <row r="4855" spans="1:15">
      <c r="A4855" s="313" t="s">
        <v>4314</v>
      </c>
      <c r="B4855" s="313" t="s">
        <v>4595</v>
      </c>
      <c r="C4855" s="313">
        <v>2</v>
      </c>
      <c r="D4855" s="313" t="s">
        <v>4690</v>
      </c>
      <c r="E4855" s="314"/>
      <c r="F4855" s="314"/>
      <c r="G4855" s="314">
        <v>8.7</v>
      </c>
      <c r="H4855" s="316">
        <f t="shared" si="275"/>
        <v>8.7</v>
      </c>
      <c r="I4855" s="327"/>
      <c r="J4855" s="313">
        <f t="shared" si="276"/>
        <v>8.7</v>
      </c>
      <c r="K4855" s="319">
        <v>13.75</v>
      </c>
      <c r="L4855" s="37">
        <f t="shared" si="274"/>
        <v>119.63</v>
      </c>
      <c r="M4855" s="315"/>
      <c r="N4855" s="320">
        <f t="shared" si="277"/>
        <v>119.63</v>
      </c>
      <c r="O4855" s="321"/>
    </row>
    <row r="4856" spans="1:15">
      <c r="A4856" s="313" t="s">
        <v>4314</v>
      </c>
      <c r="B4856" s="313" t="s">
        <v>4595</v>
      </c>
      <c r="C4856" s="313">
        <v>2</v>
      </c>
      <c r="D4856" s="313" t="s">
        <v>4691</v>
      </c>
      <c r="E4856" s="314"/>
      <c r="F4856" s="314"/>
      <c r="G4856" s="314">
        <v>10.7</v>
      </c>
      <c r="H4856" s="316">
        <f t="shared" si="275"/>
        <v>10.7</v>
      </c>
      <c r="I4856" s="327"/>
      <c r="J4856" s="313">
        <f t="shared" si="276"/>
        <v>10.7</v>
      </c>
      <c r="K4856" s="319">
        <v>13.75</v>
      </c>
      <c r="L4856" s="37">
        <f t="shared" si="274"/>
        <v>147.13</v>
      </c>
      <c r="M4856" s="315"/>
      <c r="N4856" s="320">
        <f t="shared" si="277"/>
        <v>147.13</v>
      </c>
      <c r="O4856" s="321"/>
    </row>
    <row r="4857" spans="1:15">
      <c r="A4857" s="313" t="s">
        <v>4314</v>
      </c>
      <c r="B4857" s="313" t="s">
        <v>4595</v>
      </c>
      <c r="C4857" s="313">
        <v>2</v>
      </c>
      <c r="D4857" s="313" t="s">
        <v>4692</v>
      </c>
      <c r="E4857" s="314"/>
      <c r="F4857" s="314"/>
      <c r="G4857" s="314">
        <v>11</v>
      </c>
      <c r="H4857" s="316">
        <f t="shared" si="275"/>
        <v>11</v>
      </c>
      <c r="I4857" s="327"/>
      <c r="J4857" s="313">
        <f t="shared" si="276"/>
        <v>11</v>
      </c>
      <c r="K4857" s="319">
        <v>13.75</v>
      </c>
      <c r="L4857" s="37">
        <f t="shared" si="274"/>
        <v>151.25</v>
      </c>
      <c r="M4857" s="315"/>
      <c r="N4857" s="320">
        <f t="shared" si="277"/>
        <v>151.25</v>
      </c>
      <c r="O4857" s="321"/>
    </row>
    <row r="4858" spans="1:15">
      <c r="A4858" s="313" t="s">
        <v>4314</v>
      </c>
      <c r="B4858" s="313" t="s">
        <v>4595</v>
      </c>
      <c r="C4858" s="313">
        <v>2</v>
      </c>
      <c r="D4858" s="313" t="s">
        <v>4693</v>
      </c>
      <c r="E4858" s="314"/>
      <c r="F4858" s="314"/>
      <c r="G4858" s="314">
        <v>8.5</v>
      </c>
      <c r="H4858" s="316">
        <f t="shared" si="275"/>
        <v>8.5</v>
      </c>
      <c r="I4858" s="327"/>
      <c r="J4858" s="313">
        <f t="shared" si="276"/>
        <v>8.5</v>
      </c>
      <c r="K4858" s="319">
        <v>13.75</v>
      </c>
      <c r="L4858" s="37">
        <f t="shared" si="274"/>
        <v>116.88</v>
      </c>
      <c r="M4858" s="315"/>
      <c r="N4858" s="320">
        <f t="shared" si="277"/>
        <v>116.88</v>
      </c>
      <c r="O4858" s="321"/>
    </row>
    <row r="4859" spans="1:15">
      <c r="A4859" s="313" t="s">
        <v>4314</v>
      </c>
      <c r="B4859" s="313" t="s">
        <v>4595</v>
      </c>
      <c r="C4859" s="313">
        <v>2</v>
      </c>
      <c r="D4859" s="313" t="s">
        <v>4694</v>
      </c>
      <c r="E4859" s="314"/>
      <c r="F4859" s="314"/>
      <c r="G4859" s="314">
        <v>7.7</v>
      </c>
      <c r="H4859" s="316">
        <f t="shared" si="275"/>
        <v>7.7</v>
      </c>
      <c r="I4859" s="327"/>
      <c r="J4859" s="313">
        <f t="shared" si="276"/>
        <v>7.7</v>
      </c>
      <c r="K4859" s="319">
        <v>13.75</v>
      </c>
      <c r="L4859" s="37">
        <f t="shared" si="274"/>
        <v>105.88</v>
      </c>
      <c r="M4859" s="315"/>
      <c r="N4859" s="320">
        <f t="shared" si="277"/>
        <v>105.88</v>
      </c>
      <c r="O4859" s="321"/>
    </row>
    <row r="4860" spans="1:15">
      <c r="A4860" s="313" t="s">
        <v>4314</v>
      </c>
      <c r="B4860" s="313" t="s">
        <v>4595</v>
      </c>
      <c r="C4860" s="313">
        <v>2</v>
      </c>
      <c r="D4860" s="201" t="s">
        <v>4695</v>
      </c>
      <c r="E4860" s="314"/>
      <c r="F4860" s="314"/>
      <c r="G4860" s="314">
        <v>18</v>
      </c>
      <c r="H4860" s="316">
        <f t="shared" si="275"/>
        <v>18</v>
      </c>
      <c r="I4860" s="327"/>
      <c r="J4860" s="313">
        <f t="shared" si="276"/>
        <v>18</v>
      </c>
      <c r="K4860" s="319">
        <v>13.75</v>
      </c>
      <c r="L4860" s="37">
        <f t="shared" si="274"/>
        <v>247.5</v>
      </c>
      <c r="M4860" s="315"/>
      <c r="N4860" s="320">
        <f t="shared" si="277"/>
        <v>247.5</v>
      </c>
      <c r="O4860" s="321"/>
    </row>
    <row r="4861" spans="1:15">
      <c r="A4861" s="313" t="s">
        <v>4314</v>
      </c>
      <c r="B4861" s="313" t="s">
        <v>4595</v>
      </c>
      <c r="C4861" s="313">
        <v>2</v>
      </c>
      <c r="D4861" s="313" t="s">
        <v>4696</v>
      </c>
      <c r="E4861" s="314"/>
      <c r="F4861" s="314"/>
      <c r="G4861" s="314">
        <v>2</v>
      </c>
      <c r="H4861" s="316">
        <f t="shared" si="275"/>
        <v>2</v>
      </c>
      <c r="I4861" s="327"/>
      <c r="J4861" s="313">
        <f t="shared" si="276"/>
        <v>2</v>
      </c>
      <c r="K4861" s="319">
        <v>13.75</v>
      </c>
      <c r="L4861" s="37">
        <f t="shared" si="274"/>
        <v>27.5</v>
      </c>
      <c r="M4861" s="315"/>
      <c r="N4861" s="320">
        <f t="shared" si="277"/>
        <v>27.5</v>
      </c>
      <c r="O4861" s="321"/>
    </row>
    <row r="4862" spans="1:15">
      <c r="A4862" s="313" t="s">
        <v>4314</v>
      </c>
      <c r="B4862" s="313" t="s">
        <v>4595</v>
      </c>
      <c r="C4862" s="313">
        <v>2</v>
      </c>
      <c r="D4862" s="313" t="s">
        <v>4697</v>
      </c>
      <c r="E4862" s="314"/>
      <c r="F4862" s="314"/>
      <c r="G4862" s="314">
        <v>2</v>
      </c>
      <c r="H4862" s="316">
        <f t="shared" si="275"/>
        <v>2</v>
      </c>
      <c r="I4862" s="327"/>
      <c r="J4862" s="313">
        <f t="shared" si="276"/>
        <v>2</v>
      </c>
      <c r="K4862" s="319">
        <v>13.75</v>
      </c>
      <c r="L4862" s="37">
        <f t="shared" si="274"/>
        <v>27.5</v>
      </c>
      <c r="M4862" s="315"/>
      <c r="N4862" s="320">
        <f t="shared" si="277"/>
        <v>27.5</v>
      </c>
      <c r="O4862" s="321"/>
    </row>
    <row r="4863" spans="1:15">
      <c r="A4863" s="313" t="s">
        <v>4314</v>
      </c>
      <c r="B4863" s="313" t="s">
        <v>4595</v>
      </c>
      <c r="C4863" s="313">
        <v>2</v>
      </c>
      <c r="D4863" s="313" t="s">
        <v>4698</v>
      </c>
      <c r="E4863" s="314"/>
      <c r="F4863" s="314"/>
      <c r="G4863" s="314">
        <v>12</v>
      </c>
      <c r="H4863" s="316">
        <f t="shared" si="275"/>
        <v>12</v>
      </c>
      <c r="I4863" s="327"/>
      <c r="J4863" s="313">
        <f t="shared" si="276"/>
        <v>12</v>
      </c>
      <c r="K4863" s="319">
        <v>13.75</v>
      </c>
      <c r="L4863" s="37">
        <f t="shared" si="274"/>
        <v>165</v>
      </c>
      <c r="M4863" s="315"/>
      <c r="N4863" s="320">
        <f t="shared" si="277"/>
        <v>165</v>
      </c>
      <c r="O4863" s="321"/>
    </row>
    <row r="4864" spans="1:15">
      <c r="A4864" s="313" t="s">
        <v>4314</v>
      </c>
      <c r="B4864" s="313" t="s">
        <v>4595</v>
      </c>
      <c r="C4864" s="313">
        <v>2</v>
      </c>
      <c r="D4864" s="313" t="s">
        <v>4699</v>
      </c>
      <c r="E4864" s="314"/>
      <c r="F4864" s="314"/>
      <c r="G4864" s="314">
        <v>7</v>
      </c>
      <c r="H4864" s="316">
        <f t="shared" si="275"/>
        <v>7</v>
      </c>
      <c r="I4864" s="327"/>
      <c r="J4864" s="313">
        <f t="shared" si="276"/>
        <v>7</v>
      </c>
      <c r="K4864" s="319">
        <v>13.75</v>
      </c>
      <c r="L4864" s="37">
        <f t="shared" si="274"/>
        <v>96.25</v>
      </c>
      <c r="M4864" s="315"/>
      <c r="N4864" s="320">
        <f t="shared" si="277"/>
        <v>96.25</v>
      </c>
      <c r="O4864" s="321"/>
    </row>
    <row r="4865" spans="1:15">
      <c r="A4865" s="313" t="s">
        <v>4314</v>
      </c>
      <c r="B4865" s="313" t="s">
        <v>4595</v>
      </c>
      <c r="C4865" s="313">
        <v>2</v>
      </c>
      <c r="D4865" s="313" t="s">
        <v>4700</v>
      </c>
      <c r="E4865" s="314"/>
      <c r="F4865" s="314"/>
      <c r="G4865" s="314">
        <v>7</v>
      </c>
      <c r="H4865" s="316">
        <f t="shared" si="275"/>
        <v>7</v>
      </c>
      <c r="I4865" s="327"/>
      <c r="J4865" s="313">
        <f t="shared" si="276"/>
        <v>7</v>
      </c>
      <c r="K4865" s="319">
        <v>13.75</v>
      </c>
      <c r="L4865" s="37">
        <f t="shared" si="274"/>
        <v>96.25</v>
      </c>
      <c r="M4865" s="315"/>
      <c r="N4865" s="320">
        <f t="shared" si="277"/>
        <v>96.25</v>
      </c>
      <c r="O4865" s="321"/>
    </row>
    <row r="4866" spans="1:15">
      <c r="A4866" s="313" t="s">
        <v>4314</v>
      </c>
      <c r="B4866" s="313" t="s">
        <v>4595</v>
      </c>
      <c r="C4866" s="313">
        <v>2</v>
      </c>
      <c r="D4866" s="313" t="s">
        <v>4701</v>
      </c>
      <c r="E4866" s="314"/>
      <c r="F4866" s="314"/>
      <c r="G4866" s="314">
        <v>15.4</v>
      </c>
      <c r="H4866" s="316">
        <f t="shared" si="275"/>
        <v>15.4</v>
      </c>
      <c r="I4866" s="327"/>
      <c r="J4866" s="313">
        <f t="shared" si="276"/>
        <v>15.4</v>
      </c>
      <c r="K4866" s="319">
        <v>13.75</v>
      </c>
      <c r="L4866" s="37">
        <f t="shared" si="274"/>
        <v>211.75</v>
      </c>
      <c r="M4866" s="315"/>
      <c r="N4866" s="320">
        <f t="shared" si="277"/>
        <v>211.75</v>
      </c>
      <c r="O4866" s="321"/>
    </row>
    <row r="4867" spans="1:15">
      <c r="A4867" s="313" t="s">
        <v>4314</v>
      </c>
      <c r="B4867" s="313" t="s">
        <v>4595</v>
      </c>
      <c r="C4867" s="313">
        <v>2</v>
      </c>
      <c r="D4867" s="313" t="s">
        <v>4702</v>
      </c>
      <c r="E4867" s="314"/>
      <c r="F4867" s="314"/>
      <c r="G4867" s="314">
        <v>8.8</v>
      </c>
      <c r="H4867" s="316">
        <f t="shared" si="275"/>
        <v>8.8</v>
      </c>
      <c r="I4867" s="327"/>
      <c r="J4867" s="313">
        <f t="shared" si="276"/>
        <v>8.8</v>
      </c>
      <c r="K4867" s="319">
        <v>13.75</v>
      </c>
      <c r="L4867" s="37">
        <f t="shared" si="274"/>
        <v>121</v>
      </c>
      <c r="M4867" s="315"/>
      <c r="N4867" s="320">
        <f t="shared" si="277"/>
        <v>121</v>
      </c>
      <c r="O4867" s="321"/>
    </row>
    <row r="4868" spans="1:15">
      <c r="A4868" s="313" t="s">
        <v>4314</v>
      </c>
      <c r="B4868" s="313" t="s">
        <v>4595</v>
      </c>
      <c r="C4868" s="313">
        <v>2</v>
      </c>
      <c r="D4868" s="313" t="s">
        <v>4703</v>
      </c>
      <c r="E4868" s="314"/>
      <c r="F4868" s="314"/>
      <c r="G4868" s="314">
        <v>8.8</v>
      </c>
      <c r="H4868" s="316">
        <f t="shared" si="275"/>
        <v>8.8</v>
      </c>
      <c r="I4868" s="327"/>
      <c r="J4868" s="313">
        <f t="shared" si="276"/>
        <v>8.8</v>
      </c>
      <c r="K4868" s="319">
        <v>13.75</v>
      </c>
      <c r="L4868" s="37">
        <f t="shared" si="274"/>
        <v>121</v>
      </c>
      <c r="M4868" s="315"/>
      <c r="N4868" s="320">
        <f t="shared" si="277"/>
        <v>121</v>
      </c>
      <c r="O4868" s="321"/>
    </row>
    <row r="4869" spans="1:15">
      <c r="A4869" s="313" t="s">
        <v>4314</v>
      </c>
      <c r="B4869" s="313" t="s">
        <v>4595</v>
      </c>
      <c r="C4869" s="313">
        <v>2</v>
      </c>
      <c r="D4869" s="313" t="s">
        <v>4704</v>
      </c>
      <c r="E4869" s="314"/>
      <c r="F4869" s="314"/>
      <c r="G4869" s="314">
        <v>4.5</v>
      </c>
      <c r="H4869" s="316">
        <f t="shared" si="275"/>
        <v>4.5</v>
      </c>
      <c r="I4869" s="327"/>
      <c r="J4869" s="313">
        <f t="shared" si="276"/>
        <v>4.5</v>
      </c>
      <c r="K4869" s="319">
        <v>13.75</v>
      </c>
      <c r="L4869" s="37">
        <f t="shared" si="274"/>
        <v>61.88</v>
      </c>
      <c r="M4869" s="315"/>
      <c r="N4869" s="320">
        <f t="shared" si="277"/>
        <v>61.88</v>
      </c>
      <c r="O4869" s="321"/>
    </row>
    <row r="4870" spans="1:15">
      <c r="A4870" s="313" t="s">
        <v>4314</v>
      </c>
      <c r="B4870" s="313" t="s">
        <v>4595</v>
      </c>
      <c r="C4870" s="313">
        <v>2</v>
      </c>
      <c r="D4870" s="313" t="s">
        <v>4705</v>
      </c>
      <c r="E4870" s="314"/>
      <c r="F4870" s="314"/>
      <c r="G4870" s="314">
        <v>27.9</v>
      </c>
      <c r="H4870" s="316">
        <f t="shared" si="275"/>
        <v>27.9</v>
      </c>
      <c r="I4870" s="327"/>
      <c r="J4870" s="313">
        <f t="shared" si="276"/>
        <v>27.9</v>
      </c>
      <c r="K4870" s="319">
        <v>13.75</v>
      </c>
      <c r="L4870" s="37">
        <f t="shared" si="274"/>
        <v>383.63</v>
      </c>
      <c r="M4870" s="315"/>
      <c r="N4870" s="320">
        <f t="shared" si="277"/>
        <v>383.63</v>
      </c>
      <c r="O4870" s="321"/>
    </row>
    <row r="4871" spans="1:15">
      <c r="A4871" s="313" t="s">
        <v>4314</v>
      </c>
      <c r="B4871" s="313" t="s">
        <v>4595</v>
      </c>
      <c r="C4871" s="313">
        <v>2</v>
      </c>
      <c r="D4871" s="313" t="s">
        <v>4706</v>
      </c>
      <c r="E4871" s="314"/>
      <c r="F4871" s="314"/>
      <c r="G4871" s="314">
        <v>17.5</v>
      </c>
      <c r="H4871" s="316">
        <f t="shared" si="275"/>
        <v>17.5</v>
      </c>
      <c r="I4871" s="327"/>
      <c r="J4871" s="313">
        <f t="shared" si="276"/>
        <v>17.5</v>
      </c>
      <c r="K4871" s="319">
        <v>13.75</v>
      </c>
      <c r="L4871" s="37">
        <f t="shared" si="274"/>
        <v>240.63</v>
      </c>
      <c r="M4871" s="315"/>
      <c r="N4871" s="320">
        <f t="shared" si="277"/>
        <v>240.63</v>
      </c>
      <c r="O4871" s="321"/>
    </row>
    <row r="4872" spans="1:15">
      <c r="A4872" s="313" t="s">
        <v>4314</v>
      </c>
      <c r="B4872" s="313" t="s">
        <v>4595</v>
      </c>
      <c r="C4872" s="313">
        <v>2</v>
      </c>
      <c r="D4872" s="313" t="s">
        <v>4707</v>
      </c>
      <c r="E4872" s="314"/>
      <c r="F4872" s="314"/>
      <c r="G4872" s="314">
        <v>12</v>
      </c>
      <c r="H4872" s="316">
        <f t="shared" si="275"/>
        <v>12</v>
      </c>
      <c r="I4872" s="327"/>
      <c r="J4872" s="313">
        <f t="shared" si="276"/>
        <v>12</v>
      </c>
      <c r="K4872" s="319">
        <v>13.75</v>
      </c>
      <c r="L4872" s="37">
        <f t="shared" si="274"/>
        <v>165</v>
      </c>
      <c r="M4872" s="315"/>
      <c r="N4872" s="320">
        <f t="shared" si="277"/>
        <v>165</v>
      </c>
      <c r="O4872" s="321"/>
    </row>
    <row r="4873" spans="1:15">
      <c r="A4873" s="313" t="s">
        <v>4314</v>
      </c>
      <c r="B4873" s="313" t="s">
        <v>4595</v>
      </c>
      <c r="C4873" s="313">
        <v>2</v>
      </c>
      <c r="D4873" s="313" t="s">
        <v>4708</v>
      </c>
      <c r="E4873" s="314"/>
      <c r="F4873" s="314"/>
      <c r="G4873" s="314">
        <v>9.2</v>
      </c>
      <c r="H4873" s="316">
        <f t="shared" si="275"/>
        <v>9.2</v>
      </c>
      <c r="I4873" s="327"/>
      <c r="J4873" s="313">
        <f t="shared" si="276"/>
        <v>9.2</v>
      </c>
      <c r="K4873" s="319">
        <v>13.75</v>
      </c>
      <c r="L4873" s="37">
        <f t="shared" si="274"/>
        <v>126.5</v>
      </c>
      <c r="M4873" s="315"/>
      <c r="N4873" s="320">
        <f t="shared" si="277"/>
        <v>126.5</v>
      </c>
      <c r="O4873" s="321"/>
    </row>
    <row r="4874" spans="1:15">
      <c r="A4874" s="313" t="s">
        <v>4314</v>
      </c>
      <c r="B4874" s="313" t="s">
        <v>4595</v>
      </c>
      <c r="C4874" s="313">
        <v>2</v>
      </c>
      <c r="D4874" s="313" t="s">
        <v>4709</v>
      </c>
      <c r="E4874" s="314"/>
      <c r="F4874" s="314"/>
      <c r="G4874" s="314">
        <v>5.5</v>
      </c>
      <c r="H4874" s="316">
        <f t="shared" si="275"/>
        <v>5.5</v>
      </c>
      <c r="I4874" s="327"/>
      <c r="J4874" s="313">
        <f t="shared" si="276"/>
        <v>5.5</v>
      </c>
      <c r="K4874" s="319">
        <v>13.75</v>
      </c>
      <c r="L4874" s="37">
        <f t="shared" si="274"/>
        <v>75.63</v>
      </c>
      <c r="M4874" s="315"/>
      <c r="N4874" s="320">
        <f t="shared" si="277"/>
        <v>75.63</v>
      </c>
      <c r="O4874" s="321"/>
    </row>
    <row r="4875" spans="1:15">
      <c r="A4875" s="313" t="s">
        <v>4314</v>
      </c>
      <c r="B4875" s="313" t="s">
        <v>4595</v>
      </c>
      <c r="C4875" s="313">
        <v>2</v>
      </c>
      <c r="D4875" s="313" t="s">
        <v>4710</v>
      </c>
      <c r="E4875" s="314"/>
      <c r="F4875" s="314"/>
      <c r="G4875" s="314">
        <v>15</v>
      </c>
      <c r="H4875" s="316">
        <f t="shared" si="275"/>
        <v>15</v>
      </c>
      <c r="I4875" s="327"/>
      <c r="J4875" s="313">
        <f t="shared" si="276"/>
        <v>15</v>
      </c>
      <c r="K4875" s="319">
        <v>13.75</v>
      </c>
      <c r="L4875" s="37">
        <f t="shared" si="274"/>
        <v>206.25</v>
      </c>
      <c r="M4875" s="315"/>
      <c r="N4875" s="320">
        <f t="shared" si="277"/>
        <v>206.25</v>
      </c>
      <c r="O4875" s="321"/>
    </row>
    <row r="4876" spans="1:15">
      <c r="A4876" s="313" t="s">
        <v>4314</v>
      </c>
      <c r="B4876" s="313" t="s">
        <v>4595</v>
      </c>
      <c r="C4876" s="313">
        <v>2</v>
      </c>
      <c r="D4876" s="313" t="s">
        <v>4711</v>
      </c>
      <c r="E4876" s="314"/>
      <c r="F4876" s="314"/>
      <c r="G4876" s="314">
        <v>11.4</v>
      </c>
      <c r="H4876" s="316">
        <f t="shared" si="275"/>
        <v>11.4</v>
      </c>
      <c r="I4876" s="327"/>
      <c r="J4876" s="313">
        <f t="shared" si="276"/>
        <v>11.4</v>
      </c>
      <c r="K4876" s="319">
        <v>13.75</v>
      </c>
      <c r="L4876" s="37">
        <f t="shared" si="274"/>
        <v>156.75</v>
      </c>
      <c r="M4876" s="315"/>
      <c r="N4876" s="320">
        <f t="shared" si="277"/>
        <v>156.75</v>
      </c>
      <c r="O4876" s="321"/>
    </row>
    <row r="4877" spans="1:15">
      <c r="A4877" s="313" t="s">
        <v>4314</v>
      </c>
      <c r="B4877" s="313" t="s">
        <v>4595</v>
      </c>
      <c r="C4877" s="313">
        <v>2</v>
      </c>
      <c r="D4877" s="313" t="s">
        <v>4712</v>
      </c>
      <c r="E4877" s="314"/>
      <c r="F4877" s="314"/>
      <c r="G4877" s="314">
        <v>9</v>
      </c>
      <c r="H4877" s="316">
        <f t="shared" si="275"/>
        <v>9</v>
      </c>
      <c r="I4877" s="327"/>
      <c r="J4877" s="313">
        <f t="shared" si="276"/>
        <v>9</v>
      </c>
      <c r="K4877" s="319">
        <v>13.75</v>
      </c>
      <c r="L4877" s="37">
        <f t="shared" si="274"/>
        <v>123.75</v>
      </c>
      <c r="M4877" s="315"/>
      <c r="N4877" s="320">
        <f t="shared" si="277"/>
        <v>123.75</v>
      </c>
      <c r="O4877" s="321"/>
    </row>
    <row r="4878" spans="1:15">
      <c r="A4878" s="313" t="s">
        <v>4314</v>
      </c>
      <c r="B4878" s="313" t="s">
        <v>4595</v>
      </c>
      <c r="C4878" s="313">
        <v>2</v>
      </c>
      <c r="D4878" s="313" t="s">
        <v>4713</v>
      </c>
      <c r="E4878" s="314"/>
      <c r="F4878" s="314"/>
      <c r="G4878" s="314">
        <v>12</v>
      </c>
      <c r="H4878" s="316">
        <f t="shared" si="275"/>
        <v>12</v>
      </c>
      <c r="I4878" s="327"/>
      <c r="J4878" s="313">
        <f t="shared" si="276"/>
        <v>12</v>
      </c>
      <c r="K4878" s="319">
        <v>13.75</v>
      </c>
      <c r="L4878" s="37">
        <f t="shared" si="274"/>
        <v>165</v>
      </c>
      <c r="M4878" s="315"/>
      <c r="N4878" s="320">
        <f t="shared" si="277"/>
        <v>165</v>
      </c>
      <c r="O4878" s="321"/>
    </row>
    <row r="4879" spans="1:15">
      <c r="A4879" s="313" t="s">
        <v>4314</v>
      </c>
      <c r="B4879" s="313" t="s">
        <v>4595</v>
      </c>
      <c r="C4879" s="313">
        <v>2</v>
      </c>
      <c r="D4879" s="313" t="s">
        <v>4714</v>
      </c>
      <c r="E4879" s="314"/>
      <c r="F4879" s="314"/>
      <c r="G4879" s="314">
        <v>22.4</v>
      </c>
      <c r="H4879" s="316">
        <f t="shared" si="275"/>
        <v>22.4</v>
      </c>
      <c r="I4879" s="327"/>
      <c r="J4879" s="313">
        <f t="shared" si="276"/>
        <v>22.4</v>
      </c>
      <c r="K4879" s="319">
        <v>13.75</v>
      </c>
      <c r="L4879" s="37">
        <f t="shared" si="274"/>
        <v>308</v>
      </c>
      <c r="M4879" s="315"/>
      <c r="N4879" s="320">
        <f t="shared" si="277"/>
        <v>308</v>
      </c>
      <c r="O4879" s="321"/>
    </row>
    <row r="4880" spans="1:15">
      <c r="A4880" s="313" t="s">
        <v>4314</v>
      </c>
      <c r="B4880" s="313" t="s">
        <v>4595</v>
      </c>
      <c r="C4880" s="313">
        <v>2</v>
      </c>
      <c r="D4880" s="313" t="s">
        <v>4715</v>
      </c>
      <c r="E4880" s="314"/>
      <c r="F4880" s="314"/>
      <c r="G4880" s="314">
        <v>8</v>
      </c>
      <c r="H4880" s="316">
        <f t="shared" si="275"/>
        <v>8</v>
      </c>
      <c r="I4880" s="327"/>
      <c r="J4880" s="313">
        <f t="shared" si="276"/>
        <v>8</v>
      </c>
      <c r="K4880" s="319">
        <v>13.75</v>
      </c>
      <c r="L4880" s="37">
        <f t="shared" si="274"/>
        <v>110</v>
      </c>
      <c r="M4880" s="315"/>
      <c r="N4880" s="320">
        <f t="shared" si="277"/>
        <v>110</v>
      </c>
      <c r="O4880" s="321"/>
    </row>
    <row r="4881" spans="1:15">
      <c r="A4881" s="313" t="s">
        <v>4314</v>
      </c>
      <c r="B4881" s="313" t="s">
        <v>4595</v>
      </c>
      <c r="C4881" s="313">
        <v>2</v>
      </c>
      <c r="D4881" s="313" t="s">
        <v>4716</v>
      </c>
      <c r="E4881" s="314"/>
      <c r="F4881" s="314"/>
      <c r="G4881" s="314">
        <v>12</v>
      </c>
      <c r="H4881" s="316">
        <f t="shared" si="275"/>
        <v>12</v>
      </c>
      <c r="I4881" s="327"/>
      <c r="J4881" s="313">
        <f t="shared" si="276"/>
        <v>12</v>
      </c>
      <c r="K4881" s="319">
        <v>13.75</v>
      </c>
      <c r="L4881" s="37">
        <f t="shared" si="274"/>
        <v>165</v>
      </c>
      <c r="M4881" s="315"/>
      <c r="N4881" s="320">
        <f t="shared" si="277"/>
        <v>165</v>
      </c>
      <c r="O4881" s="321"/>
    </row>
    <row r="4882" spans="1:15">
      <c r="A4882" s="313" t="s">
        <v>4314</v>
      </c>
      <c r="B4882" s="313" t="s">
        <v>4595</v>
      </c>
      <c r="C4882" s="313">
        <v>2</v>
      </c>
      <c r="D4882" s="313" t="s">
        <v>4717</v>
      </c>
      <c r="E4882" s="314"/>
      <c r="F4882" s="314"/>
      <c r="G4882" s="314">
        <v>18</v>
      </c>
      <c r="H4882" s="316">
        <f t="shared" si="275"/>
        <v>18</v>
      </c>
      <c r="I4882" s="327"/>
      <c r="J4882" s="313">
        <f t="shared" si="276"/>
        <v>18</v>
      </c>
      <c r="K4882" s="319">
        <v>13.75</v>
      </c>
      <c r="L4882" s="37">
        <f t="shared" si="274"/>
        <v>247.5</v>
      </c>
      <c r="M4882" s="315"/>
      <c r="N4882" s="320">
        <f t="shared" si="277"/>
        <v>247.5</v>
      </c>
      <c r="O4882" s="321"/>
    </row>
    <row r="4883" spans="1:15">
      <c r="A4883" s="313" t="s">
        <v>4314</v>
      </c>
      <c r="B4883" s="313" t="s">
        <v>4595</v>
      </c>
      <c r="C4883" s="313">
        <v>2</v>
      </c>
      <c r="D4883" s="313" t="s">
        <v>4718</v>
      </c>
      <c r="E4883" s="314"/>
      <c r="F4883" s="314"/>
      <c r="G4883" s="314">
        <v>16.9</v>
      </c>
      <c r="H4883" s="316">
        <f t="shared" si="275"/>
        <v>16.9</v>
      </c>
      <c r="I4883" s="327"/>
      <c r="J4883" s="313">
        <f t="shared" si="276"/>
        <v>16.9</v>
      </c>
      <c r="K4883" s="319">
        <v>13.75</v>
      </c>
      <c r="L4883" s="37">
        <f t="shared" si="274"/>
        <v>232.38</v>
      </c>
      <c r="M4883" s="315"/>
      <c r="N4883" s="320">
        <f t="shared" si="277"/>
        <v>232.38</v>
      </c>
      <c r="O4883" s="321"/>
    </row>
    <row r="4884" spans="1:15">
      <c r="A4884" s="313" t="s">
        <v>4314</v>
      </c>
      <c r="B4884" s="313" t="s">
        <v>4595</v>
      </c>
      <c r="C4884" s="313">
        <v>2</v>
      </c>
      <c r="D4884" s="313" t="s">
        <v>4719</v>
      </c>
      <c r="E4884" s="314"/>
      <c r="F4884" s="314"/>
      <c r="G4884" s="314">
        <v>10</v>
      </c>
      <c r="H4884" s="316">
        <f t="shared" si="275"/>
        <v>10</v>
      </c>
      <c r="I4884" s="327"/>
      <c r="J4884" s="313">
        <f t="shared" si="276"/>
        <v>10</v>
      </c>
      <c r="K4884" s="319">
        <v>13.75</v>
      </c>
      <c r="L4884" s="37">
        <f t="shared" si="274"/>
        <v>137.5</v>
      </c>
      <c r="M4884" s="315"/>
      <c r="N4884" s="320">
        <f t="shared" si="277"/>
        <v>137.5</v>
      </c>
      <c r="O4884" s="321"/>
    </row>
    <row r="4885" spans="1:15">
      <c r="A4885" s="313" t="s">
        <v>4314</v>
      </c>
      <c r="B4885" s="313" t="s">
        <v>4595</v>
      </c>
      <c r="C4885" s="313">
        <v>2</v>
      </c>
      <c r="D4885" s="313" t="s">
        <v>4720</v>
      </c>
      <c r="E4885" s="314"/>
      <c r="F4885" s="314"/>
      <c r="G4885" s="314">
        <v>8</v>
      </c>
      <c r="H4885" s="316">
        <f t="shared" si="275"/>
        <v>8</v>
      </c>
      <c r="I4885" s="327"/>
      <c r="J4885" s="313">
        <f t="shared" si="276"/>
        <v>8</v>
      </c>
      <c r="K4885" s="319">
        <v>13.75</v>
      </c>
      <c r="L4885" s="37">
        <f t="shared" si="274"/>
        <v>110</v>
      </c>
      <c r="M4885" s="315"/>
      <c r="N4885" s="320">
        <f t="shared" si="277"/>
        <v>110</v>
      </c>
      <c r="O4885" s="321"/>
    </row>
    <row r="4886" spans="1:15">
      <c r="A4886" s="313" t="s">
        <v>4314</v>
      </c>
      <c r="B4886" s="313" t="s">
        <v>4595</v>
      </c>
      <c r="C4886" s="313">
        <v>2</v>
      </c>
      <c r="D4886" s="313" t="s">
        <v>4721</v>
      </c>
      <c r="E4886" s="314"/>
      <c r="F4886" s="314"/>
      <c r="G4886" s="314">
        <v>5</v>
      </c>
      <c r="H4886" s="316">
        <f t="shared" si="275"/>
        <v>5</v>
      </c>
      <c r="I4886" s="327"/>
      <c r="J4886" s="313">
        <f t="shared" si="276"/>
        <v>5</v>
      </c>
      <c r="K4886" s="319">
        <v>13.75</v>
      </c>
      <c r="L4886" s="37">
        <f t="shared" si="274"/>
        <v>68.75</v>
      </c>
      <c r="M4886" s="315"/>
      <c r="N4886" s="320">
        <f t="shared" si="277"/>
        <v>68.75</v>
      </c>
      <c r="O4886" s="321"/>
    </row>
    <row r="4887" spans="1:15">
      <c r="A4887" s="313" t="s">
        <v>4314</v>
      </c>
      <c r="B4887" s="313" t="s">
        <v>4595</v>
      </c>
      <c r="C4887" s="313">
        <v>2</v>
      </c>
      <c r="D4887" s="313" t="s">
        <v>4722</v>
      </c>
      <c r="E4887" s="314"/>
      <c r="F4887" s="314"/>
      <c r="G4887" s="314">
        <v>5</v>
      </c>
      <c r="H4887" s="316">
        <f t="shared" si="275"/>
        <v>5</v>
      </c>
      <c r="I4887" s="327"/>
      <c r="J4887" s="313">
        <f t="shared" si="276"/>
        <v>5</v>
      </c>
      <c r="K4887" s="319">
        <v>13.75</v>
      </c>
      <c r="L4887" s="37">
        <f t="shared" ref="L4887:L4950" si="278">ROUND(H4887*K4887,2)</f>
        <v>68.75</v>
      </c>
      <c r="M4887" s="315"/>
      <c r="N4887" s="320">
        <f t="shared" si="277"/>
        <v>68.75</v>
      </c>
      <c r="O4887" s="321"/>
    </row>
    <row r="4888" spans="1:15">
      <c r="A4888" s="313" t="s">
        <v>4314</v>
      </c>
      <c r="B4888" s="313" t="s">
        <v>4595</v>
      </c>
      <c r="C4888" s="313">
        <v>2</v>
      </c>
      <c r="D4888" s="313" t="s">
        <v>4723</v>
      </c>
      <c r="E4888" s="314"/>
      <c r="F4888" s="314"/>
      <c r="G4888" s="314">
        <v>11.7</v>
      </c>
      <c r="H4888" s="316">
        <f t="shared" si="275"/>
        <v>11.7</v>
      </c>
      <c r="I4888" s="327"/>
      <c r="J4888" s="313">
        <f t="shared" si="276"/>
        <v>11.7</v>
      </c>
      <c r="K4888" s="319">
        <v>13.75</v>
      </c>
      <c r="L4888" s="37">
        <f t="shared" si="278"/>
        <v>160.88</v>
      </c>
      <c r="M4888" s="315"/>
      <c r="N4888" s="320">
        <f t="shared" si="277"/>
        <v>160.88</v>
      </c>
      <c r="O4888" s="321"/>
    </row>
    <row r="4889" spans="1:15">
      <c r="A4889" s="313" t="s">
        <v>4314</v>
      </c>
      <c r="B4889" s="313" t="s">
        <v>4595</v>
      </c>
      <c r="C4889" s="313">
        <v>2</v>
      </c>
      <c r="D4889" s="313" t="s">
        <v>4724</v>
      </c>
      <c r="E4889" s="314"/>
      <c r="F4889" s="314"/>
      <c r="G4889" s="314">
        <v>15</v>
      </c>
      <c r="H4889" s="316">
        <f t="shared" si="275"/>
        <v>15</v>
      </c>
      <c r="I4889" s="327"/>
      <c r="J4889" s="313">
        <f t="shared" si="276"/>
        <v>15</v>
      </c>
      <c r="K4889" s="319">
        <v>13.75</v>
      </c>
      <c r="L4889" s="37">
        <f t="shared" si="278"/>
        <v>206.25</v>
      </c>
      <c r="M4889" s="315"/>
      <c r="N4889" s="320">
        <f t="shared" si="277"/>
        <v>206.25</v>
      </c>
      <c r="O4889" s="321"/>
    </row>
    <row r="4890" spans="1:15">
      <c r="A4890" s="313" t="s">
        <v>4314</v>
      </c>
      <c r="B4890" s="313" t="s">
        <v>4595</v>
      </c>
      <c r="C4890" s="313">
        <v>2</v>
      </c>
      <c r="D4890" s="313" t="s">
        <v>4725</v>
      </c>
      <c r="E4890" s="314"/>
      <c r="F4890" s="314"/>
      <c r="G4890" s="314">
        <v>12</v>
      </c>
      <c r="H4890" s="316">
        <f t="shared" si="275"/>
        <v>12</v>
      </c>
      <c r="I4890" s="327"/>
      <c r="J4890" s="313">
        <f t="shared" si="276"/>
        <v>12</v>
      </c>
      <c r="K4890" s="319">
        <v>13.75</v>
      </c>
      <c r="L4890" s="37">
        <f t="shared" si="278"/>
        <v>165</v>
      </c>
      <c r="M4890" s="315"/>
      <c r="N4890" s="320">
        <f t="shared" si="277"/>
        <v>165</v>
      </c>
      <c r="O4890" s="321"/>
    </row>
    <row r="4891" spans="1:15">
      <c r="A4891" s="313" t="s">
        <v>4314</v>
      </c>
      <c r="B4891" s="313" t="s">
        <v>4595</v>
      </c>
      <c r="C4891" s="313">
        <v>2</v>
      </c>
      <c r="D4891" s="313" t="s">
        <v>4726</v>
      </c>
      <c r="E4891" s="314"/>
      <c r="F4891" s="314"/>
      <c r="G4891" s="314">
        <v>12.4</v>
      </c>
      <c r="H4891" s="316">
        <f t="shared" si="275"/>
        <v>12.4</v>
      </c>
      <c r="I4891" s="327"/>
      <c r="J4891" s="313">
        <f t="shared" si="276"/>
        <v>12.4</v>
      </c>
      <c r="K4891" s="319">
        <v>13.75</v>
      </c>
      <c r="L4891" s="37">
        <f t="shared" si="278"/>
        <v>170.5</v>
      </c>
      <c r="M4891" s="315"/>
      <c r="N4891" s="320">
        <f t="shared" si="277"/>
        <v>170.5</v>
      </c>
      <c r="O4891" s="321"/>
    </row>
    <row r="4892" spans="1:15">
      <c r="A4892" s="313" t="s">
        <v>4314</v>
      </c>
      <c r="B4892" s="313" t="s">
        <v>4595</v>
      </c>
      <c r="C4892" s="313">
        <v>2</v>
      </c>
      <c r="D4892" s="313" t="s">
        <v>4727</v>
      </c>
      <c r="E4892" s="314"/>
      <c r="F4892" s="314"/>
      <c r="G4892" s="314">
        <v>16.8</v>
      </c>
      <c r="H4892" s="316">
        <f t="shared" si="275"/>
        <v>16.8</v>
      </c>
      <c r="I4892" s="327"/>
      <c r="J4892" s="313">
        <f t="shared" si="276"/>
        <v>16.8</v>
      </c>
      <c r="K4892" s="319">
        <v>13.75</v>
      </c>
      <c r="L4892" s="37">
        <f t="shared" si="278"/>
        <v>231</v>
      </c>
      <c r="M4892" s="315"/>
      <c r="N4892" s="320">
        <f t="shared" si="277"/>
        <v>231</v>
      </c>
      <c r="O4892" s="321"/>
    </row>
    <row r="4893" spans="1:15">
      <c r="A4893" s="313" t="s">
        <v>4314</v>
      </c>
      <c r="B4893" s="313" t="s">
        <v>4595</v>
      </c>
      <c r="C4893" s="313">
        <v>2</v>
      </c>
      <c r="D4893" s="313" t="s">
        <v>4728</v>
      </c>
      <c r="E4893" s="314"/>
      <c r="F4893" s="314"/>
      <c r="G4893" s="314">
        <v>2</v>
      </c>
      <c r="H4893" s="316">
        <f t="shared" si="275"/>
        <v>2</v>
      </c>
      <c r="I4893" s="327"/>
      <c r="J4893" s="313">
        <f t="shared" si="276"/>
        <v>2</v>
      </c>
      <c r="K4893" s="319">
        <v>13.75</v>
      </c>
      <c r="L4893" s="37">
        <f t="shared" si="278"/>
        <v>27.5</v>
      </c>
      <c r="M4893" s="315"/>
      <c r="N4893" s="320">
        <f t="shared" si="277"/>
        <v>27.5</v>
      </c>
      <c r="O4893" s="313"/>
    </row>
    <row r="4894" spans="1:15">
      <c r="A4894" s="313" t="s">
        <v>4314</v>
      </c>
      <c r="B4894" s="313" t="s">
        <v>4595</v>
      </c>
      <c r="C4894" s="313">
        <v>2</v>
      </c>
      <c r="D4894" s="201" t="s">
        <v>4729</v>
      </c>
      <c r="E4894" s="314"/>
      <c r="F4894" s="314"/>
      <c r="G4894" s="314">
        <v>9.6</v>
      </c>
      <c r="H4894" s="316">
        <f t="shared" si="275"/>
        <v>9.6</v>
      </c>
      <c r="I4894" s="327"/>
      <c r="J4894" s="313">
        <f t="shared" si="276"/>
        <v>9.6</v>
      </c>
      <c r="K4894" s="319">
        <v>13.75</v>
      </c>
      <c r="L4894" s="37">
        <f t="shared" si="278"/>
        <v>132</v>
      </c>
      <c r="M4894" s="315"/>
      <c r="N4894" s="320">
        <f t="shared" si="277"/>
        <v>132</v>
      </c>
      <c r="O4894" s="321"/>
    </row>
    <row r="4895" spans="1:15">
      <c r="A4895" s="313" t="s">
        <v>4314</v>
      </c>
      <c r="B4895" s="313" t="s">
        <v>4595</v>
      </c>
      <c r="C4895" s="313">
        <v>2</v>
      </c>
      <c r="D4895" s="313" t="s">
        <v>4730</v>
      </c>
      <c r="E4895" s="314"/>
      <c r="F4895" s="314"/>
      <c r="G4895" s="314">
        <v>9.6</v>
      </c>
      <c r="H4895" s="316">
        <f t="shared" si="275"/>
        <v>9.6</v>
      </c>
      <c r="I4895" s="327"/>
      <c r="J4895" s="313">
        <f t="shared" si="276"/>
        <v>9.6</v>
      </c>
      <c r="K4895" s="319">
        <v>13.75</v>
      </c>
      <c r="L4895" s="37">
        <f t="shared" si="278"/>
        <v>132</v>
      </c>
      <c r="M4895" s="315"/>
      <c r="N4895" s="320">
        <f t="shared" si="277"/>
        <v>132</v>
      </c>
      <c r="O4895" s="321"/>
    </row>
    <row r="4896" spans="1:15">
      <c r="A4896" s="313" t="s">
        <v>4314</v>
      </c>
      <c r="B4896" s="313" t="s">
        <v>4595</v>
      </c>
      <c r="C4896" s="313">
        <v>2</v>
      </c>
      <c r="D4896" s="313" t="s">
        <v>4731</v>
      </c>
      <c r="E4896" s="314"/>
      <c r="F4896" s="314"/>
      <c r="G4896" s="314">
        <v>9.6</v>
      </c>
      <c r="H4896" s="316">
        <f t="shared" si="275"/>
        <v>9.6</v>
      </c>
      <c r="I4896" s="327"/>
      <c r="J4896" s="313">
        <f t="shared" si="276"/>
        <v>9.6</v>
      </c>
      <c r="K4896" s="319">
        <v>13.75</v>
      </c>
      <c r="L4896" s="37">
        <f t="shared" si="278"/>
        <v>132</v>
      </c>
      <c r="M4896" s="315"/>
      <c r="N4896" s="320">
        <f t="shared" si="277"/>
        <v>132</v>
      </c>
      <c r="O4896" s="321"/>
    </row>
    <row r="4897" spans="1:15">
      <c r="A4897" s="313" t="s">
        <v>4314</v>
      </c>
      <c r="B4897" s="313" t="s">
        <v>4595</v>
      </c>
      <c r="C4897" s="313">
        <v>2</v>
      </c>
      <c r="D4897" s="313" t="s">
        <v>4732</v>
      </c>
      <c r="E4897" s="314"/>
      <c r="F4897" s="314"/>
      <c r="G4897" s="314">
        <v>9.6</v>
      </c>
      <c r="H4897" s="316">
        <f t="shared" si="275"/>
        <v>9.6</v>
      </c>
      <c r="I4897" s="327"/>
      <c r="J4897" s="313">
        <f t="shared" si="276"/>
        <v>9.6</v>
      </c>
      <c r="K4897" s="319">
        <v>13.75</v>
      </c>
      <c r="L4897" s="37">
        <f t="shared" si="278"/>
        <v>132</v>
      </c>
      <c r="M4897" s="315"/>
      <c r="N4897" s="320">
        <f t="shared" si="277"/>
        <v>132</v>
      </c>
      <c r="O4897" s="321"/>
    </row>
    <row r="4898" spans="1:15">
      <c r="A4898" s="313" t="s">
        <v>4314</v>
      </c>
      <c r="B4898" s="313" t="s">
        <v>4595</v>
      </c>
      <c r="C4898" s="313">
        <v>2</v>
      </c>
      <c r="D4898" s="313" t="s">
        <v>4733</v>
      </c>
      <c r="E4898" s="314"/>
      <c r="F4898" s="314"/>
      <c r="G4898" s="314">
        <v>14.2</v>
      </c>
      <c r="H4898" s="316">
        <f t="shared" si="275"/>
        <v>14.2</v>
      </c>
      <c r="I4898" s="327"/>
      <c r="J4898" s="313">
        <f t="shared" si="276"/>
        <v>14.2</v>
      </c>
      <c r="K4898" s="319">
        <v>13.75</v>
      </c>
      <c r="L4898" s="37">
        <f t="shared" si="278"/>
        <v>195.25</v>
      </c>
      <c r="M4898" s="315"/>
      <c r="N4898" s="320">
        <f t="shared" si="277"/>
        <v>195.25</v>
      </c>
      <c r="O4898" s="321"/>
    </row>
    <row r="4899" spans="1:15">
      <c r="A4899" s="313" t="s">
        <v>4314</v>
      </c>
      <c r="B4899" s="313" t="s">
        <v>4595</v>
      </c>
      <c r="C4899" s="313">
        <v>2</v>
      </c>
      <c r="D4899" s="313" t="s">
        <v>4734</v>
      </c>
      <c r="E4899" s="314"/>
      <c r="F4899" s="314"/>
      <c r="G4899" s="314">
        <v>3</v>
      </c>
      <c r="H4899" s="316">
        <f t="shared" si="275"/>
        <v>3</v>
      </c>
      <c r="I4899" s="327"/>
      <c r="J4899" s="313">
        <f t="shared" si="276"/>
        <v>3</v>
      </c>
      <c r="K4899" s="319">
        <v>13.75</v>
      </c>
      <c r="L4899" s="37">
        <f t="shared" si="278"/>
        <v>41.25</v>
      </c>
      <c r="M4899" s="315"/>
      <c r="N4899" s="320">
        <f t="shared" si="277"/>
        <v>41.25</v>
      </c>
      <c r="O4899" s="321"/>
    </row>
    <row r="4900" spans="1:15">
      <c r="A4900" s="313" t="s">
        <v>4314</v>
      </c>
      <c r="B4900" s="313" t="s">
        <v>4595</v>
      </c>
      <c r="C4900" s="313">
        <v>2</v>
      </c>
      <c r="D4900" s="313" t="s">
        <v>4735</v>
      </c>
      <c r="E4900" s="314"/>
      <c r="F4900" s="314"/>
      <c r="G4900" s="314">
        <v>9.6</v>
      </c>
      <c r="H4900" s="316">
        <f t="shared" si="275"/>
        <v>9.6</v>
      </c>
      <c r="I4900" s="327"/>
      <c r="J4900" s="313">
        <f t="shared" si="276"/>
        <v>9.6</v>
      </c>
      <c r="K4900" s="319">
        <v>13.75</v>
      </c>
      <c r="L4900" s="37">
        <f t="shared" si="278"/>
        <v>132</v>
      </c>
      <c r="M4900" s="315"/>
      <c r="N4900" s="320">
        <f t="shared" si="277"/>
        <v>132</v>
      </c>
      <c r="O4900" s="321"/>
    </row>
    <row r="4901" spans="1:15">
      <c r="A4901" s="313" t="s">
        <v>4314</v>
      </c>
      <c r="B4901" s="313" t="s">
        <v>4595</v>
      </c>
      <c r="C4901" s="313">
        <v>3</v>
      </c>
      <c r="D4901" s="313" t="s">
        <v>4736</v>
      </c>
      <c r="E4901" s="314"/>
      <c r="F4901" s="314"/>
      <c r="G4901" s="314">
        <v>7.9</v>
      </c>
      <c r="H4901" s="316">
        <f t="shared" si="275"/>
        <v>7.9</v>
      </c>
      <c r="I4901" s="327"/>
      <c r="J4901" s="313">
        <f t="shared" si="276"/>
        <v>7.9</v>
      </c>
      <c r="K4901" s="319">
        <v>13.75</v>
      </c>
      <c r="L4901" s="37">
        <f t="shared" si="278"/>
        <v>108.63</v>
      </c>
      <c r="M4901" s="315"/>
      <c r="N4901" s="320">
        <f t="shared" si="277"/>
        <v>108.63</v>
      </c>
      <c r="O4901" s="321"/>
    </row>
    <row r="4902" spans="1:15">
      <c r="A4902" s="313" t="s">
        <v>4314</v>
      </c>
      <c r="B4902" s="313" t="s">
        <v>4595</v>
      </c>
      <c r="C4902" s="313">
        <v>3</v>
      </c>
      <c r="D4902" s="313" t="s">
        <v>4737</v>
      </c>
      <c r="E4902" s="314"/>
      <c r="F4902" s="314"/>
      <c r="G4902" s="314">
        <v>4.7</v>
      </c>
      <c r="H4902" s="316">
        <f t="shared" si="275"/>
        <v>4.7</v>
      </c>
      <c r="I4902" s="327"/>
      <c r="J4902" s="313">
        <f t="shared" si="276"/>
        <v>4.7</v>
      </c>
      <c r="K4902" s="319">
        <v>13.75</v>
      </c>
      <c r="L4902" s="37">
        <f t="shared" si="278"/>
        <v>64.63</v>
      </c>
      <c r="M4902" s="315"/>
      <c r="N4902" s="320">
        <f t="shared" si="277"/>
        <v>64.63</v>
      </c>
      <c r="O4902" s="321"/>
    </row>
    <row r="4903" spans="1:15">
      <c r="A4903" s="313" t="s">
        <v>4314</v>
      </c>
      <c r="B4903" s="313" t="s">
        <v>4595</v>
      </c>
      <c r="C4903" s="313">
        <v>3</v>
      </c>
      <c r="D4903" s="313" t="s">
        <v>4738</v>
      </c>
      <c r="E4903" s="314"/>
      <c r="F4903" s="314"/>
      <c r="G4903" s="314">
        <v>23.7</v>
      </c>
      <c r="H4903" s="316">
        <f t="shared" si="275"/>
        <v>23.7</v>
      </c>
      <c r="I4903" s="327"/>
      <c r="J4903" s="313">
        <f t="shared" si="276"/>
        <v>23.7</v>
      </c>
      <c r="K4903" s="319">
        <v>13.75</v>
      </c>
      <c r="L4903" s="37">
        <f t="shared" si="278"/>
        <v>325.88</v>
      </c>
      <c r="M4903" s="315"/>
      <c r="N4903" s="320">
        <f t="shared" si="277"/>
        <v>325.88</v>
      </c>
      <c r="O4903" s="321"/>
    </row>
    <row r="4904" spans="1:15">
      <c r="A4904" s="313" t="s">
        <v>4314</v>
      </c>
      <c r="B4904" s="313" t="s">
        <v>4595</v>
      </c>
      <c r="C4904" s="313">
        <v>3</v>
      </c>
      <c r="D4904" s="313" t="s">
        <v>4739</v>
      </c>
      <c r="E4904" s="314"/>
      <c r="F4904" s="314"/>
      <c r="G4904" s="314">
        <v>6.3</v>
      </c>
      <c r="H4904" s="316">
        <f t="shared" si="275"/>
        <v>6.3</v>
      </c>
      <c r="I4904" s="327"/>
      <c r="J4904" s="313">
        <f t="shared" si="276"/>
        <v>6.3</v>
      </c>
      <c r="K4904" s="319">
        <v>13.75</v>
      </c>
      <c r="L4904" s="37">
        <f t="shared" si="278"/>
        <v>86.63</v>
      </c>
      <c r="M4904" s="315"/>
      <c r="N4904" s="320">
        <f t="shared" si="277"/>
        <v>86.63</v>
      </c>
      <c r="O4904" s="321"/>
    </row>
    <row r="4905" spans="1:15">
      <c r="A4905" s="313" t="s">
        <v>4314</v>
      </c>
      <c r="B4905" s="313" t="s">
        <v>4595</v>
      </c>
      <c r="C4905" s="313">
        <v>3</v>
      </c>
      <c r="D4905" s="313" t="s">
        <v>4740</v>
      </c>
      <c r="E4905" s="314"/>
      <c r="F4905" s="314"/>
      <c r="G4905" s="314">
        <v>12.6</v>
      </c>
      <c r="H4905" s="316">
        <f t="shared" si="275"/>
        <v>12.6</v>
      </c>
      <c r="I4905" s="327"/>
      <c r="J4905" s="313">
        <f t="shared" si="276"/>
        <v>12.6</v>
      </c>
      <c r="K4905" s="319">
        <v>13.75</v>
      </c>
      <c r="L4905" s="37">
        <f t="shared" si="278"/>
        <v>173.25</v>
      </c>
      <c r="M4905" s="315"/>
      <c r="N4905" s="320">
        <f t="shared" si="277"/>
        <v>173.25</v>
      </c>
      <c r="O4905" s="321"/>
    </row>
    <row r="4906" spans="1:15">
      <c r="A4906" s="313" t="s">
        <v>4314</v>
      </c>
      <c r="B4906" s="313" t="s">
        <v>4595</v>
      </c>
      <c r="C4906" s="313">
        <v>3</v>
      </c>
      <c r="D4906" s="313" t="s">
        <v>4741</v>
      </c>
      <c r="E4906" s="314"/>
      <c r="F4906" s="314"/>
      <c r="G4906" s="314">
        <v>6.3</v>
      </c>
      <c r="H4906" s="316">
        <f t="shared" si="275"/>
        <v>6.3</v>
      </c>
      <c r="I4906" s="327"/>
      <c r="J4906" s="313">
        <f t="shared" si="276"/>
        <v>6.3</v>
      </c>
      <c r="K4906" s="319">
        <v>13.75</v>
      </c>
      <c r="L4906" s="37">
        <f t="shared" si="278"/>
        <v>86.63</v>
      </c>
      <c r="M4906" s="315"/>
      <c r="N4906" s="320">
        <f t="shared" si="277"/>
        <v>86.63</v>
      </c>
      <c r="O4906" s="321"/>
    </row>
    <row r="4907" spans="1:15">
      <c r="A4907" s="313" t="s">
        <v>4314</v>
      </c>
      <c r="B4907" s="313" t="s">
        <v>4595</v>
      </c>
      <c r="C4907" s="313">
        <v>3</v>
      </c>
      <c r="D4907" s="313" t="s">
        <v>4742</v>
      </c>
      <c r="E4907" s="314"/>
      <c r="F4907" s="314"/>
      <c r="G4907" s="314">
        <v>9.5</v>
      </c>
      <c r="H4907" s="316">
        <f t="shared" si="275"/>
        <v>9.5</v>
      </c>
      <c r="I4907" s="327"/>
      <c r="J4907" s="313">
        <f t="shared" si="276"/>
        <v>9.5</v>
      </c>
      <c r="K4907" s="319">
        <v>13.75</v>
      </c>
      <c r="L4907" s="37">
        <f t="shared" si="278"/>
        <v>130.63</v>
      </c>
      <c r="M4907" s="315"/>
      <c r="N4907" s="320">
        <f t="shared" si="277"/>
        <v>130.63</v>
      </c>
      <c r="O4907" s="321"/>
    </row>
    <row r="4908" spans="1:15">
      <c r="A4908" s="313" t="s">
        <v>4314</v>
      </c>
      <c r="B4908" s="313" t="s">
        <v>4595</v>
      </c>
      <c r="C4908" s="313">
        <v>3</v>
      </c>
      <c r="D4908" s="313" t="s">
        <v>4743</v>
      </c>
      <c r="E4908" s="314"/>
      <c r="F4908" s="314"/>
      <c r="G4908" s="314">
        <v>6.3</v>
      </c>
      <c r="H4908" s="316">
        <f t="shared" si="275"/>
        <v>6.3</v>
      </c>
      <c r="I4908" s="327"/>
      <c r="J4908" s="313">
        <f t="shared" si="276"/>
        <v>6.3</v>
      </c>
      <c r="K4908" s="319">
        <v>13.75</v>
      </c>
      <c r="L4908" s="37">
        <f t="shared" si="278"/>
        <v>86.63</v>
      </c>
      <c r="M4908" s="315"/>
      <c r="N4908" s="320">
        <f t="shared" si="277"/>
        <v>86.63</v>
      </c>
      <c r="O4908" s="321"/>
    </row>
    <row r="4909" spans="1:15">
      <c r="A4909" s="313" t="s">
        <v>4314</v>
      </c>
      <c r="B4909" s="313" t="s">
        <v>4595</v>
      </c>
      <c r="C4909" s="313">
        <v>3</v>
      </c>
      <c r="D4909" s="313" t="s">
        <v>4744</v>
      </c>
      <c r="E4909" s="314"/>
      <c r="F4909" s="314"/>
      <c r="G4909" s="314">
        <v>9.48</v>
      </c>
      <c r="H4909" s="316">
        <f t="shared" si="275"/>
        <v>9.48</v>
      </c>
      <c r="I4909" s="327"/>
      <c r="J4909" s="313">
        <f t="shared" si="276"/>
        <v>9.48</v>
      </c>
      <c r="K4909" s="319">
        <v>13.75</v>
      </c>
      <c r="L4909" s="37">
        <f t="shared" si="278"/>
        <v>130.35</v>
      </c>
      <c r="M4909" s="315"/>
      <c r="N4909" s="320">
        <f t="shared" si="277"/>
        <v>130.35</v>
      </c>
      <c r="O4909" s="321"/>
    </row>
    <row r="4910" spans="1:15">
      <c r="A4910" s="313" t="s">
        <v>4314</v>
      </c>
      <c r="B4910" s="313" t="s">
        <v>4595</v>
      </c>
      <c r="C4910" s="313">
        <v>3</v>
      </c>
      <c r="D4910" s="313" t="s">
        <v>4745</v>
      </c>
      <c r="E4910" s="314"/>
      <c r="F4910" s="314"/>
      <c r="G4910" s="314">
        <v>4.7</v>
      </c>
      <c r="H4910" s="316">
        <f t="shared" si="275"/>
        <v>4.7</v>
      </c>
      <c r="I4910" s="327"/>
      <c r="J4910" s="313">
        <f t="shared" si="276"/>
        <v>4.7</v>
      </c>
      <c r="K4910" s="319">
        <v>13.75</v>
      </c>
      <c r="L4910" s="37">
        <f t="shared" si="278"/>
        <v>64.63</v>
      </c>
      <c r="M4910" s="315"/>
      <c r="N4910" s="320">
        <f t="shared" si="277"/>
        <v>64.63</v>
      </c>
      <c r="O4910" s="321"/>
    </row>
    <row r="4911" spans="1:15">
      <c r="A4911" s="313" t="s">
        <v>4314</v>
      </c>
      <c r="B4911" s="313" t="s">
        <v>4595</v>
      </c>
      <c r="C4911" s="313">
        <v>3</v>
      </c>
      <c r="D4911" s="313" t="s">
        <v>4746</v>
      </c>
      <c r="E4911" s="314"/>
      <c r="F4911" s="314"/>
      <c r="G4911" s="314">
        <v>7.9</v>
      </c>
      <c r="H4911" s="316">
        <f t="shared" si="275"/>
        <v>7.9</v>
      </c>
      <c r="I4911" s="327"/>
      <c r="J4911" s="313">
        <f t="shared" si="276"/>
        <v>7.9</v>
      </c>
      <c r="K4911" s="319">
        <v>13.75</v>
      </c>
      <c r="L4911" s="37">
        <f t="shared" si="278"/>
        <v>108.63</v>
      </c>
      <c r="M4911" s="315"/>
      <c r="N4911" s="320">
        <f t="shared" si="277"/>
        <v>108.63</v>
      </c>
      <c r="O4911" s="321"/>
    </row>
    <row r="4912" spans="1:15">
      <c r="A4912" s="313" t="s">
        <v>4314</v>
      </c>
      <c r="B4912" s="313" t="s">
        <v>4595</v>
      </c>
      <c r="C4912" s="313">
        <v>3</v>
      </c>
      <c r="D4912" s="313" t="s">
        <v>4747</v>
      </c>
      <c r="E4912" s="314"/>
      <c r="F4912" s="314"/>
      <c r="G4912" s="314">
        <v>9.48</v>
      </c>
      <c r="H4912" s="316">
        <f t="shared" si="275"/>
        <v>9.48</v>
      </c>
      <c r="I4912" s="327"/>
      <c r="J4912" s="313">
        <f t="shared" si="276"/>
        <v>9.48</v>
      </c>
      <c r="K4912" s="319">
        <v>13.75</v>
      </c>
      <c r="L4912" s="37">
        <f t="shared" si="278"/>
        <v>130.35</v>
      </c>
      <c r="M4912" s="315"/>
      <c r="N4912" s="320">
        <f t="shared" si="277"/>
        <v>130.35</v>
      </c>
      <c r="O4912" s="321"/>
    </row>
    <row r="4913" spans="1:15">
      <c r="A4913" s="313" t="s">
        <v>4314</v>
      </c>
      <c r="B4913" s="313" t="s">
        <v>4595</v>
      </c>
      <c r="C4913" s="313">
        <v>3</v>
      </c>
      <c r="D4913" s="313" t="s">
        <v>4748</v>
      </c>
      <c r="E4913" s="314"/>
      <c r="F4913" s="314"/>
      <c r="G4913" s="314">
        <v>3.16</v>
      </c>
      <c r="H4913" s="316">
        <f t="shared" si="275"/>
        <v>3.16</v>
      </c>
      <c r="I4913" s="327"/>
      <c r="J4913" s="313">
        <f t="shared" si="276"/>
        <v>3.16</v>
      </c>
      <c r="K4913" s="319">
        <v>13.75</v>
      </c>
      <c r="L4913" s="37">
        <f t="shared" si="278"/>
        <v>43.45</v>
      </c>
      <c r="M4913" s="315"/>
      <c r="N4913" s="320">
        <f t="shared" si="277"/>
        <v>43.45</v>
      </c>
      <c r="O4913" s="321"/>
    </row>
    <row r="4914" spans="1:15">
      <c r="A4914" s="313" t="s">
        <v>4314</v>
      </c>
      <c r="B4914" s="313" t="s">
        <v>4595</v>
      </c>
      <c r="C4914" s="313">
        <v>3</v>
      </c>
      <c r="D4914" s="313" t="s">
        <v>4749</v>
      </c>
      <c r="E4914" s="314"/>
      <c r="F4914" s="314"/>
      <c r="G4914" s="314">
        <v>9.48</v>
      </c>
      <c r="H4914" s="316">
        <f t="shared" si="275"/>
        <v>9.48</v>
      </c>
      <c r="I4914" s="327"/>
      <c r="J4914" s="313">
        <f t="shared" si="276"/>
        <v>9.48</v>
      </c>
      <c r="K4914" s="319">
        <v>13.75</v>
      </c>
      <c r="L4914" s="37">
        <f t="shared" si="278"/>
        <v>130.35</v>
      </c>
      <c r="M4914" s="315"/>
      <c r="N4914" s="320">
        <f t="shared" si="277"/>
        <v>130.35</v>
      </c>
      <c r="O4914" s="321"/>
    </row>
    <row r="4915" spans="1:15">
      <c r="A4915" s="313" t="s">
        <v>4314</v>
      </c>
      <c r="B4915" s="313" t="s">
        <v>4595</v>
      </c>
      <c r="C4915" s="313">
        <v>3</v>
      </c>
      <c r="D4915" s="313" t="s">
        <v>4750</v>
      </c>
      <c r="E4915" s="314"/>
      <c r="F4915" s="314"/>
      <c r="G4915" s="314">
        <v>6.3</v>
      </c>
      <c r="H4915" s="316">
        <f t="shared" si="275"/>
        <v>6.3</v>
      </c>
      <c r="I4915" s="327"/>
      <c r="J4915" s="313">
        <f t="shared" si="276"/>
        <v>6.3</v>
      </c>
      <c r="K4915" s="319">
        <v>13.75</v>
      </c>
      <c r="L4915" s="37">
        <f t="shared" si="278"/>
        <v>86.63</v>
      </c>
      <c r="M4915" s="315"/>
      <c r="N4915" s="320">
        <f t="shared" si="277"/>
        <v>86.63</v>
      </c>
      <c r="O4915" s="321"/>
    </row>
    <row r="4916" spans="1:15">
      <c r="A4916" s="313" t="s">
        <v>4314</v>
      </c>
      <c r="B4916" s="313" t="s">
        <v>4595</v>
      </c>
      <c r="C4916" s="313">
        <v>3</v>
      </c>
      <c r="D4916" s="313" t="s">
        <v>4751</v>
      </c>
      <c r="E4916" s="314"/>
      <c r="F4916" s="314"/>
      <c r="G4916" s="314">
        <v>6.3</v>
      </c>
      <c r="H4916" s="316">
        <f t="shared" ref="H4916:H4979" si="279">SUM(E4916:G4916)</f>
        <v>6.3</v>
      </c>
      <c r="I4916" s="327"/>
      <c r="J4916" s="313">
        <f t="shared" ref="J4916:J4979" si="280">H4916-I4916</f>
        <v>6.3</v>
      </c>
      <c r="K4916" s="319">
        <v>13.75</v>
      </c>
      <c r="L4916" s="37">
        <f t="shared" si="278"/>
        <v>86.63</v>
      </c>
      <c r="M4916" s="315"/>
      <c r="N4916" s="320">
        <f t="shared" si="277"/>
        <v>86.63</v>
      </c>
      <c r="O4916" s="321"/>
    </row>
    <row r="4917" spans="1:15">
      <c r="A4917" s="313" t="s">
        <v>4314</v>
      </c>
      <c r="B4917" s="313" t="s">
        <v>4595</v>
      </c>
      <c r="C4917" s="313">
        <v>3</v>
      </c>
      <c r="D4917" s="313" t="s">
        <v>4752</v>
      </c>
      <c r="E4917" s="314"/>
      <c r="F4917" s="314"/>
      <c r="G4917" s="314">
        <v>6.3</v>
      </c>
      <c r="H4917" s="316">
        <f t="shared" si="279"/>
        <v>6.3</v>
      </c>
      <c r="I4917" s="327"/>
      <c r="J4917" s="313">
        <f t="shared" si="280"/>
        <v>6.3</v>
      </c>
      <c r="K4917" s="319">
        <v>13.75</v>
      </c>
      <c r="L4917" s="37">
        <f t="shared" si="278"/>
        <v>86.63</v>
      </c>
      <c r="M4917" s="315"/>
      <c r="N4917" s="320">
        <f t="shared" ref="N4917:N4980" si="281">L4917-M4917</f>
        <v>86.63</v>
      </c>
      <c r="O4917" s="321"/>
    </row>
    <row r="4918" spans="1:15">
      <c r="A4918" s="313" t="s">
        <v>4314</v>
      </c>
      <c r="B4918" s="313" t="s">
        <v>4595</v>
      </c>
      <c r="C4918" s="313">
        <v>3</v>
      </c>
      <c r="D4918" s="313" t="s">
        <v>4753</v>
      </c>
      <c r="E4918" s="314"/>
      <c r="F4918" s="314"/>
      <c r="G4918" s="314">
        <v>4.7</v>
      </c>
      <c r="H4918" s="316">
        <f t="shared" si="279"/>
        <v>4.7</v>
      </c>
      <c r="I4918" s="327"/>
      <c r="J4918" s="313">
        <f t="shared" si="280"/>
        <v>4.7</v>
      </c>
      <c r="K4918" s="319">
        <v>13.75</v>
      </c>
      <c r="L4918" s="37">
        <f t="shared" si="278"/>
        <v>64.63</v>
      </c>
      <c r="M4918" s="315"/>
      <c r="N4918" s="320">
        <f t="shared" si="281"/>
        <v>64.63</v>
      </c>
      <c r="O4918" s="321"/>
    </row>
    <row r="4919" spans="1:15">
      <c r="A4919" s="313" t="s">
        <v>4314</v>
      </c>
      <c r="B4919" s="313" t="s">
        <v>4595</v>
      </c>
      <c r="C4919" s="313">
        <v>3</v>
      </c>
      <c r="D4919" s="313" t="s">
        <v>4754</v>
      </c>
      <c r="E4919" s="314"/>
      <c r="F4919" s="314"/>
      <c r="G4919" s="314">
        <v>6.3</v>
      </c>
      <c r="H4919" s="316">
        <f t="shared" si="279"/>
        <v>6.3</v>
      </c>
      <c r="I4919" s="327"/>
      <c r="J4919" s="313">
        <f t="shared" si="280"/>
        <v>6.3</v>
      </c>
      <c r="K4919" s="319">
        <v>13.75</v>
      </c>
      <c r="L4919" s="37">
        <f t="shared" si="278"/>
        <v>86.63</v>
      </c>
      <c r="M4919" s="315"/>
      <c r="N4919" s="320">
        <f t="shared" si="281"/>
        <v>86.63</v>
      </c>
      <c r="O4919" s="321"/>
    </row>
    <row r="4920" spans="1:15">
      <c r="A4920" s="313" t="s">
        <v>4314</v>
      </c>
      <c r="B4920" s="313" t="s">
        <v>4595</v>
      </c>
      <c r="C4920" s="313">
        <v>3</v>
      </c>
      <c r="D4920" s="313" t="s">
        <v>4755</v>
      </c>
      <c r="E4920" s="314"/>
      <c r="F4920" s="314"/>
      <c r="G4920" s="314">
        <v>7.9</v>
      </c>
      <c r="H4920" s="316">
        <f t="shared" si="279"/>
        <v>7.9</v>
      </c>
      <c r="I4920" s="327"/>
      <c r="J4920" s="313">
        <f t="shared" si="280"/>
        <v>7.9</v>
      </c>
      <c r="K4920" s="319">
        <v>13.75</v>
      </c>
      <c r="L4920" s="37">
        <f t="shared" si="278"/>
        <v>108.63</v>
      </c>
      <c r="M4920" s="315"/>
      <c r="N4920" s="320">
        <f t="shared" si="281"/>
        <v>108.63</v>
      </c>
      <c r="O4920" s="321"/>
    </row>
    <row r="4921" spans="1:15">
      <c r="A4921" s="313" t="s">
        <v>4314</v>
      </c>
      <c r="B4921" s="313" t="s">
        <v>4595</v>
      </c>
      <c r="C4921" s="313">
        <v>3</v>
      </c>
      <c r="D4921" s="313" t="s">
        <v>4756</v>
      </c>
      <c r="E4921" s="314"/>
      <c r="F4921" s="314"/>
      <c r="G4921" s="314">
        <v>7.9</v>
      </c>
      <c r="H4921" s="316">
        <f t="shared" si="279"/>
        <v>7.9</v>
      </c>
      <c r="I4921" s="327"/>
      <c r="J4921" s="313">
        <f t="shared" si="280"/>
        <v>7.9</v>
      </c>
      <c r="K4921" s="319">
        <v>13.75</v>
      </c>
      <c r="L4921" s="37">
        <f t="shared" si="278"/>
        <v>108.63</v>
      </c>
      <c r="M4921" s="315"/>
      <c r="N4921" s="320">
        <f t="shared" si="281"/>
        <v>108.63</v>
      </c>
      <c r="O4921" s="321"/>
    </row>
    <row r="4922" spans="1:15">
      <c r="A4922" s="313" t="s">
        <v>4314</v>
      </c>
      <c r="B4922" s="313" t="s">
        <v>4595</v>
      </c>
      <c r="C4922" s="313">
        <v>3</v>
      </c>
      <c r="D4922" s="313" t="s">
        <v>4757</v>
      </c>
      <c r="E4922" s="314"/>
      <c r="F4922" s="314"/>
      <c r="G4922" s="314">
        <v>6.3</v>
      </c>
      <c r="H4922" s="316">
        <f t="shared" si="279"/>
        <v>6.3</v>
      </c>
      <c r="I4922" s="327"/>
      <c r="J4922" s="313">
        <f t="shared" si="280"/>
        <v>6.3</v>
      </c>
      <c r="K4922" s="319">
        <v>13.75</v>
      </c>
      <c r="L4922" s="37">
        <f t="shared" si="278"/>
        <v>86.63</v>
      </c>
      <c r="M4922" s="315"/>
      <c r="N4922" s="320">
        <f t="shared" si="281"/>
        <v>86.63</v>
      </c>
      <c r="O4922" s="321"/>
    </row>
    <row r="4923" spans="1:15">
      <c r="A4923" s="313" t="s">
        <v>4314</v>
      </c>
      <c r="B4923" s="313" t="s">
        <v>4595</v>
      </c>
      <c r="C4923" s="313">
        <v>3</v>
      </c>
      <c r="D4923" s="313" t="s">
        <v>4758</v>
      </c>
      <c r="E4923" s="314"/>
      <c r="F4923" s="314"/>
      <c r="G4923" s="314">
        <v>14.2</v>
      </c>
      <c r="H4923" s="316">
        <f t="shared" si="279"/>
        <v>14.2</v>
      </c>
      <c r="I4923" s="327"/>
      <c r="J4923" s="313">
        <f t="shared" si="280"/>
        <v>14.2</v>
      </c>
      <c r="K4923" s="319">
        <v>13.75</v>
      </c>
      <c r="L4923" s="37">
        <f t="shared" si="278"/>
        <v>195.25</v>
      </c>
      <c r="M4923" s="315"/>
      <c r="N4923" s="320">
        <f t="shared" si="281"/>
        <v>195.25</v>
      </c>
      <c r="O4923" s="321"/>
    </row>
    <row r="4924" spans="1:15">
      <c r="A4924" s="313" t="s">
        <v>4314</v>
      </c>
      <c r="B4924" s="313" t="s">
        <v>4595</v>
      </c>
      <c r="C4924" s="313">
        <v>3</v>
      </c>
      <c r="D4924" s="313" t="s">
        <v>4759</v>
      </c>
      <c r="E4924" s="314"/>
      <c r="F4924" s="314"/>
      <c r="G4924" s="314">
        <v>4.7</v>
      </c>
      <c r="H4924" s="316">
        <f t="shared" si="279"/>
        <v>4.7</v>
      </c>
      <c r="I4924" s="327"/>
      <c r="J4924" s="313">
        <f t="shared" si="280"/>
        <v>4.7</v>
      </c>
      <c r="K4924" s="319">
        <v>13.75</v>
      </c>
      <c r="L4924" s="37">
        <f t="shared" si="278"/>
        <v>64.63</v>
      </c>
      <c r="M4924" s="315"/>
      <c r="N4924" s="320">
        <f t="shared" si="281"/>
        <v>64.63</v>
      </c>
      <c r="O4924" s="321"/>
    </row>
    <row r="4925" spans="1:15">
      <c r="A4925" s="313" t="s">
        <v>4314</v>
      </c>
      <c r="B4925" s="313" t="s">
        <v>4595</v>
      </c>
      <c r="C4925" s="313">
        <v>3</v>
      </c>
      <c r="D4925" s="313" t="s">
        <v>4760</v>
      </c>
      <c r="E4925" s="314"/>
      <c r="F4925" s="314"/>
      <c r="G4925" s="314">
        <v>7.9</v>
      </c>
      <c r="H4925" s="316">
        <f t="shared" si="279"/>
        <v>7.9</v>
      </c>
      <c r="I4925" s="327"/>
      <c r="J4925" s="313">
        <f t="shared" si="280"/>
        <v>7.9</v>
      </c>
      <c r="K4925" s="319">
        <v>13.75</v>
      </c>
      <c r="L4925" s="37">
        <f t="shared" si="278"/>
        <v>108.63</v>
      </c>
      <c r="M4925" s="315"/>
      <c r="N4925" s="320">
        <f t="shared" si="281"/>
        <v>108.63</v>
      </c>
      <c r="O4925" s="321"/>
    </row>
    <row r="4926" spans="1:15">
      <c r="A4926" s="313" t="s">
        <v>4314</v>
      </c>
      <c r="B4926" s="313" t="s">
        <v>4595</v>
      </c>
      <c r="C4926" s="313">
        <v>3</v>
      </c>
      <c r="D4926" s="313" t="s">
        <v>4761</v>
      </c>
      <c r="E4926" s="314"/>
      <c r="F4926" s="314"/>
      <c r="G4926" s="314">
        <v>6.3</v>
      </c>
      <c r="H4926" s="316">
        <f t="shared" si="279"/>
        <v>6.3</v>
      </c>
      <c r="I4926" s="327"/>
      <c r="J4926" s="313">
        <f t="shared" si="280"/>
        <v>6.3</v>
      </c>
      <c r="K4926" s="319">
        <v>13.75</v>
      </c>
      <c r="L4926" s="37">
        <f t="shared" si="278"/>
        <v>86.63</v>
      </c>
      <c r="M4926" s="315"/>
      <c r="N4926" s="320">
        <f t="shared" si="281"/>
        <v>86.63</v>
      </c>
      <c r="O4926" s="321"/>
    </row>
    <row r="4927" spans="1:15">
      <c r="A4927" s="313" t="s">
        <v>4314</v>
      </c>
      <c r="B4927" s="313" t="s">
        <v>4595</v>
      </c>
      <c r="C4927" s="313">
        <v>3</v>
      </c>
      <c r="D4927" s="313" t="s">
        <v>4762</v>
      </c>
      <c r="E4927" s="314"/>
      <c r="F4927" s="314"/>
      <c r="G4927" s="314">
        <v>6.3</v>
      </c>
      <c r="H4927" s="316">
        <f t="shared" si="279"/>
        <v>6.3</v>
      </c>
      <c r="I4927" s="327"/>
      <c r="J4927" s="313">
        <f t="shared" si="280"/>
        <v>6.3</v>
      </c>
      <c r="K4927" s="319">
        <v>13.75</v>
      </c>
      <c r="L4927" s="37">
        <f t="shared" si="278"/>
        <v>86.63</v>
      </c>
      <c r="M4927" s="315"/>
      <c r="N4927" s="320">
        <f t="shared" si="281"/>
        <v>86.63</v>
      </c>
      <c r="O4927" s="321"/>
    </row>
    <row r="4928" spans="1:15">
      <c r="A4928" s="313" t="s">
        <v>4314</v>
      </c>
      <c r="B4928" s="313" t="s">
        <v>4595</v>
      </c>
      <c r="C4928" s="313">
        <v>3</v>
      </c>
      <c r="D4928" s="313" t="s">
        <v>4763</v>
      </c>
      <c r="E4928" s="314"/>
      <c r="F4928" s="314"/>
      <c r="G4928" s="314">
        <v>6.3</v>
      </c>
      <c r="H4928" s="316">
        <f t="shared" si="279"/>
        <v>6.3</v>
      </c>
      <c r="I4928" s="327"/>
      <c r="J4928" s="313">
        <f t="shared" si="280"/>
        <v>6.3</v>
      </c>
      <c r="K4928" s="319">
        <v>13.75</v>
      </c>
      <c r="L4928" s="37">
        <f t="shared" si="278"/>
        <v>86.63</v>
      </c>
      <c r="M4928" s="315"/>
      <c r="N4928" s="320">
        <f t="shared" si="281"/>
        <v>86.63</v>
      </c>
      <c r="O4928" s="321"/>
    </row>
    <row r="4929" spans="1:15">
      <c r="A4929" s="313" t="s">
        <v>4314</v>
      </c>
      <c r="B4929" s="313" t="s">
        <v>4595</v>
      </c>
      <c r="C4929" s="313">
        <v>3</v>
      </c>
      <c r="D4929" s="313" t="s">
        <v>4764</v>
      </c>
      <c r="E4929" s="314"/>
      <c r="F4929" s="314"/>
      <c r="G4929" s="314">
        <v>7.9</v>
      </c>
      <c r="H4929" s="316">
        <f t="shared" si="279"/>
        <v>7.9</v>
      </c>
      <c r="I4929" s="327"/>
      <c r="J4929" s="313">
        <f t="shared" si="280"/>
        <v>7.9</v>
      </c>
      <c r="K4929" s="319">
        <v>13.75</v>
      </c>
      <c r="L4929" s="37">
        <f t="shared" si="278"/>
        <v>108.63</v>
      </c>
      <c r="M4929" s="315"/>
      <c r="N4929" s="320">
        <f t="shared" si="281"/>
        <v>108.63</v>
      </c>
      <c r="O4929" s="321"/>
    </row>
    <row r="4930" spans="1:15">
      <c r="A4930" s="313" t="s">
        <v>4314</v>
      </c>
      <c r="B4930" s="313" t="s">
        <v>4595</v>
      </c>
      <c r="C4930" s="313">
        <v>3</v>
      </c>
      <c r="D4930" s="313" t="s">
        <v>4765</v>
      </c>
      <c r="E4930" s="314"/>
      <c r="F4930" s="314"/>
      <c r="G4930" s="314">
        <v>4.7</v>
      </c>
      <c r="H4930" s="316">
        <f t="shared" si="279"/>
        <v>4.7</v>
      </c>
      <c r="I4930" s="327"/>
      <c r="J4930" s="313">
        <f t="shared" si="280"/>
        <v>4.7</v>
      </c>
      <c r="K4930" s="319">
        <v>13.75</v>
      </c>
      <c r="L4930" s="37">
        <f t="shared" si="278"/>
        <v>64.63</v>
      </c>
      <c r="M4930" s="315"/>
      <c r="N4930" s="320">
        <f t="shared" si="281"/>
        <v>64.63</v>
      </c>
      <c r="O4930" s="321"/>
    </row>
    <row r="4931" spans="1:15">
      <c r="A4931" s="313" t="s">
        <v>4314</v>
      </c>
      <c r="B4931" s="313" t="s">
        <v>4595</v>
      </c>
      <c r="C4931" s="313">
        <v>3</v>
      </c>
      <c r="D4931" s="313" t="s">
        <v>4766</v>
      </c>
      <c r="E4931" s="314"/>
      <c r="F4931" s="314"/>
      <c r="G4931" s="314">
        <v>14.2</v>
      </c>
      <c r="H4931" s="316">
        <f t="shared" si="279"/>
        <v>14.2</v>
      </c>
      <c r="I4931" s="327"/>
      <c r="J4931" s="313">
        <f t="shared" si="280"/>
        <v>14.2</v>
      </c>
      <c r="K4931" s="319">
        <v>13.75</v>
      </c>
      <c r="L4931" s="37">
        <f t="shared" si="278"/>
        <v>195.25</v>
      </c>
      <c r="M4931" s="315"/>
      <c r="N4931" s="320">
        <f t="shared" si="281"/>
        <v>195.25</v>
      </c>
      <c r="O4931" s="321"/>
    </row>
    <row r="4932" spans="1:15">
      <c r="A4932" s="313" t="s">
        <v>4314</v>
      </c>
      <c r="B4932" s="313" t="s">
        <v>4595</v>
      </c>
      <c r="C4932" s="313">
        <v>3</v>
      </c>
      <c r="D4932" s="313" t="s">
        <v>4767</v>
      </c>
      <c r="E4932" s="314"/>
      <c r="F4932" s="314"/>
      <c r="G4932" s="314">
        <v>6.3</v>
      </c>
      <c r="H4932" s="316">
        <f t="shared" si="279"/>
        <v>6.3</v>
      </c>
      <c r="I4932" s="327"/>
      <c r="J4932" s="313">
        <f t="shared" si="280"/>
        <v>6.3</v>
      </c>
      <c r="K4932" s="319">
        <v>13.75</v>
      </c>
      <c r="L4932" s="37">
        <f t="shared" si="278"/>
        <v>86.63</v>
      </c>
      <c r="M4932" s="315"/>
      <c r="N4932" s="320">
        <f t="shared" si="281"/>
        <v>86.63</v>
      </c>
      <c r="O4932" s="321"/>
    </row>
    <row r="4933" spans="1:15">
      <c r="A4933" s="313" t="s">
        <v>4314</v>
      </c>
      <c r="B4933" s="313" t="s">
        <v>4595</v>
      </c>
      <c r="C4933" s="313">
        <v>3</v>
      </c>
      <c r="D4933" s="313" t="s">
        <v>4768</v>
      </c>
      <c r="E4933" s="314"/>
      <c r="F4933" s="314"/>
      <c r="G4933" s="314">
        <v>3.16</v>
      </c>
      <c r="H4933" s="316">
        <f t="shared" si="279"/>
        <v>3.16</v>
      </c>
      <c r="I4933" s="327"/>
      <c r="J4933" s="313">
        <f t="shared" si="280"/>
        <v>3.16</v>
      </c>
      <c r="K4933" s="319">
        <v>13.75</v>
      </c>
      <c r="L4933" s="37">
        <f t="shared" si="278"/>
        <v>43.45</v>
      </c>
      <c r="M4933" s="315"/>
      <c r="N4933" s="320">
        <f t="shared" si="281"/>
        <v>43.45</v>
      </c>
      <c r="O4933" s="321"/>
    </row>
    <row r="4934" spans="1:15">
      <c r="A4934" s="313" t="s">
        <v>4314</v>
      </c>
      <c r="B4934" s="313" t="s">
        <v>4595</v>
      </c>
      <c r="C4934" s="313">
        <v>3</v>
      </c>
      <c r="D4934" s="313" t="s">
        <v>4769</v>
      </c>
      <c r="E4934" s="314"/>
      <c r="F4934" s="314"/>
      <c r="G4934" s="314">
        <v>11</v>
      </c>
      <c r="H4934" s="316">
        <f t="shared" si="279"/>
        <v>11</v>
      </c>
      <c r="I4934" s="327"/>
      <c r="J4934" s="313">
        <f t="shared" si="280"/>
        <v>11</v>
      </c>
      <c r="K4934" s="319">
        <v>13.75</v>
      </c>
      <c r="L4934" s="37">
        <f t="shared" si="278"/>
        <v>151.25</v>
      </c>
      <c r="M4934" s="315"/>
      <c r="N4934" s="320">
        <f t="shared" si="281"/>
        <v>151.25</v>
      </c>
      <c r="O4934" s="321"/>
    </row>
    <row r="4935" spans="1:15">
      <c r="A4935" s="313" t="s">
        <v>4314</v>
      </c>
      <c r="B4935" s="313" t="s">
        <v>4595</v>
      </c>
      <c r="C4935" s="313">
        <v>3</v>
      </c>
      <c r="D4935" s="313" t="s">
        <v>4770</v>
      </c>
      <c r="E4935" s="314"/>
      <c r="F4935" s="314"/>
      <c r="G4935" s="314">
        <v>14.2</v>
      </c>
      <c r="H4935" s="316">
        <f t="shared" si="279"/>
        <v>14.2</v>
      </c>
      <c r="I4935" s="327"/>
      <c r="J4935" s="313">
        <f t="shared" si="280"/>
        <v>14.2</v>
      </c>
      <c r="K4935" s="319">
        <v>13.75</v>
      </c>
      <c r="L4935" s="37">
        <f t="shared" si="278"/>
        <v>195.25</v>
      </c>
      <c r="M4935" s="315"/>
      <c r="N4935" s="320">
        <f t="shared" si="281"/>
        <v>195.25</v>
      </c>
      <c r="O4935" s="321"/>
    </row>
    <row r="4936" spans="1:15">
      <c r="A4936" s="313" t="s">
        <v>4314</v>
      </c>
      <c r="B4936" s="313" t="s">
        <v>4595</v>
      </c>
      <c r="C4936" s="313">
        <v>3</v>
      </c>
      <c r="D4936" s="313" t="s">
        <v>4771</v>
      </c>
      <c r="E4936" s="314"/>
      <c r="F4936" s="314"/>
      <c r="G4936" s="314">
        <v>7.9</v>
      </c>
      <c r="H4936" s="316">
        <f t="shared" si="279"/>
        <v>7.9</v>
      </c>
      <c r="I4936" s="327"/>
      <c r="J4936" s="313">
        <f t="shared" si="280"/>
        <v>7.9</v>
      </c>
      <c r="K4936" s="319">
        <v>13.75</v>
      </c>
      <c r="L4936" s="37">
        <f t="shared" si="278"/>
        <v>108.63</v>
      </c>
      <c r="M4936" s="315"/>
      <c r="N4936" s="320">
        <f t="shared" si="281"/>
        <v>108.63</v>
      </c>
      <c r="O4936" s="321"/>
    </row>
    <row r="4937" spans="1:15">
      <c r="A4937" s="313" t="s">
        <v>4314</v>
      </c>
      <c r="B4937" s="313" t="s">
        <v>4595</v>
      </c>
      <c r="C4937" s="313">
        <v>3</v>
      </c>
      <c r="D4937" s="313" t="s">
        <v>4772</v>
      </c>
      <c r="E4937" s="314"/>
      <c r="F4937" s="314"/>
      <c r="G4937" s="314">
        <v>12.6</v>
      </c>
      <c r="H4937" s="316">
        <f t="shared" si="279"/>
        <v>12.6</v>
      </c>
      <c r="I4937" s="327"/>
      <c r="J4937" s="313">
        <f t="shared" si="280"/>
        <v>12.6</v>
      </c>
      <c r="K4937" s="319">
        <v>13.75</v>
      </c>
      <c r="L4937" s="37">
        <f t="shared" si="278"/>
        <v>173.25</v>
      </c>
      <c r="M4937" s="315"/>
      <c r="N4937" s="320">
        <f t="shared" si="281"/>
        <v>173.25</v>
      </c>
      <c r="O4937" s="321"/>
    </row>
    <row r="4938" spans="1:15">
      <c r="A4938" s="313" t="s">
        <v>4314</v>
      </c>
      <c r="B4938" s="313" t="s">
        <v>4595</v>
      </c>
      <c r="C4938" s="313">
        <v>3</v>
      </c>
      <c r="D4938" s="313" t="s">
        <v>4773</v>
      </c>
      <c r="E4938" s="314"/>
      <c r="F4938" s="314"/>
      <c r="G4938" s="314">
        <v>18.9</v>
      </c>
      <c r="H4938" s="316">
        <f t="shared" si="279"/>
        <v>18.9</v>
      </c>
      <c r="I4938" s="327"/>
      <c r="J4938" s="313">
        <f t="shared" si="280"/>
        <v>18.9</v>
      </c>
      <c r="K4938" s="319">
        <v>13.75</v>
      </c>
      <c r="L4938" s="37">
        <f t="shared" si="278"/>
        <v>259.88</v>
      </c>
      <c r="M4938" s="315"/>
      <c r="N4938" s="320">
        <f t="shared" si="281"/>
        <v>259.88</v>
      </c>
      <c r="O4938" s="321"/>
    </row>
    <row r="4939" spans="1:15">
      <c r="A4939" s="313" t="s">
        <v>4314</v>
      </c>
      <c r="B4939" s="313" t="s">
        <v>4595</v>
      </c>
      <c r="C4939" s="313">
        <v>3</v>
      </c>
      <c r="D4939" s="313" t="s">
        <v>4774</v>
      </c>
      <c r="E4939" s="314"/>
      <c r="F4939" s="314"/>
      <c r="G4939" s="314">
        <v>4.7</v>
      </c>
      <c r="H4939" s="316">
        <f t="shared" si="279"/>
        <v>4.7</v>
      </c>
      <c r="I4939" s="327"/>
      <c r="J4939" s="313">
        <f t="shared" si="280"/>
        <v>4.7</v>
      </c>
      <c r="K4939" s="319">
        <v>13.75</v>
      </c>
      <c r="L4939" s="37">
        <f t="shared" si="278"/>
        <v>64.63</v>
      </c>
      <c r="M4939" s="315"/>
      <c r="N4939" s="320">
        <f t="shared" si="281"/>
        <v>64.63</v>
      </c>
      <c r="O4939" s="321"/>
    </row>
    <row r="4940" spans="1:15">
      <c r="A4940" s="313" t="s">
        <v>4314</v>
      </c>
      <c r="B4940" s="313" t="s">
        <v>4595</v>
      </c>
      <c r="C4940" s="313">
        <v>3</v>
      </c>
      <c r="D4940" s="313" t="s">
        <v>4775</v>
      </c>
      <c r="E4940" s="314"/>
      <c r="F4940" s="314"/>
      <c r="G4940" s="314">
        <v>26.8</v>
      </c>
      <c r="H4940" s="316">
        <f t="shared" si="279"/>
        <v>26.8</v>
      </c>
      <c r="I4940" s="327"/>
      <c r="J4940" s="313">
        <f t="shared" si="280"/>
        <v>26.8</v>
      </c>
      <c r="K4940" s="319">
        <v>13.75</v>
      </c>
      <c r="L4940" s="37">
        <f t="shared" si="278"/>
        <v>368.5</v>
      </c>
      <c r="M4940" s="315"/>
      <c r="N4940" s="320">
        <f t="shared" si="281"/>
        <v>368.5</v>
      </c>
      <c r="O4940" s="321"/>
    </row>
    <row r="4941" spans="1:15">
      <c r="A4941" s="313" t="s">
        <v>4314</v>
      </c>
      <c r="B4941" s="313" t="s">
        <v>4595</v>
      </c>
      <c r="C4941" s="313">
        <v>3</v>
      </c>
      <c r="D4941" s="200" t="s">
        <v>4776</v>
      </c>
      <c r="E4941" s="314"/>
      <c r="F4941" s="314"/>
      <c r="G4941" s="314">
        <v>11</v>
      </c>
      <c r="H4941" s="316">
        <f t="shared" si="279"/>
        <v>11</v>
      </c>
      <c r="I4941" s="327"/>
      <c r="J4941" s="313">
        <f t="shared" si="280"/>
        <v>11</v>
      </c>
      <c r="K4941" s="319">
        <v>13.75</v>
      </c>
      <c r="L4941" s="37">
        <f t="shared" si="278"/>
        <v>151.25</v>
      </c>
      <c r="M4941" s="315"/>
      <c r="N4941" s="320">
        <f t="shared" si="281"/>
        <v>151.25</v>
      </c>
      <c r="O4941" s="321"/>
    </row>
    <row r="4942" spans="1:15">
      <c r="A4942" s="313" t="s">
        <v>4314</v>
      </c>
      <c r="B4942" s="313" t="s">
        <v>4595</v>
      </c>
      <c r="C4942" s="313">
        <v>3</v>
      </c>
      <c r="D4942" s="313" t="s">
        <v>4777</v>
      </c>
      <c r="E4942" s="314"/>
      <c r="F4942" s="314"/>
      <c r="G4942" s="314">
        <v>4.7</v>
      </c>
      <c r="H4942" s="316">
        <f t="shared" si="279"/>
        <v>4.7</v>
      </c>
      <c r="I4942" s="327"/>
      <c r="J4942" s="313">
        <f t="shared" si="280"/>
        <v>4.7</v>
      </c>
      <c r="K4942" s="319">
        <v>13.75</v>
      </c>
      <c r="L4942" s="37">
        <f t="shared" si="278"/>
        <v>64.63</v>
      </c>
      <c r="M4942" s="315"/>
      <c r="N4942" s="320">
        <f t="shared" si="281"/>
        <v>64.63</v>
      </c>
      <c r="O4942" s="321"/>
    </row>
    <row r="4943" spans="1:15">
      <c r="A4943" s="313" t="s">
        <v>4314</v>
      </c>
      <c r="B4943" s="313" t="s">
        <v>4595</v>
      </c>
      <c r="C4943" s="313">
        <v>3</v>
      </c>
      <c r="D4943" s="313" t="s">
        <v>4778</v>
      </c>
      <c r="E4943" s="314"/>
      <c r="F4943" s="314"/>
      <c r="G4943" s="314">
        <v>7.9</v>
      </c>
      <c r="H4943" s="316">
        <f t="shared" si="279"/>
        <v>7.9</v>
      </c>
      <c r="I4943" s="327"/>
      <c r="J4943" s="313">
        <f t="shared" si="280"/>
        <v>7.9</v>
      </c>
      <c r="K4943" s="319">
        <v>13.75</v>
      </c>
      <c r="L4943" s="37">
        <f t="shared" si="278"/>
        <v>108.63</v>
      </c>
      <c r="M4943" s="315"/>
      <c r="N4943" s="320">
        <f t="shared" si="281"/>
        <v>108.63</v>
      </c>
      <c r="O4943" s="321"/>
    </row>
    <row r="4944" spans="1:15">
      <c r="A4944" s="313" t="s">
        <v>4314</v>
      </c>
      <c r="B4944" s="313" t="s">
        <v>4595</v>
      </c>
      <c r="C4944" s="313">
        <v>3</v>
      </c>
      <c r="D4944" s="313" t="s">
        <v>4779</v>
      </c>
      <c r="E4944" s="314"/>
      <c r="F4944" s="314"/>
      <c r="G4944" s="314">
        <v>6.3</v>
      </c>
      <c r="H4944" s="316">
        <f t="shared" si="279"/>
        <v>6.3</v>
      </c>
      <c r="I4944" s="327"/>
      <c r="J4944" s="313">
        <f t="shared" si="280"/>
        <v>6.3</v>
      </c>
      <c r="K4944" s="319">
        <v>13.75</v>
      </c>
      <c r="L4944" s="37">
        <f t="shared" si="278"/>
        <v>86.63</v>
      </c>
      <c r="M4944" s="315"/>
      <c r="N4944" s="320">
        <f t="shared" si="281"/>
        <v>86.63</v>
      </c>
      <c r="O4944" s="321"/>
    </row>
    <row r="4945" spans="1:15">
      <c r="A4945" s="313" t="s">
        <v>4314</v>
      </c>
      <c r="B4945" s="313" t="s">
        <v>4595</v>
      </c>
      <c r="C4945" s="313">
        <v>3</v>
      </c>
      <c r="D4945" s="313" t="s">
        <v>4780</v>
      </c>
      <c r="E4945" s="314"/>
      <c r="F4945" s="314"/>
      <c r="G4945" s="314">
        <v>4.7</v>
      </c>
      <c r="H4945" s="316">
        <f t="shared" si="279"/>
        <v>4.7</v>
      </c>
      <c r="I4945" s="327"/>
      <c r="J4945" s="313">
        <f t="shared" si="280"/>
        <v>4.7</v>
      </c>
      <c r="K4945" s="319">
        <v>13.75</v>
      </c>
      <c r="L4945" s="37">
        <f t="shared" si="278"/>
        <v>64.63</v>
      </c>
      <c r="M4945" s="315"/>
      <c r="N4945" s="320">
        <f t="shared" si="281"/>
        <v>64.63</v>
      </c>
      <c r="O4945" s="321"/>
    </row>
    <row r="4946" spans="1:15">
      <c r="A4946" s="313" t="s">
        <v>4314</v>
      </c>
      <c r="B4946" s="313" t="s">
        <v>4595</v>
      </c>
      <c r="C4946" s="313">
        <v>3</v>
      </c>
      <c r="D4946" s="313" t="s">
        <v>4781</v>
      </c>
      <c r="E4946" s="314"/>
      <c r="F4946" s="314"/>
      <c r="G4946" s="314">
        <v>7.9</v>
      </c>
      <c r="H4946" s="316">
        <f t="shared" si="279"/>
        <v>7.9</v>
      </c>
      <c r="I4946" s="327"/>
      <c r="J4946" s="313">
        <f t="shared" si="280"/>
        <v>7.9</v>
      </c>
      <c r="K4946" s="319">
        <v>13.75</v>
      </c>
      <c r="L4946" s="37">
        <f t="shared" si="278"/>
        <v>108.63</v>
      </c>
      <c r="M4946" s="315"/>
      <c r="N4946" s="320">
        <f t="shared" si="281"/>
        <v>108.63</v>
      </c>
      <c r="O4946" s="321"/>
    </row>
    <row r="4947" spans="1:15">
      <c r="A4947" s="313" t="s">
        <v>4314</v>
      </c>
      <c r="B4947" s="313" t="s">
        <v>4595</v>
      </c>
      <c r="C4947" s="313">
        <v>3</v>
      </c>
      <c r="D4947" s="313" t="s">
        <v>4782</v>
      </c>
      <c r="E4947" s="314"/>
      <c r="F4947" s="314"/>
      <c r="G4947" s="314">
        <v>4.7</v>
      </c>
      <c r="H4947" s="316">
        <f t="shared" si="279"/>
        <v>4.7</v>
      </c>
      <c r="I4947" s="327"/>
      <c r="J4947" s="313">
        <f t="shared" si="280"/>
        <v>4.7</v>
      </c>
      <c r="K4947" s="319">
        <v>13.75</v>
      </c>
      <c r="L4947" s="37">
        <f t="shared" si="278"/>
        <v>64.63</v>
      </c>
      <c r="M4947" s="315"/>
      <c r="N4947" s="320">
        <f t="shared" si="281"/>
        <v>64.63</v>
      </c>
      <c r="O4947" s="321"/>
    </row>
    <row r="4948" spans="1:15">
      <c r="A4948" s="313" t="s">
        <v>4314</v>
      </c>
      <c r="B4948" s="313" t="s">
        <v>4595</v>
      </c>
      <c r="C4948" s="313">
        <v>3</v>
      </c>
      <c r="D4948" s="313" t="s">
        <v>4783</v>
      </c>
      <c r="E4948" s="314"/>
      <c r="F4948" s="314"/>
      <c r="G4948" s="314">
        <v>9.48</v>
      </c>
      <c r="H4948" s="316">
        <f t="shared" si="279"/>
        <v>9.48</v>
      </c>
      <c r="I4948" s="327"/>
      <c r="J4948" s="313">
        <f t="shared" si="280"/>
        <v>9.48</v>
      </c>
      <c r="K4948" s="319">
        <v>13.75</v>
      </c>
      <c r="L4948" s="37">
        <f t="shared" si="278"/>
        <v>130.35</v>
      </c>
      <c r="M4948" s="315"/>
      <c r="N4948" s="320">
        <f t="shared" si="281"/>
        <v>130.35</v>
      </c>
      <c r="O4948" s="321"/>
    </row>
    <row r="4949" spans="1:15">
      <c r="A4949" s="313" t="s">
        <v>4314</v>
      </c>
      <c r="B4949" s="313" t="s">
        <v>4595</v>
      </c>
      <c r="C4949" s="313">
        <v>3</v>
      </c>
      <c r="D4949" s="313" t="s">
        <v>4784</v>
      </c>
      <c r="E4949" s="314"/>
      <c r="F4949" s="314"/>
      <c r="G4949" s="314">
        <v>3.16</v>
      </c>
      <c r="H4949" s="316">
        <f t="shared" si="279"/>
        <v>3.16</v>
      </c>
      <c r="I4949" s="327"/>
      <c r="J4949" s="313">
        <f t="shared" si="280"/>
        <v>3.16</v>
      </c>
      <c r="K4949" s="319">
        <v>13.75</v>
      </c>
      <c r="L4949" s="37">
        <f t="shared" si="278"/>
        <v>43.45</v>
      </c>
      <c r="M4949" s="315"/>
      <c r="N4949" s="320">
        <f t="shared" si="281"/>
        <v>43.45</v>
      </c>
      <c r="O4949" s="321"/>
    </row>
    <row r="4950" spans="1:15">
      <c r="A4950" s="313" t="s">
        <v>4314</v>
      </c>
      <c r="B4950" s="313" t="s">
        <v>4595</v>
      </c>
      <c r="C4950" s="313">
        <v>3</v>
      </c>
      <c r="D4950" s="313" t="s">
        <v>4785</v>
      </c>
      <c r="E4950" s="314"/>
      <c r="F4950" s="314"/>
      <c r="G4950" s="314">
        <v>11</v>
      </c>
      <c r="H4950" s="316">
        <f t="shared" si="279"/>
        <v>11</v>
      </c>
      <c r="I4950" s="327"/>
      <c r="J4950" s="313">
        <f t="shared" si="280"/>
        <v>11</v>
      </c>
      <c r="K4950" s="319">
        <v>13.75</v>
      </c>
      <c r="L4950" s="37">
        <f t="shared" si="278"/>
        <v>151.25</v>
      </c>
      <c r="M4950" s="315"/>
      <c r="N4950" s="320">
        <f t="shared" si="281"/>
        <v>151.25</v>
      </c>
      <c r="O4950" s="321"/>
    </row>
    <row r="4951" spans="1:15">
      <c r="A4951" s="313" t="s">
        <v>4314</v>
      </c>
      <c r="B4951" s="313" t="s">
        <v>4595</v>
      </c>
      <c r="C4951" s="313">
        <v>3</v>
      </c>
      <c r="D4951" s="313" t="s">
        <v>4786</v>
      </c>
      <c r="E4951" s="314"/>
      <c r="F4951" s="314"/>
      <c r="G4951" s="314">
        <v>15.8</v>
      </c>
      <c r="H4951" s="316">
        <f t="shared" si="279"/>
        <v>15.8</v>
      </c>
      <c r="I4951" s="327"/>
      <c r="J4951" s="313">
        <f t="shared" si="280"/>
        <v>15.8</v>
      </c>
      <c r="K4951" s="319">
        <v>13.75</v>
      </c>
      <c r="L4951" s="37">
        <f t="shared" ref="L4951:L5014" si="282">ROUND(H4951*K4951,2)</f>
        <v>217.25</v>
      </c>
      <c r="M4951" s="315"/>
      <c r="N4951" s="320">
        <f t="shared" si="281"/>
        <v>217.25</v>
      </c>
      <c r="O4951" s="321"/>
    </row>
    <row r="4952" spans="1:15">
      <c r="A4952" s="313" t="s">
        <v>4314</v>
      </c>
      <c r="B4952" s="313" t="s">
        <v>4595</v>
      </c>
      <c r="C4952" s="313">
        <v>3</v>
      </c>
      <c r="D4952" s="313" t="s">
        <v>4787</v>
      </c>
      <c r="E4952" s="314"/>
      <c r="F4952" s="314"/>
      <c r="G4952" s="314">
        <v>7.9</v>
      </c>
      <c r="H4952" s="316">
        <f t="shared" si="279"/>
        <v>7.9</v>
      </c>
      <c r="I4952" s="327"/>
      <c r="J4952" s="313">
        <f t="shared" si="280"/>
        <v>7.9</v>
      </c>
      <c r="K4952" s="319">
        <v>13.75</v>
      </c>
      <c r="L4952" s="37">
        <f t="shared" si="282"/>
        <v>108.63</v>
      </c>
      <c r="M4952" s="315"/>
      <c r="N4952" s="320">
        <f t="shared" si="281"/>
        <v>108.63</v>
      </c>
      <c r="O4952" s="321"/>
    </row>
    <row r="4953" spans="1:15">
      <c r="A4953" s="313" t="s">
        <v>4314</v>
      </c>
      <c r="B4953" s="313" t="s">
        <v>4595</v>
      </c>
      <c r="C4953" s="313">
        <v>3</v>
      </c>
      <c r="D4953" s="313" t="s">
        <v>4754</v>
      </c>
      <c r="E4953" s="314"/>
      <c r="F4953" s="314"/>
      <c r="G4953" s="314">
        <v>12.6</v>
      </c>
      <c r="H4953" s="316">
        <f t="shared" si="279"/>
        <v>12.6</v>
      </c>
      <c r="I4953" s="327"/>
      <c r="J4953" s="313">
        <f t="shared" si="280"/>
        <v>12.6</v>
      </c>
      <c r="K4953" s="319">
        <v>13.75</v>
      </c>
      <c r="L4953" s="37">
        <f t="shared" si="282"/>
        <v>173.25</v>
      </c>
      <c r="M4953" s="315"/>
      <c r="N4953" s="320">
        <f t="shared" si="281"/>
        <v>173.25</v>
      </c>
      <c r="O4953" s="321"/>
    </row>
    <row r="4954" spans="1:15">
      <c r="A4954" s="313" t="s">
        <v>4314</v>
      </c>
      <c r="B4954" s="313" t="s">
        <v>4595</v>
      </c>
      <c r="C4954" s="313">
        <v>3</v>
      </c>
      <c r="D4954" s="313" t="s">
        <v>4788</v>
      </c>
      <c r="E4954" s="314"/>
      <c r="F4954" s="314"/>
      <c r="G4954" s="314">
        <v>7.9</v>
      </c>
      <c r="H4954" s="316">
        <f t="shared" si="279"/>
        <v>7.9</v>
      </c>
      <c r="I4954" s="327"/>
      <c r="J4954" s="313">
        <f t="shared" si="280"/>
        <v>7.9</v>
      </c>
      <c r="K4954" s="319">
        <v>13.75</v>
      </c>
      <c r="L4954" s="37">
        <f t="shared" si="282"/>
        <v>108.63</v>
      </c>
      <c r="M4954" s="315"/>
      <c r="N4954" s="320">
        <f t="shared" si="281"/>
        <v>108.63</v>
      </c>
      <c r="O4954" s="321"/>
    </row>
    <row r="4955" spans="1:15">
      <c r="A4955" s="313" t="s">
        <v>4314</v>
      </c>
      <c r="B4955" s="313" t="s">
        <v>4595</v>
      </c>
      <c r="C4955" s="313">
        <v>3</v>
      </c>
      <c r="D4955" s="313" t="s">
        <v>4789</v>
      </c>
      <c r="E4955" s="314"/>
      <c r="F4955" s="314"/>
      <c r="G4955" s="314">
        <v>15.8</v>
      </c>
      <c r="H4955" s="316">
        <f t="shared" si="279"/>
        <v>15.8</v>
      </c>
      <c r="I4955" s="327"/>
      <c r="J4955" s="313">
        <f t="shared" si="280"/>
        <v>15.8</v>
      </c>
      <c r="K4955" s="319">
        <v>13.75</v>
      </c>
      <c r="L4955" s="37">
        <f t="shared" si="282"/>
        <v>217.25</v>
      </c>
      <c r="M4955" s="315"/>
      <c r="N4955" s="320">
        <f t="shared" si="281"/>
        <v>217.25</v>
      </c>
      <c r="O4955" s="321"/>
    </row>
    <row r="4956" spans="1:15">
      <c r="A4956" s="313" t="s">
        <v>4314</v>
      </c>
      <c r="B4956" s="313" t="s">
        <v>4595</v>
      </c>
      <c r="C4956" s="313">
        <v>3</v>
      </c>
      <c r="D4956" s="313" t="s">
        <v>4790</v>
      </c>
      <c r="E4956" s="314"/>
      <c r="F4956" s="314"/>
      <c r="G4956" s="314">
        <v>12.6</v>
      </c>
      <c r="H4956" s="316">
        <f t="shared" si="279"/>
        <v>12.6</v>
      </c>
      <c r="I4956" s="327"/>
      <c r="J4956" s="313">
        <f t="shared" si="280"/>
        <v>12.6</v>
      </c>
      <c r="K4956" s="319">
        <v>13.75</v>
      </c>
      <c r="L4956" s="37">
        <f t="shared" si="282"/>
        <v>173.25</v>
      </c>
      <c r="M4956" s="315"/>
      <c r="N4956" s="320">
        <f t="shared" si="281"/>
        <v>173.25</v>
      </c>
      <c r="O4956" s="321"/>
    </row>
    <row r="4957" spans="1:15">
      <c r="A4957" s="313" t="s">
        <v>4314</v>
      </c>
      <c r="B4957" s="313" t="s">
        <v>4595</v>
      </c>
      <c r="C4957" s="313">
        <v>3</v>
      </c>
      <c r="D4957" s="313" t="s">
        <v>4791</v>
      </c>
      <c r="E4957" s="314"/>
      <c r="F4957" s="314"/>
      <c r="G4957" s="314">
        <v>6.3</v>
      </c>
      <c r="H4957" s="316">
        <f t="shared" si="279"/>
        <v>6.3</v>
      </c>
      <c r="I4957" s="327"/>
      <c r="J4957" s="313">
        <f t="shared" si="280"/>
        <v>6.3</v>
      </c>
      <c r="K4957" s="319">
        <v>13.75</v>
      </c>
      <c r="L4957" s="37">
        <f t="shared" si="282"/>
        <v>86.63</v>
      </c>
      <c r="M4957" s="315"/>
      <c r="N4957" s="320">
        <f t="shared" si="281"/>
        <v>86.63</v>
      </c>
      <c r="O4957" s="321"/>
    </row>
    <row r="4958" spans="1:15">
      <c r="A4958" s="313" t="s">
        <v>4314</v>
      </c>
      <c r="B4958" s="313" t="s">
        <v>4595</v>
      </c>
      <c r="C4958" s="313">
        <v>3</v>
      </c>
      <c r="D4958" s="313" t="s">
        <v>4792</v>
      </c>
      <c r="E4958" s="314"/>
      <c r="F4958" s="314"/>
      <c r="G4958" s="314">
        <v>19</v>
      </c>
      <c r="H4958" s="316">
        <f t="shared" si="279"/>
        <v>19</v>
      </c>
      <c r="I4958" s="327"/>
      <c r="J4958" s="313">
        <f t="shared" si="280"/>
        <v>19</v>
      </c>
      <c r="K4958" s="319">
        <v>13.75</v>
      </c>
      <c r="L4958" s="37">
        <f t="shared" si="282"/>
        <v>261.25</v>
      </c>
      <c r="M4958" s="315"/>
      <c r="N4958" s="320">
        <f t="shared" si="281"/>
        <v>261.25</v>
      </c>
      <c r="O4958" s="321"/>
    </row>
    <row r="4959" spans="1:15">
      <c r="A4959" s="313" t="s">
        <v>4314</v>
      </c>
      <c r="B4959" s="313" t="s">
        <v>4595</v>
      </c>
      <c r="C4959" s="313">
        <v>3</v>
      </c>
      <c r="D4959" s="313" t="s">
        <v>4793</v>
      </c>
      <c r="E4959" s="314"/>
      <c r="F4959" s="314"/>
      <c r="G4959" s="314">
        <v>14.2</v>
      </c>
      <c r="H4959" s="316">
        <f t="shared" si="279"/>
        <v>14.2</v>
      </c>
      <c r="I4959" s="327"/>
      <c r="J4959" s="313">
        <f t="shared" si="280"/>
        <v>14.2</v>
      </c>
      <c r="K4959" s="319">
        <v>13.75</v>
      </c>
      <c r="L4959" s="37">
        <f t="shared" si="282"/>
        <v>195.25</v>
      </c>
      <c r="M4959" s="315"/>
      <c r="N4959" s="320">
        <f t="shared" si="281"/>
        <v>195.25</v>
      </c>
      <c r="O4959" s="321"/>
    </row>
    <row r="4960" spans="1:15">
      <c r="A4960" s="313" t="s">
        <v>4314</v>
      </c>
      <c r="B4960" s="313" t="s">
        <v>4595</v>
      </c>
      <c r="C4960" s="313">
        <v>3</v>
      </c>
      <c r="D4960" s="313" t="s">
        <v>4794</v>
      </c>
      <c r="E4960" s="314"/>
      <c r="F4960" s="314"/>
      <c r="G4960" s="314">
        <v>7.9</v>
      </c>
      <c r="H4960" s="316">
        <f t="shared" si="279"/>
        <v>7.9</v>
      </c>
      <c r="I4960" s="327"/>
      <c r="J4960" s="313">
        <f t="shared" si="280"/>
        <v>7.9</v>
      </c>
      <c r="K4960" s="319">
        <v>13.75</v>
      </c>
      <c r="L4960" s="37">
        <f t="shared" si="282"/>
        <v>108.63</v>
      </c>
      <c r="M4960" s="315"/>
      <c r="N4960" s="320">
        <f t="shared" si="281"/>
        <v>108.63</v>
      </c>
      <c r="O4960" s="321"/>
    </row>
    <row r="4961" spans="1:15">
      <c r="A4961" s="313" t="s">
        <v>4314</v>
      </c>
      <c r="B4961" s="313" t="s">
        <v>4595</v>
      </c>
      <c r="C4961" s="313">
        <v>3</v>
      </c>
      <c r="D4961" s="313" t="s">
        <v>4795</v>
      </c>
      <c r="E4961" s="314"/>
      <c r="F4961" s="314"/>
      <c r="G4961" s="314">
        <v>6.3</v>
      </c>
      <c r="H4961" s="316">
        <f t="shared" si="279"/>
        <v>6.3</v>
      </c>
      <c r="I4961" s="327"/>
      <c r="J4961" s="313">
        <f t="shared" si="280"/>
        <v>6.3</v>
      </c>
      <c r="K4961" s="319">
        <v>13.75</v>
      </c>
      <c r="L4961" s="37">
        <f t="shared" si="282"/>
        <v>86.63</v>
      </c>
      <c r="M4961" s="315"/>
      <c r="N4961" s="320">
        <f t="shared" si="281"/>
        <v>86.63</v>
      </c>
      <c r="O4961" s="321"/>
    </row>
    <row r="4962" spans="1:15">
      <c r="A4962" s="313" t="s">
        <v>4314</v>
      </c>
      <c r="B4962" s="313" t="s">
        <v>4595</v>
      </c>
      <c r="C4962" s="313">
        <v>3</v>
      </c>
      <c r="D4962" s="313" t="s">
        <v>4796</v>
      </c>
      <c r="E4962" s="314"/>
      <c r="F4962" s="314"/>
      <c r="G4962" s="314">
        <v>7.9</v>
      </c>
      <c r="H4962" s="316">
        <f t="shared" si="279"/>
        <v>7.9</v>
      </c>
      <c r="I4962" s="327"/>
      <c r="J4962" s="313">
        <f t="shared" si="280"/>
        <v>7.9</v>
      </c>
      <c r="K4962" s="319">
        <v>13.75</v>
      </c>
      <c r="L4962" s="37">
        <f t="shared" si="282"/>
        <v>108.63</v>
      </c>
      <c r="M4962" s="315"/>
      <c r="N4962" s="320">
        <f t="shared" si="281"/>
        <v>108.63</v>
      </c>
      <c r="O4962" s="321"/>
    </row>
    <row r="4963" spans="1:15">
      <c r="A4963" s="313" t="s">
        <v>4314</v>
      </c>
      <c r="B4963" s="313" t="s">
        <v>4595</v>
      </c>
      <c r="C4963" s="313">
        <v>3</v>
      </c>
      <c r="D4963" s="313" t="s">
        <v>4797</v>
      </c>
      <c r="E4963" s="314"/>
      <c r="F4963" s="314"/>
      <c r="G4963" s="314">
        <v>14.2</v>
      </c>
      <c r="H4963" s="316">
        <f t="shared" si="279"/>
        <v>14.2</v>
      </c>
      <c r="I4963" s="327"/>
      <c r="J4963" s="313">
        <f t="shared" si="280"/>
        <v>14.2</v>
      </c>
      <c r="K4963" s="319">
        <v>13.75</v>
      </c>
      <c r="L4963" s="37">
        <f t="shared" si="282"/>
        <v>195.25</v>
      </c>
      <c r="M4963" s="315"/>
      <c r="N4963" s="320">
        <f t="shared" si="281"/>
        <v>195.25</v>
      </c>
      <c r="O4963" s="313"/>
    </row>
    <row r="4964" spans="1:15">
      <c r="A4964" s="313" t="s">
        <v>4314</v>
      </c>
      <c r="B4964" s="313" t="s">
        <v>4595</v>
      </c>
      <c r="C4964" s="313">
        <v>3</v>
      </c>
      <c r="D4964" s="313" t="s">
        <v>4798</v>
      </c>
      <c r="E4964" s="314"/>
      <c r="F4964" s="314"/>
      <c r="G4964" s="314">
        <v>9.48</v>
      </c>
      <c r="H4964" s="316">
        <f t="shared" si="279"/>
        <v>9.48</v>
      </c>
      <c r="I4964" s="327"/>
      <c r="J4964" s="313">
        <f t="shared" si="280"/>
        <v>9.48</v>
      </c>
      <c r="K4964" s="319">
        <v>13.75</v>
      </c>
      <c r="L4964" s="37">
        <f t="shared" si="282"/>
        <v>130.35</v>
      </c>
      <c r="M4964" s="315"/>
      <c r="N4964" s="320">
        <f t="shared" si="281"/>
        <v>130.35</v>
      </c>
      <c r="O4964" s="321"/>
    </row>
    <row r="4965" spans="1:15">
      <c r="A4965" s="313" t="s">
        <v>4314</v>
      </c>
      <c r="B4965" s="313" t="s">
        <v>4595</v>
      </c>
      <c r="C4965" s="313">
        <v>3</v>
      </c>
      <c r="D4965" s="313" t="s">
        <v>4799</v>
      </c>
      <c r="E4965" s="314"/>
      <c r="F4965" s="314"/>
      <c r="G4965" s="314">
        <v>3.16</v>
      </c>
      <c r="H4965" s="316">
        <f t="shared" si="279"/>
        <v>3.16</v>
      </c>
      <c r="I4965" s="327"/>
      <c r="J4965" s="313">
        <f t="shared" si="280"/>
        <v>3.16</v>
      </c>
      <c r="K4965" s="319">
        <v>13.75</v>
      </c>
      <c r="L4965" s="37">
        <f t="shared" si="282"/>
        <v>43.45</v>
      </c>
      <c r="M4965" s="315"/>
      <c r="N4965" s="320">
        <f t="shared" si="281"/>
        <v>43.45</v>
      </c>
      <c r="O4965" s="321"/>
    </row>
    <row r="4966" spans="1:15">
      <c r="A4966" s="313" t="s">
        <v>4314</v>
      </c>
      <c r="B4966" s="313" t="s">
        <v>4595</v>
      </c>
      <c r="C4966" s="313">
        <v>3</v>
      </c>
      <c r="D4966" s="313" t="s">
        <v>4800</v>
      </c>
      <c r="E4966" s="314"/>
      <c r="F4966" s="314"/>
      <c r="G4966" s="314">
        <v>3.16</v>
      </c>
      <c r="H4966" s="316">
        <f t="shared" si="279"/>
        <v>3.16</v>
      </c>
      <c r="I4966" s="327"/>
      <c r="J4966" s="313">
        <f t="shared" si="280"/>
        <v>3.16</v>
      </c>
      <c r="K4966" s="319">
        <v>13.75</v>
      </c>
      <c r="L4966" s="37">
        <f t="shared" si="282"/>
        <v>43.45</v>
      </c>
      <c r="M4966" s="315"/>
      <c r="N4966" s="320">
        <f t="shared" si="281"/>
        <v>43.45</v>
      </c>
      <c r="O4966" s="321"/>
    </row>
    <row r="4967" spans="1:15">
      <c r="A4967" s="313" t="s">
        <v>4314</v>
      </c>
      <c r="B4967" s="313" t="s">
        <v>4595</v>
      </c>
      <c r="C4967" s="313">
        <v>3</v>
      </c>
      <c r="D4967" s="313" t="s">
        <v>4801</v>
      </c>
      <c r="E4967" s="314"/>
      <c r="F4967" s="314"/>
      <c r="G4967" s="314">
        <v>4.7</v>
      </c>
      <c r="H4967" s="316">
        <f t="shared" si="279"/>
        <v>4.7</v>
      </c>
      <c r="I4967" s="327"/>
      <c r="J4967" s="313">
        <f t="shared" si="280"/>
        <v>4.7</v>
      </c>
      <c r="K4967" s="319">
        <v>13.75</v>
      </c>
      <c r="L4967" s="37">
        <f t="shared" si="282"/>
        <v>64.63</v>
      </c>
      <c r="M4967" s="315"/>
      <c r="N4967" s="320">
        <f t="shared" si="281"/>
        <v>64.63</v>
      </c>
      <c r="O4967" s="321"/>
    </row>
    <row r="4968" spans="1:15">
      <c r="A4968" s="313" t="s">
        <v>4314</v>
      </c>
      <c r="B4968" s="313" t="s">
        <v>4595</v>
      </c>
      <c r="C4968" s="313">
        <v>3</v>
      </c>
      <c r="D4968" s="198" t="s">
        <v>4754</v>
      </c>
      <c r="E4968" s="314"/>
      <c r="F4968" s="314"/>
      <c r="G4968" s="314">
        <v>4.7</v>
      </c>
      <c r="H4968" s="316">
        <f t="shared" si="279"/>
        <v>4.7</v>
      </c>
      <c r="I4968" s="327"/>
      <c r="J4968" s="313">
        <f t="shared" si="280"/>
        <v>4.7</v>
      </c>
      <c r="K4968" s="319">
        <v>13.75</v>
      </c>
      <c r="L4968" s="37">
        <f t="shared" si="282"/>
        <v>64.63</v>
      </c>
      <c r="M4968" s="315"/>
      <c r="N4968" s="320">
        <f t="shared" si="281"/>
        <v>64.63</v>
      </c>
      <c r="O4968" s="321"/>
    </row>
    <row r="4969" spans="1:15">
      <c r="A4969" s="313" t="s">
        <v>4314</v>
      </c>
      <c r="B4969" s="313" t="s">
        <v>4595</v>
      </c>
      <c r="C4969" s="313">
        <v>3</v>
      </c>
      <c r="D4969" s="313" t="s">
        <v>2984</v>
      </c>
      <c r="E4969" s="314"/>
      <c r="F4969" s="314"/>
      <c r="G4969" s="314">
        <v>4.7</v>
      </c>
      <c r="H4969" s="316">
        <f t="shared" si="279"/>
        <v>4.7</v>
      </c>
      <c r="I4969" s="327"/>
      <c r="J4969" s="313">
        <f t="shared" si="280"/>
        <v>4.7</v>
      </c>
      <c r="K4969" s="319">
        <v>13.75</v>
      </c>
      <c r="L4969" s="37">
        <f t="shared" si="282"/>
        <v>64.63</v>
      </c>
      <c r="M4969" s="315"/>
      <c r="N4969" s="320">
        <f t="shared" si="281"/>
        <v>64.63</v>
      </c>
      <c r="O4969" s="321"/>
    </row>
    <row r="4970" spans="1:15">
      <c r="A4970" s="313" t="s">
        <v>4314</v>
      </c>
      <c r="B4970" s="313" t="s">
        <v>4595</v>
      </c>
      <c r="C4970" s="313">
        <v>3</v>
      </c>
      <c r="D4970" s="313" t="s">
        <v>4802</v>
      </c>
      <c r="E4970" s="314"/>
      <c r="F4970" s="314"/>
      <c r="G4970" s="314">
        <v>6.3</v>
      </c>
      <c r="H4970" s="316">
        <f t="shared" si="279"/>
        <v>6.3</v>
      </c>
      <c r="I4970" s="327"/>
      <c r="J4970" s="313">
        <f t="shared" si="280"/>
        <v>6.3</v>
      </c>
      <c r="K4970" s="319">
        <v>13.75</v>
      </c>
      <c r="L4970" s="37">
        <f t="shared" si="282"/>
        <v>86.63</v>
      </c>
      <c r="M4970" s="315"/>
      <c r="N4970" s="320">
        <f t="shared" si="281"/>
        <v>86.63</v>
      </c>
      <c r="O4970" s="321"/>
    </row>
    <row r="4971" spans="1:15">
      <c r="A4971" s="313" t="s">
        <v>4314</v>
      </c>
      <c r="B4971" s="313" t="s">
        <v>4595</v>
      </c>
      <c r="C4971" s="313">
        <v>3</v>
      </c>
      <c r="D4971" s="313" t="s">
        <v>4803</v>
      </c>
      <c r="E4971" s="314"/>
      <c r="F4971" s="314"/>
      <c r="G4971" s="314">
        <v>3.16</v>
      </c>
      <c r="H4971" s="316">
        <f t="shared" si="279"/>
        <v>3.16</v>
      </c>
      <c r="I4971" s="327"/>
      <c r="J4971" s="313">
        <f t="shared" si="280"/>
        <v>3.16</v>
      </c>
      <c r="K4971" s="319">
        <v>13.75</v>
      </c>
      <c r="L4971" s="37">
        <f t="shared" si="282"/>
        <v>43.45</v>
      </c>
      <c r="M4971" s="315"/>
      <c r="N4971" s="320">
        <f t="shared" si="281"/>
        <v>43.45</v>
      </c>
      <c r="O4971" s="321"/>
    </row>
    <row r="4972" spans="1:15">
      <c r="A4972" s="313" t="s">
        <v>4314</v>
      </c>
      <c r="B4972" s="313" t="s">
        <v>4595</v>
      </c>
      <c r="C4972" s="313">
        <v>3</v>
      </c>
      <c r="D4972" s="313" t="s">
        <v>4804</v>
      </c>
      <c r="E4972" s="314"/>
      <c r="F4972" s="314"/>
      <c r="G4972" s="314">
        <v>9.48</v>
      </c>
      <c r="H4972" s="316">
        <f t="shared" si="279"/>
        <v>9.48</v>
      </c>
      <c r="I4972" s="327"/>
      <c r="J4972" s="313">
        <f t="shared" si="280"/>
        <v>9.48</v>
      </c>
      <c r="K4972" s="319">
        <v>13.75</v>
      </c>
      <c r="L4972" s="37">
        <f t="shared" si="282"/>
        <v>130.35</v>
      </c>
      <c r="M4972" s="315"/>
      <c r="N4972" s="320">
        <f t="shared" si="281"/>
        <v>130.35</v>
      </c>
      <c r="O4972" s="321"/>
    </row>
    <row r="4973" spans="1:15">
      <c r="A4973" s="313" t="s">
        <v>4314</v>
      </c>
      <c r="B4973" s="313" t="s">
        <v>4595</v>
      </c>
      <c r="C4973" s="313">
        <v>4</v>
      </c>
      <c r="D4973" s="313" t="s">
        <v>4805</v>
      </c>
      <c r="E4973" s="314"/>
      <c r="F4973" s="314"/>
      <c r="G4973" s="314">
        <v>23.65</v>
      </c>
      <c r="H4973" s="316">
        <f t="shared" si="279"/>
        <v>23.65</v>
      </c>
      <c r="I4973" s="327"/>
      <c r="J4973" s="313">
        <f t="shared" si="280"/>
        <v>23.65</v>
      </c>
      <c r="K4973" s="319">
        <v>13.75</v>
      </c>
      <c r="L4973" s="37">
        <f t="shared" si="282"/>
        <v>325.19</v>
      </c>
      <c r="M4973" s="315"/>
      <c r="N4973" s="320">
        <f t="shared" si="281"/>
        <v>325.19</v>
      </c>
      <c r="O4973" s="321"/>
    </row>
    <row r="4974" spans="1:15">
      <c r="A4974" s="313" t="s">
        <v>4314</v>
      </c>
      <c r="B4974" s="313" t="s">
        <v>4595</v>
      </c>
      <c r="C4974" s="313">
        <v>4</v>
      </c>
      <c r="D4974" s="313" t="s">
        <v>4806</v>
      </c>
      <c r="E4974" s="314"/>
      <c r="F4974" s="314"/>
      <c r="G4974" s="314">
        <v>23.65</v>
      </c>
      <c r="H4974" s="316">
        <f t="shared" si="279"/>
        <v>23.65</v>
      </c>
      <c r="I4974" s="327"/>
      <c r="J4974" s="313">
        <f t="shared" si="280"/>
        <v>23.65</v>
      </c>
      <c r="K4974" s="319">
        <v>13.75</v>
      </c>
      <c r="L4974" s="37">
        <f t="shared" si="282"/>
        <v>325.19</v>
      </c>
      <c r="M4974" s="315"/>
      <c r="N4974" s="320">
        <f t="shared" si="281"/>
        <v>325.19</v>
      </c>
      <c r="O4974" s="321"/>
    </row>
    <row r="4975" spans="1:15">
      <c r="A4975" s="313" t="s">
        <v>4314</v>
      </c>
      <c r="B4975" s="313" t="s">
        <v>4595</v>
      </c>
      <c r="C4975" s="313">
        <v>4</v>
      </c>
      <c r="D4975" s="313" t="s">
        <v>4807</v>
      </c>
      <c r="E4975" s="314"/>
      <c r="F4975" s="314"/>
      <c r="G4975" s="314">
        <v>13.42</v>
      </c>
      <c r="H4975" s="316">
        <f t="shared" si="279"/>
        <v>13.42</v>
      </c>
      <c r="I4975" s="327"/>
      <c r="J4975" s="313">
        <f t="shared" si="280"/>
        <v>13.42</v>
      </c>
      <c r="K4975" s="319">
        <v>13.75</v>
      </c>
      <c r="L4975" s="37">
        <f t="shared" si="282"/>
        <v>184.53</v>
      </c>
      <c r="M4975" s="315"/>
      <c r="N4975" s="320">
        <f t="shared" si="281"/>
        <v>184.53</v>
      </c>
      <c r="O4975" s="321"/>
    </row>
    <row r="4976" spans="1:15">
      <c r="A4976" s="313" t="s">
        <v>4314</v>
      </c>
      <c r="B4976" s="313" t="s">
        <v>4595</v>
      </c>
      <c r="C4976" s="313">
        <v>4</v>
      </c>
      <c r="D4976" s="313" t="s">
        <v>4808</v>
      </c>
      <c r="E4976" s="314"/>
      <c r="F4976" s="314"/>
      <c r="G4976" s="314">
        <v>9.58</v>
      </c>
      <c r="H4976" s="316">
        <f t="shared" si="279"/>
        <v>9.58</v>
      </c>
      <c r="I4976" s="327"/>
      <c r="J4976" s="313">
        <f t="shared" si="280"/>
        <v>9.58</v>
      </c>
      <c r="K4976" s="319">
        <v>13.75</v>
      </c>
      <c r="L4976" s="37">
        <f t="shared" si="282"/>
        <v>131.73</v>
      </c>
      <c r="M4976" s="315"/>
      <c r="N4976" s="320">
        <f t="shared" si="281"/>
        <v>131.73</v>
      </c>
      <c r="O4976" s="321"/>
    </row>
    <row r="4977" spans="1:15">
      <c r="A4977" s="313" t="s">
        <v>4314</v>
      </c>
      <c r="B4977" s="313" t="s">
        <v>4595</v>
      </c>
      <c r="C4977" s="313">
        <v>4</v>
      </c>
      <c r="D4977" s="313" t="s">
        <v>4809</v>
      </c>
      <c r="E4977" s="314"/>
      <c r="F4977" s="314"/>
      <c r="G4977" s="314">
        <v>40.31</v>
      </c>
      <c r="H4977" s="316">
        <f t="shared" si="279"/>
        <v>40.31</v>
      </c>
      <c r="I4977" s="327"/>
      <c r="J4977" s="313">
        <f t="shared" si="280"/>
        <v>40.31</v>
      </c>
      <c r="K4977" s="319">
        <v>13.75</v>
      </c>
      <c r="L4977" s="37">
        <f t="shared" si="282"/>
        <v>554.26</v>
      </c>
      <c r="M4977" s="315"/>
      <c r="N4977" s="320">
        <f t="shared" si="281"/>
        <v>554.26</v>
      </c>
      <c r="O4977" s="321"/>
    </row>
    <row r="4978" spans="1:15">
      <c r="A4978" s="313" t="s">
        <v>4314</v>
      </c>
      <c r="B4978" s="313" t="s">
        <v>4595</v>
      </c>
      <c r="C4978" s="313">
        <v>4</v>
      </c>
      <c r="D4978" s="200" t="s">
        <v>4810</v>
      </c>
      <c r="E4978" s="314"/>
      <c r="F4978" s="314"/>
      <c r="G4978" s="314">
        <v>14.03</v>
      </c>
      <c r="H4978" s="316">
        <f t="shared" si="279"/>
        <v>14.03</v>
      </c>
      <c r="I4978" s="327"/>
      <c r="J4978" s="313">
        <f t="shared" si="280"/>
        <v>14.03</v>
      </c>
      <c r="K4978" s="319">
        <v>13.75</v>
      </c>
      <c r="L4978" s="37">
        <f t="shared" si="282"/>
        <v>192.91</v>
      </c>
      <c r="M4978" s="315"/>
      <c r="N4978" s="320">
        <f t="shared" si="281"/>
        <v>192.91</v>
      </c>
      <c r="O4978" s="321"/>
    </row>
    <row r="4979" spans="1:15">
      <c r="A4979" s="313" t="s">
        <v>4314</v>
      </c>
      <c r="B4979" s="313" t="s">
        <v>4595</v>
      </c>
      <c r="C4979" s="313">
        <v>4</v>
      </c>
      <c r="D4979" s="201" t="s">
        <v>4811</v>
      </c>
      <c r="E4979" s="314"/>
      <c r="F4979" s="314"/>
      <c r="G4979" s="314">
        <v>8.6</v>
      </c>
      <c r="H4979" s="316">
        <f t="shared" si="279"/>
        <v>8.6</v>
      </c>
      <c r="I4979" s="327"/>
      <c r="J4979" s="313">
        <f t="shared" si="280"/>
        <v>8.6</v>
      </c>
      <c r="K4979" s="319">
        <v>13.75</v>
      </c>
      <c r="L4979" s="37">
        <f t="shared" si="282"/>
        <v>118.25</v>
      </c>
      <c r="M4979" s="315"/>
      <c r="N4979" s="320">
        <f t="shared" si="281"/>
        <v>118.25</v>
      </c>
      <c r="O4979" s="321"/>
    </row>
    <row r="4980" spans="1:15">
      <c r="A4980" s="313" t="s">
        <v>4314</v>
      </c>
      <c r="B4980" s="313" t="s">
        <v>4595</v>
      </c>
      <c r="C4980" s="313">
        <v>4</v>
      </c>
      <c r="D4980" s="313" t="s">
        <v>4812</v>
      </c>
      <c r="E4980" s="314"/>
      <c r="F4980" s="314"/>
      <c r="G4980" s="314">
        <v>1.65</v>
      </c>
      <c r="H4980" s="316">
        <f t="shared" ref="H4980:H5043" si="283">SUM(E4980:G4980)</f>
        <v>1.65</v>
      </c>
      <c r="I4980" s="327"/>
      <c r="J4980" s="313">
        <f t="shared" ref="J4980:J5043" si="284">H4980-I4980</f>
        <v>1.65</v>
      </c>
      <c r="K4980" s="319">
        <v>13.75</v>
      </c>
      <c r="L4980" s="37">
        <f t="shared" si="282"/>
        <v>22.69</v>
      </c>
      <c r="M4980" s="315"/>
      <c r="N4980" s="320">
        <f t="shared" si="281"/>
        <v>22.69</v>
      </c>
      <c r="O4980" s="321"/>
    </row>
    <row r="4981" spans="1:15">
      <c r="A4981" s="313" t="s">
        <v>4314</v>
      </c>
      <c r="B4981" s="313" t="s">
        <v>4595</v>
      </c>
      <c r="C4981" s="313">
        <v>4</v>
      </c>
      <c r="D4981" s="313" t="s">
        <v>4813</v>
      </c>
      <c r="E4981" s="314"/>
      <c r="F4981" s="314"/>
      <c r="G4981" s="314">
        <v>12.42</v>
      </c>
      <c r="H4981" s="316">
        <f t="shared" si="283"/>
        <v>12.42</v>
      </c>
      <c r="I4981" s="327"/>
      <c r="J4981" s="313">
        <f t="shared" si="284"/>
        <v>12.42</v>
      </c>
      <c r="K4981" s="319">
        <v>13.75</v>
      </c>
      <c r="L4981" s="37">
        <f t="shared" si="282"/>
        <v>170.78</v>
      </c>
      <c r="M4981" s="315"/>
      <c r="N4981" s="320">
        <f t="shared" ref="N4981:N5044" si="285">L4981-M4981</f>
        <v>170.78</v>
      </c>
      <c r="O4981" s="321"/>
    </row>
    <row r="4982" spans="1:15">
      <c r="A4982" s="313" t="s">
        <v>4314</v>
      </c>
      <c r="B4982" s="313" t="s">
        <v>4595</v>
      </c>
      <c r="C4982" s="313">
        <v>4</v>
      </c>
      <c r="D4982" s="25" t="s">
        <v>4814</v>
      </c>
      <c r="E4982" s="314"/>
      <c r="F4982" s="314"/>
      <c r="G4982" s="314">
        <v>12.42</v>
      </c>
      <c r="H4982" s="316">
        <f t="shared" si="283"/>
        <v>12.42</v>
      </c>
      <c r="I4982" s="327"/>
      <c r="J4982" s="313">
        <f t="shared" si="284"/>
        <v>12.42</v>
      </c>
      <c r="K4982" s="319">
        <v>13.75</v>
      </c>
      <c r="L4982" s="37">
        <f t="shared" si="282"/>
        <v>170.78</v>
      </c>
      <c r="M4982" s="315"/>
      <c r="N4982" s="320">
        <f t="shared" si="285"/>
        <v>170.78</v>
      </c>
      <c r="O4982" s="321"/>
    </row>
    <row r="4983" spans="1:15">
      <c r="A4983" s="313" t="s">
        <v>4314</v>
      </c>
      <c r="B4983" s="313" t="s">
        <v>4595</v>
      </c>
      <c r="C4983" s="313">
        <v>4</v>
      </c>
      <c r="D4983" s="313" t="s">
        <v>4815</v>
      </c>
      <c r="E4983" s="314"/>
      <c r="F4983" s="314"/>
      <c r="G4983" s="314">
        <v>14.72</v>
      </c>
      <c r="H4983" s="316">
        <f t="shared" si="283"/>
        <v>14.72</v>
      </c>
      <c r="I4983" s="327"/>
      <c r="J4983" s="313">
        <f t="shared" si="284"/>
        <v>14.72</v>
      </c>
      <c r="K4983" s="319">
        <v>13.75</v>
      </c>
      <c r="L4983" s="37">
        <f t="shared" si="282"/>
        <v>202.4</v>
      </c>
      <c r="M4983" s="315"/>
      <c r="N4983" s="320">
        <f t="shared" si="285"/>
        <v>202.4</v>
      </c>
      <c r="O4983" s="321"/>
    </row>
    <row r="4984" spans="1:15">
      <c r="A4984" s="313" t="s">
        <v>4314</v>
      </c>
      <c r="B4984" s="313" t="s">
        <v>4595</v>
      </c>
      <c r="C4984" s="313">
        <v>4</v>
      </c>
      <c r="D4984" s="313" t="s">
        <v>4816</v>
      </c>
      <c r="E4984" s="314"/>
      <c r="F4984" s="314"/>
      <c r="G4984" s="314">
        <v>32.92</v>
      </c>
      <c r="H4984" s="316">
        <f t="shared" si="283"/>
        <v>32.92</v>
      </c>
      <c r="I4984" s="327"/>
      <c r="J4984" s="313">
        <f t="shared" si="284"/>
        <v>32.92</v>
      </c>
      <c r="K4984" s="319">
        <v>13.75</v>
      </c>
      <c r="L4984" s="37">
        <f t="shared" si="282"/>
        <v>452.65</v>
      </c>
      <c r="M4984" s="315"/>
      <c r="N4984" s="320">
        <f t="shared" si="285"/>
        <v>452.65</v>
      </c>
      <c r="O4984" s="321"/>
    </row>
    <row r="4985" spans="1:15">
      <c r="A4985" s="313" t="s">
        <v>4314</v>
      </c>
      <c r="B4985" s="313" t="s">
        <v>4595</v>
      </c>
      <c r="C4985" s="313">
        <v>4</v>
      </c>
      <c r="D4985" s="313" t="s">
        <v>4817</v>
      </c>
      <c r="E4985" s="314"/>
      <c r="F4985" s="314"/>
      <c r="G4985" s="314">
        <v>11.35</v>
      </c>
      <c r="H4985" s="316">
        <f t="shared" si="283"/>
        <v>11.35</v>
      </c>
      <c r="I4985" s="327"/>
      <c r="J4985" s="313">
        <f t="shared" si="284"/>
        <v>11.35</v>
      </c>
      <c r="K4985" s="319">
        <v>13.75</v>
      </c>
      <c r="L4985" s="37">
        <f t="shared" si="282"/>
        <v>156.06</v>
      </c>
      <c r="M4985" s="315"/>
      <c r="N4985" s="320">
        <f t="shared" si="285"/>
        <v>156.06</v>
      </c>
      <c r="O4985" s="321"/>
    </row>
    <row r="4986" spans="1:15">
      <c r="A4986" s="313" t="s">
        <v>4314</v>
      </c>
      <c r="B4986" s="313" t="s">
        <v>4595</v>
      </c>
      <c r="C4986" s="313">
        <v>4</v>
      </c>
      <c r="D4986" s="313" t="s">
        <v>4818</v>
      </c>
      <c r="E4986" s="314"/>
      <c r="F4986" s="314"/>
      <c r="G4986" s="314">
        <v>10.98</v>
      </c>
      <c r="H4986" s="316">
        <f t="shared" si="283"/>
        <v>10.98</v>
      </c>
      <c r="I4986" s="327"/>
      <c r="J4986" s="313">
        <f t="shared" si="284"/>
        <v>10.98</v>
      </c>
      <c r="K4986" s="319">
        <v>13.75</v>
      </c>
      <c r="L4986" s="37">
        <f t="shared" si="282"/>
        <v>150.98</v>
      </c>
      <c r="M4986" s="315"/>
      <c r="N4986" s="320">
        <f t="shared" si="285"/>
        <v>150.98</v>
      </c>
      <c r="O4986" s="321"/>
    </row>
    <row r="4987" spans="1:15">
      <c r="A4987" s="313" t="s">
        <v>4314</v>
      </c>
      <c r="B4987" s="313" t="s">
        <v>4595</v>
      </c>
      <c r="C4987" s="313">
        <v>4</v>
      </c>
      <c r="D4987" s="313" t="s">
        <v>4819</v>
      </c>
      <c r="E4987" s="314"/>
      <c r="F4987" s="314"/>
      <c r="G4987" s="314">
        <v>9.09</v>
      </c>
      <c r="H4987" s="316">
        <f t="shared" si="283"/>
        <v>9.09</v>
      </c>
      <c r="I4987" s="327"/>
      <c r="J4987" s="313">
        <f t="shared" si="284"/>
        <v>9.09</v>
      </c>
      <c r="K4987" s="319">
        <v>13.75</v>
      </c>
      <c r="L4987" s="37">
        <f t="shared" si="282"/>
        <v>124.99</v>
      </c>
      <c r="M4987" s="315"/>
      <c r="N4987" s="320">
        <f t="shared" si="285"/>
        <v>124.99</v>
      </c>
      <c r="O4987" s="321"/>
    </row>
    <row r="4988" spans="1:15">
      <c r="A4988" s="313" t="s">
        <v>4314</v>
      </c>
      <c r="B4988" s="313" t="s">
        <v>4595</v>
      </c>
      <c r="C4988" s="313">
        <v>4</v>
      </c>
      <c r="D4988" s="313" t="s">
        <v>4820</v>
      </c>
      <c r="E4988" s="314"/>
      <c r="F4988" s="314"/>
      <c r="G4988" s="314">
        <v>14.53</v>
      </c>
      <c r="H4988" s="316">
        <f t="shared" si="283"/>
        <v>14.53</v>
      </c>
      <c r="I4988" s="327"/>
      <c r="J4988" s="313">
        <f t="shared" si="284"/>
        <v>14.53</v>
      </c>
      <c r="K4988" s="319">
        <v>13.75</v>
      </c>
      <c r="L4988" s="37">
        <f t="shared" si="282"/>
        <v>199.79</v>
      </c>
      <c r="M4988" s="315"/>
      <c r="N4988" s="320">
        <f t="shared" si="285"/>
        <v>199.79</v>
      </c>
      <c r="O4988" s="321"/>
    </row>
    <row r="4989" spans="1:15">
      <c r="A4989" s="313" t="s">
        <v>4314</v>
      </c>
      <c r="B4989" s="313" t="s">
        <v>4595</v>
      </c>
      <c r="C4989" s="313">
        <v>4</v>
      </c>
      <c r="D4989" s="200" t="s">
        <v>4821</v>
      </c>
      <c r="E4989" s="314"/>
      <c r="F4989" s="314"/>
      <c r="G4989" s="314">
        <v>13.3</v>
      </c>
      <c r="H4989" s="316">
        <f t="shared" si="283"/>
        <v>13.3</v>
      </c>
      <c r="I4989" s="327"/>
      <c r="J4989" s="313">
        <f t="shared" si="284"/>
        <v>13.3</v>
      </c>
      <c r="K4989" s="319">
        <v>13.75</v>
      </c>
      <c r="L4989" s="37">
        <f t="shared" si="282"/>
        <v>182.88</v>
      </c>
      <c r="M4989" s="315"/>
      <c r="N4989" s="320">
        <f t="shared" si="285"/>
        <v>182.88</v>
      </c>
      <c r="O4989" s="321"/>
    </row>
    <row r="4990" spans="1:15">
      <c r="A4990" s="313" t="s">
        <v>4314</v>
      </c>
      <c r="B4990" s="313" t="s">
        <v>4595</v>
      </c>
      <c r="C4990" s="313">
        <v>4</v>
      </c>
      <c r="D4990" s="313" t="s">
        <v>4822</v>
      </c>
      <c r="E4990" s="314"/>
      <c r="F4990" s="314"/>
      <c r="G4990" s="314">
        <v>2.69</v>
      </c>
      <c r="H4990" s="316">
        <f t="shared" si="283"/>
        <v>2.69</v>
      </c>
      <c r="I4990" s="327"/>
      <c r="J4990" s="313">
        <f t="shared" si="284"/>
        <v>2.69</v>
      </c>
      <c r="K4990" s="319">
        <v>13.75</v>
      </c>
      <c r="L4990" s="37">
        <f t="shared" si="282"/>
        <v>36.99</v>
      </c>
      <c r="M4990" s="315"/>
      <c r="N4990" s="320">
        <f t="shared" si="285"/>
        <v>36.99</v>
      </c>
      <c r="O4990" s="321"/>
    </row>
    <row r="4991" spans="1:15">
      <c r="A4991" s="313" t="s">
        <v>4314</v>
      </c>
      <c r="B4991" s="313" t="s">
        <v>4595</v>
      </c>
      <c r="C4991" s="313">
        <v>4</v>
      </c>
      <c r="D4991" s="313" t="s">
        <v>4823</v>
      </c>
      <c r="E4991" s="314"/>
      <c r="F4991" s="314"/>
      <c r="G4991" s="314">
        <v>9.57</v>
      </c>
      <c r="H4991" s="316">
        <f t="shared" si="283"/>
        <v>9.57</v>
      </c>
      <c r="I4991" s="327"/>
      <c r="J4991" s="313">
        <f t="shared" si="284"/>
        <v>9.57</v>
      </c>
      <c r="K4991" s="319">
        <v>13.75</v>
      </c>
      <c r="L4991" s="37">
        <f t="shared" si="282"/>
        <v>131.59</v>
      </c>
      <c r="M4991" s="315"/>
      <c r="N4991" s="320">
        <f t="shared" si="285"/>
        <v>131.59</v>
      </c>
      <c r="O4991" s="321"/>
    </row>
    <row r="4992" spans="1:15">
      <c r="A4992" s="313" t="s">
        <v>4314</v>
      </c>
      <c r="B4992" s="313" t="s">
        <v>4595</v>
      </c>
      <c r="C4992" s="313">
        <v>4</v>
      </c>
      <c r="D4992" s="313" t="s">
        <v>4824</v>
      </c>
      <c r="E4992" s="314"/>
      <c r="F4992" s="314"/>
      <c r="G4992" s="314">
        <v>9.57</v>
      </c>
      <c r="H4992" s="316">
        <f t="shared" si="283"/>
        <v>9.57</v>
      </c>
      <c r="I4992" s="327"/>
      <c r="J4992" s="313">
        <f t="shared" si="284"/>
        <v>9.57</v>
      </c>
      <c r="K4992" s="319">
        <v>13.75</v>
      </c>
      <c r="L4992" s="37">
        <f t="shared" si="282"/>
        <v>131.59</v>
      </c>
      <c r="M4992" s="315"/>
      <c r="N4992" s="320">
        <f t="shared" si="285"/>
        <v>131.59</v>
      </c>
      <c r="O4992" s="321"/>
    </row>
    <row r="4993" spans="1:15">
      <c r="A4993" s="313" t="s">
        <v>4314</v>
      </c>
      <c r="B4993" s="313" t="s">
        <v>4595</v>
      </c>
      <c r="C4993" s="313">
        <v>4</v>
      </c>
      <c r="D4993" s="313" t="s">
        <v>4825</v>
      </c>
      <c r="E4993" s="314"/>
      <c r="F4993" s="314"/>
      <c r="G4993" s="314">
        <v>14.96</v>
      </c>
      <c r="H4993" s="316">
        <f t="shared" si="283"/>
        <v>14.96</v>
      </c>
      <c r="I4993" s="327"/>
      <c r="J4993" s="313">
        <f t="shared" si="284"/>
        <v>14.96</v>
      </c>
      <c r="K4993" s="319">
        <v>13.75</v>
      </c>
      <c r="L4993" s="37">
        <f t="shared" si="282"/>
        <v>205.7</v>
      </c>
      <c r="M4993" s="315"/>
      <c r="N4993" s="320">
        <f t="shared" si="285"/>
        <v>205.7</v>
      </c>
      <c r="O4993" s="321"/>
    </row>
    <row r="4994" spans="1:15">
      <c r="A4994" s="313" t="s">
        <v>4314</v>
      </c>
      <c r="B4994" s="313" t="s">
        <v>4595</v>
      </c>
      <c r="C4994" s="313">
        <v>4</v>
      </c>
      <c r="D4994" s="201" t="s">
        <v>4826</v>
      </c>
      <c r="E4994" s="314"/>
      <c r="F4994" s="314"/>
      <c r="G4994" s="314">
        <v>16.63</v>
      </c>
      <c r="H4994" s="316">
        <f t="shared" si="283"/>
        <v>16.63</v>
      </c>
      <c r="I4994" s="327"/>
      <c r="J4994" s="313">
        <f t="shared" si="284"/>
        <v>16.63</v>
      </c>
      <c r="K4994" s="319">
        <v>13.75</v>
      </c>
      <c r="L4994" s="37">
        <f t="shared" si="282"/>
        <v>228.66</v>
      </c>
      <c r="M4994" s="315"/>
      <c r="N4994" s="320">
        <f t="shared" si="285"/>
        <v>228.66</v>
      </c>
      <c r="O4994" s="321"/>
    </row>
    <row r="4995" spans="1:15">
      <c r="A4995" s="313" t="s">
        <v>4314</v>
      </c>
      <c r="B4995" s="313" t="s">
        <v>4595</v>
      </c>
      <c r="C4995" s="313">
        <v>4</v>
      </c>
      <c r="D4995" s="313" t="s">
        <v>4827</v>
      </c>
      <c r="E4995" s="314"/>
      <c r="F4995" s="314"/>
      <c r="G4995" s="314">
        <v>14.63</v>
      </c>
      <c r="H4995" s="316">
        <f t="shared" si="283"/>
        <v>14.63</v>
      </c>
      <c r="I4995" s="327"/>
      <c r="J4995" s="313">
        <f t="shared" si="284"/>
        <v>14.63</v>
      </c>
      <c r="K4995" s="319">
        <v>13.75</v>
      </c>
      <c r="L4995" s="37">
        <f t="shared" si="282"/>
        <v>201.16</v>
      </c>
      <c r="M4995" s="315"/>
      <c r="N4995" s="320">
        <f t="shared" si="285"/>
        <v>201.16</v>
      </c>
      <c r="O4995" s="321"/>
    </row>
    <row r="4996" spans="1:15">
      <c r="A4996" s="313" t="s">
        <v>4314</v>
      </c>
      <c r="B4996" s="313" t="s">
        <v>4595</v>
      </c>
      <c r="C4996" s="313">
        <v>4</v>
      </c>
      <c r="D4996" s="313" t="s">
        <v>4828</v>
      </c>
      <c r="E4996" s="314"/>
      <c r="F4996" s="314"/>
      <c r="G4996" s="314">
        <v>25.4</v>
      </c>
      <c r="H4996" s="316">
        <f t="shared" si="283"/>
        <v>25.4</v>
      </c>
      <c r="I4996" s="327"/>
      <c r="J4996" s="313">
        <f t="shared" si="284"/>
        <v>25.4</v>
      </c>
      <c r="K4996" s="319">
        <v>13.75</v>
      </c>
      <c r="L4996" s="37">
        <f t="shared" si="282"/>
        <v>349.25</v>
      </c>
      <c r="M4996" s="315"/>
      <c r="N4996" s="320">
        <f t="shared" si="285"/>
        <v>349.25</v>
      </c>
      <c r="O4996" s="321"/>
    </row>
    <row r="4997" spans="1:15">
      <c r="A4997" s="313" t="s">
        <v>4314</v>
      </c>
      <c r="B4997" s="313" t="s">
        <v>4595</v>
      </c>
      <c r="C4997" s="313">
        <v>4</v>
      </c>
      <c r="D4997" s="313" t="s">
        <v>4829</v>
      </c>
      <c r="E4997" s="314"/>
      <c r="F4997" s="314"/>
      <c r="G4997" s="314">
        <v>9.57</v>
      </c>
      <c r="H4997" s="316">
        <f t="shared" si="283"/>
        <v>9.57</v>
      </c>
      <c r="I4997" s="327"/>
      <c r="J4997" s="313">
        <f t="shared" si="284"/>
        <v>9.57</v>
      </c>
      <c r="K4997" s="319">
        <v>13.75</v>
      </c>
      <c r="L4997" s="37">
        <f t="shared" si="282"/>
        <v>131.59</v>
      </c>
      <c r="M4997" s="315"/>
      <c r="N4997" s="320">
        <f t="shared" si="285"/>
        <v>131.59</v>
      </c>
      <c r="O4997" s="321"/>
    </row>
    <row r="4998" spans="1:15">
      <c r="A4998" s="313" t="s">
        <v>4314</v>
      </c>
      <c r="B4998" s="313" t="s">
        <v>4595</v>
      </c>
      <c r="C4998" s="313">
        <v>4</v>
      </c>
      <c r="D4998" s="313" t="s">
        <v>4830</v>
      </c>
      <c r="E4998" s="314"/>
      <c r="F4998" s="314"/>
      <c r="G4998" s="314">
        <v>3.96</v>
      </c>
      <c r="H4998" s="316">
        <f t="shared" si="283"/>
        <v>3.96</v>
      </c>
      <c r="I4998" s="327"/>
      <c r="J4998" s="313">
        <f t="shared" si="284"/>
        <v>3.96</v>
      </c>
      <c r="K4998" s="319">
        <v>13.75</v>
      </c>
      <c r="L4998" s="37">
        <f t="shared" si="282"/>
        <v>54.45</v>
      </c>
      <c r="M4998" s="315"/>
      <c r="N4998" s="320">
        <f t="shared" si="285"/>
        <v>54.45</v>
      </c>
      <c r="O4998" s="321"/>
    </row>
    <row r="4999" spans="1:15">
      <c r="A4999" s="313" t="s">
        <v>4314</v>
      </c>
      <c r="B4999" s="313" t="s">
        <v>4595</v>
      </c>
      <c r="C4999" s="313">
        <v>4</v>
      </c>
      <c r="D4999" s="313" t="s">
        <v>4831</v>
      </c>
      <c r="E4999" s="314"/>
      <c r="F4999" s="314"/>
      <c r="G4999" s="314">
        <v>12.06</v>
      </c>
      <c r="H4999" s="316">
        <f t="shared" si="283"/>
        <v>12.06</v>
      </c>
      <c r="I4999" s="327"/>
      <c r="J4999" s="313">
        <f t="shared" si="284"/>
        <v>12.06</v>
      </c>
      <c r="K4999" s="319">
        <v>13.75</v>
      </c>
      <c r="L4999" s="37">
        <f t="shared" si="282"/>
        <v>165.83</v>
      </c>
      <c r="M4999" s="315"/>
      <c r="N4999" s="320">
        <f t="shared" si="285"/>
        <v>165.83</v>
      </c>
      <c r="O4999" s="321"/>
    </row>
    <row r="5000" spans="1:15">
      <c r="A5000" s="313" t="s">
        <v>4314</v>
      </c>
      <c r="B5000" s="313" t="s">
        <v>4595</v>
      </c>
      <c r="C5000" s="313">
        <v>4</v>
      </c>
      <c r="D5000" s="313" t="s">
        <v>4832</v>
      </c>
      <c r="E5000" s="314"/>
      <c r="F5000" s="314"/>
      <c r="G5000" s="314">
        <v>19.33</v>
      </c>
      <c r="H5000" s="316">
        <f t="shared" si="283"/>
        <v>19.33</v>
      </c>
      <c r="I5000" s="327"/>
      <c r="J5000" s="313">
        <f t="shared" si="284"/>
        <v>19.33</v>
      </c>
      <c r="K5000" s="319">
        <v>13.75</v>
      </c>
      <c r="L5000" s="37">
        <f t="shared" si="282"/>
        <v>265.79</v>
      </c>
      <c r="M5000" s="315"/>
      <c r="N5000" s="320">
        <f t="shared" si="285"/>
        <v>265.79</v>
      </c>
      <c r="O5000" s="321"/>
    </row>
    <row r="5001" spans="1:15">
      <c r="A5001" s="313" t="s">
        <v>4314</v>
      </c>
      <c r="B5001" s="313" t="s">
        <v>4595</v>
      </c>
      <c r="C5001" s="313">
        <v>4</v>
      </c>
      <c r="D5001" s="313" t="s">
        <v>4833</v>
      </c>
      <c r="E5001" s="314"/>
      <c r="F5001" s="314"/>
      <c r="G5001" s="314">
        <v>7.79</v>
      </c>
      <c r="H5001" s="316">
        <f t="shared" si="283"/>
        <v>7.79</v>
      </c>
      <c r="I5001" s="327"/>
      <c r="J5001" s="313">
        <f t="shared" si="284"/>
        <v>7.79</v>
      </c>
      <c r="K5001" s="319">
        <v>13.75</v>
      </c>
      <c r="L5001" s="37">
        <f t="shared" si="282"/>
        <v>107.11</v>
      </c>
      <c r="M5001" s="315"/>
      <c r="N5001" s="320">
        <f t="shared" si="285"/>
        <v>107.11</v>
      </c>
      <c r="O5001" s="321"/>
    </row>
    <row r="5002" spans="1:15">
      <c r="A5002" s="313" t="s">
        <v>4314</v>
      </c>
      <c r="B5002" s="313" t="s">
        <v>4595</v>
      </c>
      <c r="C5002" s="313">
        <v>4</v>
      </c>
      <c r="D5002" s="198" t="s">
        <v>4834</v>
      </c>
      <c r="E5002" s="314"/>
      <c r="F5002" s="314"/>
      <c r="G5002" s="314">
        <v>16.08</v>
      </c>
      <c r="H5002" s="316">
        <f t="shared" si="283"/>
        <v>16.08</v>
      </c>
      <c r="I5002" s="327"/>
      <c r="J5002" s="313">
        <f t="shared" si="284"/>
        <v>16.08</v>
      </c>
      <c r="K5002" s="319">
        <v>13.75</v>
      </c>
      <c r="L5002" s="37">
        <f t="shared" si="282"/>
        <v>221.1</v>
      </c>
      <c r="M5002" s="315"/>
      <c r="N5002" s="320">
        <f t="shared" si="285"/>
        <v>221.1</v>
      </c>
      <c r="O5002" s="321"/>
    </row>
    <row r="5003" spans="1:15">
      <c r="A5003" s="313" t="s">
        <v>4314</v>
      </c>
      <c r="B5003" s="313" t="s">
        <v>4595</v>
      </c>
      <c r="C5003" s="313">
        <v>4</v>
      </c>
      <c r="D5003" s="313" t="s">
        <v>4635</v>
      </c>
      <c r="E5003" s="314"/>
      <c r="F5003" s="314"/>
      <c r="G5003" s="314">
        <v>4.06</v>
      </c>
      <c r="H5003" s="316">
        <f t="shared" si="283"/>
        <v>4.06</v>
      </c>
      <c r="I5003" s="327"/>
      <c r="J5003" s="313">
        <f t="shared" si="284"/>
        <v>4.06</v>
      </c>
      <c r="K5003" s="319">
        <v>13.75</v>
      </c>
      <c r="L5003" s="37">
        <f t="shared" si="282"/>
        <v>55.83</v>
      </c>
      <c r="M5003" s="315"/>
      <c r="N5003" s="320">
        <f t="shared" si="285"/>
        <v>55.83</v>
      </c>
      <c r="O5003" s="321"/>
    </row>
    <row r="5004" spans="1:15">
      <c r="A5004" s="313" t="s">
        <v>4314</v>
      </c>
      <c r="B5004" s="313" t="s">
        <v>4595</v>
      </c>
      <c r="C5004" s="313">
        <v>4</v>
      </c>
      <c r="D5004" s="313" t="s">
        <v>4835</v>
      </c>
      <c r="E5004" s="314"/>
      <c r="F5004" s="314"/>
      <c r="G5004" s="314">
        <v>4.06</v>
      </c>
      <c r="H5004" s="316">
        <f t="shared" si="283"/>
        <v>4.06</v>
      </c>
      <c r="I5004" s="327"/>
      <c r="J5004" s="313">
        <f t="shared" si="284"/>
        <v>4.06</v>
      </c>
      <c r="K5004" s="319">
        <v>13.75</v>
      </c>
      <c r="L5004" s="37">
        <f t="shared" si="282"/>
        <v>55.83</v>
      </c>
      <c r="M5004" s="315"/>
      <c r="N5004" s="320">
        <f t="shared" si="285"/>
        <v>55.83</v>
      </c>
      <c r="O5004" s="313"/>
    </row>
    <row r="5005" spans="1:15">
      <c r="A5005" s="313" t="s">
        <v>4314</v>
      </c>
      <c r="B5005" s="313" t="s">
        <v>4595</v>
      </c>
      <c r="C5005" s="313">
        <v>4</v>
      </c>
      <c r="D5005" s="313" t="s">
        <v>4836</v>
      </c>
      <c r="E5005" s="314"/>
      <c r="F5005" s="314"/>
      <c r="G5005" s="314">
        <v>7.31</v>
      </c>
      <c r="H5005" s="316">
        <f t="shared" si="283"/>
        <v>7.31</v>
      </c>
      <c r="I5005" s="327"/>
      <c r="J5005" s="313">
        <f t="shared" si="284"/>
        <v>7.31</v>
      </c>
      <c r="K5005" s="319">
        <v>13.75</v>
      </c>
      <c r="L5005" s="37">
        <f t="shared" si="282"/>
        <v>100.51</v>
      </c>
      <c r="M5005" s="315"/>
      <c r="N5005" s="320">
        <f t="shared" si="285"/>
        <v>100.51</v>
      </c>
      <c r="O5005" s="321"/>
    </row>
    <row r="5006" spans="1:15">
      <c r="A5006" s="313" t="s">
        <v>4314</v>
      </c>
      <c r="B5006" s="313" t="s">
        <v>4595</v>
      </c>
      <c r="C5006" s="313">
        <v>4</v>
      </c>
      <c r="D5006" s="313" t="s">
        <v>4837</v>
      </c>
      <c r="E5006" s="314"/>
      <c r="F5006" s="314"/>
      <c r="G5006" s="314">
        <v>14.62</v>
      </c>
      <c r="H5006" s="316">
        <f t="shared" si="283"/>
        <v>14.62</v>
      </c>
      <c r="I5006" s="327"/>
      <c r="J5006" s="313">
        <f t="shared" si="284"/>
        <v>14.62</v>
      </c>
      <c r="K5006" s="319">
        <v>13.75</v>
      </c>
      <c r="L5006" s="37">
        <f t="shared" si="282"/>
        <v>201.03</v>
      </c>
      <c r="M5006" s="315"/>
      <c r="N5006" s="320">
        <f t="shared" si="285"/>
        <v>201.03</v>
      </c>
      <c r="O5006" s="313"/>
    </row>
    <row r="5007" spans="1:15">
      <c r="A5007" s="313" t="s">
        <v>4314</v>
      </c>
      <c r="B5007" s="313" t="s">
        <v>4595</v>
      </c>
      <c r="C5007" s="313">
        <v>4</v>
      </c>
      <c r="D5007" s="313" t="s">
        <v>4838</v>
      </c>
      <c r="E5007" s="314"/>
      <c r="F5007" s="314"/>
      <c r="G5007" s="314">
        <v>10.56</v>
      </c>
      <c r="H5007" s="316">
        <f t="shared" si="283"/>
        <v>10.56</v>
      </c>
      <c r="I5007" s="327"/>
      <c r="J5007" s="313">
        <f t="shared" si="284"/>
        <v>10.56</v>
      </c>
      <c r="K5007" s="319">
        <v>13.75</v>
      </c>
      <c r="L5007" s="37">
        <f t="shared" si="282"/>
        <v>145.2</v>
      </c>
      <c r="M5007" s="315"/>
      <c r="N5007" s="320">
        <f t="shared" si="285"/>
        <v>145.2</v>
      </c>
      <c r="O5007" s="321"/>
    </row>
    <row r="5008" spans="1:15">
      <c r="A5008" s="313" t="s">
        <v>4314</v>
      </c>
      <c r="B5008" s="313" t="s">
        <v>4595</v>
      </c>
      <c r="C5008" s="313">
        <v>4</v>
      </c>
      <c r="D5008" s="313" t="s">
        <v>4839</v>
      </c>
      <c r="E5008" s="314"/>
      <c r="F5008" s="314"/>
      <c r="G5008" s="314">
        <v>12.72</v>
      </c>
      <c r="H5008" s="316">
        <f t="shared" si="283"/>
        <v>12.72</v>
      </c>
      <c r="I5008" s="327"/>
      <c r="J5008" s="313">
        <f t="shared" si="284"/>
        <v>12.72</v>
      </c>
      <c r="K5008" s="319">
        <v>13.75</v>
      </c>
      <c r="L5008" s="37">
        <f t="shared" si="282"/>
        <v>174.9</v>
      </c>
      <c r="M5008" s="315"/>
      <c r="N5008" s="320">
        <f t="shared" si="285"/>
        <v>174.9</v>
      </c>
      <c r="O5008" s="321"/>
    </row>
    <row r="5009" spans="1:15">
      <c r="A5009" s="313" t="s">
        <v>4314</v>
      </c>
      <c r="B5009" s="313" t="s">
        <v>4595</v>
      </c>
      <c r="C5009" s="313">
        <v>4</v>
      </c>
      <c r="D5009" s="313" t="s">
        <v>4840</v>
      </c>
      <c r="E5009" s="314"/>
      <c r="F5009" s="314"/>
      <c r="G5009" s="314">
        <v>14.37</v>
      </c>
      <c r="H5009" s="316">
        <f t="shared" si="283"/>
        <v>14.37</v>
      </c>
      <c r="I5009" s="327"/>
      <c r="J5009" s="313">
        <f t="shared" si="284"/>
        <v>14.37</v>
      </c>
      <c r="K5009" s="319">
        <v>13.75</v>
      </c>
      <c r="L5009" s="37">
        <f t="shared" si="282"/>
        <v>197.59</v>
      </c>
      <c r="M5009" s="315"/>
      <c r="N5009" s="320">
        <f t="shared" si="285"/>
        <v>197.59</v>
      </c>
      <c r="O5009" s="321"/>
    </row>
    <row r="5010" spans="1:15">
      <c r="A5010" s="313" t="s">
        <v>4314</v>
      </c>
      <c r="B5010" s="313" t="s">
        <v>4595</v>
      </c>
      <c r="C5010" s="313">
        <v>4</v>
      </c>
      <c r="D5010" s="313" t="s">
        <v>4841</v>
      </c>
      <c r="E5010" s="314"/>
      <c r="F5010" s="314"/>
      <c r="G5010" s="314">
        <v>4.6</v>
      </c>
      <c r="H5010" s="316">
        <f t="shared" si="283"/>
        <v>4.6</v>
      </c>
      <c r="I5010" s="327"/>
      <c r="J5010" s="313">
        <f t="shared" si="284"/>
        <v>4.6</v>
      </c>
      <c r="K5010" s="319">
        <v>13.75</v>
      </c>
      <c r="L5010" s="37">
        <f t="shared" si="282"/>
        <v>63.25</v>
      </c>
      <c r="M5010" s="315"/>
      <c r="N5010" s="320">
        <f t="shared" si="285"/>
        <v>63.25</v>
      </c>
      <c r="O5010" s="313"/>
    </row>
    <row r="5011" spans="1:15">
      <c r="A5011" s="313" t="s">
        <v>4314</v>
      </c>
      <c r="B5011" s="313" t="s">
        <v>4595</v>
      </c>
      <c r="C5011" s="313">
        <v>4</v>
      </c>
      <c r="D5011" s="313" t="s">
        <v>4842</v>
      </c>
      <c r="E5011" s="314"/>
      <c r="F5011" s="314"/>
      <c r="G5011" s="314">
        <v>14</v>
      </c>
      <c r="H5011" s="316">
        <f t="shared" si="283"/>
        <v>14</v>
      </c>
      <c r="I5011" s="327"/>
      <c r="J5011" s="313">
        <f t="shared" si="284"/>
        <v>14</v>
      </c>
      <c r="K5011" s="319">
        <v>13.75</v>
      </c>
      <c r="L5011" s="37">
        <f t="shared" si="282"/>
        <v>192.5</v>
      </c>
      <c r="M5011" s="315"/>
      <c r="N5011" s="320">
        <f t="shared" si="285"/>
        <v>192.5</v>
      </c>
      <c r="O5011" s="321"/>
    </row>
    <row r="5012" spans="1:15">
      <c r="A5012" s="313" t="s">
        <v>4314</v>
      </c>
      <c r="B5012" s="313" t="s">
        <v>4595</v>
      </c>
      <c r="C5012" s="313">
        <v>4</v>
      </c>
      <c r="D5012" s="313" t="s">
        <v>4843</v>
      </c>
      <c r="E5012" s="314"/>
      <c r="F5012" s="314"/>
      <c r="G5012" s="314">
        <v>12.42</v>
      </c>
      <c r="H5012" s="316">
        <f t="shared" si="283"/>
        <v>12.42</v>
      </c>
      <c r="I5012" s="327"/>
      <c r="J5012" s="313">
        <f t="shared" si="284"/>
        <v>12.42</v>
      </c>
      <c r="K5012" s="319">
        <v>13.75</v>
      </c>
      <c r="L5012" s="37">
        <f t="shared" si="282"/>
        <v>170.78</v>
      </c>
      <c r="M5012" s="315"/>
      <c r="N5012" s="320">
        <f t="shared" si="285"/>
        <v>170.78</v>
      </c>
      <c r="O5012" s="321"/>
    </row>
    <row r="5013" spans="1:15">
      <c r="A5013" s="313" t="s">
        <v>4314</v>
      </c>
      <c r="B5013" s="313" t="s">
        <v>4595</v>
      </c>
      <c r="C5013" s="313">
        <v>4</v>
      </c>
      <c r="D5013" s="313" t="s">
        <v>4844</v>
      </c>
      <c r="E5013" s="314"/>
      <c r="F5013" s="314"/>
      <c r="G5013" s="314">
        <v>11.69</v>
      </c>
      <c r="H5013" s="316">
        <f t="shared" si="283"/>
        <v>11.69</v>
      </c>
      <c r="I5013" s="327"/>
      <c r="J5013" s="313">
        <f t="shared" si="284"/>
        <v>11.69</v>
      </c>
      <c r="K5013" s="319">
        <v>13.75</v>
      </c>
      <c r="L5013" s="37">
        <f t="shared" si="282"/>
        <v>160.74</v>
      </c>
      <c r="M5013" s="315"/>
      <c r="N5013" s="320">
        <f t="shared" si="285"/>
        <v>160.74</v>
      </c>
      <c r="O5013" s="321"/>
    </row>
    <row r="5014" spans="1:15">
      <c r="A5014" s="313" t="s">
        <v>4314</v>
      </c>
      <c r="B5014" s="313" t="s">
        <v>4595</v>
      </c>
      <c r="C5014" s="313">
        <v>4</v>
      </c>
      <c r="D5014" s="313" t="s">
        <v>4845</v>
      </c>
      <c r="E5014" s="314"/>
      <c r="F5014" s="314"/>
      <c r="G5014" s="314">
        <v>12.42</v>
      </c>
      <c r="H5014" s="316">
        <f t="shared" si="283"/>
        <v>12.42</v>
      </c>
      <c r="I5014" s="327"/>
      <c r="J5014" s="313">
        <f t="shared" si="284"/>
        <v>12.42</v>
      </c>
      <c r="K5014" s="319">
        <v>13.75</v>
      </c>
      <c r="L5014" s="37">
        <f t="shared" si="282"/>
        <v>170.78</v>
      </c>
      <c r="M5014" s="315"/>
      <c r="N5014" s="320">
        <f t="shared" si="285"/>
        <v>170.78</v>
      </c>
      <c r="O5014" s="321"/>
    </row>
    <row r="5015" spans="1:15">
      <c r="A5015" s="313" t="s">
        <v>4314</v>
      </c>
      <c r="B5015" s="313" t="s">
        <v>4595</v>
      </c>
      <c r="C5015" s="313">
        <v>4</v>
      </c>
      <c r="D5015" s="313" t="s">
        <v>4846</v>
      </c>
      <c r="E5015" s="314"/>
      <c r="F5015" s="314"/>
      <c r="G5015" s="314">
        <v>19.4</v>
      </c>
      <c r="H5015" s="316">
        <f t="shared" si="283"/>
        <v>19.4</v>
      </c>
      <c r="I5015" s="327"/>
      <c r="J5015" s="313">
        <f t="shared" si="284"/>
        <v>19.4</v>
      </c>
      <c r="K5015" s="319">
        <v>13.75</v>
      </c>
      <c r="L5015" s="37">
        <f t="shared" ref="L5015:L5078" si="286">ROUND(H5015*K5015,2)</f>
        <v>266.75</v>
      </c>
      <c r="M5015" s="315"/>
      <c r="N5015" s="320">
        <f t="shared" si="285"/>
        <v>266.75</v>
      </c>
      <c r="O5015" s="321"/>
    </row>
    <row r="5016" spans="1:15">
      <c r="A5016" s="313" t="s">
        <v>4314</v>
      </c>
      <c r="B5016" s="313" t="s">
        <v>4595</v>
      </c>
      <c r="C5016" s="313">
        <v>4</v>
      </c>
      <c r="D5016" s="25" t="s">
        <v>4847</v>
      </c>
      <c r="E5016" s="314"/>
      <c r="F5016" s="314"/>
      <c r="G5016" s="314">
        <v>19.98</v>
      </c>
      <c r="H5016" s="316">
        <f t="shared" si="283"/>
        <v>19.98</v>
      </c>
      <c r="I5016" s="327"/>
      <c r="J5016" s="313">
        <f t="shared" si="284"/>
        <v>19.98</v>
      </c>
      <c r="K5016" s="319">
        <v>13.75</v>
      </c>
      <c r="L5016" s="37">
        <f t="shared" si="286"/>
        <v>274.73</v>
      </c>
      <c r="M5016" s="315"/>
      <c r="N5016" s="320">
        <f t="shared" si="285"/>
        <v>274.73</v>
      </c>
      <c r="O5016" s="321"/>
    </row>
    <row r="5017" spans="1:15">
      <c r="A5017" s="313" t="s">
        <v>4314</v>
      </c>
      <c r="B5017" s="313" t="s">
        <v>4595</v>
      </c>
      <c r="C5017" s="313">
        <v>4</v>
      </c>
      <c r="D5017" s="313" t="s">
        <v>4848</v>
      </c>
      <c r="E5017" s="314"/>
      <c r="F5017" s="314"/>
      <c r="G5017" s="314">
        <v>17.22</v>
      </c>
      <c r="H5017" s="316">
        <f t="shared" si="283"/>
        <v>17.22</v>
      </c>
      <c r="I5017" s="327"/>
      <c r="J5017" s="313">
        <f t="shared" si="284"/>
        <v>17.22</v>
      </c>
      <c r="K5017" s="319">
        <v>13.75</v>
      </c>
      <c r="L5017" s="37">
        <f t="shared" si="286"/>
        <v>236.78</v>
      </c>
      <c r="M5017" s="315"/>
      <c r="N5017" s="320">
        <f t="shared" si="285"/>
        <v>236.78</v>
      </c>
      <c r="O5017" s="321"/>
    </row>
    <row r="5018" spans="1:15">
      <c r="A5018" s="313" t="s">
        <v>4314</v>
      </c>
      <c r="B5018" s="313" t="s">
        <v>4595</v>
      </c>
      <c r="C5018" s="313">
        <v>4</v>
      </c>
      <c r="D5018" s="313" t="s">
        <v>4849</v>
      </c>
      <c r="E5018" s="314"/>
      <c r="F5018" s="314"/>
      <c r="G5018" s="314">
        <v>34.3</v>
      </c>
      <c r="H5018" s="316">
        <f t="shared" si="283"/>
        <v>34.3</v>
      </c>
      <c r="I5018" s="327"/>
      <c r="J5018" s="313">
        <f t="shared" si="284"/>
        <v>34.3</v>
      </c>
      <c r="K5018" s="319">
        <v>13.75</v>
      </c>
      <c r="L5018" s="37">
        <f t="shared" si="286"/>
        <v>471.63</v>
      </c>
      <c r="M5018" s="315"/>
      <c r="N5018" s="320">
        <f t="shared" si="285"/>
        <v>471.63</v>
      </c>
      <c r="O5018" s="321"/>
    </row>
    <row r="5019" spans="1:15">
      <c r="A5019" s="313" t="s">
        <v>4314</v>
      </c>
      <c r="B5019" s="313" t="s">
        <v>4595</v>
      </c>
      <c r="C5019" s="313">
        <v>4</v>
      </c>
      <c r="D5019" s="313" t="s">
        <v>4850</v>
      </c>
      <c r="E5019" s="314"/>
      <c r="F5019" s="314"/>
      <c r="G5019" s="314">
        <v>23.99</v>
      </c>
      <c r="H5019" s="316">
        <f t="shared" si="283"/>
        <v>23.99</v>
      </c>
      <c r="I5019" s="327"/>
      <c r="J5019" s="313">
        <f t="shared" si="284"/>
        <v>23.99</v>
      </c>
      <c r="K5019" s="319">
        <v>13.75</v>
      </c>
      <c r="L5019" s="37">
        <f t="shared" si="286"/>
        <v>329.86</v>
      </c>
      <c r="M5019" s="315"/>
      <c r="N5019" s="320">
        <f t="shared" si="285"/>
        <v>329.86</v>
      </c>
      <c r="O5019" s="321"/>
    </row>
    <row r="5020" spans="1:15">
      <c r="A5020" s="313" t="s">
        <v>4314</v>
      </c>
      <c r="B5020" s="313" t="s">
        <v>4595</v>
      </c>
      <c r="C5020" s="313">
        <v>4</v>
      </c>
      <c r="D5020" s="313" t="s">
        <v>4851</v>
      </c>
      <c r="E5020" s="314"/>
      <c r="F5020" s="314"/>
      <c r="G5020" s="314">
        <v>23.99</v>
      </c>
      <c r="H5020" s="316">
        <f t="shared" si="283"/>
        <v>23.99</v>
      </c>
      <c r="I5020" s="327"/>
      <c r="J5020" s="313">
        <f t="shared" si="284"/>
        <v>23.99</v>
      </c>
      <c r="K5020" s="319">
        <v>13.75</v>
      </c>
      <c r="L5020" s="37">
        <f t="shared" si="286"/>
        <v>329.86</v>
      </c>
      <c r="M5020" s="315"/>
      <c r="N5020" s="320">
        <f t="shared" si="285"/>
        <v>329.86</v>
      </c>
      <c r="O5020" s="321"/>
    </row>
    <row r="5021" spans="1:15">
      <c r="A5021" s="313" t="s">
        <v>4314</v>
      </c>
      <c r="B5021" s="313" t="s">
        <v>4595</v>
      </c>
      <c r="C5021" s="313">
        <v>4</v>
      </c>
      <c r="D5021" s="313" t="s">
        <v>4852</v>
      </c>
      <c r="E5021" s="314"/>
      <c r="F5021" s="314"/>
      <c r="G5021" s="314">
        <v>1.8</v>
      </c>
      <c r="H5021" s="316">
        <f t="shared" si="283"/>
        <v>1.8</v>
      </c>
      <c r="I5021" s="327"/>
      <c r="J5021" s="313">
        <f t="shared" si="284"/>
        <v>1.8</v>
      </c>
      <c r="K5021" s="319">
        <v>13.75</v>
      </c>
      <c r="L5021" s="37">
        <f t="shared" si="286"/>
        <v>24.75</v>
      </c>
      <c r="M5021" s="315"/>
      <c r="N5021" s="320">
        <f t="shared" si="285"/>
        <v>24.75</v>
      </c>
      <c r="O5021" s="321"/>
    </row>
    <row r="5022" spans="1:15">
      <c r="A5022" s="313" t="s">
        <v>4314</v>
      </c>
      <c r="B5022" s="313" t="s">
        <v>4595</v>
      </c>
      <c r="C5022" s="313">
        <v>4</v>
      </c>
      <c r="D5022" s="313" t="s">
        <v>4853</v>
      </c>
      <c r="E5022" s="314"/>
      <c r="F5022" s="314"/>
      <c r="G5022" s="314">
        <v>13.42</v>
      </c>
      <c r="H5022" s="316">
        <f t="shared" si="283"/>
        <v>13.42</v>
      </c>
      <c r="I5022" s="327"/>
      <c r="J5022" s="313">
        <f t="shared" si="284"/>
        <v>13.42</v>
      </c>
      <c r="K5022" s="319">
        <v>13.75</v>
      </c>
      <c r="L5022" s="37">
        <f t="shared" si="286"/>
        <v>184.53</v>
      </c>
      <c r="M5022" s="315"/>
      <c r="N5022" s="320">
        <f t="shared" si="285"/>
        <v>184.53</v>
      </c>
      <c r="O5022" s="321"/>
    </row>
    <row r="5023" spans="1:15">
      <c r="A5023" s="313" t="s">
        <v>4314</v>
      </c>
      <c r="B5023" s="313" t="s">
        <v>4595</v>
      </c>
      <c r="C5023" s="313">
        <v>4</v>
      </c>
      <c r="D5023" s="313" t="s">
        <v>4602</v>
      </c>
      <c r="E5023" s="314"/>
      <c r="F5023" s="314"/>
      <c r="G5023" s="314">
        <v>7.79</v>
      </c>
      <c r="H5023" s="316">
        <f t="shared" si="283"/>
        <v>7.79</v>
      </c>
      <c r="I5023" s="327"/>
      <c r="J5023" s="313">
        <f t="shared" si="284"/>
        <v>7.79</v>
      </c>
      <c r="K5023" s="319">
        <v>13.75</v>
      </c>
      <c r="L5023" s="37">
        <f t="shared" si="286"/>
        <v>107.11</v>
      </c>
      <c r="M5023" s="315"/>
      <c r="N5023" s="320">
        <f t="shared" si="285"/>
        <v>107.11</v>
      </c>
      <c r="O5023" s="321"/>
    </row>
    <row r="5024" spans="1:15">
      <c r="A5024" s="313" t="s">
        <v>4314</v>
      </c>
      <c r="B5024" s="313" t="s">
        <v>4595</v>
      </c>
      <c r="C5024" s="313">
        <v>4</v>
      </c>
      <c r="D5024" s="313" t="s">
        <v>4854</v>
      </c>
      <c r="E5024" s="314"/>
      <c r="F5024" s="314"/>
      <c r="G5024" s="314">
        <v>3.3</v>
      </c>
      <c r="H5024" s="316">
        <f t="shared" si="283"/>
        <v>3.3</v>
      </c>
      <c r="I5024" s="327"/>
      <c r="J5024" s="313">
        <f t="shared" si="284"/>
        <v>3.3</v>
      </c>
      <c r="K5024" s="319">
        <v>13.75</v>
      </c>
      <c r="L5024" s="37">
        <f t="shared" si="286"/>
        <v>45.38</v>
      </c>
      <c r="M5024" s="315"/>
      <c r="N5024" s="320">
        <f t="shared" si="285"/>
        <v>45.38</v>
      </c>
      <c r="O5024" s="321"/>
    </row>
    <row r="5025" spans="1:15">
      <c r="A5025" s="313" t="s">
        <v>4314</v>
      </c>
      <c r="B5025" s="313" t="s">
        <v>4595</v>
      </c>
      <c r="C5025" s="313">
        <v>4</v>
      </c>
      <c r="D5025" s="313" t="s">
        <v>4855</v>
      </c>
      <c r="E5025" s="314"/>
      <c r="F5025" s="314"/>
      <c r="G5025" s="314">
        <v>26.32</v>
      </c>
      <c r="H5025" s="316">
        <f t="shared" si="283"/>
        <v>26.32</v>
      </c>
      <c r="I5025" s="327"/>
      <c r="J5025" s="313">
        <f t="shared" si="284"/>
        <v>26.32</v>
      </c>
      <c r="K5025" s="319">
        <v>13.75</v>
      </c>
      <c r="L5025" s="37">
        <f t="shared" si="286"/>
        <v>361.9</v>
      </c>
      <c r="M5025" s="315"/>
      <c r="N5025" s="320">
        <f t="shared" si="285"/>
        <v>361.9</v>
      </c>
      <c r="O5025" s="321"/>
    </row>
    <row r="5026" spans="1:15">
      <c r="A5026" s="313" t="s">
        <v>4314</v>
      </c>
      <c r="B5026" s="313" t="s">
        <v>4595</v>
      </c>
      <c r="C5026" s="313">
        <v>4</v>
      </c>
      <c r="D5026" s="200" t="s">
        <v>4856</v>
      </c>
      <c r="E5026" s="314"/>
      <c r="F5026" s="314"/>
      <c r="G5026" s="314">
        <v>26.85</v>
      </c>
      <c r="H5026" s="316">
        <f t="shared" si="283"/>
        <v>26.85</v>
      </c>
      <c r="I5026" s="327"/>
      <c r="J5026" s="313">
        <f t="shared" si="284"/>
        <v>26.85</v>
      </c>
      <c r="K5026" s="319">
        <v>13.75</v>
      </c>
      <c r="L5026" s="37">
        <f t="shared" si="286"/>
        <v>369.19</v>
      </c>
      <c r="M5026" s="315"/>
      <c r="N5026" s="320">
        <f t="shared" si="285"/>
        <v>369.19</v>
      </c>
      <c r="O5026" s="321"/>
    </row>
    <row r="5027" spans="1:15">
      <c r="A5027" s="313" t="s">
        <v>4314</v>
      </c>
      <c r="B5027" s="313" t="s">
        <v>4595</v>
      </c>
      <c r="C5027" s="313">
        <v>5</v>
      </c>
      <c r="D5027" s="313" t="s">
        <v>4857</v>
      </c>
      <c r="E5027" s="314"/>
      <c r="F5027" s="314"/>
      <c r="G5027" s="314">
        <v>3.8</v>
      </c>
      <c r="H5027" s="316">
        <f t="shared" si="283"/>
        <v>3.8</v>
      </c>
      <c r="I5027" s="327"/>
      <c r="J5027" s="313">
        <f t="shared" si="284"/>
        <v>3.8</v>
      </c>
      <c r="K5027" s="319">
        <v>13.75</v>
      </c>
      <c r="L5027" s="37">
        <f t="shared" si="286"/>
        <v>52.25</v>
      </c>
      <c r="M5027" s="315"/>
      <c r="N5027" s="320">
        <f t="shared" si="285"/>
        <v>52.25</v>
      </c>
      <c r="O5027" s="321"/>
    </row>
    <row r="5028" spans="1:15">
      <c r="A5028" s="313" t="s">
        <v>4314</v>
      </c>
      <c r="B5028" s="313" t="s">
        <v>4595</v>
      </c>
      <c r="C5028" s="313">
        <v>5</v>
      </c>
      <c r="D5028" s="313" t="s">
        <v>4858</v>
      </c>
      <c r="E5028" s="314"/>
      <c r="F5028" s="314"/>
      <c r="G5028" s="314">
        <v>6.35</v>
      </c>
      <c r="H5028" s="316">
        <f t="shared" si="283"/>
        <v>6.35</v>
      </c>
      <c r="I5028" s="327"/>
      <c r="J5028" s="313">
        <f t="shared" si="284"/>
        <v>6.35</v>
      </c>
      <c r="K5028" s="319">
        <v>13.75</v>
      </c>
      <c r="L5028" s="37">
        <f t="shared" si="286"/>
        <v>87.31</v>
      </c>
      <c r="M5028" s="315"/>
      <c r="N5028" s="320">
        <f t="shared" si="285"/>
        <v>87.31</v>
      </c>
      <c r="O5028" s="321"/>
    </row>
    <row r="5029" spans="1:15">
      <c r="A5029" s="313" t="s">
        <v>4314</v>
      </c>
      <c r="B5029" s="313" t="s">
        <v>4595</v>
      </c>
      <c r="C5029" s="313">
        <v>5</v>
      </c>
      <c r="D5029" s="313" t="s">
        <v>4859</v>
      </c>
      <c r="E5029" s="314"/>
      <c r="F5029" s="314"/>
      <c r="G5029" s="314">
        <v>12.7</v>
      </c>
      <c r="H5029" s="316">
        <f t="shared" si="283"/>
        <v>12.7</v>
      </c>
      <c r="I5029" s="327"/>
      <c r="J5029" s="313">
        <f t="shared" si="284"/>
        <v>12.7</v>
      </c>
      <c r="K5029" s="319">
        <v>13.75</v>
      </c>
      <c r="L5029" s="37">
        <f t="shared" si="286"/>
        <v>174.63</v>
      </c>
      <c r="M5029" s="315"/>
      <c r="N5029" s="320">
        <f t="shared" si="285"/>
        <v>174.63</v>
      </c>
      <c r="O5029" s="321"/>
    </row>
    <row r="5030" spans="1:15">
      <c r="A5030" s="313" t="s">
        <v>4314</v>
      </c>
      <c r="B5030" s="313" t="s">
        <v>4595</v>
      </c>
      <c r="C5030" s="313">
        <v>5</v>
      </c>
      <c r="D5030" s="313" t="s">
        <v>4598</v>
      </c>
      <c r="E5030" s="314"/>
      <c r="F5030" s="314"/>
      <c r="G5030" s="314">
        <v>12.7</v>
      </c>
      <c r="H5030" s="316">
        <f t="shared" si="283"/>
        <v>12.7</v>
      </c>
      <c r="I5030" s="327"/>
      <c r="J5030" s="313">
        <f t="shared" si="284"/>
        <v>12.7</v>
      </c>
      <c r="K5030" s="319">
        <v>13.75</v>
      </c>
      <c r="L5030" s="37">
        <f t="shared" si="286"/>
        <v>174.63</v>
      </c>
      <c r="M5030" s="315"/>
      <c r="N5030" s="320">
        <f t="shared" si="285"/>
        <v>174.63</v>
      </c>
      <c r="O5030" s="321"/>
    </row>
    <row r="5031" spans="1:15">
      <c r="A5031" s="313" t="s">
        <v>4314</v>
      </c>
      <c r="B5031" s="313" t="s">
        <v>4595</v>
      </c>
      <c r="C5031" s="313">
        <v>5</v>
      </c>
      <c r="D5031" s="313" t="s">
        <v>4860</v>
      </c>
      <c r="E5031" s="314"/>
      <c r="F5031" s="314"/>
      <c r="G5031" s="314">
        <v>5.08</v>
      </c>
      <c r="H5031" s="316">
        <f t="shared" si="283"/>
        <v>5.08</v>
      </c>
      <c r="I5031" s="327"/>
      <c r="J5031" s="313">
        <f t="shared" si="284"/>
        <v>5.08</v>
      </c>
      <c r="K5031" s="319">
        <v>13.75</v>
      </c>
      <c r="L5031" s="37">
        <f t="shared" si="286"/>
        <v>69.85</v>
      </c>
      <c r="M5031" s="315"/>
      <c r="N5031" s="320">
        <f t="shared" si="285"/>
        <v>69.85</v>
      </c>
      <c r="O5031" s="321"/>
    </row>
    <row r="5032" spans="1:15">
      <c r="A5032" s="313" t="s">
        <v>4314</v>
      </c>
      <c r="B5032" s="313" t="s">
        <v>4595</v>
      </c>
      <c r="C5032" s="313">
        <v>5</v>
      </c>
      <c r="D5032" s="313" t="s">
        <v>4861</v>
      </c>
      <c r="E5032" s="314"/>
      <c r="F5032" s="314"/>
      <c r="G5032" s="314">
        <v>8.89</v>
      </c>
      <c r="H5032" s="316">
        <f t="shared" si="283"/>
        <v>8.89</v>
      </c>
      <c r="I5032" s="327"/>
      <c r="J5032" s="313">
        <f t="shared" si="284"/>
        <v>8.89</v>
      </c>
      <c r="K5032" s="319">
        <v>13.75</v>
      </c>
      <c r="L5032" s="37">
        <f t="shared" si="286"/>
        <v>122.24</v>
      </c>
      <c r="M5032" s="315"/>
      <c r="N5032" s="320">
        <f t="shared" si="285"/>
        <v>122.24</v>
      </c>
      <c r="O5032" s="321"/>
    </row>
    <row r="5033" spans="1:15">
      <c r="A5033" s="313" t="s">
        <v>4314</v>
      </c>
      <c r="B5033" s="313" t="s">
        <v>4595</v>
      </c>
      <c r="C5033" s="313">
        <v>5</v>
      </c>
      <c r="D5033" s="313" t="s">
        <v>4862</v>
      </c>
      <c r="E5033" s="314"/>
      <c r="F5033" s="314"/>
      <c r="G5033" s="314">
        <v>5.08</v>
      </c>
      <c r="H5033" s="316">
        <f t="shared" si="283"/>
        <v>5.08</v>
      </c>
      <c r="I5033" s="327"/>
      <c r="J5033" s="313">
        <f t="shared" si="284"/>
        <v>5.08</v>
      </c>
      <c r="K5033" s="319">
        <v>13.75</v>
      </c>
      <c r="L5033" s="37">
        <f t="shared" si="286"/>
        <v>69.85</v>
      </c>
      <c r="M5033" s="315"/>
      <c r="N5033" s="320">
        <f t="shared" si="285"/>
        <v>69.85</v>
      </c>
      <c r="O5033" s="321"/>
    </row>
    <row r="5034" spans="1:15">
      <c r="A5034" s="313" t="s">
        <v>4314</v>
      </c>
      <c r="B5034" s="313" t="s">
        <v>4595</v>
      </c>
      <c r="C5034" s="313">
        <v>5</v>
      </c>
      <c r="D5034" s="313" t="s">
        <v>4863</v>
      </c>
      <c r="E5034" s="314"/>
      <c r="F5034" s="314"/>
      <c r="G5034" s="314">
        <v>8.89</v>
      </c>
      <c r="H5034" s="316">
        <f t="shared" si="283"/>
        <v>8.89</v>
      </c>
      <c r="I5034" s="327"/>
      <c r="J5034" s="313">
        <f t="shared" si="284"/>
        <v>8.89</v>
      </c>
      <c r="K5034" s="319">
        <v>13.75</v>
      </c>
      <c r="L5034" s="37">
        <f t="shared" si="286"/>
        <v>122.24</v>
      </c>
      <c r="M5034" s="315"/>
      <c r="N5034" s="320">
        <f t="shared" si="285"/>
        <v>122.24</v>
      </c>
      <c r="O5034" s="321"/>
    </row>
    <row r="5035" spans="1:15">
      <c r="A5035" s="313" t="s">
        <v>4314</v>
      </c>
      <c r="B5035" s="313" t="s">
        <v>4595</v>
      </c>
      <c r="C5035" s="313">
        <v>5</v>
      </c>
      <c r="D5035" s="313" t="s">
        <v>4864</v>
      </c>
      <c r="E5035" s="314"/>
      <c r="F5035" s="314"/>
      <c r="G5035" s="314">
        <v>12.7</v>
      </c>
      <c r="H5035" s="316">
        <f t="shared" si="283"/>
        <v>12.7</v>
      </c>
      <c r="I5035" s="327"/>
      <c r="J5035" s="313">
        <f t="shared" si="284"/>
        <v>12.7</v>
      </c>
      <c r="K5035" s="319">
        <v>13.75</v>
      </c>
      <c r="L5035" s="37">
        <f t="shared" si="286"/>
        <v>174.63</v>
      </c>
      <c r="M5035" s="315"/>
      <c r="N5035" s="320">
        <f t="shared" si="285"/>
        <v>174.63</v>
      </c>
      <c r="O5035" s="321"/>
    </row>
    <row r="5036" spans="1:15">
      <c r="A5036" s="313" t="s">
        <v>4314</v>
      </c>
      <c r="B5036" s="313" t="s">
        <v>4595</v>
      </c>
      <c r="C5036" s="313">
        <v>5</v>
      </c>
      <c r="D5036" s="313" t="s">
        <v>4865</v>
      </c>
      <c r="E5036" s="314"/>
      <c r="F5036" s="314"/>
      <c r="G5036" s="314">
        <v>8.89</v>
      </c>
      <c r="H5036" s="316">
        <f t="shared" si="283"/>
        <v>8.89</v>
      </c>
      <c r="I5036" s="327"/>
      <c r="J5036" s="313">
        <f t="shared" si="284"/>
        <v>8.89</v>
      </c>
      <c r="K5036" s="319">
        <v>13.75</v>
      </c>
      <c r="L5036" s="37">
        <f t="shared" si="286"/>
        <v>122.24</v>
      </c>
      <c r="M5036" s="315"/>
      <c r="N5036" s="320">
        <f t="shared" si="285"/>
        <v>122.24</v>
      </c>
      <c r="O5036" s="321"/>
    </row>
    <row r="5037" spans="1:15">
      <c r="A5037" s="313" t="s">
        <v>4314</v>
      </c>
      <c r="B5037" s="313" t="s">
        <v>4595</v>
      </c>
      <c r="C5037" s="313">
        <v>5</v>
      </c>
      <c r="D5037" s="313" t="s">
        <v>4866</v>
      </c>
      <c r="E5037" s="314"/>
      <c r="F5037" s="314"/>
      <c r="G5037" s="314">
        <v>7.62</v>
      </c>
      <c r="H5037" s="316">
        <f t="shared" si="283"/>
        <v>7.62</v>
      </c>
      <c r="I5037" s="327"/>
      <c r="J5037" s="313">
        <f t="shared" si="284"/>
        <v>7.62</v>
      </c>
      <c r="K5037" s="319">
        <v>13.75</v>
      </c>
      <c r="L5037" s="37">
        <f t="shared" si="286"/>
        <v>104.78</v>
      </c>
      <c r="M5037" s="315"/>
      <c r="N5037" s="320">
        <f t="shared" si="285"/>
        <v>104.78</v>
      </c>
      <c r="O5037" s="321"/>
    </row>
    <row r="5038" spans="1:15">
      <c r="A5038" s="313" t="s">
        <v>4314</v>
      </c>
      <c r="B5038" s="313" t="s">
        <v>4595</v>
      </c>
      <c r="C5038" s="313">
        <v>5</v>
      </c>
      <c r="D5038" s="313" t="s">
        <v>4867</v>
      </c>
      <c r="E5038" s="314"/>
      <c r="F5038" s="314"/>
      <c r="G5038" s="314">
        <v>8.89</v>
      </c>
      <c r="H5038" s="316">
        <f t="shared" si="283"/>
        <v>8.89</v>
      </c>
      <c r="I5038" s="327"/>
      <c r="J5038" s="313">
        <f t="shared" si="284"/>
        <v>8.89</v>
      </c>
      <c r="K5038" s="319">
        <v>13.75</v>
      </c>
      <c r="L5038" s="37">
        <f t="shared" si="286"/>
        <v>122.24</v>
      </c>
      <c r="M5038" s="315"/>
      <c r="N5038" s="320">
        <f t="shared" si="285"/>
        <v>122.24</v>
      </c>
      <c r="O5038" s="321"/>
    </row>
    <row r="5039" spans="1:15">
      <c r="A5039" s="313" t="s">
        <v>4314</v>
      </c>
      <c r="B5039" s="313" t="s">
        <v>4595</v>
      </c>
      <c r="C5039" s="313">
        <v>5</v>
      </c>
      <c r="D5039" s="313" t="s">
        <v>4868</v>
      </c>
      <c r="E5039" s="314"/>
      <c r="F5039" s="314"/>
      <c r="G5039" s="314">
        <v>6.35</v>
      </c>
      <c r="H5039" s="316">
        <f t="shared" si="283"/>
        <v>6.35</v>
      </c>
      <c r="I5039" s="327"/>
      <c r="J5039" s="313">
        <f t="shared" si="284"/>
        <v>6.35</v>
      </c>
      <c r="K5039" s="319">
        <v>13.75</v>
      </c>
      <c r="L5039" s="37">
        <f t="shared" si="286"/>
        <v>87.31</v>
      </c>
      <c r="M5039" s="315"/>
      <c r="N5039" s="320">
        <f t="shared" si="285"/>
        <v>87.31</v>
      </c>
      <c r="O5039" s="321"/>
    </row>
    <row r="5040" spans="1:15">
      <c r="A5040" s="313" t="s">
        <v>4314</v>
      </c>
      <c r="B5040" s="313" t="s">
        <v>4595</v>
      </c>
      <c r="C5040" s="313">
        <v>5</v>
      </c>
      <c r="D5040" s="313" t="s">
        <v>4869</v>
      </c>
      <c r="E5040" s="314"/>
      <c r="F5040" s="314"/>
      <c r="G5040" s="314">
        <v>11.43</v>
      </c>
      <c r="H5040" s="316">
        <f t="shared" si="283"/>
        <v>11.43</v>
      </c>
      <c r="I5040" s="327"/>
      <c r="J5040" s="313">
        <f t="shared" si="284"/>
        <v>11.43</v>
      </c>
      <c r="K5040" s="319">
        <v>13.75</v>
      </c>
      <c r="L5040" s="37">
        <f t="shared" si="286"/>
        <v>157.16</v>
      </c>
      <c r="M5040" s="315"/>
      <c r="N5040" s="320">
        <f t="shared" si="285"/>
        <v>157.16</v>
      </c>
      <c r="O5040" s="321"/>
    </row>
    <row r="5041" spans="1:15">
      <c r="A5041" s="313" t="s">
        <v>4314</v>
      </c>
      <c r="B5041" s="313" t="s">
        <v>4595</v>
      </c>
      <c r="C5041" s="313">
        <v>5</v>
      </c>
      <c r="D5041" s="313" t="s">
        <v>4870</v>
      </c>
      <c r="E5041" s="314"/>
      <c r="F5041" s="314"/>
      <c r="G5041" s="314">
        <v>6.35</v>
      </c>
      <c r="H5041" s="316">
        <f t="shared" si="283"/>
        <v>6.35</v>
      </c>
      <c r="I5041" s="327"/>
      <c r="J5041" s="313">
        <f t="shared" si="284"/>
        <v>6.35</v>
      </c>
      <c r="K5041" s="319">
        <v>13.75</v>
      </c>
      <c r="L5041" s="37">
        <f t="shared" si="286"/>
        <v>87.31</v>
      </c>
      <c r="M5041" s="315"/>
      <c r="N5041" s="320">
        <f t="shared" si="285"/>
        <v>87.31</v>
      </c>
      <c r="O5041" s="321"/>
    </row>
    <row r="5042" spans="1:15">
      <c r="A5042" s="313" t="s">
        <v>4314</v>
      </c>
      <c r="B5042" s="313" t="s">
        <v>4595</v>
      </c>
      <c r="C5042" s="313">
        <v>5</v>
      </c>
      <c r="D5042" s="313" t="s">
        <v>4871</v>
      </c>
      <c r="E5042" s="314"/>
      <c r="F5042" s="314"/>
      <c r="G5042" s="314">
        <v>5.08</v>
      </c>
      <c r="H5042" s="316">
        <f t="shared" si="283"/>
        <v>5.08</v>
      </c>
      <c r="I5042" s="327"/>
      <c r="J5042" s="313">
        <f t="shared" si="284"/>
        <v>5.08</v>
      </c>
      <c r="K5042" s="319">
        <v>13.75</v>
      </c>
      <c r="L5042" s="37">
        <f t="shared" si="286"/>
        <v>69.85</v>
      </c>
      <c r="M5042" s="315"/>
      <c r="N5042" s="320">
        <f t="shared" si="285"/>
        <v>69.85</v>
      </c>
      <c r="O5042" s="321"/>
    </row>
    <row r="5043" spans="1:15">
      <c r="A5043" s="313" t="s">
        <v>4314</v>
      </c>
      <c r="B5043" s="313" t="s">
        <v>4595</v>
      </c>
      <c r="C5043" s="313">
        <v>5</v>
      </c>
      <c r="D5043" s="313" t="s">
        <v>4872</v>
      </c>
      <c r="E5043" s="314"/>
      <c r="F5043" s="314"/>
      <c r="G5043" s="314">
        <v>11.43</v>
      </c>
      <c r="H5043" s="316">
        <f t="shared" si="283"/>
        <v>11.43</v>
      </c>
      <c r="I5043" s="327"/>
      <c r="J5043" s="313">
        <f t="shared" si="284"/>
        <v>11.43</v>
      </c>
      <c r="K5043" s="319">
        <v>13.75</v>
      </c>
      <c r="L5043" s="37">
        <f t="shared" si="286"/>
        <v>157.16</v>
      </c>
      <c r="M5043" s="315"/>
      <c r="N5043" s="320">
        <f t="shared" si="285"/>
        <v>157.16</v>
      </c>
      <c r="O5043" s="321"/>
    </row>
    <row r="5044" spans="1:15">
      <c r="A5044" s="313" t="s">
        <v>4314</v>
      </c>
      <c r="B5044" s="313" t="s">
        <v>4595</v>
      </c>
      <c r="C5044" s="313">
        <v>5</v>
      </c>
      <c r="D5044" s="313" t="s">
        <v>4873</v>
      </c>
      <c r="E5044" s="314"/>
      <c r="F5044" s="314"/>
      <c r="G5044" s="314">
        <v>6.35</v>
      </c>
      <c r="H5044" s="316">
        <f t="shared" ref="H5044:H5107" si="287">SUM(E5044:G5044)</f>
        <v>6.35</v>
      </c>
      <c r="I5044" s="327"/>
      <c r="J5044" s="313">
        <f t="shared" ref="J5044:J5107" si="288">H5044-I5044</f>
        <v>6.35</v>
      </c>
      <c r="K5044" s="319">
        <v>13.75</v>
      </c>
      <c r="L5044" s="37">
        <f t="shared" si="286"/>
        <v>87.31</v>
      </c>
      <c r="M5044" s="315"/>
      <c r="N5044" s="320">
        <f t="shared" si="285"/>
        <v>87.31</v>
      </c>
      <c r="O5044" s="321"/>
    </row>
    <row r="5045" spans="1:15">
      <c r="A5045" s="313" t="s">
        <v>4314</v>
      </c>
      <c r="B5045" s="313" t="s">
        <v>4595</v>
      </c>
      <c r="C5045" s="313">
        <v>5</v>
      </c>
      <c r="D5045" s="313" t="s">
        <v>4874</v>
      </c>
      <c r="E5045" s="314"/>
      <c r="F5045" s="314"/>
      <c r="G5045" s="314">
        <v>5.08</v>
      </c>
      <c r="H5045" s="316">
        <f t="shared" si="287"/>
        <v>5.08</v>
      </c>
      <c r="I5045" s="327"/>
      <c r="J5045" s="313">
        <f t="shared" si="288"/>
        <v>5.08</v>
      </c>
      <c r="K5045" s="319">
        <v>13.75</v>
      </c>
      <c r="L5045" s="37">
        <f t="shared" si="286"/>
        <v>69.85</v>
      </c>
      <c r="M5045" s="315"/>
      <c r="N5045" s="320">
        <f t="shared" ref="N5045:N5108" si="289">L5045-M5045</f>
        <v>69.85</v>
      </c>
      <c r="O5045" s="321"/>
    </row>
    <row r="5046" spans="1:15">
      <c r="A5046" s="313" t="s">
        <v>4314</v>
      </c>
      <c r="B5046" s="313" t="s">
        <v>4595</v>
      </c>
      <c r="C5046" s="313">
        <v>5</v>
      </c>
      <c r="D5046" s="313" t="s">
        <v>4875</v>
      </c>
      <c r="E5046" s="314"/>
      <c r="F5046" s="314"/>
      <c r="G5046" s="314">
        <v>12.7</v>
      </c>
      <c r="H5046" s="316">
        <f t="shared" si="287"/>
        <v>12.7</v>
      </c>
      <c r="I5046" s="327"/>
      <c r="J5046" s="313">
        <f t="shared" si="288"/>
        <v>12.7</v>
      </c>
      <c r="K5046" s="319">
        <v>13.75</v>
      </c>
      <c r="L5046" s="37">
        <f t="shared" si="286"/>
        <v>174.63</v>
      </c>
      <c r="M5046" s="315"/>
      <c r="N5046" s="320">
        <f t="shared" si="289"/>
        <v>174.63</v>
      </c>
      <c r="O5046" s="321"/>
    </row>
    <row r="5047" spans="1:15">
      <c r="A5047" s="313" t="s">
        <v>4314</v>
      </c>
      <c r="B5047" s="313" t="s">
        <v>4595</v>
      </c>
      <c r="C5047" s="313">
        <v>5</v>
      </c>
      <c r="D5047" s="313" t="s">
        <v>4876</v>
      </c>
      <c r="E5047" s="314"/>
      <c r="F5047" s="314"/>
      <c r="G5047" s="314">
        <v>5.08</v>
      </c>
      <c r="H5047" s="316">
        <f t="shared" si="287"/>
        <v>5.08</v>
      </c>
      <c r="I5047" s="327"/>
      <c r="J5047" s="313">
        <f t="shared" si="288"/>
        <v>5.08</v>
      </c>
      <c r="K5047" s="319">
        <v>13.75</v>
      </c>
      <c r="L5047" s="37">
        <f t="shared" si="286"/>
        <v>69.85</v>
      </c>
      <c r="M5047" s="315"/>
      <c r="N5047" s="320">
        <f t="shared" si="289"/>
        <v>69.85</v>
      </c>
      <c r="O5047" s="321"/>
    </row>
    <row r="5048" spans="1:15">
      <c r="A5048" s="313" t="s">
        <v>4314</v>
      </c>
      <c r="B5048" s="313" t="s">
        <v>4595</v>
      </c>
      <c r="C5048" s="313">
        <v>5</v>
      </c>
      <c r="D5048" s="313" t="s">
        <v>4877</v>
      </c>
      <c r="E5048" s="314"/>
      <c r="F5048" s="314"/>
      <c r="G5048" s="314">
        <v>3.81</v>
      </c>
      <c r="H5048" s="316">
        <f t="shared" si="287"/>
        <v>3.81</v>
      </c>
      <c r="I5048" s="327"/>
      <c r="J5048" s="313">
        <f t="shared" si="288"/>
        <v>3.81</v>
      </c>
      <c r="K5048" s="319">
        <v>13.75</v>
      </c>
      <c r="L5048" s="37">
        <f t="shared" si="286"/>
        <v>52.39</v>
      </c>
      <c r="M5048" s="315"/>
      <c r="N5048" s="320">
        <f t="shared" si="289"/>
        <v>52.39</v>
      </c>
      <c r="O5048" s="321"/>
    </row>
    <row r="5049" spans="1:15">
      <c r="A5049" s="313" t="s">
        <v>4314</v>
      </c>
      <c r="B5049" s="313" t="s">
        <v>4595</v>
      </c>
      <c r="C5049" s="313">
        <v>5</v>
      </c>
      <c r="D5049" s="313" t="s">
        <v>4878</v>
      </c>
      <c r="E5049" s="314"/>
      <c r="F5049" s="314"/>
      <c r="G5049" s="314">
        <v>3.81</v>
      </c>
      <c r="H5049" s="316">
        <f t="shared" si="287"/>
        <v>3.81</v>
      </c>
      <c r="I5049" s="327"/>
      <c r="J5049" s="313">
        <f t="shared" si="288"/>
        <v>3.81</v>
      </c>
      <c r="K5049" s="319">
        <v>13.75</v>
      </c>
      <c r="L5049" s="37">
        <f t="shared" si="286"/>
        <v>52.39</v>
      </c>
      <c r="M5049" s="315"/>
      <c r="N5049" s="320">
        <f t="shared" si="289"/>
        <v>52.39</v>
      </c>
      <c r="O5049" s="321"/>
    </row>
    <row r="5050" spans="1:15">
      <c r="A5050" s="313" t="s">
        <v>4314</v>
      </c>
      <c r="B5050" s="313" t="s">
        <v>4595</v>
      </c>
      <c r="C5050" s="313">
        <v>5</v>
      </c>
      <c r="D5050" s="313" t="s">
        <v>4879</v>
      </c>
      <c r="E5050" s="314"/>
      <c r="F5050" s="314"/>
      <c r="G5050" s="314">
        <v>7.62</v>
      </c>
      <c r="H5050" s="316">
        <f t="shared" si="287"/>
        <v>7.62</v>
      </c>
      <c r="I5050" s="327"/>
      <c r="J5050" s="313">
        <f t="shared" si="288"/>
        <v>7.62</v>
      </c>
      <c r="K5050" s="319">
        <v>13.75</v>
      </c>
      <c r="L5050" s="37">
        <f t="shared" si="286"/>
        <v>104.78</v>
      </c>
      <c r="M5050" s="315"/>
      <c r="N5050" s="320">
        <f t="shared" si="289"/>
        <v>104.78</v>
      </c>
      <c r="O5050" s="321"/>
    </row>
    <row r="5051" spans="1:15">
      <c r="A5051" s="313" t="s">
        <v>4314</v>
      </c>
      <c r="B5051" s="313" t="s">
        <v>4595</v>
      </c>
      <c r="C5051" s="313">
        <v>5</v>
      </c>
      <c r="D5051" s="313" t="s">
        <v>4880</v>
      </c>
      <c r="E5051" s="314"/>
      <c r="F5051" s="314"/>
      <c r="G5051" s="314">
        <v>5.08</v>
      </c>
      <c r="H5051" s="316">
        <f t="shared" si="287"/>
        <v>5.08</v>
      </c>
      <c r="I5051" s="327"/>
      <c r="J5051" s="313">
        <f t="shared" si="288"/>
        <v>5.08</v>
      </c>
      <c r="K5051" s="319">
        <v>13.75</v>
      </c>
      <c r="L5051" s="37">
        <f t="shared" si="286"/>
        <v>69.85</v>
      </c>
      <c r="M5051" s="315"/>
      <c r="N5051" s="320">
        <f t="shared" si="289"/>
        <v>69.85</v>
      </c>
      <c r="O5051" s="321"/>
    </row>
    <row r="5052" spans="1:15">
      <c r="A5052" s="313" t="s">
        <v>4314</v>
      </c>
      <c r="B5052" s="313" t="s">
        <v>4595</v>
      </c>
      <c r="C5052" s="313">
        <v>5</v>
      </c>
      <c r="D5052" s="313" t="s">
        <v>4881</v>
      </c>
      <c r="E5052" s="314"/>
      <c r="F5052" s="314"/>
      <c r="G5052" s="314">
        <v>5.08</v>
      </c>
      <c r="H5052" s="316">
        <f t="shared" si="287"/>
        <v>5.08</v>
      </c>
      <c r="I5052" s="327"/>
      <c r="J5052" s="313">
        <f t="shared" si="288"/>
        <v>5.08</v>
      </c>
      <c r="K5052" s="319">
        <v>13.75</v>
      </c>
      <c r="L5052" s="37">
        <f t="shared" si="286"/>
        <v>69.85</v>
      </c>
      <c r="M5052" s="315"/>
      <c r="N5052" s="320">
        <f t="shared" si="289"/>
        <v>69.85</v>
      </c>
      <c r="O5052" s="321"/>
    </row>
    <row r="5053" spans="1:15">
      <c r="A5053" s="313" t="s">
        <v>4314</v>
      </c>
      <c r="B5053" s="313" t="s">
        <v>4595</v>
      </c>
      <c r="C5053" s="313">
        <v>5</v>
      </c>
      <c r="D5053" s="313" t="s">
        <v>4882</v>
      </c>
      <c r="E5053" s="314"/>
      <c r="F5053" s="314"/>
      <c r="G5053" s="314">
        <v>3.81</v>
      </c>
      <c r="H5053" s="316">
        <f t="shared" si="287"/>
        <v>3.81</v>
      </c>
      <c r="I5053" s="327"/>
      <c r="J5053" s="313">
        <f t="shared" si="288"/>
        <v>3.81</v>
      </c>
      <c r="K5053" s="319">
        <v>13.75</v>
      </c>
      <c r="L5053" s="37">
        <f t="shared" si="286"/>
        <v>52.39</v>
      </c>
      <c r="M5053" s="315"/>
      <c r="N5053" s="320">
        <f t="shared" si="289"/>
        <v>52.39</v>
      </c>
      <c r="O5053" s="321"/>
    </row>
    <row r="5054" spans="1:15">
      <c r="A5054" s="313" t="s">
        <v>4314</v>
      </c>
      <c r="B5054" s="313" t="s">
        <v>4595</v>
      </c>
      <c r="C5054" s="313">
        <v>5</v>
      </c>
      <c r="D5054" s="313" t="s">
        <v>4883</v>
      </c>
      <c r="E5054" s="314"/>
      <c r="F5054" s="314"/>
      <c r="G5054" s="314">
        <v>5.08</v>
      </c>
      <c r="H5054" s="316">
        <f t="shared" si="287"/>
        <v>5.08</v>
      </c>
      <c r="I5054" s="327"/>
      <c r="J5054" s="313">
        <f t="shared" si="288"/>
        <v>5.08</v>
      </c>
      <c r="K5054" s="319">
        <v>13.75</v>
      </c>
      <c r="L5054" s="37">
        <f t="shared" si="286"/>
        <v>69.85</v>
      </c>
      <c r="M5054" s="315"/>
      <c r="N5054" s="320">
        <f t="shared" si="289"/>
        <v>69.85</v>
      </c>
      <c r="O5054" s="321"/>
    </row>
    <row r="5055" spans="1:15">
      <c r="A5055" s="313" t="s">
        <v>4314</v>
      </c>
      <c r="B5055" s="313" t="s">
        <v>4595</v>
      </c>
      <c r="C5055" s="313">
        <v>5</v>
      </c>
      <c r="D5055" s="313" t="s">
        <v>4884</v>
      </c>
      <c r="E5055" s="314"/>
      <c r="F5055" s="314"/>
      <c r="G5055" s="314">
        <v>5.08</v>
      </c>
      <c r="H5055" s="316">
        <f t="shared" si="287"/>
        <v>5.08</v>
      </c>
      <c r="I5055" s="327"/>
      <c r="J5055" s="313">
        <f t="shared" si="288"/>
        <v>5.08</v>
      </c>
      <c r="K5055" s="319">
        <v>13.75</v>
      </c>
      <c r="L5055" s="37">
        <f t="shared" si="286"/>
        <v>69.85</v>
      </c>
      <c r="M5055" s="315"/>
      <c r="N5055" s="320">
        <f t="shared" si="289"/>
        <v>69.85</v>
      </c>
      <c r="O5055" s="321"/>
    </row>
    <row r="5056" spans="1:15">
      <c r="A5056" s="313" t="s">
        <v>4314</v>
      </c>
      <c r="B5056" s="313" t="s">
        <v>4595</v>
      </c>
      <c r="C5056" s="313">
        <v>5</v>
      </c>
      <c r="D5056" s="313" t="s">
        <v>3616</v>
      </c>
      <c r="E5056" s="314"/>
      <c r="F5056" s="314"/>
      <c r="G5056" s="314">
        <v>7.62</v>
      </c>
      <c r="H5056" s="316">
        <f t="shared" si="287"/>
        <v>7.62</v>
      </c>
      <c r="I5056" s="327"/>
      <c r="J5056" s="313">
        <f t="shared" si="288"/>
        <v>7.62</v>
      </c>
      <c r="K5056" s="319">
        <v>13.75</v>
      </c>
      <c r="L5056" s="37">
        <f t="shared" si="286"/>
        <v>104.78</v>
      </c>
      <c r="M5056" s="315"/>
      <c r="N5056" s="320">
        <f t="shared" si="289"/>
        <v>104.78</v>
      </c>
      <c r="O5056" s="321"/>
    </row>
    <row r="5057" spans="1:15">
      <c r="A5057" s="313" t="s">
        <v>4314</v>
      </c>
      <c r="B5057" s="313" t="s">
        <v>4595</v>
      </c>
      <c r="C5057" s="313">
        <v>5</v>
      </c>
      <c r="D5057" s="313" t="s">
        <v>4885</v>
      </c>
      <c r="E5057" s="314"/>
      <c r="F5057" s="314"/>
      <c r="G5057" s="314">
        <v>5.08</v>
      </c>
      <c r="H5057" s="316">
        <f t="shared" si="287"/>
        <v>5.08</v>
      </c>
      <c r="I5057" s="327"/>
      <c r="J5057" s="313">
        <f t="shared" si="288"/>
        <v>5.08</v>
      </c>
      <c r="K5057" s="319">
        <v>13.75</v>
      </c>
      <c r="L5057" s="37">
        <f t="shared" si="286"/>
        <v>69.85</v>
      </c>
      <c r="M5057" s="315"/>
      <c r="N5057" s="320">
        <f t="shared" si="289"/>
        <v>69.85</v>
      </c>
      <c r="O5057" s="321"/>
    </row>
    <row r="5058" spans="1:15">
      <c r="A5058" s="313" t="s">
        <v>4314</v>
      </c>
      <c r="B5058" s="313" t="s">
        <v>4595</v>
      </c>
      <c r="C5058" s="313">
        <v>5</v>
      </c>
      <c r="D5058" s="313" t="s">
        <v>4886</v>
      </c>
      <c r="E5058" s="314"/>
      <c r="F5058" s="314"/>
      <c r="G5058" s="314">
        <v>13.96</v>
      </c>
      <c r="H5058" s="316">
        <f t="shared" si="287"/>
        <v>13.96</v>
      </c>
      <c r="I5058" s="327"/>
      <c r="J5058" s="313">
        <f t="shared" si="288"/>
        <v>13.96</v>
      </c>
      <c r="K5058" s="319">
        <v>13.75</v>
      </c>
      <c r="L5058" s="37">
        <f t="shared" si="286"/>
        <v>191.95</v>
      </c>
      <c r="M5058" s="315"/>
      <c r="N5058" s="320">
        <f t="shared" si="289"/>
        <v>191.95</v>
      </c>
      <c r="O5058" s="321"/>
    </row>
    <row r="5059" spans="1:15">
      <c r="A5059" s="313" t="s">
        <v>4314</v>
      </c>
      <c r="B5059" s="313" t="s">
        <v>4595</v>
      </c>
      <c r="C5059" s="313">
        <v>5</v>
      </c>
      <c r="D5059" s="313" t="s">
        <v>4887</v>
      </c>
      <c r="E5059" s="314"/>
      <c r="F5059" s="314"/>
      <c r="G5059" s="314">
        <v>5.08</v>
      </c>
      <c r="H5059" s="316">
        <f t="shared" si="287"/>
        <v>5.08</v>
      </c>
      <c r="I5059" s="327"/>
      <c r="J5059" s="313">
        <f t="shared" si="288"/>
        <v>5.08</v>
      </c>
      <c r="K5059" s="319">
        <v>13.75</v>
      </c>
      <c r="L5059" s="37">
        <f t="shared" si="286"/>
        <v>69.85</v>
      </c>
      <c r="M5059" s="315"/>
      <c r="N5059" s="320">
        <f t="shared" si="289"/>
        <v>69.85</v>
      </c>
      <c r="O5059" s="321"/>
    </row>
    <row r="5060" spans="1:15">
      <c r="A5060" s="313" t="s">
        <v>4314</v>
      </c>
      <c r="B5060" s="313" t="s">
        <v>4595</v>
      </c>
      <c r="C5060" s="313">
        <v>5</v>
      </c>
      <c r="D5060" s="313" t="s">
        <v>4888</v>
      </c>
      <c r="E5060" s="314"/>
      <c r="F5060" s="314"/>
      <c r="G5060" s="314">
        <v>7.62</v>
      </c>
      <c r="H5060" s="316">
        <f t="shared" si="287"/>
        <v>7.62</v>
      </c>
      <c r="I5060" s="327"/>
      <c r="J5060" s="313">
        <f t="shared" si="288"/>
        <v>7.62</v>
      </c>
      <c r="K5060" s="319">
        <v>13.75</v>
      </c>
      <c r="L5060" s="37">
        <f t="shared" si="286"/>
        <v>104.78</v>
      </c>
      <c r="M5060" s="315"/>
      <c r="N5060" s="320">
        <f t="shared" si="289"/>
        <v>104.78</v>
      </c>
      <c r="O5060" s="321"/>
    </row>
    <row r="5061" spans="1:15">
      <c r="A5061" s="313" t="s">
        <v>4314</v>
      </c>
      <c r="B5061" s="313" t="s">
        <v>4595</v>
      </c>
      <c r="C5061" s="313">
        <v>5</v>
      </c>
      <c r="D5061" s="313" t="s">
        <v>4889</v>
      </c>
      <c r="E5061" s="314"/>
      <c r="F5061" s="314"/>
      <c r="G5061" s="314">
        <v>11.43</v>
      </c>
      <c r="H5061" s="316">
        <f t="shared" si="287"/>
        <v>11.43</v>
      </c>
      <c r="I5061" s="327"/>
      <c r="J5061" s="313">
        <f t="shared" si="288"/>
        <v>11.43</v>
      </c>
      <c r="K5061" s="319">
        <v>13.75</v>
      </c>
      <c r="L5061" s="37">
        <f t="shared" si="286"/>
        <v>157.16</v>
      </c>
      <c r="M5061" s="315"/>
      <c r="N5061" s="320">
        <f t="shared" si="289"/>
        <v>157.16</v>
      </c>
      <c r="O5061" s="321"/>
    </row>
    <row r="5062" spans="1:15">
      <c r="A5062" s="313" t="s">
        <v>4314</v>
      </c>
      <c r="B5062" s="313" t="s">
        <v>4595</v>
      </c>
      <c r="C5062" s="313">
        <v>5</v>
      </c>
      <c r="D5062" s="313" t="s">
        <v>4890</v>
      </c>
      <c r="E5062" s="314"/>
      <c r="F5062" s="314"/>
      <c r="G5062" s="314">
        <v>5.08</v>
      </c>
      <c r="H5062" s="316">
        <f t="shared" si="287"/>
        <v>5.08</v>
      </c>
      <c r="I5062" s="327"/>
      <c r="J5062" s="313">
        <f t="shared" si="288"/>
        <v>5.08</v>
      </c>
      <c r="K5062" s="319">
        <v>13.75</v>
      </c>
      <c r="L5062" s="37">
        <f t="shared" si="286"/>
        <v>69.85</v>
      </c>
      <c r="M5062" s="315"/>
      <c r="N5062" s="320">
        <f t="shared" si="289"/>
        <v>69.85</v>
      </c>
      <c r="O5062" s="321"/>
    </row>
    <row r="5063" spans="1:15">
      <c r="A5063" s="313" t="s">
        <v>4314</v>
      </c>
      <c r="B5063" s="313" t="s">
        <v>4595</v>
      </c>
      <c r="C5063" s="313">
        <v>5</v>
      </c>
      <c r="D5063" s="313" t="s">
        <v>4891</v>
      </c>
      <c r="E5063" s="314"/>
      <c r="F5063" s="314"/>
      <c r="G5063" s="314">
        <v>6.35</v>
      </c>
      <c r="H5063" s="316">
        <f t="shared" si="287"/>
        <v>6.35</v>
      </c>
      <c r="I5063" s="327"/>
      <c r="J5063" s="313">
        <f t="shared" si="288"/>
        <v>6.35</v>
      </c>
      <c r="K5063" s="319">
        <v>13.75</v>
      </c>
      <c r="L5063" s="37">
        <f t="shared" si="286"/>
        <v>87.31</v>
      </c>
      <c r="M5063" s="315"/>
      <c r="N5063" s="320">
        <f t="shared" si="289"/>
        <v>87.31</v>
      </c>
      <c r="O5063" s="321"/>
    </row>
    <row r="5064" spans="1:15">
      <c r="A5064" s="313" t="s">
        <v>4314</v>
      </c>
      <c r="B5064" s="313" t="s">
        <v>4595</v>
      </c>
      <c r="C5064" s="313">
        <v>5</v>
      </c>
      <c r="D5064" s="313" t="s">
        <v>4892</v>
      </c>
      <c r="E5064" s="314"/>
      <c r="F5064" s="314"/>
      <c r="G5064" s="314">
        <v>3.81</v>
      </c>
      <c r="H5064" s="316">
        <f t="shared" si="287"/>
        <v>3.81</v>
      </c>
      <c r="I5064" s="327"/>
      <c r="J5064" s="313">
        <f t="shared" si="288"/>
        <v>3.81</v>
      </c>
      <c r="K5064" s="319">
        <v>13.75</v>
      </c>
      <c r="L5064" s="37">
        <f t="shared" si="286"/>
        <v>52.39</v>
      </c>
      <c r="M5064" s="315"/>
      <c r="N5064" s="320">
        <f t="shared" si="289"/>
        <v>52.39</v>
      </c>
      <c r="O5064" s="321"/>
    </row>
    <row r="5065" spans="1:15">
      <c r="A5065" s="313" t="s">
        <v>4314</v>
      </c>
      <c r="B5065" s="313" t="s">
        <v>4595</v>
      </c>
      <c r="C5065" s="313">
        <v>5</v>
      </c>
      <c r="D5065" s="313" t="s">
        <v>4893</v>
      </c>
      <c r="E5065" s="314"/>
      <c r="F5065" s="314"/>
      <c r="G5065" s="314">
        <v>7.62</v>
      </c>
      <c r="H5065" s="316">
        <f t="shared" si="287"/>
        <v>7.62</v>
      </c>
      <c r="I5065" s="327"/>
      <c r="J5065" s="313">
        <f t="shared" si="288"/>
        <v>7.62</v>
      </c>
      <c r="K5065" s="319">
        <v>13.75</v>
      </c>
      <c r="L5065" s="37">
        <f t="shared" si="286"/>
        <v>104.78</v>
      </c>
      <c r="M5065" s="315"/>
      <c r="N5065" s="320">
        <f t="shared" si="289"/>
        <v>104.78</v>
      </c>
      <c r="O5065" s="321"/>
    </row>
    <row r="5066" spans="1:15">
      <c r="A5066" s="313" t="s">
        <v>4314</v>
      </c>
      <c r="B5066" s="313" t="s">
        <v>4595</v>
      </c>
      <c r="C5066" s="313">
        <v>5</v>
      </c>
      <c r="D5066" s="313" t="s">
        <v>4894</v>
      </c>
      <c r="E5066" s="314"/>
      <c r="F5066" s="314"/>
      <c r="G5066" s="314">
        <v>5.08</v>
      </c>
      <c r="H5066" s="316">
        <f t="shared" si="287"/>
        <v>5.08</v>
      </c>
      <c r="I5066" s="327"/>
      <c r="J5066" s="313">
        <f t="shared" si="288"/>
        <v>5.08</v>
      </c>
      <c r="K5066" s="319">
        <v>13.75</v>
      </c>
      <c r="L5066" s="37">
        <f t="shared" si="286"/>
        <v>69.85</v>
      </c>
      <c r="M5066" s="315"/>
      <c r="N5066" s="320">
        <f t="shared" si="289"/>
        <v>69.85</v>
      </c>
      <c r="O5066" s="321"/>
    </row>
    <row r="5067" spans="1:15">
      <c r="A5067" s="313" t="s">
        <v>4314</v>
      </c>
      <c r="B5067" s="313" t="s">
        <v>4595</v>
      </c>
      <c r="C5067" s="313">
        <v>5</v>
      </c>
      <c r="D5067" s="313" t="s">
        <v>4895</v>
      </c>
      <c r="E5067" s="314"/>
      <c r="F5067" s="314"/>
      <c r="G5067" s="314">
        <v>5.08</v>
      </c>
      <c r="H5067" s="316">
        <f t="shared" si="287"/>
        <v>5.08</v>
      </c>
      <c r="I5067" s="327"/>
      <c r="J5067" s="313">
        <f t="shared" si="288"/>
        <v>5.08</v>
      </c>
      <c r="K5067" s="319">
        <v>13.75</v>
      </c>
      <c r="L5067" s="37">
        <f t="shared" si="286"/>
        <v>69.85</v>
      </c>
      <c r="M5067" s="315"/>
      <c r="N5067" s="320">
        <f t="shared" si="289"/>
        <v>69.85</v>
      </c>
      <c r="O5067" s="321"/>
    </row>
    <row r="5068" spans="1:15">
      <c r="A5068" s="313" t="s">
        <v>4314</v>
      </c>
      <c r="B5068" s="313" t="s">
        <v>4595</v>
      </c>
      <c r="C5068" s="313">
        <v>5</v>
      </c>
      <c r="D5068" s="313" t="s">
        <v>436</v>
      </c>
      <c r="E5068" s="314"/>
      <c r="F5068" s="314"/>
      <c r="G5068" s="314">
        <v>3.81</v>
      </c>
      <c r="H5068" s="316">
        <f t="shared" si="287"/>
        <v>3.81</v>
      </c>
      <c r="I5068" s="327"/>
      <c r="J5068" s="313">
        <f t="shared" si="288"/>
        <v>3.81</v>
      </c>
      <c r="K5068" s="319">
        <v>13.75</v>
      </c>
      <c r="L5068" s="37">
        <f t="shared" si="286"/>
        <v>52.39</v>
      </c>
      <c r="M5068" s="315"/>
      <c r="N5068" s="320">
        <f t="shared" si="289"/>
        <v>52.39</v>
      </c>
      <c r="O5068" s="321"/>
    </row>
    <row r="5069" spans="1:15">
      <c r="A5069" s="313" t="s">
        <v>4314</v>
      </c>
      <c r="B5069" s="313" t="s">
        <v>4595</v>
      </c>
      <c r="C5069" s="313">
        <v>5</v>
      </c>
      <c r="D5069" s="313" t="s">
        <v>4896</v>
      </c>
      <c r="E5069" s="314"/>
      <c r="F5069" s="314"/>
      <c r="G5069" s="314">
        <v>6.35</v>
      </c>
      <c r="H5069" s="316">
        <f t="shared" si="287"/>
        <v>6.35</v>
      </c>
      <c r="I5069" s="327"/>
      <c r="J5069" s="313">
        <f t="shared" si="288"/>
        <v>6.35</v>
      </c>
      <c r="K5069" s="319">
        <v>13.75</v>
      </c>
      <c r="L5069" s="37">
        <f t="shared" si="286"/>
        <v>87.31</v>
      </c>
      <c r="M5069" s="315"/>
      <c r="N5069" s="320">
        <f t="shared" si="289"/>
        <v>87.31</v>
      </c>
      <c r="O5069" s="321"/>
    </row>
    <row r="5070" spans="1:15">
      <c r="A5070" s="313" t="s">
        <v>4314</v>
      </c>
      <c r="B5070" s="313" t="s">
        <v>4595</v>
      </c>
      <c r="C5070" s="313">
        <v>5</v>
      </c>
      <c r="D5070" s="313" t="s">
        <v>4897</v>
      </c>
      <c r="E5070" s="314"/>
      <c r="F5070" s="314"/>
      <c r="G5070" s="314">
        <v>8.89</v>
      </c>
      <c r="H5070" s="316">
        <f t="shared" si="287"/>
        <v>8.89</v>
      </c>
      <c r="I5070" s="327"/>
      <c r="J5070" s="313">
        <f t="shared" si="288"/>
        <v>8.89</v>
      </c>
      <c r="K5070" s="319">
        <v>13.75</v>
      </c>
      <c r="L5070" s="37">
        <f t="shared" si="286"/>
        <v>122.24</v>
      </c>
      <c r="M5070" s="315"/>
      <c r="N5070" s="320">
        <f t="shared" si="289"/>
        <v>122.24</v>
      </c>
      <c r="O5070" s="321"/>
    </row>
    <row r="5071" spans="1:15">
      <c r="A5071" s="313" t="s">
        <v>4314</v>
      </c>
      <c r="B5071" s="313" t="s">
        <v>4595</v>
      </c>
      <c r="C5071" s="313">
        <v>5</v>
      </c>
      <c r="D5071" s="313" t="s">
        <v>4898</v>
      </c>
      <c r="E5071" s="314"/>
      <c r="F5071" s="314"/>
      <c r="G5071" s="314">
        <v>3.81</v>
      </c>
      <c r="H5071" s="316">
        <f t="shared" si="287"/>
        <v>3.81</v>
      </c>
      <c r="I5071" s="327"/>
      <c r="J5071" s="313">
        <f t="shared" si="288"/>
        <v>3.81</v>
      </c>
      <c r="K5071" s="319">
        <v>13.75</v>
      </c>
      <c r="L5071" s="37">
        <f t="shared" si="286"/>
        <v>52.39</v>
      </c>
      <c r="M5071" s="315"/>
      <c r="N5071" s="320">
        <f t="shared" si="289"/>
        <v>52.39</v>
      </c>
      <c r="O5071" s="321"/>
    </row>
    <row r="5072" spans="1:15">
      <c r="A5072" s="313" t="s">
        <v>4314</v>
      </c>
      <c r="B5072" s="313" t="s">
        <v>4595</v>
      </c>
      <c r="C5072" s="313">
        <v>5</v>
      </c>
      <c r="D5072" s="313" t="s">
        <v>4602</v>
      </c>
      <c r="E5072" s="314"/>
      <c r="F5072" s="314"/>
      <c r="G5072" s="314">
        <v>6.35</v>
      </c>
      <c r="H5072" s="316">
        <f t="shared" si="287"/>
        <v>6.35</v>
      </c>
      <c r="I5072" s="327"/>
      <c r="J5072" s="313">
        <f t="shared" si="288"/>
        <v>6.35</v>
      </c>
      <c r="K5072" s="319">
        <v>13.75</v>
      </c>
      <c r="L5072" s="37">
        <f t="shared" si="286"/>
        <v>87.31</v>
      </c>
      <c r="M5072" s="315"/>
      <c r="N5072" s="320">
        <f t="shared" si="289"/>
        <v>87.31</v>
      </c>
      <c r="O5072" s="321"/>
    </row>
    <row r="5073" spans="1:15">
      <c r="A5073" s="313" t="s">
        <v>4314</v>
      </c>
      <c r="B5073" s="313" t="s">
        <v>4595</v>
      </c>
      <c r="C5073" s="313">
        <v>5</v>
      </c>
      <c r="D5073" s="313" t="s">
        <v>4899</v>
      </c>
      <c r="E5073" s="314"/>
      <c r="F5073" s="314"/>
      <c r="G5073" s="314">
        <v>5.08</v>
      </c>
      <c r="H5073" s="316">
        <f t="shared" si="287"/>
        <v>5.08</v>
      </c>
      <c r="I5073" s="327"/>
      <c r="J5073" s="313">
        <f t="shared" si="288"/>
        <v>5.08</v>
      </c>
      <c r="K5073" s="319">
        <v>13.75</v>
      </c>
      <c r="L5073" s="37">
        <f t="shared" si="286"/>
        <v>69.85</v>
      </c>
      <c r="M5073" s="315"/>
      <c r="N5073" s="320">
        <f t="shared" si="289"/>
        <v>69.85</v>
      </c>
      <c r="O5073" s="321"/>
    </row>
    <row r="5074" spans="1:15">
      <c r="A5074" s="313" t="s">
        <v>4314</v>
      </c>
      <c r="B5074" s="313" t="s">
        <v>4595</v>
      </c>
      <c r="C5074" s="313">
        <v>5</v>
      </c>
      <c r="D5074" s="313" t="s">
        <v>4900</v>
      </c>
      <c r="E5074" s="314"/>
      <c r="F5074" s="314"/>
      <c r="G5074" s="314">
        <v>8.89</v>
      </c>
      <c r="H5074" s="316">
        <f t="shared" si="287"/>
        <v>8.89</v>
      </c>
      <c r="I5074" s="327"/>
      <c r="J5074" s="313">
        <f t="shared" si="288"/>
        <v>8.89</v>
      </c>
      <c r="K5074" s="319">
        <v>13.75</v>
      </c>
      <c r="L5074" s="37">
        <f t="shared" si="286"/>
        <v>122.24</v>
      </c>
      <c r="M5074" s="315"/>
      <c r="N5074" s="320">
        <f t="shared" si="289"/>
        <v>122.24</v>
      </c>
      <c r="O5074" s="321"/>
    </row>
    <row r="5075" spans="1:15">
      <c r="A5075" s="313" t="s">
        <v>4314</v>
      </c>
      <c r="B5075" s="313" t="s">
        <v>4595</v>
      </c>
      <c r="C5075" s="313">
        <v>5</v>
      </c>
      <c r="D5075" s="313" t="s">
        <v>4901</v>
      </c>
      <c r="E5075" s="314"/>
      <c r="F5075" s="314"/>
      <c r="G5075" s="314">
        <v>3.81</v>
      </c>
      <c r="H5075" s="316">
        <f t="shared" si="287"/>
        <v>3.81</v>
      </c>
      <c r="I5075" s="327"/>
      <c r="J5075" s="313">
        <f t="shared" si="288"/>
        <v>3.81</v>
      </c>
      <c r="K5075" s="319">
        <v>13.75</v>
      </c>
      <c r="L5075" s="37">
        <f t="shared" si="286"/>
        <v>52.39</v>
      </c>
      <c r="M5075" s="315"/>
      <c r="N5075" s="320">
        <f t="shared" si="289"/>
        <v>52.39</v>
      </c>
      <c r="O5075" s="321"/>
    </row>
    <row r="5076" spans="1:15">
      <c r="A5076" s="313" t="s">
        <v>4314</v>
      </c>
      <c r="B5076" s="313" t="s">
        <v>4595</v>
      </c>
      <c r="C5076" s="313">
        <v>5</v>
      </c>
      <c r="D5076" s="201" t="s">
        <v>4902</v>
      </c>
      <c r="E5076" s="314"/>
      <c r="F5076" s="314"/>
      <c r="G5076" s="314">
        <v>3.81</v>
      </c>
      <c r="H5076" s="316">
        <f t="shared" si="287"/>
        <v>3.81</v>
      </c>
      <c r="I5076" s="327"/>
      <c r="J5076" s="313">
        <f t="shared" si="288"/>
        <v>3.81</v>
      </c>
      <c r="K5076" s="319">
        <v>13.75</v>
      </c>
      <c r="L5076" s="37">
        <f t="shared" si="286"/>
        <v>52.39</v>
      </c>
      <c r="M5076" s="315"/>
      <c r="N5076" s="320">
        <f t="shared" si="289"/>
        <v>52.39</v>
      </c>
      <c r="O5076" s="321"/>
    </row>
    <row r="5077" spans="1:15">
      <c r="A5077" s="313" t="s">
        <v>4314</v>
      </c>
      <c r="B5077" s="313" t="s">
        <v>4595</v>
      </c>
      <c r="C5077" s="313">
        <v>5</v>
      </c>
      <c r="D5077" s="313" t="s">
        <v>4903</v>
      </c>
      <c r="E5077" s="314"/>
      <c r="F5077" s="314"/>
      <c r="G5077" s="314">
        <v>8.89</v>
      </c>
      <c r="H5077" s="316">
        <f t="shared" si="287"/>
        <v>8.89</v>
      </c>
      <c r="I5077" s="327"/>
      <c r="J5077" s="313">
        <f t="shared" si="288"/>
        <v>8.89</v>
      </c>
      <c r="K5077" s="319">
        <v>13.75</v>
      </c>
      <c r="L5077" s="37">
        <f t="shared" si="286"/>
        <v>122.24</v>
      </c>
      <c r="M5077" s="315"/>
      <c r="N5077" s="320">
        <f t="shared" si="289"/>
        <v>122.24</v>
      </c>
      <c r="O5077" s="321"/>
    </row>
    <row r="5078" spans="1:15">
      <c r="A5078" s="313" t="s">
        <v>4314</v>
      </c>
      <c r="B5078" s="313" t="s">
        <v>4595</v>
      </c>
      <c r="C5078" s="313">
        <v>5</v>
      </c>
      <c r="D5078" s="313" t="s">
        <v>4904</v>
      </c>
      <c r="E5078" s="314"/>
      <c r="F5078" s="314"/>
      <c r="G5078" s="314">
        <v>5.08</v>
      </c>
      <c r="H5078" s="316">
        <f t="shared" si="287"/>
        <v>5.08</v>
      </c>
      <c r="I5078" s="327"/>
      <c r="J5078" s="313">
        <f t="shared" si="288"/>
        <v>5.08</v>
      </c>
      <c r="K5078" s="319">
        <v>13.75</v>
      </c>
      <c r="L5078" s="37">
        <f t="shared" si="286"/>
        <v>69.85</v>
      </c>
      <c r="M5078" s="315"/>
      <c r="N5078" s="320">
        <f t="shared" si="289"/>
        <v>69.85</v>
      </c>
      <c r="O5078" s="321"/>
    </row>
    <row r="5079" spans="1:15">
      <c r="A5079" s="313" t="s">
        <v>4314</v>
      </c>
      <c r="B5079" s="313" t="s">
        <v>4595</v>
      </c>
      <c r="C5079" s="313">
        <v>5</v>
      </c>
      <c r="D5079" s="313" t="s">
        <v>4905</v>
      </c>
      <c r="E5079" s="314"/>
      <c r="F5079" s="314"/>
      <c r="G5079" s="314">
        <v>11.42</v>
      </c>
      <c r="H5079" s="316">
        <f t="shared" si="287"/>
        <v>11.42</v>
      </c>
      <c r="I5079" s="327"/>
      <c r="J5079" s="313">
        <f t="shared" si="288"/>
        <v>11.42</v>
      </c>
      <c r="K5079" s="319">
        <v>13.75</v>
      </c>
      <c r="L5079" s="37">
        <f t="shared" ref="L5079:L5142" si="290">ROUND(H5079*K5079,2)</f>
        <v>157.03</v>
      </c>
      <c r="M5079" s="315"/>
      <c r="N5079" s="320">
        <f t="shared" si="289"/>
        <v>157.03</v>
      </c>
      <c r="O5079" s="321"/>
    </row>
    <row r="5080" spans="1:15">
      <c r="A5080" s="313" t="s">
        <v>4314</v>
      </c>
      <c r="B5080" s="313" t="s">
        <v>4595</v>
      </c>
      <c r="C5080" s="313">
        <v>5</v>
      </c>
      <c r="D5080" s="313" t="s">
        <v>4906</v>
      </c>
      <c r="E5080" s="314"/>
      <c r="F5080" s="314"/>
      <c r="G5080" s="314">
        <v>7.62</v>
      </c>
      <c r="H5080" s="316">
        <f t="shared" si="287"/>
        <v>7.62</v>
      </c>
      <c r="I5080" s="327"/>
      <c r="J5080" s="313">
        <f t="shared" si="288"/>
        <v>7.62</v>
      </c>
      <c r="K5080" s="319">
        <v>13.75</v>
      </c>
      <c r="L5080" s="37">
        <f t="shared" si="290"/>
        <v>104.78</v>
      </c>
      <c r="M5080" s="315"/>
      <c r="N5080" s="320">
        <f t="shared" si="289"/>
        <v>104.78</v>
      </c>
      <c r="O5080" s="321"/>
    </row>
    <row r="5081" spans="1:15">
      <c r="A5081" s="313" t="s">
        <v>4314</v>
      </c>
      <c r="B5081" s="313" t="s">
        <v>4595</v>
      </c>
      <c r="C5081" s="313">
        <v>5</v>
      </c>
      <c r="D5081" s="313" t="s">
        <v>4907</v>
      </c>
      <c r="E5081" s="314"/>
      <c r="F5081" s="314"/>
      <c r="G5081" s="314">
        <v>8.89</v>
      </c>
      <c r="H5081" s="316">
        <f t="shared" si="287"/>
        <v>8.89</v>
      </c>
      <c r="I5081" s="327"/>
      <c r="J5081" s="313">
        <f t="shared" si="288"/>
        <v>8.89</v>
      </c>
      <c r="K5081" s="319">
        <v>13.75</v>
      </c>
      <c r="L5081" s="37">
        <f t="shared" si="290"/>
        <v>122.24</v>
      </c>
      <c r="M5081" s="315"/>
      <c r="N5081" s="320">
        <f t="shared" si="289"/>
        <v>122.24</v>
      </c>
      <c r="O5081" s="321"/>
    </row>
    <row r="5082" spans="1:15">
      <c r="A5082" s="313" t="s">
        <v>4314</v>
      </c>
      <c r="B5082" s="313" t="s">
        <v>4595</v>
      </c>
      <c r="C5082" s="313">
        <v>5</v>
      </c>
      <c r="D5082" s="313" t="s">
        <v>4908</v>
      </c>
      <c r="E5082" s="314"/>
      <c r="F5082" s="314"/>
      <c r="G5082" s="314">
        <v>12.7</v>
      </c>
      <c r="H5082" s="316">
        <f t="shared" si="287"/>
        <v>12.7</v>
      </c>
      <c r="I5082" s="327"/>
      <c r="J5082" s="313">
        <f t="shared" si="288"/>
        <v>12.7</v>
      </c>
      <c r="K5082" s="319">
        <v>13.75</v>
      </c>
      <c r="L5082" s="37">
        <f t="shared" si="290"/>
        <v>174.63</v>
      </c>
      <c r="M5082" s="315"/>
      <c r="N5082" s="320">
        <f t="shared" si="289"/>
        <v>174.63</v>
      </c>
      <c r="O5082" s="321"/>
    </row>
    <row r="5083" spans="1:15">
      <c r="A5083" s="313" t="s">
        <v>4314</v>
      </c>
      <c r="B5083" s="313" t="s">
        <v>4595</v>
      </c>
      <c r="C5083" s="313">
        <v>5</v>
      </c>
      <c r="D5083" s="313" t="s">
        <v>4909</v>
      </c>
      <c r="E5083" s="314"/>
      <c r="F5083" s="314"/>
      <c r="G5083" s="314">
        <v>6.35</v>
      </c>
      <c r="H5083" s="316">
        <f t="shared" si="287"/>
        <v>6.35</v>
      </c>
      <c r="I5083" s="327"/>
      <c r="J5083" s="313">
        <f t="shared" si="288"/>
        <v>6.35</v>
      </c>
      <c r="K5083" s="319">
        <v>13.75</v>
      </c>
      <c r="L5083" s="37">
        <f t="shared" si="290"/>
        <v>87.31</v>
      </c>
      <c r="M5083" s="315"/>
      <c r="N5083" s="320">
        <f t="shared" si="289"/>
        <v>87.31</v>
      </c>
      <c r="O5083" s="321"/>
    </row>
    <row r="5084" spans="1:15">
      <c r="A5084" s="313" t="s">
        <v>4314</v>
      </c>
      <c r="B5084" s="313" t="s">
        <v>4595</v>
      </c>
      <c r="C5084" s="313">
        <v>5</v>
      </c>
      <c r="D5084" s="313" t="s">
        <v>4910</v>
      </c>
      <c r="E5084" s="314"/>
      <c r="F5084" s="314"/>
      <c r="G5084" s="314">
        <v>7.62</v>
      </c>
      <c r="H5084" s="316">
        <f t="shared" si="287"/>
        <v>7.62</v>
      </c>
      <c r="I5084" s="327"/>
      <c r="J5084" s="313">
        <f t="shared" si="288"/>
        <v>7.62</v>
      </c>
      <c r="K5084" s="319">
        <v>13.75</v>
      </c>
      <c r="L5084" s="37">
        <f t="shared" si="290"/>
        <v>104.78</v>
      </c>
      <c r="M5084" s="315"/>
      <c r="N5084" s="320">
        <f t="shared" si="289"/>
        <v>104.78</v>
      </c>
      <c r="O5084" s="321"/>
    </row>
    <row r="5085" spans="1:15">
      <c r="A5085" s="313" t="s">
        <v>4314</v>
      </c>
      <c r="B5085" s="313" t="s">
        <v>4595</v>
      </c>
      <c r="C5085" s="313">
        <v>5</v>
      </c>
      <c r="D5085" s="313" t="s">
        <v>4911</v>
      </c>
      <c r="E5085" s="314"/>
      <c r="F5085" s="314"/>
      <c r="G5085" s="314">
        <v>7.62</v>
      </c>
      <c r="H5085" s="316">
        <f t="shared" si="287"/>
        <v>7.62</v>
      </c>
      <c r="I5085" s="327"/>
      <c r="J5085" s="313">
        <f t="shared" si="288"/>
        <v>7.62</v>
      </c>
      <c r="K5085" s="319">
        <v>13.75</v>
      </c>
      <c r="L5085" s="37">
        <f t="shared" si="290"/>
        <v>104.78</v>
      </c>
      <c r="M5085" s="315"/>
      <c r="N5085" s="320">
        <f t="shared" si="289"/>
        <v>104.78</v>
      </c>
      <c r="O5085" s="321"/>
    </row>
    <row r="5086" spans="1:15">
      <c r="A5086" s="313" t="s">
        <v>4314</v>
      </c>
      <c r="B5086" s="313" t="s">
        <v>4595</v>
      </c>
      <c r="C5086" s="313">
        <v>5</v>
      </c>
      <c r="D5086" s="313" t="s">
        <v>4912</v>
      </c>
      <c r="E5086" s="314"/>
      <c r="F5086" s="314"/>
      <c r="G5086" s="314">
        <v>7.62</v>
      </c>
      <c r="H5086" s="316">
        <f t="shared" si="287"/>
        <v>7.62</v>
      </c>
      <c r="I5086" s="327"/>
      <c r="J5086" s="313">
        <f t="shared" si="288"/>
        <v>7.62</v>
      </c>
      <c r="K5086" s="319">
        <v>13.75</v>
      </c>
      <c r="L5086" s="37">
        <f t="shared" si="290"/>
        <v>104.78</v>
      </c>
      <c r="M5086" s="315"/>
      <c r="N5086" s="320">
        <f t="shared" si="289"/>
        <v>104.78</v>
      </c>
      <c r="O5086" s="321"/>
    </row>
    <row r="5087" spans="1:15">
      <c r="A5087" s="313" t="s">
        <v>4314</v>
      </c>
      <c r="B5087" s="313" t="s">
        <v>4595</v>
      </c>
      <c r="C5087" s="313">
        <v>5</v>
      </c>
      <c r="D5087" s="313" t="s">
        <v>4913</v>
      </c>
      <c r="E5087" s="314"/>
      <c r="F5087" s="314"/>
      <c r="G5087" s="314">
        <v>15.24</v>
      </c>
      <c r="H5087" s="316">
        <f t="shared" si="287"/>
        <v>15.24</v>
      </c>
      <c r="I5087" s="327"/>
      <c r="J5087" s="313">
        <f t="shared" si="288"/>
        <v>15.24</v>
      </c>
      <c r="K5087" s="319">
        <v>13.75</v>
      </c>
      <c r="L5087" s="37">
        <f t="shared" si="290"/>
        <v>209.55</v>
      </c>
      <c r="M5087" s="315"/>
      <c r="N5087" s="320">
        <f t="shared" si="289"/>
        <v>209.55</v>
      </c>
      <c r="O5087" s="321"/>
    </row>
    <row r="5088" spans="1:15">
      <c r="A5088" s="313" t="s">
        <v>4314</v>
      </c>
      <c r="B5088" s="313" t="s">
        <v>4595</v>
      </c>
      <c r="C5088" s="313">
        <v>5</v>
      </c>
      <c r="D5088" s="313" t="s">
        <v>4914</v>
      </c>
      <c r="E5088" s="314"/>
      <c r="F5088" s="314"/>
      <c r="G5088" s="314">
        <v>2.54</v>
      </c>
      <c r="H5088" s="316">
        <f t="shared" si="287"/>
        <v>2.54</v>
      </c>
      <c r="I5088" s="327"/>
      <c r="J5088" s="313">
        <f t="shared" si="288"/>
        <v>2.54</v>
      </c>
      <c r="K5088" s="319">
        <v>13.75</v>
      </c>
      <c r="L5088" s="37">
        <f t="shared" si="290"/>
        <v>34.93</v>
      </c>
      <c r="M5088" s="315"/>
      <c r="N5088" s="320">
        <f t="shared" si="289"/>
        <v>34.93</v>
      </c>
      <c r="O5088" s="321"/>
    </row>
    <row r="5089" spans="1:15">
      <c r="A5089" s="313" t="s">
        <v>4314</v>
      </c>
      <c r="B5089" s="313" t="s">
        <v>4595</v>
      </c>
      <c r="C5089" s="313">
        <v>5</v>
      </c>
      <c r="D5089" s="313" t="s">
        <v>4915</v>
      </c>
      <c r="E5089" s="314"/>
      <c r="F5089" s="314"/>
      <c r="G5089" s="314">
        <v>6.35</v>
      </c>
      <c r="H5089" s="316">
        <f t="shared" si="287"/>
        <v>6.35</v>
      </c>
      <c r="I5089" s="327"/>
      <c r="J5089" s="313">
        <f t="shared" si="288"/>
        <v>6.35</v>
      </c>
      <c r="K5089" s="319">
        <v>13.75</v>
      </c>
      <c r="L5089" s="37">
        <f t="shared" si="290"/>
        <v>87.31</v>
      </c>
      <c r="M5089" s="315"/>
      <c r="N5089" s="320">
        <f t="shared" si="289"/>
        <v>87.31</v>
      </c>
      <c r="O5089" s="321"/>
    </row>
    <row r="5090" spans="1:15">
      <c r="A5090" s="313" t="s">
        <v>4314</v>
      </c>
      <c r="B5090" s="313" t="s">
        <v>4595</v>
      </c>
      <c r="C5090" s="313">
        <v>5</v>
      </c>
      <c r="D5090" s="313" t="s">
        <v>4916</v>
      </c>
      <c r="E5090" s="314"/>
      <c r="F5090" s="314"/>
      <c r="G5090" s="314">
        <v>3.81</v>
      </c>
      <c r="H5090" s="316">
        <f t="shared" si="287"/>
        <v>3.81</v>
      </c>
      <c r="I5090" s="327"/>
      <c r="J5090" s="313">
        <f t="shared" si="288"/>
        <v>3.81</v>
      </c>
      <c r="K5090" s="319">
        <v>13.75</v>
      </c>
      <c r="L5090" s="37">
        <f t="shared" si="290"/>
        <v>52.39</v>
      </c>
      <c r="M5090" s="315"/>
      <c r="N5090" s="320">
        <f t="shared" si="289"/>
        <v>52.39</v>
      </c>
      <c r="O5090" s="321"/>
    </row>
    <row r="5091" spans="1:15">
      <c r="A5091" s="313" t="s">
        <v>4314</v>
      </c>
      <c r="B5091" s="313" t="s">
        <v>4595</v>
      </c>
      <c r="C5091" s="313">
        <v>5</v>
      </c>
      <c r="D5091" s="313" t="s">
        <v>4917</v>
      </c>
      <c r="E5091" s="314"/>
      <c r="F5091" s="314"/>
      <c r="G5091" s="314">
        <v>7.62</v>
      </c>
      <c r="H5091" s="316">
        <f t="shared" si="287"/>
        <v>7.62</v>
      </c>
      <c r="I5091" s="327"/>
      <c r="J5091" s="313">
        <f t="shared" si="288"/>
        <v>7.62</v>
      </c>
      <c r="K5091" s="319">
        <v>13.75</v>
      </c>
      <c r="L5091" s="37">
        <f t="shared" si="290"/>
        <v>104.78</v>
      </c>
      <c r="M5091" s="315"/>
      <c r="N5091" s="320">
        <f t="shared" si="289"/>
        <v>104.78</v>
      </c>
      <c r="O5091" s="321"/>
    </row>
    <row r="5092" spans="1:15">
      <c r="A5092" s="313" t="s">
        <v>4314</v>
      </c>
      <c r="B5092" s="313" t="s">
        <v>4595</v>
      </c>
      <c r="C5092" s="313">
        <v>5</v>
      </c>
      <c r="D5092" s="313" t="s">
        <v>4795</v>
      </c>
      <c r="E5092" s="314"/>
      <c r="F5092" s="314"/>
      <c r="G5092" s="314">
        <v>6.35</v>
      </c>
      <c r="H5092" s="316">
        <f t="shared" si="287"/>
        <v>6.35</v>
      </c>
      <c r="I5092" s="327"/>
      <c r="J5092" s="313">
        <f t="shared" si="288"/>
        <v>6.35</v>
      </c>
      <c r="K5092" s="319">
        <v>13.75</v>
      </c>
      <c r="L5092" s="37">
        <f t="shared" si="290"/>
        <v>87.31</v>
      </c>
      <c r="M5092" s="315"/>
      <c r="N5092" s="320">
        <f t="shared" si="289"/>
        <v>87.31</v>
      </c>
      <c r="O5092" s="321"/>
    </row>
    <row r="5093" spans="1:15">
      <c r="A5093" s="313" t="s">
        <v>4314</v>
      </c>
      <c r="B5093" s="313" t="s">
        <v>4595</v>
      </c>
      <c r="C5093" s="313">
        <v>5</v>
      </c>
      <c r="D5093" s="313" t="s">
        <v>4918</v>
      </c>
      <c r="E5093" s="314"/>
      <c r="F5093" s="314"/>
      <c r="G5093" s="314">
        <v>7.62</v>
      </c>
      <c r="H5093" s="316">
        <f t="shared" si="287"/>
        <v>7.62</v>
      </c>
      <c r="I5093" s="327"/>
      <c r="J5093" s="313">
        <f t="shared" si="288"/>
        <v>7.62</v>
      </c>
      <c r="K5093" s="319">
        <v>13.75</v>
      </c>
      <c r="L5093" s="37">
        <f t="shared" si="290"/>
        <v>104.78</v>
      </c>
      <c r="M5093" s="315"/>
      <c r="N5093" s="320">
        <f t="shared" si="289"/>
        <v>104.78</v>
      </c>
      <c r="O5093" s="321"/>
    </row>
    <row r="5094" spans="1:15">
      <c r="A5094" s="313" t="s">
        <v>4314</v>
      </c>
      <c r="B5094" s="313" t="s">
        <v>4595</v>
      </c>
      <c r="C5094" s="313">
        <v>5</v>
      </c>
      <c r="D5094" s="313" t="s">
        <v>4919</v>
      </c>
      <c r="E5094" s="314"/>
      <c r="F5094" s="314"/>
      <c r="G5094" s="314">
        <v>3.81</v>
      </c>
      <c r="H5094" s="316">
        <f t="shared" si="287"/>
        <v>3.81</v>
      </c>
      <c r="I5094" s="327"/>
      <c r="J5094" s="313">
        <f t="shared" si="288"/>
        <v>3.81</v>
      </c>
      <c r="K5094" s="319">
        <v>13.75</v>
      </c>
      <c r="L5094" s="37">
        <f t="shared" si="290"/>
        <v>52.39</v>
      </c>
      <c r="M5094" s="315"/>
      <c r="N5094" s="320">
        <f t="shared" si="289"/>
        <v>52.39</v>
      </c>
      <c r="O5094" s="321"/>
    </row>
    <row r="5095" spans="1:15">
      <c r="A5095" s="313" t="s">
        <v>4314</v>
      </c>
      <c r="B5095" s="313" t="s">
        <v>4595</v>
      </c>
      <c r="C5095" s="313">
        <v>5</v>
      </c>
      <c r="D5095" s="313" t="s">
        <v>4920</v>
      </c>
      <c r="E5095" s="314"/>
      <c r="F5095" s="314"/>
      <c r="G5095" s="314">
        <v>7.62</v>
      </c>
      <c r="H5095" s="316">
        <f t="shared" si="287"/>
        <v>7.62</v>
      </c>
      <c r="I5095" s="327"/>
      <c r="J5095" s="313">
        <f t="shared" si="288"/>
        <v>7.62</v>
      </c>
      <c r="K5095" s="319">
        <v>13.75</v>
      </c>
      <c r="L5095" s="37">
        <f t="shared" si="290"/>
        <v>104.78</v>
      </c>
      <c r="M5095" s="315"/>
      <c r="N5095" s="320">
        <f t="shared" si="289"/>
        <v>104.78</v>
      </c>
      <c r="O5095" s="321"/>
    </row>
    <row r="5096" spans="1:15">
      <c r="A5096" s="313" t="s">
        <v>4314</v>
      </c>
      <c r="B5096" s="313" t="s">
        <v>4595</v>
      </c>
      <c r="C5096" s="313">
        <v>5</v>
      </c>
      <c r="D5096" s="313" t="s">
        <v>4921</v>
      </c>
      <c r="E5096" s="314"/>
      <c r="F5096" s="314"/>
      <c r="G5096" s="314">
        <v>2.54</v>
      </c>
      <c r="H5096" s="316">
        <f t="shared" si="287"/>
        <v>2.54</v>
      </c>
      <c r="I5096" s="327"/>
      <c r="J5096" s="313">
        <f t="shared" si="288"/>
        <v>2.54</v>
      </c>
      <c r="K5096" s="319">
        <v>13.75</v>
      </c>
      <c r="L5096" s="37">
        <f t="shared" si="290"/>
        <v>34.93</v>
      </c>
      <c r="M5096" s="315"/>
      <c r="N5096" s="320">
        <f t="shared" si="289"/>
        <v>34.93</v>
      </c>
      <c r="O5096" s="321"/>
    </row>
    <row r="5097" spans="1:15">
      <c r="A5097" s="313" t="s">
        <v>4314</v>
      </c>
      <c r="B5097" s="313" t="s">
        <v>4595</v>
      </c>
      <c r="C5097" s="313">
        <v>5</v>
      </c>
      <c r="D5097" s="313" t="s">
        <v>4922</v>
      </c>
      <c r="E5097" s="314"/>
      <c r="F5097" s="314"/>
      <c r="G5097" s="314">
        <v>6.35</v>
      </c>
      <c r="H5097" s="316">
        <f t="shared" si="287"/>
        <v>6.35</v>
      </c>
      <c r="I5097" s="327"/>
      <c r="J5097" s="313">
        <f t="shared" si="288"/>
        <v>6.35</v>
      </c>
      <c r="K5097" s="319">
        <v>13.75</v>
      </c>
      <c r="L5097" s="37">
        <f t="shared" si="290"/>
        <v>87.31</v>
      </c>
      <c r="M5097" s="315"/>
      <c r="N5097" s="320">
        <f t="shared" si="289"/>
        <v>87.31</v>
      </c>
      <c r="O5097" s="321"/>
    </row>
    <row r="5098" spans="1:15">
      <c r="A5098" s="313" t="s">
        <v>4314</v>
      </c>
      <c r="B5098" s="313" t="s">
        <v>4595</v>
      </c>
      <c r="C5098" s="313">
        <v>5</v>
      </c>
      <c r="D5098" s="313" t="s">
        <v>4923</v>
      </c>
      <c r="E5098" s="314"/>
      <c r="F5098" s="314"/>
      <c r="G5098" s="314">
        <v>8.89</v>
      </c>
      <c r="H5098" s="316">
        <f t="shared" si="287"/>
        <v>8.89</v>
      </c>
      <c r="I5098" s="327"/>
      <c r="J5098" s="313">
        <f t="shared" si="288"/>
        <v>8.89</v>
      </c>
      <c r="K5098" s="319">
        <v>13.75</v>
      </c>
      <c r="L5098" s="37">
        <f t="shared" si="290"/>
        <v>122.24</v>
      </c>
      <c r="M5098" s="315"/>
      <c r="N5098" s="320">
        <f t="shared" si="289"/>
        <v>122.24</v>
      </c>
      <c r="O5098" s="321"/>
    </row>
    <row r="5099" spans="1:15">
      <c r="A5099" s="313" t="s">
        <v>4314</v>
      </c>
      <c r="B5099" s="313" t="s">
        <v>4595</v>
      </c>
      <c r="C5099" s="313">
        <v>5</v>
      </c>
      <c r="D5099" s="313" t="s">
        <v>4924</v>
      </c>
      <c r="E5099" s="314"/>
      <c r="F5099" s="314"/>
      <c r="G5099" s="314">
        <v>5.08</v>
      </c>
      <c r="H5099" s="316">
        <f t="shared" si="287"/>
        <v>5.08</v>
      </c>
      <c r="I5099" s="327"/>
      <c r="J5099" s="313">
        <f t="shared" si="288"/>
        <v>5.08</v>
      </c>
      <c r="K5099" s="319">
        <v>13.75</v>
      </c>
      <c r="L5099" s="37">
        <f t="shared" si="290"/>
        <v>69.85</v>
      </c>
      <c r="M5099" s="315"/>
      <c r="N5099" s="320">
        <f t="shared" si="289"/>
        <v>69.85</v>
      </c>
      <c r="O5099" s="321"/>
    </row>
    <row r="5100" spans="1:15">
      <c r="A5100" s="313" t="s">
        <v>4314</v>
      </c>
      <c r="B5100" s="313" t="s">
        <v>4595</v>
      </c>
      <c r="C5100" s="202">
        <v>5</v>
      </c>
      <c r="D5100" s="202" t="s">
        <v>4715</v>
      </c>
      <c r="E5100" s="314"/>
      <c r="F5100" s="314"/>
      <c r="G5100" s="314">
        <v>3.81</v>
      </c>
      <c r="H5100" s="316">
        <f t="shared" si="287"/>
        <v>3.81</v>
      </c>
      <c r="I5100" s="327"/>
      <c r="J5100" s="313">
        <f t="shared" si="288"/>
        <v>3.81</v>
      </c>
      <c r="K5100" s="319">
        <v>13.75</v>
      </c>
      <c r="L5100" s="37">
        <f t="shared" si="290"/>
        <v>52.39</v>
      </c>
      <c r="M5100" s="315"/>
      <c r="N5100" s="320">
        <f t="shared" si="289"/>
        <v>52.39</v>
      </c>
      <c r="O5100" s="321"/>
    </row>
    <row r="5101" spans="1:15">
      <c r="A5101" s="313" t="s">
        <v>4314</v>
      </c>
      <c r="B5101" s="313" t="s">
        <v>4595</v>
      </c>
      <c r="C5101" s="202">
        <v>5</v>
      </c>
      <c r="D5101" s="202" t="s">
        <v>4925</v>
      </c>
      <c r="E5101" s="314"/>
      <c r="F5101" s="314"/>
      <c r="G5101" s="314">
        <v>6.35</v>
      </c>
      <c r="H5101" s="316">
        <f t="shared" si="287"/>
        <v>6.35</v>
      </c>
      <c r="I5101" s="327"/>
      <c r="J5101" s="313">
        <f t="shared" si="288"/>
        <v>6.35</v>
      </c>
      <c r="K5101" s="319">
        <v>13.75</v>
      </c>
      <c r="L5101" s="37">
        <f t="shared" si="290"/>
        <v>87.31</v>
      </c>
      <c r="M5101" s="315"/>
      <c r="N5101" s="320">
        <f t="shared" si="289"/>
        <v>87.31</v>
      </c>
      <c r="O5101" s="321"/>
    </row>
    <row r="5102" spans="1:15">
      <c r="A5102" s="313" t="s">
        <v>4314</v>
      </c>
      <c r="B5102" s="313" t="s">
        <v>4595</v>
      </c>
      <c r="C5102" s="202">
        <v>6</v>
      </c>
      <c r="D5102" s="202" t="s">
        <v>4926</v>
      </c>
      <c r="E5102" s="314"/>
      <c r="F5102" s="314"/>
      <c r="G5102" s="314">
        <v>8</v>
      </c>
      <c r="H5102" s="316">
        <f t="shared" si="287"/>
        <v>8</v>
      </c>
      <c r="I5102" s="327"/>
      <c r="J5102" s="313">
        <f t="shared" si="288"/>
        <v>8</v>
      </c>
      <c r="K5102" s="319">
        <v>13.75</v>
      </c>
      <c r="L5102" s="37">
        <f t="shared" si="290"/>
        <v>110</v>
      </c>
      <c r="M5102" s="315"/>
      <c r="N5102" s="320">
        <f t="shared" si="289"/>
        <v>110</v>
      </c>
      <c r="O5102" s="321"/>
    </row>
    <row r="5103" spans="1:15">
      <c r="A5103" s="313" t="s">
        <v>4314</v>
      </c>
      <c r="B5103" s="313" t="s">
        <v>4595</v>
      </c>
      <c r="C5103" s="202">
        <v>6</v>
      </c>
      <c r="D5103" s="202" t="s">
        <v>4927</v>
      </c>
      <c r="E5103" s="314"/>
      <c r="F5103" s="314"/>
      <c r="G5103" s="314">
        <v>6</v>
      </c>
      <c r="H5103" s="316">
        <f t="shared" si="287"/>
        <v>6</v>
      </c>
      <c r="I5103" s="327"/>
      <c r="J5103" s="313">
        <f t="shared" si="288"/>
        <v>6</v>
      </c>
      <c r="K5103" s="319">
        <v>13.75</v>
      </c>
      <c r="L5103" s="37">
        <f t="shared" si="290"/>
        <v>82.5</v>
      </c>
      <c r="M5103" s="315"/>
      <c r="N5103" s="320">
        <f t="shared" si="289"/>
        <v>82.5</v>
      </c>
      <c r="O5103" s="321"/>
    </row>
    <row r="5104" spans="1:15">
      <c r="A5104" s="313" t="s">
        <v>4314</v>
      </c>
      <c r="B5104" s="313" t="s">
        <v>4595</v>
      </c>
      <c r="C5104" s="202">
        <v>6</v>
      </c>
      <c r="D5104" s="202" t="s">
        <v>4928</v>
      </c>
      <c r="E5104" s="314"/>
      <c r="F5104" s="314"/>
      <c r="G5104" s="314">
        <v>4</v>
      </c>
      <c r="H5104" s="316">
        <f t="shared" si="287"/>
        <v>4</v>
      </c>
      <c r="I5104" s="327"/>
      <c r="J5104" s="313">
        <f t="shared" si="288"/>
        <v>4</v>
      </c>
      <c r="K5104" s="319">
        <v>13.75</v>
      </c>
      <c r="L5104" s="37">
        <f t="shared" si="290"/>
        <v>55</v>
      </c>
      <c r="M5104" s="315"/>
      <c r="N5104" s="320">
        <f t="shared" si="289"/>
        <v>55</v>
      </c>
      <c r="O5104" s="321"/>
    </row>
    <row r="5105" spans="1:15">
      <c r="A5105" s="313" t="s">
        <v>4314</v>
      </c>
      <c r="B5105" s="313" t="s">
        <v>4595</v>
      </c>
      <c r="C5105" s="202">
        <v>6</v>
      </c>
      <c r="D5105" s="202" t="s">
        <v>4929</v>
      </c>
      <c r="E5105" s="314"/>
      <c r="F5105" s="314"/>
      <c r="G5105" s="314">
        <v>10</v>
      </c>
      <c r="H5105" s="316">
        <f t="shared" si="287"/>
        <v>10</v>
      </c>
      <c r="I5105" s="327"/>
      <c r="J5105" s="313">
        <f t="shared" si="288"/>
        <v>10</v>
      </c>
      <c r="K5105" s="319">
        <v>13.75</v>
      </c>
      <c r="L5105" s="37">
        <f t="shared" si="290"/>
        <v>137.5</v>
      </c>
      <c r="M5105" s="315"/>
      <c r="N5105" s="320">
        <f t="shared" si="289"/>
        <v>137.5</v>
      </c>
      <c r="O5105" s="321"/>
    </row>
    <row r="5106" spans="1:15">
      <c r="A5106" s="313" t="s">
        <v>4314</v>
      </c>
      <c r="B5106" s="313" t="s">
        <v>4595</v>
      </c>
      <c r="C5106" s="202">
        <v>6</v>
      </c>
      <c r="D5106" s="202" t="s">
        <v>4930</v>
      </c>
      <c r="E5106" s="314"/>
      <c r="F5106" s="314"/>
      <c r="G5106" s="314">
        <v>8</v>
      </c>
      <c r="H5106" s="316">
        <f t="shared" si="287"/>
        <v>8</v>
      </c>
      <c r="I5106" s="327"/>
      <c r="J5106" s="313">
        <f t="shared" si="288"/>
        <v>8</v>
      </c>
      <c r="K5106" s="319">
        <v>13.75</v>
      </c>
      <c r="L5106" s="37">
        <f t="shared" si="290"/>
        <v>110</v>
      </c>
      <c r="M5106" s="315"/>
      <c r="N5106" s="320">
        <f t="shared" si="289"/>
        <v>110</v>
      </c>
      <c r="O5106" s="321"/>
    </row>
    <row r="5107" spans="1:15">
      <c r="A5107" s="313" t="s">
        <v>4314</v>
      </c>
      <c r="B5107" s="313" t="s">
        <v>4595</v>
      </c>
      <c r="C5107" s="202">
        <v>6</v>
      </c>
      <c r="D5107" s="202" t="s">
        <v>4931</v>
      </c>
      <c r="E5107" s="314"/>
      <c r="F5107" s="314"/>
      <c r="G5107" s="314">
        <v>7</v>
      </c>
      <c r="H5107" s="316">
        <f t="shared" si="287"/>
        <v>7</v>
      </c>
      <c r="I5107" s="327"/>
      <c r="J5107" s="313">
        <f t="shared" si="288"/>
        <v>7</v>
      </c>
      <c r="K5107" s="319">
        <v>13.75</v>
      </c>
      <c r="L5107" s="37">
        <f t="shared" si="290"/>
        <v>96.25</v>
      </c>
      <c r="M5107" s="315"/>
      <c r="N5107" s="320">
        <f t="shared" si="289"/>
        <v>96.25</v>
      </c>
      <c r="O5107" s="321"/>
    </row>
    <row r="5108" spans="1:15">
      <c r="A5108" s="313" t="s">
        <v>4314</v>
      </c>
      <c r="B5108" s="313" t="s">
        <v>4595</v>
      </c>
      <c r="C5108" s="202">
        <v>6</v>
      </c>
      <c r="D5108" s="202" t="s">
        <v>4932</v>
      </c>
      <c r="E5108" s="314"/>
      <c r="F5108" s="314"/>
      <c r="G5108" s="314">
        <v>56.2</v>
      </c>
      <c r="H5108" s="316">
        <f t="shared" ref="H5108:H5171" si="291">SUM(E5108:G5108)</f>
        <v>56.2</v>
      </c>
      <c r="I5108" s="327"/>
      <c r="J5108" s="313">
        <f t="shared" ref="J5108:J5171" si="292">H5108-I5108</f>
        <v>56.2</v>
      </c>
      <c r="K5108" s="319">
        <v>13.75</v>
      </c>
      <c r="L5108" s="37">
        <f t="shared" si="290"/>
        <v>772.75</v>
      </c>
      <c r="M5108" s="315"/>
      <c r="N5108" s="320">
        <f t="shared" si="289"/>
        <v>772.75</v>
      </c>
      <c r="O5108" s="321"/>
    </row>
    <row r="5109" spans="1:15">
      <c r="A5109" s="313" t="s">
        <v>4314</v>
      </c>
      <c r="B5109" s="313" t="s">
        <v>4595</v>
      </c>
      <c r="C5109" s="202">
        <v>6</v>
      </c>
      <c r="D5109" s="202" t="s">
        <v>4933</v>
      </c>
      <c r="E5109" s="314"/>
      <c r="F5109" s="314"/>
      <c r="G5109" s="314">
        <v>4.8</v>
      </c>
      <c r="H5109" s="316">
        <f t="shared" si="291"/>
        <v>4.8</v>
      </c>
      <c r="I5109" s="327"/>
      <c r="J5109" s="313">
        <f t="shared" si="292"/>
        <v>4.8</v>
      </c>
      <c r="K5109" s="319">
        <v>13.75</v>
      </c>
      <c r="L5109" s="37">
        <f t="shared" si="290"/>
        <v>66</v>
      </c>
      <c r="M5109" s="315"/>
      <c r="N5109" s="320">
        <f t="shared" ref="N5109:N5172" si="293">L5109-M5109</f>
        <v>66</v>
      </c>
      <c r="O5109" s="321"/>
    </row>
    <row r="5110" spans="1:15">
      <c r="A5110" s="313" t="s">
        <v>4314</v>
      </c>
      <c r="B5110" s="313" t="s">
        <v>4595</v>
      </c>
      <c r="C5110" s="202">
        <v>6</v>
      </c>
      <c r="D5110" s="202" t="s">
        <v>4934</v>
      </c>
      <c r="E5110" s="314"/>
      <c r="F5110" s="314"/>
      <c r="G5110" s="314">
        <v>2</v>
      </c>
      <c r="H5110" s="316">
        <f t="shared" si="291"/>
        <v>2</v>
      </c>
      <c r="I5110" s="327"/>
      <c r="J5110" s="313">
        <f t="shared" si="292"/>
        <v>2</v>
      </c>
      <c r="K5110" s="319">
        <v>13.75</v>
      </c>
      <c r="L5110" s="37">
        <f t="shared" si="290"/>
        <v>27.5</v>
      </c>
      <c r="M5110" s="315"/>
      <c r="N5110" s="320">
        <f t="shared" si="293"/>
        <v>27.5</v>
      </c>
      <c r="O5110" s="321"/>
    </row>
    <row r="5111" spans="1:15">
      <c r="A5111" s="313" t="s">
        <v>4314</v>
      </c>
      <c r="B5111" s="313" t="s">
        <v>4595</v>
      </c>
      <c r="C5111" s="202">
        <v>6</v>
      </c>
      <c r="D5111" s="202" t="s">
        <v>4935</v>
      </c>
      <c r="E5111" s="314"/>
      <c r="F5111" s="314"/>
      <c r="G5111" s="314">
        <v>7</v>
      </c>
      <c r="H5111" s="316">
        <f t="shared" si="291"/>
        <v>7</v>
      </c>
      <c r="I5111" s="327"/>
      <c r="J5111" s="313">
        <f t="shared" si="292"/>
        <v>7</v>
      </c>
      <c r="K5111" s="319">
        <v>13.75</v>
      </c>
      <c r="L5111" s="37">
        <f t="shared" si="290"/>
        <v>96.25</v>
      </c>
      <c r="M5111" s="315"/>
      <c r="N5111" s="320">
        <f t="shared" si="293"/>
        <v>96.25</v>
      </c>
      <c r="O5111" s="321"/>
    </row>
    <row r="5112" spans="1:15">
      <c r="A5112" s="313" t="s">
        <v>4314</v>
      </c>
      <c r="B5112" s="313" t="s">
        <v>4595</v>
      </c>
      <c r="C5112" s="202">
        <v>6</v>
      </c>
      <c r="D5112" s="202" t="s">
        <v>1857</v>
      </c>
      <c r="E5112" s="314"/>
      <c r="F5112" s="314"/>
      <c r="G5112" s="314">
        <v>9.5</v>
      </c>
      <c r="H5112" s="316">
        <f t="shared" si="291"/>
        <v>9.5</v>
      </c>
      <c r="I5112" s="327"/>
      <c r="J5112" s="313">
        <f t="shared" si="292"/>
        <v>9.5</v>
      </c>
      <c r="K5112" s="319">
        <v>13.75</v>
      </c>
      <c r="L5112" s="37">
        <f t="shared" si="290"/>
        <v>130.63</v>
      </c>
      <c r="M5112" s="315"/>
      <c r="N5112" s="320">
        <f t="shared" si="293"/>
        <v>130.63</v>
      </c>
      <c r="O5112" s="321"/>
    </row>
    <row r="5113" spans="1:15">
      <c r="A5113" s="313" t="s">
        <v>4314</v>
      </c>
      <c r="B5113" s="313" t="s">
        <v>4595</v>
      </c>
      <c r="C5113" s="202">
        <v>6</v>
      </c>
      <c r="D5113" s="202" t="s">
        <v>4936</v>
      </c>
      <c r="E5113" s="314"/>
      <c r="F5113" s="314"/>
      <c r="G5113" s="314">
        <v>10</v>
      </c>
      <c r="H5113" s="316">
        <f t="shared" si="291"/>
        <v>10</v>
      </c>
      <c r="I5113" s="327"/>
      <c r="J5113" s="313">
        <f t="shared" si="292"/>
        <v>10</v>
      </c>
      <c r="K5113" s="319">
        <v>13.75</v>
      </c>
      <c r="L5113" s="37">
        <f t="shared" si="290"/>
        <v>137.5</v>
      </c>
      <c r="M5113" s="315"/>
      <c r="N5113" s="320">
        <f t="shared" si="293"/>
        <v>137.5</v>
      </c>
      <c r="O5113" s="321"/>
    </row>
    <row r="5114" spans="1:15">
      <c r="A5114" s="313" t="s">
        <v>4314</v>
      </c>
      <c r="B5114" s="313" t="s">
        <v>4595</v>
      </c>
      <c r="C5114" s="202">
        <v>6</v>
      </c>
      <c r="D5114" s="202" t="s">
        <v>4937</v>
      </c>
      <c r="E5114" s="314"/>
      <c r="F5114" s="314"/>
      <c r="G5114" s="314">
        <v>5</v>
      </c>
      <c r="H5114" s="316">
        <f t="shared" si="291"/>
        <v>5</v>
      </c>
      <c r="I5114" s="327"/>
      <c r="J5114" s="313">
        <f t="shared" si="292"/>
        <v>5</v>
      </c>
      <c r="K5114" s="319">
        <v>13.75</v>
      </c>
      <c r="L5114" s="37">
        <f t="shared" si="290"/>
        <v>68.75</v>
      </c>
      <c r="M5114" s="315"/>
      <c r="N5114" s="320">
        <f t="shared" si="293"/>
        <v>68.75</v>
      </c>
      <c r="O5114" s="321"/>
    </row>
    <row r="5115" spans="1:15">
      <c r="A5115" s="313" t="s">
        <v>4314</v>
      </c>
      <c r="B5115" s="313" t="s">
        <v>4595</v>
      </c>
      <c r="C5115" s="202">
        <v>6</v>
      </c>
      <c r="D5115" s="202" t="s">
        <v>4938</v>
      </c>
      <c r="E5115" s="314"/>
      <c r="F5115" s="314"/>
      <c r="G5115" s="314">
        <v>3</v>
      </c>
      <c r="H5115" s="316">
        <f t="shared" si="291"/>
        <v>3</v>
      </c>
      <c r="I5115" s="327"/>
      <c r="J5115" s="313">
        <f t="shared" si="292"/>
        <v>3</v>
      </c>
      <c r="K5115" s="319">
        <v>13.75</v>
      </c>
      <c r="L5115" s="37">
        <f t="shared" si="290"/>
        <v>41.25</v>
      </c>
      <c r="M5115" s="315"/>
      <c r="N5115" s="320">
        <f t="shared" si="293"/>
        <v>41.25</v>
      </c>
      <c r="O5115" s="321"/>
    </row>
    <row r="5116" spans="1:15">
      <c r="A5116" s="313" t="s">
        <v>4314</v>
      </c>
      <c r="B5116" s="313" t="s">
        <v>4595</v>
      </c>
      <c r="C5116" s="202">
        <v>6</v>
      </c>
      <c r="D5116" s="202" t="s">
        <v>4939</v>
      </c>
      <c r="E5116" s="314"/>
      <c r="F5116" s="314"/>
      <c r="G5116" s="314">
        <v>8</v>
      </c>
      <c r="H5116" s="316">
        <f t="shared" si="291"/>
        <v>8</v>
      </c>
      <c r="I5116" s="327"/>
      <c r="J5116" s="313">
        <f t="shared" si="292"/>
        <v>8</v>
      </c>
      <c r="K5116" s="319">
        <v>13.75</v>
      </c>
      <c r="L5116" s="37">
        <f t="shared" si="290"/>
        <v>110</v>
      </c>
      <c r="M5116" s="315"/>
      <c r="N5116" s="320">
        <f t="shared" si="293"/>
        <v>110</v>
      </c>
      <c r="O5116" s="321"/>
    </row>
    <row r="5117" spans="1:15">
      <c r="A5117" s="313" t="s">
        <v>4314</v>
      </c>
      <c r="B5117" s="313" t="s">
        <v>4595</v>
      </c>
      <c r="C5117" s="202">
        <v>6</v>
      </c>
      <c r="D5117" s="202" t="s">
        <v>4940</v>
      </c>
      <c r="E5117" s="314"/>
      <c r="F5117" s="314"/>
      <c r="G5117" s="314">
        <v>3.5</v>
      </c>
      <c r="H5117" s="316">
        <f t="shared" si="291"/>
        <v>3.5</v>
      </c>
      <c r="I5117" s="327"/>
      <c r="J5117" s="313">
        <f t="shared" si="292"/>
        <v>3.5</v>
      </c>
      <c r="K5117" s="319">
        <v>13.75</v>
      </c>
      <c r="L5117" s="37">
        <f t="shared" si="290"/>
        <v>48.13</v>
      </c>
      <c r="M5117" s="315"/>
      <c r="N5117" s="320">
        <f t="shared" si="293"/>
        <v>48.13</v>
      </c>
      <c r="O5117" s="321"/>
    </row>
    <row r="5118" spans="1:15">
      <c r="A5118" s="313" t="s">
        <v>4314</v>
      </c>
      <c r="B5118" s="313" t="s">
        <v>4595</v>
      </c>
      <c r="C5118" s="202">
        <v>6</v>
      </c>
      <c r="D5118" s="202" t="s">
        <v>4941</v>
      </c>
      <c r="E5118" s="314"/>
      <c r="F5118" s="314"/>
      <c r="G5118" s="314">
        <v>4.5</v>
      </c>
      <c r="H5118" s="316">
        <f t="shared" si="291"/>
        <v>4.5</v>
      </c>
      <c r="I5118" s="327"/>
      <c r="J5118" s="313">
        <f t="shared" si="292"/>
        <v>4.5</v>
      </c>
      <c r="K5118" s="319">
        <v>13.75</v>
      </c>
      <c r="L5118" s="37">
        <f t="shared" si="290"/>
        <v>61.88</v>
      </c>
      <c r="M5118" s="315"/>
      <c r="N5118" s="320">
        <f t="shared" si="293"/>
        <v>61.88</v>
      </c>
      <c r="O5118" s="202"/>
    </row>
    <row r="5119" spans="1:15">
      <c r="A5119" s="313" t="s">
        <v>4314</v>
      </c>
      <c r="B5119" s="313" t="s">
        <v>4595</v>
      </c>
      <c r="C5119" s="202">
        <v>6</v>
      </c>
      <c r="D5119" s="202" t="s">
        <v>4942</v>
      </c>
      <c r="E5119" s="314"/>
      <c r="F5119" s="314"/>
      <c r="G5119" s="314">
        <v>4.5</v>
      </c>
      <c r="H5119" s="316">
        <f t="shared" si="291"/>
        <v>4.5</v>
      </c>
      <c r="I5119" s="327"/>
      <c r="J5119" s="313">
        <f t="shared" si="292"/>
        <v>4.5</v>
      </c>
      <c r="K5119" s="319">
        <v>13.75</v>
      </c>
      <c r="L5119" s="37">
        <f t="shared" si="290"/>
        <v>61.88</v>
      </c>
      <c r="M5119" s="315"/>
      <c r="N5119" s="320">
        <f t="shared" si="293"/>
        <v>61.88</v>
      </c>
      <c r="O5119" s="202"/>
    </row>
    <row r="5120" spans="1:15">
      <c r="A5120" s="313" t="s">
        <v>4314</v>
      </c>
      <c r="B5120" s="313" t="s">
        <v>4595</v>
      </c>
      <c r="C5120" s="202">
        <v>6</v>
      </c>
      <c r="D5120" s="202" t="s">
        <v>4943</v>
      </c>
      <c r="E5120" s="314"/>
      <c r="F5120" s="314"/>
      <c r="G5120" s="314">
        <v>14</v>
      </c>
      <c r="H5120" s="316">
        <f t="shared" si="291"/>
        <v>14</v>
      </c>
      <c r="I5120" s="327"/>
      <c r="J5120" s="313">
        <f t="shared" si="292"/>
        <v>14</v>
      </c>
      <c r="K5120" s="319">
        <v>13.75</v>
      </c>
      <c r="L5120" s="37">
        <f t="shared" si="290"/>
        <v>192.5</v>
      </c>
      <c r="M5120" s="315"/>
      <c r="N5120" s="320">
        <f t="shared" si="293"/>
        <v>192.5</v>
      </c>
      <c r="O5120" s="321"/>
    </row>
    <row r="5121" spans="1:15">
      <c r="A5121" s="313" t="s">
        <v>4314</v>
      </c>
      <c r="B5121" s="313" t="s">
        <v>4595</v>
      </c>
      <c r="C5121" s="202">
        <v>6</v>
      </c>
      <c r="D5121" s="202" t="s">
        <v>4944</v>
      </c>
      <c r="E5121" s="314"/>
      <c r="F5121" s="314"/>
      <c r="G5121" s="314">
        <v>5.5</v>
      </c>
      <c r="H5121" s="316">
        <f t="shared" si="291"/>
        <v>5.5</v>
      </c>
      <c r="I5121" s="327"/>
      <c r="J5121" s="313">
        <f t="shared" si="292"/>
        <v>5.5</v>
      </c>
      <c r="K5121" s="319">
        <v>13.75</v>
      </c>
      <c r="L5121" s="37">
        <f t="shared" si="290"/>
        <v>75.63</v>
      </c>
      <c r="M5121" s="315"/>
      <c r="N5121" s="320">
        <f t="shared" si="293"/>
        <v>75.63</v>
      </c>
      <c r="O5121" s="202"/>
    </row>
    <row r="5122" spans="1:15">
      <c r="A5122" s="313" t="s">
        <v>4314</v>
      </c>
      <c r="B5122" s="313" t="s">
        <v>4595</v>
      </c>
      <c r="C5122" s="202">
        <v>6</v>
      </c>
      <c r="D5122" s="202" t="s">
        <v>4945</v>
      </c>
      <c r="E5122" s="314"/>
      <c r="F5122" s="314"/>
      <c r="G5122" s="314">
        <v>0.7</v>
      </c>
      <c r="H5122" s="316">
        <f t="shared" si="291"/>
        <v>0.7</v>
      </c>
      <c r="I5122" s="327"/>
      <c r="J5122" s="313">
        <f t="shared" si="292"/>
        <v>0.7</v>
      </c>
      <c r="K5122" s="319">
        <v>13.75</v>
      </c>
      <c r="L5122" s="37">
        <f t="shared" si="290"/>
        <v>9.63</v>
      </c>
      <c r="M5122" s="315"/>
      <c r="N5122" s="320">
        <f t="shared" si="293"/>
        <v>9.63</v>
      </c>
      <c r="O5122" s="321"/>
    </row>
    <row r="5123" spans="1:15">
      <c r="A5123" s="313" t="s">
        <v>4314</v>
      </c>
      <c r="B5123" s="313" t="s">
        <v>4595</v>
      </c>
      <c r="C5123" s="202">
        <v>6</v>
      </c>
      <c r="D5123" s="202" t="s">
        <v>4946</v>
      </c>
      <c r="E5123" s="314"/>
      <c r="F5123" s="314"/>
      <c r="G5123" s="314">
        <v>42</v>
      </c>
      <c r="H5123" s="316">
        <f t="shared" si="291"/>
        <v>42</v>
      </c>
      <c r="I5123" s="327"/>
      <c r="J5123" s="313">
        <f t="shared" si="292"/>
        <v>42</v>
      </c>
      <c r="K5123" s="319">
        <v>13.75</v>
      </c>
      <c r="L5123" s="37">
        <f t="shared" si="290"/>
        <v>577.5</v>
      </c>
      <c r="M5123" s="315"/>
      <c r="N5123" s="320">
        <f t="shared" si="293"/>
        <v>577.5</v>
      </c>
      <c r="O5123" s="321"/>
    </row>
    <row r="5124" spans="1:15">
      <c r="A5124" s="313" t="s">
        <v>4314</v>
      </c>
      <c r="B5124" s="313" t="s">
        <v>4595</v>
      </c>
      <c r="C5124" s="202">
        <v>6</v>
      </c>
      <c r="D5124" s="202" t="s">
        <v>4947</v>
      </c>
      <c r="E5124" s="314"/>
      <c r="F5124" s="314"/>
      <c r="G5124" s="314">
        <v>7</v>
      </c>
      <c r="H5124" s="316">
        <f t="shared" si="291"/>
        <v>7</v>
      </c>
      <c r="I5124" s="327"/>
      <c r="J5124" s="313">
        <f t="shared" si="292"/>
        <v>7</v>
      </c>
      <c r="K5124" s="319">
        <v>13.75</v>
      </c>
      <c r="L5124" s="37">
        <f t="shared" si="290"/>
        <v>96.25</v>
      </c>
      <c r="M5124" s="315"/>
      <c r="N5124" s="320">
        <f t="shared" si="293"/>
        <v>96.25</v>
      </c>
      <c r="O5124" s="321"/>
    </row>
    <row r="5125" spans="1:15">
      <c r="A5125" s="313" t="s">
        <v>4314</v>
      </c>
      <c r="B5125" s="313" t="s">
        <v>4595</v>
      </c>
      <c r="C5125" s="202">
        <v>6</v>
      </c>
      <c r="D5125" s="202" t="s">
        <v>4948</v>
      </c>
      <c r="E5125" s="314"/>
      <c r="F5125" s="314"/>
      <c r="G5125" s="314">
        <v>8</v>
      </c>
      <c r="H5125" s="316">
        <f t="shared" si="291"/>
        <v>8</v>
      </c>
      <c r="I5125" s="327"/>
      <c r="J5125" s="313">
        <f t="shared" si="292"/>
        <v>8</v>
      </c>
      <c r="K5125" s="319">
        <v>13.75</v>
      </c>
      <c r="L5125" s="37">
        <f t="shared" si="290"/>
        <v>110</v>
      </c>
      <c r="M5125" s="315"/>
      <c r="N5125" s="320">
        <f t="shared" si="293"/>
        <v>110</v>
      </c>
      <c r="O5125" s="321"/>
    </row>
    <row r="5126" spans="1:15">
      <c r="A5126" s="313" t="s">
        <v>4314</v>
      </c>
      <c r="B5126" s="313" t="s">
        <v>4595</v>
      </c>
      <c r="C5126" s="202">
        <v>6</v>
      </c>
      <c r="D5126" s="202" t="s">
        <v>4949</v>
      </c>
      <c r="E5126" s="314"/>
      <c r="F5126" s="314"/>
      <c r="G5126" s="314">
        <v>11</v>
      </c>
      <c r="H5126" s="316">
        <f t="shared" si="291"/>
        <v>11</v>
      </c>
      <c r="I5126" s="327"/>
      <c r="J5126" s="313">
        <f t="shared" si="292"/>
        <v>11</v>
      </c>
      <c r="K5126" s="319">
        <v>13.75</v>
      </c>
      <c r="L5126" s="37">
        <f t="shared" si="290"/>
        <v>151.25</v>
      </c>
      <c r="M5126" s="315"/>
      <c r="N5126" s="320">
        <f t="shared" si="293"/>
        <v>151.25</v>
      </c>
      <c r="O5126" s="321"/>
    </row>
    <row r="5127" spans="1:15">
      <c r="A5127" s="313" t="s">
        <v>4314</v>
      </c>
      <c r="B5127" s="313" t="s">
        <v>4595</v>
      </c>
      <c r="C5127" s="202">
        <v>6</v>
      </c>
      <c r="D5127" s="202" t="s">
        <v>4950</v>
      </c>
      <c r="E5127" s="314"/>
      <c r="F5127" s="314"/>
      <c r="G5127" s="314">
        <v>4</v>
      </c>
      <c r="H5127" s="316">
        <f t="shared" si="291"/>
        <v>4</v>
      </c>
      <c r="I5127" s="327"/>
      <c r="J5127" s="313">
        <f t="shared" si="292"/>
        <v>4</v>
      </c>
      <c r="K5127" s="319">
        <v>13.75</v>
      </c>
      <c r="L5127" s="37">
        <f t="shared" si="290"/>
        <v>55</v>
      </c>
      <c r="M5127" s="315"/>
      <c r="N5127" s="320">
        <f t="shared" si="293"/>
        <v>55</v>
      </c>
      <c r="O5127" s="321"/>
    </row>
    <row r="5128" spans="1:15">
      <c r="A5128" s="313" t="s">
        <v>4314</v>
      </c>
      <c r="B5128" s="313" t="s">
        <v>4595</v>
      </c>
      <c r="C5128" s="202">
        <v>6</v>
      </c>
      <c r="D5128" s="202" t="s">
        <v>4951</v>
      </c>
      <c r="E5128" s="314"/>
      <c r="F5128" s="314"/>
      <c r="G5128" s="314">
        <v>6</v>
      </c>
      <c r="H5128" s="316">
        <f t="shared" si="291"/>
        <v>6</v>
      </c>
      <c r="I5128" s="327"/>
      <c r="J5128" s="313">
        <f t="shared" si="292"/>
        <v>6</v>
      </c>
      <c r="K5128" s="319">
        <v>13.75</v>
      </c>
      <c r="L5128" s="37">
        <f t="shared" si="290"/>
        <v>82.5</v>
      </c>
      <c r="M5128" s="315"/>
      <c r="N5128" s="320">
        <f t="shared" si="293"/>
        <v>82.5</v>
      </c>
      <c r="O5128" s="321"/>
    </row>
    <row r="5129" spans="1:15">
      <c r="A5129" s="313" t="s">
        <v>4314</v>
      </c>
      <c r="B5129" s="313" t="s">
        <v>4595</v>
      </c>
      <c r="C5129" s="202">
        <v>6</v>
      </c>
      <c r="D5129" s="202" t="s">
        <v>4952</v>
      </c>
      <c r="E5129" s="314"/>
      <c r="F5129" s="314"/>
      <c r="G5129" s="314">
        <v>7</v>
      </c>
      <c r="H5129" s="316">
        <f t="shared" si="291"/>
        <v>7</v>
      </c>
      <c r="I5129" s="327"/>
      <c r="J5129" s="313">
        <f t="shared" si="292"/>
        <v>7</v>
      </c>
      <c r="K5129" s="319">
        <v>13.75</v>
      </c>
      <c r="L5129" s="37">
        <f t="shared" si="290"/>
        <v>96.25</v>
      </c>
      <c r="M5129" s="315"/>
      <c r="N5129" s="320">
        <f t="shared" si="293"/>
        <v>96.25</v>
      </c>
      <c r="O5129" s="321"/>
    </row>
    <row r="5130" spans="1:15">
      <c r="A5130" s="313" t="s">
        <v>4314</v>
      </c>
      <c r="B5130" s="313" t="s">
        <v>4595</v>
      </c>
      <c r="C5130" s="202">
        <v>6</v>
      </c>
      <c r="D5130" s="202" t="s">
        <v>1570</v>
      </c>
      <c r="E5130" s="314"/>
      <c r="F5130" s="314"/>
      <c r="G5130" s="314">
        <v>5.5</v>
      </c>
      <c r="H5130" s="316">
        <f t="shared" si="291"/>
        <v>5.5</v>
      </c>
      <c r="I5130" s="327"/>
      <c r="J5130" s="313">
        <f t="shared" si="292"/>
        <v>5.5</v>
      </c>
      <c r="K5130" s="319">
        <v>13.75</v>
      </c>
      <c r="L5130" s="37">
        <f t="shared" si="290"/>
        <v>75.63</v>
      </c>
      <c r="M5130" s="315"/>
      <c r="N5130" s="320">
        <f t="shared" si="293"/>
        <v>75.63</v>
      </c>
      <c r="O5130" s="321"/>
    </row>
    <row r="5131" spans="1:15">
      <c r="A5131" s="313" t="s">
        <v>4314</v>
      </c>
      <c r="B5131" s="313" t="s">
        <v>4595</v>
      </c>
      <c r="C5131" s="202" t="s">
        <v>4316</v>
      </c>
      <c r="D5131" s="202" t="s">
        <v>4595</v>
      </c>
      <c r="E5131" s="314"/>
      <c r="F5131" s="314">
        <v>630.52</v>
      </c>
      <c r="G5131" s="315"/>
      <c r="H5131" s="316">
        <f t="shared" si="291"/>
        <v>630.52</v>
      </c>
      <c r="I5131" s="327"/>
      <c r="J5131" s="313">
        <f t="shared" si="292"/>
        <v>630.52</v>
      </c>
      <c r="K5131" s="319">
        <v>13.75</v>
      </c>
      <c r="L5131" s="37">
        <f t="shared" si="290"/>
        <v>8669.65</v>
      </c>
      <c r="M5131" s="315"/>
      <c r="N5131" s="320">
        <f t="shared" si="293"/>
        <v>8669.65</v>
      </c>
      <c r="O5131" s="313"/>
    </row>
    <row r="5132" spans="1:15">
      <c r="A5132" s="313" t="s">
        <v>4314</v>
      </c>
      <c r="B5132" s="313" t="s">
        <v>4953</v>
      </c>
      <c r="C5132" s="202">
        <v>1</v>
      </c>
      <c r="D5132" s="202" t="s">
        <v>4954</v>
      </c>
      <c r="E5132" s="314"/>
      <c r="F5132" s="314"/>
      <c r="G5132" s="314">
        <v>36.6</v>
      </c>
      <c r="H5132" s="316">
        <f t="shared" si="291"/>
        <v>36.6</v>
      </c>
      <c r="I5132" s="313"/>
      <c r="J5132" s="313">
        <f t="shared" si="292"/>
        <v>36.6</v>
      </c>
      <c r="K5132" s="319">
        <v>13.75</v>
      </c>
      <c r="L5132" s="37">
        <f t="shared" si="290"/>
        <v>503.25</v>
      </c>
      <c r="M5132" s="315"/>
      <c r="N5132" s="320">
        <f t="shared" si="293"/>
        <v>503.25</v>
      </c>
      <c r="O5132" s="321"/>
    </row>
    <row r="5133" spans="1:15">
      <c r="A5133" s="313" t="s">
        <v>4314</v>
      </c>
      <c r="B5133" s="313" t="s">
        <v>4953</v>
      </c>
      <c r="C5133" s="202">
        <v>1</v>
      </c>
      <c r="D5133" s="202" t="s">
        <v>4955</v>
      </c>
      <c r="E5133" s="314"/>
      <c r="F5133" s="314"/>
      <c r="G5133" s="314">
        <v>25.9</v>
      </c>
      <c r="H5133" s="316">
        <f t="shared" si="291"/>
        <v>25.9</v>
      </c>
      <c r="I5133" s="313"/>
      <c r="J5133" s="313">
        <f t="shared" si="292"/>
        <v>25.9</v>
      </c>
      <c r="K5133" s="319">
        <v>13.75</v>
      </c>
      <c r="L5133" s="37">
        <f t="shared" si="290"/>
        <v>356.13</v>
      </c>
      <c r="M5133" s="315"/>
      <c r="N5133" s="320">
        <f t="shared" si="293"/>
        <v>356.13</v>
      </c>
      <c r="O5133" s="321"/>
    </row>
    <row r="5134" spans="1:15">
      <c r="A5134" s="313" t="s">
        <v>4314</v>
      </c>
      <c r="B5134" s="313" t="s">
        <v>4953</v>
      </c>
      <c r="C5134" s="202">
        <v>1</v>
      </c>
      <c r="D5134" s="202" t="s">
        <v>4956</v>
      </c>
      <c r="E5134" s="314"/>
      <c r="F5134" s="314"/>
      <c r="G5134" s="314">
        <v>26.9</v>
      </c>
      <c r="H5134" s="316">
        <f t="shared" si="291"/>
        <v>26.9</v>
      </c>
      <c r="I5134" s="313"/>
      <c r="J5134" s="313">
        <f t="shared" si="292"/>
        <v>26.9</v>
      </c>
      <c r="K5134" s="319">
        <v>13.75</v>
      </c>
      <c r="L5134" s="37">
        <f t="shared" si="290"/>
        <v>369.88</v>
      </c>
      <c r="M5134" s="315"/>
      <c r="N5134" s="320">
        <f t="shared" si="293"/>
        <v>369.88</v>
      </c>
      <c r="O5134" s="321"/>
    </row>
    <row r="5135" spans="1:15">
      <c r="A5135" s="313" t="s">
        <v>4314</v>
      </c>
      <c r="B5135" s="313" t="s">
        <v>4953</v>
      </c>
      <c r="C5135" s="202">
        <v>1</v>
      </c>
      <c r="D5135" s="202" t="s">
        <v>4957</v>
      </c>
      <c r="E5135" s="314"/>
      <c r="F5135" s="314"/>
      <c r="G5135" s="314">
        <v>4.3</v>
      </c>
      <c r="H5135" s="316">
        <f t="shared" si="291"/>
        <v>4.3</v>
      </c>
      <c r="I5135" s="313"/>
      <c r="J5135" s="313">
        <f t="shared" si="292"/>
        <v>4.3</v>
      </c>
      <c r="K5135" s="319">
        <v>13.75</v>
      </c>
      <c r="L5135" s="37">
        <f t="shared" si="290"/>
        <v>59.13</v>
      </c>
      <c r="M5135" s="315"/>
      <c r="N5135" s="320">
        <f t="shared" si="293"/>
        <v>59.13</v>
      </c>
      <c r="O5135" s="321"/>
    </row>
    <row r="5136" spans="1:15">
      <c r="A5136" s="313" t="s">
        <v>4314</v>
      </c>
      <c r="B5136" s="313" t="s">
        <v>4953</v>
      </c>
      <c r="C5136" s="202">
        <v>1</v>
      </c>
      <c r="D5136" s="202" t="s">
        <v>4958</v>
      </c>
      <c r="E5136" s="314"/>
      <c r="F5136" s="314"/>
      <c r="G5136" s="314">
        <v>18</v>
      </c>
      <c r="H5136" s="316">
        <f t="shared" si="291"/>
        <v>18</v>
      </c>
      <c r="I5136" s="313"/>
      <c r="J5136" s="313">
        <f t="shared" si="292"/>
        <v>18</v>
      </c>
      <c r="K5136" s="319">
        <v>13.75</v>
      </c>
      <c r="L5136" s="37">
        <f t="shared" si="290"/>
        <v>247.5</v>
      </c>
      <c r="M5136" s="315"/>
      <c r="N5136" s="320">
        <f t="shared" si="293"/>
        <v>247.5</v>
      </c>
      <c r="O5136" s="321"/>
    </row>
    <row r="5137" spans="1:15">
      <c r="A5137" s="313" t="s">
        <v>4314</v>
      </c>
      <c r="B5137" s="313" t="s">
        <v>4953</v>
      </c>
      <c r="C5137" s="202">
        <v>1</v>
      </c>
      <c r="D5137" s="202" t="s">
        <v>4959</v>
      </c>
      <c r="E5137" s="314"/>
      <c r="F5137" s="314"/>
      <c r="G5137" s="314">
        <v>26.2</v>
      </c>
      <c r="H5137" s="316">
        <f t="shared" si="291"/>
        <v>26.2</v>
      </c>
      <c r="I5137" s="313"/>
      <c r="J5137" s="313">
        <f t="shared" si="292"/>
        <v>26.2</v>
      </c>
      <c r="K5137" s="319">
        <v>13.75</v>
      </c>
      <c r="L5137" s="37">
        <f t="shared" si="290"/>
        <v>360.25</v>
      </c>
      <c r="M5137" s="315"/>
      <c r="N5137" s="320">
        <f t="shared" si="293"/>
        <v>360.25</v>
      </c>
      <c r="O5137" s="321"/>
    </row>
    <row r="5138" spans="1:15">
      <c r="A5138" s="313" t="s">
        <v>4314</v>
      </c>
      <c r="B5138" s="313" t="s">
        <v>4953</v>
      </c>
      <c r="C5138" s="202">
        <v>1</v>
      </c>
      <c r="D5138" s="202" t="s">
        <v>4960</v>
      </c>
      <c r="E5138" s="314"/>
      <c r="F5138" s="314"/>
      <c r="G5138" s="314">
        <v>24.4</v>
      </c>
      <c r="H5138" s="316">
        <f t="shared" si="291"/>
        <v>24.4</v>
      </c>
      <c r="I5138" s="313"/>
      <c r="J5138" s="313">
        <f t="shared" si="292"/>
        <v>24.4</v>
      </c>
      <c r="K5138" s="319">
        <v>13.75</v>
      </c>
      <c r="L5138" s="37">
        <f t="shared" si="290"/>
        <v>335.5</v>
      </c>
      <c r="M5138" s="315"/>
      <c r="N5138" s="320">
        <f t="shared" si="293"/>
        <v>335.5</v>
      </c>
      <c r="O5138" s="321"/>
    </row>
    <row r="5139" spans="1:15">
      <c r="A5139" s="313" t="s">
        <v>4314</v>
      </c>
      <c r="B5139" s="313" t="s">
        <v>4953</v>
      </c>
      <c r="C5139" s="202">
        <v>1</v>
      </c>
      <c r="D5139" s="202" t="s">
        <v>4961</v>
      </c>
      <c r="E5139" s="314"/>
      <c r="F5139" s="314"/>
      <c r="G5139" s="314">
        <v>11.4</v>
      </c>
      <c r="H5139" s="316">
        <f t="shared" si="291"/>
        <v>11.4</v>
      </c>
      <c r="I5139" s="313"/>
      <c r="J5139" s="313">
        <f t="shared" si="292"/>
        <v>11.4</v>
      </c>
      <c r="K5139" s="319">
        <v>13.75</v>
      </c>
      <c r="L5139" s="37">
        <f t="shared" si="290"/>
        <v>156.75</v>
      </c>
      <c r="M5139" s="315"/>
      <c r="N5139" s="320">
        <f t="shared" si="293"/>
        <v>156.75</v>
      </c>
      <c r="O5139" s="321"/>
    </row>
    <row r="5140" spans="1:15">
      <c r="A5140" s="313" t="s">
        <v>4314</v>
      </c>
      <c r="B5140" s="313" t="s">
        <v>4953</v>
      </c>
      <c r="C5140" s="202">
        <v>1</v>
      </c>
      <c r="D5140" s="202" t="s">
        <v>4962</v>
      </c>
      <c r="E5140" s="314"/>
      <c r="F5140" s="314"/>
      <c r="G5140" s="314">
        <v>13.8</v>
      </c>
      <c r="H5140" s="316">
        <f t="shared" si="291"/>
        <v>13.8</v>
      </c>
      <c r="I5140" s="313"/>
      <c r="J5140" s="313">
        <f t="shared" si="292"/>
        <v>13.8</v>
      </c>
      <c r="K5140" s="319">
        <v>13.75</v>
      </c>
      <c r="L5140" s="37">
        <f t="shared" si="290"/>
        <v>189.75</v>
      </c>
      <c r="M5140" s="315"/>
      <c r="N5140" s="320">
        <f t="shared" si="293"/>
        <v>189.75</v>
      </c>
      <c r="O5140" s="321"/>
    </row>
    <row r="5141" spans="1:15">
      <c r="A5141" s="313" t="s">
        <v>4314</v>
      </c>
      <c r="B5141" s="313" t="s">
        <v>4953</v>
      </c>
      <c r="C5141" s="202">
        <v>1</v>
      </c>
      <c r="D5141" s="202" t="s">
        <v>4963</v>
      </c>
      <c r="E5141" s="314"/>
      <c r="F5141" s="314"/>
      <c r="G5141" s="314">
        <v>6.5</v>
      </c>
      <c r="H5141" s="316">
        <f t="shared" si="291"/>
        <v>6.5</v>
      </c>
      <c r="I5141" s="313"/>
      <c r="J5141" s="313">
        <f t="shared" si="292"/>
        <v>6.5</v>
      </c>
      <c r="K5141" s="319">
        <v>13.75</v>
      </c>
      <c r="L5141" s="37">
        <f t="shared" si="290"/>
        <v>89.38</v>
      </c>
      <c r="M5141" s="315"/>
      <c r="N5141" s="320">
        <f t="shared" si="293"/>
        <v>89.38</v>
      </c>
      <c r="O5141" s="321"/>
    </row>
    <row r="5142" spans="1:15">
      <c r="A5142" s="313" t="s">
        <v>4314</v>
      </c>
      <c r="B5142" s="313" t="s">
        <v>4953</v>
      </c>
      <c r="C5142" s="202">
        <v>1</v>
      </c>
      <c r="D5142" s="202" t="s">
        <v>4964</v>
      </c>
      <c r="E5142" s="314"/>
      <c r="F5142" s="314"/>
      <c r="G5142" s="314">
        <v>27.1</v>
      </c>
      <c r="H5142" s="316">
        <f t="shared" si="291"/>
        <v>27.1</v>
      </c>
      <c r="I5142" s="313"/>
      <c r="J5142" s="313">
        <f t="shared" si="292"/>
        <v>27.1</v>
      </c>
      <c r="K5142" s="319">
        <v>13.75</v>
      </c>
      <c r="L5142" s="37">
        <f t="shared" si="290"/>
        <v>372.63</v>
      </c>
      <c r="M5142" s="315"/>
      <c r="N5142" s="320">
        <f t="shared" si="293"/>
        <v>372.63</v>
      </c>
      <c r="O5142" s="328"/>
    </row>
    <row r="5143" spans="1:15">
      <c r="A5143" s="313" t="s">
        <v>4314</v>
      </c>
      <c r="B5143" s="313" t="s">
        <v>4953</v>
      </c>
      <c r="C5143" s="313">
        <v>1</v>
      </c>
      <c r="D5143" s="313" t="s">
        <v>4965</v>
      </c>
      <c r="E5143" s="314"/>
      <c r="F5143" s="314"/>
      <c r="G5143" s="314">
        <v>8.2</v>
      </c>
      <c r="H5143" s="316">
        <f t="shared" si="291"/>
        <v>8.2</v>
      </c>
      <c r="I5143" s="313"/>
      <c r="J5143" s="313">
        <f t="shared" si="292"/>
        <v>8.2</v>
      </c>
      <c r="K5143" s="319">
        <v>13.75</v>
      </c>
      <c r="L5143" s="37">
        <f t="shared" ref="L5143:L5206" si="294">ROUND(H5143*K5143,2)</f>
        <v>112.75</v>
      </c>
      <c r="M5143" s="315"/>
      <c r="N5143" s="320">
        <f t="shared" si="293"/>
        <v>112.75</v>
      </c>
      <c r="O5143" s="321"/>
    </row>
    <row r="5144" spans="1:15">
      <c r="A5144" s="313" t="s">
        <v>4314</v>
      </c>
      <c r="B5144" s="313" t="s">
        <v>4953</v>
      </c>
      <c r="C5144" s="313">
        <v>1</v>
      </c>
      <c r="D5144" s="313" t="s">
        <v>4966</v>
      </c>
      <c r="E5144" s="314"/>
      <c r="F5144" s="314"/>
      <c r="G5144" s="314">
        <v>26.3</v>
      </c>
      <c r="H5144" s="316">
        <f t="shared" si="291"/>
        <v>26.3</v>
      </c>
      <c r="I5144" s="313"/>
      <c r="J5144" s="313">
        <f t="shared" si="292"/>
        <v>26.3</v>
      </c>
      <c r="K5144" s="319">
        <v>13.75</v>
      </c>
      <c r="L5144" s="37">
        <f t="shared" si="294"/>
        <v>361.63</v>
      </c>
      <c r="M5144" s="315"/>
      <c r="N5144" s="320">
        <f t="shared" si="293"/>
        <v>361.63</v>
      </c>
      <c r="O5144" s="321"/>
    </row>
    <row r="5145" spans="1:15">
      <c r="A5145" s="313" t="s">
        <v>4314</v>
      </c>
      <c r="B5145" s="313" t="s">
        <v>4953</v>
      </c>
      <c r="C5145" s="313">
        <v>1</v>
      </c>
      <c r="D5145" s="313" t="s">
        <v>4967</v>
      </c>
      <c r="E5145" s="314"/>
      <c r="F5145" s="314"/>
      <c r="G5145" s="314">
        <v>9.4</v>
      </c>
      <c r="H5145" s="316">
        <f t="shared" si="291"/>
        <v>9.4</v>
      </c>
      <c r="I5145" s="313"/>
      <c r="J5145" s="313">
        <f t="shared" si="292"/>
        <v>9.4</v>
      </c>
      <c r="K5145" s="319">
        <v>13.75</v>
      </c>
      <c r="L5145" s="37">
        <f t="shared" si="294"/>
        <v>129.25</v>
      </c>
      <c r="M5145" s="315"/>
      <c r="N5145" s="320">
        <f t="shared" si="293"/>
        <v>129.25</v>
      </c>
      <c r="O5145" s="321"/>
    </row>
    <row r="5146" spans="1:15">
      <c r="A5146" s="313" t="s">
        <v>4314</v>
      </c>
      <c r="B5146" s="313" t="s">
        <v>4953</v>
      </c>
      <c r="C5146" s="313">
        <v>1</v>
      </c>
      <c r="D5146" s="25" t="s">
        <v>4968</v>
      </c>
      <c r="E5146" s="314"/>
      <c r="F5146" s="314"/>
      <c r="G5146" s="314">
        <v>11.8</v>
      </c>
      <c r="H5146" s="316">
        <f t="shared" si="291"/>
        <v>11.8</v>
      </c>
      <c r="I5146" s="313"/>
      <c r="J5146" s="313">
        <f t="shared" si="292"/>
        <v>11.8</v>
      </c>
      <c r="K5146" s="319">
        <v>13.75</v>
      </c>
      <c r="L5146" s="37">
        <f t="shared" si="294"/>
        <v>162.25</v>
      </c>
      <c r="M5146" s="315"/>
      <c r="N5146" s="320">
        <f t="shared" si="293"/>
        <v>162.25</v>
      </c>
      <c r="O5146" s="321"/>
    </row>
    <row r="5147" spans="1:15">
      <c r="A5147" s="313" t="s">
        <v>4314</v>
      </c>
      <c r="B5147" s="313" t="s">
        <v>4953</v>
      </c>
      <c r="C5147" s="313">
        <v>1</v>
      </c>
      <c r="D5147" s="313" t="s">
        <v>4969</v>
      </c>
      <c r="E5147" s="314"/>
      <c r="F5147" s="314"/>
      <c r="G5147" s="314">
        <v>11.8</v>
      </c>
      <c r="H5147" s="316">
        <f t="shared" si="291"/>
        <v>11.8</v>
      </c>
      <c r="I5147" s="313"/>
      <c r="J5147" s="313">
        <f t="shared" si="292"/>
        <v>11.8</v>
      </c>
      <c r="K5147" s="319">
        <v>13.75</v>
      </c>
      <c r="L5147" s="37">
        <f t="shared" si="294"/>
        <v>162.25</v>
      </c>
      <c r="M5147" s="315"/>
      <c r="N5147" s="320">
        <f t="shared" si="293"/>
        <v>162.25</v>
      </c>
      <c r="O5147" s="321"/>
    </row>
    <row r="5148" spans="1:15">
      <c r="A5148" s="313" t="s">
        <v>4314</v>
      </c>
      <c r="B5148" s="313" t="s">
        <v>4953</v>
      </c>
      <c r="C5148" s="313">
        <v>1</v>
      </c>
      <c r="D5148" s="313" t="s">
        <v>4970</v>
      </c>
      <c r="E5148" s="314"/>
      <c r="F5148" s="314"/>
      <c r="G5148" s="314">
        <v>14.3</v>
      </c>
      <c r="H5148" s="316">
        <f t="shared" si="291"/>
        <v>14.3</v>
      </c>
      <c r="I5148" s="313"/>
      <c r="J5148" s="313">
        <f t="shared" si="292"/>
        <v>14.3</v>
      </c>
      <c r="K5148" s="319">
        <v>13.75</v>
      </c>
      <c r="L5148" s="37">
        <f t="shared" si="294"/>
        <v>196.63</v>
      </c>
      <c r="M5148" s="315"/>
      <c r="N5148" s="320">
        <f t="shared" si="293"/>
        <v>196.63</v>
      </c>
      <c r="O5148" s="321"/>
    </row>
    <row r="5149" spans="1:15">
      <c r="A5149" s="313" t="s">
        <v>4314</v>
      </c>
      <c r="B5149" s="313" t="s">
        <v>4953</v>
      </c>
      <c r="C5149" s="313">
        <v>1</v>
      </c>
      <c r="D5149" s="313" t="s">
        <v>4971</v>
      </c>
      <c r="E5149" s="314"/>
      <c r="F5149" s="314"/>
      <c r="G5149" s="314">
        <v>27.3</v>
      </c>
      <c r="H5149" s="316">
        <f t="shared" si="291"/>
        <v>27.3</v>
      </c>
      <c r="I5149" s="313"/>
      <c r="J5149" s="313">
        <f t="shared" si="292"/>
        <v>27.3</v>
      </c>
      <c r="K5149" s="319">
        <v>13.75</v>
      </c>
      <c r="L5149" s="37">
        <f t="shared" si="294"/>
        <v>375.38</v>
      </c>
      <c r="M5149" s="315"/>
      <c r="N5149" s="320">
        <f t="shared" si="293"/>
        <v>375.38</v>
      </c>
      <c r="O5149" s="321"/>
    </row>
    <row r="5150" spans="1:15">
      <c r="A5150" s="313" t="s">
        <v>4314</v>
      </c>
      <c r="B5150" s="313" t="s">
        <v>4953</v>
      </c>
      <c r="C5150" s="313">
        <v>1</v>
      </c>
      <c r="D5150" s="313" t="s">
        <v>4972</v>
      </c>
      <c r="E5150" s="314"/>
      <c r="F5150" s="314"/>
      <c r="G5150" s="314">
        <v>18.1</v>
      </c>
      <c r="H5150" s="316">
        <f t="shared" si="291"/>
        <v>18.1</v>
      </c>
      <c r="I5150" s="313"/>
      <c r="J5150" s="313">
        <f t="shared" si="292"/>
        <v>18.1</v>
      </c>
      <c r="K5150" s="319">
        <v>13.75</v>
      </c>
      <c r="L5150" s="37">
        <f t="shared" si="294"/>
        <v>248.88</v>
      </c>
      <c r="M5150" s="315"/>
      <c r="N5150" s="320">
        <f t="shared" si="293"/>
        <v>248.88</v>
      </c>
      <c r="O5150" s="321"/>
    </row>
    <row r="5151" spans="1:15">
      <c r="A5151" s="313" t="s">
        <v>4314</v>
      </c>
      <c r="B5151" s="313" t="s">
        <v>4953</v>
      </c>
      <c r="C5151" s="313">
        <v>1</v>
      </c>
      <c r="D5151" s="313" t="s">
        <v>4973</v>
      </c>
      <c r="E5151" s="314"/>
      <c r="F5151" s="314"/>
      <c r="G5151" s="314">
        <v>21.8</v>
      </c>
      <c r="H5151" s="316">
        <f t="shared" si="291"/>
        <v>21.8</v>
      </c>
      <c r="I5151" s="313"/>
      <c r="J5151" s="313">
        <f t="shared" si="292"/>
        <v>21.8</v>
      </c>
      <c r="K5151" s="319">
        <v>13.75</v>
      </c>
      <c r="L5151" s="37">
        <f t="shared" si="294"/>
        <v>299.75</v>
      </c>
      <c r="M5151" s="315"/>
      <c r="N5151" s="320">
        <f t="shared" si="293"/>
        <v>299.75</v>
      </c>
      <c r="O5151" s="321"/>
    </row>
    <row r="5152" spans="1:15">
      <c r="A5152" s="313" t="s">
        <v>4314</v>
      </c>
      <c r="B5152" s="313" t="s">
        <v>4953</v>
      </c>
      <c r="C5152" s="313">
        <v>1</v>
      </c>
      <c r="D5152" s="313" t="s">
        <v>4974</v>
      </c>
      <c r="E5152" s="314"/>
      <c r="F5152" s="314"/>
      <c r="G5152" s="314">
        <v>18.3</v>
      </c>
      <c r="H5152" s="316">
        <f t="shared" si="291"/>
        <v>18.3</v>
      </c>
      <c r="I5152" s="313"/>
      <c r="J5152" s="313">
        <f t="shared" si="292"/>
        <v>18.3</v>
      </c>
      <c r="K5152" s="319">
        <v>13.75</v>
      </c>
      <c r="L5152" s="37">
        <f t="shared" si="294"/>
        <v>251.63</v>
      </c>
      <c r="M5152" s="315"/>
      <c r="N5152" s="320">
        <f t="shared" si="293"/>
        <v>251.63</v>
      </c>
      <c r="O5152" s="321"/>
    </row>
    <row r="5153" spans="1:15">
      <c r="A5153" s="313" t="s">
        <v>4314</v>
      </c>
      <c r="B5153" s="313" t="s">
        <v>4953</v>
      </c>
      <c r="C5153" s="313">
        <v>1</v>
      </c>
      <c r="D5153" s="313" t="s">
        <v>4975</v>
      </c>
      <c r="E5153" s="314"/>
      <c r="F5153" s="314"/>
      <c r="G5153" s="314">
        <v>16.8</v>
      </c>
      <c r="H5153" s="316">
        <f t="shared" si="291"/>
        <v>16.8</v>
      </c>
      <c r="I5153" s="313"/>
      <c r="J5153" s="313">
        <f t="shared" si="292"/>
        <v>16.8</v>
      </c>
      <c r="K5153" s="319">
        <v>13.75</v>
      </c>
      <c r="L5153" s="37">
        <f t="shared" si="294"/>
        <v>231</v>
      </c>
      <c r="M5153" s="315"/>
      <c r="N5153" s="320">
        <f t="shared" si="293"/>
        <v>231</v>
      </c>
      <c r="O5153" s="321"/>
    </row>
    <row r="5154" spans="1:15">
      <c r="A5154" s="313" t="s">
        <v>4314</v>
      </c>
      <c r="B5154" s="313" t="s">
        <v>4953</v>
      </c>
      <c r="C5154" s="313">
        <v>1</v>
      </c>
      <c r="D5154" s="313" t="s">
        <v>4976</v>
      </c>
      <c r="E5154" s="314"/>
      <c r="F5154" s="314"/>
      <c r="G5154" s="314">
        <v>5</v>
      </c>
      <c r="H5154" s="316">
        <f t="shared" si="291"/>
        <v>5</v>
      </c>
      <c r="I5154" s="313"/>
      <c r="J5154" s="313">
        <f t="shared" si="292"/>
        <v>5</v>
      </c>
      <c r="K5154" s="319">
        <v>13.75</v>
      </c>
      <c r="L5154" s="37">
        <f t="shared" si="294"/>
        <v>68.75</v>
      </c>
      <c r="M5154" s="315"/>
      <c r="N5154" s="320">
        <f t="shared" si="293"/>
        <v>68.75</v>
      </c>
      <c r="O5154" s="321"/>
    </row>
    <row r="5155" spans="1:15">
      <c r="A5155" s="313" t="s">
        <v>4314</v>
      </c>
      <c r="B5155" s="313" t="s">
        <v>4953</v>
      </c>
      <c r="C5155" s="313">
        <v>1</v>
      </c>
      <c r="D5155" s="313" t="s">
        <v>4977</v>
      </c>
      <c r="E5155" s="314"/>
      <c r="F5155" s="314"/>
      <c r="G5155" s="314">
        <v>10.2</v>
      </c>
      <c r="H5155" s="316">
        <f t="shared" si="291"/>
        <v>10.2</v>
      </c>
      <c r="I5155" s="313"/>
      <c r="J5155" s="313">
        <f t="shared" si="292"/>
        <v>10.2</v>
      </c>
      <c r="K5155" s="319">
        <v>13.75</v>
      </c>
      <c r="L5155" s="37">
        <f t="shared" si="294"/>
        <v>140.25</v>
      </c>
      <c r="M5155" s="315"/>
      <c r="N5155" s="320">
        <f t="shared" si="293"/>
        <v>140.25</v>
      </c>
      <c r="O5155" s="321"/>
    </row>
    <row r="5156" spans="1:15">
      <c r="A5156" s="313" t="s">
        <v>4314</v>
      </c>
      <c r="B5156" s="313" t="s">
        <v>4953</v>
      </c>
      <c r="C5156" s="313">
        <v>1</v>
      </c>
      <c r="D5156" s="313" t="s">
        <v>4978</v>
      </c>
      <c r="E5156" s="314"/>
      <c r="F5156" s="314"/>
      <c r="G5156" s="314">
        <v>13.9</v>
      </c>
      <c r="H5156" s="316">
        <f t="shared" si="291"/>
        <v>13.9</v>
      </c>
      <c r="I5156" s="313"/>
      <c r="J5156" s="313">
        <f t="shared" si="292"/>
        <v>13.9</v>
      </c>
      <c r="K5156" s="319">
        <v>13.75</v>
      </c>
      <c r="L5156" s="37">
        <f t="shared" si="294"/>
        <v>191.13</v>
      </c>
      <c r="M5156" s="315"/>
      <c r="N5156" s="320">
        <f t="shared" si="293"/>
        <v>191.13</v>
      </c>
      <c r="O5156" s="321"/>
    </row>
    <row r="5157" spans="1:15">
      <c r="A5157" s="313" t="s">
        <v>4314</v>
      </c>
      <c r="B5157" s="313" t="s">
        <v>4953</v>
      </c>
      <c r="C5157" s="313">
        <v>1</v>
      </c>
      <c r="D5157" s="313" t="s">
        <v>4979</v>
      </c>
      <c r="E5157" s="314"/>
      <c r="F5157" s="314"/>
      <c r="G5157" s="314">
        <v>13.9</v>
      </c>
      <c r="H5157" s="316">
        <f t="shared" si="291"/>
        <v>13.9</v>
      </c>
      <c r="I5157" s="313"/>
      <c r="J5157" s="313">
        <f t="shared" si="292"/>
        <v>13.9</v>
      </c>
      <c r="K5157" s="319">
        <v>13.75</v>
      </c>
      <c r="L5157" s="37">
        <f t="shared" si="294"/>
        <v>191.13</v>
      </c>
      <c r="M5157" s="315"/>
      <c r="N5157" s="320">
        <f t="shared" si="293"/>
        <v>191.13</v>
      </c>
      <c r="O5157" s="321"/>
    </row>
    <row r="5158" spans="1:15">
      <c r="A5158" s="313" t="s">
        <v>4314</v>
      </c>
      <c r="B5158" s="313" t="s">
        <v>4953</v>
      </c>
      <c r="C5158" s="313">
        <v>1</v>
      </c>
      <c r="D5158" s="313" t="s">
        <v>4980</v>
      </c>
      <c r="E5158" s="314"/>
      <c r="F5158" s="314"/>
      <c r="G5158" s="314">
        <v>17.4</v>
      </c>
      <c r="H5158" s="316">
        <f t="shared" si="291"/>
        <v>17.4</v>
      </c>
      <c r="I5158" s="313"/>
      <c r="J5158" s="313">
        <f t="shared" si="292"/>
        <v>17.4</v>
      </c>
      <c r="K5158" s="319">
        <v>13.75</v>
      </c>
      <c r="L5158" s="37">
        <f t="shared" si="294"/>
        <v>239.25</v>
      </c>
      <c r="M5158" s="315"/>
      <c r="N5158" s="320">
        <f t="shared" si="293"/>
        <v>239.25</v>
      </c>
      <c r="O5158" s="321"/>
    </row>
    <row r="5159" spans="1:15">
      <c r="A5159" s="313" t="s">
        <v>4314</v>
      </c>
      <c r="B5159" s="313" t="s">
        <v>4953</v>
      </c>
      <c r="C5159" s="313">
        <v>1</v>
      </c>
      <c r="D5159" s="313" t="s">
        <v>4981</v>
      </c>
      <c r="E5159" s="314"/>
      <c r="F5159" s="314"/>
      <c r="G5159" s="314">
        <v>17.8</v>
      </c>
      <c r="H5159" s="316">
        <f t="shared" si="291"/>
        <v>17.8</v>
      </c>
      <c r="I5159" s="313"/>
      <c r="J5159" s="313">
        <f t="shared" si="292"/>
        <v>17.8</v>
      </c>
      <c r="K5159" s="319">
        <v>13.75</v>
      </c>
      <c r="L5159" s="37">
        <f t="shared" si="294"/>
        <v>244.75</v>
      </c>
      <c r="M5159" s="315"/>
      <c r="N5159" s="320">
        <f t="shared" si="293"/>
        <v>244.75</v>
      </c>
      <c r="O5159" s="321"/>
    </row>
    <row r="5160" spans="1:15">
      <c r="A5160" s="313" t="s">
        <v>4314</v>
      </c>
      <c r="B5160" s="313" t="s">
        <v>4953</v>
      </c>
      <c r="C5160" s="313">
        <v>1</v>
      </c>
      <c r="D5160" s="313" t="s">
        <v>4982</v>
      </c>
      <c r="E5160" s="314"/>
      <c r="F5160" s="314"/>
      <c r="G5160" s="314">
        <v>6.5</v>
      </c>
      <c r="H5160" s="316">
        <f t="shared" si="291"/>
        <v>6.5</v>
      </c>
      <c r="I5160" s="313"/>
      <c r="J5160" s="313">
        <f t="shared" si="292"/>
        <v>6.5</v>
      </c>
      <c r="K5160" s="319">
        <v>13.75</v>
      </c>
      <c r="L5160" s="37">
        <f t="shared" si="294"/>
        <v>89.38</v>
      </c>
      <c r="M5160" s="315"/>
      <c r="N5160" s="320">
        <f t="shared" si="293"/>
        <v>89.38</v>
      </c>
      <c r="O5160" s="321"/>
    </row>
    <row r="5161" spans="1:15">
      <c r="A5161" s="313" t="s">
        <v>4314</v>
      </c>
      <c r="B5161" s="313" t="s">
        <v>4953</v>
      </c>
      <c r="C5161" s="313">
        <v>1</v>
      </c>
      <c r="D5161" s="313" t="s">
        <v>4983</v>
      </c>
      <c r="E5161" s="314"/>
      <c r="F5161" s="314"/>
      <c r="G5161" s="314">
        <v>5</v>
      </c>
      <c r="H5161" s="316">
        <f t="shared" si="291"/>
        <v>5</v>
      </c>
      <c r="I5161" s="313"/>
      <c r="J5161" s="313">
        <f t="shared" si="292"/>
        <v>5</v>
      </c>
      <c r="K5161" s="319">
        <v>13.75</v>
      </c>
      <c r="L5161" s="37">
        <f t="shared" si="294"/>
        <v>68.75</v>
      </c>
      <c r="M5161" s="315"/>
      <c r="N5161" s="320">
        <f t="shared" si="293"/>
        <v>68.75</v>
      </c>
      <c r="O5161" s="321"/>
    </row>
    <row r="5162" spans="1:15">
      <c r="A5162" s="313" t="s">
        <v>4314</v>
      </c>
      <c r="B5162" s="313" t="s">
        <v>4953</v>
      </c>
      <c r="C5162" s="313">
        <v>1</v>
      </c>
      <c r="D5162" s="201" t="s">
        <v>4984</v>
      </c>
      <c r="E5162" s="314"/>
      <c r="F5162" s="314"/>
      <c r="G5162" s="314">
        <v>19.4</v>
      </c>
      <c r="H5162" s="316">
        <f t="shared" si="291"/>
        <v>19.4</v>
      </c>
      <c r="I5162" s="313"/>
      <c r="J5162" s="313">
        <f t="shared" si="292"/>
        <v>19.4</v>
      </c>
      <c r="K5162" s="319">
        <v>13.75</v>
      </c>
      <c r="L5162" s="37">
        <f t="shared" si="294"/>
        <v>266.75</v>
      </c>
      <c r="M5162" s="315"/>
      <c r="N5162" s="320">
        <f t="shared" si="293"/>
        <v>266.75</v>
      </c>
      <c r="O5162" s="321"/>
    </row>
    <row r="5163" spans="1:15">
      <c r="A5163" s="313" t="s">
        <v>4314</v>
      </c>
      <c r="B5163" s="313" t="s">
        <v>4953</v>
      </c>
      <c r="C5163" s="313">
        <v>1</v>
      </c>
      <c r="D5163" s="25" t="s">
        <v>4985</v>
      </c>
      <c r="E5163" s="314"/>
      <c r="F5163" s="314"/>
      <c r="G5163" s="314">
        <v>16.8</v>
      </c>
      <c r="H5163" s="316">
        <f t="shared" si="291"/>
        <v>16.8</v>
      </c>
      <c r="I5163" s="313"/>
      <c r="J5163" s="313">
        <f t="shared" si="292"/>
        <v>16.8</v>
      </c>
      <c r="K5163" s="319">
        <v>13.75</v>
      </c>
      <c r="L5163" s="37">
        <f t="shared" si="294"/>
        <v>231</v>
      </c>
      <c r="M5163" s="315"/>
      <c r="N5163" s="320">
        <f t="shared" si="293"/>
        <v>231</v>
      </c>
      <c r="O5163" s="148"/>
    </row>
    <row r="5164" spans="1:15">
      <c r="A5164" s="313" t="s">
        <v>4314</v>
      </c>
      <c r="B5164" s="313" t="s">
        <v>4953</v>
      </c>
      <c r="C5164" s="313">
        <v>1</v>
      </c>
      <c r="D5164" s="313" t="s">
        <v>4986</v>
      </c>
      <c r="E5164" s="314"/>
      <c r="F5164" s="314"/>
      <c r="G5164" s="314">
        <v>11.3</v>
      </c>
      <c r="H5164" s="316">
        <f t="shared" si="291"/>
        <v>11.3</v>
      </c>
      <c r="I5164" s="313"/>
      <c r="J5164" s="313">
        <f t="shared" si="292"/>
        <v>11.3</v>
      </c>
      <c r="K5164" s="319">
        <v>13.75</v>
      </c>
      <c r="L5164" s="37">
        <f t="shared" si="294"/>
        <v>155.38</v>
      </c>
      <c r="M5164" s="315"/>
      <c r="N5164" s="320">
        <f t="shared" si="293"/>
        <v>155.38</v>
      </c>
      <c r="O5164" s="321"/>
    </row>
    <row r="5165" spans="1:15">
      <c r="A5165" s="313" t="s">
        <v>4314</v>
      </c>
      <c r="B5165" s="313" t="s">
        <v>4953</v>
      </c>
      <c r="C5165" s="313">
        <v>1</v>
      </c>
      <c r="D5165" s="313" t="s">
        <v>4987</v>
      </c>
      <c r="E5165" s="314"/>
      <c r="F5165" s="314"/>
      <c r="G5165" s="314">
        <v>17.4</v>
      </c>
      <c r="H5165" s="316">
        <f t="shared" si="291"/>
        <v>17.4</v>
      </c>
      <c r="I5165" s="313"/>
      <c r="J5165" s="313">
        <f t="shared" si="292"/>
        <v>17.4</v>
      </c>
      <c r="K5165" s="319">
        <v>13.75</v>
      </c>
      <c r="L5165" s="37">
        <f t="shared" si="294"/>
        <v>239.25</v>
      </c>
      <c r="M5165" s="315"/>
      <c r="N5165" s="320">
        <f t="shared" si="293"/>
        <v>239.25</v>
      </c>
      <c r="O5165" s="321"/>
    </row>
    <row r="5166" spans="1:15">
      <c r="A5166" s="313" t="s">
        <v>4314</v>
      </c>
      <c r="B5166" s="313" t="s">
        <v>4953</v>
      </c>
      <c r="C5166" s="313">
        <v>1</v>
      </c>
      <c r="D5166" s="313" t="s">
        <v>4988</v>
      </c>
      <c r="E5166" s="314"/>
      <c r="F5166" s="314"/>
      <c r="G5166" s="314">
        <v>20.8</v>
      </c>
      <c r="H5166" s="316">
        <f t="shared" si="291"/>
        <v>20.8</v>
      </c>
      <c r="I5166" s="313"/>
      <c r="J5166" s="313">
        <f t="shared" si="292"/>
        <v>20.8</v>
      </c>
      <c r="K5166" s="319">
        <v>13.75</v>
      </c>
      <c r="L5166" s="37">
        <f t="shared" si="294"/>
        <v>286</v>
      </c>
      <c r="M5166" s="315"/>
      <c r="N5166" s="320">
        <f t="shared" si="293"/>
        <v>286</v>
      </c>
      <c r="O5166" s="321"/>
    </row>
    <row r="5167" spans="1:15">
      <c r="A5167" s="313" t="s">
        <v>4314</v>
      </c>
      <c r="B5167" s="313" t="s">
        <v>4953</v>
      </c>
      <c r="C5167" s="313">
        <v>1</v>
      </c>
      <c r="D5167" s="313" t="s">
        <v>4989</v>
      </c>
      <c r="E5167" s="314"/>
      <c r="F5167" s="314"/>
      <c r="G5167" s="314">
        <v>23.3</v>
      </c>
      <c r="H5167" s="316">
        <f t="shared" si="291"/>
        <v>23.3</v>
      </c>
      <c r="I5167" s="313"/>
      <c r="J5167" s="313">
        <f t="shared" si="292"/>
        <v>23.3</v>
      </c>
      <c r="K5167" s="319">
        <v>13.75</v>
      </c>
      <c r="L5167" s="37">
        <f t="shared" si="294"/>
        <v>320.38</v>
      </c>
      <c r="M5167" s="315"/>
      <c r="N5167" s="320">
        <f t="shared" si="293"/>
        <v>320.38</v>
      </c>
      <c r="O5167" s="321"/>
    </row>
    <row r="5168" spans="1:15">
      <c r="A5168" s="313" t="s">
        <v>4314</v>
      </c>
      <c r="B5168" s="313" t="s">
        <v>4953</v>
      </c>
      <c r="C5168" s="313">
        <v>1</v>
      </c>
      <c r="D5168" s="313" t="s">
        <v>4990</v>
      </c>
      <c r="E5168" s="314"/>
      <c r="F5168" s="314"/>
      <c r="G5168" s="314">
        <v>11.8</v>
      </c>
      <c r="H5168" s="316">
        <f t="shared" si="291"/>
        <v>11.8</v>
      </c>
      <c r="I5168" s="313"/>
      <c r="J5168" s="313">
        <f t="shared" si="292"/>
        <v>11.8</v>
      </c>
      <c r="K5168" s="319">
        <v>13.75</v>
      </c>
      <c r="L5168" s="37">
        <f t="shared" si="294"/>
        <v>162.25</v>
      </c>
      <c r="M5168" s="315"/>
      <c r="N5168" s="320">
        <f t="shared" si="293"/>
        <v>162.25</v>
      </c>
      <c r="O5168" s="321"/>
    </row>
    <row r="5169" spans="1:15">
      <c r="A5169" s="313" t="s">
        <v>4314</v>
      </c>
      <c r="B5169" s="313" t="s">
        <v>4953</v>
      </c>
      <c r="C5169" s="313">
        <v>1</v>
      </c>
      <c r="D5169" s="313" t="s">
        <v>4991</v>
      </c>
      <c r="E5169" s="314"/>
      <c r="F5169" s="314"/>
      <c r="G5169" s="314">
        <v>17.1</v>
      </c>
      <c r="H5169" s="316">
        <f t="shared" si="291"/>
        <v>17.1</v>
      </c>
      <c r="I5169" s="313"/>
      <c r="J5169" s="313">
        <f t="shared" si="292"/>
        <v>17.1</v>
      </c>
      <c r="K5169" s="319">
        <v>13.75</v>
      </c>
      <c r="L5169" s="37">
        <f t="shared" si="294"/>
        <v>235.13</v>
      </c>
      <c r="M5169" s="315"/>
      <c r="N5169" s="320">
        <f t="shared" si="293"/>
        <v>235.13</v>
      </c>
      <c r="O5169" s="321"/>
    </row>
    <row r="5170" spans="1:15">
      <c r="A5170" s="313" t="s">
        <v>4314</v>
      </c>
      <c r="B5170" s="313" t="s">
        <v>4953</v>
      </c>
      <c r="C5170" s="313">
        <v>1</v>
      </c>
      <c r="D5170" s="313" t="s">
        <v>4992</v>
      </c>
      <c r="E5170" s="314"/>
      <c r="F5170" s="314"/>
      <c r="G5170" s="314">
        <v>11.2</v>
      </c>
      <c r="H5170" s="316">
        <f t="shared" si="291"/>
        <v>11.2</v>
      </c>
      <c r="I5170" s="313"/>
      <c r="J5170" s="313">
        <f t="shared" si="292"/>
        <v>11.2</v>
      </c>
      <c r="K5170" s="319">
        <v>13.75</v>
      </c>
      <c r="L5170" s="37">
        <f t="shared" si="294"/>
        <v>154</v>
      </c>
      <c r="M5170" s="315"/>
      <c r="N5170" s="320">
        <f t="shared" si="293"/>
        <v>154</v>
      </c>
      <c r="O5170" s="321"/>
    </row>
    <row r="5171" spans="1:15">
      <c r="A5171" s="313" t="s">
        <v>4314</v>
      </c>
      <c r="B5171" s="313" t="s">
        <v>4953</v>
      </c>
      <c r="C5171" s="313">
        <v>1</v>
      </c>
      <c r="D5171" s="313" t="s">
        <v>4993</v>
      </c>
      <c r="E5171" s="314"/>
      <c r="F5171" s="314"/>
      <c r="G5171" s="314">
        <v>19.5</v>
      </c>
      <c r="H5171" s="316">
        <f t="shared" si="291"/>
        <v>19.5</v>
      </c>
      <c r="I5171" s="313"/>
      <c r="J5171" s="313">
        <f t="shared" si="292"/>
        <v>19.5</v>
      </c>
      <c r="K5171" s="319">
        <v>13.75</v>
      </c>
      <c r="L5171" s="37">
        <f t="shared" si="294"/>
        <v>268.13</v>
      </c>
      <c r="M5171" s="315"/>
      <c r="N5171" s="320">
        <f t="shared" si="293"/>
        <v>268.13</v>
      </c>
      <c r="O5171" s="321"/>
    </row>
    <row r="5172" spans="1:15">
      <c r="A5172" s="313" t="s">
        <v>4314</v>
      </c>
      <c r="B5172" s="313" t="s">
        <v>4953</v>
      </c>
      <c r="C5172" s="313">
        <v>1</v>
      </c>
      <c r="D5172" s="313" t="s">
        <v>4994</v>
      </c>
      <c r="E5172" s="314"/>
      <c r="F5172" s="314"/>
      <c r="G5172" s="314">
        <v>18.1</v>
      </c>
      <c r="H5172" s="316">
        <f t="shared" ref="H5172:H5235" si="295">SUM(E5172:G5172)</f>
        <v>18.1</v>
      </c>
      <c r="I5172" s="313"/>
      <c r="J5172" s="313">
        <f t="shared" ref="J5172:J5235" si="296">H5172-I5172</f>
        <v>18.1</v>
      </c>
      <c r="K5172" s="319">
        <v>13.75</v>
      </c>
      <c r="L5172" s="37">
        <f t="shared" si="294"/>
        <v>248.88</v>
      </c>
      <c r="M5172" s="315"/>
      <c r="N5172" s="320">
        <f t="shared" si="293"/>
        <v>248.88</v>
      </c>
      <c r="O5172" s="321"/>
    </row>
    <row r="5173" spans="1:15">
      <c r="A5173" s="313" t="s">
        <v>4314</v>
      </c>
      <c r="B5173" s="313" t="s">
        <v>4953</v>
      </c>
      <c r="C5173" s="313">
        <v>1</v>
      </c>
      <c r="D5173" s="313" t="s">
        <v>4995</v>
      </c>
      <c r="E5173" s="314"/>
      <c r="F5173" s="314"/>
      <c r="G5173" s="314">
        <v>18.1</v>
      </c>
      <c r="H5173" s="316">
        <f t="shared" si="295"/>
        <v>18.1</v>
      </c>
      <c r="I5173" s="313"/>
      <c r="J5173" s="313">
        <f t="shared" si="296"/>
        <v>18.1</v>
      </c>
      <c r="K5173" s="319">
        <v>13.75</v>
      </c>
      <c r="L5173" s="37">
        <f t="shared" si="294"/>
        <v>248.88</v>
      </c>
      <c r="M5173" s="315"/>
      <c r="N5173" s="320">
        <f t="shared" ref="N5173:N5236" si="297">L5173-M5173</f>
        <v>248.88</v>
      </c>
      <c r="O5173" s="321"/>
    </row>
    <row r="5174" spans="1:15">
      <c r="A5174" s="313" t="s">
        <v>4314</v>
      </c>
      <c r="B5174" s="313" t="s">
        <v>4953</v>
      </c>
      <c r="C5174" s="313">
        <v>1</v>
      </c>
      <c r="D5174" s="313" t="s">
        <v>4996</v>
      </c>
      <c r="E5174" s="314"/>
      <c r="F5174" s="314"/>
      <c r="G5174" s="314">
        <v>23.1</v>
      </c>
      <c r="H5174" s="316">
        <f t="shared" si="295"/>
        <v>23.1</v>
      </c>
      <c r="I5174" s="313"/>
      <c r="J5174" s="313">
        <f t="shared" si="296"/>
        <v>23.1</v>
      </c>
      <c r="K5174" s="319">
        <v>13.75</v>
      </c>
      <c r="L5174" s="37">
        <f t="shared" si="294"/>
        <v>317.63</v>
      </c>
      <c r="M5174" s="315"/>
      <c r="N5174" s="320">
        <f t="shared" si="297"/>
        <v>317.63</v>
      </c>
      <c r="O5174" s="313"/>
    </row>
    <row r="5175" spans="1:15">
      <c r="A5175" s="313" t="s">
        <v>4314</v>
      </c>
      <c r="B5175" s="313" t="s">
        <v>4953</v>
      </c>
      <c r="C5175" s="313">
        <v>1</v>
      </c>
      <c r="D5175" s="313" t="s">
        <v>4997</v>
      </c>
      <c r="E5175" s="314"/>
      <c r="F5175" s="314"/>
      <c r="G5175" s="314">
        <v>9.9</v>
      </c>
      <c r="H5175" s="316">
        <f t="shared" si="295"/>
        <v>9.9</v>
      </c>
      <c r="I5175" s="313"/>
      <c r="J5175" s="313">
        <f t="shared" si="296"/>
        <v>9.9</v>
      </c>
      <c r="K5175" s="319">
        <v>13.75</v>
      </c>
      <c r="L5175" s="37">
        <f t="shared" si="294"/>
        <v>136.13</v>
      </c>
      <c r="M5175" s="315"/>
      <c r="N5175" s="320">
        <f t="shared" si="297"/>
        <v>136.13</v>
      </c>
      <c r="O5175" s="321"/>
    </row>
    <row r="5176" spans="1:15">
      <c r="A5176" s="313" t="s">
        <v>4314</v>
      </c>
      <c r="B5176" s="313" t="s">
        <v>4953</v>
      </c>
      <c r="C5176" s="313">
        <v>1</v>
      </c>
      <c r="D5176" s="313" t="s">
        <v>4998</v>
      </c>
      <c r="E5176" s="314"/>
      <c r="F5176" s="314"/>
      <c r="G5176" s="314">
        <v>19.6</v>
      </c>
      <c r="H5176" s="316">
        <f t="shared" si="295"/>
        <v>19.6</v>
      </c>
      <c r="I5176" s="313"/>
      <c r="J5176" s="313">
        <f t="shared" si="296"/>
        <v>19.6</v>
      </c>
      <c r="K5176" s="319">
        <v>13.75</v>
      </c>
      <c r="L5176" s="37">
        <f t="shared" si="294"/>
        <v>269.5</v>
      </c>
      <c r="M5176" s="315"/>
      <c r="N5176" s="320">
        <f t="shared" si="297"/>
        <v>269.5</v>
      </c>
      <c r="O5176" s="321"/>
    </row>
    <row r="5177" spans="1:15">
      <c r="A5177" s="313" t="s">
        <v>4314</v>
      </c>
      <c r="B5177" s="313" t="s">
        <v>4953</v>
      </c>
      <c r="C5177" s="313">
        <v>1</v>
      </c>
      <c r="D5177" s="313" t="s">
        <v>4999</v>
      </c>
      <c r="E5177" s="314"/>
      <c r="F5177" s="314"/>
      <c r="G5177" s="314">
        <v>17.1</v>
      </c>
      <c r="H5177" s="316">
        <f t="shared" si="295"/>
        <v>17.1</v>
      </c>
      <c r="I5177" s="313"/>
      <c r="J5177" s="313">
        <f t="shared" si="296"/>
        <v>17.1</v>
      </c>
      <c r="K5177" s="319">
        <v>13.75</v>
      </c>
      <c r="L5177" s="37">
        <f t="shared" si="294"/>
        <v>235.13</v>
      </c>
      <c r="M5177" s="315"/>
      <c r="N5177" s="320">
        <f t="shared" si="297"/>
        <v>235.13</v>
      </c>
      <c r="O5177" s="321"/>
    </row>
    <row r="5178" spans="1:15">
      <c r="A5178" s="313" t="s">
        <v>4314</v>
      </c>
      <c r="B5178" s="313" t="s">
        <v>4953</v>
      </c>
      <c r="C5178" s="313">
        <v>1</v>
      </c>
      <c r="D5178" s="313" t="s">
        <v>5000</v>
      </c>
      <c r="E5178" s="314"/>
      <c r="F5178" s="314"/>
      <c r="G5178" s="314">
        <v>12.4</v>
      </c>
      <c r="H5178" s="316">
        <f t="shared" si="295"/>
        <v>12.4</v>
      </c>
      <c r="I5178" s="313"/>
      <c r="J5178" s="313">
        <f t="shared" si="296"/>
        <v>12.4</v>
      </c>
      <c r="K5178" s="319">
        <v>13.75</v>
      </c>
      <c r="L5178" s="37">
        <f t="shared" si="294"/>
        <v>170.5</v>
      </c>
      <c r="M5178" s="315"/>
      <c r="N5178" s="320">
        <f t="shared" si="297"/>
        <v>170.5</v>
      </c>
      <c r="O5178" s="321"/>
    </row>
    <row r="5179" spans="1:15">
      <c r="A5179" s="313" t="s">
        <v>4314</v>
      </c>
      <c r="B5179" s="313" t="s">
        <v>4953</v>
      </c>
      <c r="C5179" s="313">
        <v>1</v>
      </c>
      <c r="D5179" s="313" t="s">
        <v>5001</v>
      </c>
      <c r="E5179" s="314"/>
      <c r="F5179" s="314"/>
      <c r="G5179" s="314">
        <v>30.4</v>
      </c>
      <c r="H5179" s="316">
        <f t="shared" si="295"/>
        <v>30.4</v>
      </c>
      <c r="I5179" s="313"/>
      <c r="J5179" s="313">
        <f t="shared" si="296"/>
        <v>30.4</v>
      </c>
      <c r="K5179" s="319">
        <v>13.75</v>
      </c>
      <c r="L5179" s="37">
        <f t="shared" si="294"/>
        <v>418</v>
      </c>
      <c r="M5179" s="315"/>
      <c r="N5179" s="320">
        <f t="shared" si="297"/>
        <v>418</v>
      </c>
      <c r="O5179" s="321"/>
    </row>
    <row r="5180" spans="1:15">
      <c r="A5180" s="313" t="s">
        <v>4314</v>
      </c>
      <c r="B5180" s="313" t="s">
        <v>4953</v>
      </c>
      <c r="C5180" s="313">
        <v>1</v>
      </c>
      <c r="D5180" s="313" t="s">
        <v>5002</v>
      </c>
      <c r="E5180" s="314"/>
      <c r="F5180" s="314"/>
      <c r="G5180" s="314">
        <v>10</v>
      </c>
      <c r="H5180" s="316">
        <f t="shared" si="295"/>
        <v>10</v>
      </c>
      <c r="I5180" s="313"/>
      <c r="J5180" s="313">
        <f t="shared" si="296"/>
        <v>10</v>
      </c>
      <c r="K5180" s="319">
        <v>13.75</v>
      </c>
      <c r="L5180" s="37">
        <f t="shared" si="294"/>
        <v>137.5</v>
      </c>
      <c r="M5180" s="315"/>
      <c r="N5180" s="320">
        <f t="shared" si="297"/>
        <v>137.5</v>
      </c>
      <c r="O5180" s="321"/>
    </row>
    <row r="5181" spans="1:15">
      <c r="A5181" s="313" t="s">
        <v>4314</v>
      </c>
      <c r="B5181" s="313" t="s">
        <v>4953</v>
      </c>
      <c r="C5181" s="313">
        <v>1</v>
      </c>
      <c r="D5181" s="313" t="s">
        <v>5003</v>
      </c>
      <c r="E5181" s="314"/>
      <c r="F5181" s="314"/>
      <c r="G5181" s="314">
        <v>32.4</v>
      </c>
      <c r="H5181" s="316">
        <f t="shared" si="295"/>
        <v>32.4</v>
      </c>
      <c r="I5181" s="313"/>
      <c r="J5181" s="313">
        <f t="shared" si="296"/>
        <v>32.4</v>
      </c>
      <c r="K5181" s="319">
        <v>13.75</v>
      </c>
      <c r="L5181" s="37">
        <f t="shared" si="294"/>
        <v>445.5</v>
      </c>
      <c r="M5181" s="315"/>
      <c r="N5181" s="320">
        <f t="shared" si="297"/>
        <v>445.5</v>
      </c>
      <c r="O5181" s="321"/>
    </row>
    <row r="5182" spans="1:15">
      <c r="A5182" s="313" t="s">
        <v>4314</v>
      </c>
      <c r="B5182" s="313" t="s">
        <v>4953</v>
      </c>
      <c r="C5182" s="313">
        <v>1</v>
      </c>
      <c r="D5182" s="313" t="s">
        <v>5004</v>
      </c>
      <c r="E5182" s="314"/>
      <c r="F5182" s="314"/>
      <c r="G5182" s="314">
        <v>19.6</v>
      </c>
      <c r="H5182" s="316">
        <f t="shared" si="295"/>
        <v>19.6</v>
      </c>
      <c r="I5182" s="313"/>
      <c r="J5182" s="313">
        <f t="shared" si="296"/>
        <v>19.6</v>
      </c>
      <c r="K5182" s="319">
        <v>13.75</v>
      </c>
      <c r="L5182" s="37">
        <f t="shared" si="294"/>
        <v>269.5</v>
      </c>
      <c r="M5182" s="315"/>
      <c r="N5182" s="320">
        <f t="shared" si="297"/>
        <v>269.5</v>
      </c>
      <c r="O5182" s="321"/>
    </row>
    <row r="5183" spans="1:15">
      <c r="A5183" s="313" t="s">
        <v>4314</v>
      </c>
      <c r="B5183" s="313" t="s">
        <v>4953</v>
      </c>
      <c r="C5183" s="313">
        <v>1</v>
      </c>
      <c r="D5183" s="313" t="s">
        <v>5005</v>
      </c>
      <c r="E5183" s="314"/>
      <c r="F5183" s="314"/>
      <c r="G5183" s="314">
        <v>15.9</v>
      </c>
      <c r="H5183" s="316">
        <f t="shared" si="295"/>
        <v>15.9</v>
      </c>
      <c r="I5183" s="313"/>
      <c r="J5183" s="313">
        <f t="shared" si="296"/>
        <v>15.9</v>
      </c>
      <c r="K5183" s="319">
        <v>13.75</v>
      </c>
      <c r="L5183" s="37">
        <f t="shared" si="294"/>
        <v>218.63</v>
      </c>
      <c r="M5183" s="315"/>
      <c r="N5183" s="320">
        <f t="shared" si="297"/>
        <v>218.63</v>
      </c>
      <c r="O5183" s="321"/>
    </row>
    <row r="5184" spans="1:15">
      <c r="A5184" s="313" t="s">
        <v>4314</v>
      </c>
      <c r="B5184" s="313" t="s">
        <v>4953</v>
      </c>
      <c r="C5184" s="313">
        <v>1</v>
      </c>
      <c r="D5184" s="313" t="s">
        <v>5006</v>
      </c>
      <c r="E5184" s="314"/>
      <c r="F5184" s="314"/>
      <c r="G5184" s="314">
        <v>4.8</v>
      </c>
      <c r="H5184" s="316">
        <f t="shared" si="295"/>
        <v>4.8</v>
      </c>
      <c r="I5184" s="313"/>
      <c r="J5184" s="313">
        <f t="shared" si="296"/>
        <v>4.8</v>
      </c>
      <c r="K5184" s="319">
        <v>13.75</v>
      </c>
      <c r="L5184" s="37">
        <f t="shared" si="294"/>
        <v>66</v>
      </c>
      <c r="M5184" s="315"/>
      <c r="N5184" s="320">
        <f t="shared" si="297"/>
        <v>66</v>
      </c>
      <c r="O5184" s="321"/>
    </row>
    <row r="5185" spans="1:15">
      <c r="A5185" s="313" t="s">
        <v>4314</v>
      </c>
      <c r="B5185" s="313" t="s">
        <v>4953</v>
      </c>
      <c r="C5185" s="313">
        <v>1</v>
      </c>
      <c r="D5185" s="313" t="s">
        <v>5007</v>
      </c>
      <c r="E5185" s="314"/>
      <c r="F5185" s="314"/>
      <c r="G5185" s="314">
        <v>22.1</v>
      </c>
      <c r="H5185" s="316">
        <f t="shared" si="295"/>
        <v>22.1</v>
      </c>
      <c r="I5185" s="313"/>
      <c r="J5185" s="313">
        <f t="shared" si="296"/>
        <v>22.1</v>
      </c>
      <c r="K5185" s="319">
        <v>13.75</v>
      </c>
      <c r="L5185" s="37">
        <f t="shared" si="294"/>
        <v>303.88</v>
      </c>
      <c r="M5185" s="315"/>
      <c r="N5185" s="320">
        <f t="shared" si="297"/>
        <v>303.88</v>
      </c>
      <c r="O5185" s="321"/>
    </row>
    <row r="5186" spans="1:15">
      <c r="A5186" s="313" t="s">
        <v>4314</v>
      </c>
      <c r="B5186" s="313" t="s">
        <v>4953</v>
      </c>
      <c r="C5186" s="313">
        <v>1</v>
      </c>
      <c r="D5186" s="313" t="s">
        <v>5008</v>
      </c>
      <c r="E5186" s="314"/>
      <c r="F5186" s="314"/>
      <c r="G5186" s="314">
        <v>14.4</v>
      </c>
      <c r="H5186" s="316">
        <f t="shared" si="295"/>
        <v>14.4</v>
      </c>
      <c r="I5186" s="313"/>
      <c r="J5186" s="313">
        <f t="shared" si="296"/>
        <v>14.4</v>
      </c>
      <c r="K5186" s="319">
        <v>13.75</v>
      </c>
      <c r="L5186" s="37">
        <f t="shared" si="294"/>
        <v>198</v>
      </c>
      <c r="M5186" s="315"/>
      <c r="N5186" s="320">
        <f t="shared" si="297"/>
        <v>198</v>
      </c>
      <c r="O5186" s="321"/>
    </row>
    <row r="5187" spans="1:15">
      <c r="A5187" s="313" t="s">
        <v>4314</v>
      </c>
      <c r="B5187" s="313" t="s">
        <v>4953</v>
      </c>
      <c r="C5187" s="313">
        <v>1</v>
      </c>
      <c r="D5187" s="313" t="s">
        <v>5009</v>
      </c>
      <c r="E5187" s="314"/>
      <c r="F5187" s="314"/>
      <c r="G5187" s="314">
        <v>10.9</v>
      </c>
      <c r="H5187" s="316">
        <f t="shared" si="295"/>
        <v>10.9</v>
      </c>
      <c r="I5187" s="313"/>
      <c r="J5187" s="313">
        <f t="shared" si="296"/>
        <v>10.9</v>
      </c>
      <c r="K5187" s="319">
        <v>13.75</v>
      </c>
      <c r="L5187" s="37">
        <f t="shared" si="294"/>
        <v>149.88</v>
      </c>
      <c r="M5187" s="315"/>
      <c r="N5187" s="320">
        <f t="shared" si="297"/>
        <v>149.88</v>
      </c>
      <c r="O5187" s="321"/>
    </row>
    <row r="5188" spans="1:15">
      <c r="A5188" s="313" t="s">
        <v>4314</v>
      </c>
      <c r="B5188" s="313" t="s">
        <v>4953</v>
      </c>
      <c r="C5188" s="313">
        <v>1</v>
      </c>
      <c r="D5188" s="313" t="s">
        <v>5010</v>
      </c>
      <c r="E5188" s="314"/>
      <c r="F5188" s="314"/>
      <c r="G5188" s="314">
        <v>10.8</v>
      </c>
      <c r="H5188" s="316">
        <f t="shared" si="295"/>
        <v>10.8</v>
      </c>
      <c r="I5188" s="313"/>
      <c r="J5188" s="313">
        <f t="shared" si="296"/>
        <v>10.8</v>
      </c>
      <c r="K5188" s="319">
        <v>13.75</v>
      </c>
      <c r="L5188" s="37">
        <f t="shared" si="294"/>
        <v>148.5</v>
      </c>
      <c r="M5188" s="315"/>
      <c r="N5188" s="320">
        <f t="shared" si="297"/>
        <v>148.5</v>
      </c>
      <c r="O5188" s="321"/>
    </row>
    <row r="5189" spans="1:15">
      <c r="A5189" s="313" t="s">
        <v>4314</v>
      </c>
      <c r="B5189" s="313" t="s">
        <v>4953</v>
      </c>
      <c r="C5189" s="313">
        <v>1</v>
      </c>
      <c r="D5189" s="313" t="s">
        <v>5011</v>
      </c>
      <c r="E5189" s="314"/>
      <c r="F5189" s="314"/>
      <c r="G5189" s="314">
        <v>3.7</v>
      </c>
      <c r="H5189" s="316">
        <f t="shared" si="295"/>
        <v>3.7</v>
      </c>
      <c r="I5189" s="313"/>
      <c r="J5189" s="313">
        <f t="shared" si="296"/>
        <v>3.7</v>
      </c>
      <c r="K5189" s="319">
        <v>13.75</v>
      </c>
      <c r="L5189" s="37">
        <f t="shared" si="294"/>
        <v>50.88</v>
      </c>
      <c r="M5189" s="315"/>
      <c r="N5189" s="320">
        <f t="shared" si="297"/>
        <v>50.88</v>
      </c>
      <c r="O5189" s="321"/>
    </row>
    <row r="5190" spans="1:15">
      <c r="A5190" s="313" t="s">
        <v>4314</v>
      </c>
      <c r="B5190" s="313" t="s">
        <v>4953</v>
      </c>
      <c r="C5190" s="313">
        <v>1</v>
      </c>
      <c r="D5190" s="313" t="s">
        <v>5012</v>
      </c>
      <c r="E5190" s="314"/>
      <c r="F5190" s="314"/>
      <c r="G5190" s="314">
        <v>12.5</v>
      </c>
      <c r="H5190" s="316">
        <f t="shared" si="295"/>
        <v>12.5</v>
      </c>
      <c r="I5190" s="313"/>
      <c r="J5190" s="313">
        <f t="shared" si="296"/>
        <v>12.5</v>
      </c>
      <c r="K5190" s="319">
        <v>13.75</v>
      </c>
      <c r="L5190" s="37">
        <f t="shared" si="294"/>
        <v>171.88</v>
      </c>
      <c r="M5190" s="315"/>
      <c r="N5190" s="320">
        <f t="shared" si="297"/>
        <v>171.88</v>
      </c>
      <c r="O5190" s="321"/>
    </row>
    <row r="5191" spans="1:15">
      <c r="A5191" s="313" t="s">
        <v>4314</v>
      </c>
      <c r="B5191" s="313" t="s">
        <v>4953</v>
      </c>
      <c r="C5191" s="313">
        <v>1</v>
      </c>
      <c r="D5191" s="313" t="s">
        <v>5013</v>
      </c>
      <c r="E5191" s="314"/>
      <c r="F5191" s="314"/>
      <c r="G5191" s="314">
        <v>13.4</v>
      </c>
      <c r="H5191" s="316">
        <f t="shared" si="295"/>
        <v>13.4</v>
      </c>
      <c r="I5191" s="313"/>
      <c r="J5191" s="313">
        <f t="shared" si="296"/>
        <v>13.4</v>
      </c>
      <c r="K5191" s="319">
        <v>13.75</v>
      </c>
      <c r="L5191" s="37">
        <f t="shared" si="294"/>
        <v>184.25</v>
      </c>
      <c r="M5191" s="315"/>
      <c r="N5191" s="320">
        <f t="shared" si="297"/>
        <v>184.25</v>
      </c>
      <c r="O5191" s="321"/>
    </row>
    <row r="5192" spans="1:15">
      <c r="A5192" s="313" t="s">
        <v>4314</v>
      </c>
      <c r="B5192" s="313" t="s">
        <v>4953</v>
      </c>
      <c r="C5192" s="313">
        <v>1</v>
      </c>
      <c r="D5192" s="313" t="s">
        <v>5014</v>
      </c>
      <c r="E5192" s="314"/>
      <c r="F5192" s="314"/>
      <c r="G5192" s="314">
        <v>9.3</v>
      </c>
      <c r="H5192" s="316">
        <f t="shared" si="295"/>
        <v>9.3</v>
      </c>
      <c r="I5192" s="313"/>
      <c r="J5192" s="313">
        <f t="shared" si="296"/>
        <v>9.3</v>
      </c>
      <c r="K5192" s="319">
        <v>13.75</v>
      </c>
      <c r="L5192" s="37">
        <f t="shared" si="294"/>
        <v>127.88</v>
      </c>
      <c r="M5192" s="315"/>
      <c r="N5192" s="320">
        <f t="shared" si="297"/>
        <v>127.88</v>
      </c>
      <c r="O5192" s="321"/>
    </row>
    <row r="5193" spans="1:15">
      <c r="A5193" s="313" t="s">
        <v>4314</v>
      </c>
      <c r="B5193" s="313" t="s">
        <v>4953</v>
      </c>
      <c r="C5193" s="313">
        <v>1</v>
      </c>
      <c r="D5193" s="313" t="s">
        <v>5015</v>
      </c>
      <c r="E5193" s="314"/>
      <c r="F5193" s="314"/>
      <c r="G5193" s="314">
        <v>13.3</v>
      </c>
      <c r="H5193" s="316">
        <f t="shared" si="295"/>
        <v>13.3</v>
      </c>
      <c r="I5193" s="313"/>
      <c r="J5193" s="313">
        <f t="shared" si="296"/>
        <v>13.3</v>
      </c>
      <c r="K5193" s="319">
        <v>13.75</v>
      </c>
      <c r="L5193" s="37">
        <f t="shared" si="294"/>
        <v>182.88</v>
      </c>
      <c r="M5193" s="315"/>
      <c r="N5193" s="320">
        <f t="shared" si="297"/>
        <v>182.88</v>
      </c>
      <c r="O5193" s="321"/>
    </row>
    <row r="5194" spans="1:15">
      <c r="A5194" s="313" t="s">
        <v>4314</v>
      </c>
      <c r="B5194" s="313" t="s">
        <v>4953</v>
      </c>
      <c r="C5194" s="313">
        <v>1</v>
      </c>
      <c r="D5194" s="313" t="s">
        <v>5016</v>
      </c>
      <c r="E5194" s="314"/>
      <c r="F5194" s="314"/>
      <c r="G5194" s="314">
        <v>18.7</v>
      </c>
      <c r="H5194" s="316">
        <f t="shared" si="295"/>
        <v>18.7</v>
      </c>
      <c r="I5194" s="313"/>
      <c r="J5194" s="313">
        <f t="shared" si="296"/>
        <v>18.7</v>
      </c>
      <c r="K5194" s="319">
        <v>13.75</v>
      </c>
      <c r="L5194" s="37">
        <f t="shared" si="294"/>
        <v>257.13</v>
      </c>
      <c r="M5194" s="315"/>
      <c r="N5194" s="320">
        <f t="shared" si="297"/>
        <v>257.13</v>
      </c>
      <c r="O5194" s="321"/>
    </row>
    <row r="5195" spans="1:15">
      <c r="A5195" s="313" t="s">
        <v>4314</v>
      </c>
      <c r="B5195" s="313" t="s">
        <v>4953</v>
      </c>
      <c r="C5195" s="313">
        <v>2</v>
      </c>
      <c r="D5195" s="313" t="s">
        <v>5017</v>
      </c>
      <c r="E5195" s="314"/>
      <c r="F5195" s="314"/>
      <c r="G5195" s="314">
        <v>14.3</v>
      </c>
      <c r="H5195" s="316">
        <f t="shared" si="295"/>
        <v>14.3</v>
      </c>
      <c r="I5195" s="331"/>
      <c r="J5195" s="313">
        <f t="shared" si="296"/>
        <v>14.3</v>
      </c>
      <c r="K5195" s="319">
        <v>13.75</v>
      </c>
      <c r="L5195" s="37">
        <f t="shared" si="294"/>
        <v>196.63</v>
      </c>
      <c r="M5195" s="315"/>
      <c r="N5195" s="320">
        <f t="shared" si="297"/>
        <v>196.63</v>
      </c>
      <c r="O5195" s="321"/>
    </row>
    <row r="5196" spans="1:15">
      <c r="A5196" s="313" t="s">
        <v>4314</v>
      </c>
      <c r="B5196" s="313" t="s">
        <v>4953</v>
      </c>
      <c r="C5196" s="313">
        <v>2</v>
      </c>
      <c r="D5196" s="313" t="s">
        <v>5018</v>
      </c>
      <c r="E5196" s="314"/>
      <c r="F5196" s="314"/>
      <c r="G5196" s="314">
        <v>37.7</v>
      </c>
      <c r="H5196" s="316">
        <f t="shared" si="295"/>
        <v>37.7</v>
      </c>
      <c r="I5196" s="331"/>
      <c r="J5196" s="313">
        <f t="shared" si="296"/>
        <v>37.7</v>
      </c>
      <c r="K5196" s="319">
        <v>13.75</v>
      </c>
      <c r="L5196" s="37">
        <f t="shared" si="294"/>
        <v>518.38</v>
      </c>
      <c r="M5196" s="315"/>
      <c r="N5196" s="320">
        <f t="shared" si="297"/>
        <v>518.38</v>
      </c>
      <c r="O5196" s="321"/>
    </row>
    <row r="5197" spans="1:15">
      <c r="A5197" s="313" t="s">
        <v>4314</v>
      </c>
      <c r="B5197" s="313" t="s">
        <v>4953</v>
      </c>
      <c r="C5197" s="313">
        <v>2</v>
      </c>
      <c r="D5197" s="313" t="s">
        <v>5019</v>
      </c>
      <c r="E5197" s="314"/>
      <c r="F5197" s="314"/>
      <c r="G5197" s="314">
        <v>22.1</v>
      </c>
      <c r="H5197" s="316">
        <f t="shared" si="295"/>
        <v>22.1</v>
      </c>
      <c r="I5197" s="331"/>
      <c r="J5197" s="313">
        <f t="shared" si="296"/>
        <v>22.1</v>
      </c>
      <c r="K5197" s="319">
        <v>13.75</v>
      </c>
      <c r="L5197" s="37">
        <f t="shared" si="294"/>
        <v>303.88</v>
      </c>
      <c r="M5197" s="315"/>
      <c r="N5197" s="320">
        <f t="shared" si="297"/>
        <v>303.88</v>
      </c>
      <c r="O5197" s="321"/>
    </row>
    <row r="5198" spans="1:15">
      <c r="A5198" s="313" t="s">
        <v>4314</v>
      </c>
      <c r="B5198" s="313" t="s">
        <v>4953</v>
      </c>
      <c r="C5198" s="313">
        <v>2</v>
      </c>
      <c r="D5198" s="313" t="s">
        <v>5020</v>
      </c>
      <c r="E5198" s="314"/>
      <c r="F5198" s="314"/>
      <c r="G5198" s="314">
        <v>32.5</v>
      </c>
      <c r="H5198" s="316">
        <f t="shared" si="295"/>
        <v>32.5</v>
      </c>
      <c r="I5198" s="331"/>
      <c r="J5198" s="313">
        <f t="shared" si="296"/>
        <v>32.5</v>
      </c>
      <c r="K5198" s="319">
        <v>13.75</v>
      </c>
      <c r="L5198" s="37">
        <f t="shared" si="294"/>
        <v>446.88</v>
      </c>
      <c r="M5198" s="315"/>
      <c r="N5198" s="320">
        <f t="shared" si="297"/>
        <v>446.88</v>
      </c>
      <c r="O5198" s="321"/>
    </row>
    <row r="5199" spans="1:15">
      <c r="A5199" s="313" t="s">
        <v>4314</v>
      </c>
      <c r="B5199" s="313" t="s">
        <v>4953</v>
      </c>
      <c r="C5199" s="313">
        <v>2</v>
      </c>
      <c r="D5199" s="313" t="s">
        <v>5021</v>
      </c>
      <c r="E5199" s="314"/>
      <c r="F5199" s="314"/>
      <c r="G5199" s="314">
        <v>11.7</v>
      </c>
      <c r="H5199" s="316">
        <f t="shared" si="295"/>
        <v>11.7</v>
      </c>
      <c r="I5199" s="331"/>
      <c r="J5199" s="313">
        <f t="shared" si="296"/>
        <v>11.7</v>
      </c>
      <c r="K5199" s="319">
        <v>13.75</v>
      </c>
      <c r="L5199" s="37">
        <f t="shared" si="294"/>
        <v>160.88</v>
      </c>
      <c r="M5199" s="315"/>
      <c r="N5199" s="320">
        <f t="shared" si="297"/>
        <v>160.88</v>
      </c>
      <c r="O5199" s="321"/>
    </row>
    <row r="5200" spans="1:15">
      <c r="A5200" s="313" t="s">
        <v>4314</v>
      </c>
      <c r="B5200" s="313" t="s">
        <v>4953</v>
      </c>
      <c r="C5200" s="313">
        <v>2</v>
      </c>
      <c r="D5200" s="313" t="s">
        <v>5022</v>
      </c>
      <c r="E5200" s="314"/>
      <c r="F5200" s="314"/>
      <c r="G5200" s="314">
        <v>45.5</v>
      </c>
      <c r="H5200" s="316">
        <f t="shared" si="295"/>
        <v>45.5</v>
      </c>
      <c r="I5200" s="331"/>
      <c r="J5200" s="313">
        <f t="shared" si="296"/>
        <v>45.5</v>
      </c>
      <c r="K5200" s="319">
        <v>13.75</v>
      </c>
      <c r="L5200" s="37">
        <f t="shared" si="294"/>
        <v>625.63</v>
      </c>
      <c r="M5200" s="315"/>
      <c r="N5200" s="320">
        <f t="shared" si="297"/>
        <v>625.63</v>
      </c>
      <c r="O5200" s="321"/>
    </row>
    <row r="5201" spans="1:15">
      <c r="A5201" s="313" t="s">
        <v>4314</v>
      </c>
      <c r="B5201" s="313" t="s">
        <v>4953</v>
      </c>
      <c r="C5201" s="313">
        <v>2</v>
      </c>
      <c r="D5201" s="313" t="s">
        <v>5023</v>
      </c>
      <c r="E5201" s="314"/>
      <c r="F5201" s="314"/>
      <c r="G5201" s="314">
        <v>11.7</v>
      </c>
      <c r="H5201" s="316">
        <f t="shared" si="295"/>
        <v>11.7</v>
      </c>
      <c r="I5201" s="331"/>
      <c r="J5201" s="313">
        <f t="shared" si="296"/>
        <v>11.7</v>
      </c>
      <c r="K5201" s="319">
        <v>13.75</v>
      </c>
      <c r="L5201" s="37">
        <f t="shared" si="294"/>
        <v>160.88</v>
      </c>
      <c r="M5201" s="315"/>
      <c r="N5201" s="320">
        <f t="shared" si="297"/>
        <v>160.88</v>
      </c>
      <c r="O5201" s="321"/>
    </row>
    <row r="5202" spans="1:15">
      <c r="A5202" s="313" t="s">
        <v>4314</v>
      </c>
      <c r="B5202" s="313" t="s">
        <v>4953</v>
      </c>
      <c r="C5202" s="313">
        <v>2</v>
      </c>
      <c r="D5202" s="313" t="s">
        <v>5024</v>
      </c>
      <c r="E5202" s="314"/>
      <c r="F5202" s="314"/>
      <c r="G5202" s="314">
        <v>9</v>
      </c>
      <c r="H5202" s="316">
        <f t="shared" si="295"/>
        <v>9</v>
      </c>
      <c r="I5202" s="331"/>
      <c r="J5202" s="313">
        <f t="shared" si="296"/>
        <v>9</v>
      </c>
      <c r="K5202" s="319">
        <v>13.75</v>
      </c>
      <c r="L5202" s="37">
        <f t="shared" si="294"/>
        <v>123.75</v>
      </c>
      <c r="M5202" s="315"/>
      <c r="N5202" s="320">
        <f t="shared" si="297"/>
        <v>123.75</v>
      </c>
      <c r="O5202" s="321"/>
    </row>
    <row r="5203" spans="1:15">
      <c r="A5203" s="313" t="s">
        <v>4314</v>
      </c>
      <c r="B5203" s="313" t="s">
        <v>4953</v>
      </c>
      <c r="C5203" s="313">
        <v>2</v>
      </c>
      <c r="D5203" s="313" t="s">
        <v>792</v>
      </c>
      <c r="E5203" s="314"/>
      <c r="F5203" s="314"/>
      <c r="G5203" s="314">
        <v>11.7</v>
      </c>
      <c r="H5203" s="316">
        <f t="shared" si="295"/>
        <v>11.7</v>
      </c>
      <c r="I5203" s="331"/>
      <c r="J5203" s="313">
        <f t="shared" si="296"/>
        <v>11.7</v>
      </c>
      <c r="K5203" s="319">
        <v>13.75</v>
      </c>
      <c r="L5203" s="37">
        <f t="shared" si="294"/>
        <v>160.88</v>
      </c>
      <c r="M5203" s="315"/>
      <c r="N5203" s="320">
        <f t="shared" si="297"/>
        <v>160.88</v>
      </c>
      <c r="O5203" s="321"/>
    </row>
    <row r="5204" spans="1:15">
      <c r="A5204" s="313" t="s">
        <v>4314</v>
      </c>
      <c r="B5204" s="313" t="s">
        <v>4953</v>
      </c>
      <c r="C5204" s="313">
        <v>2</v>
      </c>
      <c r="D5204" s="313" t="s">
        <v>5025</v>
      </c>
      <c r="E5204" s="314"/>
      <c r="F5204" s="314"/>
      <c r="G5204" s="314">
        <v>18.2</v>
      </c>
      <c r="H5204" s="316">
        <f t="shared" si="295"/>
        <v>18.2</v>
      </c>
      <c r="I5204" s="331"/>
      <c r="J5204" s="313">
        <f t="shared" si="296"/>
        <v>18.2</v>
      </c>
      <c r="K5204" s="319">
        <v>13.75</v>
      </c>
      <c r="L5204" s="37">
        <f t="shared" si="294"/>
        <v>250.25</v>
      </c>
      <c r="M5204" s="315"/>
      <c r="N5204" s="320">
        <f t="shared" si="297"/>
        <v>250.25</v>
      </c>
      <c r="O5204" s="321"/>
    </row>
    <row r="5205" spans="1:15">
      <c r="A5205" s="313" t="s">
        <v>4314</v>
      </c>
      <c r="B5205" s="313" t="s">
        <v>4953</v>
      </c>
      <c r="C5205" s="313">
        <v>2</v>
      </c>
      <c r="D5205" s="313" t="s">
        <v>5026</v>
      </c>
      <c r="E5205" s="314"/>
      <c r="F5205" s="314"/>
      <c r="G5205" s="314">
        <v>34.5</v>
      </c>
      <c r="H5205" s="316">
        <f t="shared" si="295"/>
        <v>34.5</v>
      </c>
      <c r="I5205" s="331"/>
      <c r="J5205" s="313">
        <f t="shared" si="296"/>
        <v>34.5</v>
      </c>
      <c r="K5205" s="319">
        <v>13.75</v>
      </c>
      <c r="L5205" s="37">
        <f t="shared" si="294"/>
        <v>474.38</v>
      </c>
      <c r="M5205" s="315"/>
      <c r="N5205" s="320">
        <f t="shared" si="297"/>
        <v>474.38</v>
      </c>
      <c r="O5205" s="321"/>
    </row>
    <row r="5206" spans="1:15">
      <c r="A5206" s="313" t="s">
        <v>4314</v>
      </c>
      <c r="B5206" s="313" t="s">
        <v>4953</v>
      </c>
      <c r="C5206" s="313">
        <v>2</v>
      </c>
      <c r="D5206" s="313" t="s">
        <v>5027</v>
      </c>
      <c r="E5206" s="314"/>
      <c r="F5206" s="314"/>
      <c r="G5206" s="314">
        <v>9.7</v>
      </c>
      <c r="H5206" s="316">
        <f t="shared" si="295"/>
        <v>9.7</v>
      </c>
      <c r="I5206" s="331"/>
      <c r="J5206" s="313">
        <f t="shared" si="296"/>
        <v>9.7</v>
      </c>
      <c r="K5206" s="319">
        <v>13.75</v>
      </c>
      <c r="L5206" s="37">
        <f t="shared" si="294"/>
        <v>133.38</v>
      </c>
      <c r="M5206" s="315"/>
      <c r="N5206" s="320">
        <f t="shared" si="297"/>
        <v>133.38</v>
      </c>
      <c r="O5206" s="321"/>
    </row>
    <row r="5207" spans="1:15">
      <c r="A5207" s="313" t="s">
        <v>4314</v>
      </c>
      <c r="B5207" s="313" t="s">
        <v>4953</v>
      </c>
      <c r="C5207" s="313">
        <v>2</v>
      </c>
      <c r="D5207" s="313" t="s">
        <v>5028</v>
      </c>
      <c r="E5207" s="314"/>
      <c r="F5207" s="314"/>
      <c r="G5207" s="314">
        <v>14</v>
      </c>
      <c r="H5207" s="316">
        <f t="shared" si="295"/>
        <v>14</v>
      </c>
      <c r="I5207" s="331"/>
      <c r="J5207" s="313">
        <f t="shared" si="296"/>
        <v>14</v>
      </c>
      <c r="K5207" s="319">
        <v>13.75</v>
      </c>
      <c r="L5207" s="37">
        <f t="shared" ref="L5207:L5270" si="298">ROUND(H5207*K5207,2)</f>
        <v>192.5</v>
      </c>
      <c r="M5207" s="315"/>
      <c r="N5207" s="320">
        <f t="shared" si="297"/>
        <v>192.5</v>
      </c>
      <c r="O5207" s="313"/>
    </row>
    <row r="5208" spans="1:15">
      <c r="A5208" s="313" t="s">
        <v>4314</v>
      </c>
      <c r="B5208" s="313" t="s">
        <v>4953</v>
      </c>
      <c r="C5208" s="313">
        <v>2</v>
      </c>
      <c r="D5208" s="313" t="s">
        <v>5028</v>
      </c>
      <c r="E5208" s="314"/>
      <c r="F5208" s="314"/>
      <c r="G5208" s="314">
        <v>14</v>
      </c>
      <c r="H5208" s="316">
        <f t="shared" si="295"/>
        <v>14</v>
      </c>
      <c r="I5208" s="331"/>
      <c r="J5208" s="313">
        <f t="shared" si="296"/>
        <v>14</v>
      </c>
      <c r="K5208" s="319">
        <v>13.75</v>
      </c>
      <c r="L5208" s="37">
        <f t="shared" si="298"/>
        <v>192.5</v>
      </c>
      <c r="M5208" s="315"/>
      <c r="N5208" s="320">
        <f t="shared" si="297"/>
        <v>192.5</v>
      </c>
      <c r="O5208" s="321"/>
    </row>
    <row r="5209" spans="1:15">
      <c r="A5209" s="313" t="s">
        <v>4314</v>
      </c>
      <c r="B5209" s="313" t="s">
        <v>4953</v>
      </c>
      <c r="C5209" s="313">
        <v>2</v>
      </c>
      <c r="D5209" s="313" t="s">
        <v>5029</v>
      </c>
      <c r="E5209" s="314"/>
      <c r="F5209" s="314"/>
      <c r="G5209" s="314">
        <v>11.7</v>
      </c>
      <c r="H5209" s="316">
        <f t="shared" si="295"/>
        <v>11.7</v>
      </c>
      <c r="I5209" s="331"/>
      <c r="J5209" s="313">
        <f t="shared" si="296"/>
        <v>11.7</v>
      </c>
      <c r="K5209" s="319">
        <v>13.75</v>
      </c>
      <c r="L5209" s="37">
        <f t="shared" si="298"/>
        <v>160.88</v>
      </c>
      <c r="M5209" s="315"/>
      <c r="N5209" s="320">
        <f t="shared" si="297"/>
        <v>160.88</v>
      </c>
      <c r="O5209" s="321"/>
    </row>
    <row r="5210" spans="1:15">
      <c r="A5210" s="313" t="s">
        <v>4314</v>
      </c>
      <c r="B5210" s="313" t="s">
        <v>4953</v>
      </c>
      <c r="C5210" s="313">
        <v>2</v>
      </c>
      <c r="D5210" s="313" t="s">
        <v>5030</v>
      </c>
      <c r="E5210" s="314"/>
      <c r="F5210" s="314"/>
      <c r="G5210" s="314">
        <v>41.6</v>
      </c>
      <c r="H5210" s="316">
        <f t="shared" si="295"/>
        <v>41.6</v>
      </c>
      <c r="I5210" s="331"/>
      <c r="J5210" s="313">
        <f t="shared" si="296"/>
        <v>41.6</v>
      </c>
      <c r="K5210" s="319">
        <v>13.75</v>
      </c>
      <c r="L5210" s="37">
        <f t="shared" si="298"/>
        <v>572</v>
      </c>
      <c r="M5210" s="315"/>
      <c r="N5210" s="320">
        <f t="shared" si="297"/>
        <v>572</v>
      </c>
      <c r="O5210" s="328"/>
    </row>
    <row r="5211" spans="1:15">
      <c r="A5211" s="313" t="s">
        <v>4314</v>
      </c>
      <c r="B5211" s="313" t="s">
        <v>4953</v>
      </c>
      <c r="C5211" s="313">
        <v>2</v>
      </c>
      <c r="D5211" s="313" t="s">
        <v>5031</v>
      </c>
      <c r="E5211" s="314"/>
      <c r="F5211" s="314"/>
      <c r="G5211" s="314">
        <v>5.2</v>
      </c>
      <c r="H5211" s="316">
        <f t="shared" si="295"/>
        <v>5.2</v>
      </c>
      <c r="I5211" s="331"/>
      <c r="J5211" s="313">
        <f t="shared" si="296"/>
        <v>5.2</v>
      </c>
      <c r="K5211" s="319">
        <v>13.75</v>
      </c>
      <c r="L5211" s="37">
        <f t="shared" si="298"/>
        <v>71.5</v>
      </c>
      <c r="M5211" s="315"/>
      <c r="N5211" s="320">
        <f t="shared" si="297"/>
        <v>71.5</v>
      </c>
      <c r="O5211" s="321"/>
    </row>
    <row r="5212" spans="1:15">
      <c r="A5212" s="313" t="s">
        <v>4314</v>
      </c>
      <c r="B5212" s="313" t="s">
        <v>4953</v>
      </c>
      <c r="C5212" s="313">
        <v>2</v>
      </c>
      <c r="D5212" s="313" t="s">
        <v>5032</v>
      </c>
      <c r="E5212" s="314"/>
      <c r="F5212" s="314"/>
      <c r="G5212" s="314">
        <v>9.1</v>
      </c>
      <c r="H5212" s="316">
        <f t="shared" si="295"/>
        <v>9.1</v>
      </c>
      <c r="I5212" s="331"/>
      <c r="J5212" s="313">
        <f t="shared" si="296"/>
        <v>9.1</v>
      </c>
      <c r="K5212" s="319">
        <v>13.75</v>
      </c>
      <c r="L5212" s="37">
        <f t="shared" si="298"/>
        <v>125.13</v>
      </c>
      <c r="M5212" s="315"/>
      <c r="N5212" s="320">
        <f t="shared" si="297"/>
        <v>125.13</v>
      </c>
      <c r="O5212" s="321"/>
    </row>
    <row r="5213" spans="1:15">
      <c r="A5213" s="313" t="s">
        <v>4314</v>
      </c>
      <c r="B5213" s="313" t="s">
        <v>4953</v>
      </c>
      <c r="C5213" s="313">
        <v>2</v>
      </c>
      <c r="D5213" s="313" t="s">
        <v>5033</v>
      </c>
      <c r="E5213" s="314"/>
      <c r="F5213" s="314"/>
      <c r="G5213" s="314">
        <v>21</v>
      </c>
      <c r="H5213" s="316">
        <f t="shared" si="295"/>
        <v>21</v>
      </c>
      <c r="I5213" s="331"/>
      <c r="J5213" s="313">
        <f t="shared" si="296"/>
        <v>21</v>
      </c>
      <c r="K5213" s="319">
        <v>13.75</v>
      </c>
      <c r="L5213" s="37">
        <f t="shared" si="298"/>
        <v>288.75</v>
      </c>
      <c r="M5213" s="315"/>
      <c r="N5213" s="320">
        <f t="shared" si="297"/>
        <v>288.75</v>
      </c>
      <c r="O5213" s="321"/>
    </row>
    <row r="5214" spans="1:15">
      <c r="A5214" s="313" t="s">
        <v>4314</v>
      </c>
      <c r="B5214" s="313" t="s">
        <v>4953</v>
      </c>
      <c r="C5214" s="313">
        <v>2</v>
      </c>
      <c r="D5214" s="313" t="s">
        <v>5034</v>
      </c>
      <c r="E5214" s="314"/>
      <c r="F5214" s="314"/>
      <c r="G5214" s="314">
        <v>21.2</v>
      </c>
      <c r="H5214" s="316">
        <f t="shared" si="295"/>
        <v>21.2</v>
      </c>
      <c r="I5214" s="331"/>
      <c r="J5214" s="313">
        <f t="shared" si="296"/>
        <v>21.2</v>
      </c>
      <c r="K5214" s="319">
        <v>13.75</v>
      </c>
      <c r="L5214" s="37">
        <f t="shared" si="298"/>
        <v>291.5</v>
      </c>
      <c r="M5214" s="315"/>
      <c r="N5214" s="320">
        <f t="shared" si="297"/>
        <v>291.5</v>
      </c>
      <c r="O5214" s="321"/>
    </row>
    <row r="5215" spans="1:15">
      <c r="A5215" s="313" t="s">
        <v>4314</v>
      </c>
      <c r="B5215" s="313" t="s">
        <v>4953</v>
      </c>
      <c r="C5215" s="313">
        <v>2</v>
      </c>
      <c r="D5215" s="313" t="s">
        <v>2681</v>
      </c>
      <c r="E5215" s="314"/>
      <c r="F5215" s="314"/>
      <c r="G5215" s="314">
        <v>5.2</v>
      </c>
      <c r="H5215" s="316">
        <f t="shared" si="295"/>
        <v>5.2</v>
      </c>
      <c r="I5215" s="331"/>
      <c r="J5215" s="313">
        <f t="shared" si="296"/>
        <v>5.2</v>
      </c>
      <c r="K5215" s="319">
        <v>13.75</v>
      </c>
      <c r="L5215" s="37">
        <f t="shared" si="298"/>
        <v>71.5</v>
      </c>
      <c r="M5215" s="315"/>
      <c r="N5215" s="320">
        <f t="shared" si="297"/>
        <v>71.5</v>
      </c>
      <c r="O5215" s="321"/>
    </row>
    <row r="5216" spans="1:15">
      <c r="A5216" s="313" t="s">
        <v>4314</v>
      </c>
      <c r="B5216" s="313" t="s">
        <v>4953</v>
      </c>
      <c r="C5216" s="313">
        <v>2</v>
      </c>
      <c r="D5216" s="313" t="s">
        <v>5035</v>
      </c>
      <c r="E5216" s="314"/>
      <c r="F5216" s="314"/>
      <c r="G5216" s="314">
        <v>9.1</v>
      </c>
      <c r="H5216" s="316">
        <f t="shared" si="295"/>
        <v>9.1</v>
      </c>
      <c r="I5216" s="331"/>
      <c r="J5216" s="313">
        <f t="shared" si="296"/>
        <v>9.1</v>
      </c>
      <c r="K5216" s="319">
        <v>13.75</v>
      </c>
      <c r="L5216" s="37">
        <f t="shared" si="298"/>
        <v>125.13</v>
      </c>
      <c r="M5216" s="315"/>
      <c r="N5216" s="320">
        <f t="shared" si="297"/>
        <v>125.13</v>
      </c>
      <c r="O5216" s="321"/>
    </row>
    <row r="5217" spans="1:15">
      <c r="A5217" s="313" t="s">
        <v>4314</v>
      </c>
      <c r="B5217" s="313" t="s">
        <v>4953</v>
      </c>
      <c r="C5217" s="313">
        <v>2</v>
      </c>
      <c r="D5217" s="313" t="s">
        <v>5036</v>
      </c>
      <c r="E5217" s="314"/>
      <c r="F5217" s="314"/>
      <c r="G5217" s="314">
        <v>9.1</v>
      </c>
      <c r="H5217" s="316">
        <f t="shared" si="295"/>
        <v>9.1</v>
      </c>
      <c r="I5217" s="313"/>
      <c r="J5217" s="313">
        <f t="shared" si="296"/>
        <v>9.1</v>
      </c>
      <c r="K5217" s="319">
        <v>13.75</v>
      </c>
      <c r="L5217" s="37">
        <f t="shared" si="298"/>
        <v>125.13</v>
      </c>
      <c r="M5217" s="315"/>
      <c r="N5217" s="320">
        <f t="shared" si="297"/>
        <v>125.13</v>
      </c>
      <c r="O5217" s="321"/>
    </row>
    <row r="5218" spans="1:15">
      <c r="A5218" s="313" t="s">
        <v>4314</v>
      </c>
      <c r="B5218" s="313" t="s">
        <v>4953</v>
      </c>
      <c r="C5218" s="313">
        <v>2</v>
      </c>
      <c r="D5218" s="313" t="s">
        <v>5037</v>
      </c>
      <c r="E5218" s="314"/>
      <c r="F5218" s="314"/>
      <c r="G5218" s="314">
        <v>9.1</v>
      </c>
      <c r="H5218" s="316">
        <f t="shared" si="295"/>
        <v>9.1</v>
      </c>
      <c r="I5218" s="313"/>
      <c r="J5218" s="313">
        <f t="shared" si="296"/>
        <v>9.1</v>
      </c>
      <c r="K5218" s="319">
        <v>13.75</v>
      </c>
      <c r="L5218" s="37">
        <f t="shared" si="298"/>
        <v>125.13</v>
      </c>
      <c r="M5218" s="315"/>
      <c r="N5218" s="320">
        <f t="shared" si="297"/>
        <v>125.13</v>
      </c>
      <c r="O5218" s="321"/>
    </row>
    <row r="5219" spans="1:15">
      <c r="A5219" s="313" t="s">
        <v>4314</v>
      </c>
      <c r="B5219" s="313" t="s">
        <v>4953</v>
      </c>
      <c r="C5219" s="313">
        <v>2</v>
      </c>
      <c r="D5219" s="313" t="s">
        <v>5038</v>
      </c>
      <c r="E5219" s="314"/>
      <c r="F5219" s="314"/>
      <c r="G5219" s="314">
        <v>9.1</v>
      </c>
      <c r="H5219" s="316">
        <f t="shared" si="295"/>
        <v>9.1</v>
      </c>
      <c r="I5219" s="313"/>
      <c r="J5219" s="313">
        <f t="shared" si="296"/>
        <v>9.1</v>
      </c>
      <c r="K5219" s="319">
        <v>13.75</v>
      </c>
      <c r="L5219" s="37">
        <f t="shared" si="298"/>
        <v>125.13</v>
      </c>
      <c r="M5219" s="315"/>
      <c r="N5219" s="320">
        <f t="shared" si="297"/>
        <v>125.13</v>
      </c>
      <c r="O5219" s="321"/>
    </row>
    <row r="5220" spans="1:15">
      <c r="A5220" s="313" t="s">
        <v>4314</v>
      </c>
      <c r="B5220" s="313" t="s">
        <v>4953</v>
      </c>
      <c r="C5220" s="313">
        <v>2</v>
      </c>
      <c r="D5220" s="313" t="s">
        <v>1896</v>
      </c>
      <c r="E5220" s="314"/>
      <c r="F5220" s="314"/>
      <c r="G5220" s="314">
        <v>13</v>
      </c>
      <c r="H5220" s="316">
        <f t="shared" si="295"/>
        <v>13</v>
      </c>
      <c r="I5220" s="331"/>
      <c r="J5220" s="313">
        <f t="shared" si="296"/>
        <v>13</v>
      </c>
      <c r="K5220" s="319">
        <v>13.75</v>
      </c>
      <c r="L5220" s="37">
        <f t="shared" si="298"/>
        <v>178.75</v>
      </c>
      <c r="M5220" s="315"/>
      <c r="N5220" s="320">
        <f t="shared" si="297"/>
        <v>178.75</v>
      </c>
      <c r="O5220" s="321"/>
    </row>
    <row r="5221" spans="1:15">
      <c r="A5221" s="313" t="s">
        <v>4314</v>
      </c>
      <c r="B5221" s="313" t="s">
        <v>4953</v>
      </c>
      <c r="C5221" s="313">
        <v>2</v>
      </c>
      <c r="D5221" s="313" t="s">
        <v>5039</v>
      </c>
      <c r="E5221" s="314"/>
      <c r="F5221" s="314"/>
      <c r="G5221" s="314">
        <v>15.6</v>
      </c>
      <c r="H5221" s="316">
        <f t="shared" si="295"/>
        <v>15.6</v>
      </c>
      <c r="I5221" s="331"/>
      <c r="J5221" s="313">
        <f t="shared" si="296"/>
        <v>15.6</v>
      </c>
      <c r="K5221" s="319">
        <v>13.75</v>
      </c>
      <c r="L5221" s="37">
        <f t="shared" si="298"/>
        <v>214.5</v>
      </c>
      <c r="M5221" s="315"/>
      <c r="N5221" s="320">
        <f t="shared" si="297"/>
        <v>214.5</v>
      </c>
      <c r="O5221" s="313"/>
    </row>
    <row r="5222" spans="1:15">
      <c r="A5222" s="313" t="s">
        <v>4314</v>
      </c>
      <c r="B5222" s="313" t="s">
        <v>4953</v>
      </c>
      <c r="C5222" s="313">
        <v>2</v>
      </c>
      <c r="D5222" s="313" t="s">
        <v>5040</v>
      </c>
      <c r="E5222" s="314"/>
      <c r="F5222" s="314"/>
      <c r="G5222" s="314">
        <v>16.3</v>
      </c>
      <c r="H5222" s="316">
        <f t="shared" si="295"/>
        <v>16.3</v>
      </c>
      <c r="I5222" s="331"/>
      <c r="J5222" s="313">
        <f t="shared" si="296"/>
        <v>16.3</v>
      </c>
      <c r="K5222" s="319">
        <v>13.75</v>
      </c>
      <c r="L5222" s="37">
        <f t="shared" si="298"/>
        <v>224.13</v>
      </c>
      <c r="M5222" s="315"/>
      <c r="N5222" s="320">
        <f t="shared" si="297"/>
        <v>224.13</v>
      </c>
      <c r="O5222" s="321"/>
    </row>
    <row r="5223" spans="1:15">
      <c r="A5223" s="313" t="s">
        <v>4314</v>
      </c>
      <c r="B5223" s="313" t="s">
        <v>4953</v>
      </c>
      <c r="C5223" s="313">
        <v>2</v>
      </c>
      <c r="D5223" s="313" t="s">
        <v>5041</v>
      </c>
      <c r="E5223" s="314"/>
      <c r="F5223" s="314"/>
      <c r="G5223" s="314">
        <v>16.3</v>
      </c>
      <c r="H5223" s="316">
        <f t="shared" si="295"/>
        <v>16.3</v>
      </c>
      <c r="I5223" s="331"/>
      <c r="J5223" s="313">
        <f t="shared" si="296"/>
        <v>16.3</v>
      </c>
      <c r="K5223" s="319">
        <v>13.75</v>
      </c>
      <c r="L5223" s="37">
        <f t="shared" si="298"/>
        <v>224.13</v>
      </c>
      <c r="M5223" s="315"/>
      <c r="N5223" s="320">
        <f t="shared" si="297"/>
        <v>224.13</v>
      </c>
      <c r="O5223" s="321"/>
    </row>
    <row r="5224" spans="1:15">
      <c r="A5224" s="313" t="s">
        <v>4314</v>
      </c>
      <c r="B5224" s="313" t="s">
        <v>4953</v>
      </c>
      <c r="C5224" s="313">
        <v>2</v>
      </c>
      <c r="D5224" s="313" t="s">
        <v>5042</v>
      </c>
      <c r="E5224" s="314"/>
      <c r="F5224" s="314"/>
      <c r="G5224" s="314">
        <v>22</v>
      </c>
      <c r="H5224" s="316">
        <f t="shared" si="295"/>
        <v>22</v>
      </c>
      <c r="I5224" s="331"/>
      <c r="J5224" s="313">
        <f t="shared" si="296"/>
        <v>22</v>
      </c>
      <c r="K5224" s="319">
        <v>13.75</v>
      </c>
      <c r="L5224" s="37">
        <f t="shared" si="298"/>
        <v>302.5</v>
      </c>
      <c r="M5224" s="315"/>
      <c r="N5224" s="320">
        <f t="shared" si="297"/>
        <v>302.5</v>
      </c>
      <c r="O5224" s="321"/>
    </row>
    <row r="5225" spans="1:15">
      <c r="A5225" s="313" t="s">
        <v>4314</v>
      </c>
      <c r="B5225" s="313" t="s">
        <v>4953</v>
      </c>
      <c r="C5225" s="313">
        <v>2</v>
      </c>
      <c r="D5225" s="313" t="s">
        <v>5043</v>
      </c>
      <c r="E5225" s="314"/>
      <c r="F5225" s="314"/>
      <c r="G5225" s="314">
        <v>22</v>
      </c>
      <c r="H5225" s="316">
        <f t="shared" si="295"/>
        <v>22</v>
      </c>
      <c r="I5225" s="313"/>
      <c r="J5225" s="313">
        <f t="shared" si="296"/>
        <v>22</v>
      </c>
      <c r="K5225" s="319">
        <v>13.75</v>
      </c>
      <c r="L5225" s="37">
        <f t="shared" si="298"/>
        <v>302.5</v>
      </c>
      <c r="M5225" s="315"/>
      <c r="N5225" s="320">
        <f t="shared" si="297"/>
        <v>302.5</v>
      </c>
      <c r="O5225" s="321"/>
    </row>
    <row r="5226" spans="1:15">
      <c r="A5226" s="313" t="s">
        <v>4314</v>
      </c>
      <c r="B5226" s="313" t="s">
        <v>4953</v>
      </c>
      <c r="C5226" s="313">
        <v>2</v>
      </c>
      <c r="D5226" s="313" t="s">
        <v>5044</v>
      </c>
      <c r="E5226" s="314"/>
      <c r="F5226" s="314"/>
      <c r="G5226" s="314">
        <v>13.6</v>
      </c>
      <c r="H5226" s="316">
        <f t="shared" si="295"/>
        <v>13.6</v>
      </c>
      <c r="I5226" s="313"/>
      <c r="J5226" s="313">
        <f t="shared" si="296"/>
        <v>13.6</v>
      </c>
      <c r="K5226" s="319">
        <v>13.75</v>
      </c>
      <c r="L5226" s="37">
        <f t="shared" si="298"/>
        <v>187</v>
      </c>
      <c r="M5226" s="315"/>
      <c r="N5226" s="320">
        <f t="shared" si="297"/>
        <v>187</v>
      </c>
      <c r="O5226" s="321"/>
    </row>
    <row r="5227" spans="1:15">
      <c r="A5227" s="313" t="s">
        <v>4314</v>
      </c>
      <c r="B5227" s="313" t="s">
        <v>4953</v>
      </c>
      <c r="C5227" s="313">
        <v>2</v>
      </c>
      <c r="D5227" s="313" t="s">
        <v>5045</v>
      </c>
      <c r="E5227" s="314"/>
      <c r="F5227" s="314"/>
      <c r="G5227" s="314">
        <v>13.6</v>
      </c>
      <c r="H5227" s="316">
        <f t="shared" si="295"/>
        <v>13.6</v>
      </c>
      <c r="I5227" s="313"/>
      <c r="J5227" s="313">
        <f t="shared" si="296"/>
        <v>13.6</v>
      </c>
      <c r="K5227" s="319">
        <v>13.75</v>
      </c>
      <c r="L5227" s="37">
        <f t="shared" si="298"/>
        <v>187</v>
      </c>
      <c r="M5227" s="315"/>
      <c r="N5227" s="320">
        <f t="shared" si="297"/>
        <v>187</v>
      </c>
      <c r="O5227" s="321"/>
    </row>
    <row r="5228" spans="1:15">
      <c r="A5228" s="313" t="s">
        <v>4314</v>
      </c>
      <c r="B5228" s="313" t="s">
        <v>4953</v>
      </c>
      <c r="C5228" s="313">
        <v>2</v>
      </c>
      <c r="D5228" s="313" t="s">
        <v>5046</v>
      </c>
      <c r="E5228" s="314"/>
      <c r="F5228" s="314"/>
      <c r="G5228" s="314">
        <v>9.8</v>
      </c>
      <c r="H5228" s="316">
        <f t="shared" si="295"/>
        <v>9.8</v>
      </c>
      <c r="I5228" s="313"/>
      <c r="J5228" s="313">
        <f t="shared" si="296"/>
        <v>9.8</v>
      </c>
      <c r="K5228" s="319">
        <v>13.75</v>
      </c>
      <c r="L5228" s="37">
        <f t="shared" si="298"/>
        <v>134.75</v>
      </c>
      <c r="M5228" s="315"/>
      <c r="N5228" s="320">
        <f t="shared" si="297"/>
        <v>134.75</v>
      </c>
      <c r="O5228" s="321"/>
    </row>
    <row r="5229" spans="1:15">
      <c r="A5229" s="313" t="s">
        <v>4314</v>
      </c>
      <c r="B5229" s="313" t="s">
        <v>4953</v>
      </c>
      <c r="C5229" s="313">
        <v>2</v>
      </c>
      <c r="D5229" s="313" t="s">
        <v>5047</v>
      </c>
      <c r="E5229" s="314"/>
      <c r="F5229" s="314"/>
      <c r="G5229" s="314">
        <v>9.8</v>
      </c>
      <c r="H5229" s="316">
        <f t="shared" si="295"/>
        <v>9.8</v>
      </c>
      <c r="I5229" s="313"/>
      <c r="J5229" s="313">
        <f t="shared" si="296"/>
        <v>9.8</v>
      </c>
      <c r="K5229" s="319">
        <v>13.75</v>
      </c>
      <c r="L5229" s="37">
        <f t="shared" si="298"/>
        <v>134.75</v>
      </c>
      <c r="M5229" s="315"/>
      <c r="N5229" s="320">
        <f t="shared" si="297"/>
        <v>134.75</v>
      </c>
      <c r="O5229" s="321"/>
    </row>
    <row r="5230" spans="1:15">
      <c r="A5230" s="313" t="s">
        <v>4314</v>
      </c>
      <c r="B5230" s="313" t="s">
        <v>4953</v>
      </c>
      <c r="C5230" s="313">
        <v>2</v>
      </c>
      <c r="D5230" s="313" t="s">
        <v>5048</v>
      </c>
      <c r="E5230" s="314"/>
      <c r="F5230" s="314"/>
      <c r="G5230" s="314">
        <v>9.8</v>
      </c>
      <c r="H5230" s="316">
        <f t="shared" si="295"/>
        <v>9.8</v>
      </c>
      <c r="I5230" s="331"/>
      <c r="J5230" s="313">
        <f t="shared" si="296"/>
        <v>9.8</v>
      </c>
      <c r="K5230" s="319">
        <v>13.75</v>
      </c>
      <c r="L5230" s="37">
        <f t="shared" si="298"/>
        <v>134.75</v>
      </c>
      <c r="M5230" s="315"/>
      <c r="N5230" s="320">
        <f t="shared" si="297"/>
        <v>134.75</v>
      </c>
      <c r="O5230" s="321"/>
    </row>
    <row r="5231" spans="1:15">
      <c r="A5231" s="313" t="s">
        <v>4314</v>
      </c>
      <c r="B5231" s="313" t="s">
        <v>4953</v>
      </c>
      <c r="C5231" s="313">
        <v>2</v>
      </c>
      <c r="D5231" s="313" t="s">
        <v>5049</v>
      </c>
      <c r="E5231" s="314"/>
      <c r="F5231" s="314"/>
      <c r="G5231" s="314">
        <v>9.8</v>
      </c>
      <c r="H5231" s="316">
        <f t="shared" si="295"/>
        <v>9.8</v>
      </c>
      <c r="I5231" s="331"/>
      <c r="J5231" s="313">
        <f t="shared" si="296"/>
        <v>9.8</v>
      </c>
      <c r="K5231" s="319">
        <v>13.75</v>
      </c>
      <c r="L5231" s="37">
        <f t="shared" si="298"/>
        <v>134.75</v>
      </c>
      <c r="M5231" s="315"/>
      <c r="N5231" s="320">
        <f t="shared" si="297"/>
        <v>134.75</v>
      </c>
      <c r="O5231" s="321"/>
    </row>
    <row r="5232" spans="1:15">
      <c r="A5232" s="313" t="s">
        <v>4314</v>
      </c>
      <c r="B5232" s="313" t="s">
        <v>4953</v>
      </c>
      <c r="C5232" s="313">
        <v>2</v>
      </c>
      <c r="D5232" s="313" t="s">
        <v>5050</v>
      </c>
      <c r="E5232" s="314"/>
      <c r="F5232" s="314"/>
      <c r="G5232" s="314">
        <v>13</v>
      </c>
      <c r="H5232" s="316">
        <f t="shared" si="295"/>
        <v>13</v>
      </c>
      <c r="I5232" s="331"/>
      <c r="J5232" s="313">
        <f t="shared" si="296"/>
        <v>13</v>
      </c>
      <c r="K5232" s="319">
        <v>13.75</v>
      </c>
      <c r="L5232" s="37">
        <f t="shared" si="298"/>
        <v>178.75</v>
      </c>
      <c r="M5232" s="315"/>
      <c r="N5232" s="320">
        <f t="shared" si="297"/>
        <v>178.75</v>
      </c>
      <c r="O5232" s="321"/>
    </row>
    <row r="5233" spans="1:15">
      <c r="A5233" s="313" t="s">
        <v>4314</v>
      </c>
      <c r="B5233" s="313" t="s">
        <v>4953</v>
      </c>
      <c r="C5233" s="313">
        <v>2</v>
      </c>
      <c r="D5233" s="313" t="s">
        <v>5051</v>
      </c>
      <c r="E5233" s="314"/>
      <c r="F5233" s="314"/>
      <c r="G5233" s="314">
        <v>56.4</v>
      </c>
      <c r="H5233" s="316">
        <f t="shared" si="295"/>
        <v>56.4</v>
      </c>
      <c r="I5233" s="331"/>
      <c r="J5233" s="313">
        <f t="shared" si="296"/>
        <v>56.4</v>
      </c>
      <c r="K5233" s="319">
        <v>13.75</v>
      </c>
      <c r="L5233" s="37">
        <f t="shared" si="298"/>
        <v>775.5</v>
      </c>
      <c r="M5233" s="315"/>
      <c r="N5233" s="320">
        <f t="shared" si="297"/>
        <v>775.5</v>
      </c>
      <c r="O5233" s="321"/>
    </row>
    <row r="5234" spans="1:15">
      <c r="A5234" s="313" t="s">
        <v>4314</v>
      </c>
      <c r="B5234" s="313" t="s">
        <v>4953</v>
      </c>
      <c r="C5234" s="313">
        <v>3</v>
      </c>
      <c r="D5234" s="313" t="s">
        <v>5052</v>
      </c>
      <c r="E5234" s="314"/>
      <c r="F5234" s="314"/>
      <c r="G5234" s="314">
        <v>41.4</v>
      </c>
      <c r="H5234" s="316">
        <f t="shared" si="295"/>
        <v>41.4</v>
      </c>
      <c r="I5234" s="313"/>
      <c r="J5234" s="313">
        <f t="shared" si="296"/>
        <v>41.4</v>
      </c>
      <c r="K5234" s="319">
        <v>13.75</v>
      </c>
      <c r="L5234" s="37">
        <f t="shared" si="298"/>
        <v>569.25</v>
      </c>
      <c r="M5234" s="315"/>
      <c r="N5234" s="320">
        <f t="shared" si="297"/>
        <v>569.25</v>
      </c>
      <c r="O5234" s="321"/>
    </row>
    <row r="5235" spans="1:15">
      <c r="A5235" s="313" t="s">
        <v>4314</v>
      </c>
      <c r="B5235" s="313" t="s">
        <v>4953</v>
      </c>
      <c r="C5235" s="313">
        <v>3</v>
      </c>
      <c r="D5235" s="313" t="s">
        <v>5053</v>
      </c>
      <c r="E5235" s="314"/>
      <c r="F5235" s="314"/>
      <c r="G5235" s="314">
        <v>36.8</v>
      </c>
      <c r="H5235" s="316">
        <f t="shared" si="295"/>
        <v>36.8</v>
      </c>
      <c r="I5235" s="313"/>
      <c r="J5235" s="313">
        <f t="shared" si="296"/>
        <v>36.8</v>
      </c>
      <c r="K5235" s="319">
        <v>13.75</v>
      </c>
      <c r="L5235" s="37">
        <f t="shared" si="298"/>
        <v>506</v>
      </c>
      <c r="M5235" s="315"/>
      <c r="N5235" s="320">
        <f t="shared" si="297"/>
        <v>506</v>
      </c>
      <c r="O5235" s="321"/>
    </row>
    <row r="5236" spans="1:15">
      <c r="A5236" s="313" t="s">
        <v>4314</v>
      </c>
      <c r="B5236" s="313" t="s">
        <v>4953</v>
      </c>
      <c r="C5236" s="313">
        <v>3</v>
      </c>
      <c r="D5236" s="313" t="s">
        <v>5054</v>
      </c>
      <c r="E5236" s="314"/>
      <c r="F5236" s="314"/>
      <c r="G5236" s="314">
        <v>36.6</v>
      </c>
      <c r="H5236" s="316">
        <f t="shared" ref="H5236:H5299" si="299">SUM(E5236:G5236)</f>
        <v>36.6</v>
      </c>
      <c r="I5236" s="313"/>
      <c r="J5236" s="313">
        <f t="shared" ref="J5236:J5299" si="300">H5236-I5236</f>
        <v>36.6</v>
      </c>
      <c r="K5236" s="319">
        <v>13.75</v>
      </c>
      <c r="L5236" s="37">
        <f t="shared" si="298"/>
        <v>503.25</v>
      </c>
      <c r="M5236" s="315"/>
      <c r="N5236" s="320">
        <f t="shared" si="297"/>
        <v>503.25</v>
      </c>
      <c r="O5236" s="321"/>
    </row>
    <row r="5237" spans="1:15">
      <c r="A5237" s="313" t="s">
        <v>4314</v>
      </c>
      <c r="B5237" s="313" t="s">
        <v>4953</v>
      </c>
      <c r="C5237" s="313">
        <v>3</v>
      </c>
      <c r="D5237" s="313" t="s">
        <v>5055</v>
      </c>
      <c r="E5237" s="314"/>
      <c r="F5237" s="314"/>
      <c r="G5237" s="314">
        <v>36.6</v>
      </c>
      <c r="H5237" s="316">
        <f t="shared" si="299"/>
        <v>36.6</v>
      </c>
      <c r="I5237" s="313"/>
      <c r="J5237" s="313">
        <f t="shared" si="300"/>
        <v>36.6</v>
      </c>
      <c r="K5237" s="319">
        <v>13.75</v>
      </c>
      <c r="L5237" s="37">
        <f t="shared" si="298"/>
        <v>503.25</v>
      </c>
      <c r="M5237" s="315"/>
      <c r="N5237" s="320">
        <f t="shared" ref="N5237:N5300" si="301">L5237-M5237</f>
        <v>503.25</v>
      </c>
      <c r="O5237" s="321"/>
    </row>
    <row r="5238" spans="1:15">
      <c r="A5238" s="313" t="s">
        <v>4314</v>
      </c>
      <c r="B5238" s="313" t="s">
        <v>4953</v>
      </c>
      <c r="C5238" s="313">
        <v>3</v>
      </c>
      <c r="D5238" s="313" t="s">
        <v>5056</v>
      </c>
      <c r="E5238" s="314"/>
      <c r="F5238" s="314"/>
      <c r="G5238" s="314">
        <v>48</v>
      </c>
      <c r="H5238" s="316">
        <f t="shared" si="299"/>
        <v>48</v>
      </c>
      <c r="I5238" s="313"/>
      <c r="J5238" s="313">
        <f t="shared" si="300"/>
        <v>48</v>
      </c>
      <c r="K5238" s="319">
        <v>13.75</v>
      </c>
      <c r="L5238" s="37">
        <f t="shared" si="298"/>
        <v>660</v>
      </c>
      <c r="M5238" s="315"/>
      <c r="N5238" s="320">
        <f t="shared" si="301"/>
        <v>660</v>
      </c>
      <c r="O5238" s="321"/>
    </row>
    <row r="5239" spans="1:15">
      <c r="A5239" s="313" t="s">
        <v>4314</v>
      </c>
      <c r="B5239" s="313" t="s">
        <v>4953</v>
      </c>
      <c r="C5239" s="313">
        <v>3</v>
      </c>
      <c r="D5239" s="313" t="s">
        <v>5057</v>
      </c>
      <c r="E5239" s="314"/>
      <c r="F5239" s="314"/>
      <c r="G5239" s="314">
        <v>51.5</v>
      </c>
      <c r="H5239" s="316">
        <f t="shared" si="299"/>
        <v>51.5</v>
      </c>
      <c r="I5239" s="313"/>
      <c r="J5239" s="313">
        <f t="shared" si="300"/>
        <v>51.5</v>
      </c>
      <c r="K5239" s="319">
        <v>13.75</v>
      </c>
      <c r="L5239" s="37">
        <f t="shared" si="298"/>
        <v>708.13</v>
      </c>
      <c r="M5239" s="315"/>
      <c r="N5239" s="320">
        <f t="shared" si="301"/>
        <v>708.13</v>
      </c>
      <c r="O5239" s="321"/>
    </row>
    <row r="5240" spans="1:15">
      <c r="A5240" s="313" t="s">
        <v>4314</v>
      </c>
      <c r="B5240" s="313" t="s">
        <v>4953</v>
      </c>
      <c r="C5240" s="313">
        <v>3</v>
      </c>
      <c r="D5240" s="313" t="s">
        <v>866</v>
      </c>
      <c r="E5240" s="314"/>
      <c r="F5240" s="314"/>
      <c r="G5240" s="314">
        <v>46.4</v>
      </c>
      <c r="H5240" s="316">
        <f t="shared" si="299"/>
        <v>46.4</v>
      </c>
      <c r="I5240" s="313"/>
      <c r="J5240" s="313">
        <f t="shared" si="300"/>
        <v>46.4</v>
      </c>
      <c r="K5240" s="319">
        <v>13.75</v>
      </c>
      <c r="L5240" s="37">
        <f t="shared" si="298"/>
        <v>638</v>
      </c>
      <c r="M5240" s="315"/>
      <c r="N5240" s="320">
        <f t="shared" si="301"/>
        <v>638</v>
      </c>
      <c r="O5240" s="321"/>
    </row>
    <row r="5241" spans="1:15">
      <c r="A5241" s="313" t="s">
        <v>4314</v>
      </c>
      <c r="B5241" s="313" t="s">
        <v>4953</v>
      </c>
      <c r="C5241" s="313">
        <v>3</v>
      </c>
      <c r="D5241" s="313" t="s">
        <v>5058</v>
      </c>
      <c r="E5241" s="314"/>
      <c r="F5241" s="314"/>
      <c r="G5241" s="314">
        <v>40.6</v>
      </c>
      <c r="H5241" s="316">
        <f t="shared" si="299"/>
        <v>40.6</v>
      </c>
      <c r="I5241" s="313"/>
      <c r="J5241" s="313">
        <f t="shared" si="300"/>
        <v>40.6</v>
      </c>
      <c r="K5241" s="319">
        <v>13.75</v>
      </c>
      <c r="L5241" s="37">
        <f t="shared" si="298"/>
        <v>558.25</v>
      </c>
      <c r="M5241" s="315"/>
      <c r="N5241" s="320">
        <f t="shared" si="301"/>
        <v>558.25</v>
      </c>
      <c r="O5241" s="321"/>
    </row>
    <row r="5242" spans="1:15">
      <c r="A5242" s="313" t="s">
        <v>4314</v>
      </c>
      <c r="B5242" s="313" t="s">
        <v>4953</v>
      </c>
      <c r="C5242" s="313">
        <v>3</v>
      </c>
      <c r="D5242" s="313" t="s">
        <v>5059</v>
      </c>
      <c r="E5242" s="314"/>
      <c r="F5242" s="314"/>
      <c r="G5242" s="314">
        <v>35.6</v>
      </c>
      <c r="H5242" s="316">
        <f t="shared" si="299"/>
        <v>35.6</v>
      </c>
      <c r="I5242" s="313"/>
      <c r="J5242" s="313">
        <f t="shared" si="300"/>
        <v>35.6</v>
      </c>
      <c r="K5242" s="319">
        <v>13.75</v>
      </c>
      <c r="L5242" s="37">
        <f t="shared" si="298"/>
        <v>489.5</v>
      </c>
      <c r="M5242" s="315"/>
      <c r="N5242" s="320">
        <f t="shared" si="301"/>
        <v>489.5</v>
      </c>
      <c r="O5242" s="321"/>
    </row>
    <row r="5243" spans="1:15">
      <c r="A5243" s="313" t="s">
        <v>4314</v>
      </c>
      <c r="B5243" s="313" t="s">
        <v>4953</v>
      </c>
      <c r="C5243" s="313">
        <v>3</v>
      </c>
      <c r="D5243" s="313" t="s">
        <v>5060</v>
      </c>
      <c r="E5243" s="314"/>
      <c r="F5243" s="314"/>
      <c r="G5243" s="314">
        <v>41.3</v>
      </c>
      <c r="H5243" s="316">
        <f t="shared" si="299"/>
        <v>41.3</v>
      </c>
      <c r="I5243" s="313"/>
      <c r="J5243" s="313">
        <f t="shared" si="300"/>
        <v>41.3</v>
      </c>
      <c r="K5243" s="319">
        <v>13.75</v>
      </c>
      <c r="L5243" s="37">
        <f t="shared" si="298"/>
        <v>567.88</v>
      </c>
      <c r="M5243" s="315"/>
      <c r="N5243" s="320">
        <f t="shared" si="301"/>
        <v>567.88</v>
      </c>
      <c r="O5243" s="321"/>
    </row>
    <row r="5244" spans="1:15">
      <c r="A5244" s="313" t="s">
        <v>4314</v>
      </c>
      <c r="B5244" s="313" t="s">
        <v>4953</v>
      </c>
      <c r="C5244" s="313">
        <v>3</v>
      </c>
      <c r="D5244" s="313" t="s">
        <v>5061</v>
      </c>
      <c r="E5244" s="314"/>
      <c r="F5244" s="314"/>
      <c r="G5244" s="314">
        <v>29.7</v>
      </c>
      <c r="H5244" s="316">
        <f t="shared" si="299"/>
        <v>29.7</v>
      </c>
      <c r="I5244" s="313"/>
      <c r="J5244" s="313">
        <f t="shared" si="300"/>
        <v>29.7</v>
      </c>
      <c r="K5244" s="319">
        <v>13.75</v>
      </c>
      <c r="L5244" s="37">
        <f t="shared" si="298"/>
        <v>408.38</v>
      </c>
      <c r="M5244" s="315"/>
      <c r="N5244" s="320">
        <f t="shared" si="301"/>
        <v>408.38</v>
      </c>
      <c r="O5244" s="321"/>
    </row>
    <row r="5245" spans="1:15">
      <c r="A5245" s="313" t="s">
        <v>4314</v>
      </c>
      <c r="B5245" s="313" t="s">
        <v>4953</v>
      </c>
      <c r="C5245" s="313">
        <v>3</v>
      </c>
      <c r="D5245" s="313" t="s">
        <v>5062</v>
      </c>
      <c r="E5245" s="314"/>
      <c r="F5245" s="314"/>
      <c r="G5245" s="314">
        <v>39.8</v>
      </c>
      <c r="H5245" s="316">
        <f t="shared" si="299"/>
        <v>39.8</v>
      </c>
      <c r="I5245" s="313"/>
      <c r="J5245" s="313">
        <f t="shared" si="300"/>
        <v>39.8</v>
      </c>
      <c r="K5245" s="319">
        <v>13.75</v>
      </c>
      <c r="L5245" s="37">
        <f t="shared" si="298"/>
        <v>547.25</v>
      </c>
      <c r="M5245" s="315"/>
      <c r="N5245" s="320">
        <f t="shared" si="301"/>
        <v>547.25</v>
      </c>
      <c r="O5245" s="321"/>
    </row>
    <row r="5246" spans="1:15">
      <c r="A5246" s="313" t="s">
        <v>4314</v>
      </c>
      <c r="B5246" s="313" t="s">
        <v>4953</v>
      </c>
      <c r="C5246" s="313">
        <v>3</v>
      </c>
      <c r="D5246" s="313" t="s">
        <v>5063</v>
      </c>
      <c r="E5246" s="314"/>
      <c r="F5246" s="314"/>
      <c r="G5246" s="314">
        <v>38.4</v>
      </c>
      <c r="H5246" s="316">
        <f t="shared" si="299"/>
        <v>38.4</v>
      </c>
      <c r="I5246" s="313"/>
      <c r="J5246" s="313">
        <f t="shared" si="300"/>
        <v>38.4</v>
      </c>
      <c r="K5246" s="319">
        <v>13.75</v>
      </c>
      <c r="L5246" s="37">
        <f t="shared" si="298"/>
        <v>528</v>
      </c>
      <c r="M5246" s="315"/>
      <c r="N5246" s="320">
        <f t="shared" si="301"/>
        <v>528</v>
      </c>
      <c r="O5246" s="321"/>
    </row>
    <row r="5247" spans="1:15">
      <c r="A5247" s="313" t="s">
        <v>4314</v>
      </c>
      <c r="B5247" s="313" t="s">
        <v>4953</v>
      </c>
      <c r="C5247" s="313">
        <v>3</v>
      </c>
      <c r="D5247" s="313" t="s">
        <v>5064</v>
      </c>
      <c r="E5247" s="314"/>
      <c r="F5247" s="314"/>
      <c r="G5247" s="314">
        <v>34.2</v>
      </c>
      <c r="H5247" s="316">
        <f t="shared" si="299"/>
        <v>34.2</v>
      </c>
      <c r="I5247" s="313"/>
      <c r="J5247" s="313">
        <f t="shared" si="300"/>
        <v>34.2</v>
      </c>
      <c r="K5247" s="319">
        <v>13.75</v>
      </c>
      <c r="L5247" s="37">
        <f t="shared" si="298"/>
        <v>470.25</v>
      </c>
      <c r="M5247" s="315"/>
      <c r="N5247" s="320">
        <f t="shared" si="301"/>
        <v>470.25</v>
      </c>
      <c r="O5247" s="321"/>
    </row>
    <row r="5248" spans="1:15">
      <c r="A5248" s="329" t="s">
        <v>4314</v>
      </c>
      <c r="B5248" s="329" t="s">
        <v>4953</v>
      </c>
      <c r="C5248" s="329">
        <v>3</v>
      </c>
      <c r="D5248" s="329" t="s">
        <v>5065</v>
      </c>
      <c r="E5248" s="330"/>
      <c r="F5248" s="330"/>
      <c r="G5248" s="330">
        <v>54.5</v>
      </c>
      <c r="H5248" s="316">
        <f t="shared" si="299"/>
        <v>54.5</v>
      </c>
      <c r="I5248" s="329"/>
      <c r="J5248" s="329">
        <f t="shared" si="300"/>
        <v>54.5</v>
      </c>
      <c r="K5248" s="332">
        <v>13.75</v>
      </c>
      <c r="L5248" s="37">
        <f t="shared" si="298"/>
        <v>749.38</v>
      </c>
      <c r="M5248" s="333"/>
      <c r="N5248" s="320">
        <f t="shared" si="301"/>
        <v>749.38</v>
      </c>
      <c r="O5248" s="334" t="s">
        <v>5066</v>
      </c>
    </row>
    <row r="5249" spans="1:15">
      <c r="A5249" s="313" t="s">
        <v>4314</v>
      </c>
      <c r="B5249" s="313" t="s">
        <v>4953</v>
      </c>
      <c r="C5249" s="313">
        <v>3</v>
      </c>
      <c r="D5249" s="313" t="s">
        <v>5067</v>
      </c>
      <c r="E5249" s="314"/>
      <c r="F5249" s="314"/>
      <c r="G5249" s="314">
        <v>51.1</v>
      </c>
      <c r="H5249" s="316">
        <f t="shared" si="299"/>
        <v>51.1</v>
      </c>
      <c r="I5249" s="313"/>
      <c r="J5249" s="313">
        <f t="shared" si="300"/>
        <v>51.1</v>
      </c>
      <c r="K5249" s="319">
        <v>13.75</v>
      </c>
      <c r="L5249" s="37">
        <f t="shared" si="298"/>
        <v>702.63</v>
      </c>
      <c r="M5249" s="315"/>
      <c r="N5249" s="320">
        <f t="shared" si="301"/>
        <v>702.63</v>
      </c>
      <c r="O5249" s="321"/>
    </row>
    <row r="5250" spans="1:15">
      <c r="A5250" s="313" t="s">
        <v>4314</v>
      </c>
      <c r="B5250" s="313" t="s">
        <v>4953</v>
      </c>
      <c r="C5250" s="313">
        <v>3</v>
      </c>
      <c r="D5250" s="313" t="s">
        <v>4524</v>
      </c>
      <c r="E5250" s="314"/>
      <c r="F5250" s="314"/>
      <c r="G5250" s="314">
        <v>15.8</v>
      </c>
      <c r="H5250" s="316">
        <f t="shared" si="299"/>
        <v>15.8</v>
      </c>
      <c r="I5250" s="313"/>
      <c r="J5250" s="313">
        <f t="shared" si="300"/>
        <v>15.8</v>
      </c>
      <c r="K5250" s="319">
        <v>13.75</v>
      </c>
      <c r="L5250" s="37">
        <f t="shared" si="298"/>
        <v>217.25</v>
      </c>
      <c r="M5250" s="315"/>
      <c r="N5250" s="320">
        <f t="shared" si="301"/>
        <v>217.25</v>
      </c>
      <c r="O5250" s="321"/>
    </row>
    <row r="5251" spans="1:15">
      <c r="A5251" s="313" t="s">
        <v>4314</v>
      </c>
      <c r="B5251" s="313" t="s">
        <v>4953</v>
      </c>
      <c r="C5251" s="313">
        <v>3</v>
      </c>
      <c r="D5251" s="313" t="s">
        <v>5068</v>
      </c>
      <c r="E5251" s="314"/>
      <c r="F5251" s="314"/>
      <c r="G5251" s="314">
        <v>33.5</v>
      </c>
      <c r="H5251" s="316">
        <f t="shared" si="299"/>
        <v>33.5</v>
      </c>
      <c r="I5251" s="313"/>
      <c r="J5251" s="313">
        <f t="shared" si="300"/>
        <v>33.5</v>
      </c>
      <c r="K5251" s="319">
        <v>13.75</v>
      </c>
      <c r="L5251" s="37">
        <f t="shared" si="298"/>
        <v>460.63</v>
      </c>
      <c r="M5251" s="315"/>
      <c r="N5251" s="320">
        <f t="shared" si="301"/>
        <v>460.63</v>
      </c>
      <c r="O5251" s="321"/>
    </row>
    <row r="5252" spans="1:15">
      <c r="A5252" s="313" t="s">
        <v>4314</v>
      </c>
      <c r="B5252" s="313" t="s">
        <v>4953</v>
      </c>
      <c r="C5252" s="313">
        <v>3</v>
      </c>
      <c r="D5252" s="313" t="s">
        <v>5069</v>
      </c>
      <c r="E5252" s="314"/>
      <c r="F5252" s="314"/>
      <c r="G5252" s="314">
        <v>38</v>
      </c>
      <c r="H5252" s="316">
        <f t="shared" si="299"/>
        <v>38</v>
      </c>
      <c r="I5252" s="313"/>
      <c r="J5252" s="313">
        <f t="shared" si="300"/>
        <v>38</v>
      </c>
      <c r="K5252" s="319">
        <v>13.75</v>
      </c>
      <c r="L5252" s="37">
        <f t="shared" si="298"/>
        <v>522.5</v>
      </c>
      <c r="M5252" s="315"/>
      <c r="N5252" s="320">
        <f t="shared" si="301"/>
        <v>522.5</v>
      </c>
      <c r="O5252" s="321"/>
    </row>
    <row r="5253" spans="1:15">
      <c r="A5253" s="313" t="s">
        <v>4314</v>
      </c>
      <c r="B5253" s="313" t="s">
        <v>4953</v>
      </c>
      <c r="C5253" s="313">
        <v>3</v>
      </c>
      <c r="D5253" s="313" t="s">
        <v>5070</v>
      </c>
      <c r="E5253" s="314"/>
      <c r="F5253" s="314"/>
      <c r="G5253" s="314">
        <v>15.4</v>
      </c>
      <c r="H5253" s="316">
        <f t="shared" si="299"/>
        <v>15.4</v>
      </c>
      <c r="I5253" s="313"/>
      <c r="J5253" s="313">
        <f t="shared" si="300"/>
        <v>15.4</v>
      </c>
      <c r="K5253" s="319">
        <v>13.75</v>
      </c>
      <c r="L5253" s="37">
        <f t="shared" si="298"/>
        <v>211.75</v>
      </c>
      <c r="M5253" s="315"/>
      <c r="N5253" s="320">
        <f t="shared" si="301"/>
        <v>211.75</v>
      </c>
      <c r="O5253" s="321"/>
    </row>
    <row r="5254" spans="1:15">
      <c r="A5254" s="313" t="s">
        <v>4314</v>
      </c>
      <c r="B5254" s="313" t="s">
        <v>4953</v>
      </c>
      <c r="C5254" s="313">
        <v>3</v>
      </c>
      <c r="D5254" s="313" t="s">
        <v>5071</v>
      </c>
      <c r="E5254" s="314"/>
      <c r="F5254" s="314"/>
      <c r="G5254" s="314">
        <v>18</v>
      </c>
      <c r="H5254" s="316">
        <f t="shared" si="299"/>
        <v>18</v>
      </c>
      <c r="I5254" s="313"/>
      <c r="J5254" s="313">
        <f t="shared" si="300"/>
        <v>18</v>
      </c>
      <c r="K5254" s="319">
        <v>13.75</v>
      </c>
      <c r="L5254" s="37">
        <f t="shared" si="298"/>
        <v>247.5</v>
      </c>
      <c r="M5254" s="315"/>
      <c r="N5254" s="320">
        <f t="shared" si="301"/>
        <v>247.5</v>
      </c>
      <c r="O5254" s="321"/>
    </row>
    <row r="5255" spans="1:15">
      <c r="A5255" s="313" t="s">
        <v>4314</v>
      </c>
      <c r="B5255" s="313" t="s">
        <v>4953</v>
      </c>
      <c r="C5255" s="313">
        <v>3</v>
      </c>
      <c r="D5255" s="313" t="s">
        <v>5072</v>
      </c>
      <c r="E5255" s="314"/>
      <c r="F5255" s="314"/>
      <c r="G5255" s="314">
        <v>13.8</v>
      </c>
      <c r="H5255" s="316">
        <f t="shared" si="299"/>
        <v>13.8</v>
      </c>
      <c r="I5255" s="313"/>
      <c r="J5255" s="313">
        <f t="shared" si="300"/>
        <v>13.8</v>
      </c>
      <c r="K5255" s="319">
        <v>13.75</v>
      </c>
      <c r="L5255" s="37">
        <f t="shared" si="298"/>
        <v>189.75</v>
      </c>
      <c r="M5255" s="315"/>
      <c r="N5255" s="320">
        <f t="shared" si="301"/>
        <v>189.75</v>
      </c>
      <c r="O5255" s="321"/>
    </row>
    <row r="5256" spans="1:15">
      <c r="A5256" s="313" t="s">
        <v>4314</v>
      </c>
      <c r="B5256" s="313" t="s">
        <v>4953</v>
      </c>
      <c r="C5256" s="313">
        <v>3</v>
      </c>
      <c r="D5256" s="313" t="s">
        <v>5073</v>
      </c>
      <c r="E5256" s="314"/>
      <c r="F5256" s="314"/>
      <c r="G5256" s="314">
        <v>25</v>
      </c>
      <c r="H5256" s="316">
        <f t="shared" si="299"/>
        <v>25</v>
      </c>
      <c r="I5256" s="313"/>
      <c r="J5256" s="313">
        <f t="shared" si="300"/>
        <v>25</v>
      </c>
      <c r="K5256" s="319">
        <v>13.75</v>
      </c>
      <c r="L5256" s="37">
        <f t="shared" si="298"/>
        <v>343.75</v>
      </c>
      <c r="M5256" s="315"/>
      <c r="N5256" s="320">
        <f t="shared" si="301"/>
        <v>343.75</v>
      </c>
      <c r="O5256" s="321"/>
    </row>
    <row r="5257" spans="1:15">
      <c r="A5257" s="313" t="s">
        <v>4314</v>
      </c>
      <c r="B5257" s="313" t="s">
        <v>4953</v>
      </c>
      <c r="C5257" s="313">
        <v>3</v>
      </c>
      <c r="D5257" s="313" t="s">
        <v>5074</v>
      </c>
      <c r="E5257" s="314"/>
      <c r="F5257" s="314"/>
      <c r="G5257" s="314">
        <v>25</v>
      </c>
      <c r="H5257" s="316">
        <f t="shared" si="299"/>
        <v>25</v>
      </c>
      <c r="I5257" s="313"/>
      <c r="J5257" s="313">
        <f t="shared" si="300"/>
        <v>25</v>
      </c>
      <c r="K5257" s="319">
        <v>13.75</v>
      </c>
      <c r="L5257" s="37">
        <f t="shared" si="298"/>
        <v>343.75</v>
      </c>
      <c r="M5257" s="315"/>
      <c r="N5257" s="320">
        <f t="shared" si="301"/>
        <v>343.75</v>
      </c>
      <c r="O5257" s="321"/>
    </row>
    <row r="5258" spans="1:15">
      <c r="A5258" s="313" t="s">
        <v>4314</v>
      </c>
      <c r="B5258" s="313" t="s">
        <v>4953</v>
      </c>
      <c r="C5258" s="313">
        <v>4</v>
      </c>
      <c r="D5258" s="313" t="s">
        <v>5075</v>
      </c>
      <c r="E5258" s="314"/>
      <c r="F5258" s="314"/>
      <c r="G5258" s="314">
        <v>64.5</v>
      </c>
      <c r="H5258" s="316">
        <f t="shared" si="299"/>
        <v>64.5</v>
      </c>
      <c r="I5258" s="313"/>
      <c r="J5258" s="313">
        <f t="shared" si="300"/>
        <v>64.5</v>
      </c>
      <c r="K5258" s="319">
        <v>13.75</v>
      </c>
      <c r="L5258" s="37">
        <f t="shared" si="298"/>
        <v>886.88</v>
      </c>
      <c r="M5258" s="315"/>
      <c r="N5258" s="320">
        <f t="shared" si="301"/>
        <v>886.88</v>
      </c>
      <c r="O5258" s="321"/>
    </row>
    <row r="5259" spans="1:15">
      <c r="A5259" s="313" t="s">
        <v>4314</v>
      </c>
      <c r="B5259" s="313" t="s">
        <v>4953</v>
      </c>
      <c r="C5259" s="313">
        <v>4</v>
      </c>
      <c r="D5259" s="313" t="s">
        <v>5076</v>
      </c>
      <c r="E5259" s="314"/>
      <c r="F5259" s="314"/>
      <c r="G5259" s="314">
        <v>29.5</v>
      </c>
      <c r="H5259" s="316">
        <f t="shared" si="299"/>
        <v>29.5</v>
      </c>
      <c r="I5259" s="313"/>
      <c r="J5259" s="313">
        <f t="shared" si="300"/>
        <v>29.5</v>
      </c>
      <c r="K5259" s="319">
        <v>13.75</v>
      </c>
      <c r="L5259" s="37">
        <f t="shared" si="298"/>
        <v>405.63</v>
      </c>
      <c r="M5259" s="315"/>
      <c r="N5259" s="320">
        <f t="shared" si="301"/>
        <v>405.63</v>
      </c>
      <c r="O5259" s="321"/>
    </row>
    <row r="5260" spans="1:15">
      <c r="A5260" s="313" t="s">
        <v>4314</v>
      </c>
      <c r="B5260" s="313" t="s">
        <v>4953</v>
      </c>
      <c r="C5260" s="313">
        <v>4</v>
      </c>
      <c r="D5260" s="313" t="s">
        <v>5077</v>
      </c>
      <c r="E5260" s="314"/>
      <c r="F5260" s="314"/>
      <c r="G5260" s="314">
        <v>27.1</v>
      </c>
      <c r="H5260" s="316">
        <f t="shared" si="299"/>
        <v>27.1</v>
      </c>
      <c r="I5260" s="313"/>
      <c r="J5260" s="313">
        <f t="shared" si="300"/>
        <v>27.1</v>
      </c>
      <c r="K5260" s="319">
        <v>13.75</v>
      </c>
      <c r="L5260" s="37">
        <f t="shared" si="298"/>
        <v>372.63</v>
      </c>
      <c r="M5260" s="315"/>
      <c r="N5260" s="320">
        <f t="shared" si="301"/>
        <v>372.63</v>
      </c>
      <c r="O5260" s="321"/>
    </row>
    <row r="5261" spans="1:15">
      <c r="A5261" s="313" t="s">
        <v>4314</v>
      </c>
      <c r="B5261" s="313" t="s">
        <v>4953</v>
      </c>
      <c r="C5261" s="313">
        <v>4</v>
      </c>
      <c r="D5261" s="313" t="s">
        <v>5078</v>
      </c>
      <c r="E5261" s="314"/>
      <c r="F5261" s="314"/>
      <c r="G5261" s="314">
        <v>28.2</v>
      </c>
      <c r="H5261" s="316">
        <f t="shared" si="299"/>
        <v>28.2</v>
      </c>
      <c r="I5261" s="313"/>
      <c r="J5261" s="313">
        <f t="shared" si="300"/>
        <v>28.2</v>
      </c>
      <c r="K5261" s="319">
        <v>13.75</v>
      </c>
      <c r="L5261" s="37">
        <f t="shared" si="298"/>
        <v>387.75</v>
      </c>
      <c r="M5261" s="315"/>
      <c r="N5261" s="320">
        <f t="shared" si="301"/>
        <v>387.75</v>
      </c>
      <c r="O5261" s="321"/>
    </row>
    <row r="5262" spans="1:15">
      <c r="A5262" s="313" t="s">
        <v>4314</v>
      </c>
      <c r="B5262" s="313" t="s">
        <v>4953</v>
      </c>
      <c r="C5262" s="313">
        <v>4</v>
      </c>
      <c r="D5262" s="313" t="s">
        <v>5079</v>
      </c>
      <c r="E5262" s="314"/>
      <c r="F5262" s="314"/>
      <c r="G5262" s="314">
        <v>22.5</v>
      </c>
      <c r="H5262" s="316">
        <f t="shared" si="299"/>
        <v>22.5</v>
      </c>
      <c r="I5262" s="313"/>
      <c r="J5262" s="313">
        <f t="shared" si="300"/>
        <v>22.5</v>
      </c>
      <c r="K5262" s="319">
        <v>13.75</v>
      </c>
      <c r="L5262" s="37">
        <f t="shared" si="298"/>
        <v>309.38</v>
      </c>
      <c r="M5262" s="315"/>
      <c r="N5262" s="320">
        <f t="shared" si="301"/>
        <v>309.38</v>
      </c>
      <c r="O5262" s="321"/>
    </row>
    <row r="5263" spans="1:15">
      <c r="A5263" s="313" t="s">
        <v>4314</v>
      </c>
      <c r="B5263" s="313" t="s">
        <v>4953</v>
      </c>
      <c r="C5263" s="313">
        <v>4</v>
      </c>
      <c r="D5263" s="313" t="s">
        <v>5080</v>
      </c>
      <c r="E5263" s="314"/>
      <c r="F5263" s="314"/>
      <c r="G5263" s="314">
        <v>23.3</v>
      </c>
      <c r="H5263" s="316">
        <f t="shared" si="299"/>
        <v>23.3</v>
      </c>
      <c r="I5263" s="313"/>
      <c r="J5263" s="313">
        <f t="shared" si="300"/>
        <v>23.3</v>
      </c>
      <c r="K5263" s="319">
        <v>13.75</v>
      </c>
      <c r="L5263" s="37">
        <f t="shared" si="298"/>
        <v>320.38</v>
      </c>
      <c r="M5263" s="315"/>
      <c r="N5263" s="320">
        <f t="shared" si="301"/>
        <v>320.38</v>
      </c>
      <c r="O5263" s="321"/>
    </row>
    <row r="5264" spans="1:15">
      <c r="A5264" s="313" t="s">
        <v>4314</v>
      </c>
      <c r="B5264" s="313" t="s">
        <v>4953</v>
      </c>
      <c r="C5264" s="313">
        <v>4</v>
      </c>
      <c r="D5264" s="313" t="s">
        <v>5081</v>
      </c>
      <c r="E5264" s="314"/>
      <c r="F5264" s="314"/>
      <c r="G5264" s="314">
        <v>34</v>
      </c>
      <c r="H5264" s="316">
        <f t="shared" si="299"/>
        <v>34</v>
      </c>
      <c r="I5264" s="313"/>
      <c r="J5264" s="313">
        <f t="shared" si="300"/>
        <v>34</v>
      </c>
      <c r="K5264" s="319">
        <v>13.75</v>
      </c>
      <c r="L5264" s="37">
        <f t="shared" si="298"/>
        <v>467.5</v>
      </c>
      <c r="M5264" s="315"/>
      <c r="N5264" s="320">
        <f t="shared" si="301"/>
        <v>467.5</v>
      </c>
      <c r="O5264" s="321"/>
    </row>
    <row r="5265" spans="1:15">
      <c r="A5265" s="313" t="s">
        <v>4314</v>
      </c>
      <c r="B5265" s="313" t="s">
        <v>4953</v>
      </c>
      <c r="C5265" s="313">
        <v>4</v>
      </c>
      <c r="D5265" s="313" t="s">
        <v>5082</v>
      </c>
      <c r="E5265" s="314"/>
      <c r="F5265" s="314"/>
      <c r="G5265" s="314">
        <v>27.9</v>
      </c>
      <c r="H5265" s="316">
        <f t="shared" si="299"/>
        <v>27.9</v>
      </c>
      <c r="I5265" s="313"/>
      <c r="J5265" s="313">
        <f t="shared" si="300"/>
        <v>27.9</v>
      </c>
      <c r="K5265" s="319">
        <v>13.75</v>
      </c>
      <c r="L5265" s="37">
        <f t="shared" si="298"/>
        <v>383.63</v>
      </c>
      <c r="M5265" s="315"/>
      <c r="N5265" s="320">
        <f t="shared" si="301"/>
        <v>383.63</v>
      </c>
      <c r="O5265" s="321"/>
    </row>
    <row r="5266" spans="1:15">
      <c r="A5266" s="313" t="s">
        <v>4314</v>
      </c>
      <c r="B5266" s="313" t="s">
        <v>4953</v>
      </c>
      <c r="C5266" s="313">
        <v>4</v>
      </c>
      <c r="D5266" s="313" t="s">
        <v>5083</v>
      </c>
      <c r="E5266" s="314"/>
      <c r="F5266" s="314"/>
      <c r="G5266" s="314">
        <v>20.5</v>
      </c>
      <c r="H5266" s="316">
        <f t="shared" si="299"/>
        <v>20.5</v>
      </c>
      <c r="I5266" s="313"/>
      <c r="J5266" s="313">
        <f t="shared" si="300"/>
        <v>20.5</v>
      </c>
      <c r="K5266" s="319">
        <v>13.75</v>
      </c>
      <c r="L5266" s="37">
        <f t="shared" si="298"/>
        <v>281.88</v>
      </c>
      <c r="M5266" s="315"/>
      <c r="N5266" s="320">
        <f t="shared" si="301"/>
        <v>281.88</v>
      </c>
      <c r="O5266" s="321"/>
    </row>
    <row r="5267" spans="1:15">
      <c r="A5267" s="313" t="s">
        <v>4314</v>
      </c>
      <c r="B5267" s="313" t="s">
        <v>4953</v>
      </c>
      <c r="C5267" s="313">
        <v>4</v>
      </c>
      <c r="D5267" s="313" t="s">
        <v>5084</v>
      </c>
      <c r="E5267" s="314"/>
      <c r="F5267" s="314"/>
      <c r="G5267" s="314">
        <v>22.5</v>
      </c>
      <c r="H5267" s="316">
        <f t="shared" si="299"/>
        <v>22.5</v>
      </c>
      <c r="I5267" s="313"/>
      <c r="J5267" s="313">
        <f t="shared" si="300"/>
        <v>22.5</v>
      </c>
      <c r="K5267" s="319">
        <v>13.75</v>
      </c>
      <c r="L5267" s="37">
        <f t="shared" si="298"/>
        <v>309.38</v>
      </c>
      <c r="M5267" s="315"/>
      <c r="N5267" s="320">
        <f t="shared" si="301"/>
        <v>309.38</v>
      </c>
      <c r="O5267" s="321"/>
    </row>
    <row r="5268" spans="1:15">
      <c r="A5268" s="313" t="s">
        <v>4314</v>
      </c>
      <c r="B5268" s="313" t="s">
        <v>4953</v>
      </c>
      <c r="C5268" s="313">
        <v>4</v>
      </c>
      <c r="D5268" s="313" t="s">
        <v>5085</v>
      </c>
      <c r="E5268" s="314"/>
      <c r="F5268" s="314"/>
      <c r="G5268" s="314">
        <v>24.8</v>
      </c>
      <c r="H5268" s="316">
        <f t="shared" si="299"/>
        <v>24.8</v>
      </c>
      <c r="I5268" s="313"/>
      <c r="J5268" s="313">
        <f t="shared" si="300"/>
        <v>24.8</v>
      </c>
      <c r="K5268" s="319">
        <v>13.75</v>
      </c>
      <c r="L5268" s="37">
        <f t="shared" si="298"/>
        <v>341</v>
      </c>
      <c r="M5268" s="315"/>
      <c r="N5268" s="320">
        <f t="shared" si="301"/>
        <v>341</v>
      </c>
      <c r="O5268" s="321"/>
    </row>
    <row r="5269" spans="1:15">
      <c r="A5269" s="313" t="s">
        <v>4314</v>
      </c>
      <c r="B5269" s="313" t="s">
        <v>4953</v>
      </c>
      <c r="C5269" s="313">
        <v>4</v>
      </c>
      <c r="D5269" s="313" t="s">
        <v>5086</v>
      </c>
      <c r="E5269" s="314"/>
      <c r="F5269" s="314"/>
      <c r="G5269" s="314">
        <v>27.7</v>
      </c>
      <c r="H5269" s="316">
        <f t="shared" si="299"/>
        <v>27.7</v>
      </c>
      <c r="I5269" s="313"/>
      <c r="J5269" s="313">
        <f t="shared" si="300"/>
        <v>27.7</v>
      </c>
      <c r="K5269" s="319">
        <v>13.75</v>
      </c>
      <c r="L5269" s="37">
        <f t="shared" si="298"/>
        <v>380.88</v>
      </c>
      <c r="M5269" s="315"/>
      <c r="N5269" s="320">
        <f t="shared" si="301"/>
        <v>380.88</v>
      </c>
      <c r="O5269" s="321"/>
    </row>
    <row r="5270" spans="1:15">
      <c r="A5270" s="313" t="s">
        <v>4314</v>
      </c>
      <c r="B5270" s="313" t="s">
        <v>4953</v>
      </c>
      <c r="C5270" s="313">
        <v>4</v>
      </c>
      <c r="D5270" s="313" t="s">
        <v>5087</v>
      </c>
      <c r="E5270" s="314"/>
      <c r="F5270" s="314"/>
      <c r="G5270" s="314">
        <v>25</v>
      </c>
      <c r="H5270" s="316">
        <f t="shared" si="299"/>
        <v>25</v>
      </c>
      <c r="I5270" s="313"/>
      <c r="J5270" s="313">
        <f t="shared" si="300"/>
        <v>25</v>
      </c>
      <c r="K5270" s="319">
        <v>13.75</v>
      </c>
      <c r="L5270" s="37">
        <f t="shared" si="298"/>
        <v>343.75</v>
      </c>
      <c r="M5270" s="315"/>
      <c r="N5270" s="320">
        <f t="shared" si="301"/>
        <v>343.75</v>
      </c>
      <c r="O5270" s="321"/>
    </row>
    <row r="5271" spans="1:15">
      <c r="A5271" s="313" t="s">
        <v>4314</v>
      </c>
      <c r="B5271" s="313" t="s">
        <v>4953</v>
      </c>
      <c r="C5271" s="313">
        <v>4</v>
      </c>
      <c r="D5271" s="313" t="s">
        <v>5088</v>
      </c>
      <c r="E5271" s="314"/>
      <c r="F5271" s="314"/>
      <c r="G5271" s="314">
        <v>34.4</v>
      </c>
      <c r="H5271" s="316">
        <f t="shared" si="299"/>
        <v>34.4</v>
      </c>
      <c r="I5271" s="313"/>
      <c r="J5271" s="313">
        <f t="shared" si="300"/>
        <v>34.4</v>
      </c>
      <c r="K5271" s="319">
        <v>13.75</v>
      </c>
      <c r="L5271" s="37">
        <f t="shared" ref="L5271:L5334" si="302">ROUND(H5271*K5271,2)</f>
        <v>473</v>
      </c>
      <c r="M5271" s="315"/>
      <c r="N5271" s="320">
        <f t="shared" si="301"/>
        <v>473</v>
      </c>
      <c r="O5271" s="321"/>
    </row>
    <row r="5272" spans="1:15">
      <c r="A5272" s="313" t="s">
        <v>4314</v>
      </c>
      <c r="B5272" s="313" t="s">
        <v>4953</v>
      </c>
      <c r="C5272" s="313">
        <v>4</v>
      </c>
      <c r="D5272" s="313" t="s">
        <v>5089</v>
      </c>
      <c r="E5272" s="314"/>
      <c r="F5272" s="314"/>
      <c r="G5272" s="314">
        <v>45.3</v>
      </c>
      <c r="H5272" s="316">
        <f t="shared" si="299"/>
        <v>45.3</v>
      </c>
      <c r="I5272" s="313"/>
      <c r="J5272" s="313">
        <f t="shared" si="300"/>
        <v>45.3</v>
      </c>
      <c r="K5272" s="319">
        <v>13.75</v>
      </c>
      <c r="L5272" s="37">
        <f t="shared" si="302"/>
        <v>622.88</v>
      </c>
      <c r="M5272" s="315"/>
      <c r="N5272" s="320">
        <f t="shared" si="301"/>
        <v>622.88</v>
      </c>
      <c r="O5272" s="321"/>
    </row>
    <row r="5273" spans="1:15">
      <c r="A5273" s="313" t="s">
        <v>4314</v>
      </c>
      <c r="B5273" s="313" t="s">
        <v>4953</v>
      </c>
      <c r="C5273" s="313">
        <v>4</v>
      </c>
      <c r="D5273" s="313" t="s">
        <v>5090</v>
      </c>
      <c r="E5273" s="314"/>
      <c r="F5273" s="314"/>
      <c r="G5273" s="314">
        <v>33.1</v>
      </c>
      <c r="H5273" s="316">
        <f t="shared" si="299"/>
        <v>33.1</v>
      </c>
      <c r="I5273" s="313"/>
      <c r="J5273" s="313">
        <f t="shared" si="300"/>
        <v>33.1</v>
      </c>
      <c r="K5273" s="319">
        <v>13.75</v>
      </c>
      <c r="L5273" s="37">
        <f t="shared" si="302"/>
        <v>455.13</v>
      </c>
      <c r="M5273" s="315"/>
      <c r="N5273" s="320">
        <f t="shared" si="301"/>
        <v>455.13</v>
      </c>
      <c r="O5273" s="321"/>
    </row>
    <row r="5274" spans="1:15">
      <c r="A5274" s="313" t="s">
        <v>4314</v>
      </c>
      <c r="B5274" s="313" t="s">
        <v>4953</v>
      </c>
      <c r="C5274" s="313">
        <v>4</v>
      </c>
      <c r="D5274" s="313" t="s">
        <v>5091</v>
      </c>
      <c r="E5274" s="314"/>
      <c r="F5274" s="314"/>
      <c r="G5274" s="314">
        <v>34</v>
      </c>
      <c r="H5274" s="316">
        <f t="shared" si="299"/>
        <v>34</v>
      </c>
      <c r="I5274" s="313"/>
      <c r="J5274" s="313">
        <f t="shared" si="300"/>
        <v>34</v>
      </c>
      <c r="K5274" s="319">
        <v>13.75</v>
      </c>
      <c r="L5274" s="37">
        <f t="shared" si="302"/>
        <v>467.5</v>
      </c>
      <c r="M5274" s="315"/>
      <c r="N5274" s="320">
        <f t="shared" si="301"/>
        <v>467.5</v>
      </c>
      <c r="O5274" s="321"/>
    </row>
    <row r="5275" spans="1:15">
      <c r="A5275" s="313" t="s">
        <v>4314</v>
      </c>
      <c r="B5275" s="313" t="s">
        <v>4953</v>
      </c>
      <c r="C5275" s="313">
        <v>4</v>
      </c>
      <c r="D5275" s="313" t="s">
        <v>5092</v>
      </c>
      <c r="E5275" s="314"/>
      <c r="F5275" s="314"/>
      <c r="G5275" s="314">
        <v>31.8</v>
      </c>
      <c r="H5275" s="316">
        <f t="shared" si="299"/>
        <v>31.8</v>
      </c>
      <c r="I5275" s="313"/>
      <c r="J5275" s="313">
        <f t="shared" si="300"/>
        <v>31.8</v>
      </c>
      <c r="K5275" s="319">
        <v>13.75</v>
      </c>
      <c r="L5275" s="37">
        <f t="shared" si="302"/>
        <v>437.25</v>
      </c>
      <c r="M5275" s="315"/>
      <c r="N5275" s="320">
        <f t="shared" si="301"/>
        <v>437.25</v>
      </c>
      <c r="O5275" s="321"/>
    </row>
    <row r="5276" spans="1:15">
      <c r="A5276" s="313" t="s">
        <v>4314</v>
      </c>
      <c r="B5276" s="313" t="s">
        <v>4953</v>
      </c>
      <c r="C5276" s="313">
        <v>4</v>
      </c>
      <c r="D5276" s="313" t="s">
        <v>5093</v>
      </c>
      <c r="E5276" s="314"/>
      <c r="F5276" s="314"/>
      <c r="G5276" s="314">
        <v>27.3</v>
      </c>
      <c r="H5276" s="316">
        <f t="shared" si="299"/>
        <v>27.3</v>
      </c>
      <c r="I5276" s="313"/>
      <c r="J5276" s="313">
        <f t="shared" si="300"/>
        <v>27.3</v>
      </c>
      <c r="K5276" s="319">
        <v>13.75</v>
      </c>
      <c r="L5276" s="37">
        <f t="shared" si="302"/>
        <v>375.38</v>
      </c>
      <c r="M5276" s="315"/>
      <c r="N5276" s="320">
        <f t="shared" si="301"/>
        <v>375.38</v>
      </c>
      <c r="O5276" s="321"/>
    </row>
    <row r="5277" spans="1:15">
      <c r="A5277" s="313" t="s">
        <v>4314</v>
      </c>
      <c r="B5277" s="313" t="s">
        <v>4953</v>
      </c>
      <c r="C5277" s="313">
        <v>4</v>
      </c>
      <c r="D5277" s="313" t="s">
        <v>5094</v>
      </c>
      <c r="E5277" s="314"/>
      <c r="F5277" s="314"/>
      <c r="G5277" s="314">
        <v>30.3</v>
      </c>
      <c r="H5277" s="316">
        <f t="shared" si="299"/>
        <v>30.3</v>
      </c>
      <c r="I5277" s="313"/>
      <c r="J5277" s="313">
        <f t="shared" si="300"/>
        <v>30.3</v>
      </c>
      <c r="K5277" s="319">
        <v>13.75</v>
      </c>
      <c r="L5277" s="37">
        <f t="shared" si="302"/>
        <v>416.63</v>
      </c>
      <c r="M5277" s="315"/>
      <c r="N5277" s="320">
        <f t="shared" si="301"/>
        <v>416.63</v>
      </c>
      <c r="O5277" s="321"/>
    </row>
    <row r="5278" spans="1:15">
      <c r="A5278" s="313" t="s">
        <v>4314</v>
      </c>
      <c r="B5278" s="313" t="s">
        <v>4953</v>
      </c>
      <c r="C5278" s="313">
        <v>4</v>
      </c>
      <c r="D5278" s="313" t="s">
        <v>5095</v>
      </c>
      <c r="E5278" s="314"/>
      <c r="F5278" s="314"/>
      <c r="G5278" s="314">
        <v>18.9</v>
      </c>
      <c r="H5278" s="316">
        <f t="shared" si="299"/>
        <v>18.9</v>
      </c>
      <c r="I5278" s="313"/>
      <c r="J5278" s="313">
        <f t="shared" si="300"/>
        <v>18.9</v>
      </c>
      <c r="K5278" s="319">
        <v>13.75</v>
      </c>
      <c r="L5278" s="37">
        <f t="shared" si="302"/>
        <v>259.88</v>
      </c>
      <c r="M5278" s="315"/>
      <c r="N5278" s="320">
        <f t="shared" si="301"/>
        <v>259.88</v>
      </c>
      <c r="O5278" s="321"/>
    </row>
    <row r="5279" spans="1:15">
      <c r="A5279" s="313" t="s">
        <v>4314</v>
      </c>
      <c r="B5279" s="313" t="s">
        <v>4953</v>
      </c>
      <c r="C5279" s="313">
        <v>4</v>
      </c>
      <c r="D5279" s="313" t="s">
        <v>5096</v>
      </c>
      <c r="E5279" s="314"/>
      <c r="F5279" s="314"/>
      <c r="G5279" s="314">
        <v>26</v>
      </c>
      <c r="H5279" s="316">
        <f t="shared" si="299"/>
        <v>26</v>
      </c>
      <c r="I5279" s="313"/>
      <c r="J5279" s="313">
        <f t="shared" si="300"/>
        <v>26</v>
      </c>
      <c r="K5279" s="319">
        <v>13.75</v>
      </c>
      <c r="L5279" s="37">
        <f t="shared" si="302"/>
        <v>357.5</v>
      </c>
      <c r="M5279" s="315"/>
      <c r="N5279" s="320">
        <f t="shared" si="301"/>
        <v>357.5</v>
      </c>
      <c r="O5279" s="321"/>
    </row>
    <row r="5280" spans="1:15">
      <c r="A5280" s="313" t="s">
        <v>4314</v>
      </c>
      <c r="B5280" s="313" t="s">
        <v>4953</v>
      </c>
      <c r="C5280" s="313">
        <v>4</v>
      </c>
      <c r="D5280" s="313" t="s">
        <v>5097</v>
      </c>
      <c r="E5280" s="314"/>
      <c r="F5280" s="314"/>
      <c r="G5280" s="314">
        <v>18.9</v>
      </c>
      <c r="H5280" s="316">
        <f t="shared" si="299"/>
        <v>18.9</v>
      </c>
      <c r="I5280" s="313"/>
      <c r="J5280" s="313">
        <f t="shared" si="300"/>
        <v>18.9</v>
      </c>
      <c r="K5280" s="319">
        <v>13.75</v>
      </c>
      <c r="L5280" s="37">
        <f t="shared" si="302"/>
        <v>259.88</v>
      </c>
      <c r="M5280" s="315"/>
      <c r="N5280" s="320">
        <f t="shared" si="301"/>
        <v>259.88</v>
      </c>
      <c r="O5280" s="321"/>
    </row>
    <row r="5281" spans="1:15">
      <c r="A5281" s="313" t="s">
        <v>4314</v>
      </c>
      <c r="B5281" s="313" t="s">
        <v>4953</v>
      </c>
      <c r="C5281" s="313">
        <v>4</v>
      </c>
      <c r="D5281" s="313" t="s">
        <v>4793</v>
      </c>
      <c r="E5281" s="314"/>
      <c r="F5281" s="314"/>
      <c r="G5281" s="314">
        <v>29.7</v>
      </c>
      <c r="H5281" s="316">
        <f t="shared" si="299"/>
        <v>29.7</v>
      </c>
      <c r="I5281" s="313"/>
      <c r="J5281" s="313">
        <f t="shared" si="300"/>
        <v>29.7</v>
      </c>
      <c r="K5281" s="319">
        <v>13.75</v>
      </c>
      <c r="L5281" s="37">
        <f t="shared" si="302"/>
        <v>408.38</v>
      </c>
      <c r="M5281" s="315"/>
      <c r="N5281" s="320">
        <f t="shared" si="301"/>
        <v>408.38</v>
      </c>
      <c r="O5281" s="321"/>
    </row>
    <row r="5282" spans="1:15">
      <c r="A5282" s="313" t="s">
        <v>4314</v>
      </c>
      <c r="B5282" s="313" t="s">
        <v>4953</v>
      </c>
      <c r="C5282" s="313">
        <v>4</v>
      </c>
      <c r="D5282" s="313" t="s">
        <v>4615</v>
      </c>
      <c r="E5282" s="314"/>
      <c r="F5282" s="314"/>
      <c r="G5282" s="314">
        <v>35.8</v>
      </c>
      <c r="H5282" s="316">
        <f t="shared" si="299"/>
        <v>35.8</v>
      </c>
      <c r="I5282" s="313"/>
      <c r="J5282" s="313">
        <f t="shared" si="300"/>
        <v>35.8</v>
      </c>
      <c r="K5282" s="319">
        <v>13.75</v>
      </c>
      <c r="L5282" s="37">
        <f t="shared" si="302"/>
        <v>492.25</v>
      </c>
      <c r="M5282" s="315"/>
      <c r="N5282" s="320">
        <f t="shared" si="301"/>
        <v>492.25</v>
      </c>
      <c r="O5282" s="321"/>
    </row>
    <row r="5283" spans="1:15">
      <c r="A5283" s="313" t="s">
        <v>4314</v>
      </c>
      <c r="B5283" s="313" t="s">
        <v>4953</v>
      </c>
      <c r="C5283" s="313">
        <v>4</v>
      </c>
      <c r="D5283" s="313" t="s">
        <v>5098</v>
      </c>
      <c r="E5283" s="314"/>
      <c r="F5283" s="314"/>
      <c r="G5283" s="314">
        <v>49.8</v>
      </c>
      <c r="H5283" s="316">
        <f t="shared" si="299"/>
        <v>49.8</v>
      </c>
      <c r="I5283" s="313"/>
      <c r="J5283" s="313">
        <f t="shared" si="300"/>
        <v>49.8</v>
      </c>
      <c r="K5283" s="319">
        <v>13.75</v>
      </c>
      <c r="L5283" s="37">
        <f t="shared" si="302"/>
        <v>684.75</v>
      </c>
      <c r="M5283" s="315"/>
      <c r="N5283" s="320">
        <f t="shared" si="301"/>
        <v>684.75</v>
      </c>
      <c r="O5283" s="321"/>
    </row>
    <row r="5284" spans="1:15">
      <c r="A5284" s="313" t="s">
        <v>4314</v>
      </c>
      <c r="B5284" s="313" t="s">
        <v>4953</v>
      </c>
      <c r="C5284" s="313">
        <v>4</v>
      </c>
      <c r="D5284" s="313" t="s">
        <v>4520</v>
      </c>
      <c r="E5284" s="314"/>
      <c r="F5284" s="314"/>
      <c r="G5284" s="314">
        <v>31</v>
      </c>
      <c r="H5284" s="316">
        <f t="shared" si="299"/>
        <v>31</v>
      </c>
      <c r="I5284" s="313"/>
      <c r="J5284" s="313">
        <f t="shared" si="300"/>
        <v>31</v>
      </c>
      <c r="K5284" s="319">
        <v>13.75</v>
      </c>
      <c r="L5284" s="37">
        <f t="shared" si="302"/>
        <v>426.25</v>
      </c>
      <c r="M5284" s="315"/>
      <c r="N5284" s="320">
        <f t="shared" si="301"/>
        <v>426.25</v>
      </c>
      <c r="O5284" s="321"/>
    </row>
    <row r="5285" spans="1:15">
      <c r="A5285" s="313" t="s">
        <v>4314</v>
      </c>
      <c r="B5285" s="313" t="s">
        <v>4953</v>
      </c>
      <c r="C5285" s="313">
        <v>4</v>
      </c>
      <c r="D5285" s="313" t="s">
        <v>5099</v>
      </c>
      <c r="E5285" s="314"/>
      <c r="F5285" s="314"/>
      <c r="G5285" s="314">
        <v>25.7</v>
      </c>
      <c r="H5285" s="316">
        <f t="shared" si="299"/>
        <v>25.7</v>
      </c>
      <c r="I5285" s="313"/>
      <c r="J5285" s="313">
        <f t="shared" si="300"/>
        <v>25.7</v>
      </c>
      <c r="K5285" s="319">
        <v>13.75</v>
      </c>
      <c r="L5285" s="37">
        <f t="shared" si="302"/>
        <v>353.38</v>
      </c>
      <c r="M5285" s="315"/>
      <c r="N5285" s="320">
        <f t="shared" si="301"/>
        <v>353.38</v>
      </c>
      <c r="O5285" s="321"/>
    </row>
    <row r="5286" spans="1:15">
      <c r="A5286" s="329" t="s">
        <v>4314</v>
      </c>
      <c r="B5286" s="329" t="s">
        <v>4953</v>
      </c>
      <c r="C5286" s="329">
        <v>4</v>
      </c>
      <c r="D5286" s="329" t="s">
        <v>5100</v>
      </c>
      <c r="E5286" s="330"/>
      <c r="F5286" s="330"/>
      <c r="G5286" s="330">
        <v>25.5</v>
      </c>
      <c r="H5286" s="316">
        <f t="shared" si="299"/>
        <v>25.5</v>
      </c>
      <c r="I5286" s="329"/>
      <c r="J5286" s="329">
        <f t="shared" si="300"/>
        <v>25.5</v>
      </c>
      <c r="K5286" s="332">
        <v>13.75</v>
      </c>
      <c r="L5286" s="37">
        <f t="shared" si="302"/>
        <v>350.63</v>
      </c>
      <c r="M5286" s="333"/>
      <c r="N5286" s="320">
        <f t="shared" si="301"/>
        <v>350.63</v>
      </c>
      <c r="O5286" s="334" t="s">
        <v>5101</v>
      </c>
    </row>
    <row r="5287" spans="1:15">
      <c r="A5287" s="313" t="s">
        <v>4314</v>
      </c>
      <c r="B5287" s="313" t="s">
        <v>4953</v>
      </c>
      <c r="C5287" s="313">
        <v>5</v>
      </c>
      <c r="D5287" s="313" t="s">
        <v>5102</v>
      </c>
      <c r="E5287" s="314"/>
      <c r="F5287" s="314"/>
      <c r="G5287" s="314">
        <v>30</v>
      </c>
      <c r="H5287" s="316">
        <f t="shared" si="299"/>
        <v>30</v>
      </c>
      <c r="I5287" s="313"/>
      <c r="J5287" s="313">
        <f t="shared" si="300"/>
        <v>30</v>
      </c>
      <c r="K5287" s="319">
        <v>13.75</v>
      </c>
      <c r="L5287" s="37">
        <f t="shared" si="302"/>
        <v>412.5</v>
      </c>
      <c r="M5287" s="315"/>
      <c r="N5287" s="320">
        <f t="shared" si="301"/>
        <v>412.5</v>
      </c>
      <c r="O5287" s="321"/>
    </row>
    <row r="5288" spans="1:15">
      <c r="A5288" s="313" t="s">
        <v>4314</v>
      </c>
      <c r="B5288" s="313" t="s">
        <v>4953</v>
      </c>
      <c r="C5288" s="313">
        <v>5</v>
      </c>
      <c r="D5288" s="313" t="s">
        <v>5103</v>
      </c>
      <c r="E5288" s="314"/>
      <c r="F5288" s="314"/>
      <c r="G5288" s="314">
        <v>20</v>
      </c>
      <c r="H5288" s="316">
        <f t="shared" si="299"/>
        <v>20</v>
      </c>
      <c r="I5288" s="313"/>
      <c r="J5288" s="313">
        <f t="shared" si="300"/>
        <v>20</v>
      </c>
      <c r="K5288" s="319">
        <v>13.75</v>
      </c>
      <c r="L5288" s="37">
        <f t="shared" si="302"/>
        <v>275</v>
      </c>
      <c r="M5288" s="315"/>
      <c r="N5288" s="320">
        <f t="shared" si="301"/>
        <v>275</v>
      </c>
      <c r="O5288" s="321"/>
    </row>
    <row r="5289" spans="1:15">
      <c r="A5289" s="313" t="s">
        <v>4314</v>
      </c>
      <c r="B5289" s="313" t="s">
        <v>4953</v>
      </c>
      <c r="C5289" s="313">
        <v>5</v>
      </c>
      <c r="D5289" s="313" t="s">
        <v>5104</v>
      </c>
      <c r="E5289" s="314"/>
      <c r="F5289" s="314"/>
      <c r="G5289" s="314">
        <v>10</v>
      </c>
      <c r="H5289" s="316">
        <f t="shared" si="299"/>
        <v>10</v>
      </c>
      <c r="I5289" s="313"/>
      <c r="J5289" s="313">
        <f t="shared" si="300"/>
        <v>10</v>
      </c>
      <c r="K5289" s="319">
        <v>13.75</v>
      </c>
      <c r="L5289" s="37">
        <f t="shared" si="302"/>
        <v>137.5</v>
      </c>
      <c r="M5289" s="315"/>
      <c r="N5289" s="320">
        <f t="shared" si="301"/>
        <v>137.5</v>
      </c>
      <c r="O5289" s="321"/>
    </row>
    <row r="5290" spans="1:15">
      <c r="A5290" s="313" t="s">
        <v>4314</v>
      </c>
      <c r="B5290" s="313" t="s">
        <v>4953</v>
      </c>
      <c r="C5290" s="313">
        <v>5</v>
      </c>
      <c r="D5290" s="313" t="s">
        <v>4642</v>
      </c>
      <c r="E5290" s="314"/>
      <c r="F5290" s="314"/>
      <c r="G5290" s="314">
        <v>20</v>
      </c>
      <c r="H5290" s="316">
        <f t="shared" si="299"/>
        <v>20</v>
      </c>
      <c r="I5290" s="313"/>
      <c r="J5290" s="313">
        <f t="shared" si="300"/>
        <v>20</v>
      </c>
      <c r="K5290" s="319">
        <v>13.75</v>
      </c>
      <c r="L5290" s="37">
        <f t="shared" si="302"/>
        <v>275</v>
      </c>
      <c r="M5290" s="315"/>
      <c r="N5290" s="320">
        <f t="shared" si="301"/>
        <v>275</v>
      </c>
      <c r="O5290" s="321"/>
    </row>
    <row r="5291" spans="1:15">
      <c r="A5291" s="313" t="s">
        <v>4314</v>
      </c>
      <c r="B5291" s="313" t="s">
        <v>4953</v>
      </c>
      <c r="C5291" s="313">
        <v>5</v>
      </c>
      <c r="D5291" s="313" t="s">
        <v>5105</v>
      </c>
      <c r="E5291" s="314"/>
      <c r="F5291" s="314"/>
      <c r="G5291" s="314">
        <v>30</v>
      </c>
      <c r="H5291" s="316">
        <f t="shared" si="299"/>
        <v>30</v>
      </c>
      <c r="I5291" s="313"/>
      <c r="J5291" s="313">
        <f t="shared" si="300"/>
        <v>30</v>
      </c>
      <c r="K5291" s="319">
        <v>13.75</v>
      </c>
      <c r="L5291" s="37">
        <f t="shared" si="302"/>
        <v>412.5</v>
      </c>
      <c r="M5291" s="315"/>
      <c r="N5291" s="320">
        <f t="shared" si="301"/>
        <v>412.5</v>
      </c>
      <c r="O5291" s="321"/>
    </row>
    <row r="5292" spans="1:15">
      <c r="A5292" s="313" t="s">
        <v>4314</v>
      </c>
      <c r="B5292" s="313" t="s">
        <v>4953</v>
      </c>
      <c r="C5292" s="313">
        <v>5</v>
      </c>
      <c r="D5292" s="313" t="s">
        <v>5106</v>
      </c>
      <c r="E5292" s="314"/>
      <c r="F5292" s="314"/>
      <c r="G5292" s="314">
        <v>14</v>
      </c>
      <c r="H5292" s="316">
        <f t="shared" si="299"/>
        <v>14</v>
      </c>
      <c r="I5292" s="313"/>
      <c r="J5292" s="313">
        <f t="shared" si="300"/>
        <v>14</v>
      </c>
      <c r="K5292" s="319">
        <v>13.75</v>
      </c>
      <c r="L5292" s="37">
        <f t="shared" si="302"/>
        <v>192.5</v>
      </c>
      <c r="M5292" s="315"/>
      <c r="N5292" s="320">
        <f t="shared" si="301"/>
        <v>192.5</v>
      </c>
      <c r="O5292" s="321"/>
    </row>
    <row r="5293" spans="1:15">
      <c r="A5293" s="313" t="s">
        <v>4314</v>
      </c>
      <c r="B5293" s="313" t="s">
        <v>4953</v>
      </c>
      <c r="C5293" s="313">
        <v>5</v>
      </c>
      <c r="D5293" s="313" t="s">
        <v>5107</v>
      </c>
      <c r="E5293" s="314"/>
      <c r="F5293" s="314"/>
      <c r="G5293" s="314">
        <v>26</v>
      </c>
      <c r="H5293" s="316">
        <f t="shared" si="299"/>
        <v>26</v>
      </c>
      <c r="I5293" s="313"/>
      <c r="J5293" s="313">
        <f t="shared" si="300"/>
        <v>26</v>
      </c>
      <c r="K5293" s="319">
        <v>13.75</v>
      </c>
      <c r="L5293" s="37">
        <f t="shared" si="302"/>
        <v>357.5</v>
      </c>
      <c r="M5293" s="315"/>
      <c r="N5293" s="320">
        <f t="shared" si="301"/>
        <v>357.5</v>
      </c>
      <c r="O5293" s="321"/>
    </row>
    <row r="5294" spans="1:15">
      <c r="A5294" s="313" t="s">
        <v>4314</v>
      </c>
      <c r="B5294" s="313" t="s">
        <v>4953</v>
      </c>
      <c r="C5294" s="313">
        <v>5</v>
      </c>
      <c r="D5294" s="313" t="s">
        <v>5108</v>
      </c>
      <c r="E5294" s="314"/>
      <c r="F5294" s="314"/>
      <c r="G5294" s="314">
        <v>20</v>
      </c>
      <c r="H5294" s="316">
        <f t="shared" si="299"/>
        <v>20</v>
      </c>
      <c r="I5294" s="313"/>
      <c r="J5294" s="313">
        <f t="shared" si="300"/>
        <v>20</v>
      </c>
      <c r="K5294" s="319">
        <v>13.75</v>
      </c>
      <c r="L5294" s="37">
        <f t="shared" si="302"/>
        <v>275</v>
      </c>
      <c r="M5294" s="315"/>
      <c r="N5294" s="320">
        <f t="shared" si="301"/>
        <v>275</v>
      </c>
      <c r="O5294" s="321"/>
    </row>
    <row r="5295" spans="1:15">
      <c r="A5295" s="313" t="s">
        <v>4314</v>
      </c>
      <c r="B5295" s="313" t="s">
        <v>4953</v>
      </c>
      <c r="C5295" s="313">
        <v>5</v>
      </c>
      <c r="D5295" s="313" t="s">
        <v>5109</v>
      </c>
      <c r="E5295" s="314"/>
      <c r="F5295" s="314"/>
      <c r="G5295" s="314">
        <v>20</v>
      </c>
      <c r="H5295" s="316">
        <f t="shared" si="299"/>
        <v>20</v>
      </c>
      <c r="I5295" s="313"/>
      <c r="J5295" s="313">
        <f t="shared" si="300"/>
        <v>20</v>
      </c>
      <c r="K5295" s="319">
        <v>13.75</v>
      </c>
      <c r="L5295" s="37">
        <f t="shared" si="302"/>
        <v>275</v>
      </c>
      <c r="M5295" s="315"/>
      <c r="N5295" s="320">
        <f t="shared" si="301"/>
        <v>275</v>
      </c>
      <c r="O5295" s="321"/>
    </row>
    <row r="5296" spans="1:15">
      <c r="A5296" s="313" t="s">
        <v>4314</v>
      </c>
      <c r="B5296" s="313" t="s">
        <v>4953</v>
      </c>
      <c r="C5296" s="313">
        <v>5</v>
      </c>
      <c r="D5296" s="313" t="s">
        <v>5110</v>
      </c>
      <c r="E5296" s="314"/>
      <c r="F5296" s="314"/>
      <c r="G5296" s="314">
        <v>40</v>
      </c>
      <c r="H5296" s="316">
        <f t="shared" si="299"/>
        <v>40</v>
      </c>
      <c r="I5296" s="313"/>
      <c r="J5296" s="313">
        <f t="shared" si="300"/>
        <v>40</v>
      </c>
      <c r="K5296" s="319">
        <v>13.75</v>
      </c>
      <c r="L5296" s="37">
        <f t="shared" si="302"/>
        <v>550</v>
      </c>
      <c r="M5296" s="315"/>
      <c r="N5296" s="320">
        <f t="shared" si="301"/>
        <v>550</v>
      </c>
      <c r="O5296" s="321"/>
    </row>
    <row r="5297" spans="1:15">
      <c r="A5297" s="313" t="s">
        <v>4314</v>
      </c>
      <c r="B5297" s="313" t="s">
        <v>4953</v>
      </c>
      <c r="C5297" s="313">
        <v>5</v>
      </c>
      <c r="D5297" s="313" t="s">
        <v>5111</v>
      </c>
      <c r="E5297" s="314"/>
      <c r="F5297" s="314"/>
      <c r="G5297" s="314">
        <v>4</v>
      </c>
      <c r="H5297" s="316">
        <f t="shared" si="299"/>
        <v>4</v>
      </c>
      <c r="I5297" s="313"/>
      <c r="J5297" s="313">
        <f t="shared" si="300"/>
        <v>4</v>
      </c>
      <c r="K5297" s="319">
        <v>13.75</v>
      </c>
      <c r="L5297" s="37">
        <f t="shared" si="302"/>
        <v>55</v>
      </c>
      <c r="M5297" s="315"/>
      <c r="N5297" s="320">
        <f t="shared" si="301"/>
        <v>55</v>
      </c>
      <c r="O5297" s="321"/>
    </row>
    <row r="5298" spans="1:15">
      <c r="A5298" s="313" t="s">
        <v>4314</v>
      </c>
      <c r="B5298" s="313" t="s">
        <v>4953</v>
      </c>
      <c r="C5298" s="313">
        <v>5</v>
      </c>
      <c r="D5298" s="313" t="s">
        <v>5112</v>
      </c>
      <c r="E5298" s="314"/>
      <c r="F5298" s="314"/>
      <c r="G5298" s="314">
        <v>32</v>
      </c>
      <c r="H5298" s="316">
        <f t="shared" si="299"/>
        <v>32</v>
      </c>
      <c r="I5298" s="313"/>
      <c r="J5298" s="313">
        <f t="shared" si="300"/>
        <v>32</v>
      </c>
      <c r="K5298" s="319">
        <v>13.75</v>
      </c>
      <c r="L5298" s="37">
        <f t="shared" si="302"/>
        <v>440</v>
      </c>
      <c r="M5298" s="315"/>
      <c r="N5298" s="320">
        <f t="shared" si="301"/>
        <v>440</v>
      </c>
      <c r="O5298" s="321"/>
    </row>
    <row r="5299" spans="1:15">
      <c r="A5299" s="313" t="s">
        <v>4314</v>
      </c>
      <c r="B5299" s="313" t="s">
        <v>4953</v>
      </c>
      <c r="C5299" s="313">
        <v>5</v>
      </c>
      <c r="D5299" s="313" t="s">
        <v>5113</v>
      </c>
      <c r="E5299" s="314"/>
      <c r="F5299" s="314"/>
      <c r="G5299" s="314">
        <v>6</v>
      </c>
      <c r="H5299" s="316">
        <f t="shared" si="299"/>
        <v>6</v>
      </c>
      <c r="I5299" s="313"/>
      <c r="J5299" s="313">
        <f t="shared" si="300"/>
        <v>6</v>
      </c>
      <c r="K5299" s="319">
        <v>13.75</v>
      </c>
      <c r="L5299" s="37">
        <f t="shared" si="302"/>
        <v>82.5</v>
      </c>
      <c r="M5299" s="315"/>
      <c r="N5299" s="320">
        <f t="shared" si="301"/>
        <v>82.5</v>
      </c>
      <c r="O5299" s="321"/>
    </row>
    <row r="5300" spans="1:15">
      <c r="A5300" s="313" t="s">
        <v>4314</v>
      </c>
      <c r="B5300" s="313" t="s">
        <v>4953</v>
      </c>
      <c r="C5300" s="313">
        <v>5</v>
      </c>
      <c r="D5300" s="313" t="s">
        <v>5114</v>
      </c>
      <c r="E5300" s="314"/>
      <c r="F5300" s="314"/>
      <c r="G5300" s="314">
        <v>12</v>
      </c>
      <c r="H5300" s="316">
        <f t="shared" ref="H5300:H5363" si="303">SUM(E5300:G5300)</f>
        <v>12</v>
      </c>
      <c r="I5300" s="313"/>
      <c r="J5300" s="313">
        <f t="shared" ref="J5300:J5363" si="304">H5300-I5300</f>
        <v>12</v>
      </c>
      <c r="K5300" s="319">
        <v>13.75</v>
      </c>
      <c r="L5300" s="37">
        <f t="shared" si="302"/>
        <v>165</v>
      </c>
      <c r="M5300" s="315"/>
      <c r="N5300" s="320">
        <f t="shared" si="301"/>
        <v>165</v>
      </c>
      <c r="O5300" s="321"/>
    </row>
    <row r="5301" spans="1:15">
      <c r="A5301" s="313" t="s">
        <v>4314</v>
      </c>
      <c r="B5301" s="313" t="s">
        <v>4953</v>
      </c>
      <c r="C5301" s="313">
        <v>5</v>
      </c>
      <c r="D5301" s="313" t="s">
        <v>5115</v>
      </c>
      <c r="E5301" s="314"/>
      <c r="F5301" s="314"/>
      <c r="G5301" s="314">
        <v>16</v>
      </c>
      <c r="H5301" s="316">
        <f t="shared" si="303"/>
        <v>16</v>
      </c>
      <c r="I5301" s="313"/>
      <c r="J5301" s="313">
        <f t="shared" si="304"/>
        <v>16</v>
      </c>
      <c r="K5301" s="319">
        <v>13.75</v>
      </c>
      <c r="L5301" s="37">
        <f t="shared" si="302"/>
        <v>220</v>
      </c>
      <c r="M5301" s="315"/>
      <c r="N5301" s="320">
        <f t="shared" ref="N5301:N5364" si="305">L5301-M5301</f>
        <v>220</v>
      </c>
      <c r="O5301" s="321"/>
    </row>
    <row r="5302" spans="1:15">
      <c r="A5302" s="313" t="s">
        <v>4314</v>
      </c>
      <c r="B5302" s="313" t="s">
        <v>4953</v>
      </c>
      <c r="C5302" s="313">
        <v>5</v>
      </c>
      <c r="D5302" s="313" t="s">
        <v>5116</v>
      </c>
      <c r="E5302" s="314"/>
      <c r="F5302" s="314"/>
      <c r="G5302" s="314">
        <v>20</v>
      </c>
      <c r="H5302" s="316">
        <f t="shared" si="303"/>
        <v>20</v>
      </c>
      <c r="I5302" s="313"/>
      <c r="J5302" s="313">
        <f t="shared" si="304"/>
        <v>20</v>
      </c>
      <c r="K5302" s="319">
        <v>13.75</v>
      </c>
      <c r="L5302" s="37">
        <f t="shared" si="302"/>
        <v>275</v>
      </c>
      <c r="M5302" s="315"/>
      <c r="N5302" s="320">
        <f t="shared" si="305"/>
        <v>275</v>
      </c>
      <c r="O5302" s="321"/>
    </row>
    <row r="5303" spans="1:15">
      <c r="A5303" s="313" t="s">
        <v>4314</v>
      </c>
      <c r="B5303" s="313" t="s">
        <v>4953</v>
      </c>
      <c r="C5303" s="313">
        <v>5</v>
      </c>
      <c r="D5303" s="313" t="s">
        <v>5117</v>
      </c>
      <c r="E5303" s="314"/>
      <c r="F5303" s="314"/>
      <c r="G5303" s="314">
        <v>16</v>
      </c>
      <c r="H5303" s="316">
        <f t="shared" si="303"/>
        <v>16</v>
      </c>
      <c r="I5303" s="313"/>
      <c r="J5303" s="313">
        <f t="shared" si="304"/>
        <v>16</v>
      </c>
      <c r="K5303" s="319">
        <v>13.75</v>
      </c>
      <c r="L5303" s="37">
        <f t="shared" si="302"/>
        <v>220</v>
      </c>
      <c r="M5303" s="315"/>
      <c r="N5303" s="320">
        <f t="shared" si="305"/>
        <v>220</v>
      </c>
      <c r="O5303" s="321"/>
    </row>
    <row r="5304" spans="1:15">
      <c r="A5304" s="313" t="s">
        <v>4314</v>
      </c>
      <c r="B5304" s="313" t="s">
        <v>4953</v>
      </c>
      <c r="C5304" s="313">
        <v>5</v>
      </c>
      <c r="D5304" s="313" t="s">
        <v>5118</v>
      </c>
      <c r="E5304" s="314"/>
      <c r="F5304" s="314"/>
      <c r="G5304" s="314">
        <v>36</v>
      </c>
      <c r="H5304" s="316">
        <f t="shared" si="303"/>
        <v>36</v>
      </c>
      <c r="I5304" s="313"/>
      <c r="J5304" s="313">
        <f t="shared" si="304"/>
        <v>36</v>
      </c>
      <c r="K5304" s="319">
        <v>13.75</v>
      </c>
      <c r="L5304" s="37">
        <f t="shared" si="302"/>
        <v>495</v>
      </c>
      <c r="M5304" s="315"/>
      <c r="N5304" s="320">
        <f t="shared" si="305"/>
        <v>495</v>
      </c>
      <c r="O5304" s="321"/>
    </row>
    <row r="5305" spans="1:15">
      <c r="A5305" s="313" t="s">
        <v>4314</v>
      </c>
      <c r="B5305" s="313" t="s">
        <v>4953</v>
      </c>
      <c r="C5305" s="313">
        <v>5</v>
      </c>
      <c r="D5305" s="313" t="s">
        <v>5119</v>
      </c>
      <c r="E5305" s="314"/>
      <c r="F5305" s="314"/>
      <c r="G5305" s="314">
        <v>30</v>
      </c>
      <c r="H5305" s="316">
        <f t="shared" si="303"/>
        <v>30</v>
      </c>
      <c r="I5305" s="313"/>
      <c r="J5305" s="313">
        <f t="shared" si="304"/>
        <v>30</v>
      </c>
      <c r="K5305" s="319">
        <v>13.75</v>
      </c>
      <c r="L5305" s="37">
        <f t="shared" si="302"/>
        <v>412.5</v>
      </c>
      <c r="M5305" s="315"/>
      <c r="N5305" s="320">
        <f t="shared" si="305"/>
        <v>412.5</v>
      </c>
      <c r="O5305" s="321"/>
    </row>
    <row r="5306" spans="1:15">
      <c r="A5306" s="313" t="s">
        <v>4314</v>
      </c>
      <c r="B5306" s="313" t="s">
        <v>4953</v>
      </c>
      <c r="C5306" s="313">
        <v>5</v>
      </c>
      <c r="D5306" s="313" t="s">
        <v>5120</v>
      </c>
      <c r="E5306" s="314"/>
      <c r="F5306" s="314"/>
      <c r="G5306" s="314">
        <v>26</v>
      </c>
      <c r="H5306" s="316">
        <f t="shared" si="303"/>
        <v>26</v>
      </c>
      <c r="I5306" s="313"/>
      <c r="J5306" s="313">
        <f t="shared" si="304"/>
        <v>26</v>
      </c>
      <c r="K5306" s="319">
        <v>13.75</v>
      </c>
      <c r="L5306" s="37">
        <f t="shared" si="302"/>
        <v>357.5</v>
      </c>
      <c r="M5306" s="315"/>
      <c r="N5306" s="320">
        <f t="shared" si="305"/>
        <v>357.5</v>
      </c>
      <c r="O5306" s="321"/>
    </row>
    <row r="5307" spans="1:15">
      <c r="A5307" s="313" t="s">
        <v>4314</v>
      </c>
      <c r="B5307" s="313" t="s">
        <v>4953</v>
      </c>
      <c r="C5307" s="313">
        <v>5</v>
      </c>
      <c r="D5307" s="313" t="s">
        <v>5121</v>
      </c>
      <c r="E5307" s="314"/>
      <c r="F5307" s="314"/>
      <c r="G5307" s="314">
        <v>22</v>
      </c>
      <c r="H5307" s="316">
        <f t="shared" si="303"/>
        <v>22</v>
      </c>
      <c r="I5307" s="313"/>
      <c r="J5307" s="313">
        <f t="shared" si="304"/>
        <v>22</v>
      </c>
      <c r="K5307" s="319">
        <v>13.75</v>
      </c>
      <c r="L5307" s="37">
        <f t="shared" si="302"/>
        <v>302.5</v>
      </c>
      <c r="M5307" s="315"/>
      <c r="N5307" s="320">
        <f t="shared" si="305"/>
        <v>302.5</v>
      </c>
      <c r="O5307" s="321"/>
    </row>
    <row r="5308" spans="1:15">
      <c r="A5308" s="313" t="s">
        <v>4314</v>
      </c>
      <c r="B5308" s="313" t="s">
        <v>4953</v>
      </c>
      <c r="C5308" s="313">
        <v>5</v>
      </c>
      <c r="D5308" s="313" t="s">
        <v>5122</v>
      </c>
      <c r="E5308" s="314"/>
      <c r="F5308" s="314"/>
      <c r="G5308" s="314">
        <v>50</v>
      </c>
      <c r="H5308" s="316">
        <f t="shared" si="303"/>
        <v>50</v>
      </c>
      <c r="I5308" s="313"/>
      <c r="J5308" s="313">
        <f t="shared" si="304"/>
        <v>50</v>
      </c>
      <c r="K5308" s="319">
        <v>13.75</v>
      </c>
      <c r="L5308" s="37">
        <f t="shared" si="302"/>
        <v>687.5</v>
      </c>
      <c r="M5308" s="315"/>
      <c r="N5308" s="320">
        <f t="shared" si="305"/>
        <v>687.5</v>
      </c>
      <c r="O5308" s="321"/>
    </row>
    <row r="5309" spans="1:15">
      <c r="A5309" s="313" t="s">
        <v>4314</v>
      </c>
      <c r="B5309" s="313" t="s">
        <v>4953</v>
      </c>
      <c r="C5309" s="313">
        <v>5</v>
      </c>
      <c r="D5309" s="313" t="s">
        <v>5123</v>
      </c>
      <c r="E5309" s="314"/>
      <c r="F5309" s="314"/>
      <c r="G5309" s="314">
        <v>18</v>
      </c>
      <c r="H5309" s="316">
        <f t="shared" si="303"/>
        <v>18</v>
      </c>
      <c r="I5309" s="313"/>
      <c r="J5309" s="313">
        <f t="shared" si="304"/>
        <v>18</v>
      </c>
      <c r="K5309" s="319">
        <v>13.75</v>
      </c>
      <c r="L5309" s="37">
        <f t="shared" si="302"/>
        <v>247.5</v>
      </c>
      <c r="M5309" s="315"/>
      <c r="N5309" s="320">
        <f t="shared" si="305"/>
        <v>247.5</v>
      </c>
      <c r="O5309" s="321"/>
    </row>
    <row r="5310" spans="1:15">
      <c r="A5310" s="313" t="s">
        <v>4314</v>
      </c>
      <c r="B5310" s="313" t="s">
        <v>4953</v>
      </c>
      <c r="C5310" s="313">
        <v>5</v>
      </c>
      <c r="D5310" s="313" t="s">
        <v>5124</v>
      </c>
      <c r="E5310" s="314"/>
      <c r="F5310" s="314"/>
      <c r="G5310" s="314">
        <v>24</v>
      </c>
      <c r="H5310" s="316">
        <f t="shared" si="303"/>
        <v>24</v>
      </c>
      <c r="I5310" s="313"/>
      <c r="J5310" s="313">
        <f t="shared" si="304"/>
        <v>24</v>
      </c>
      <c r="K5310" s="319">
        <v>13.75</v>
      </c>
      <c r="L5310" s="37">
        <f t="shared" si="302"/>
        <v>330</v>
      </c>
      <c r="M5310" s="315"/>
      <c r="N5310" s="320">
        <f t="shared" si="305"/>
        <v>330</v>
      </c>
      <c r="O5310" s="321"/>
    </row>
    <row r="5311" spans="1:15">
      <c r="A5311" s="313" t="s">
        <v>4314</v>
      </c>
      <c r="B5311" s="313" t="s">
        <v>4953</v>
      </c>
      <c r="C5311" s="313">
        <v>5</v>
      </c>
      <c r="D5311" s="313" t="s">
        <v>5125</v>
      </c>
      <c r="E5311" s="314"/>
      <c r="F5311" s="314"/>
      <c r="G5311" s="314">
        <v>20</v>
      </c>
      <c r="H5311" s="316">
        <f t="shared" si="303"/>
        <v>20</v>
      </c>
      <c r="I5311" s="313"/>
      <c r="J5311" s="313">
        <f t="shared" si="304"/>
        <v>20</v>
      </c>
      <c r="K5311" s="319">
        <v>13.75</v>
      </c>
      <c r="L5311" s="37">
        <f t="shared" si="302"/>
        <v>275</v>
      </c>
      <c r="M5311" s="315"/>
      <c r="N5311" s="320">
        <f t="shared" si="305"/>
        <v>275</v>
      </c>
      <c r="O5311" s="321"/>
    </row>
    <row r="5312" spans="1:15">
      <c r="A5312" s="313" t="s">
        <v>4314</v>
      </c>
      <c r="B5312" s="313" t="s">
        <v>4953</v>
      </c>
      <c r="C5312" s="313">
        <v>5</v>
      </c>
      <c r="D5312" s="313" t="s">
        <v>5126</v>
      </c>
      <c r="E5312" s="314"/>
      <c r="F5312" s="314"/>
      <c r="G5312" s="314">
        <v>24</v>
      </c>
      <c r="H5312" s="316">
        <f t="shared" si="303"/>
        <v>24</v>
      </c>
      <c r="I5312" s="313"/>
      <c r="J5312" s="313">
        <f t="shared" si="304"/>
        <v>24</v>
      </c>
      <c r="K5312" s="319">
        <v>13.75</v>
      </c>
      <c r="L5312" s="37">
        <f t="shared" si="302"/>
        <v>330</v>
      </c>
      <c r="M5312" s="315"/>
      <c r="N5312" s="320">
        <f t="shared" si="305"/>
        <v>330</v>
      </c>
      <c r="O5312" s="321"/>
    </row>
    <row r="5313" spans="1:15">
      <c r="A5313" s="329" t="s">
        <v>4314</v>
      </c>
      <c r="B5313" s="329" t="s">
        <v>4953</v>
      </c>
      <c r="C5313" s="329">
        <v>5</v>
      </c>
      <c r="D5313" s="329" t="s">
        <v>5127</v>
      </c>
      <c r="E5313" s="330"/>
      <c r="F5313" s="330"/>
      <c r="G5313" s="330">
        <v>10</v>
      </c>
      <c r="H5313" s="316">
        <f t="shared" si="303"/>
        <v>10</v>
      </c>
      <c r="I5313" s="329"/>
      <c r="J5313" s="329">
        <f t="shared" si="304"/>
        <v>10</v>
      </c>
      <c r="K5313" s="332">
        <v>13.75</v>
      </c>
      <c r="L5313" s="37">
        <f t="shared" si="302"/>
        <v>137.5</v>
      </c>
      <c r="M5313" s="333"/>
      <c r="N5313" s="320">
        <f t="shared" si="305"/>
        <v>137.5</v>
      </c>
      <c r="O5313" s="334" t="s">
        <v>5128</v>
      </c>
    </row>
    <row r="5314" spans="1:15">
      <c r="A5314" s="313" t="s">
        <v>4314</v>
      </c>
      <c r="B5314" s="313" t="s">
        <v>4953</v>
      </c>
      <c r="C5314" s="313">
        <v>5</v>
      </c>
      <c r="D5314" s="313" t="s">
        <v>5129</v>
      </c>
      <c r="E5314" s="314"/>
      <c r="F5314" s="314"/>
      <c r="G5314" s="314">
        <v>18</v>
      </c>
      <c r="H5314" s="316">
        <f t="shared" si="303"/>
        <v>18</v>
      </c>
      <c r="I5314" s="313"/>
      <c r="J5314" s="313">
        <f t="shared" si="304"/>
        <v>18</v>
      </c>
      <c r="K5314" s="319">
        <v>13.75</v>
      </c>
      <c r="L5314" s="37">
        <f t="shared" si="302"/>
        <v>247.5</v>
      </c>
      <c r="M5314" s="315"/>
      <c r="N5314" s="320">
        <f t="shared" si="305"/>
        <v>247.5</v>
      </c>
      <c r="O5314" s="321"/>
    </row>
    <row r="5315" spans="1:15">
      <c r="A5315" s="313" t="s">
        <v>4314</v>
      </c>
      <c r="B5315" s="313" t="s">
        <v>4953</v>
      </c>
      <c r="C5315" s="313">
        <v>5</v>
      </c>
      <c r="D5315" s="313" t="s">
        <v>5130</v>
      </c>
      <c r="E5315" s="314"/>
      <c r="F5315" s="314"/>
      <c r="G5315" s="314">
        <v>20</v>
      </c>
      <c r="H5315" s="316">
        <f t="shared" si="303"/>
        <v>20</v>
      </c>
      <c r="I5315" s="313"/>
      <c r="J5315" s="313">
        <f t="shared" si="304"/>
        <v>20</v>
      </c>
      <c r="K5315" s="319">
        <v>13.75</v>
      </c>
      <c r="L5315" s="37">
        <f t="shared" si="302"/>
        <v>275</v>
      </c>
      <c r="M5315" s="315"/>
      <c r="N5315" s="320">
        <f t="shared" si="305"/>
        <v>275</v>
      </c>
      <c r="O5315" s="321"/>
    </row>
    <row r="5316" spans="1:15">
      <c r="A5316" s="313" t="s">
        <v>4314</v>
      </c>
      <c r="B5316" s="313" t="s">
        <v>4953</v>
      </c>
      <c r="C5316" s="313">
        <v>5</v>
      </c>
      <c r="D5316" s="313" t="s">
        <v>5131</v>
      </c>
      <c r="E5316" s="314"/>
      <c r="F5316" s="314"/>
      <c r="G5316" s="314">
        <v>50</v>
      </c>
      <c r="H5316" s="316">
        <f t="shared" si="303"/>
        <v>50</v>
      </c>
      <c r="I5316" s="313"/>
      <c r="J5316" s="313">
        <f t="shared" si="304"/>
        <v>50</v>
      </c>
      <c r="K5316" s="319">
        <v>13.75</v>
      </c>
      <c r="L5316" s="37">
        <f t="shared" si="302"/>
        <v>687.5</v>
      </c>
      <c r="M5316" s="315"/>
      <c r="N5316" s="320">
        <f t="shared" si="305"/>
        <v>687.5</v>
      </c>
      <c r="O5316" s="321"/>
    </row>
    <row r="5317" spans="1:15">
      <c r="A5317" s="313" t="s">
        <v>4314</v>
      </c>
      <c r="B5317" s="313" t="s">
        <v>4953</v>
      </c>
      <c r="C5317" s="313">
        <v>5</v>
      </c>
      <c r="D5317" s="313" t="s">
        <v>5132</v>
      </c>
      <c r="E5317" s="314"/>
      <c r="F5317" s="314"/>
      <c r="G5317" s="314">
        <v>10</v>
      </c>
      <c r="H5317" s="316">
        <f t="shared" si="303"/>
        <v>10</v>
      </c>
      <c r="I5317" s="313"/>
      <c r="J5317" s="313">
        <f t="shared" si="304"/>
        <v>10</v>
      </c>
      <c r="K5317" s="319">
        <v>13.75</v>
      </c>
      <c r="L5317" s="37">
        <f t="shared" si="302"/>
        <v>137.5</v>
      </c>
      <c r="M5317" s="315"/>
      <c r="N5317" s="320">
        <f t="shared" si="305"/>
        <v>137.5</v>
      </c>
      <c r="O5317" s="321"/>
    </row>
    <row r="5318" spans="1:15">
      <c r="A5318" s="313" t="s">
        <v>4314</v>
      </c>
      <c r="B5318" s="313" t="s">
        <v>4953</v>
      </c>
      <c r="C5318" s="313">
        <v>5</v>
      </c>
      <c r="D5318" s="313" t="s">
        <v>5133</v>
      </c>
      <c r="E5318" s="314"/>
      <c r="F5318" s="314"/>
      <c r="G5318" s="314">
        <v>32</v>
      </c>
      <c r="H5318" s="316">
        <f t="shared" si="303"/>
        <v>32</v>
      </c>
      <c r="I5318" s="313"/>
      <c r="J5318" s="313">
        <f t="shared" si="304"/>
        <v>32</v>
      </c>
      <c r="K5318" s="319">
        <v>13.75</v>
      </c>
      <c r="L5318" s="37">
        <f t="shared" si="302"/>
        <v>440</v>
      </c>
      <c r="M5318" s="315"/>
      <c r="N5318" s="320">
        <f t="shared" si="305"/>
        <v>440</v>
      </c>
      <c r="O5318" s="321"/>
    </row>
    <row r="5319" spans="1:15">
      <c r="A5319" s="313" t="s">
        <v>4314</v>
      </c>
      <c r="B5319" s="313" t="s">
        <v>4953</v>
      </c>
      <c r="C5319" s="313">
        <v>5</v>
      </c>
      <c r="D5319" s="313" t="s">
        <v>5134</v>
      </c>
      <c r="E5319" s="314"/>
      <c r="F5319" s="314"/>
      <c r="G5319" s="314">
        <v>24</v>
      </c>
      <c r="H5319" s="316">
        <f t="shared" si="303"/>
        <v>24</v>
      </c>
      <c r="I5319" s="313"/>
      <c r="J5319" s="313">
        <f t="shared" si="304"/>
        <v>24</v>
      </c>
      <c r="K5319" s="319">
        <v>13.75</v>
      </c>
      <c r="L5319" s="37">
        <f t="shared" si="302"/>
        <v>330</v>
      </c>
      <c r="M5319" s="315"/>
      <c r="N5319" s="320">
        <f t="shared" si="305"/>
        <v>330</v>
      </c>
      <c r="O5319" s="321"/>
    </row>
    <row r="5320" spans="1:15">
      <c r="A5320" s="313" t="s">
        <v>4314</v>
      </c>
      <c r="B5320" s="313" t="s">
        <v>4953</v>
      </c>
      <c r="C5320" s="313">
        <v>5</v>
      </c>
      <c r="D5320" s="25" t="s">
        <v>5135</v>
      </c>
      <c r="E5320" s="314"/>
      <c r="F5320" s="314"/>
      <c r="G5320" s="314">
        <v>8</v>
      </c>
      <c r="H5320" s="316">
        <f t="shared" si="303"/>
        <v>8</v>
      </c>
      <c r="I5320" s="313"/>
      <c r="J5320" s="313">
        <f t="shared" si="304"/>
        <v>8</v>
      </c>
      <c r="K5320" s="319">
        <v>13.75</v>
      </c>
      <c r="L5320" s="37">
        <f t="shared" si="302"/>
        <v>110</v>
      </c>
      <c r="M5320" s="315"/>
      <c r="N5320" s="320">
        <f t="shared" si="305"/>
        <v>110</v>
      </c>
      <c r="O5320" s="321"/>
    </row>
    <row r="5321" spans="1:15">
      <c r="A5321" s="313" t="s">
        <v>4314</v>
      </c>
      <c r="B5321" s="313" t="s">
        <v>4953</v>
      </c>
      <c r="C5321" s="313">
        <v>5</v>
      </c>
      <c r="D5321" s="313" t="s">
        <v>5136</v>
      </c>
      <c r="E5321" s="314"/>
      <c r="F5321" s="314"/>
      <c r="G5321" s="314">
        <v>8</v>
      </c>
      <c r="H5321" s="316">
        <f t="shared" si="303"/>
        <v>8</v>
      </c>
      <c r="I5321" s="313"/>
      <c r="J5321" s="313">
        <f t="shared" si="304"/>
        <v>8</v>
      </c>
      <c r="K5321" s="319">
        <v>13.75</v>
      </c>
      <c r="L5321" s="37">
        <f t="shared" si="302"/>
        <v>110</v>
      </c>
      <c r="M5321" s="315"/>
      <c r="N5321" s="320">
        <f t="shared" si="305"/>
        <v>110</v>
      </c>
      <c r="O5321" s="321"/>
    </row>
    <row r="5322" spans="1:15">
      <c r="A5322" s="313" t="s">
        <v>4314</v>
      </c>
      <c r="B5322" s="313" t="s">
        <v>4953</v>
      </c>
      <c r="C5322" s="313">
        <v>5</v>
      </c>
      <c r="D5322" s="313" t="s">
        <v>5137</v>
      </c>
      <c r="E5322" s="314"/>
      <c r="F5322" s="314"/>
      <c r="G5322" s="314">
        <v>22</v>
      </c>
      <c r="H5322" s="316">
        <f t="shared" si="303"/>
        <v>22</v>
      </c>
      <c r="I5322" s="313"/>
      <c r="J5322" s="313">
        <f t="shared" si="304"/>
        <v>22</v>
      </c>
      <c r="K5322" s="319">
        <v>13.75</v>
      </c>
      <c r="L5322" s="37">
        <f t="shared" si="302"/>
        <v>302.5</v>
      </c>
      <c r="M5322" s="315"/>
      <c r="N5322" s="320">
        <f t="shared" si="305"/>
        <v>302.5</v>
      </c>
      <c r="O5322" s="321"/>
    </row>
    <row r="5323" spans="1:15">
      <c r="A5323" s="313" t="s">
        <v>4314</v>
      </c>
      <c r="B5323" s="313" t="s">
        <v>4953</v>
      </c>
      <c r="C5323" s="313">
        <v>5</v>
      </c>
      <c r="D5323" s="200" t="s">
        <v>5138</v>
      </c>
      <c r="E5323" s="314"/>
      <c r="F5323" s="314"/>
      <c r="G5323" s="314">
        <v>24</v>
      </c>
      <c r="H5323" s="316">
        <f t="shared" si="303"/>
        <v>24</v>
      </c>
      <c r="I5323" s="313"/>
      <c r="J5323" s="313">
        <f t="shared" si="304"/>
        <v>24</v>
      </c>
      <c r="K5323" s="319">
        <v>13.75</v>
      </c>
      <c r="L5323" s="37">
        <f t="shared" si="302"/>
        <v>330</v>
      </c>
      <c r="M5323" s="315"/>
      <c r="N5323" s="320">
        <f t="shared" si="305"/>
        <v>330</v>
      </c>
      <c r="O5323" s="321"/>
    </row>
    <row r="5324" spans="1:15">
      <c r="A5324" s="313" t="s">
        <v>4314</v>
      </c>
      <c r="B5324" s="313" t="s">
        <v>4953</v>
      </c>
      <c r="C5324" s="313">
        <v>5</v>
      </c>
      <c r="D5324" s="313" t="s">
        <v>5139</v>
      </c>
      <c r="E5324" s="314"/>
      <c r="F5324" s="314"/>
      <c r="G5324" s="314">
        <v>6</v>
      </c>
      <c r="H5324" s="316">
        <f t="shared" si="303"/>
        <v>6</v>
      </c>
      <c r="I5324" s="313"/>
      <c r="J5324" s="313">
        <f t="shared" si="304"/>
        <v>6</v>
      </c>
      <c r="K5324" s="319">
        <v>13.75</v>
      </c>
      <c r="L5324" s="37">
        <f t="shared" si="302"/>
        <v>82.5</v>
      </c>
      <c r="M5324" s="315"/>
      <c r="N5324" s="320">
        <f t="shared" si="305"/>
        <v>82.5</v>
      </c>
      <c r="O5324" s="321"/>
    </row>
    <row r="5325" spans="1:15">
      <c r="A5325" s="313" t="s">
        <v>4314</v>
      </c>
      <c r="B5325" s="313" t="s">
        <v>4953</v>
      </c>
      <c r="C5325" s="313">
        <v>5</v>
      </c>
      <c r="D5325" s="313" t="s">
        <v>5140</v>
      </c>
      <c r="E5325" s="314"/>
      <c r="F5325" s="314"/>
      <c r="G5325" s="314">
        <v>10</v>
      </c>
      <c r="H5325" s="316">
        <f t="shared" si="303"/>
        <v>10</v>
      </c>
      <c r="I5325" s="313"/>
      <c r="J5325" s="313">
        <f t="shared" si="304"/>
        <v>10</v>
      </c>
      <c r="K5325" s="319">
        <v>13.75</v>
      </c>
      <c r="L5325" s="37">
        <f t="shared" si="302"/>
        <v>137.5</v>
      </c>
      <c r="M5325" s="315"/>
      <c r="N5325" s="320">
        <f t="shared" si="305"/>
        <v>137.5</v>
      </c>
      <c r="O5325" s="321"/>
    </row>
    <row r="5326" spans="1:15">
      <c r="A5326" s="313" t="s">
        <v>4314</v>
      </c>
      <c r="B5326" s="313" t="s">
        <v>4953</v>
      </c>
      <c r="C5326" s="313">
        <v>5</v>
      </c>
      <c r="D5326" s="313" t="s">
        <v>5141</v>
      </c>
      <c r="E5326" s="314"/>
      <c r="F5326" s="314"/>
      <c r="G5326" s="314">
        <v>20</v>
      </c>
      <c r="H5326" s="316">
        <f t="shared" si="303"/>
        <v>20</v>
      </c>
      <c r="I5326" s="313"/>
      <c r="J5326" s="313">
        <f t="shared" si="304"/>
        <v>20</v>
      </c>
      <c r="K5326" s="319">
        <v>13.75</v>
      </c>
      <c r="L5326" s="37">
        <f t="shared" si="302"/>
        <v>275</v>
      </c>
      <c r="M5326" s="315"/>
      <c r="N5326" s="320">
        <f t="shared" si="305"/>
        <v>275</v>
      </c>
      <c r="O5326" s="321"/>
    </row>
    <row r="5327" spans="1:15">
      <c r="A5327" s="313" t="s">
        <v>4314</v>
      </c>
      <c r="B5327" s="313" t="s">
        <v>4953</v>
      </c>
      <c r="C5327" s="313">
        <v>6</v>
      </c>
      <c r="D5327" s="200" t="s">
        <v>5142</v>
      </c>
      <c r="E5327" s="314"/>
      <c r="F5327" s="314"/>
      <c r="G5327" s="314">
        <v>31.4</v>
      </c>
      <c r="H5327" s="316">
        <f t="shared" si="303"/>
        <v>31.4</v>
      </c>
      <c r="I5327" s="331"/>
      <c r="J5327" s="313">
        <f t="shared" si="304"/>
        <v>31.4</v>
      </c>
      <c r="K5327" s="319">
        <v>13.75</v>
      </c>
      <c r="L5327" s="37">
        <f t="shared" si="302"/>
        <v>431.75</v>
      </c>
      <c r="M5327" s="315"/>
      <c r="N5327" s="320">
        <f t="shared" si="305"/>
        <v>431.75</v>
      </c>
      <c r="O5327" s="321"/>
    </row>
    <row r="5328" spans="1:15">
      <c r="A5328" s="313" t="s">
        <v>4314</v>
      </c>
      <c r="B5328" s="313" t="s">
        <v>4953</v>
      </c>
      <c r="C5328" s="313">
        <v>6</v>
      </c>
      <c r="D5328" s="313" t="s">
        <v>5143</v>
      </c>
      <c r="E5328" s="314"/>
      <c r="F5328" s="314"/>
      <c r="G5328" s="314">
        <v>24.2</v>
      </c>
      <c r="H5328" s="316">
        <f t="shared" si="303"/>
        <v>24.2</v>
      </c>
      <c r="I5328" s="331"/>
      <c r="J5328" s="313">
        <f t="shared" si="304"/>
        <v>24.2</v>
      </c>
      <c r="K5328" s="319">
        <v>13.75</v>
      </c>
      <c r="L5328" s="37">
        <f t="shared" si="302"/>
        <v>332.75</v>
      </c>
      <c r="M5328" s="315"/>
      <c r="N5328" s="320">
        <f t="shared" si="305"/>
        <v>332.75</v>
      </c>
      <c r="O5328" s="321"/>
    </row>
    <row r="5329" spans="1:15">
      <c r="A5329" s="313" t="s">
        <v>4314</v>
      </c>
      <c r="B5329" s="313" t="s">
        <v>4953</v>
      </c>
      <c r="C5329" s="313">
        <v>6</v>
      </c>
      <c r="D5329" s="313" t="s">
        <v>5144</v>
      </c>
      <c r="E5329" s="314"/>
      <c r="F5329" s="314"/>
      <c r="G5329" s="314">
        <v>28</v>
      </c>
      <c r="H5329" s="316">
        <f t="shared" si="303"/>
        <v>28</v>
      </c>
      <c r="I5329" s="331"/>
      <c r="J5329" s="313">
        <f t="shared" si="304"/>
        <v>28</v>
      </c>
      <c r="K5329" s="319">
        <v>13.75</v>
      </c>
      <c r="L5329" s="37">
        <f t="shared" si="302"/>
        <v>385</v>
      </c>
      <c r="M5329" s="315"/>
      <c r="N5329" s="320">
        <f t="shared" si="305"/>
        <v>385</v>
      </c>
      <c r="O5329" s="321"/>
    </row>
    <row r="5330" spans="1:15">
      <c r="A5330" s="313" t="s">
        <v>4314</v>
      </c>
      <c r="B5330" s="313" t="s">
        <v>4953</v>
      </c>
      <c r="C5330" s="313">
        <v>6</v>
      </c>
      <c r="D5330" s="313" t="s">
        <v>5145</v>
      </c>
      <c r="E5330" s="314"/>
      <c r="F5330" s="314"/>
      <c r="G5330" s="314">
        <v>37.8</v>
      </c>
      <c r="H5330" s="316">
        <f t="shared" si="303"/>
        <v>37.8</v>
      </c>
      <c r="I5330" s="331"/>
      <c r="J5330" s="313">
        <f t="shared" si="304"/>
        <v>37.8</v>
      </c>
      <c r="K5330" s="319">
        <v>13.75</v>
      </c>
      <c r="L5330" s="37">
        <f t="shared" si="302"/>
        <v>519.75</v>
      </c>
      <c r="M5330" s="315"/>
      <c r="N5330" s="320">
        <f t="shared" si="305"/>
        <v>519.75</v>
      </c>
      <c r="O5330" s="321"/>
    </row>
    <row r="5331" spans="1:15">
      <c r="A5331" s="313" t="s">
        <v>4314</v>
      </c>
      <c r="B5331" s="313" t="s">
        <v>4953</v>
      </c>
      <c r="C5331" s="313">
        <v>6</v>
      </c>
      <c r="D5331" s="313" t="s">
        <v>5146</v>
      </c>
      <c r="E5331" s="314"/>
      <c r="F5331" s="314"/>
      <c r="G5331" s="335">
        <v>53.3</v>
      </c>
      <c r="H5331" s="316">
        <f t="shared" si="303"/>
        <v>53.3</v>
      </c>
      <c r="I5331" s="331"/>
      <c r="J5331" s="313">
        <f t="shared" si="304"/>
        <v>53.3</v>
      </c>
      <c r="K5331" s="319">
        <v>13.75</v>
      </c>
      <c r="L5331" s="37">
        <f t="shared" si="302"/>
        <v>732.88</v>
      </c>
      <c r="M5331" s="315"/>
      <c r="N5331" s="320">
        <f t="shared" si="305"/>
        <v>732.88</v>
      </c>
      <c r="O5331" s="321"/>
    </row>
    <row r="5332" spans="1:15">
      <c r="A5332" s="313" t="s">
        <v>4314</v>
      </c>
      <c r="B5332" s="313" t="s">
        <v>4953</v>
      </c>
      <c r="C5332" s="313">
        <v>6</v>
      </c>
      <c r="D5332" s="313" t="s">
        <v>5147</v>
      </c>
      <c r="E5332" s="314"/>
      <c r="F5332" s="314"/>
      <c r="G5332" s="314">
        <v>37.5</v>
      </c>
      <c r="H5332" s="316">
        <f t="shared" si="303"/>
        <v>37.5</v>
      </c>
      <c r="I5332" s="331"/>
      <c r="J5332" s="313">
        <f t="shared" si="304"/>
        <v>37.5</v>
      </c>
      <c r="K5332" s="319">
        <v>13.75</v>
      </c>
      <c r="L5332" s="37">
        <f t="shared" si="302"/>
        <v>515.63</v>
      </c>
      <c r="M5332" s="315"/>
      <c r="N5332" s="320">
        <f t="shared" si="305"/>
        <v>515.63</v>
      </c>
      <c r="O5332" s="321"/>
    </row>
    <row r="5333" spans="1:15">
      <c r="A5333" s="313" t="s">
        <v>4314</v>
      </c>
      <c r="B5333" s="313" t="s">
        <v>4953</v>
      </c>
      <c r="C5333" s="313">
        <v>6</v>
      </c>
      <c r="D5333" s="313" t="s">
        <v>5148</v>
      </c>
      <c r="E5333" s="314"/>
      <c r="F5333" s="314"/>
      <c r="G5333" s="314">
        <v>46.7</v>
      </c>
      <c r="H5333" s="316">
        <f t="shared" si="303"/>
        <v>46.7</v>
      </c>
      <c r="I5333" s="331"/>
      <c r="J5333" s="313">
        <f t="shared" si="304"/>
        <v>46.7</v>
      </c>
      <c r="K5333" s="319">
        <v>13.75</v>
      </c>
      <c r="L5333" s="37">
        <f t="shared" si="302"/>
        <v>642.13</v>
      </c>
      <c r="M5333" s="315"/>
      <c r="N5333" s="320">
        <f t="shared" si="305"/>
        <v>642.13</v>
      </c>
      <c r="O5333" s="321"/>
    </row>
    <row r="5334" spans="1:15">
      <c r="A5334" s="313" t="s">
        <v>4314</v>
      </c>
      <c r="B5334" s="313" t="s">
        <v>4953</v>
      </c>
      <c r="C5334" s="313">
        <v>6</v>
      </c>
      <c r="D5334" s="313" t="s">
        <v>5149</v>
      </c>
      <c r="E5334" s="314"/>
      <c r="F5334" s="314"/>
      <c r="G5334" s="314">
        <v>9.7</v>
      </c>
      <c r="H5334" s="316">
        <f t="shared" si="303"/>
        <v>9.7</v>
      </c>
      <c r="I5334" s="331"/>
      <c r="J5334" s="313">
        <f t="shared" si="304"/>
        <v>9.7</v>
      </c>
      <c r="K5334" s="319">
        <v>13.75</v>
      </c>
      <c r="L5334" s="37">
        <f t="shared" si="302"/>
        <v>133.38</v>
      </c>
      <c r="M5334" s="315"/>
      <c r="N5334" s="320">
        <f t="shared" si="305"/>
        <v>133.38</v>
      </c>
      <c r="O5334" s="321"/>
    </row>
    <row r="5335" spans="1:15">
      <c r="A5335" s="313" t="s">
        <v>4314</v>
      </c>
      <c r="B5335" s="313" t="s">
        <v>4953</v>
      </c>
      <c r="C5335" s="313">
        <v>6</v>
      </c>
      <c r="D5335" s="313" t="s">
        <v>5150</v>
      </c>
      <c r="E5335" s="314"/>
      <c r="F5335" s="314"/>
      <c r="G5335" s="314">
        <v>24.7</v>
      </c>
      <c r="H5335" s="316">
        <f t="shared" si="303"/>
        <v>24.7</v>
      </c>
      <c r="I5335" s="331"/>
      <c r="J5335" s="313">
        <f t="shared" si="304"/>
        <v>24.7</v>
      </c>
      <c r="K5335" s="319">
        <v>13.75</v>
      </c>
      <c r="L5335" s="37">
        <f t="shared" ref="L5335:L5398" si="306">ROUND(H5335*K5335,2)</f>
        <v>339.63</v>
      </c>
      <c r="M5335" s="315"/>
      <c r="N5335" s="320">
        <f t="shared" si="305"/>
        <v>339.63</v>
      </c>
      <c r="O5335" s="321"/>
    </row>
    <row r="5336" spans="1:15">
      <c r="A5336" s="313" t="s">
        <v>4314</v>
      </c>
      <c r="B5336" s="313" t="s">
        <v>4953</v>
      </c>
      <c r="C5336" s="313">
        <v>6</v>
      </c>
      <c r="D5336" s="313" t="s">
        <v>5151</v>
      </c>
      <c r="E5336" s="314"/>
      <c r="F5336" s="314"/>
      <c r="G5336" s="314">
        <v>18.4</v>
      </c>
      <c r="H5336" s="316">
        <f t="shared" si="303"/>
        <v>18.4</v>
      </c>
      <c r="I5336" s="331"/>
      <c r="J5336" s="313">
        <f t="shared" si="304"/>
        <v>18.4</v>
      </c>
      <c r="K5336" s="319">
        <v>13.75</v>
      </c>
      <c r="L5336" s="37">
        <f t="shared" si="306"/>
        <v>253</v>
      </c>
      <c r="M5336" s="315"/>
      <c r="N5336" s="320">
        <f t="shared" si="305"/>
        <v>253</v>
      </c>
      <c r="O5336" s="321"/>
    </row>
    <row r="5337" spans="1:15">
      <c r="A5337" s="313" t="s">
        <v>4314</v>
      </c>
      <c r="B5337" s="313" t="s">
        <v>4953</v>
      </c>
      <c r="C5337" s="313">
        <v>6</v>
      </c>
      <c r="D5337" s="313" t="s">
        <v>5152</v>
      </c>
      <c r="E5337" s="314"/>
      <c r="F5337" s="314"/>
      <c r="G5337" s="314">
        <v>46</v>
      </c>
      <c r="H5337" s="316">
        <f t="shared" si="303"/>
        <v>46</v>
      </c>
      <c r="I5337" s="331"/>
      <c r="J5337" s="313">
        <f t="shared" si="304"/>
        <v>46</v>
      </c>
      <c r="K5337" s="319">
        <v>13.75</v>
      </c>
      <c r="L5337" s="37">
        <f t="shared" si="306"/>
        <v>632.5</v>
      </c>
      <c r="M5337" s="315"/>
      <c r="N5337" s="320">
        <f t="shared" si="305"/>
        <v>632.5</v>
      </c>
      <c r="O5337" s="321"/>
    </row>
    <row r="5338" spans="1:15">
      <c r="A5338" s="313" t="s">
        <v>4314</v>
      </c>
      <c r="B5338" s="313" t="s">
        <v>4953</v>
      </c>
      <c r="C5338" s="313">
        <v>6</v>
      </c>
      <c r="D5338" s="313" t="s">
        <v>5153</v>
      </c>
      <c r="E5338" s="314"/>
      <c r="F5338" s="314"/>
      <c r="G5338" s="314">
        <v>55.7</v>
      </c>
      <c r="H5338" s="316">
        <f t="shared" si="303"/>
        <v>55.7</v>
      </c>
      <c r="I5338" s="331"/>
      <c r="J5338" s="313">
        <f t="shared" si="304"/>
        <v>55.7</v>
      </c>
      <c r="K5338" s="319">
        <v>13.75</v>
      </c>
      <c r="L5338" s="37">
        <f t="shared" si="306"/>
        <v>765.88</v>
      </c>
      <c r="M5338" s="315"/>
      <c r="N5338" s="320">
        <f t="shared" si="305"/>
        <v>765.88</v>
      </c>
      <c r="O5338" s="321"/>
    </row>
    <row r="5339" spans="1:15">
      <c r="A5339" s="329" t="s">
        <v>4314</v>
      </c>
      <c r="B5339" s="329" t="s">
        <v>4953</v>
      </c>
      <c r="C5339" s="329">
        <v>6</v>
      </c>
      <c r="D5339" s="329" t="s">
        <v>4643</v>
      </c>
      <c r="E5339" s="330"/>
      <c r="F5339" s="330"/>
      <c r="G5339" s="330">
        <v>19.4</v>
      </c>
      <c r="H5339" s="316">
        <f t="shared" si="303"/>
        <v>19.4</v>
      </c>
      <c r="I5339" s="337"/>
      <c r="J5339" s="329">
        <f t="shared" si="304"/>
        <v>19.4</v>
      </c>
      <c r="K5339" s="332">
        <v>13.75</v>
      </c>
      <c r="L5339" s="37">
        <f t="shared" si="306"/>
        <v>266.75</v>
      </c>
      <c r="M5339" s="333"/>
      <c r="N5339" s="320">
        <f t="shared" si="305"/>
        <v>266.75</v>
      </c>
      <c r="O5339" s="334" t="s">
        <v>5154</v>
      </c>
    </row>
    <row r="5340" spans="1:15">
      <c r="A5340" s="313" t="s">
        <v>4314</v>
      </c>
      <c r="B5340" s="313" t="s">
        <v>4953</v>
      </c>
      <c r="C5340" s="313">
        <v>6</v>
      </c>
      <c r="D5340" s="313" t="s">
        <v>5155</v>
      </c>
      <c r="E5340" s="314"/>
      <c r="F5340" s="314"/>
      <c r="G5340" s="314">
        <v>48.4</v>
      </c>
      <c r="H5340" s="316">
        <f t="shared" si="303"/>
        <v>48.4</v>
      </c>
      <c r="I5340" s="331"/>
      <c r="J5340" s="313">
        <f t="shared" si="304"/>
        <v>48.4</v>
      </c>
      <c r="K5340" s="319">
        <v>13.75</v>
      </c>
      <c r="L5340" s="37">
        <f t="shared" si="306"/>
        <v>665.5</v>
      </c>
      <c r="M5340" s="315"/>
      <c r="N5340" s="320">
        <f t="shared" si="305"/>
        <v>665.5</v>
      </c>
      <c r="O5340" s="321"/>
    </row>
    <row r="5341" spans="1:15">
      <c r="A5341" s="313" t="s">
        <v>4314</v>
      </c>
      <c r="B5341" s="313" t="s">
        <v>4953</v>
      </c>
      <c r="C5341" s="313">
        <v>6</v>
      </c>
      <c r="D5341" s="313" t="s">
        <v>4831</v>
      </c>
      <c r="E5341" s="314"/>
      <c r="F5341" s="314"/>
      <c r="G5341" s="314">
        <v>45.5</v>
      </c>
      <c r="H5341" s="316">
        <f t="shared" si="303"/>
        <v>45.5</v>
      </c>
      <c r="I5341" s="331"/>
      <c r="J5341" s="313">
        <f t="shared" si="304"/>
        <v>45.5</v>
      </c>
      <c r="K5341" s="319">
        <v>13.75</v>
      </c>
      <c r="L5341" s="37">
        <f t="shared" si="306"/>
        <v>625.63</v>
      </c>
      <c r="M5341" s="315"/>
      <c r="N5341" s="320">
        <f t="shared" si="305"/>
        <v>625.63</v>
      </c>
      <c r="O5341" s="321"/>
    </row>
    <row r="5342" spans="1:15">
      <c r="A5342" s="313" t="s">
        <v>4314</v>
      </c>
      <c r="B5342" s="313" t="s">
        <v>4953</v>
      </c>
      <c r="C5342" s="313">
        <v>6</v>
      </c>
      <c r="D5342" s="313" t="s">
        <v>5156</v>
      </c>
      <c r="E5342" s="314"/>
      <c r="F5342" s="314"/>
      <c r="G5342" s="314">
        <v>55.9</v>
      </c>
      <c r="H5342" s="316">
        <f t="shared" si="303"/>
        <v>55.9</v>
      </c>
      <c r="I5342" s="331"/>
      <c r="J5342" s="313">
        <f t="shared" si="304"/>
        <v>55.9</v>
      </c>
      <c r="K5342" s="319">
        <v>13.75</v>
      </c>
      <c r="L5342" s="37">
        <f t="shared" si="306"/>
        <v>768.63</v>
      </c>
      <c r="M5342" s="315"/>
      <c r="N5342" s="320">
        <f t="shared" si="305"/>
        <v>768.63</v>
      </c>
      <c r="O5342" s="321"/>
    </row>
    <row r="5343" spans="1:15">
      <c r="A5343" s="313" t="s">
        <v>4314</v>
      </c>
      <c r="B5343" s="313" t="s">
        <v>4953</v>
      </c>
      <c r="C5343" s="313">
        <v>6</v>
      </c>
      <c r="D5343" s="313" t="s">
        <v>5157</v>
      </c>
      <c r="E5343" s="314"/>
      <c r="F5343" s="314"/>
      <c r="G5343" s="314">
        <v>37.8</v>
      </c>
      <c r="H5343" s="316">
        <f t="shared" si="303"/>
        <v>37.8</v>
      </c>
      <c r="I5343" s="331"/>
      <c r="J5343" s="313">
        <f t="shared" si="304"/>
        <v>37.8</v>
      </c>
      <c r="K5343" s="319">
        <v>13.75</v>
      </c>
      <c r="L5343" s="37">
        <f t="shared" si="306"/>
        <v>519.75</v>
      </c>
      <c r="M5343" s="315"/>
      <c r="N5343" s="320">
        <f t="shared" si="305"/>
        <v>519.75</v>
      </c>
      <c r="O5343" s="321"/>
    </row>
    <row r="5344" spans="1:15">
      <c r="A5344" s="313" t="s">
        <v>4314</v>
      </c>
      <c r="B5344" s="313" t="s">
        <v>4953</v>
      </c>
      <c r="C5344" s="313">
        <v>6</v>
      </c>
      <c r="D5344" s="313" t="s">
        <v>5158</v>
      </c>
      <c r="E5344" s="314"/>
      <c r="F5344" s="314"/>
      <c r="G5344" s="314">
        <v>96.8</v>
      </c>
      <c r="H5344" s="316">
        <f t="shared" si="303"/>
        <v>96.8</v>
      </c>
      <c r="I5344" s="331"/>
      <c r="J5344" s="313">
        <f t="shared" si="304"/>
        <v>96.8</v>
      </c>
      <c r="K5344" s="319">
        <v>13.75</v>
      </c>
      <c r="L5344" s="37">
        <f t="shared" si="306"/>
        <v>1331</v>
      </c>
      <c r="M5344" s="315"/>
      <c r="N5344" s="320">
        <f t="shared" si="305"/>
        <v>1331</v>
      </c>
      <c r="O5344" s="321"/>
    </row>
    <row r="5345" spans="1:15">
      <c r="A5345" s="313" t="s">
        <v>4314</v>
      </c>
      <c r="B5345" s="313" t="s">
        <v>4953</v>
      </c>
      <c r="C5345" s="313">
        <v>6</v>
      </c>
      <c r="D5345" s="313" t="s">
        <v>5159</v>
      </c>
      <c r="E5345" s="314"/>
      <c r="F5345" s="314"/>
      <c r="G5345" s="314">
        <v>23.4</v>
      </c>
      <c r="H5345" s="316">
        <f t="shared" si="303"/>
        <v>23.4</v>
      </c>
      <c r="I5345" s="331"/>
      <c r="J5345" s="313">
        <f t="shared" si="304"/>
        <v>23.4</v>
      </c>
      <c r="K5345" s="319">
        <v>13.75</v>
      </c>
      <c r="L5345" s="37">
        <f t="shared" si="306"/>
        <v>321.75</v>
      </c>
      <c r="M5345" s="315"/>
      <c r="N5345" s="320">
        <f t="shared" si="305"/>
        <v>321.75</v>
      </c>
      <c r="O5345" s="321"/>
    </row>
    <row r="5346" spans="1:15">
      <c r="A5346" s="329" t="s">
        <v>4314</v>
      </c>
      <c r="B5346" s="329" t="s">
        <v>4953</v>
      </c>
      <c r="C5346" s="329">
        <v>6</v>
      </c>
      <c r="D5346" s="329" t="s">
        <v>5160</v>
      </c>
      <c r="E5346" s="330"/>
      <c r="F5346" s="330"/>
      <c r="G5346" s="336">
        <v>47.2</v>
      </c>
      <c r="H5346" s="316">
        <f t="shared" si="303"/>
        <v>47.2</v>
      </c>
      <c r="I5346" s="337"/>
      <c r="J5346" s="329">
        <f t="shared" si="304"/>
        <v>47.2</v>
      </c>
      <c r="K5346" s="332">
        <v>13.75</v>
      </c>
      <c r="L5346" s="37">
        <f t="shared" si="306"/>
        <v>649</v>
      </c>
      <c r="M5346" s="333"/>
      <c r="N5346" s="320">
        <f t="shared" si="305"/>
        <v>649</v>
      </c>
      <c r="O5346" s="334" t="s">
        <v>5161</v>
      </c>
    </row>
    <row r="5347" spans="1:15">
      <c r="A5347" s="313" t="s">
        <v>4314</v>
      </c>
      <c r="B5347" s="313" t="s">
        <v>4953</v>
      </c>
      <c r="C5347" s="313">
        <v>6</v>
      </c>
      <c r="D5347" s="313" t="s">
        <v>5162</v>
      </c>
      <c r="E5347" s="314"/>
      <c r="F5347" s="314"/>
      <c r="G5347" s="314">
        <v>37.8</v>
      </c>
      <c r="H5347" s="316">
        <f t="shared" si="303"/>
        <v>37.8</v>
      </c>
      <c r="I5347" s="331"/>
      <c r="J5347" s="313">
        <f t="shared" si="304"/>
        <v>37.8</v>
      </c>
      <c r="K5347" s="319">
        <v>13.75</v>
      </c>
      <c r="L5347" s="37">
        <f t="shared" si="306"/>
        <v>519.75</v>
      </c>
      <c r="M5347" s="315"/>
      <c r="N5347" s="320">
        <f t="shared" si="305"/>
        <v>519.75</v>
      </c>
      <c r="O5347" s="321"/>
    </row>
    <row r="5348" spans="1:15">
      <c r="A5348" s="313" t="s">
        <v>4314</v>
      </c>
      <c r="B5348" s="313" t="s">
        <v>4953</v>
      </c>
      <c r="C5348" s="313">
        <v>6</v>
      </c>
      <c r="D5348" s="313" t="s">
        <v>5163</v>
      </c>
      <c r="E5348" s="314"/>
      <c r="F5348" s="314"/>
      <c r="G5348" s="314">
        <v>57.2</v>
      </c>
      <c r="H5348" s="316">
        <f t="shared" si="303"/>
        <v>57.2</v>
      </c>
      <c r="I5348" s="331"/>
      <c r="J5348" s="313">
        <f t="shared" si="304"/>
        <v>57.2</v>
      </c>
      <c r="K5348" s="319">
        <v>13.75</v>
      </c>
      <c r="L5348" s="37">
        <f t="shared" si="306"/>
        <v>786.5</v>
      </c>
      <c r="M5348" s="315"/>
      <c r="N5348" s="320">
        <f t="shared" si="305"/>
        <v>786.5</v>
      </c>
      <c r="O5348" s="321"/>
    </row>
    <row r="5349" spans="1:15">
      <c r="A5349" s="313" t="s">
        <v>4314</v>
      </c>
      <c r="B5349" s="313" t="s">
        <v>4953</v>
      </c>
      <c r="C5349" s="313">
        <v>6</v>
      </c>
      <c r="D5349" s="313" t="s">
        <v>5164</v>
      </c>
      <c r="E5349" s="314"/>
      <c r="F5349" s="314"/>
      <c r="G5349" s="314">
        <v>31.4</v>
      </c>
      <c r="H5349" s="316">
        <f t="shared" si="303"/>
        <v>31.4</v>
      </c>
      <c r="I5349" s="331"/>
      <c r="J5349" s="313">
        <f t="shared" si="304"/>
        <v>31.4</v>
      </c>
      <c r="K5349" s="319">
        <v>13.75</v>
      </c>
      <c r="L5349" s="37">
        <f t="shared" si="306"/>
        <v>431.75</v>
      </c>
      <c r="M5349" s="315"/>
      <c r="N5349" s="320">
        <f t="shared" si="305"/>
        <v>431.75</v>
      </c>
      <c r="O5349" s="321"/>
    </row>
    <row r="5350" spans="1:15">
      <c r="A5350" s="313" t="s">
        <v>4314</v>
      </c>
      <c r="B5350" s="313" t="s">
        <v>4953</v>
      </c>
      <c r="C5350" s="313">
        <v>6</v>
      </c>
      <c r="D5350" s="313" t="s">
        <v>5165</v>
      </c>
      <c r="E5350" s="314"/>
      <c r="F5350" s="314"/>
      <c r="G5350" s="314">
        <v>37.3</v>
      </c>
      <c r="H5350" s="316">
        <f t="shared" si="303"/>
        <v>37.3</v>
      </c>
      <c r="I5350" s="331"/>
      <c r="J5350" s="313">
        <f t="shared" si="304"/>
        <v>37.3</v>
      </c>
      <c r="K5350" s="319">
        <v>13.75</v>
      </c>
      <c r="L5350" s="37">
        <f t="shared" si="306"/>
        <v>512.88</v>
      </c>
      <c r="M5350" s="315"/>
      <c r="N5350" s="320">
        <f t="shared" si="305"/>
        <v>512.88</v>
      </c>
      <c r="O5350" s="313"/>
    </row>
    <row r="5351" spans="1:15">
      <c r="A5351" s="313" t="s">
        <v>4314</v>
      </c>
      <c r="B5351" s="313" t="s">
        <v>4953</v>
      </c>
      <c r="C5351" s="313">
        <v>6</v>
      </c>
      <c r="D5351" s="313" t="s">
        <v>5166</v>
      </c>
      <c r="E5351" s="314"/>
      <c r="F5351" s="314"/>
      <c r="G5351" s="314">
        <v>57.1</v>
      </c>
      <c r="H5351" s="316">
        <f t="shared" si="303"/>
        <v>57.1</v>
      </c>
      <c r="I5351" s="331"/>
      <c r="J5351" s="313">
        <f t="shared" si="304"/>
        <v>57.1</v>
      </c>
      <c r="K5351" s="319">
        <v>13.75</v>
      </c>
      <c r="L5351" s="37">
        <f t="shared" si="306"/>
        <v>785.13</v>
      </c>
      <c r="M5351" s="315"/>
      <c r="N5351" s="320">
        <f t="shared" si="305"/>
        <v>785.13</v>
      </c>
      <c r="O5351" s="321"/>
    </row>
    <row r="5352" spans="1:15">
      <c r="A5352" s="313" t="s">
        <v>4314</v>
      </c>
      <c r="B5352" s="313" t="s">
        <v>4953</v>
      </c>
      <c r="C5352" s="313">
        <v>6</v>
      </c>
      <c r="D5352" s="313" t="s">
        <v>5167</v>
      </c>
      <c r="E5352" s="314"/>
      <c r="F5352" s="314"/>
      <c r="G5352" s="314">
        <v>78.2</v>
      </c>
      <c r="H5352" s="316">
        <f t="shared" si="303"/>
        <v>78.2</v>
      </c>
      <c r="I5352" s="331"/>
      <c r="J5352" s="313">
        <f t="shared" si="304"/>
        <v>78.2</v>
      </c>
      <c r="K5352" s="319">
        <v>13.75</v>
      </c>
      <c r="L5352" s="37">
        <f t="shared" si="306"/>
        <v>1075.25</v>
      </c>
      <c r="M5352" s="315"/>
      <c r="N5352" s="320">
        <f t="shared" si="305"/>
        <v>1075.25</v>
      </c>
      <c r="O5352" s="321"/>
    </row>
    <row r="5353" spans="1:15">
      <c r="A5353" s="313" t="s">
        <v>4314</v>
      </c>
      <c r="B5353" s="313" t="s">
        <v>4953</v>
      </c>
      <c r="C5353" s="313">
        <v>6</v>
      </c>
      <c r="D5353" s="313" t="s">
        <v>5168</v>
      </c>
      <c r="E5353" s="314"/>
      <c r="F5353" s="314"/>
      <c r="G5353" s="314">
        <v>19.6</v>
      </c>
      <c r="H5353" s="316">
        <f t="shared" si="303"/>
        <v>19.6</v>
      </c>
      <c r="I5353" s="331"/>
      <c r="J5353" s="313">
        <f t="shared" si="304"/>
        <v>19.6</v>
      </c>
      <c r="K5353" s="319">
        <v>13.75</v>
      </c>
      <c r="L5353" s="37">
        <f t="shared" si="306"/>
        <v>269.5</v>
      </c>
      <c r="M5353" s="315"/>
      <c r="N5353" s="320">
        <f t="shared" si="305"/>
        <v>269.5</v>
      </c>
      <c r="O5353" s="321"/>
    </row>
    <row r="5354" spans="1:15">
      <c r="A5354" s="313" t="s">
        <v>4314</v>
      </c>
      <c r="B5354" s="313" t="s">
        <v>4953</v>
      </c>
      <c r="C5354" s="313">
        <v>6</v>
      </c>
      <c r="D5354" s="313" t="s">
        <v>5169</v>
      </c>
      <c r="E5354" s="314"/>
      <c r="F5354" s="314"/>
      <c r="G5354" s="314">
        <v>17</v>
      </c>
      <c r="H5354" s="316">
        <f t="shared" si="303"/>
        <v>17</v>
      </c>
      <c r="I5354" s="331"/>
      <c r="J5354" s="313">
        <f t="shared" si="304"/>
        <v>17</v>
      </c>
      <c r="K5354" s="319">
        <v>13.75</v>
      </c>
      <c r="L5354" s="37">
        <f t="shared" si="306"/>
        <v>233.75</v>
      </c>
      <c r="M5354" s="315"/>
      <c r="N5354" s="320">
        <f t="shared" si="305"/>
        <v>233.75</v>
      </c>
      <c r="O5354" s="321"/>
    </row>
    <row r="5355" spans="1:15">
      <c r="A5355" s="313" t="s">
        <v>4314</v>
      </c>
      <c r="B5355" s="313" t="s">
        <v>4953</v>
      </c>
      <c r="C5355" s="313">
        <v>6</v>
      </c>
      <c r="D5355" s="313" t="s">
        <v>5170</v>
      </c>
      <c r="E5355" s="314"/>
      <c r="F5355" s="314"/>
      <c r="G5355" s="314">
        <v>12.1</v>
      </c>
      <c r="H5355" s="316">
        <f t="shared" si="303"/>
        <v>12.1</v>
      </c>
      <c r="I5355" s="331"/>
      <c r="J5355" s="313">
        <f t="shared" si="304"/>
        <v>12.1</v>
      </c>
      <c r="K5355" s="319">
        <v>13.75</v>
      </c>
      <c r="L5355" s="37">
        <f t="shared" si="306"/>
        <v>166.38</v>
      </c>
      <c r="M5355" s="315"/>
      <c r="N5355" s="320">
        <f t="shared" si="305"/>
        <v>166.38</v>
      </c>
      <c r="O5355" s="321"/>
    </row>
    <row r="5356" spans="1:15">
      <c r="A5356" s="313" t="s">
        <v>4314</v>
      </c>
      <c r="B5356" s="313" t="s">
        <v>4953</v>
      </c>
      <c r="C5356" s="313">
        <v>6</v>
      </c>
      <c r="D5356" s="313" t="s">
        <v>4924</v>
      </c>
      <c r="E5356" s="314"/>
      <c r="F5356" s="314"/>
      <c r="G5356" s="314">
        <v>9.7</v>
      </c>
      <c r="H5356" s="316">
        <f t="shared" si="303"/>
        <v>9.7</v>
      </c>
      <c r="I5356" s="331"/>
      <c r="J5356" s="313">
        <f t="shared" si="304"/>
        <v>9.7</v>
      </c>
      <c r="K5356" s="319">
        <v>13.75</v>
      </c>
      <c r="L5356" s="37">
        <f t="shared" si="306"/>
        <v>133.38</v>
      </c>
      <c r="M5356" s="315"/>
      <c r="N5356" s="320">
        <f t="shared" si="305"/>
        <v>133.38</v>
      </c>
      <c r="O5356" s="321"/>
    </row>
    <row r="5357" spans="1:15">
      <c r="A5357" s="313" t="s">
        <v>4314</v>
      </c>
      <c r="B5357" s="313" t="s">
        <v>4953</v>
      </c>
      <c r="C5357" s="313">
        <v>6</v>
      </c>
      <c r="D5357" s="313" t="s">
        <v>5171</v>
      </c>
      <c r="E5357" s="314"/>
      <c r="F5357" s="314"/>
      <c r="G5357" s="314">
        <v>7.3</v>
      </c>
      <c r="H5357" s="316">
        <f t="shared" si="303"/>
        <v>7.3</v>
      </c>
      <c r="I5357" s="331"/>
      <c r="J5357" s="313">
        <f t="shared" si="304"/>
        <v>7.3</v>
      </c>
      <c r="K5357" s="319">
        <v>13.75</v>
      </c>
      <c r="L5357" s="37">
        <f t="shared" si="306"/>
        <v>100.38</v>
      </c>
      <c r="M5357" s="315"/>
      <c r="N5357" s="320">
        <f t="shared" si="305"/>
        <v>100.38</v>
      </c>
      <c r="O5357" s="321"/>
    </row>
    <row r="5358" spans="1:15">
      <c r="A5358" s="313" t="s">
        <v>4314</v>
      </c>
      <c r="B5358" s="313" t="s">
        <v>4953</v>
      </c>
      <c r="C5358" s="313">
        <v>6</v>
      </c>
      <c r="D5358" s="313" t="s">
        <v>4642</v>
      </c>
      <c r="E5358" s="314"/>
      <c r="F5358" s="314"/>
      <c r="G5358" s="314">
        <v>20.5</v>
      </c>
      <c r="H5358" s="316">
        <f t="shared" si="303"/>
        <v>20.5</v>
      </c>
      <c r="I5358" s="331"/>
      <c r="J5358" s="313">
        <f t="shared" si="304"/>
        <v>20.5</v>
      </c>
      <c r="K5358" s="319">
        <v>13.75</v>
      </c>
      <c r="L5358" s="37">
        <f t="shared" si="306"/>
        <v>281.88</v>
      </c>
      <c r="M5358" s="315"/>
      <c r="N5358" s="320">
        <f t="shared" si="305"/>
        <v>281.88</v>
      </c>
      <c r="O5358" s="321"/>
    </row>
    <row r="5359" spans="1:15">
      <c r="A5359" s="313" t="s">
        <v>4314</v>
      </c>
      <c r="B5359" s="313" t="s">
        <v>4953</v>
      </c>
      <c r="C5359" s="313">
        <v>6</v>
      </c>
      <c r="D5359" s="313" t="s">
        <v>5172</v>
      </c>
      <c r="E5359" s="314"/>
      <c r="F5359" s="314"/>
      <c r="G5359" s="314">
        <v>37</v>
      </c>
      <c r="H5359" s="316">
        <f t="shared" si="303"/>
        <v>37</v>
      </c>
      <c r="I5359" s="331"/>
      <c r="J5359" s="313">
        <f t="shared" si="304"/>
        <v>37</v>
      </c>
      <c r="K5359" s="319">
        <v>13.75</v>
      </c>
      <c r="L5359" s="37">
        <f t="shared" si="306"/>
        <v>508.75</v>
      </c>
      <c r="M5359" s="315"/>
      <c r="N5359" s="320">
        <f t="shared" si="305"/>
        <v>508.75</v>
      </c>
      <c r="O5359" s="321"/>
    </row>
    <row r="5360" spans="1:15">
      <c r="A5360" s="313" t="s">
        <v>4314</v>
      </c>
      <c r="B5360" s="313" t="s">
        <v>4953</v>
      </c>
      <c r="C5360" s="313">
        <v>6</v>
      </c>
      <c r="D5360" s="313" t="s">
        <v>5173</v>
      </c>
      <c r="E5360" s="314"/>
      <c r="F5360" s="314"/>
      <c r="G5360" s="314">
        <v>40</v>
      </c>
      <c r="H5360" s="316">
        <f t="shared" si="303"/>
        <v>40</v>
      </c>
      <c r="I5360" s="331"/>
      <c r="J5360" s="313">
        <f t="shared" si="304"/>
        <v>40</v>
      </c>
      <c r="K5360" s="319">
        <v>13.75</v>
      </c>
      <c r="L5360" s="37">
        <f t="shared" si="306"/>
        <v>550</v>
      </c>
      <c r="M5360" s="315"/>
      <c r="N5360" s="320">
        <f t="shared" si="305"/>
        <v>550</v>
      </c>
      <c r="O5360" s="321"/>
    </row>
    <row r="5361" spans="1:15">
      <c r="A5361" s="313" t="s">
        <v>4314</v>
      </c>
      <c r="B5361" s="313" t="s">
        <v>4953</v>
      </c>
      <c r="C5361" s="313">
        <v>7</v>
      </c>
      <c r="D5361" s="313" t="s">
        <v>5174</v>
      </c>
      <c r="E5361" s="314"/>
      <c r="F5361" s="314"/>
      <c r="G5361" s="314">
        <v>13.95</v>
      </c>
      <c r="H5361" s="316">
        <f t="shared" si="303"/>
        <v>13.95</v>
      </c>
      <c r="I5361" s="313"/>
      <c r="J5361" s="313">
        <f t="shared" si="304"/>
        <v>13.95</v>
      </c>
      <c r="K5361" s="319">
        <v>13.75</v>
      </c>
      <c r="L5361" s="37">
        <f t="shared" si="306"/>
        <v>191.81</v>
      </c>
      <c r="M5361" s="315"/>
      <c r="N5361" s="320">
        <f t="shared" si="305"/>
        <v>191.81</v>
      </c>
      <c r="O5361" s="321"/>
    </row>
    <row r="5362" spans="1:15">
      <c r="A5362" s="313" t="s">
        <v>4314</v>
      </c>
      <c r="B5362" s="313" t="s">
        <v>4953</v>
      </c>
      <c r="C5362" s="313">
        <v>7</v>
      </c>
      <c r="D5362" s="313" t="s">
        <v>5175</v>
      </c>
      <c r="E5362" s="314"/>
      <c r="F5362" s="314"/>
      <c r="G5362" s="314">
        <v>13.95</v>
      </c>
      <c r="H5362" s="316">
        <f t="shared" si="303"/>
        <v>13.95</v>
      </c>
      <c r="I5362" s="313"/>
      <c r="J5362" s="313">
        <f t="shared" si="304"/>
        <v>13.95</v>
      </c>
      <c r="K5362" s="319">
        <v>13.75</v>
      </c>
      <c r="L5362" s="37">
        <f t="shared" si="306"/>
        <v>191.81</v>
      </c>
      <c r="M5362" s="315"/>
      <c r="N5362" s="320">
        <f t="shared" si="305"/>
        <v>191.81</v>
      </c>
      <c r="O5362" s="321"/>
    </row>
    <row r="5363" spans="1:15">
      <c r="A5363" s="313" t="s">
        <v>4314</v>
      </c>
      <c r="B5363" s="313" t="s">
        <v>4953</v>
      </c>
      <c r="C5363" s="313">
        <v>7</v>
      </c>
      <c r="D5363" s="313" t="s">
        <v>5176</v>
      </c>
      <c r="E5363" s="314"/>
      <c r="F5363" s="314"/>
      <c r="G5363" s="314">
        <v>13.95</v>
      </c>
      <c r="H5363" s="316">
        <f t="shared" si="303"/>
        <v>13.95</v>
      </c>
      <c r="I5363" s="313"/>
      <c r="J5363" s="313">
        <f t="shared" si="304"/>
        <v>13.95</v>
      </c>
      <c r="K5363" s="319">
        <v>13.75</v>
      </c>
      <c r="L5363" s="37">
        <f t="shared" si="306"/>
        <v>191.81</v>
      </c>
      <c r="M5363" s="315"/>
      <c r="N5363" s="320">
        <f t="shared" si="305"/>
        <v>191.81</v>
      </c>
      <c r="O5363" s="321"/>
    </row>
    <row r="5364" spans="1:15">
      <c r="A5364" s="313" t="s">
        <v>4314</v>
      </c>
      <c r="B5364" s="313" t="s">
        <v>4953</v>
      </c>
      <c r="C5364" s="313">
        <v>7</v>
      </c>
      <c r="D5364" s="313" t="s">
        <v>4539</v>
      </c>
      <c r="E5364" s="314"/>
      <c r="F5364" s="314"/>
      <c r="G5364" s="314">
        <v>13.95</v>
      </c>
      <c r="H5364" s="316">
        <f t="shared" ref="H5364:H5427" si="307">SUM(E5364:G5364)</f>
        <v>13.95</v>
      </c>
      <c r="I5364" s="313"/>
      <c r="J5364" s="313">
        <f t="shared" ref="J5364:J5427" si="308">H5364-I5364</f>
        <v>13.95</v>
      </c>
      <c r="K5364" s="319">
        <v>13.75</v>
      </c>
      <c r="L5364" s="37">
        <f t="shared" si="306"/>
        <v>191.81</v>
      </c>
      <c r="M5364" s="315"/>
      <c r="N5364" s="320">
        <f t="shared" si="305"/>
        <v>191.81</v>
      </c>
      <c r="O5364" s="321"/>
    </row>
    <row r="5365" spans="1:15">
      <c r="A5365" s="313" t="s">
        <v>4314</v>
      </c>
      <c r="B5365" s="313" t="s">
        <v>4953</v>
      </c>
      <c r="C5365" s="313">
        <v>7</v>
      </c>
      <c r="D5365" s="313" t="s">
        <v>5177</v>
      </c>
      <c r="E5365" s="314"/>
      <c r="F5365" s="314"/>
      <c r="G5365" s="314">
        <v>49.4</v>
      </c>
      <c r="H5365" s="316">
        <f t="shared" si="307"/>
        <v>49.4</v>
      </c>
      <c r="I5365" s="313"/>
      <c r="J5365" s="313">
        <f t="shared" si="308"/>
        <v>49.4</v>
      </c>
      <c r="K5365" s="319">
        <v>13.75</v>
      </c>
      <c r="L5365" s="37">
        <f t="shared" si="306"/>
        <v>679.25</v>
      </c>
      <c r="M5365" s="315"/>
      <c r="N5365" s="320">
        <f t="shared" ref="N5365:N5428" si="309">L5365-M5365</f>
        <v>679.25</v>
      </c>
      <c r="O5365" s="321"/>
    </row>
    <row r="5366" spans="1:15">
      <c r="A5366" s="313" t="s">
        <v>4314</v>
      </c>
      <c r="B5366" s="313" t="s">
        <v>4953</v>
      </c>
      <c r="C5366" s="313">
        <v>7</v>
      </c>
      <c r="D5366" s="313" t="s">
        <v>5178</v>
      </c>
      <c r="E5366" s="314"/>
      <c r="F5366" s="314"/>
      <c r="G5366" s="314">
        <v>43.2</v>
      </c>
      <c r="H5366" s="316">
        <f t="shared" si="307"/>
        <v>43.2</v>
      </c>
      <c r="I5366" s="313"/>
      <c r="J5366" s="313">
        <f t="shared" si="308"/>
        <v>43.2</v>
      </c>
      <c r="K5366" s="319">
        <v>13.75</v>
      </c>
      <c r="L5366" s="37">
        <f t="shared" si="306"/>
        <v>594</v>
      </c>
      <c r="M5366" s="315"/>
      <c r="N5366" s="320">
        <f t="shared" si="309"/>
        <v>594</v>
      </c>
      <c r="O5366" s="321"/>
    </row>
    <row r="5367" spans="1:15">
      <c r="A5367" s="313" t="s">
        <v>4314</v>
      </c>
      <c r="B5367" s="313" t="s">
        <v>4953</v>
      </c>
      <c r="C5367" s="313">
        <v>7</v>
      </c>
      <c r="D5367" s="313" t="s">
        <v>5179</v>
      </c>
      <c r="E5367" s="314"/>
      <c r="F5367" s="314"/>
      <c r="G5367" s="314">
        <v>21.6</v>
      </c>
      <c r="H5367" s="316">
        <f t="shared" si="307"/>
        <v>21.6</v>
      </c>
      <c r="I5367" s="313"/>
      <c r="J5367" s="313">
        <f t="shared" si="308"/>
        <v>21.6</v>
      </c>
      <c r="K5367" s="319">
        <v>13.75</v>
      </c>
      <c r="L5367" s="37">
        <f t="shared" si="306"/>
        <v>297</v>
      </c>
      <c r="M5367" s="315"/>
      <c r="N5367" s="320">
        <f t="shared" si="309"/>
        <v>297</v>
      </c>
      <c r="O5367" s="321"/>
    </row>
    <row r="5368" spans="1:15">
      <c r="A5368" s="313" t="s">
        <v>4314</v>
      </c>
      <c r="B5368" s="313" t="s">
        <v>4953</v>
      </c>
      <c r="C5368" s="313">
        <v>7</v>
      </c>
      <c r="D5368" s="313" t="s">
        <v>5180</v>
      </c>
      <c r="E5368" s="314"/>
      <c r="F5368" s="314"/>
      <c r="G5368" s="314">
        <v>24.7</v>
      </c>
      <c r="H5368" s="316">
        <f t="shared" si="307"/>
        <v>24.7</v>
      </c>
      <c r="I5368" s="313"/>
      <c r="J5368" s="313">
        <f t="shared" si="308"/>
        <v>24.7</v>
      </c>
      <c r="K5368" s="319">
        <v>13.75</v>
      </c>
      <c r="L5368" s="37">
        <f t="shared" si="306"/>
        <v>339.63</v>
      </c>
      <c r="M5368" s="315"/>
      <c r="N5368" s="320">
        <f t="shared" si="309"/>
        <v>339.63</v>
      </c>
      <c r="O5368" s="321"/>
    </row>
    <row r="5369" spans="1:15">
      <c r="A5369" s="313" t="s">
        <v>4314</v>
      </c>
      <c r="B5369" s="313" t="s">
        <v>4953</v>
      </c>
      <c r="C5369" s="313">
        <v>7</v>
      </c>
      <c r="D5369" s="313" t="s">
        <v>5181</v>
      </c>
      <c r="E5369" s="314"/>
      <c r="F5369" s="314"/>
      <c r="G5369" s="314">
        <v>54.3</v>
      </c>
      <c r="H5369" s="316">
        <f t="shared" si="307"/>
        <v>54.3</v>
      </c>
      <c r="I5369" s="313"/>
      <c r="J5369" s="313">
        <f t="shared" si="308"/>
        <v>54.3</v>
      </c>
      <c r="K5369" s="319">
        <v>13.75</v>
      </c>
      <c r="L5369" s="37">
        <f t="shared" si="306"/>
        <v>746.63</v>
      </c>
      <c r="M5369" s="315"/>
      <c r="N5369" s="320">
        <f t="shared" si="309"/>
        <v>746.63</v>
      </c>
      <c r="O5369" s="321"/>
    </row>
    <row r="5370" spans="1:15">
      <c r="A5370" s="313" t="s">
        <v>4314</v>
      </c>
      <c r="B5370" s="313" t="s">
        <v>4953</v>
      </c>
      <c r="C5370" s="313">
        <v>7</v>
      </c>
      <c r="D5370" s="313" t="s">
        <v>5182</v>
      </c>
      <c r="E5370" s="314"/>
      <c r="F5370" s="314"/>
      <c r="G5370" s="314">
        <v>19.7</v>
      </c>
      <c r="H5370" s="316">
        <f t="shared" si="307"/>
        <v>19.7</v>
      </c>
      <c r="I5370" s="313"/>
      <c r="J5370" s="313">
        <f t="shared" si="308"/>
        <v>19.7</v>
      </c>
      <c r="K5370" s="319">
        <v>13.75</v>
      </c>
      <c r="L5370" s="37">
        <f t="shared" si="306"/>
        <v>270.88</v>
      </c>
      <c r="M5370" s="315"/>
      <c r="N5370" s="320">
        <f t="shared" si="309"/>
        <v>270.88</v>
      </c>
      <c r="O5370" s="321"/>
    </row>
    <row r="5371" spans="1:15">
      <c r="A5371" s="313" t="s">
        <v>4314</v>
      </c>
      <c r="B5371" s="313" t="s">
        <v>4953</v>
      </c>
      <c r="C5371" s="313">
        <v>7</v>
      </c>
      <c r="D5371" s="313" t="s">
        <v>5183</v>
      </c>
      <c r="E5371" s="314"/>
      <c r="F5371" s="314"/>
      <c r="G5371" s="314">
        <v>41.5</v>
      </c>
      <c r="H5371" s="316">
        <f t="shared" si="307"/>
        <v>41.5</v>
      </c>
      <c r="I5371" s="313"/>
      <c r="J5371" s="313">
        <f t="shared" si="308"/>
        <v>41.5</v>
      </c>
      <c r="K5371" s="319">
        <v>13.75</v>
      </c>
      <c r="L5371" s="37">
        <f t="shared" si="306"/>
        <v>570.63</v>
      </c>
      <c r="M5371" s="315"/>
      <c r="N5371" s="320">
        <f t="shared" si="309"/>
        <v>570.63</v>
      </c>
      <c r="O5371" s="321"/>
    </row>
    <row r="5372" spans="1:15">
      <c r="A5372" s="313" t="s">
        <v>4314</v>
      </c>
      <c r="B5372" s="313" t="s">
        <v>4953</v>
      </c>
      <c r="C5372" s="313">
        <v>7</v>
      </c>
      <c r="D5372" s="313" t="s">
        <v>5184</v>
      </c>
      <c r="E5372" s="314"/>
      <c r="F5372" s="314"/>
      <c r="G5372" s="314">
        <v>47.6</v>
      </c>
      <c r="H5372" s="316">
        <f t="shared" si="307"/>
        <v>47.6</v>
      </c>
      <c r="I5372" s="313"/>
      <c r="J5372" s="313">
        <f t="shared" si="308"/>
        <v>47.6</v>
      </c>
      <c r="K5372" s="319">
        <v>13.75</v>
      </c>
      <c r="L5372" s="37">
        <f t="shared" si="306"/>
        <v>654.5</v>
      </c>
      <c r="M5372" s="315"/>
      <c r="N5372" s="320">
        <f t="shared" si="309"/>
        <v>654.5</v>
      </c>
      <c r="O5372" s="321"/>
    </row>
    <row r="5373" spans="1:15">
      <c r="A5373" s="313" t="s">
        <v>4314</v>
      </c>
      <c r="B5373" s="313" t="s">
        <v>4953</v>
      </c>
      <c r="C5373" s="313">
        <v>7</v>
      </c>
      <c r="D5373" s="313" t="s">
        <v>5185</v>
      </c>
      <c r="E5373" s="314"/>
      <c r="F5373" s="314"/>
      <c r="G5373" s="314">
        <v>40</v>
      </c>
      <c r="H5373" s="316">
        <f t="shared" si="307"/>
        <v>40</v>
      </c>
      <c r="I5373" s="313"/>
      <c r="J5373" s="313">
        <f t="shared" si="308"/>
        <v>40</v>
      </c>
      <c r="K5373" s="319">
        <v>13.75</v>
      </c>
      <c r="L5373" s="37">
        <f t="shared" si="306"/>
        <v>550</v>
      </c>
      <c r="M5373" s="315"/>
      <c r="N5373" s="320">
        <f t="shared" si="309"/>
        <v>550</v>
      </c>
      <c r="O5373" s="321"/>
    </row>
    <row r="5374" spans="1:15">
      <c r="A5374" s="313" t="s">
        <v>4314</v>
      </c>
      <c r="B5374" s="313" t="s">
        <v>4953</v>
      </c>
      <c r="C5374" s="313">
        <v>7</v>
      </c>
      <c r="D5374" s="313" t="s">
        <v>5186</v>
      </c>
      <c r="E5374" s="314"/>
      <c r="F5374" s="314"/>
      <c r="G5374" s="314">
        <v>22.8</v>
      </c>
      <c r="H5374" s="316">
        <f t="shared" si="307"/>
        <v>22.8</v>
      </c>
      <c r="I5374" s="313"/>
      <c r="J5374" s="313">
        <f t="shared" si="308"/>
        <v>22.8</v>
      </c>
      <c r="K5374" s="319">
        <v>13.75</v>
      </c>
      <c r="L5374" s="37">
        <f t="shared" si="306"/>
        <v>313.5</v>
      </c>
      <c r="M5374" s="315"/>
      <c r="N5374" s="320">
        <f t="shared" si="309"/>
        <v>313.5</v>
      </c>
      <c r="O5374" s="321"/>
    </row>
    <row r="5375" spans="1:15">
      <c r="A5375" s="313" t="s">
        <v>4314</v>
      </c>
      <c r="B5375" s="313" t="s">
        <v>4953</v>
      </c>
      <c r="C5375" s="313">
        <v>7</v>
      </c>
      <c r="D5375" s="313" t="s">
        <v>5187</v>
      </c>
      <c r="E5375" s="314"/>
      <c r="F5375" s="314"/>
      <c r="G5375" s="314">
        <v>24.8</v>
      </c>
      <c r="H5375" s="316">
        <f t="shared" si="307"/>
        <v>24.8</v>
      </c>
      <c r="I5375" s="313"/>
      <c r="J5375" s="313">
        <f t="shared" si="308"/>
        <v>24.8</v>
      </c>
      <c r="K5375" s="319">
        <v>13.75</v>
      </c>
      <c r="L5375" s="37">
        <f t="shared" si="306"/>
        <v>341</v>
      </c>
      <c r="M5375" s="315"/>
      <c r="N5375" s="320">
        <f t="shared" si="309"/>
        <v>341</v>
      </c>
      <c r="O5375" s="321"/>
    </row>
    <row r="5376" spans="1:15">
      <c r="A5376" s="313" t="s">
        <v>4314</v>
      </c>
      <c r="B5376" s="313" t="s">
        <v>4953</v>
      </c>
      <c r="C5376" s="313">
        <v>7</v>
      </c>
      <c r="D5376" s="313" t="s">
        <v>5188</v>
      </c>
      <c r="E5376" s="314"/>
      <c r="F5376" s="314"/>
      <c r="G5376" s="314">
        <v>24.9</v>
      </c>
      <c r="H5376" s="316">
        <f t="shared" si="307"/>
        <v>24.9</v>
      </c>
      <c r="I5376" s="313"/>
      <c r="J5376" s="313">
        <f t="shared" si="308"/>
        <v>24.9</v>
      </c>
      <c r="K5376" s="319">
        <v>13.75</v>
      </c>
      <c r="L5376" s="37">
        <f t="shared" si="306"/>
        <v>342.38</v>
      </c>
      <c r="M5376" s="315"/>
      <c r="N5376" s="320">
        <f t="shared" si="309"/>
        <v>342.38</v>
      </c>
      <c r="O5376" s="321"/>
    </row>
    <row r="5377" spans="1:15">
      <c r="A5377" s="313" t="s">
        <v>4314</v>
      </c>
      <c r="B5377" s="313" t="s">
        <v>4953</v>
      </c>
      <c r="C5377" s="313">
        <v>7</v>
      </c>
      <c r="D5377" s="313" t="s">
        <v>5189</v>
      </c>
      <c r="E5377" s="314"/>
      <c r="F5377" s="314"/>
      <c r="G5377" s="314">
        <v>24.9</v>
      </c>
      <c r="H5377" s="316">
        <f t="shared" si="307"/>
        <v>24.9</v>
      </c>
      <c r="I5377" s="313"/>
      <c r="J5377" s="313">
        <f t="shared" si="308"/>
        <v>24.9</v>
      </c>
      <c r="K5377" s="319">
        <v>13.75</v>
      </c>
      <c r="L5377" s="37">
        <f t="shared" si="306"/>
        <v>342.38</v>
      </c>
      <c r="M5377" s="315"/>
      <c r="N5377" s="320">
        <f t="shared" si="309"/>
        <v>342.38</v>
      </c>
      <c r="O5377" s="321"/>
    </row>
    <row r="5378" spans="1:15">
      <c r="A5378" s="313" t="s">
        <v>4314</v>
      </c>
      <c r="B5378" s="313" t="s">
        <v>4953</v>
      </c>
      <c r="C5378" s="313">
        <v>7</v>
      </c>
      <c r="D5378" s="313" t="s">
        <v>5190</v>
      </c>
      <c r="E5378" s="314"/>
      <c r="F5378" s="314"/>
      <c r="G5378" s="314">
        <v>13.5</v>
      </c>
      <c r="H5378" s="316">
        <f t="shared" si="307"/>
        <v>13.5</v>
      </c>
      <c r="I5378" s="313"/>
      <c r="J5378" s="313">
        <f t="shared" si="308"/>
        <v>13.5</v>
      </c>
      <c r="K5378" s="319">
        <v>13.75</v>
      </c>
      <c r="L5378" s="37">
        <f t="shared" si="306"/>
        <v>185.63</v>
      </c>
      <c r="M5378" s="315"/>
      <c r="N5378" s="320">
        <f t="shared" si="309"/>
        <v>185.63</v>
      </c>
      <c r="O5378" s="321"/>
    </row>
    <row r="5379" spans="1:15">
      <c r="A5379" s="313" t="s">
        <v>4314</v>
      </c>
      <c r="B5379" s="313" t="s">
        <v>4953</v>
      </c>
      <c r="C5379" s="313">
        <v>7</v>
      </c>
      <c r="D5379" s="313" t="s">
        <v>5191</v>
      </c>
      <c r="E5379" s="314"/>
      <c r="F5379" s="314"/>
      <c r="G5379" s="314">
        <v>41</v>
      </c>
      <c r="H5379" s="316">
        <f t="shared" si="307"/>
        <v>41</v>
      </c>
      <c r="I5379" s="313"/>
      <c r="J5379" s="313">
        <f t="shared" si="308"/>
        <v>41</v>
      </c>
      <c r="K5379" s="319">
        <v>13.75</v>
      </c>
      <c r="L5379" s="37">
        <f t="shared" si="306"/>
        <v>563.75</v>
      </c>
      <c r="M5379" s="315"/>
      <c r="N5379" s="320">
        <f t="shared" si="309"/>
        <v>563.75</v>
      </c>
      <c r="O5379" s="321"/>
    </row>
    <row r="5380" spans="1:15">
      <c r="A5380" s="313" t="s">
        <v>4314</v>
      </c>
      <c r="B5380" s="313" t="s">
        <v>4953</v>
      </c>
      <c r="C5380" s="313">
        <v>7</v>
      </c>
      <c r="D5380" s="313" t="s">
        <v>5192</v>
      </c>
      <c r="E5380" s="314"/>
      <c r="F5380" s="314"/>
      <c r="G5380" s="314">
        <v>62.3</v>
      </c>
      <c r="H5380" s="316">
        <f t="shared" si="307"/>
        <v>62.3</v>
      </c>
      <c r="I5380" s="313"/>
      <c r="J5380" s="313">
        <f t="shared" si="308"/>
        <v>62.3</v>
      </c>
      <c r="K5380" s="319">
        <v>13.75</v>
      </c>
      <c r="L5380" s="37">
        <f t="shared" si="306"/>
        <v>856.63</v>
      </c>
      <c r="M5380" s="315"/>
      <c r="N5380" s="320">
        <f t="shared" si="309"/>
        <v>856.63</v>
      </c>
      <c r="O5380" s="321"/>
    </row>
    <row r="5381" spans="1:15">
      <c r="A5381" s="313" t="s">
        <v>4314</v>
      </c>
      <c r="B5381" s="313" t="s">
        <v>4953</v>
      </c>
      <c r="C5381" s="313">
        <v>7</v>
      </c>
      <c r="D5381" s="313" t="s">
        <v>5193</v>
      </c>
      <c r="E5381" s="314"/>
      <c r="F5381" s="314"/>
      <c r="G5381" s="314">
        <v>29.3</v>
      </c>
      <c r="H5381" s="316">
        <f t="shared" si="307"/>
        <v>29.3</v>
      </c>
      <c r="I5381" s="313"/>
      <c r="J5381" s="313">
        <f t="shared" si="308"/>
        <v>29.3</v>
      </c>
      <c r="K5381" s="319">
        <v>13.75</v>
      </c>
      <c r="L5381" s="37">
        <f t="shared" si="306"/>
        <v>402.88</v>
      </c>
      <c r="M5381" s="315"/>
      <c r="N5381" s="320">
        <f t="shared" si="309"/>
        <v>402.88</v>
      </c>
      <c r="O5381" s="321"/>
    </row>
    <row r="5382" spans="1:15">
      <c r="A5382" s="313" t="s">
        <v>4314</v>
      </c>
      <c r="B5382" s="313" t="s">
        <v>4953</v>
      </c>
      <c r="C5382" s="313">
        <v>7</v>
      </c>
      <c r="D5382" s="313" t="s">
        <v>5194</v>
      </c>
      <c r="E5382" s="314"/>
      <c r="F5382" s="314"/>
      <c r="G5382" s="314">
        <v>22</v>
      </c>
      <c r="H5382" s="316">
        <f t="shared" si="307"/>
        <v>22</v>
      </c>
      <c r="I5382" s="313"/>
      <c r="J5382" s="313">
        <f t="shared" si="308"/>
        <v>22</v>
      </c>
      <c r="K5382" s="319">
        <v>13.75</v>
      </c>
      <c r="L5382" s="37">
        <f t="shared" si="306"/>
        <v>302.5</v>
      </c>
      <c r="M5382" s="315"/>
      <c r="N5382" s="320">
        <f t="shared" si="309"/>
        <v>302.5</v>
      </c>
      <c r="O5382" s="321"/>
    </row>
    <row r="5383" spans="1:15">
      <c r="A5383" s="313" t="s">
        <v>4314</v>
      </c>
      <c r="B5383" s="313" t="s">
        <v>4953</v>
      </c>
      <c r="C5383" s="313">
        <v>7</v>
      </c>
      <c r="D5383" s="313" t="s">
        <v>5195</v>
      </c>
      <c r="E5383" s="314"/>
      <c r="F5383" s="314"/>
      <c r="G5383" s="314">
        <v>29.3</v>
      </c>
      <c r="H5383" s="316">
        <f t="shared" si="307"/>
        <v>29.3</v>
      </c>
      <c r="I5383" s="313"/>
      <c r="J5383" s="313">
        <f t="shared" si="308"/>
        <v>29.3</v>
      </c>
      <c r="K5383" s="319">
        <v>13.75</v>
      </c>
      <c r="L5383" s="37">
        <f t="shared" si="306"/>
        <v>402.88</v>
      </c>
      <c r="M5383" s="315"/>
      <c r="N5383" s="320">
        <f t="shared" si="309"/>
        <v>402.88</v>
      </c>
      <c r="O5383" s="321"/>
    </row>
    <row r="5384" spans="1:15">
      <c r="A5384" s="313" t="s">
        <v>4314</v>
      </c>
      <c r="B5384" s="313" t="s">
        <v>4953</v>
      </c>
      <c r="C5384" s="313">
        <v>7</v>
      </c>
      <c r="D5384" s="313" t="s">
        <v>5196</v>
      </c>
      <c r="E5384" s="314"/>
      <c r="F5384" s="314"/>
      <c r="G5384" s="314">
        <v>20.3</v>
      </c>
      <c r="H5384" s="316">
        <f t="shared" si="307"/>
        <v>20.3</v>
      </c>
      <c r="I5384" s="313"/>
      <c r="J5384" s="313">
        <f t="shared" si="308"/>
        <v>20.3</v>
      </c>
      <c r="K5384" s="319">
        <v>13.75</v>
      </c>
      <c r="L5384" s="37">
        <f t="shared" si="306"/>
        <v>279.13</v>
      </c>
      <c r="M5384" s="315"/>
      <c r="N5384" s="320">
        <f t="shared" si="309"/>
        <v>279.13</v>
      </c>
      <c r="O5384" s="321"/>
    </row>
    <row r="5385" spans="1:15">
      <c r="A5385" s="313" t="s">
        <v>4314</v>
      </c>
      <c r="B5385" s="313" t="s">
        <v>4953</v>
      </c>
      <c r="C5385" s="313">
        <v>7</v>
      </c>
      <c r="D5385" s="313" t="s">
        <v>5197</v>
      </c>
      <c r="E5385" s="314"/>
      <c r="F5385" s="314"/>
      <c r="G5385" s="314">
        <v>22.7</v>
      </c>
      <c r="H5385" s="316">
        <f t="shared" si="307"/>
        <v>22.7</v>
      </c>
      <c r="I5385" s="313"/>
      <c r="J5385" s="313">
        <f t="shared" si="308"/>
        <v>22.7</v>
      </c>
      <c r="K5385" s="319">
        <v>13.75</v>
      </c>
      <c r="L5385" s="37">
        <f t="shared" si="306"/>
        <v>312.13</v>
      </c>
      <c r="M5385" s="315"/>
      <c r="N5385" s="320">
        <f t="shared" si="309"/>
        <v>312.13</v>
      </c>
      <c r="O5385" s="321"/>
    </row>
    <row r="5386" spans="1:15">
      <c r="A5386" s="313" t="s">
        <v>4314</v>
      </c>
      <c r="B5386" s="313" t="s">
        <v>4953</v>
      </c>
      <c r="C5386" s="313">
        <v>7</v>
      </c>
      <c r="D5386" s="313" t="s">
        <v>5198</v>
      </c>
      <c r="E5386" s="314"/>
      <c r="F5386" s="314"/>
      <c r="G5386" s="314">
        <v>18.2</v>
      </c>
      <c r="H5386" s="316">
        <f t="shared" si="307"/>
        <v>18.2</v>
      </c>
      <c r="I5386" s="313"/>
      <c r="J5386" s="313">
        <f t="shared" si="308"/>
        <v>18.2</v>
      </c>
      <c r="K5386" s="319">
        <v>13.75</v>
      </c>
      <c r="L5386" s="37">
        <f t="shared" si="306"/>
        <v>250.25</v>
      </c>
      <c r="M5386" s="315"/>
      <c r="N5386" s="320">
        <f t="shared" si="309"/>
        <v>250.25</v>
      </c>
      <c r="O5386" s="321"/>
    </row>
    <row r="5387" spans="1:15">
      <c r="A5387" s="313" t="s">
        <v>4314</v>
      </c>
      <c r="B5387" s="313" t="s">
        <v>4953</v>
      </c>
      <c r="C5387" s="313">
        <v>7</v>
      </c>
      <c r="D5387" s="313" t="s">
        <v>5199</v>
      </c>
      <c r="E5387" s="314"/>
      <c r="F5387" s="314"/>
      <c r="G5387" s="314">
        <v>18.2</v>
      </c>
      <c r="H5387" s="316">
        <f t="shared" si="307"/>
        <v>18.2</v>
      </c>
      <c r="I5387" s="313"/>
      <c r="J5387" s="313">
        <f t="shared" si="308"/>
        <v>18.2</v>
      </c>
      <c r="K5387" s="319">
        <v>13.75</v>
      </c>
      <c r="L5387" s="37">
        <f t="shared" si="306"/>
        <v>250.25</v>
      </c>
      <c r="M5387" s="315"/>
      <c r="N5387" s="320">
        <f t="shared" si="309"/>
        <v>250.25</v>
      </c>
      <c r="O5387" s="321"/>
    </row>
    <row r="5388" spans="1:15">
      <c r="A5388" s="313" t="s">
        <v>4314</v>
      </c>
      <c r="B5388" s="313" t="s">
        <v>4953</v>
      </c>
      <c r="C5388" s="313">
        <v>7</v>
      </c>
      <c r="D5388" s="313" t="s">
        <v>5200</v>
      </c>
      <c r="E5388" s="314"/>
      <c r="F5388" s="314"/>
      <c r="G5388" s="314">
        <v>18.2</v>
      </c>
      <c r="H5388" s="316">
        <f t="shared" si="307"/>
        <v>18.2</v>
      </c>
      <c r="I5388" s="313"/>
      <c r="J5388" s="313">
        <f t="shared" si="308"/>
        <v>18.2</v>
      </c>
      <c r="K5388" s="319">
        <v>13.75</v>
      </c>
      <c r="L5388" s="37">
        <f t="shared" si="306"/>
        <v>250.25</v>
      </c>
      <c r="M5388" s="315"/>
      <c r="N5388" s="320">
        <f t="shared" si="309"/>
        <v>250.25</v>
      </c>
      <c r="O5388" s="321"/>
    </row>
    <row r="5389" spans="1:15">
      <c r="A5389" s="313" t="s">
        <v>4314</v>
      </c>
      <c r="B5389" s="313" t="s">
        <v>4953</v>
      </c>
      <c r="C5389" s="313">
        <v>7</v>
      </c>
      <c r="D5389" s="313" t="s">
        <v>5201</v>
      </c>
      <c r="E5389" s="314"/>
      <c r="F5389" s="314"/>
      <c r="G5389" s="314">
        <v>30.1</v>
      </c>
      <c r="H5389" s="316">
        <f t="shared" si="307"/>
        <v>30.1</v>
      </c>
      <c r="I5389" s="313"/>
      <c r="J5389" s="313">
        <f t="shared" si="308"/>
        <v>30.1</v>
      </c>
      <c r="K5389" s="319">
        <v>13.75</v>
      </c>
      <c r="L5389" s="37">
        <f t="shared" si="306"/>
        <v>413.88</v>
      </c>
      <c r="M5389" s="315"/>
      <c r="N5389" s="320">
        <f t="shared" si="309"/>
        <v>413.88</v>
      </c>
      <c r="O5389" s="321"/>
    </row>
    <row r="5390" spans="1:15">
      <c r="A5390" s="313" t="s">
        <v>4314</v>
      </c>
      <c r="B5390" s="313" t="s">
        <v>4953</v>
      </c>
      <c r="C5390" s="313">
        <v>7</v>
      </c>
      <c r="D5390" s="313" t="s">
        <v>5202</v>
      </c>
      <c r="E5390" s="314"/>
      <c r="F5390" s="314"/>
      <c r="G5390" s="314">
        <v>34.2</v>
      </c>
      <c r="H5390" s="316">
        <f t="shared" si="307"/>
        <v>34.2</v>
      </c>
      <c r="I5390" s="313"/>
      <c r="J5390" s="313">
        <f t="shared" si="308"/>
        <v>34.2</v>
      </c>
      <c r="K5390" s="319">
        <v>13.75</v>
      </c>
      <c r="L5390" s="37">
        <f t="shared" si="306"/>
        <v>470.25</v>
      </c>
      <c r="M5390" s="315"/>
      <c r="N5390" s="320">
        <f t="shared" si="309"/>
        <v>470.25</v>
      </c>
      <c r="O5390" s="321"/>
    </row>
    <row r="5391" spans="1:15">
      <c r="A5391" s="313" t="s">
        <v>4314</v>
      </c>
      <c r="B5391" s="313" t="s">
        <v>4953</v>
      </c>
      <c r="C5391" s="313">
        <v>7</v>
      </c>
      <c r="D5391" s="313" t="s">
        <v>5203</v>
      </c>
      <c r="E5391" s="314"/>
      <c r="F5391" s="314"/>
      <c r="G5391" s="314">
        <v>47</v>
      </c>
      <c r="H5391" s="316">
        <f t="shared" si="307"/>
        <v>47</v>
      </c>
      <c r="I5391" s="313"/>
      <c r="J5391" s="313">
        <f t="shared" si="308"/>
        <v>47</v>
      </c>
      <c r="K5391" s="319">
        <v>13.75</v>
      </c>
      <c r="L5391" s="37">
        <f t="shared" si="306"/>
        <v>646.25</v>
      </c>
      <c r="M5391" s="315"/>
      <c r="N5391" s="320">
        <f t="shared" si="309"/>
        <v>646.25</v>
      </c>
      <c r="O5391" s="321"/>
    </row>
    <row r="5392" spans="1:15">
      <c r="A5392" s="313" t="s">
        <v>4314</v>
      </c>
      <c r="B5392" s="313" t="s">
        <v>4953</v>
      </c>
      <c r="C5392" s="313">
        <v>7</v>
      </c>
      <c r="D5392" s="313" t="s">
        <v>122</v>
      </c>
      <c r="E5392" s="314"/>
      <c r="F5392" s="314"/>
      <c r="G5392" s="314">
        <v>32.7</v>
      </c>
      <c r="H5392" s="316">
        <f t="shared" si="307"/>
        <v>32.7</v>
      </c>
      <c r="I5392" s="313"/>
      <c r="J5392" s="313">
        <f t="shared" si="308"/>
        <v>32.7</v>
      </c>
      <c r="K5392" s="319">
        <v>13.75</v>
      </c>
      <c r="L5392" s="37">
        <f t="shared" si="306"/>
        <v>449.63</v>
      </c>
      <c r="M5392" s="315"/>
      <c r="N5392" s="320">
        <f t="shared" si="309"/>
        <v>449.63</v>
      </c>
      <c r="O5392" s="321"/>
    </row>
    <row r="5393" spans="1:15">
      <c r="A5393" s="313" t="s">
        <v>4314</v>
      </c>
      <c r="B5393" s="313" t="s">
        <v>4953</v>
      </c>
      <c r="C5393" s="313">
        <v>7</v>
      </c>
      <c r="D5393" s="313" t="s">
        <v>5204</v>
      </c>
      <c r="E5393" s="314"/>
      <c r="F5393" s="314"/>
      <c r="G5393" s="314">
        <v>29.9</v>
      </c>
      <c r="H5393" s="316">
        <f t="shared" si="307"/>
        <v>29.9</v>
      </c>
      <c r="I5393" s="313"/>
      <c r="J5393" s="313">
        <f t="shared" si="308"/>
        <v>29.9</v>
      </c>
      <c r="K5393" s="319">
        <v>13.75</v>
      </c>
      <c r="L5393" s="37">
        <f t="shared" si="306"/>
        <v>411.13</v>
      </c>
      <c r="M5393" s="315"/>
      <c r="N5393" s="320">
        <f t="shared" si="309"/>
        <v>411.13</v>
      </c>
      <c r="O5393" s="321"/>
    </row>
    <row r="5394" spans="1:15">
      <c r="A5394" s="313" t="s">
        <v>4314</v>
      </c>
      <c r="B5394" s="313" t="s">
        <v>4953</v>
      </c>
      <c r="C5394" s="313">
        <v>7</v>
      </c>
      <c r="D5394" s="313" t="s">
        <v>5205</v>
      </c>
      <c r="E5394" s="314"/>
      <c r="F5394" s="314"/>
      <c r="G5394" s="314">
        <v>27.3</v>
      </c>
      <c r="H5394" s="316">
        <f t="shared" si="307"/>
        <v>27.3</v>
      </c>
      <c r="I5394" s="313"/>
      <c r="J5394" s="313">
        <f t="shared" si="308"/>
        <v>27.3</v>
      </c>
      <c r="K5394" s="319">
        <v>13.75</v>
      </c>
      <c r="L5394" s="37">
        <f t="shared" si="306"/>
        <v>375.38</v>
      </c>
      <c r="M5394" s="315"/>
      <c r="N5394" s="320">
        <f t="shared" si="309"/>
        <v>375.38</v>
      </c>
      <c r="O5394" s="321"/>
    </row>
    <row r="5395" spans="1:15">
      <c r="A5395" s="313" t="s">
        <v>4314</v>
      </c>
      <c r="B5395" s="313" t="s">
        <v>4953</v>
      </c>
      <c r="C5395" s="313">
        <v>7</v>
      </c>
      <c r="D5395" s="313" t="s">
        <v>5206</v>
      </c>
      <c r="E5395" s="314"/>
      <c r="F5395" s="314"/>
      <c r="G5395" s="314">
        <v>24.8</v>
      </c>
      <c r="H5395" s="316">
        <f t="shared" si="307"/>
        <v>24.8</v>
      </c>
      <c r="I5395" s="313"/>
      <c r="J5395" s="313">
        <f t="shared" si="308"/>
        <v>24.8</v>
      </c>
      <c r="K5395" s="319">
        <v>13.75</v>
      </c>
      <c r="L5395" s="37">
        <f t="shared" si="306"/>
        <v>341</v>
      </c>
      <c r="M5395" s="315"/>
      <c r="N5395" s="320">
        <f t="shared" si="309"/>
        <v>341</v>
      </c>
      <c r="O5395" s="321"/>
    </row>
    <row r="5396" spans="1:15">
      <c r="A5396" s="313" t="s">
        <v>4314</v>
      </c>
      <c r="B5396" s="313" t="s">
        <v>4953</v>
      </c>
      <c r="C5396" s="313">
        <v>7</v>
      </c>
      <c r="D5396" s="313" t="s">
        <v>5207</v>
      </c>
      <c r="E5396" s="314"/>
      <c r="F5396" s="314"/>
      <c r="G5396" s="314">
        <v>9.8</v>
      </c>
      <c r="H5396" s="316">
        <f t="shared" si="307"/>
        <v>9.8</v>
      </c>
      <c r="I5396" s="313"/>
      <c r="J5396" s="313">
        <f t="shared" si="308"/>
        <v>9.8</v>
      </c>
      <c r="K5396" s="319">
        <v>13.75</v>
      </c>
      <c r="L5396" s="37">
        <f t="shared" si="306"/>
        <v>134.75</v>
      </c>
      <c r="M5396" s="315"/>
      <c r="N5396" s="320">
        <f t="shared" si="309"/>
        <v>134.75</v>
      </c>
      <c r="O5396" s="321"/>
    </row>
    <row r="5397" spans="1:15">
      <c r="A5397" s="313" t="s">
        <v>4314</v>
      </c>
      <c r="B5397" s="313" t="s">
        <v>4953</v>
      </c>
      <c r="C5397" s="313">
        <v>8</v>
      </c>
      <c r="D5397" s="313" t="s">
        <v>5208</v>
      </c>
      <c r="E5397" s="314"/>
      <c r="F5397" s="314"/>
      <c r="G5397" s="314">
        <v>68</v>
      </c>
      <c r="H5397" s="316">
        <f t="shared" si="307"/>
        <v>68</v>
      </c>
      <c r="I5397" s="313"/>
      <c r="J5397" s="313">
        <f t="shared" si="308"/>
        <v>68</v>
      </c>
      <c r="K5397" s="319">
        <v>13.75</v>
      </c>
      <c r="L5397" s="37">
        <f t="shared" si="306"/>
        <v>935</v>
      </c>
      <c r="M5397" s="315"/>
      <c r="N5397" s="320">
        <f t="shared" si="309"/>
        <v>935</v>
      </c>
      <c r="O5397" s="321"/>
    </row>
    <row r="5398" spans="1:15">
      <c r="A5398" s="313" t="s">
        <v>4314</v>
      </c>
      <c r="B5398" s="313" t="s">
        <v>4953</v>
      </c>
      <c r="C5398" s="313">
        <v>8</v>
      </c>
      <c r="D5398" s="313" t="s">
        <v>5209</v>
      </c>
      <c r="E5398" s="314"/>
      <c r="F5398" s="314"/>
      <c r="G5398" s="314">
        <v>20.5</v>
      </c>
      <c r="H5398" s="316">
        <f t="shared" si="307"/>
        <v>20.5</v>
      </c>
      <c r="I5398" s="313"/>
      <c r="J5398" s="313">
        <f t="shared" si="308"/>
        <v>20.5</v>
      </c>
      <c r="K5398" s="319">
        <v>13.75</v>
      </c>
      <c r="L5398" s="37">
        <f t="shared" si="306"/>
        <v>281.88</v>
      </c>
      <c r="M5398" s="315"/>
      <c r="N5398" s="320">
        <f t="shared" si="309"/>
        <v>281.88</v>
      </c>
      <c r="O5398" s="321"/>
    </row>
    <row r="5399" spans="1:15">
      <c r="A5399" s="313" t="s">
        <v>4314</v>
      </c>
      <c r="B5399" s="313" t="s">
        <v>4953</v>
      </c>
      <c r="C5399" s="313">
        <v>8</v>
      </c>
      <c r="D5399" s="313" t="s">
        <v>5210</v>
      </c>
      <c r="E5399" s="314"/>
      <c r="F5399" s="314"/>
      <c r="G5399" s="314">
        <v>19.5</v>
      </c>
      <c r="H5399" s="316">
        <f t="shared" si="307"/>
        <v>19.5</v>
      </c>
      <c r="I5399" s="313"/>
      <c r="J5399" s="313">
        <f t="shared" si="308"/>
        <v>19.5</v>
      </c>
      <c r="K5399" s="319">
        <v>13.75</v>
      </c>
      <c r="L5399" s="37">
        <f t="shared" ref="L5399:L5462" si="310">ROUND(H5399*K5399,2)</f>
        <v>268.13</v>
      </c>
      <c r="M5399" s="315"/>
      <c r="N5399" s="320">
        <f t="shared" si="309"/>
        <v>268.13</v>
      </c>
      <c r="O5399" s="321"/>
    </row>
    <row r="5400" spans="1:15">
      <c r="A5400" s="313" t="s">
        <v>4314</v>
      </c>
      <c r="B5400" s="313" t="s">
        <v>4953</v>
      </c>
      <c r="C5400" s="313">
        <v>8</v>
      </c>
      <c r="D5400" s="313" t="s">
        <v>5211</v>
      </c>
      <c r="E5400" s="314"/>
      <c r="F5400" s="314"/>
      <c r="G5400" s="314">
        <v>20.5</v>
      </c>
      <c r="H5400" s="316">
        <f t="shared" si="307"/>
        <v>20.5</v>
      </c>
      <c r="I5400" s="313"/>
      <c r="J5400" s="313">
        <f t="shared" si="308"/>
        <v>20.5</v>
      </c>
      <c r="K5400" s="319">
        <v>13.75</v>
      </c>
      <c r="L5400" s="37">
        <f t="shared" si="310"/>
        <v>281.88</v>
      </c>
      <c r="M5400" s="315"/>
      <c r="N5400" s="320">
        <f t="shared" si="309"/>
        <v>281.88</v>
      </c>
      <c r="O5400" s="321"/>
    </row>
    <row r="5401" spans="1:15">
      <c r="A5401" s="313" t="s">
        <v>4314</v>
      </c>
      <c r="B5401" s="313" t="s">
        <v>4953</v>
      </c>
      <c r="C5401" s="313">
        <v>8</v>
      </c>
      <c r="D5401" s="313" t="s">
        <v>5212</v>
      </c>
      <c r="E5401" s="314"/>
      <c r="F5401" s="314"/>
      <c r="G5401" s="314">
        <v>38.1</v>
      </c>
      <c r="H5401" s="316">
        <f t="shared" si="307"/>
        <v>38.1</v>
      </c>
      <c r="I5401" s="313"/>
      <c r="J5401" s="313">
        <f t="shared" si="308"/>
        <v>38.1</v>
      </c>
      <c r="K5401" s="319">
        <v>13.75</v>
      </c>
      <c r="L5401" s="37">
        <f t="shared" si="310"/>
        <v>523.88</v>
      </c>
      <c r="M5401" s="315"/>
      <c r="N5401" s="320">
        <f t="shared" si="309"/>
        <v>523.88</v>
      </c>
      <c r="O5401" s="321"/>
    </row>
    <row r="5402" spans="1:15">
      <c r="A5402" s="313" t="s">
        <v>4314</v>
      </c>
      <c r="B5402" s="313" t="s">
        <v>4953</v>
      </c>
      <c r="C5402" s="313">
        <v>8</v>
      </c>
      <c r="D5402" s="313" t="s">
        <v>5213</v>
      </c>
      <c r="E5402" s="314"/>
      <c r="F5402" s="314"/>
      <c r="G5402" s="314">
        <v>74.8</v>
      </c>
      <c r="H5402" s="316">
        <f t="shared" si="307"/>
        <v>74.8</v>
      </c>
      <c r="I5402" s="313"/>
      <c r="J5402" s="313">
        <f t="shared" si="308"/>
        <v>74.8</v>
      </c>
      <c r="K5402" s="319">
        <v>13.75</v>
      </c>
      <c r="L5402" s="37">
        <f t="shared" si="310"/>
        <v>1028.5</v>
      </c>
      <c r="M5402" s="315"/>
      <c r="N5402" s="320">
        <f t="shared" si="309"/>
        <v>1028.5</v>
      </c>
      <c r="O5402" s="321"/>
    </row>
    <row r="5403" spans="1:15">
      <c r="A5403" s="313" t="s">
        <v>4314</v>
      </c>
      <c r="B5403" s="313" t="s">
        <v>4953</v>
      </c>
      <c r="C5403" s="313">
        <v>8</v>
      </c>
      <c r="D5403" s="313" t="s">
        <v>5214</v>
      </c>
      <c r="E5403" s="314"/>
      <c r="F5403" s="314"/>
      <c r="G5403" s="314">
        <v>84.4</v>
      </c>
      <c r="H5403" s="316">
        <f t="shared" si="307"/>
        <v>84.4</v>
      </c>
      <c r="I5403" s="313"/>
      <c r="J5403" s="313">
        <f t="shared" si="308"/>
        <v>84.4</v>
      </c>
      <c r="K5403" s="319">
        <v>13.75</v>
      </c>
      <c r="L5403" s="37">
        <f t="shared" si="310"/>
        <v>1160.5</v>
      </c>
      <c r="M5403" s="315"/>
      <c r="N5403" s="320">
        <f t="shared" si="309"/>
        <v>1160.5</v>
      </c>
      <c r="O5403" s="321"/>
    </row>
    <row r="5404" spans="1:15">
      <c r="A5404" s="313" t="s">
        <v>4314</v>
      </c>
      <c r="B5404" s="313" t="s">
        <v>4953</v>
      </c>
      <c r="C5404" s="313">
        <v>8</v>
      </c>
      <c r="D5404" s="313" t="s">
        <v>5215</v>
      </c>
      <c r="E5404" s="314"/>
      <c r="F5404" s="314"/>
      <c r="G5404" s="314">
        <v>22.1</v>
      </c>
      <c r="H5404" s="316">
        <f t="shared" si="307"/>
        <v>22.1</v>
      </c>
      <c r="I5404" s="313"/>
      <c r="J5404" s="313">
        <f t="shared" si="308"/>
        <v>22.1</v>
      </c>
      <c r="K5404" s="319">
        <v>13.75</v>
      </c>
      <c r="L5404" s="37">
        <f t="shared" si="310"/>
        <v>303.88</v>
      </c>
      <c r="M5404" s="315"/>
      <c r="N5404" s="320">
        <f t="shared" si="309"/>
        <v>303.88</v>
      </c>
      <c r="O5404" s="321"/>
    </row>
    <row r="5405" spans="1:15">
      <c r="A5405" s="313" t="s">
        <v>4314</v>
      </c>
      <c r="B5405" s="313" t="s">
        <v>4953</v>
      </c>
      <c r="C5405" s="313">
        <v>8</v>
      </c>
      <c r="D5405" s="313" t="s">
        <v>5216</v>
      </c>
      <c r="E5405" s="314"/>
      <c r="F5405" s="314"/>
      <c r="G5405" s="314">
        <v>45.4</v>
      </c>
      <c r="H5405" s="316">
        <f t="shared" si="307"/>
        <v>45.4</v>
      </c>
      <c r="I5405" s="313"/>
      <c r="J5405" s="313">
        <f t="shared" si="308"/>
        <v>45.4</v>
      </c>
      <c r="K5405" s="319">
        <v>13.75</v>
      </c>
      <c r="L5405" s="37">
        <f t="shared" si="310"/>
        <v>624.25</v>
      </c>
      <c r="M5405" s="315"/>
      <c r="N5405" s="320">
        <f t="shared" si="309"/>
        <v>624.25</v>
      </c>
      <c r="O5405" s="321"/>
    </row>
    <row r="5406" spans="1:15">
      <c r="A5406" s="313" t="s">
        <v>4314</v>
      </c>
      <c r="B5406" s="313" t="s">
        <v>4953</v>
      </c>
      <c r="C5406" s="313">
        <v>8</v>
      </c>
      <c r="D5406" s="313" t="s">
        <v>5217</v>
      </c>
      <c r="E5406" s="314"/>
      <c r="F5406" s="314"/>
      <c r="G5406" s="314">
        <v>58.3</v>
      </c>
      <c r="H5406" s="316">
        <f t="shared" si="307"/>
        <v>58.3</v>
      </c>
      <c r="I5406" s="313"/>
      <c r="J5406" s="313">
        <f t="shared" si="308"/>
        <v>58.3</v>
      </c>
      <c r="K5406" s="319">
        <v>13.75</v>
      </c>
      <c r="L5406" s="37">
        <f t="shared" si="310"/>
        <v>801.63</v>
      </c>
      <c r="M5406" s="315"/>
      <c r="N5406" s="320">
        <f t="shared" si="309"/>
        <v>801.63</v>
      </c>
      <c r="O5406" s="321"/>
    </row>
    <row r="5407" spans="1:15">
      <c r="A5407" s="313" t="s">
        <v>4314</v>
      </c>
      <c r="B5407" s="313" t="s">
        <v>4953</v>
      </c>
      <c r="C5407" s="313">
        <v>8</v>
      </c>
      <c r="D5407" s="313" t="s">
        <v>5218</v>
      </c>
      <c r="E5407" s="314"/>
      <c r="F5407" s="314"/>
      <c r="G5407" s="314">
        <v>10.6</v>
      </c>
      <c r="H5407" s="316">
        <f t="shared" si="307"/>
        <v>10.6</v>
      </c>
      <c r="I5407" s="313"/>
      <c r="J5407" s="313">
        <f t="shared" si="308"/>
        <v>10.6</v>
      </c>
      <c r="K5407" s="319">
        <v>13.75</v>
      </c>
      <c r="L5407" s="37">
        <f t="shared" si="310"/>
        <v>145.75</v>
      </c>
      <c r="M5407" s="315"/>
      <c r="N5407" s="320">
        <f t="shared" si="309"/>
        <v>145.75</v>
      </c>
      <c r="O5407" s="321"/>
    </row>
    <row r="5408" spans="1:15">
      <c r="A5408" s="313" t="s">
        <v>4314</v>
      </c>
      <c r="B5408" s="313" t="s">
        <v>4953</v>
      </c>
      <c r="C5408" s="313">
        <v>8</v>
      </c>
      <c r="D5408" s="313" t="s">
        <v>5219</v>
      </c>
      <c r="E5408" s="314"/>
      <c r="F5408" s="314"/>
      <c r="G5408" s="314">
        <v>55.3</v>
      </c>
      <c r="H5408" s="316">
        <f t="shared" si="307"/>
        <v>55.3</v>
      </c>
      <c r="I5408" s="313"/>
      <c r="J5408" s="313">
        <f t="shared" si="308"/>
        <v>55.3</v>
      </c>
      <c r="K5408" s="319">
        <v>13.75</v>
      </c>
      <c r="L5408" s="37">
        <f t="shared" si="310"/>
        <v>760.38</v>
      </c>
      <c r="M5408" s="315"/>
      <c r="N5408" s="320">
        <f t="shared" si="309"/>
        <v>760.38</v>
      </c>
      <c r="O5408" s="321"/>
    </row>
    <row r="5409" spans="1:15">
      <c r="A5409" s="313" t="s">
        <v>4314</v>
      </c>
      <c r="B5409" s="313" t="s">
        <v>4953</v>
      </c>
      <c r="C5409" s="313">
        <v>8</v>
      </c>
      <c r="D5409" s="313" t="s">
        <v>5220</v>
      </c>
      <c r="E5409" s="314"/>
      <c r="F5409" s="314"/>
      <c r="G5409" s="314">
        <v>29.1</v>
      </c>
      <c r="H5409" s="316">
        <f t="shared" si="307"/>
        <v>29.1</v>
      </c>
      <c r="I5409" s="313"/>
      <c r="J5409" s="313">
        <f t="shared" si="308"/>
        <v>29.1</v>
      </c>
      <c r="K5409" s="319">
        <v>13.75</v>
      </c>
      <c r="L5409" s="37">
        <f t="shared" si="310"/>
        <v>400.13</v>
      </c>
      <c r="M5409" s="315"/>
      <c r="N5409" s="320">
        <f t="shared" si="309"/>
        <v>400.13</v>
      </c>
      <c r="O5409" s="321"/>
    </row>
    <row r="5410" spans="1:15">
      <c r="A5410" s="313" t="s">
        <v>4314</v>
      </c>
      <c r="B5410" s="313" t="s">
        <v>4953</v>
      </c>
      <c r="C5410" s="313">
        <v>8</v>
      </c>
      <c r="D5410" s="313" t="s">
        <v>5221</v>
      </c>
      <c r="E5410" s="314"/>
      <c r="F5410" s="314"/>
      <c r="G5410" s="314">
        <v>10.6</v>
      </c>
      <c r="H5410" s="316">
        <f t="shared" si="307"/>
        <v>10.6</v>
      </c>
      <c r="I5410" s="313"/>
      <c r="J5410" s="313">
        <f t="shared" si="308"/>
        <v>10.6</v>
      </c>
      <c r="K5410" s="319">
        <v>13.75</v>
      </c>
      <c r="L5410" s="37">
        <f t="shared" si="310"/>
        <v>145.75</v>
      </c>
      <c r="M5410" s="315"/>
      <c r="N5410" s="320">
        <f t="shared" si="309"/>
        <v>145.75</v>
      </c>
      <c r="O5410" s="321"/>
    </row>
    <row r="5411" spans="1:15">
      <c r="A5411" s="313" t="s">
        <v>4314</v>
      </c>
      <c r="B5411" s="313" t="s">
        <v>4953</v>
      </c>
      <c r="C5411" s="313">
        <v>8</v>
      </c>
      <c r="D5411" s="313" t="s">
        <v>5222</v>
      </c>
      <c r="E5411" s="314"/>
      <c r="F5411" s="314"/>
      <c r="G5411" s="314">
        <v>26.6</v>
      </c>
      <c r="H5411" s="316">
        <f t="shared" si="307"/>
        <v>26.6</v>
      </c>
      <c r="I5411" s="313"/>
      <c r="J5411" s="313">
        <f t="shared" si="308"/>
        <v>26.6</v>
      </c>
      <c r="K5411" s="319">
        <v>13.75</v>
      </c>
      <c r="L5411" s="37">
        <f t="shared" si="310"/>
        <v>365.75</v>
      </c>
      <c r="M5411" s="315"/>
      <c r="N5411" s="320">
        <f t="shared" si="309"/>
        <v>365.75</v>
      </c>
      <c r="O5411" s="321"/>
    </row>
    <row r="5412" spans="1:15">
      <c r="A5412" s="313" t="s">
        <v>4314</v>
      </c>
      <c r="B5412" s="313" t="s">
        <v>4953</v>
      </c>
      <c r="C5412" s="313">
        <v>8</v>
      </c>
      <c r="D5412" s="313" t="s">
        <v>5223</v>
      </c>
      <c r="E5412" s="314"/>
      <c r="F5412" s="314"/>
      <c r="G5412" s="314">
        <v>29.1</v>
      </c>
      <c r="H5412" s="316">
        <f t="shared" si="307"/>
        <v>29.1</v>
      </c>
      <c r="I5412" s="313"/>
      <c r="J5412" s="313">
        <f t="shared" si="308"/>
        <v>29.1</v>
      </c>
      <c r="K5412" s="319">
        <v>13.75</v>
      </c>
      <c r="L5412" s="37">
        <f t="shared" si="310"/>
        <v>400.13</v>
      </c>
      <c r="M5412" s="315"/>
      <c r="N5412" s="320">
        <f t="shared" si="309"/>
        <v>400.13</v>
      </c>
      <c r="O5412" s="321"/>
    </row>
    <row r="5413" spans="1:15">
      <c r="A5413" s="313" t="s">
        <v>4314</v>
      </c>
      <c r="B5413" s="313" t="s">
        <v>4953</v>
      </c>
      <c r="C5413" s="313">
        <v>8</v>
      </c>
      <c r="D5413" s="313" t="s">
        <v>5224</v>
      </c>
      <c r="E5413" s="314"/>
      <c r="F5413" s="314"/>
      <c r="G5413" s="314">
        <v>29.1</v>
      </c>
      <c r="H5413" s="316">
        <f t="shared" si="307"/>
        <v>29.1</v>
      </c>
      <c r="I5413" s="313"/>
      <c r="J5413" s="313">
        <f t="shared" si="308"/>
        <v>29.1</v>
      </c>
      <c r="K5413" s="319">
        <v>13.75</v>
      </c>
      <c r="L5413" s="37">
        <f t="shared" si="310"/>
        <v>400.13</v>
      </c>
      <c r="M5413" s="315"/>
      <c r="N5413" s="320">
        <f t="shared" si="309"/>
        <v>400.13</v>
      </c>
      <c r="O5413" s="321"/>
    </row>
    <row r="5414" spans="1:15">
      <c r="A5414" s="313" t="s">
        <v>4314</v>
      </c>
      <c r="B5414" s="313" t="s">
        <v>4953</v>
      </c>
      <c r="C5414" s="313">
        <v>8</v>
      </c>
      <c r="D5414" s="313" t="s">
        <v>5225</v>
      </c>
      <c r="E5414" s="314"/>
      <c r="F5414" s="314"/>
      <c r="G5414" s="314">
        <v>32.9</v>
      </c>
      <c r="H5414" s="316">
        <f t="shared" si="307"/>
        <v>32.9</v>
      </c>
      <c r="I5414" s="313"/>
      <c r="J5414" s="313">
        <f t="shared" si="308"/>
        <v>32.9</v>
      </c>
      <c r="K5414" s="319">
        <v>13.75</v>
      </c>
      <c r="L5414" s="37">
        <f t="shared" si="310"/>
        <v>452.38</v>
      </c>
      <c r="M5414" s="315"/>
      <c r="N5414" s="320">
        <f t="shared" si="309"/>
        <v>452.38</v>
      </c>
      <c r="O5414" s="321"/>
    </row>
    <row r="5415" spans="1:15">
      <c r="A5415" s="313" t="s">
        <v>4314</v>
      </c>
      <c r="B5415" s="313" t="s">
        <v>4953</v>
      </c>
      <c r="C5415" s="313">
        <v>8</v>
      </c>
      <c r="D5415" s="313" t="s">
        <v>5226</v>
      </c>
      <c r="E5415" s="314"/>
      <c r="F5415" s="314"/>
      <c r="G5415" s="314">
        <v>29.1</v>
      </c>
      <c r="H5415" s="316">
        <f t="shared" si="307"/>
        <v>29.1</v>
      </c>
      <c r="I5415" s="313"/>
      <c r="J5415" s="313">
        <f t="shared" si="308"/>
        <v>29.1</v>
      </c>
      <c r="K5415" s="319">
        <v>13.75</v>
      </c>
      <c r="L5415" s="37">
        <f t="shared" si="310"/>
        <v>400.13</v>
      </c>
      <c r="M5415" s="315"/>
      <c r="N5415" s="320">
        <f t="shared" si="309"/>
        <v>400.13</v>
      </c>
      <c r="O5415" s="321"/>
    </row>
    <row r="5416" spans="1:15">
      <c r="A5416" s="313" t="s">
        <v>4314</v>
      </c>
      <c r="B5416" s="313" t="s">
        <v>4953</v>
      </c>
      <c r="C5416" s="313">
        <v>8</v>
      </c>
      <c r="D5416" s="313" t="s">
        <v>5227</v>
      </c>
      <c r="E5416" s="314"/>
      <c r="F5416" s="314"/>
      <c r="G5416" s="314">
        <v>55.1</v>
      </c>
      <c r="H5416" s="316">
        <f t="shared" si="307"/>
        <v>55.1</v>
      </c>
      <c r="I5416" s="313"/>
      <c r="J5416" s="313">
        <f t="shared" si="308"/>
        <v>55.1</v>
      </c>
      <c r="K5416" s="319">
        <v>13.75</v>
      </c>
      <c r="L5416" s="37">
        <f t="shared" si="310"/>
        <v>757.63</v>
      </c>
      <c r="M5416" s="315"/>
      <c r="N5416" s="320">
        <f t="shared" si="309"/>
        <v>757.63</v>
      </c>
      <c r="O5416" s="321"/>
    </row>
    <row r="5417" spans="1:15">
      <c r="A5417" s="313" t="s">
        <v>4314</v>
      </c>
      <c r="B5417" s="313" t="s">
        <v>4953</v>
      </c>
      <c r="C5417" s="313">
        <v>8</v>
      </c>
      <c r="D5417" s="313" t="s">
        <v>5228</v>
      </c>
      <c r="E5417" s="314"/>
      <c r="F5417" s="314"/>
      <c r="G5417" s="314">
        <v>25.9</v>
      </c>
      <c r="H5417" s="316">
        <f t="shared" si="307"/>
        <v>25.9</v>
      </c>
      <c r="I5417" s="313"/>
      <c r="J5417" s="313">
        <f t="shared" si="308"/>
        <v>25.9</v>
      </c>
      <c r="K5417" s="319">
        <v>13.75</v>
      </c>
      <c r="L5417" s="37">
        <f t="shared" si="310"/>
        <v>356.13</v>
      </c>
      <c r="M5417" s="315"/>
      <c r="N5417" s="320">
        <f t="shared" si="309"/>
        <v>356.13</v>
      </c>
      <c r="O5417" s="321"/>
    </row>
    <row r="5418" spans="1:15">
      <c r="A5418" s="313" t="s">
        <v>4314</v>
      </c>
      <c r="B5418" s="313" t="s">
        <v>4953</v>
      </c>
      <c r="C5418" s="313">
        <v>8</v>
      </c>
      <c r="D5418" s="313" t="s">
        <v>5229</v>
      </c>
      <c r="E5418" s="314"/>
      <c r="F5418" s="314"/>
      <c r="G5418" s="314">
        <v>97.1</v>
      </c>
      <c r="H5418" s="316">
        <f t="shared" si="307"/>
        <v>97.1</v>
      </c>
      <c r="I5418" s="313"/>
      <c r="J5418" s="313">
        <f t="shared" si="308"/>
        <v>97.1</v>
      </c>
      <c r="K5418" s="319">
        <v>13.75</v>
      </c>
      <c r="L5418" s="37">
        <f t="shared" si="310"/>
        <v>1335.13</v>
      </c>
      <c r="M5418" s="315"/>
      <c r="N5418" s="320">
        <f t="shared" si="309"/>
        <v>1335.13</v>
      </c>
      <c r="O5418" s="321"/>
    </row>
    <row r="5419" spans="1:15">
      <c r="A5419" s="313" t="s">
        <v>4314</v>
      </c>
      <c r="B5419" s="313" t="s">
        <v>4953</v>
      </c>
      <c r="C5419" s="313">
        <v>8</v>
      </c>
      <c r="D5419" s="313" t="s">
        <v>5230</v>
      </c>
      <c r="E5419" s="314"/>
      <c r="F5419" s="314"/>
      <c r="G5419" s="314">
        <v>21.4</v>
      </c>
      <c r="H5419" s="316">
        <f t="shared" si="307"/>
        <v>21.4</v>
      </c>
      <c r="I5419" s="313"/>
      <c r="J5419" s="313">
        <f t="shared" si="308"/>
        <v>21.4</v>
      </c>
      <c r="K5419" s="319">
        <v>13.75</v>
      </c>
      <c r="L5419" s="37">
        <f t="shared" si="310"/>
        <v>294.25</v>
      </c>
      <c r="M5419" s="315"/>
      <c r="N5419" s="320">
        <f t="shared" si="309"/>
        <v>294.25</v>
      </c>
      <c r="O5419" s="321"/>
    </row>
    <row r="5420" spans="1:15">
      <c r="A5420" s="313" t="s">
        <v>4314</v>
      </c>
      <c r="B5420" s="313" t="s">
        <v>4953</v>
      </c>
      <c r="C5420" s="313">
        <v>8</v>
      </c>
      <c r="D5420" s="313" t="s">
        <v>4801</v>
      </c>
      <c r="E5420" s="314"/>
      <c r="F5420" s="314"/>
      <c r="G5420" s="314">
        <v>20.5</v>
      </c>
      <c r="H5420" s="316">
        <f t="shared" si="307"/>
        <v>20.5</v>
      </c>
      <c r="I5420" s="313"/>
      <c r="J5420" s="313">
        <f t="shared" si="308"/>
        <v>20.5</v>
      </c>
      <c r="K5420" s="319">
        <v>13.75</v>
      </c>
      <c r="L5420" s="37">
        <f t="shared" si="310"/>
        <v>281.88</v>
      </c>
      <c r="M5420" s="315"/>
      <c r="N5420" s="320">
        <f t="shared" si="309"/>
        <v>281.88</v>
      </c>
      <c r="O5420" s="321"/>
    </row>
    <row r="5421" spans="1:15">
      <c r="A5421" s="329" t="s">
        <v>4314</v>
      </c>
      <c r="B5421" s="329" t="s">
        <v>4953</v>
      </c>
      <c r="C5421" s="329" t="s">
        <v>4316</v>
      </c>
      <c r="D5421" s="329" t="s">
        <v>4953</v>
      </c>
      <c r="E5421" s="330"/>
      <c r="F5421" s="330">
        <v>2657.79</v>
      </c>
      <c r="G5421" s="333"/>
      <c r="H5421" s="316">
        <f t="shared" si="307"/>
        <v>2657.79</v>
      </c>
      <c r="I5421" s="329"/>
      <c r="J5421" s="329">
        <f t="shared" si="308"/>
        <v>2657.79</v>
      </c>
      <c r="K5421" s="332">
        <v>13.75</v>
      </c>
      <c r="L5421" s="37">
        <f t="shared" si="310"/>
        <v>36544.61</v>
      </c>
      <c r="M5421" s="333"/>
      <c r="N5421" s="320">
        <f t="shared" si="309"/>
        <v>36544.61</v>
      </c>
      <c r="O5421" s="329" t="s">
        <v>5231</v>
      </c>
    </row>
    <row r="5422" spans="1:15">
      <c r="A5422" s="313" t="s">
        <v>4314</v>
      </c>
      <c r="B5422" s="313" t="s">
        <v>5232</v>
      </c>
      <c r="C5422" s="313">
        <v>1</v>
      </c>
      <c r="D5422" s="313" t="s">
        <v>5233</v>
      </c>
      <c r="E5422" s="315"/>
      <c r="F5422" s="315"/>
      <c r="G5422" s="314">
        <v>35.6</v>
      </c>
      <c r="H5422" s="316">
        <f t="shared" si="307"/>
        <v>35.6</v>
      </c>
      <c r="I5422" s="331"/>
      <c r="J5422" s="313">
        <f t="shared" si="308"/>
        <v>35.6</v>
      </c>
      <c r="K5422" s="319">
        <v>13.75</v>
      </c>
      <c r="L5422" s="37">
        <f t="shared" si="310"/>
        <v>489.5</v>
      </c>
      <c r="M5422" s="315"/>
      <c r="N5422" s="320">
        <f t="shared" si="309"/>
        <v>489.5</v>
      </c>
      <c r="O5422" s="313"/>
    </row>
    <row r="5423" spans="1:15">
      <c r="A5423" s="313" t="s">
        <v>4314</v>
      </c>
      <c r="B5423" s="313" t="s">
        <v>5232</v>
      </c>
      <c r="C5423" s="313">
        <v>1</v>
      </c>
      <c r="D5423" s="313" t="s">
        <v>4810</v>
      </c>
      <c r="E5423" s="315"/>
      <c r="F5423" s="315"/>
      <c r="G5423" s="314">
        <v>44.5</v>
      </c>
      <c r="H5423" s="316">
        <f t="shared" si="307"/>
        <v>44.5</v>
      </c>
      <c r="I5423" s="331"/>
      <c r="J5423" s="313">
        <f t="shared" si="308"/>
        <v>44.5</v>
      </c>
      <c r="K5423" s="319">
        <v>13.75</v>
      </c>
      <c r="L5423" s="37">
        <f t="shared" si="310"/>
        <v>611.88</v>
      </c>
      <c r="M5423" s="315"/>
      <c r="N5423" s="320">
        <f t="shared" si="309"/>
        <v>611.88</v>
      </c>
      <c r="O5423" s="321"/>
    </row>
    <row r="5424" spans="1:15">
      <c r="A5424" s="313" t="s">
        <v>4314</v>
      </c>
      <c r="B5424" s="313" t="s">
        <v>5232</v>
      </c>
      <c r="C5424" s="313">
        <v>1</v>
      </c>
      <c r="D5424" s="313" t="s">
        <v>5234</v>
      </c>
      <c r="E5424" s="315"/>
      <c r="F5424" s="315"/>
      <c r="G5424" s="314">
        <v>26.7</v>
      </c>
      <c r="H5424" s="316">
        <f t="shared" si="307"/>
        <v>26.7</v>
      </c>
      <c r="I5424" s="331"/>
      <c r="J5424" s="313">
        <f t="shared" si="308"/>
        <v>26.7</v>
      </c>
      <c r="K5424" s="319">
        <v>13.75</v>
      </c>
      <c r="L5424" s="37">
        <f t="shared" si="310"/>
        <v>367.13</v>
      </c>
      <c r="M5424" s="315"/>
      <c r="N5424" s="320">
        <f t="shared" si="309"/>
        <v>367.13</v>
      </c>
      <c r="O5424" s="321"/>
    </row>
    <row r="5425" spans="1:15">
      <c r="A5425" s="313" t="s">
        <v>4314</v>
      </c>
      <c r="B5425" s="313" t="s">
        <v>5232</v>
      </c>
      <c r="C5425" s="313">
        <v>1</v>
      </c>
      <c r="D5425" s="313" t="s">
        <v>5235</v>
      </c>
      <c r="E5425" s="315"/>
      <c r="F5425" s="315"/>
      <c r="G5425" s="314">
        <v>35.6</v>
      </c>
      <c r="H5425" s="316">
        <f t="shared" si="307"/>
        <v>35.6</v>
      </c>
      <c r="I5425" s="331"/>
      <c r="J5425" s="313">
        <f t="shared" si="308"/>
        <v>35.6</v>
      </c>
      <c r="K5425" s="319">
        <v>13.75</v>
      </c>
      <c r="L5425" s="37">
        <f t="shared" si="310"/>
        <v>489.5</v>
      </c>
      <c r="M5425" s="315"/>
      <c r="N5425" s="320">
        <f t="shared" si="309"/>
        <v>489.5</v>
      </c>
      <c r="O5425" s="321"/>
    </row>
    <row r="5426" spans="1:15">
      <c r="A5426" s="313" t="s">
        <v>4314</v>
      </c>
      <c r="B5426" s="313" t="s">
        <v>5232</v>
      </c>
      <c r="C5426" s="313">
        <v>1</v>
      </c>
      <c r="D5426" s="313" t="s">
        <v>5236</v>
      </c>
      <c r="E5426" s="315"/>
      <c r="F5426" s="315"/>
      <c r="G5426" s="314">
        <v>62.3</v>
      </c>
      <c r="H5426" s="316">
        <f t="shared" si="307"/>
        <v>62.3</v>
      </c>
      <c r="I5426" s="331"/>
      <c r="J5426" s="313">
        <f t="shared" si="308"/>
        <v>62.3</v>
      </c>
      <c r="K5426" s="319">
        <v>13.75</v>
      </c>
      <c r="L5426" s="37">
        <f t="shared" si="310"/>
        <v>856.63</v>
      </c>
      <c r="M5426" s="315"/>
      <c r="N5426" s="320">
        <f t="shared" si="309"/>
        <v>856.63</v>
      </c>
      <c r="O5426" s="321"/>
    </row>
    <row r="5427" spans="1:15">
      <c r="A5427" s="313" t="s">
        <v>4314</v>
      </c>
      <c r="B5427" s="313" t="s">
        <v>5232</v>
      </c>
      <c r="C5427" s="313">
        <v>1</v>
      </c>
      <c r="D5427" s="313" t="s">
        <v>5237</v>
      </c>
      <c r="E5427" s="315"/>
      <c r="F5427" s="315"/>
      <c r="G5427" s="314">
        <v>44.5</v>
      </c>
      <c r="H5427" s="316">
        <f t="shared" si="307"/>
        <v>44.5</v>
      </c>
      <c r="I5427" s="331"/>
      <c r="J5427" s="313">
        <f t="shared" si="308"/>
        <v>44.5</v>
      </c>
      <c r="K5427" s="319">
        <v>13.75</v>
      </c>
      <c r="L5427" s="37">
        <f t="shared" si="310"/>
        <v>611.88</v>
      </c>
      <c r="M5427" s="315"/>
      <c r="N5427" s="320">
        <f t="shared" si="309"/>
        <v>611.88</v>
      </c>
      <c r="O5427" s="321"/>
    </row>
    <row r="5428" spans="1:15">
      <c r="A5428" s="313" t="s">
        <v>4314</v>
      </c>
      <c r="B5428" s="313" t="s">
        <v>5232</v>
      </c>
      <c r="C5428" s="313">
        <v>1</v>
      </c>
      <c r="D5428" s="313" t="s">
        <v>5238</v>
      </c>
      <c r="E5428" s="315"/>
      <c r="F5428" s="315"/>
      <c r="G5428" s="314">
        <v>17.8</v>
      </c>
      <c r="H5428" s="316">
        <f t="shared" ref="H5428:H5491" si="311">SUM(E5428:G5428)</f>
        <v>17.8</v>
      </c>
      <c r="I5428" s="331"/>
      <c r="J5428" s="313">
        <f t="shared" ref="J5428:J5491" si="312">H5428-I5428</f>
        <v>17.8</v>
      </c>
      <c r="K5428" s="319">
        <v>13.75</v>
      </c>
      <c r="L5428" s="37">
        <f t="shared" si="310"/>
        <v>244.75</v>
      </c>
      <c r="M5428" s="315"/>
      <c r="N5428" s="320">
        <f t="shared" si="309"/>
        <v>244.75</v>
      </c>
      <c r="O5428" s="321"/>
    </row>
    <row r="5429" spans="1:15">
      <c r="A5429" s="313" t="s">
        <v>4314</v>
      </c>
      <c r="B5429" s="313" t="s">
        <v>5232</v>
      </c>
      <c r="C5429" s="313">
        <v>1</v>
      </c>
      <c r="D5429" s="313" t="s">
        <v>5239</v>
      </c>
      <c r="E5429" s="315"/>
      <c r="F5429" s="315"/>
      <c r="G5429" s="314">
        <v>26.7</v>
      </c>
      <c r="H5429" s="316">
        <f t="shared" si="311"/>
        <v>26.7</v>
      </c>
      <c r="I5429" s="331"/>
      <c r="J5429" s="313">
        <f t="shared" si="312"/>
        <v>26.7</v>
      </c>
      <c r="K5429" s="319">
        <v>13.75</v>
      </c>
      <c r="L5429" s="37">
        <f t="shared" si="310"/>
        <v>367.13</v>
      </c>
      <c r="M5429" s="315"/>
      <c r="N5429" s="320">
        <f t="shared" ref="N5429:N5492" si="313">L5429-M5429</f>
        <v>367.13</v>
      </c>
      <c r="O5429" s="321"/>
    </row>
    <row r="5430" spans="1:15">
      <c r="A5430" s="313" t="s">
        <v>4314</v>
      </c>
      <c r="B5430" s="313" t="s">
        <v>5232</v>
      </c>
      <c r="C5430" s="313">
        <v>1</v>
      </c>
      <c r="D5430" s="313" t="s">
        <v>5240</v>
      </c>
      <c r="E5430" s="315"/>
      <c r="F5430" s="315"/>
      <c r="G5430" s="314">
        <v>35.6</v>
      </c>
      <c r="H5430" s="316">
        <f t="shared" si="311"/>
        <v>35.6</v>
      </c>
      <c r="I5430" s="331"/>
      <c r="J5430" s="313">
        <f t="shared" si="312"/>
        <v>35.6</v>
      </c>
      <c r="K5430" s="319">
        <v>13.75</v>
      </c>
      <c r="L5430" s="37">
        <f t="shared" si="310"/>
        <v>489.5</v>
      </c>
      <c r="M5430" s="315"/>
      <c r="N5430" s="320">
        <f t="shared" si="313"/>
        <v>489.5</v>
      </c>
      <c r="O5430" s="321"/>
    </row>
    <row r="5431" spans="1:15">
      <c r="A5431" s="313" t="s">
        <v>4314</v>
      </c>
      <c r="B5431" s="313" t="s">
        <v>5232</v>
      </c>
      <c r="C5431" s="313">
        <v>1</v>
      </c>
      <c r="D5431" s="313" t="s">
        <v>5241</v>
      </c>
      <c r="E5431" s="315"/>
      <c r="F5431" s="315"/>
      <c r="G5431" s="314">
        <v>35.6</v>
      </c>
      <c r="H5431" s="316">
        <f t="shared" si="311"/>
        <v>35.6</v>
      </c>
      <c r="I5431" s="331"/>
      <c r="J5431" s="313">
        <f t="shared" si="312"/>
        <v>35.6</v>
      </c>
      <c r="K5431" s="319">
        <v>13.75</v>
      </c>
      <c r="L5431" s="37">
        <f t="shared" si="310"/>
        <v>489.5</v>
      </c>
      <c r="M5431" s="315"/>
      <c r="N5431" s="320">
        <f t="shared" si="313"/>
        <v>489.5</v>
      </c>
      <c r="O5431" s="321"/>
    </row>
    <row r="5432" spans="1:15">
      <c r="A5432" s="313" t="s">
        <v>4314</v>
      </c>
      <c r="B5432" s="313" t="s">
        <v>5232</v>
      </c>
      <c r="C5432" s="313">
        <v>1</v>
      </c>
      <c r="D5432" s="313" t="s">
        <v>5242</v>
      </c>
      <c r="E5432" s="315"/>
      <c r="F5432" s="315"/>
      <c r="G5432" s="314">
        <v>62.3</v>
      </c>
      <c r="H5432" s="316">
        <f t="shared" si="311"/>
        <v>62.3</v>
      </c>
      <c r="I5432" s="331"/>
      <c r="J5432" s="313">
        <f t="shared" si="312"/>
        <v>62.3</v>
      </c>
      <c r="K5432" s="319">
        <v>13.75</v>
      </c>
      <c r="L5432" s="37">
        <f t="shared" si="310"/>
        <v>856.63</v>
      </c>
      <c r="M5432" s="315"/>
      <c r="N5432" s="320">
        <f t="shared" si="313"/>
        <v>856.63</v>
      </c>
      <c r="O5432" s="321"/>
    </row>
    <row r="5433" spans="1:15">
      <c r="A5433" s="313" t="s">
        <v>4314</v>
      </c>
      <c r="B5433" s="313" t="s">
        <v>5232</v>
      </c>
      <c r="C5433" s="313">
        <v>1</v>
      </c>
      <c r="D5433" s="313" t="s">
        <v>5243</v>
      </c>
      <c r="E5433" s="315"/>
      <c r="F5433" s="315"/>
      <c r="G5433" s="314">
        <v>71.2</v>
      </c>
      <c r="H5433" s="316">
        <f t="shared" si="311"/>
        <v>71.2</v>
      </c>
      <c r="I5433" s="331"/>
      <c r="J5433" s="313">
        <f t="shared" si="312"/>
        <v>71.2</v>
      </c>
      <c r="K5433" s="319">
        <v>13.75</v>
      </c>
      <c r="L5433" s="37">
        <f t="shared" si="310"/>
        <v>979</v>
      </c>
      <c r="M5433" s="315"/>
      <c r="N5433" s="320">
        <f t="shared" si="313"/>
        <v>979</v>
      </c>
      <c r="O5433" s="321"/>
    </row>
    <row r="5434" spans="1:15">
      <c r="A5434" s="313" t="s">
        <v>4314</v>
      </c>
      <c r="B5434" s="313" t="s">
        <v>5232</v>
      </c>
      <c r="C5434" s="313">
        <v>1</v>
      </c>
      <c r="D5434" s="338" t="s">
        <v>3118</v>
      </c>
      <c r="E5434" s="315"/>
      <c r="F5434" s="315"/>
      <c r="G5434" s="314">
        <v>26.7</v>
      </c>
      <c r="H5434" s="316">
        <f t="shared" si="311"/>
        <v>26.7</v>
      </c>
      <c r="I5434" s="331"/>
      <c r="J5434" s="313">
        <f t="shared" si="312"/>
        <v>26.7</v>
      </c>
      <c r="K5434" s="319">
        <v>13.75</v>
      </c>
      <c r="L5434" s="37">
        <f t="shared" si="310"/>
        <v>367.13</v>
      </c>
      <c r="M5434" s="315"/>
      <c r="N5434" s="320">
        <f t="shared" si="313"/>
        <v>367.13</v>
      </c>
      <c r="O5434" s="321"/>
    </row>
    <row r="5435" spans="1:15">
      <c r="A5435" s="313" t="s">
        <v>4314</v>
      </c>
      <c r="B5435" s="313" t="s">
        <v>5232</v>
      </c>
      <c r="C5435" s="313">
        <v>1</v>
      </c>
      <c r="D5435" s="313" t="s">
        <v>5244</v>
      </c>
      <c r="E5435" s="315"/>
      <c r="F5435" s="315"/>
      <c r="G5435" s="314">
        <v>26.7</v>
      </c>
      <c r="H5435" s="316">
        <f t="shared" si="311"/>
        <v>26.7</v>
      </c>
      <c r="I5435" s="331"/>
      <c r="J5435" s="313">
        <f t="shared" si="312"/>
        <v>26.7</v>
      </c>
      <c r="K5435" s="319">
        <v>13.75</v>
      </c>
      <c r="L5435" s="37">
        <f t="shared" si="310"/>
        <v>367.13</v>
      </c>
      <c r="M5435" s="315"/>
      <c r="N5435" s="320">
        <f t="shared" si="313"/>
        <v>367.13</v>
      </c>
      <c r="O5435" s="321"/>
    </row>
    <row r="5436" spans="1:15">
      <c r="A5436" s="313" t="s">
        <v>4314</v>
      </c>
      <c r="B5436" s="313" t="s">
        <v>5232</v>
      </c>
      <c r="C5436" s="313">
        <v>1</v>
      </c>
      <c r="D5436" s="313" t="s">
        <v>5245</v>
      </c>
      <c r="E5436" s="315"/>
      <c r="F5436" s="315"/>
      <c r="G5436" s="314">
        <v>26.7</v>
      </c>
      <c r="H5436" s="316">
        <f t="shared" si="311"/>
        <v>26.7</v>
      </c>
      <c r="I5436" s="331"/>
      <c r="J5436" s="313">
        <f t="shared" si="312"/>
        <v>26.7</v>
      </c>
      <c r="K5436" s="319">
        <v>13.75</v>
      </c>
      <c r="L5436" s="37">
        <f t="shared" si="310"/>
        <v>367.13</v>
      </c>
      <c r="M5436" s="315"/>
      <c r="N5436" s="320">
        <f t="shared" si="313"/>
        <v>367.13</v>
      </c>
      <c r="O5436" s="321"/>
    </row>
    <row r="5437" spans="1:15">
      <c r="A5437" s="313" t="s">
        <v>4314</v>
      </c>
      <c r="B5437" s="313" t="s">
        <v>5232</v>
      </c>
      <c r="C5437" s="313">
        <v>1</v>
      </c>
      <c r="D5437" s="313" t="s">
        <v>5246</v>
      </c>
      <c r="E5437" s="315"/>
      <c r="F5437" s="315"/>
      <c r="G5437" s="314">
        <v>8.9</v>
      </c>
      <c r="H5437" s="316">
        <f t="shared" si="311"/>
        <v>8.9</v>
      </c>
      <c r="I5437" s="331"/>
      <c r="J5437" s="313">
        <f t="shared" si="312"/>
        <v>8.9</v>
      </c>
      <c r="K5437" s="319">
        <v>13.75</v>
      </c>
      <c r="L5437" s="37">
        <f t="shared" si="310"/>
        <v>122.38</v>
      </c>
      <c r="M5437" s="315"/>
      <c r="N5437" s="320">
        <f t="shared" si="313"/>
        <v>122.38</v>
      </c>
      <c r="O5437" s="321"/>
    </row>
    <row r="5438" spans="1:15">
      <c r="A5438" s="313" t="s">
        <v>4314</v>
      </c>
      <c r="B5438" s="313" t="s">
        <v>5232</v>
      </c>
      <c r="C5438" s="313">
        <v>1</v>
      </c>
      <c r="D5438" s="313" t="s">
        <v>5247</v>
      </c>
      <c r="E5438" s="315"/>
      <c r="F5438" s="315"/>
      <c r="G5438" s="314">
        <v>26.7</v>
      </c>
      <c r="H5438" s="316">
        <f t="shared" si="311"/>
        <v>26.7</v>
      </c>
      <c r="I5438" s="331"/>
      <c r="J5438" s="313">
        <f t="shared" si="312"/>
        <v>26.7</v>
      </c>
      <c r="K5438" s="319">
        <v>13.75</v>
      </c>
      <c r="L5438" s="37">
        <f t="shared" si="310"/>
        <v>367.13</v>
      </c>
      <c r="M5438" s="315"/>
      <c r="N5438" s="320">
        <f t="shared" si="313"/>
        <v>367.13</v>
      </c>
      <c r="O5438" s="321"/>
    </row>
    <row r="5439" spans="1:15">
      <c r="A5439" s="313" t="s">
        <v>4314</v>
      </c>
      <c r="B5439" s="313" t="s">
        <v>5232</v>
      </c>
      <c r="C5439" s="313">
        <v>1</v>
      </c>
      <c r="D5439" s="313" t="s">
        <v>5248</v>
      </c>
      <c r="E5439" s="315"/>
      <c r="F5439" s="315"/>
      <c r="G5439" s="314">
        <v>8.9</v>
      </c>
      <c r="H5439" s="316">
        <f t="shared" si="311"/>
        <v>8.9</v>
      </c>
      <c r="I5439" s="331"/>
      <c r="J5439" s="313">
        <f t="shared" si="312"/>
        <v>8.9</v>
      </c>
      <c r="K5439" s="319">
        <v>13.75</v>
      </c>
      <c r="L5439" s="37">
        <f t="shared" si="310"/>
        <v>122.38</v>
      </c>
      <c r="M5439" s="315"/>
      <c r="N5439" s="320">
        <f t="shared" si="313"/>
        <v>122.38</v>
      </c>
      <c r="O5439" s="321"/>
    </row>
    <row r="5440" spans="1:15">
      <c r="A5440" s="313" t="s">
        <v>4314</v>
      </c>
      <c r="B5440" s="313" t="s">
        <v>5232</v>
      </c>
      <c r="C5440" s="313">
        <v>1</v>
      </c>
      <c r="D5440" s="313" t="s">
        <v>5249</v>
      </c>
      <c r="E5440" s="315"/>
      <c r="F5440" s="315"/>
      <c r="G5440" s="314">
        <v>26.7</v>
      </c>
      <c r="H5440" s="316">
        <f t="shared" si="311"/>
        <v>26.7</v>
      </c>
      <c r="I5440" s="331"/>
      <c r="J5440" s="313">
        <f t="shared" si="312"/>
        <v>26.7</v>
      </c>
      <c r="K5440" s="319">
        <v>13.75</v>
      </c>
      <c r="L5440" s="37">
        <f t="shared" si="310"/>
        <v>367.13</v>
      </c>
      <c r="M5440" s="315"/>
      <c r="N5440" s="320">
        <f t="shared" si="313"/>
        <v>367.13</v>
      </c>
      <c r="O5440" s="321"/>
    </row>
    <row r="5441" spans="1:15">
      <c r="A5441" s="313" t="s">
        <v>4314</v>
      </c>
      <c r="B5441" s="313" t="s">
        <v>5232</v>
      </c>
      <c r="C5441" s="313">
        <v>1</v>
      </c>
      <c r="D5441" s="313" t="s">
        <v>5250</v>
      </c>
      <c r="E5441" s="315"/>
      <c r="F5441" s="315"/>
      <c r="G5441" s="314">
        <v>26.7</v>
      </c>
      <c r="H5441" s="316">
        <f t="shared" si="311"/>
        <v>26.7</v>
      </c>
      <c r="I5441" s="331"/>
      <c r="J5441" s="313">
        <f t="shared" si="312"/>
        <v>26.7</v>
      </c>
      <c r="K5441" s="319">
        <v>13.75</v>
      </c>
      <c r="L5441" s="37">
        <f t="shared" si="310"/>
        <v>367.13</v>
      </c>
      <c r="M5441" s="315"/>
      <c r="N5441" s="320">
        <f t="shared" si="313"/>
        <v>367.13</v>
      </c>
      <c r="O5441" s="321"/>
    </row>
    <row r="5442" spans="1:15">
      <c r="A5442" s="313" t="s">
        <v>4314</v>
      </c>
      <c r="B5442" s="313" t="s">
        <v>5232</v>
      </c>
      <c r="C5442" s="313">
        <v>1</v>
      </c>
      <c r="D5442" s="313" t="s">
        <v>5251</v>
      </c>
      <c r="E5442" s="315"/>
      <c r="F5442" s="315"/>
      <c r="G5442" s="314">
        <v>53.4</v>
      </c>
      <c r="H5442" s="316">
        <f t="shared" si="311"/>
        <v>53.4</v>
      </c>
      <c r="I5442" s="331"/>
      <c r="J5442" s="313">
        <f t="shared" si="312"/>
        <v>53.4</v>
      </c>
      <c r="K5442" s="319">
        <v>13.75</v>
      </c>
      <c r="L5442" s="37">
        <f t="shared" si="310"/>
        <v>734.25</v>
      </c>
      <c r="M5442" s="315"/>
      <c r="N5442" s="320">
        <f t="shared" si="313"/>
        <v>734.25</v>
      </c>
      <c r="O5442" s="321"/>
    </row>
    <row r="5443" spans="1:15">
      <c r="A5443" s="313" t="s">
        <v>4314</v>
      </c>
      <c r="B5443" s="313" t="s">
        <v>5232</v>
      </c>
      <c r="C5443" s="313">
        <v>1</v>
      </c>
      <c r="D5443" s="200" t="s">
        <v>5252</v>
      </c>
      <c r="E5443" s="315"/>
      <c r="F5443" s="315"/>
      <c r="G5443" s="314">
        <v>62.3</v>
      </c>
      <c r="H5443" s="316">
        <f t="shared" si="311"/>
        <v>62.3</v>
      </c>
      <c r="I5443" s="331"/>
      <c r="J5443" s="313">
        <f t="shared" si="312"/>
        <v>62.3</v>
      </c>
      <c r="K5443" s="319">
        <v>13.75</v>
      </c>
      <c r="L5443" s="37">
        <f t="shared" si="310"/>
        <v>856.63</v>
      </c>
      <c r="M5443" s="315"/>
      <c r="N5443" s="320">
        <f t="shared" si="313"/>
        <v>856.63</v>
      </c>
      <c r="O5443" s="321"/>
    </row>
    <row r="5444" spans="1:15">
      <c r="A5444" s="313" t="s">
        <v>4314</v>
      </c>
      <c r="B5444" s="313" t="s">
        <v>5232</v>
      </c>
      <c r="C5444" s="313">
        <v>1</v>
      </c>
      <c r="D5444" s="313" t="s">
        <v>5253</v>
      </c>
      <c r="E5444" s="315"/>
      <c r="F5444" s="315"/>
      <c r="G5444" s="314">
        <v>71.2</v>
      </c>
      <c r="H5444" s="316">
        <f t="shared" si="311"/>
        <v>71.2</v>
      </c>
      <c r="I5444" s="331"/>
      <c r="J5444" s="313">
        <f t="shared" si="312"/>
        <v>71.2</v>
      </c>
      <c r="K5444" s="319">
        <v>13.75</v>
      </c>
      <c r="L5444" s="37">
        <f t="shared" si="310"/>
        <v>979</v>
      </c>
      <c r="M5444" s="315"/>
      <c r="N5444" s="320">
        <f t="shared" si="313"/>
        <v>979</v>
      </c>
      <c r="O5444" s="321"/>
    </row>
    <row r="5445" spans="1:15">
      <c r="A5445" s="313" t="s">
        <v>4314</v>
      </c>
      <c r="B5445" s="313" t="s">
        <v>5232</v>
      </c>
      <c r="C5445" s="313">
        <v>1</v>
      </c>
      <c r="D5445" s="313" t="s">
        <v>5254</v>
      </c>
      <c r="E5445" s="315"/>
      <c r="F5445" s="315"/>
      <c r="G5445" s="314">
        <v>35.6</v>
      </c>
      <c r="H5445" s="316">
        <f t="shared" si="311"/>
        <v>35.6</v>
      </c>
      <c r="I5445" s="331"/>
      <c r="J5445" s="313">
        <f t="shared" si="312"/>
        <v>35.6</v>
      </c>
      <c r="K5445" s="319">
        <v>13.75</v>
      </c>
      <c r="L5445" s="37">
        <f t="shared" si="310"/>
        <v>489.5</v>
      </c>
      <c r="M5445" s="315"/>
      <c r="N5445" s="320">
        <f t="shared" si="313"/>
        <v>489.5</v>
      </c>
      <c r="O5445" s="321"/>
    </row>
    <row r="5446" spans="1:15">
      <c r="A5446" s="313" t="s">
        <v>4314</v>
      </c>
      <c r="B5446" s="313" t="s">
        <v>5232</v>
      </c>
      <c r="C5446" s="313">
        <v>1</v>
      </c>
      <c r="D5446" s="313" t="s">
        <v>5255</v>
      </c>
      <c r="E5446" s="315"/>
      <c r="F5446" s="315"/>
      <c r="G5446" s="314">
        <v>44.5</v>
      </c>
      <c r="H5446" s="316">
        <f t="shared" si="311"/>
        <v>44.5</v>
      </c>
      <c r="I5446" s="331"/>
      <c r="J5446" s="313">
        <f t="shared" si="312"/>
        <v>44.5</v>
      </c>
      <c r="K5446" s="319">
        <v>13.75</v>
      </c>
      <c r="L5446" s="37">
        <f t="shared" si="310"/>
        <v>611.88</v>
      </c>
      <c r="M5446" s="315"/>
      <c r="N5446" s="320">
        <f t="shared" si="313"/>
        <v>611.88</v>
      </c>
      <c r="O5446" s="321"/>
    </row>
    <row r="5447" spans="1:15">
      <c r="A5447" s="313" t="s">
        <v>4314</v>
      </c>
      <c r="B5447" s="313" t="s">
        <v>5232</v>
      </c>
      <c r="C5447" s="313">
        <v>1</v>
      </c>
      <c r="D5447" s="313" t="s">
        <v>5256</v>
      </c>
      <c r="E5447" s="315"/>
      <c r="F5447" s="315"/>
      <c r="G5447" s="314">
        <v>17.8</v>
      </c>
      <c r="H5447" s="316">
        <f t="shared" si="311"/>
        <v>17.8</v>
      </c>
      <c r="I5447" s="331"/>
      <c r="J5447" s="313">
        <f t="shared" si="312"/>
        <v>17.8</v>
      </c>
      <c r="K5447" s="319">
        <v>13.75</v>
      </c>
      <c r="L5447" s="37">
        <f t="shared" si="310"/>
        <v>244.75</v>
      </c>
      <c r="M5447" s="315"/>
      <c r="N5447" s="320">
        <f t="shared" si="313"/>
        <v>244.75</v>
      </c>
      <c r="O5447" s="321"/>
    </row>
    <row r="5448" spans="1:15">
      <c r="A5448" s="313" t="s">
        <v>4314</v>
      </c>
      <c r="B5448" s="313" t="s">
        <v>5232</v>
      </c>
      <c r="C5448" s="313">
        <v>1</v>
      </c>
      <c r="D5448" s="313" t="s">
        <v>5257</v>
      </c>
      <c r="E5448" s="315"/>
      <c r="F5448" s="315"/>
      <c r="G5448" s="314">
        <v>17.8</v>
      </c>
      <c r="H5448" s="316">
        <f t="shared" si="311"/>
        <v>17.8</v>
      </c>
      <c r="I5448" s="331"/>
      <c r="J5448" s="313">
        <f t="shared" si="312"/>
        <v>17.8</v>
      </c>
      <c r="K5448" s="319">
        <v>13.75</v>
      </c>
      <c r="L5448" s="37">
        <f t="shared" si="310"/>
        <v>244.75</v>
      </c>
      <c r="M5448" s="315"/>
      <c r="N5448" s="320">
        <f t="shared" si="313"/>
        <v>244.75</v>
      </c>
      <c r="O5448" s="321"/>
    </row>
    <row r="5449" spans="1:15">
      <c r="A5449" s="313" t="s">
        <v>4314</v>
      </c>
      <c r="B5449" s="313" t="s">
        <v>5232</v>
      </c>
      <c r="C5449" s="313">
        <v>1</v>
      </c>
      <c r="D5449" s="313" t="s">
        <v>5258</v>
      </c>
      <c r="E5449" s="315"/>
      <c r="F5449" s="315"/>
      <c r="G5449" s="314">
        <v>44.5</v>
      </c>
      <c r="H5449" s="316">
        <f t="shared" si="311"/>
        <v>44.5</v>
      </c>
      <c r="I5449" s="331"/>
      <c r="J5449" s="313">
        <f t="shared" si="312"/>
        <v>44.5</v>
      </c>
      <c r="K5449" s="319">
        <v>13.75</v>
      </c>
      <c r="L5449" s="37">
        <f t="shared" si="310"/>
        <v>611.88</v>
      </c>
      <c r="M5449" s="315"/>
      <c r="N5449" s="320">
        <f t="shared" si="313"/>
        <v>611.88</v>
      </c>
      <c r="O5449" s="321"/>
    </row>
    <row r="5450" spans="1:15">
      <c r="A5450" s="313" t="s">
        <v>4314</v>
      </c>
      <c r="B5450" s="313" t="s">
        <v>5232</v>
      </c>
      <c r="C5450" s="313">
        <v>1</v>
      </c>
      <c r="D5450" s="313" t="s">
        <v>5259</v>
      </c>
      <c r="E5450" s="315"/>
      <c r="F5450" s="315"/>
      <c r="G5450" s="314">
        <v>35.6</v>
      </c>
      <c r="H5450" s="316">
        <f t="shared" si="311"/>
        <v>35.6</v>
      </c>
      <c r="I5450" s="331"/>
      <c r="J5450" s="313">
        <f t="shared" si="312"/>
        <v>35.6</v>
      </c>
      <c r="K5450" s="319">
        <v>13.75</v>
      </c>
      <c r="L5450" s="37">
        <f t="shared" si="310"/>
        <v>489.5</v>
      </c>
      <c r="M5450" s="315"/>
      <c r="N5450" s="320">
        <f t="shared" si="313"/>
        <v>489.5</v>
      </c>
      <c r="O5450" s="321"/>
    </row>
    <row r="5451" spans="1:15">
      <c r="A5451" s="313" t="s">
        <v>4314</v>
      </c>
      <c r="B5451" s="313" t="s">
        <v>5232</v>
      </c>
      <c r="C5451" s="313">
        <v>1</v>
      </c>
      <c r="D5451" s="313" t="s">
        <v>5260</v>
      </c>
      <c r="E5451" s="315"/>
      <c r="F5451" s="315"/>
      <c r="G5451" s="314">
        <v>71.2</v>
      </c>
      <c r="H5451" s="316">
        <f t="shared" si="311"/>
        <v>71.2</v>
      </c>
      <c r="I5451" s="339"/>
      <c r="J5451" s="313">
        <f t="shared" si="312"/>
        <v>71.2</v>
      </c>
      <c r="K5451" s="319">
        <v>13.75</v>
      </c>
      <c r="L5451" s="37">
        <f t="shared" si="310"/>
        <v>979</v>
      </c>
      <c r="M5451" s="315"/>
      <c r="N5451" s="320">
        <f t="shared" si="313"/>
        <v>979</v>
      </c>
      <c r="O5451" s="321"/>
    </row>
    <row r="5452" spans="1:15">
      <c r="A5452" s="313" t="s">
        <v>4314</v>
      </c>
      <c r="B5452" s="313" t="s">
        <v>5232</v>
      </c>
      <c r="C5452" s="313">
        <v>1</v>
      </c>
      <c r="D5452" s="313" t="s">
        <v>5261</v>
      </c>
      <c r="E5452" s="315"/>
      <c r="F5452" s="315"/>
      <c r="G5452" s="314">
        <v>17.8</v>
      </c>
      <c r="H5452" s="316">
        <f t="shared" si="311"/>
        <v>17.8</v>
      </c>
      <c r="I5452" s="331"/>
      <c r="J5452" s="313">
        <f t="shared" si="312"/>
        <v>17.8</v>
      </c>
      <c r="K5452" s="319">
        <v>13.75</v>
      </c>
      <c r="L5452" s="37">
        <f t="shared" si="310"/>
        <v>244.75</v>
      </c>
      <c r="M5452" s="315"/>
      <c r="N5452" s="320">
        <f t="shared" si="313"/>
        <v>244.75</v>
      </c>
      <c r="O5452" s="321"/>
    </row>
    <row r="5453" spans="1:15">
      <c r="A5453" s="313" t="s">
        <v>4314</v>
      </c>
      <c r="B5453" s="313" t="s">
        <v>5232</v>
      </c>
      <c r="C5453" s="313">
        <v>1</v>
      </c>
      <c r="D5453" s="313" t="s">
        <v>3055</v>
      </c>
      <c r="E5453" s="315"/>
      <c r="F5453" s="315"/>
      <c r="G5453" s="314">
        <v>35.6</v>
      </c>
      <c r="H5453" s="316">
        <f t="shared" si="311"/>
        <v>35.6</v>
      </c>
      <c r="I5453" s="331"/>
      <c r="J5453" s="313">
        <f t="shared" si="312"/>
        <v>35.6</v>
      </c>
      <c r="K5453" s="319">
        <v>13.75</v>
      </c>
      <c r="L5453" s="37">
        <f t="shared" si="310"/>
        <v>489.5</v>
      </c>
      <c r="M5453" s="315"/>
      <c r="N5453" s="320">
        <f t="shared" si="313"/>
        <v>489.5</v>
      </c>
      <c r="O5453" s="321"/>
    </row>
    <row r="5454" spans="1:15">
      <c r="A5454" s="313" t="s">
        <v>4314</v>
      </c>
      <c r="B5454" s="313" t="s">
        <v>5232</v>
      </c>
      <c r="C5454" s="313">
        <v>1</v>
      </c>
      <c r="D5454" s="313" t="s">
        <v>5262</v>
      </c>
      <c r="E5454" s="315"/>
      <c r="F5454" s="315"/>
      <c r="G5454" s="314">
        <v>17.8</v>
      </c>
      <c r="H5454" s="316">
        <f t="shared" si="311"/>
        <v>17.8</v>
      </c>
      <c r="I5454" s="331"/>
      <c r="J5454" s="313">
        <f t="shared" si="312"/>
        <v>17.8</v>
      </c>
      <c r="K5454" s="319">
        <v>13.75</v>
      </c>
      <c r="L5454" s="37">
        <f t="shared" si="310"/>
        <v>244.75</v>
      </c>
      <c r="M5454" s="315"/>
      <c r="N5454" s="320">
        <f t="shared" si="313"/>
        <v>244.75</v>
      </c>
      <c r="O5454" s="321"/>
    </row>
    <row r="5455" spans="1:15">
      <c r="A5455" s="313" t="s">
        <v>4314</v>
      </c>
      <c r="B5455" s="313" t="s">
        <v>5232</v>
      </c>
      <c r="C5455" s="313">
        <v>1</v>
      </c>
      <c r="D5455" s="313" t="s">
        <v>5263</v>
      </c>
      <c r="E5455" s="315"/>
      <c r="F5455" s="315"/>
      <c r="G5455" s="314">
        <v>35.6</v>
      </c>
      <c r="H5455" s="316">
        <f t="shared" si="311"/>
        <v>35.6</v>
      </c>
      <c r="I5455" s="331"/>
      <c r="J5455" s="313">
        <f t="shared" si="312"/>
        <v>35.6</v>
      </c>
      <c r="K5455" s="319">
        <v>13.75</v>
      </c>
      <c r="L5455" s="37">
        <f t="shared" si="310"/>
        <v>489.5</v>
      </c>
      <c r="M5455" s="315"/>
      <c r="N5455" s="320">
        <f t="shared" si="313"/>
        <v>489.5</v>
      </c>
      <c r="O5455" s="321"/>
    </row>
    <row r="5456" spans="1:15">
      <c r="A5456" s="313" t="s">
        <v>4314</v>
      </c>
      <c r="B5456" s="313" t="s">
        <v>5232</v>
      </c>
      <c r="C5456" s="313">
        <v>1</v>
      </c>
      <c r="D5456" s="313" t="s">
        <v>5264</v>
      </c>
      <c r="E5456" s="315"/>
      <c r="F5456" s="315"/>
      <c r="G5456" s="314">
        <v>26.7</v>
      </c>
      <c r="H5456" s="316">
        <f t="shared" si="311"/>
        <v>26.7</v>
      </c>
      <c r="I5456" s="331"/>
      <c r="J5456" s="313">
        <f t="shared" si="312"/>
        <v>26.7</v>
      </c>
      <c r="K5456" s="319">
        <v>13.75</v>
      </c>
      <c r="L5456" s="37">
        <f t="shared" si="310"/>
        <v>367.13</v>
      </c>
      <c r="M5456" s="315"/>
      <c r="N5456" s="320">
        <f t="shared" si="313"/>
        <v>367.13</v>
      </c>
      <c r="O5456" s="321"/>
    </row>
    <row r="5457" spans="1:15">
      <c r="A5457" s="313" t="s">
        <v>4314</v>
      </c>
      <c r="B5457" s="313" t="s">
        <v>5232</v>
      </c>
      <c r="C5457" s="313">
        <v>1</v>
      </c>
      <c r="D5457" s="313" t="s">
        <v>1228</v>
      </c>
      <c r="E5457" s="315"/>
      <c r="F5457" s="315"/>
      <c r="G5457" s="314">
        <v>17.8</v>
      </c>
      <c r="H5457" s="316">
        <f t="shared" si="311"/>
        <v>17.8</v>
      </c>
      <c r="I5457" s="331"/>
      <c r="J5457" s="313">
        <f t="shared" si="312"/>
        <v>17.8</v>
      </c>
      <c r="K5457" s="319">
        <v>13.75</v>
      </c>
      <c r="L5457" s="37">
        <f t="shared" si="310"/>
        <v>244.75</v>
      </c>
      <c r="M5457" s="315"/>
      <c r="N5457" s="320">
        <f t="shared" si="313"/>
        <v>244.75</v>
      </c>
      <c r="O5457" s="321"/>
    </row>
    <row r="5458" spans="1:15">
      <c r="A5458" s="313" t="s">
        <v>4314</v>
      </c>
      <c r="B5458" s="313" t="s">
        <v>5232</v>
      </c>
      <c r="C5458" s="313">
        <v>1</v>
      </c>
      <c r="D5458" s="313" t="s">
        <v>5265</v>
      </c>
      <c r="E5458" s="315"/>
      <c r="F5458" s="315"/>
      <c r="G5458" s="314">
        <v>17.8</v>
      </c>
      <c r="H5458" s="316">
        <f t="shared" si="311"/>
        <v>17.8</v>
      </c>
      <c r="I5458" s="331"/>
      <c r="J5458" s="313">
        <f t="shared" si="312"/>
        <v>17.8</v>
      </c>
      <c r="K5458" s="319">
        <v>13.75</v>
      </c>
      <c r="L5458" s="37">
        <f t="shared" si="310"/>
        <v>244.75</v>
      </c>
      <c r="M5458" s="315"/>
      <c r="N5458" s="320">
        <f t="shared" si="313"/>
        <v>244.75</v>
      </c>
      <c r="O5458" s="321"/>
    </row>
    <row r="5459" spans="1:15">
      <c r="A5459" s="313" t="s">
        <v>4314</v>
      </c>
      <c r="B5459" s="313" t="s">
        <v>5232</v>
      </c>
      <c r="C5459" s="313">
        <v>1</v>
      </c>
      <c r="D5459" s="313" t="s">
        <v>5266</v>
      </c>
      <c r="E5459" s="315"/>
      <c r="F5459" s="315"/>
      <c r="G5459" s="314">
        <v>17.8</v>
      </c>
      <c r="H5459" s="316">
        <f t="shared" si="311"/>
        <v>17.8</v>
      </c>
      <c r="I5459" s="331"/>
      <c r="J5459" s="313">
        <f t="shared" si="312"/>
        <v>17.8</v>
      </c>
      <c r="K5459" s="319">
        <v>13.75</v>
      </c>
      <c r="L5459" s="37">
        <f t="shared" si="310"/>
        <v>244.75</v>
      </c>
      <c r="M5459" s="315"/>
      <c r="N5459" s="320">
        <f t="shared" si="313"/>
        <v>244.75</v>
      </c>
      <c r="O5459" s="321"/>
    </row>
    <row r="5460" spans="1:15">
      <c r="A5460" s="313" t="s">
        <v>4314</v>
      </c>
      <c r="B5460" s="313" t="s">
        <v>5232</v>
      </c>
      <c r="C5460" s="313">
        <v>1</v>
      </c>
      <c r="D5460" s="313" t="s">
        <v>5267</v>
      </c>
      <c r="E5460" s="315"/>
      <c r="F5460" s="315"/>
      <c r="G5460" s="314">
        <v>26.7</v>
      </c>
      <c r="H5460" s="316">
        <f t="shared" si="311"/>
        <v>26.7</v>
      </c>
      <c r="I5460" s="331"/>
      <c r="J5460" s="313">
        <f t="shared" si="312"/>
        <v>26.7</v>
      </c>
      <c r="K5460" s="319">
        <v>13.75</v>
      </c>
      <c r="L5460" s="37">
        <f t="shared" si="310"/>
        <v>367.13</v>
      </c>
      <c r="M5460" s="315"/>
      <c r="N5460" s="320">
        <f t="shared" si="313"/>
        <v>367.13</v>
      </c>
      <c r="O5460" s="321"/>
    </row>
    <row r="5461" spans="1:15">
      <c r="A5461" s="313" t="s">
        <v>4314</v>
      </c>
      <c r="B5461" s="313" t="s">
        <v>5232</v>
      </c>
      <c r="C5461" s="313">
        <v>1</v>
      </c>
      <c r="D5461" s="313" t="s">
        <v>1119</v>
      </c>
      <c r="E5461" s="315"/>
      <c r="F5461" s="315"/>
      <c r="G5461" s="314">
        <v>35.6</v>
      </c>
      <c r="H5461" s="316">
        <f t="shared" si="311"/>
        <v>35.6</v>
      </c>
      <c r="I5461" s="331"/>
      <c r="J5461" s="313">
        <f t="shared" si="312"/>
        <v>35.6</v>
      </c>
      <c r="K5461" s="319">
        <v>13.75</v>
      </c>
      <c r="L5461" s="37">
        <f t="shared" si="310"/>
        <v>489.5</v>
      </c>
      <c r="M5461" s="315"/>
      <c r="N5461" s="320">
        <f t="shared" si="313"/>
        <v>489.5</v>
      </c>
      <c r="O5461" s="321"/>
    </row>
    <row r="5462" spans="1:15">
      <c r="A5462" s="313" t="s">
        <v>4314</v>
      </c>
      <c r="B5462" s="313" t="s">
        <v>5232</v>
      </c>
      <c r="C5462" s="313">
        <v>1</v>
      </c>
      <c r="D5462" s="313" t="s">
        <v>5268</v>
      </c>
      <c r="E5462" s="315"/>
      <c r="F5462" s="315"/>
      <c r="G5462" s="314">
        <v>17.8</v>
      </c>
      <c r="H5462" s="316">
        <f t="shared" si="311"/>
        <v>17.8</v>
      </c>
      <c r="I5462" s="331"/>
      <c r="J5462" s="313">
        <f t="shared" si="312"/>
        <v>17.8</v>
      </c>
      <c r="K5462" s="319">
        <v>13.75</v>
      </c>
      <c r="L5462" s="37">
        <f t="shared" si="310"/>
        <v>244.75</v>
      </c>
      <c r="M5462" s="315"/>
      <c r="N5462" s="320">
        <f t="shared" si="313"/>
        <v>244.75</v>
      </c>
      <c r="O5462" s="321"/>
    </row>
    <row r="5463" spans="1:15">
      <c r="A5463" s="313" t="s">
        <v>4314</v>
      </c>
      <c r="B5463" s="313" t="s">
        <v>5232</v>
      </c>
      <c r="C5463" s="313">
        <v>1</v>
      </c>
      <c r="D5463" s="313" t="s">
        <v>5269</v>
      </c>
      <c r="E5463" s="315"/>
      <c r="F5463" s="315"/>
      <c r="G5463" s="314">
        <v>17.8</v>
      </c>
      <c r="H5463" s="316">
        <f t="shared" si="311"/>
        <v>17.8</v>
      </c>
      <c r="I5463" s="331"/>
      <c r="J5463" s="313">
        <f t="shared" si="312"/>
        <v>17.8</v>
      </c>
      <c r="K5463" s="319">
        <v>13.75</v>
      </c>
      <c r="L5463" s="37">
        <f t="shared" ref="L5463:L5526" si="314">ROUND(H5463*K5463,2)</f>
        <v>244.75</v>
      </c>
      <c r="M5463" s="315"/>
      <c r="N5463" s="320">
        <f t="shared" si="313"/>
        <v>244.75</v>
      </c>
      <c r="O5463" s="321"/>
    </row>
    <row r="5464" spans="1:15">
      <c r="A5464" s="313" t="s">
        <v>4314</v>
      </c>
      <c r="B5464" s="313" t="s">
        <v>5232</v>
      </c>
      <c r="C5464" s="313">
        <v>1</v>
      </c>
      <c r="D5464" s="313" t="s">
        <v>5270</v>
      </c>
      <c r="E5464" s="315"/>
      <c r="F5464" s="315"/>
      <c r="G5464" s="314">
        <v>53.4</v>
      </c>
      <c r="H5464" s="316">
        <f t="shared" si="311"/>
        <v>53.4</v>
      </c>
      <c r="I5464" s="331"/>
      <c r="J5464" s="313">
        <f t="shared" si="312"/>
        <v>53.4</v>
      </c>
      <c r="K5464" s="319">
        <v>13.75</v>
      </c>
      <c r="L5464" s="37">
        <f t="shared" si="314"/>
        <v>734.25</v>
      </c>
      <c r="M5464" s="315"/>
      <c r="N5464" s="320">
        <f t="shared" si="313"/>
        <v>734.25</v>
      </c>
      <c r="O5464" s="321"/>
    </row>
    <row r="5465" spans="1:15">
      <c r="A5465" s="313" t="s">
        <v>4314</v>
      </c>
      <c r="B5465" s="313" t="s">
        <v>5232</v>
      </c>
      <c r="C5465" s="313">
        <v>1</v>
      </c>
      <c r="D5465" s="313" t="s">
        <v>5271</v>
      </c>
      <c r="E5465" s="315"/>
      <c r="F5465" s="315"/>
      <c r="G5465" s="314">
        <v>26.7</v>
      </c>
      <c r="H5465" s="316">
        <f t="shared" si="311"/>
        <v>26.7</v>
      </c>
      <c r="I5465" s="331"/>
      <c r="J5465" s="313">
        <f t="shared" si="312"/>
        <v>26.7</v>
      </c>
      <c r="K5465" s="319">
        <v>13.75</v>
      </c>
      <c r="L5465" s="37">
        <f t="shared" si="314"/>
        <v>367.13</v>
      </c>
      <c r="M5465" s="315"/>
      <c r="N5465" s="320">
        <f t="shared" si="313"/>
        <v>367.13</v>
      </c>
      <c r="O5465" s="321"/>
    </row>
    <row r="5466" spans="1:15">
      <c r="A5466" s="313" t="s">
        <v>4314</v>
      </c>
      <c r="B5466" s="313" t="s">
        <v>5232</v>
      </c>
      <c r="C5466" s="313">
        <v>1</v>
      </c>
      <c r="D5466" s="313" t="s">
        <v>5272</v>
      </c>
      <c r="E5466" s="315"/>
      <c r="F5466" s="315"/>
      <c r="G5466" s="314">
        <v>26.7</v>
      </c>
      <c r="H5466" s="316">
        <f t="shared" si="311"/>
        <v>26.7</v>
      </c>
      <c r="I5466" s="331"/>
      <c r="J5466" s="313">
        <f t="shared" si="312"/>
        <v>26.7</v>
      </c>
      <c r="K5466" s="319">
        <v>13.75</v>
      </c>
      <c r="L5466" s="37">
        <f t="shared" si="314"/>
        <v>367.13</v>
      </c>
      <c r="M5466" s="315"/>
      <c r="N5466" s="320">
        <f t="shared" si="313"/>
        <v>367.13</v>
      </c>
      <c r="O5466" s="321"/>
    </row>
    <row r="5467" spans="1:15">
      <c r="A5467" s="313" t="s">
        <v>4314</v>
      </c>
      <c r="B5467" s="313" t="s">
        <v>5232</v>
      </c>
      <c r="C5467" s="313">
        <v>1</v>
      </c>
      <c r="D5467" s="313" t="s">
        <v>5273</v>
      </c>
      <c r="E5467" s="315"/>
      <c r="F5467" s="315"/>
      <c r="G5467" s="314">
        <v>26.7</v>
      </c>
      <c r="H5467" s="316">
        <f t="shared" si="311"/>
        <v>26.7</v>
      </c>
      <c r="I5467" s="331"/>
      <c r="J5467" s="313">
        <f t="shared" si="312"/>
        <v>26.7</v>
      </c>
      <c r="K5467" s="319">
        <v>13.75</v>
      </c>
      <c r="L5467" s="37">
        <f t="shared" si="314"/>
        <v>367.13</v>
      </c>
      <c r="M5467" s="315"/>
      <c r="N5467" s="320">
        <f t="shared" si="313"/>
        <v>367.13</v>
      </c>
      <c r="O5467" s="321"/>
    </row>
    <row r="5468" spans="1:15">
      <c r="A5468" s="313" t="s">
        <v>4314</v>
      </c>
      <c r="B5468" s="313" t="s">
        <v>5232</v>
      </c>
      <c r="C5468" s="313">
        <v>1</v>
      </c>
      <c r="D5468" s="313" t="s">
        <v>1193</v>
      </c>
      <c r="E5468" s="315"/>
      <c r="F5468" s="315"/>
      <c r="G5468" s="314">
        <v>26.7</v>
      </c>
      <c r="H5468" s="316">
        <f t="shared" si="311"/>
        <v>26.7</v>
      </c>
      <c r="I5468" s="331"/>
      <c r="J5468" s="313">
        <f t="shared" si="312"/>
        <v>26.7</v>
      </c>
      <c r="K5468" s="319">
        <v>13.75</v>
      </c>
      <c r="L5468" s="37">
        <f t="shared" si="314"/>
        <v>367.13</v>
      </c>
      <c r="M5468" s="315"/>
      <c r="N5468" s="320">
        <f t="shared" si="313"/>
        <v>367.13</v>
      </c>
      <c r="O5468" s="321"/>
    </row>
    <row r="5469" spans="1:15">
      <c r="A5469" s="313" t="s">
        <v>4314</v>
      </c>
      <c r="B5469" s="313" t="s">
        <v>5232</v>
      </c>
      <c r="C5469" s="313">
        <v>1</v>
      </c>
      <c r="D5469" s="313" t="s">
        <v>5274</v>
      </c>
      <c r="E5469" s="315"/>
      <c r="F5469" s="315"/>
      <c r="G5469" s="314">
        <v>17.8</v>
      </c>
      <c r="H5469" s="316">
        <f t="shared" si="311"/>
        <v>17.8</v>
      </c>
      <c r="I5469" s="331"/>
      <c r="J5469" s="313">
        <f t="shared" si="312"/>
        <v>17.8</v>
      </c>
      <c r="K5469" s="319">
        <v>13.75</v>
      </c>
      <c r="L5469" s="37">
        <f t="shared" si="314"/>
        <v>244.75</v>
      </c>
      <c r="M5469" s="315"/>
      <c r="N5469" s="320">
        <f t="shared" si="313"/>
        <v>244.75</v>
      </c>
      <c r="O5469" s="321"/>
    </row>
    <row r="5470" spans="1:15">
      <c r="A5470" s="313" t="s">
        <v>4314</v>
      </c>
      <c r="B5470" s="313" t="s">
        <v>5232</v>
      </c>
      <c r="C5470" s="313">
        <v>1</v>
      </c>
      <c r="D5470" s="313" t="s">
        <v>5275</v>
      </c>
      <c r="E5470" s="315"/>
      <c r="F5470" s="315"/>
      <c r="G5470" s="314">
        <v>26.7</v>
      </c>
      <c r="H5470" s="316">
        <f t="shared" si="311"/>
        <v>26.7</v>
      </c>
      <c r="I5470" s="331"/>
      <c r="J5470" s="313">
        <f t="shared" si="312"/>
        <v>26.7</v>
      </c>
      <c r="K5470" s="319">
        <v>13.75</v>
      </c>
      <c r="L5470" s="37">
        <f t="shared" si="314"/>
        <v>367.13</v>
      </c>
      <c r="M5470" s="315"/>
      <c r="N5470" s="320">
        <f t="shared" si="313"/>
        <v>367.13</v>
      </c>
      <c r="O5470" s="321"/>
    </row>
    <row r="5471" spans="1:15">
      <c r="A5471" s="313" t="s">
        <v>4314</v>
      </c>
      <c r="B5471" s="313" t="s">
        <v>5232</v>
      </c>
      <c r="C5471" s="313">
        <v>1</v>
      </c>
      <c r="D5471" s="198" t="s">
        <v>5276</v>
      </c>
      <c r="E5471" s="315"/>
      <c r="F5471" s="315"/>
      <c r="G5471" s="314">
        <v>17.8</v>
      </c>
      <c r="H5471" s="316">
        <f t="shared" si="311"/>
        <v>17.8</v>
      </c>
      <c r="I5471" s="331"/>
      <c r="J5471" s="313">
        <f t="shared" si="312"/>
        <v>17.8</v>
      </c>
      <c r="K5471" s="319">
        <v>13.75</v>
      </c>
      <c r="L5471" s="37">
        <f t="shared" si="314"/>
        <v>244.75</v>
      </c>
      <c r="M5471" s="315"/>
      <c r="N5471" s="320">
        <f t="shared" si="313"/>
        <v>244.75</v>
      </c>
      <c r="O5471" s="321"/>
    </row>
    <row r="5472" spans="1:15">
      <c r="A5472" s="313" t="s">
        <v>4314</v>
      </c>
      <c r="B5472" s="313" t="s">
        <v>5232</v>
      </c>
      <c r="C5472" s="313">
        <v>1</v>
      </c>
      <c r="D5472" s="313" t="s">
        <v>5277</v>
      </c>
      <c r="E5472" s="315"/>
      <c r="F5472" s="315"/>
      <c r="G5472" s="314">
        <v>17.8</v>
      </c>
      <c r="H5472" s="316">
        <f t="shared" si="311"/>
        <v>17.8</v>
      </c>
      <c r="I5472" s="331"/>
      <c r="J5472" s="313">
        <f t="shared" si="312"/>
        <v>17.8</v>
      </c>
      <c r="K5472" s="319">
        <v>13.75</v>
      </c>
      <c r="L5472" s="37">
        <f t="shared" si="314"/>
        <v>244.75</v>
      </c>
      <c r="M5472" s="315"/>
      <c r="N5472" s="320">
        <f t="shared" si="313"/>
        <v>244.75</v>
      </c>
      <c r="O5472" s="321"/>
    </row>
    <row r="5473" spans="1:15">
      <c r="A5473" s="313" t="s">
        <v>4314</v>
      </c>
      <c r="B5473" s="313" t="s">
        <v>5232</v>
      </c>
      <c r="C5473" s="313">
        <v>1</v>
      </c>
      <c r="D5473" s="313" t="s">
        <v>5257</v>
      </c>
      <c r="E5473" s="315"/>
      <c r="F5473" s="315"/>
      <c r="G5473" s="314">
        <v>17.8</v>
      </c>
      <c r="H5473" s="316">
        <f t="shared" si="311"/>
        <v>17.8</v>
      </c>
      <c r="I5473" s="331"/>
      <c r="J5473" s="313">
        <f t="shared" si="312"/>
        <v>17.8</v>
      </c>
      <c r="K5473" s="319">
        <v>13.75</v>
      </c>
      <c r="L5473" s="37">
        <f t="shared" si="314"/>
        <v>244.75</v>
      </c>
      <c r="M5473" s="315"/>
      <c r="N5473" s="320">
        <f t="shared" si="313"/>
        <v>244.75</v>
      </c>
      <c r="O5473" s="321"/>
    </row>
    <row r="5474" spans="1:15">
      <c r="A5474" s="313" t="s">
        <v>4314</v>
      </c>
      <c r="B5474" s="313" t="s">
        <v>5232</v>
      </c>
      <c r="C5474" s="313">
        <v>1</v>
      </c>
      <c r="D5474" s="313" t="s">
        <v>5278</v>
      </c>
      <c r="E5474" s="315"/>
      <c r="F5474" s="315"/>
      <c r="G5474" s="314">
        <v>17.8</v>
      </c>
      <c r="H5474" s="316">
        <f t="shared" si="311"/>
        <v>17.8</v>
      </c>
      <c r="I5474" s="331"/>
      <c r="J5474" s="313">
        <f t="shared" si="312"/>
        <v>17.8</v>
      </c>
      <c r="K5474" s="319">
        <v>13.75</v>
      </c>
      <c r="L5474" s="37">
        <f t="shared" si="314"/>
        <v>244.75</v>
      </c>
      <c r="M5474" s="315"/>
      <c r="N5474" s="320">
        <f t="shared" si="313"/>
        <v>244.75</v>
      </c>
      <c r="O5474" s="321"/>
    </row>
    <row r="5475" spans="1:15">
      <c r="A5475" s="313" t="s">
        <v>4314</v>
      </c>
      <c r="B5475" s="313" t="s">
        <v>5232</v>
      </c>
      <c r="C5475" s="313">
        <v>1</v>
      </c>
      <c r="D5475" s="313" t="s">
        <v>5279</v>
      </c>
      <c r="E5475" s="315"/>
      <c r="F5475" s="315"/>
      <c r="G5475" s="314">
        <v>35.6</v>
      </c>
      <c r="H5475" s="316">
        <f t="shared" si="311"/>
        <v>35.6</v>
      </c>
      <c r="I5475" s="331"/>
      <c r="J5475" s="313">
        <f t="shared" si="312"/>
        <v>35.6</v>
      </c>
      <c r="K5475" s="319">
        <v>13.75</v>
      </c>
      <c r="L5475" s="37">
        <f t="shared" si="314"/>
        <v>489.5</v>
      </c>
      <c r="M5475" s="315"/>
      <c r="N5475" s="320">
        <f t="shared" si="313"/>
        <v>489.5</v>
      </c>
      <c r="O5475" s="321"/>
    </row>
    <row r="5476" spans="1:15">
      <c r="A5476" s="329" t="s">
        <v>4314</v>
      </c>
      <c r="B5476" s="329" t="s">
        <v>5232</v>
      </c>
      <c r="C5476" s="329">
        <v>1</v>
      </c>
      <c r="D5476" s="329" t="s">
        <v>5280</v>
      </c>
      <c r="E5476" s="333"/>
      <c r="F5476" s="333"/>
      <c r="G5476" s="330">
        <v>17.8</v>
      </c>
      <c r="H5476" s="316">
        <f t="shared" si="311"/>
        <v>17.8</v>
      </c>
      <c r="I5476" s="337"/>
      <c r="J5476" s="329">
        <f t="shared" si="312"/>
        <v>17.8</v>
      </c>
      <c r="K5476" s="332">
        <v>13.75</v>
      </c>
      <c r="L5476" s="37">
        <f t="shared" si="314"/>
        <v>244.75</v>
      </c>
      <c r="M5476" s="333"/>
      <c r="N5476" s="320">
        <f t="shared" si="313"/>
        <v>244.75</v>
      </c>
      <c r="O5476" s="334" t="s">
        <v>5281</v>
      </c>
    </row>
    <row r="5477" spans="1:15">
      <c r="A5477" s="313" t="s">
        <v>4314</v>
      </c>
      <c r="B5477" s="313" t="s">
        <v>5232</v>
      </c>
      <c r="C5477" s="313">
        <v>2</v>
      </c>
      <c r="D5477" s="313" t="s">
        <v>5282</v>
      </c>
      <c r="E5477" s="315"/>
      <c r="F5477" s="315"/>
      <c r="G5477" s="314">
        <v>107.1</v>
      </c>
      <c r="H5477" s="316">
        <f t="shared" si="311"/>
        <v>107.1</v>
      </c>
      <c r="I5477" s="313"/>
      <c r="J5477" s="313">
        <f t="shared" si="312"/>
        <v>107.1</v>
      </c>
      <c r="K5477" s="319">
        <v>13.75</v>
      </c>
      <c r="L5477" s="37">
        <f t="shared" si="314"/>
        <v>1472.63</v>
      </c>
      <c r="M5477" s="315"/>
      <c r="N5477" s="320">
        <f t="shared" si="313"/>
        <v>1472.63</v>
      </c>
      <c r="O5477" s="313"/>
    </row>
    <row r="5478" spans="1:15">
      <c r="A5478" s="313" t="s">
        <v>4314</v>
      </c>
      <c r="B5478" s="313" t="s">
        <v>5232</v>
      </c>
      <c r="C5478" s="313">
        <v>2</v>
      </c>
      <c r="D5478" s="313" t="s">
        <v>5283</v>
      </c>
      <c r="E5478" s="315"/>
      <c r="F5478" s="315"/>
      <c r="G5478" s="314">
        <v>61.2</v>
      </c>
      <c r="H5478" s="316">
        <f t="shared" si="311"/>
        <v>61.2</v>
      </c>
      <c r="I5478" s="313"/>
      <c r="J5478" s="313">
        <f t="shared" si="312"/>
        <v>61.2</v>
      </c>
      <c r="K5478" s="319">
        <v>13.75</v>
      </c>
      <c r="L5478" s="37">
        <f t="shared" si="314"/>
        <v>841.5</v>
      </c>
      <c r="M5478" s="315"/>
      <c r="N5478" s="320">
        <f t="shared" si="313"/>
        <v>841.5</v>
      </c>
      <c r="O5478" s="321"/>
    </row>
    <row r="5479" spans="1:15">
      <c r="A5479" s="313" t="s">
        <v>4314</v>
      </c>
      <c r="B5479" s="313" t="s">
        <v>5232</v>
      </c>
      <c r="C5479" s="313">
        <v>2</v>
      </c>
      <c r="D5479" s="313" t="s">
        <v>5284</v>
      </c>
      <c r="E5479" s="315"/>
      <c r="F5479" s="315"/>
      <c r="G5479" s="314">
        <v>45.9</v>
      </c>
      <c r="H5479" s="316">
        <f t="shared" si="311"/>
        <v>45.9</v>
      </c>
      <c r="I5479" s="313"/>
      <c r="J5479" s="313">
        <f t="shared" si="312"/>
        <v>45.9</v>
      </c>
      <c r="K5479" s="319">
        <v>13.75</v>
      </c>
      <c r="L5479" s="37">
        <f t="shared" si="314"/>
        <v>631.13</v>
      </c>
      <c r="M5479" s="315"/>
      <c r="N5479" s="320">
        <f t="shared" si="313"/>
        <v>631.13</v>
      </c>
      <c r="O5479" s="321"/>
    </row>
    <row r="5480" spans="1:15">
      <c r="A5480" s="313" t="s">
        <v>4314</v>
      </c>
      <c r="B5480" s="313" t="s">
        <v>5232</v>
      </c>
      <c r="C5480" s="313">
        <v>2</v>
      </c>
      <c r="D5480" s="313" t="s">
        <v>5285</v>
      </c>
      <c r="E5480" s="315"/>
      <c r="F5480" s="315"/>
      <c r="G5480" s="314">
        <v>30.6</v>
      </c>
      <c r="H5480" s="316">
        <f t="shared" si="311"/>
        <v>30.6</v>
      </c>
      <c r="I5480" s="313"/>
      <c r="J5480" s="313">
        <f t="shared" si="312"/>
        <v>30.6</v>
      </c>
      <c r="K5480" s="319">
        <v>13.75</v>
      </c>
      <c r="L5480" s="37">
        <f t="shared" si="314"/>
        <v>420.75</v>
      </c>
      <c r="M5480" s="315"/>
      <c r="N5480" s="320">
        <f t="shared" si="313"/>
        <v>420.75</v>
      </c>
      <c r="O5480" s="321"/>
    </row>
    <row r="5481" spans="1:15">
      <c r="A5481" s="313" t="s">
        <v>4314</v>
      </c>
      <c r="B5481" s="313" t="s">
        <v>5232</v>
      </c>
      <c r="C5481" s="313">
        <v>2</v>
      </c>
      <c r="D5481" s="313" t="s">
        <v>5286</v>
      </c>
      <c r="E5481" s="315"/>
      <c r="F5481" s="315"/>
      <c r="G5481" s="314">
        <v>45.9</v>
      </c>
      <c r="H5481" s="316">
        <f t="shared" si="311"/>
        <v>45.9</v>
      </c>
      <c r="I5481" s="313"/>
      <c r="J5481" s="313">
        <f t="shared" si="312"/>
        <v>45.9</v>
      </c>
      <c r="K5481" s="319">
        <v>13.75</v>
      </c>
      <c r="L5481" s="37">
        <f t="shared" si="314"/>
        <v>631.13</v>
      </c>
      <c r="M5481" s="315"/>
      <c r="N5481" s="320">
        <f t="shared" si="313"/>
        <v>631.13</v>
      </c>
      <c r="O5481" s="321"/>
    </row>
    <row r="5482" spans="1:15">
      <c r="A5482" s="313" t="s">
        <v>4314</v>
      </c>
      <c r="B5482" s="313" t="s">
        <v>5232</v>
      </c>
      <c r="C5482" s="313">
        <v>2</v>
      </c>
      <c r="D5482" s="313" t="s">
        <v>2557</v>
      </c>
      <c r="E5482" s="315"/>
      <c r="F5482" s="315"/>
      <c r="G5482" s="314">
        <v>91.8</v>
      </c>
      <c r="H5482" s="316">
        <f t="shared" si="311"/>
        <v>91.8</v>
      </c>
      <c r="I5482" s="313"/>
      <c r="J5482" s="313">
        <f t="shared" si="312"/>
        <v>91.8</v>
      </c>
      <c r="K5482" s="319">
        <v>13.75</v>
      </c>
      <c r="L5482" s="37">
        <f t="shared" si="314"/>
        <v>1262.25</v>
      </c>
      <c r="M5482" s="315"/>
      <c r="N5482" s="320">
        <f t="shared" si="313"/>
        <v>1262.25</v>
      </c>
      <c r="O5482" s="321"/>
    </row>
    <row r="5483" spans="1:15">
      <c r="A5483" s="313" t="s">
        <v>4314</v>
      </c>
      <c r="B5483" s="313" t="s">
        <v>5232</v>
      </c>
      <c r="C5483" s="313">
        <v>2</v>
      </c>
      <c r="D5483" s="313" t="s">
        <v>5287</v>
      </c>
      <c r="E5483" s="315"/>
      <c r="F5483" s="315"/>
      <c r="G5483" s="314">
        <v>107.1</v>
      </c>
      <c r="H5483" s="316">
        <f t="shared" si="311"/>
        <v>107.1</v>
      </c>
      <c r="I5483" s="313"/>
      <c r="J5483" s="313">
        <f t="shared" si="312"/>
        <v>107.1</v>
      </c>
      <c r="K5483" s="319">
        <v>13.75</v>
      </c>
      <c r="L5483" s="37">
        <f t="shared" si="314"/>
        <v>1472.63</v>
      </c>
      <c r="M5483" s="315"/>
      <c r="N5483" s="320">
        <f t="shared" si="313"/>
        <v>1472.63</v>
      </c>
      <c r="O5483" s="321"/>
    </row>
    <row r="5484" spans="1:15">
      <c r="A5484" s="313" t="s">
        <v>4314</v>
      </c>
      <c r="B5484" s="313" t="s">
        <v>5232</v>
      </c>
      <c r="C5484" s="313">
        <v>2</v>
      </c>
      <c r="D5484" s="313" t="s">
        <v>5199</v>
      </c>
      <c r="E5484" s="315"/>
      <c r="F5484" s="315"/>
      <c r="G5484" s="314">
        <v>61.2</v>
      </c>
      <c r="H5484" s="316">
        <f t="shared" si="311"/>
        <v>61.2</v>
      </c>
      <c r="I5484" s="313"/>
      <c r="J5484" s="313">
        <f t="shared" si="312"/>
        <v>61.2</v>
      </c>
      <c r="K5484" s="319">
        <v>13.75</v>
      </c>
      <c r="L5484" s="37">
        <f t="shared" si="314"/>
        <v>841.5</v>
      </c>
      <c r="M5484" s="315"/>
      <c r="N5484" s="320">
        <f t="shared" si="313"/>
        <v>841.5</v>
      </c>
      <c r="O5484" s="321"/>
    </row>
    <row r="5485" spans="1:15">
      <c r="A5485" s="313" t="s">
        <v>4314</v>
      </c>
      <c r="B5485" s="313" t="s">
        <v>5232</v>
      </c>
      <c r="C5485" s="313">
        <v>2</v>
      </c>
      <c r="D5485" s="313" t="s">
        <v>5288</v>
      </c>
      <c r="E5485" s="315"/>
      <c r="F5485" s="315"/>
      <c r="G5485" s="314">
        <v>45.9</v>
      </c>
      <c r="H5485" s="316">
        <f t="shared" si="311"/>
        <v>45.9</v>
      </c>
      <c r="I5485" s="313"/>
      <c r="J5485" s="313">
        <f t="shared" si="312"/>
        <v>45.9</v>
      </c>
      <c r="K5485" s="319">
        <v>13.75</v>
      </c>
      <c r="L5485" s="37">
        <f t="shared" si="314"/>
        <v>631.13</v>
      </c>
      <c r="M5485" s="315"/>
      <c r="N5485" s="320">
        <f t="shared" si="313"/>
        <v>631.13</v>
      </c>
      <c r="O5485" s="321"/>
    </row>
    <row r="5486" spans="1:15">
      <c r="A5486" s="313" t="s">
        <v>4314</v>
      </c>
      <c r="B5486" s="313" t="s">
        <v>5232</v>
      </c>
      <c r="C5486" s="313">
        <v>2</v>
      </c>
      <c r="D5486" s="313" t="s">
        <v>5289</v>
      </c>
      <c r="E5486" s="315"/>
      <c r="F5486" s="315"/>
      <c r="G5486" s="314">
        <v>45.9</v>
      </c>
      <c r="H5486" s="316">
        <f t="shared" si="311"/>
        <v>45.9</v>
      </c>
      <c r="I5486" s="313"/>
      <c r="J5486" s="313">
        <f t="shared" si="312"/>
        <v>45.9</v>
      </c>
      <c r="K5486" s="319">
        <v>13.75</v>
      </c>
      <c r="L5486" s="37">
        <f t="shared" si="314"/>
        <v>631.13</v>
      </c>
      <c r="M5486" s="315"/>
      <c r="N5486" s="320">
        <f t="shared" si="313"/>
        <v>631.13</v>
      </c>
      <c r="O5486" s="321"/>
    </row>
    <row r="5487" spans="1:15">
      <c r="A5487" s="313" t="s">
        <v>4314</v>
      </c>
      <c r="B5487" s="313" t="s">
        <v>5232</v>
      </c>
      <c r="C5487" s="313">
        <v>2</v>
      </c>
      <c r="D5487" s="313" t="s">
        <v>5290</v>
      </c>
      <c r="E5487" s="315"/>
      <c r="F5487" s="315"/>
      <c r="G5487" s="314">
        <v>91.8</v>
      </c>
      <c r="H5487" s="316">
        <f t="shared" si="311"/>
        <v>91.8</v>
      </c>
      <c r="I5487" s="313"/>
      <c r="J5487" s="313">
        <f t="shared" si="312"/>
        <v>91.8</v>
      </c>
      <c r="K5487" s="319">
        <v>13.75</v>
      </c>
      <c r="L5487" s="37">
        <f t="shared" si="314"/>
        <v>1262.25</v>
      </c>
      <c r="M5487" s="315"/>
      <c r="N5487" s="320">
        <f t="shared" si="313"/>
        <v>1262.25</v>
      </c>
      <c r="O5487" s="321"/>
    </row>
    <row r="5488" spans="1:15">
      <c r="A5488" s="313" t="s">
        <v>4314</v>
      </c>
      <c r="B5488" s="313" t="s">
        <v>5232</v>
      </c>
      <c r="C5488" s="313">
        <v>2</v>
      </c>
      <c r="D5488" s="313" t="s">
        <v>5291</v>
      </c>
      <c r="E5488" s="315"/>
      <c r="F5488" s="315"/>
      <c r="G5488" s="314">
        <v>45.9</v>
      </c>
      <c r="H5488" s="316">
        <f t="shared" si="311"/>
        <v>45.9</v>
      </c>
      <c r="I5488" s="313"/>
      <c r="J5488" s="313">
        <f t="shared" si="312"/>
        <v>45.9</v>
      </c>
      <c r="K5488" s="319">
        <v>13.75</v>
      </c>
      <c r="L5488" s="37">
        <f t="shared" si="314"/>
        <v>631.13</v>
      </c>
      <c r="M5488" s="315"/>
      <c r="N5488" s="320">
        <f t="shared" si="313"/>
        <v>631.13</v>
      </c>
      <c r="O5488" s="321"/>
    </row>
    <row r="5489" spans="1:15">
      <c r="A5489" s="313" t="s">
        <v>4314</v>
      </c>
      <c r="B5489" s="313" t="s">
        <v>5232</v>
      </c>
      <c r="C5489" s="313">
        <v>2</v>
      </c>
      <c r="D5489" s="313" t="s">
        <v>5292</v>
      </c>
      <c r="E5489" s="315"/>
      <c r="F5489" s="315"/>
      <c r="G5489" s="314">
        <v>45.9</v>
      </c>
      <c r="H5489" s="316">
        <f t="shared" si="311"/>
        <v>45.9</v>
      </c>
      <c r="I5489" s="313"/>
      <c r="J5489" s="313">
        <f t="shared" si="312"/>
        <v>45.9</v>
      </c>
      <c r="K5489" s="319">
        <v>13.75</v>
      </c>
      <c r="L5489" s="37">
        <f t="shared" si="314"/>
        <v>631.13</v>
      </c>
      <c r="M5489" s="315"/>
      <c r="N5489" s="320">
        <f t="shared" si="313"/>
        <v>631.13</v>
      </c>
      <c r="O5489" s="321"/>
    </row>
    <row r="5490" spans="1:15">
      <c r="A5490" s="313" t="s">
        <v>4314</v>
      </c>
      <c r="B5490" s="313" t="s">
        <v>5232</v>
      </c>
      <c r="C5490" s="313">
        <v>2</v>
      </c>
      <c r="D5490" s="313" t="s">
        <v>5293</v>
      </c>
      <c r="E5490" s="315"/>
      <c r="F5490" s="315"/>
      <c r="G5490" s="314">
        <v>61.2</v>
      </c>
      <c r="H5490" s="316">
        <f t="shared" si="311"/>
        <v>61.2</v>
      </c>
      <c r="I5490" s="313"/>
      <c r="J5490" s="313">
        <f t="shared" si="312"/>
        <v>61.2</v>
      </c>
      <c r="K5490" s="319">
        <v>13.75</v>
      </c>
      <c r="L5490" s="37">
        <f t="shared" si="314"/>
        <v>841.5</v>
      </c>
      <c r="M5490" s="315"/>
      <c r="N5490" s="320">
        <f t="shared" si="313"/>
        <v>841.5</v>
      </c>
      <c r="O5490" s="321"/>
    </row>
    <row r="5491" spans="1:15">
      <c r="A5491" s="313" t="s">
        <v>4314</v>
      </c>
      <c r="B5491" s="313" t="s">
        <v>5232</v>
      </c>
      <c r="C5491" s="313">
        <v>2</v>
      </c>
      <c r="D5491" s="313" t="s">
        <v>5294</v>
      </c>
      <c r="E5491" s="315"/>
      <c r="F5491" s="315"/>
      <c r="G5491" s="314">
        <v>76.5</v>
      </c>
      <c r="H5491" s="316">
        <f t="shared" si="311"/>
        <v>76.5</v>
      </c>
      <c r="I5491" s="313"/>
      <c r="J5491" s="313">
        <f t="shared" si="312"/>
        <v>76.5</v>
      </c>
      <c r="K5491" s="319">
        <v>13.75</v>
      </c>
      <c r="L5491" s="37">
        <f t="shared" si="314"/>
        <v>1051.88</v>
      </c>
      <c r="M5491" s="315"/>
      <c r="N5491" s="320">
        <f t="shared" si="313"/>
        <v>1051.88</v>
      </c>
      <c r="O5491" s="321"/>
    </row>
    <row r="5492" spans="1:15">
      <c r="A5492" s="313" t="s">
        <v>4314</v>
      </c>
      <c r="B5492" s="313" t="s">
        <v>5232</v>
      </c>
      <c r="C5492" s="313">
        <v>2</v>
      </c>
      <c r="D5492" s="313" t="s">
        <v>5295</v>
      </c>
      <c r="E5492" s="315"/>
      <c r="F5492" s="315"/>
      <c r="G5492" s="314">
        <v>45.9</v>
      </c>
      <c r="H5492" s="316">
        <f t="shared" ref="H5492:H5555" si="315">SUM(E5492:G5492)</f>
        <v>45.9</v>
      </c>
      <c r="I5492" s="313"/>
      <c r="J5492" s="313">
        <f t="shared" ref="J5492:J5555" si="316">H5492-I5492</f>
        <v>45.9</v>
      </c>
      <c r="K5492" s="319">
        <v>13.75</v>
      </c>
      <c r="L5492" s="37">
        <f t="shared" si="314"/>
        <v>631.13</v>
      </c>
      <c r="M5492" s="315"/>
      <c r="N5492" s="320">
        <f t="shared" si="313"/>
        <v>631.13</v>
      </c>
      <c r="O5492" s="321"/>
    </row>
    <row r="5493" spans="1:15">
      <c r="A5493" s="313" t="s">
        <v>4314</v>
      </c>
      <c r="B5493" s="313" t="s">
        <v>5232</v>
      </c>
      <c r="C5493" s="313">
        <v>2</v>
      </c>
      <c r="D5493" s="313" t="s">
        <v>5296</v>
      </c>
      <c r="E5493" s="315"/>
      <c r="F5493" s="315"/>
      <c r="G5493" s="314">
        <v>30.6</v>
      </c>
      <c r="H5493" s="316">
        <f t="shared" si="315"/>
        <v>30.6</v>
      </c>
      <c r="I5493" s="313"/>
      <c r="J5493" s="313">
        <f t="shared" si="316"/>
        <v>30.6</v>
      </c>
      <c r="K5493" s="319">
        <v>13.75</v>
      </c>
      <c r="L5493" s="37">
        <f t="shared" si="314"/>
        <v>420.75</v>
      </c>
      <c r="M5493" s="315"/>
      <c r="N5493" s="320">
        <f t="shared" ref="N5493:N5556" si="317">L5493-M5493</f>
        <v>420.75</v>
      </c>
      <c r="O5493" s="321"/>
    </row>
    <row r="5494" spans="1:15">
      <c r="A5494" s="313" t="s">
        <v>4314</v>
      </c>
      <c r="B5494" s="313" t="s">
        <v>5232</v>
      </c>
      <c r="C5494" s="313">
        <v>2</v>
      </c>
      <c r="D5494" s="313" t="s">
        <v>5297</v>
      </c>
      <c r="E5494" s="315"/>
      <c r="F5494" s="315"/>
      <c r="G5494" s="314">
        <v>30.6</v>
      </c>
      <c r="H5494" s="316">
        <f t="shared" si="315"/>
        <v>30.6</v>
      </c>
      <c r="I5494" s="313"/>
      <c r="J5494" s="313">
        <f t="shared" si="316"/>
        <v>30.6</v>
      </c>
      <c r="K5494" s="319">
        <v>13.75</v>
      </c>
      <c r="L5494" s="37">
        <f t="shared" si="314"/>
        <v>420.75</v>
      </c>
      <c r="M5494" s="315"/>
      <c r="N5494" s="320">
        <f t="shared" si="317"/>
        <v>420.75</v>
      </c>
      <c r="O5494" s="321"/>
    </row>
    <row r="5495" spans="1:15">
      <c r="A5495" s="313" t="s">
        <v>4314</v>
      </c>
      <c r="B5495" s="313" t="s">
        <v>5232</v>
      </c>
      <c r="C5495" s="313">
        <v>2</v>
      </c>
      <c r="D5495" s="313" t="s">
        <v>5298</v>
      </c>
      <c r="E5495" s="315"/>
      <c r="F5495" s="315"/>
      <c r="G5495" s="314">
        <v>45.9</v>
      </c>
      <c r="H5495" s="316">
        <f t="shared" si="315"/>
        <v>45.9</v>
      </c>
      <c r="I5495" s="313"/>
      <c r="J5495" s="313">
        <f t="shared" si="316"/>
        <v>45.9</v>
      </c>
      <c r="K5495" s="319">
        <v>13.75</v>
      </c>
      <c r="L5495" s="37">
        <f t="shared" si="314"/>
        <v>631.13</v>
      </c>
      <c r="M5495" s="315"/>
      <c r="N5495" s="320">
        <f t="shared" si="317"/>
        <v>631.13</v>
      </c>
      <c r="O5495" s="313"/>
    </row>
    <row r="5496" spans="1:15">
      <c r="A5496" s="313" t="s">
        <v>4314</v>
      </c>
      <c r="B5496" s="313" t="s">
        <v>5232</v>
      </c>
      <c r="C5496" s="313">
        <v>2</v>
      </c>
      <c r="D5496" s="313" t="s">
        <v>5299</v>
      </c>
      <c r="E5496" s="315"/>
      <c r="F5496" s="315"/>
      <c r="G5496" s="314">
        <v>30.6</v>
      </c>
      <c r="H5496" s="316">
        <f t="shared" si="315"/>
        <v>30.6</v>
      </c>
      <c r="I5496" s="313"/>
      <c r="J5496" s="313">
        <f t="shared" si="316"/>
        <v>30.6</v>
      </c>
      <c r="K5496" s="319">
        <v>13.75</v>
      </c>
      <c r="L5496" s="37">
        <f t="shared" si="314"/>
        <v>420.75</v>
      </c>
      <c r="M5496" s="315"/>
      <c r="N5496" s="320">
        <f t="shared" si="317"/>
        <v>420.75</v>
      </c>
      <c r="O5496" s="321"/>
    </row>
    <row r="5497" spans="1:15">
      <c r="A5497" s="313" t="s">
        <v>4314</v>
      </c>
      <c r="B5497" s="313" t="s">
        <v>5232</v>
      </c>
      <c r="C5497" s="313">
        <v>2</v>
      </c>
      <c r="D5497" s="313" t="s">
        <v>5300</v>
      </c>
      <c r="E5497" s="315"/>
      <c r="F5497" s="315"/>
      <c r="G5497" s="314">
        <v>285.9</v>
      </c>
      <c r="H5497" s="316">
        <f t="shared" si="315"/>
        <v>285.9</v>
      </c>
      <c r="I5497" s="313"/>
      <c r="J5497" s="313">
        <f t="shared" si="316"/>
        <v>285.9</v>
      </c>
      <c r="K5497" s="319">
        <v>13.75</v>
      </c>
      <c r="L5497" s="37">
        <f t="shared" si="314"/>
        <v>3931.13</v>
      </c>
      <c r="M5497" s="315"/>
      <c r="N5497" s="320">
        <f t="shared" si="317"/>
        <v>3931.13</v>
      </c>
      <c r="O5497" s="321"/>
    </row>
    <row r="5498" spans="1:15">
      <c r="A5498" s="313" t="s">
        <v>4314</v>
      </c>
      <c r="B5498" s="313" t="s">
        <v>5232</v>
      </c>
      <c r="C5498" s="313">
        <v>2</v>
      </c>
      <c r="D5498" s="313" t="s">
        <v>5301</v>
      </c>
      <c r="E5498" s="315"/>
      <c r="F5498" s="315"/>
      <c r="G5498" s="314">
        <v>30.6</v>
      </c>
      <c r="H5498" s="316">
        <f t="shared" si="315"/>
        <v>30.6</v>
      </c>
      <c r="I5498" s="313"/>
      <c r="J5498" s="313">
        <f t="shared" si="316"/>
        <v>30.6</v>
      </c>
      <c r="K5498" s="319">
        <v>13.75</v>
      </c>
      <c r="L5498" s="37">
        <f t="shared" si="314"/>
        <v>420.75</v>
      </c>
      <c r="M5498" s="315"/>
      <c r="N5498" s="320">
        <f t="shared" si="317"/>
        <v>420.75</v>
      </c>
      <c r="O5498" s="321"/>
    </row>
    <row r="5499" spans="1:15">
      <c r="A5499" s="313" t="s">
        <v>4314</v>
      </c>
      <c r="B5499" s="313" t="s">
        <v>5232</v>
      </c>
      <c r="C5499" s="313">
        <v>2</v>
      </c>
      <c r="D5499" s="313" t="s">
        <v>5302</v>
      </c>
      <c r="E5499" s="315"/>
      <c r="F5499" s="315"/>
      <c r="G5499" s="314">
        <v>153.9</v>
      </c>
      <c r="H5499" s="316">
        <f t="shared" si="315"/>
        <v>153.9</v>
      </c>
      <c r="I5499" s="313"/>
      <c r="J5499" s="313">
        <f t="shared" si="316"/>
        <v>153.9</v>
      </c>
      <c r="K5499" s="319">
        <v>13.75</v>
      </c>
      <c r="L5499" s="37">
        <f t="shared" si="314"/>
        <v>2116.13</v>
      </c>
      <c r="M5499" s="315"/>
      <c r="N5499" s="320">
        <f t="shared" si="317"/>
        <v>2116.13</v>
      </c>
      <c r="O5499" s="321"/>
    </row>
    <row r="5500" spans="1:15">
      <c r="A5500" s="313" t="s">
        <v>4314</v>
      </c>
      <c r="B5500" s="313" t="s">
        <v>5232</v>
      </c>
      <c r="C5500" s="313">
        <v>2</v>
      </c>
      <c r="D5500" s="313" t="s">
        <v>5303</v>
      </c>
      <c r="E5500" s="315"/>
      <c r="F5500" s="315"/>
      <c r="G5500" s="314">
        <v>45.9</v>
      </c>
      <c r="H5500" s="316">
        <f t="shared" si="315"/>
        <v>45.9</v>
      </c>
      <c r="I5500" s="313"/>
      <c r="J5500" s="313">
        <f t="shared" si="316"/>
        <v>45.9</v>
      </c>
      <c r="K5500" s="319">
        <v>13.75</v>
      </c>
      <c r="L5500" s="37">
        <f t="shared" si="314"/>
        <v>631.13</v>
      </c>
      <c r="M5500" s="315"/>
      <c r="N5500" s="320">
        <f t="shared" si="317"/>
        <v>631.13</v>
      </c>
      <c r="O5500" s="321"/>
    </row>
    <row r="5501" spans="1:15">
      <c r="A5501" s="313" t="s">
        <v>4314</v>
      </c>
      <c r="B5501" s="313" t="s">
        <v>5232</v>
      </c>
      <c r="C5501" s="313">
        <v>2</v>
      </c>
      <c r="D5501" s="313" t="s">
        <v>5304</v>
      </c>
      <c r="E5501" s="315"/>
      <c r="F5501" s="315"/>
      <c r="G5501" s="314">
        <v>61.2</v>
      </c>
      <c r="H5501" s="316">
        <f t="shared" si="315"/>
        <v>61.2</v>
      </c>
      <c r="I5501" s="313"/>
      <c r="J5501" s="313">
        <f t="shared" si="316"/>
        <v>61.2</v>
      </c>
      <c r="K5501" s="319">
        <v>13.75</v>
      </c>
      <c r="L5501" s="37">
        <f t="shared" si="314"/>
        <v>841.5</v>
      </c>
      <c r="M5501" s="315"/>
      <c r="N5501" s="320">
        <f t="shared" si="317"/>
        <v>841.5</v>
      </c>
      <c r="O5501" s="321"/>
    </row>
    <row r="5502" spans="1:15">
      <c r="A5502" s="313" t="s">
        <v>4314</v>
      </c>
      <c r="B5502" s="313" t="s">
        <v>5232</v>
      </c>
      <c r="C5502" s="313">
        <v>2</v>
      </c>
      <c r="D5502" s="313" t="s">
        <v>5305</v>
      </c>
      <c r="E5502" s="315"/>
      <c r="F5502" s="315"/>
      <c r="G5502" s="314">
        <v>61.2</v>
      </c>
      <c r="H5502" s="316">
        <f t="shared" si="315"/>
        <v>61.2</v>
      </c>
      <c r="I5502" s="313"/>
      <c r="J5502" s="313">
        <f t="shared" si="316"/>
        <v>61.2</v>
      </c>
      <c r="K5502" s="319">
        <v>13.75</v>
      </c>
      <c r="L5502" s="37">
        <f t="shared" si="314"/>
        <v>841.5</v>
      </c>
      <c r="M5502" s="315"/>
      <c r="N5502" s="320">
        <f t="shared" si="317"/>
        <v>841.5</v>
      </c>
      <c r="O5502" s="321"/>
    </row>
    <row r="5503" spans="1:15">
      <c r="A5503" s="313" t="s">
        <v>4314</v>
      </c>
      <c r="B5503" s="313" t="s">
        <v>5232</v>
      </c>
      <c r="C5503" s="313">
        <v>2</v>
      </c>
      <c r="D5503" s="313" t="s">
        <v>5306</v>
      </c>
      <c r="E5503" s="315"/>
      <c r="F5503" s="315"/>
      <c r="G5503" s="314">
        <v>61.2</v>
      </c>
      <c r="H5503" s="316">
        <f t="shared" si="315"/>
        <v>61.2</v>
      </c>
      <c r="I5503" s="313"/>
      <c r="J5503" s="313">
        <f t="shared" si="316"/>
        <v>61.2</v>
      </c>
      <c r="K5503" s="319">
        <v>13.75</v>
      </c>
      <c r="L5503" s="37">
        <f t="shared" si="314"/>
        <v>841.5</v>
      </c>
      <c r="M5503" s="315"/>
      <c r="N5503" s="320">
        <f t="shared" si="317"/>
        <v>841.5</v>
      </c>
      <c r="O5503" s="321"/>
    </row>
    <row r="5504" spans="1:15">
      <c r="A5504" s="313" t="s">
        <v>4314</v>
      </c>
      <c r="B5504" s="313" t="s">
        <v>5232</v>
      </c>
      <c r="C5504" s="313">
        <v>2</v>
      </c>
      <c r="D5504" s="313" t="s">
        <v>5307</v>
      </c>
      <c r="E5504" s="315"/>
      <c r="F5504" s="315"/>
      <c r="G5504" s="314">
        <v>91.8</v>
      </c>
      <c r="H5504" s="316">
        <f t="shared" si="315"/>
        <v>91.8</v>
      </c>
      <c r="I5504" s="313"/>
      <c r="J5504" s="313">
        <f t="shared" si="316"/>
        <v>91.8</v>
      </c>
      <c r="K5504" s="319">
        <v>13.75</v>
      </c>
      <c r="L5504" s="37">
        <f t="shared" si="314"/>
        <v>1262.25</v>
      </c>
      <c r="M5504" s="315"/>
      <c r="N5504" s="320">
        <f t="shared" si="317"/>
        <v>1262.25</v>
      </c>
      <c r="O5504" s="321"/>
    </row>
    <row r="5505" spans="1:15">
      <c r="A5505" s="313" t="s">
        <v>4314</v>
      </c>
      <c r="B5505" s="313" t="s">
        <v>5232</v>
      </c>
      <c r="C5505" s="313">
        <v>2</v>
      </c>
      <c r="D5505" s="313" t="s">
        <v>5308</v>
      </c>
      <c r="E5505" s="315"/>
      <c r="F5505" s="315"/>
      <c r="G5505" s="314">
        <v>45.9</v>
      </c>
      <c r="H5505" s="316">
        <f t="shared" si="315"/>
        <v>45.9</v>
      </c>
      <c r="I5505" s="313"/>
      <c r="J5505" s="313">
        <f t="shared" si="316"/>
        <v>45.9</v>
      </c>
      <c r="K5505" s="319">
        <v>13.75</v>
      </c>
      <c r="L5505" s="37">
        <f t="shared" si="314"/>
        <v>631.13</v>
      </c>
      <c r="M5505" s="315"/>
      <c r="N5505" s="320">
        <f t="shared" si="317"/>
        <v>631.13</v>
      </c>
      <c r="O5505" s="321"/>
    </row>
    <row r="5506" spans="1:15">
      <c r="A5506" s="313" t="s">
        <v>4314</v>
      </c>
      <c r="B5506" s="313" t="s">
        <v>5232</v>
      </c>
      <c r="C5506" s="313">
        <v>2</v>
      </c>
      <c r="D5506" s="313" t="s">
        <v>5309</v>
      </c>
      <c r="E5506" s="315"/>
      <c r="F5506" s="315"/>
      <c r="G5506" s="314">
        <v>91.8</v>
      </c>
      <c r="H5506" s="316">
        <f t="shared" si="315"/>
        <v>91.8</v>
      </c>
      <c r="I5506" s="313"/>
      <c r="J5506" s="313">
        <f t="shared" si="316"/>
        <v>91.8</v>
      </c>
      <c r="K5506" s="319">
        <v>13.75</v>
      </c>
      <c r="L5506" s="37">
        <f t="shared" si="314"/>
        <v>1262.25</v>
      </c>
      <c r="M5506" s="315"/>
      <c r="N5506" s="320">
        <f t="shared" si="317"/>
        <v>1262.25</v>
      </c>
      <c r="O5506" s="321"/>
    </row>
    <row r="5507" spans="1:15">
      <c r="A5507" s="313" t="s">
        <v>4314</v>
      </c>
      <c r="B5507" s="313" t="s">
        <v>5232</v>
      </c>
      <c r="C5507" s="313">
        <v>2</v>
      </c>
      <c r="D5507" s="313" t="s">
        <v>5310</v>
      </c>
      <c r="E5507" s="315"/>
      <c r="F5507" s="315"/>
      <c r="G5507" s="314">
        <v>76.5</v>
      </c>
      <c r="H5507" s="316">
        <f t="shared" si="315"/>
        <v>76.5</v>
      </c>
      <c r="I5507" s="313"/>
      <c r="J5507" s="313">
        <f t="shared" si="316"/>
        <v>76.5</v>
      </c>
      <c r="K5507" s="319">
        <v>13.75</v>
      </c>
      <c r="L5507" s="37">
        <f t="shared" si="314"/>
        <v>1051.88</v>
      </c>
      <c r="M5507" s="315"/>
      <c r="N5507" s="320">
        <f t="shared" si="317"/>
        <v>1051.88</v>
      </c>
      <c r="O5507" s="313"/>
    </row>
    <row r="5508" spans="1:15">
      <c r="A5508" s="313" t="s">
        <v>4314</v>
      </c>
      <c r="B5508" s="313" t="s">
        <v>5232</v>
      </c>
      <c r="C5508" s="313">
        <v>2</v>
      </c>
      <c r="D5508" s="313" t="s">
        <v>5311</v>
      </c>
      <c r="E5508" s="315"/>
      <c r="F5508" s="315"/>
      <c r="G5508" s="314">
        <v>61.2</v>
      </c>
      <c r="H5508" s="316">
        <f t="shared" si="315"/>
        <v>61.2</v>
      </c>
      <c r="I5508" s="313"/>
      <c r="J5508" s="313">
        <f t="shared" si="316"/>
        <v>61.2</v>
      </c>
      <c r="K5508" s="319">
        <v>13.75</v>
      </c>
      <c r="L5508" s="37">
        <f t="shared" si="314"/>
        <v>841.5</v>
      </c>
      <c r="M5508" s="315"/>
      <c r="N5508" s="320">
        <f t="shared" si="317"/>
        <v>841.5</v>
      </c>
      <c r="O5508" s="321"/>
    </row>
    <row r="5509" spans="1:15">
      <c r="A5509" s="313" t="s">
        <v>4314</v>
      </c>
      <c r="B5509" s="313" t="s">
        <v>5232</v>
      </c>
      <c r="C5509" s="313">
        <v>3</v>
      </c>
      <c r="D5509" s="313" t="s">
        <v>5312</v>
      </c>
      <c r="E5509" s="315"/>
      <c r="F5509" s="315"/>
      <c r="G5509" s="314">
        <v>10.4</v>
      </c>
      <c r="H5509" s="316">
        <f t="shared" si="315"/>
        <v>10.4</v>
      </c>
      <c r="I5509" s="313"/>
      <c r="J5509" s="313">
        <f t="shared" si="316"/>
        <v>10.4</v>
      </c>
      <c r="K5509" s="319">
        <v>13.75</v>
      </c>
      <c r="L5509" s="37">
        <f t="shared" si="314"/>
        <v>143</v>
      </c>
      <c r="M5509" s="315"/>
      <c r="N5509" s="320">
        <f t="shared" si="317"/>
        <v>143</v>
      </c>
      <c r="O5509" s="321"/>
    </row>
    <row r="5510" spans="1:15">
      <c r="A5510" s="313" t="s">
        <v>4314</v>
      </c>
      <c r="B5510" s="313" t="s">
        <v>5232</v>
      </c>
      <c r="C5510" s="313">
        <v>3</v>
      </c>
      <c r="D5510" s="313" t="s">
        <v>5313</v>
      </c>
      <c r="E5510" s="315"/>
      <c r="F5510" s="315"/>
      <c r="G5510" s="314">
        <v>10.4</v>
      </c>
      <c r="H5510" s="316">
        <f t="shared" si="315"/>
        <v>10.4</v>
      </c>
      <c r="I5510" s="313"/>
      <c r="J5510" s="313">
        <f t="shared" si="316"/>
        <v>10.4</v>
      </c>
      <c r="K5510" s="319">
        <v>13.75</v>
      </c>
      <c r="L5510" s="37">
        <f t="shared" si="314"/>
        <v>143</v>
      </c>
      <c r="M5510" s="315"/>
      <c r="N5510" s="320">
        <f t="shared" si="317"/>
        <v>143</v>
      </c>
      <c r="O5510" s="321"/>
    </row>
    <row r="5511" spans="1:15">
      <c r="A5511" s="313" t="s">
        <v>4314</v>
      </c>
      <c r="B5511" s="313" t="s">
        <v>5232</v>
      </c>
      <c r="C5511" s="313">
        <v>3</v>
      </c>
      <c r="D5511" s="313" t="s">
        <v>5314</v>
      </c>
      <c r="E5511" s="315"/>
      <c r="F5511" s="315"/>
      <c r="G5511" s="314">
        <v>10.4</v>
      </c>
      <c r="H5511" s="316">
        <f t="shared" si="315"/>
        <v>10.4</v>
      </c>
      <c r="I5511" s="313"/>
      <c r="J5511" s="313">
        <f t="shared" si="316"/>
        <v>10.4</v>
      </c>
      <c r="K5511" s="319">
        <v>13.75</v>
      </c>
      <c r="L5511" s="37">
        <f t="shared" si="314"/>
        <v>143</v>
      </c>
      <c r="M5511" s="315"/>
      <c r="N5511" s="320">
        <f t="shared" si="317"/>
        <v>143</v>
      </c>
      <c r="O5511" s="321"/>
    </row>
    <row r="5512" spans="1:15">
      <c r="A5512" s="313" t="s">
        <v>4314</v>
      </c>
      <c r="B5512" s="313" t="s">
        <v>5232</v>
      </c>
      <c r="C5512" s="313">
        <v>3</v>
      </c>
      <c r="D5512" s="313" t="s">
        <v>5315</v>
      </c>
      <c r="E5512" s="315"/>
      <c r="F5512" s="315"/>
      <c r="G5512" s="314">
        <v>20.8</v>
      </c>
      <c r="H5512" s="316">
        <f t="shared" si="315"/>
        <v>20.8</v>
      </c>
      <c r="I5512" s="313"/>
      <c r="J5512" s="313">
        <f t="shared" si="316"/>
        <v>20.8</v>
      </c>
      <c r="K5512" s="319">
        <v>13.75</v>
      </c>
      <c r="L5512" s="37">
        <f t="shared" si="314"/>
        <v>286</v>
      </c>
      <c r="M5512" s="315"/>
      <c r="N5512" s="320">
        <f t="shared" si="317"/>
        <v>286</v>
      </c>
      <c r="O5512" s="321"/>
    </row>
    <row r="5513" spans="1:15">
      <c r="A5513" s="313" t="s">
        <v>4314</v>
      </c>
      <c r="B5513" s="313" t="s">
        <v>5232</v>
      </c>
      <c r="C5513" s="313">
        <v>3</v>
      </c>
      <c r="D5513" s="313" t="s">
        <v>5316</v>
      </c>
      <c r="E5513" s="315"/>
      <c r="F5513" s="315"/>
      <c r="G5513" s="314">
        <v>7.8</v>
      </c>
      <c r="H5513" s="316">
        <f t="shared" si="315"/>
        <v>7.8</v>
      </c>
      <c r="I5513" s="313"/>
      <c r="J5513" s="313">
        <f t="shared" si="316"/>
        <v>7.8</v>
      </c>
      <c r="K5513" s="319">
        <v>13.75</v>
      </c>
      <c r="L5513" s="37">
        <f t="shared" si="314"/>
        <v>107.25</v>
      </c>
      <c r="M5513" s="315"/>
      <c r="N5513" s="320">
        <f t="shared" si="317"/>
        <v>107.25</v>
      </c>
      <c r="O5513" s="321"/>
    </row>
    <row r="5514" spans="1:15">
      <c r="A5514" s="313" t="s">
        <v>4314</v>
      </c>
      <c r="B5514" s="313" t="s">
        <v>5232</v>
      </c>
      <c r="C5514" s="313">
        <v>3</v>
      </c>
      <c r="D5514" s="313" t="s">
        <v>5317</v>
      </c>
      <c r="E5514" s="315"/>
      <c r="F5514" s="315"/>
      <c r="G5514" s="314">
        <v>7.8</v>
      </c>
      <c r="H5514" s="316">
        <f t="shared" si="315"/>
        <v>7.8</v>
      </c>
      <c r="I5514" s="331"/>
      <c r="J5514" s="313">
        <f t="shared" si="316"/>
        <v>7.8</v>
      </c>
      <c r="K5514" s="319">
        <v>13.75</v>
      </c>
      <c r="L5514" s="37">
        <f t="shared" si="314"/>
        <v>107.25</v>
      </c>
      <c r="M5514" s="315"/>
      <c r="N5514" s="320">
        <f t="shared" si="317"/>
        <v>107.25</v>
      </c>
      <c r="O5514" s="321"/>
    </row>
    <row r="5515" spans="1:15">
      <c r="A5515" s="313" t="s">
        <v>4314</v>
      </c>
      <c r="B5515" s="313" t="s">
        <v>5232</v>
      </c>
      <c r="C5515" s="313">
        <v>3</v>
      </c>
      <c r="D5515" s="313" t="s">
        <v>5318</v>
      </c>
      <c r="E5515" s="315"/>
      <c r="F5515" s="315"/>
      <c r="G5515" s="314">
        <v>18.2</v>
      </c>
      <c r="H5515" s="316">
        <f t="shared" si="315"/>
        <v>18.2</v>
      </c>
      <c r="I5515" s="313"/>
      <c r="J5515" s="313">
        <f t="shared" si="316"/>
        <v>18.2</v>
      </c>
      <c r="K5515" s="319">
        <v>13.75</v>
      </c>
      <c r="L5515" s="37">
        <f t="shared" si="314"/>
        <v>250.25</v>
      </c>
      <c r="M5515" s="315"/>
      <c r="N5515" s="320">
        <f t="shared" si="317"/>
        <v>250.25</v>
      </c>
      <c r="O5515" s="321"/>
    </row>
    <row r="5516" spans="1:15">
      <c r="A5516" s="313" t="s">
        <v>4314</v>
      </c>
      <c r="B5516" s="313" t="s">
        <v>5232</v>
      </c>
      <c r="C5516" s="313">
        <v>3</v>
      </c>
      <c r="D5516" s="313" t="s">
        <v>5319</v>
      </c>
      <c r="E5516" s="315"/>
      <c r="F5516" s="315"/>
      <c r="G5516" s="314">
        <v>18.2</v>
      </c>
      <c r="H5516" s="316">
        <f t="shared" si="315"/>
        <v>18.2</v>
      </c>
      <c r="I5516" s="313"/>
      <c r="J5516" s="313">
        <f t="shared" si="316"/>
        <v>18.2</v>
      </c>
      <c r="K5516" s="319">
        <v>13.75</v>
      </c>
      <c r="L5516" s="37">
        <f t="shared" si="314"/>
        <v>250.25</v>
      </c>
      <c r="M5516" s="315"/>
      <c r="N5516" s="320">
        <f t="shared" si="317"/>
        <v>250.25</v>
      </c>
      <c r="O5516" s="321"/>
    </row>
    <row r="5517" spans="1:15">
      <c r="A5517" s="313" t="s">
        <v>4314</v>
      </c>
      <c r="B5517" s="313" t="s">
        <v>5232</v>
      </c>
      <c r="C5517" s="313">
        <v>3</v>
      </c>
      <c r="D5517" s="313" t="s">
        <v>2503</v>
      </c>
      <c r="E5517" s="315"/>
      <c r="F5517" s="315"/>
      <c r="G5517" s="314">
        <v>18.2</v>
      </c>
      <c r="H5517" s="316">
        <f t="shared" si="315"/>
        <v>18.2</v>
      </c>
      <c r="I5517" s="313"/>
      <c r="J5517" s="313">
        <f t="shared" si="316"/>
        <v>18.2</v>
      </c>
      <c r="K5517" s="319">
        <v>13.75</v>
      </c>
      <c r="L5517" s="37">
        <f t="shared" si="314"/>
        <v>250.25</v>
      </c>
      <c r="M5517" s="315"/>
      <c r="N5517" s="320">
        <f t="shared" si="317"/>
        <v>250.25</v>
      </c>
      <c r="O5517" s="321"/>
    </row>
    <row r="5518" spans="1:15">
      <c r="A5518" s="313" t="s">
        <v>4314</v>
      </c>
      <c r="B5518" s="313" t="s">
        <v>5232</v>
      </c>
      <c r="C5518" s="313">
        <v>3</v>
      </c>
      <c r="D5518" s="313" t="s">
        <v>5320</v>
      </c>
      <c r="E5518" s="315"/>
      <c r="F5518" s="315"/>
      <c r="G5518" s="314">
        <v>18.2</v>
      </c>
      <c r="H5518" s="316">
        <f t="shared" si="315"/>
        <v>18.2</v>
      </c>
      <c r="I5518" s="313"/>
      <c r="J5518" s="313">
        <f t="shared" si="316"/>
        <v>18.2</v>
      </c>
      <c r="K5518" s="319">
        <v>13.75</v>
      </c>
      <c r="L5518" s="37">
        <f t="shared" si="314"/>
        <v>250.25</v>
      </c>
      <c r="M5518" s="315"/>
      <c r="N5518" s="320">
        <f t="shared" si="317"/>
        <v>250.25</v>
      </c>
      <c r="O5518" s="321"/>
    </row>
    <row r="5519" spans="1:15">
      <c r="A5519" s="313" t="s">
        <v>4314</v>
      </c>
      <c r="B5519" s="313" t="s">
        <v>5232</v>
      </c>
      <c r="C5519" s="313">
        <v>3</v>
      </c>
      <c r="D5519" s="313" t="s">
        <v>5321</v>
      </c>
      <c r="E5519" s="315"/>
      <c r="F5519" s="315"/>
      <c r="G5519" s="314">
        <v>20.8</v>
      </c>
      <c r="H5519" s="316">
        <f t="shared" si="315"/>
        <v>20.8</v>
      </c>
      <c r="I5519" s="331"/>
      <c r="J5519" s="313">
        <f t="shared" si="316"/>
        <v>20.8</v>
      </c>
      <c r="K5519" s="319">
        <v>13.75</v>
      </c>
      <c r="L5519" s="37">
        <f t="shared" si="314"/>
        <v>286</v>
      </c>
      <c r="M5519" s="315"/>
      <c r="N5519" s="320">
        <f t="shared" si="317"/>
        <v>286</v>
      </c>
      <c r="O5519" s="321"/>
    </row>
    <row r="5520" spans="1:15">
      <c r="A5520" s="313" t="s">
        <v>4314</v>
      </c>
      <c r="B5520" s="313" t="s">
        <v>5232</v>
      </c>
      <c r="C5520" s="313">
        <v>3</v>
      </c>
      <c r="D5520" s="313" t="s">
        <v>851</v>
      </c>
      <c r="E5520" s="315"/>
      <c r="F5520" s="315"/>
      <c r="G5520" s="314">
        <v>20.8</v>
      </c>
      <c r="H5520" s="316">
        <f t="shared" si="315"/>
        <v>20.8</v>
      </c>
      <c r="I5520" s="331"/>
      <c r="J5520" s="313">
        <f t="shared" si="316"/>
        <v>20.8</v>
      </c>
      <c r="K5520" s="319">
        <v>13.75</v>
      </c>
      <c r="L5520" s="37">
        <f t="shared" si="314"/>
        <v>286</v>
      </c>
      <c r="M5520" s="315"/>
      <c r="N5520" s="320">
        <f t="shared" si="317"/>
        <v>286</v>
      </c>
      <c r="O5520" s="321"/>
    </row>
    <row r="5521" spans="1:15">
      <c r="A5521" s="313" t="s">
        <v>4314</v>
      </c>
      <c r="B5521" s="313" t="s">
        <v>5232</v>
      </c>
      <c r="C5521" s="313">
        <v>3</v>
      </c>
      <c r="D5521" s="313" t="s">
        <v>5322</v>
      </c>
      <c r="E5521" s="315"/>
      <c r="F5521" s="315"/>
      <c r="G5521" s="314">
        <v>5.2</v>
      </c>
      <c r="H5521" s="316">
        <f t="shared" si="315"/>
        <v>5.2</v>
      </c>
      <c r="I5521" s="331"/>
      <c r="J5521" s="313">
        <f t="shared" si="316"/>
        <v>5.2</v>
      </c>
      <c r="K5521" s="319">
        <v>13.75</v>
      </c>
      <c r="L5521" s="37">
        <f t="shared" si="314"/>
        <v>71.5</v>
      </c>
      <c r="M5521" s="315"/>
      <c r="N5521" s="320">
        <f t="shared" si="317"/>
        <v>71.5</v>
      </c>
      <c r="O5521" s="321"/>
    </row>
    <row r="5522" spans="1:15">
      <c r="A5522" s="313" t="s">
        <v>4314</v>
      </c>
      <c r="B5522" s="313" t="s">
        <v>5232</v>
      </c>
      <c r="C5522" s="313">
        <v>3</v>
      </c>
      <c r="D5522" s="313" t="s">
        <v>5323</v>
      </c>
      <c r="E5522" s="315"/>
      <c r="F5522" s="315"/>
      <c r="G5522" s="314">
        <v>31.2</v>
      </c>
      <c r="H5522" s="316">
        <f t="shared" si="315"/>
        <v>31.2</v>
      </c>
      <c r="I5522" s="313"/>
      <c r="J5522" s="313">
        <f t="shared" si="316"/>
        <v>31.2</v>
      </c>
      <c r="K5522" s="319">
        <v>13.75</v>
      </c>
      <c r="L5522" s="37">
        <f t="shared" si="314"/>
        <v>429</v>
      </c>
      <c r="M5522" s="315"/>
      <c r="N5522" s="320">
        <f t="shared" si="317"/>
        <v>429</v>
      </c>
      <c r="O5522" s="321"/>
    </row>
    <row r="5523" spans="1:15">
      <c r="A5523" s="313" t="s">
        <v>4314</v>
      </c>
      <c r="B5523" s="313" t="s">
        <v>5232</v>
      </c>
      <c r="C5523" s="313">
        <v>3</v>
      </c>
      <c r="D5523" s="313" t="s">
        <v>5324</v>
      </c>
      <c r="E5523" s="315"/>
      <c r="F5523" s="315"/>
      <c r="G5523" s="314">
        <v>20.8</v>
      </c>
      <c r="H5523" s="316">
        <f t="shared" si="315"/>
        <v>20.8</v>
      </c>
      <c r="I5523" s="331"/>
      <c r="J5523" s="313">
        <f t="shared" si="316"/>
        <v>20.8</v>
      </c>
      <c r="K5523" s="319">
        <v>13.75</v>
      </c>
      <c r="L5523" s="37">
        <f t="shared" si="314"/>
        <v>286</v>
      </c>
      <c r="M5523" s="315"/>
      <c r="N5523" s="320">
        <f t="shared" si="317"/>
        <v>286</v>
      </c>
      <c r="O5523" s="321"/>
    </row>
    <row r="5524" spans="1:15">
      <c r="A5524" s="313" t="s">
        <v>4314</v>
      </c>
      <c r="B5524" s="313" t="s">
        <v>5232</v>
      </c>
      <c r="C5524" s="313">
        <v>3</v>
      </c>
      <c r="D5524" s="313" t="s">
        <v>5325</v>
      </c>
      <c r="E5524" s="315"/>
      <c r="F5524" s="315"/>
      <c r="G5524" s="314">
        <v>15.6</v>
      </c>
      <c r="H5524" s="316">
        <f t="shared" si="315"/>
        <v>15.6</v>
      </c>
      <c r="I5524" s="331"/>
      <c r="J5524" s="313">
        <f t="shared" si="316"/>
        <v>15.6</v>
      </c>
      <c r="K5524" s="319">
        <v>13.75</v>
      </c>
      <c r="L5524" s="37">
        <f t="shared" si="314"/>
        <v>214.5</v>
      </c>
      <c r="M5524" s="315"/>
      <c r="N5524" s="320">
        <f t="shared" si="317"/>
        <v>214.5</v>
      </c>
      <c r="O5524" s="321"/>
    </row>
    <row r="5525" spans="1:15">
      <c r="A5525" s="313" t="s">
        <v>4314</v>
      </c>
      <c r="B5525" s="313" t="s">
        <v>5232</v>
      </c>
      <c r="C5525" s="313">
        <v>3</v>
      </c>
      <c r="D5525" s="313" t="s">
        <v>5326</v>
      </c>
      <c r="E5525" s="315"/>
      <c r="F5525" s="315"/>
      <c r="G5525" s="314">
        <v>5.2</v>
      </c>
      <c r="H5525" s="316">
        <f t="shared" si="315"/>
        <v>5.2</v>
      </c>
      <c r="I5525" s="331"/>
      <c r="J5525" s="313">
        <f t="shared" si="316"/>
        <v>5.2</v>
      </c>
      <c r="K5525" s="319">
        <v>13.75</v>
      </c>
      <c r="L5525" s="37">
        <f t="shared" si="314"/>
        <v>71.5</v>
      </c>
      <c r="M5525" s="315"/>
      <c r="N5525" s="320">
        <f t="shared" si="317"/>
        <v>71.5</v>
      </c>
      <c r="O5525" s="321"/>
    </row>
    <row r="5526" spans="1:15">
      <c r="A5526" s="313" t="s">
        <v>4314</v>
      </c>
      <c r="B5526" s="313" t="s">
        <v>5232</v>
      </c>
      <c r="C5526" s="313">
        <v>3</v>
      </c>
      <c r="D5526" s="313" t="s">
        <v>676</v>
      </c>
      <c r="E5526" s="315"/>
      <c r="F5526" s="315"/>
      <c r="G5526" s="314">
        <v>20.8</v>
      </c>
      <c r="H5526" s="316">
        <f t="shared" si="315"/>
        <v>20.8</v>
      </c>
      <c r="I5526" s="331"/>
      <c r="J5526" s="313">
        <f t="shared" si="316"/>
        <v>20.8</v>
      </c>
      <c r="K5526" s="319">
        <v>13.75</v>
      </c>
      <c r="L5526" s="37">
        <f t="shared" si="314"/>
        <v>286</v>
      </c>
      <c r="M5526" s="315"/>
      <c r="N5526" s="320">
        <f t="shared" si="317"/>
        <v>286</v>
      </c>
      <c r="O5526" s="321"/>
    </row>
    <row r="5527" spans="1:15">
      <c r="A5527" s="313" t="s">
        <v>4314</v>
      </c>
      <c r="B5527" s="313" t="s">
        <v>5232</v>
      </c>
      <c r="C5527" s="313">
        <v>3</v>
      </c>
      <c r="D5527" s="313" t="s">
        <v>5327</v>
      </c>
      <c r="E5527" s="315"/>
      <c r="F5527" s="315"/>
      <c r="G5527" s="314">
        <v>31.2</v>
      </c>
      <c r="H5527" s="316">
        <f t="shared" si="315"/>
        <v>31.2</v>
      </c>
      <c r="I5527" s="331"/>
      <c r="J5527" s="313">
        <f t="shared" si="316"/>
        <v>31.2</v>
      </c>
      <c r="K5527" s="319">
        <v>13.75</v>
      </c>
      <c r="L5527" s="37">
        <f t="shared" ref="L5527:L5590" si="318">ROUND(H5527*K5527,2)</f>
        <v>429</v>
      </c>
      <c r="M5527" s="315"/>
      <c r="N5527" s="320">
        <f t="shared" si="317"/>
        <v>429</v>
      </c>
      <c r="O5527" s="321"/>
    </row>
    <row r="5528" spans="1:15">
      <c r="A5528" s="313" t="s">
        <v>4314</v>
      </c>
      <c r="B5528" s="313" t="s">
        <v>5232</v>
      </c>
      <c r="C5528" s="313">
        <v>3</v>
      </c>
      <c r="D5528" s="313" t="s">
        <v>5328</v>
      </c>
      <c r="E5528" s="315"/>
      <c r="F5528" s="315"/>
      <c r="G5528" s="314">
        <v>20.8</v>
      </c>
      <c r="H5528" s="316">
        <f t="shared" si="315"/>
        <v>20.8</v>
      </c>
      <c r="I5528" s="331"/>
      <c r="J5528" s="313">
        <f t="shared" si="316"/>
        <v>20.8</v>
      </c>
      <c r="K5528" s="319">
        <v>13.75</v>
      </c>
      <c r="L5528" s="37">
        <f t="shared" si="318"/>
        <v>286</v>
      </c>
      <c r="M5528" s="315"/>
      <c r="N5528" s="320">
        <f t="shared" si="317"/>
        <v>286</v>
      </c>
      <c r="O5528" s="321"/>
    </row>
    <row r="5529" spans="1:15">
      <c r="A5529" s="313" t="s">
        <v>4314</v>
      </c>
      <c r="B5529" s="313" t="s">
        <v>5232</v>
      </c>
      <c r="C5529" s="313">
        <v>3</v>
      </c>
      <c r="D5529" s="313" t="s">
        <v>5329</v>
      </c>
      <c r="E5529" s="315"/>
      <c r="F5529" s="315"/>
      <c r="G5529" s="314">
        <v>36.4</v>
      </c>
      <c r="H5529" s="316">
        <f t="shared" si="315"/>
        <v>36.4</v>
      </c>
      <c r="I5529" s="331"/>
      <c r="J5529" s="313">
        <f t="shared" si="316"/>
        <v>36.4</v>
      </c>
      <c r="K5529" s="319">
        <v>13.75</v>
      </c>
      <c r="L5529" s="37">
        <f t="shared" si="318"/>
        <v>500.5</v>
      </c>
      <c r="M5529" s="315"/>
      <c r="N5529" s="320">
        <f t="shared" si="317"/>
        <v>500.5</v>
      </c>
      <c r="O5529" s="321"/>
    </row>
    <row r="5530" spans="1:15">
      <c r="A5530" s="313" t="s">
        <v>4314</v>
      </c>
      <c r="B5530" s="313" t="s">
        <v>5232</v>
      </c>
      <c r="C5530" s="313">
        <v>3</v>
      </c>
      <c r="D5530" s="313" t="s">
        <v>5330</v>
      </c>
      <c r="E5530" s="315"/>
      <c r="F5530" s="315"/>
      <c r="G5530" s="314">
        <v>26</v>
      </c>
      <c r="H5530" s="316">
        <f t="shared" si="315"/>
        <v>26</v>
      </c>
      <c r="I5530" s="331"/>
      <c r="J5530" s="313">
        <f t="shared" si="316"/>
        <v>26</v>
      </c>
      <c r="K5530" s="319">
        <v>13.75</v>
      </c>
      <c r="L5530" s="37">
        <f t="shared" si="318"/>
        <v>357.5</v>
      </c>
      <c r="M5530" s="315"/>
      <c r="N5530" s="320">
        <f t="shared" si="317"/>
        <v>357.5</v>
      </c>
      <c r="O5530" s="321"/>
    </row>
    <row r="5531" spans="1:15">
      <c r="A5531" s="313" t="s">
        <v>4314</v>
      </c>
      <c r="B5531" s="313" t="s">
        <v>5232</v>
      </c>
      <c r="C5531" s="313">
        <v>3</v>
      </c>
      <c r="D5531" s="313" t="s">
        <v>5331</v>
      </c>
      <c r="E5531" s="315"/>
      <c r="F5531" s="315"/>
      <c r="G5531" s="314">
        <v>20.8</v>
      </c>
      <c r="H5531" s="316">
        <f t="shared" si="315"/>
        <v>20.8</v>
      </c>
      <c r="I5531" s="331"/>
      <c r="J5531" s="313">
        <f t="shared" si="316"/>
        <v>20.8</v>
      </c>
      <c r="K5531" s="319">
        <v>13.75</v>
      </c>
      <c r="L5531" s="37">
        <f t="shared" si="318"/>
        <v>286</v>
      </c>
      <c r="M5531" s="315"/>
      <c r="N5531" s="320">
        <f t="shared" si="317"/>
        <v>286</v>
      </c>
      <c r="O5531" s="321"/>
    </row>
    <row r="5532" spans="1:15">
      <c r="A5532" s="313" t="s">
        <v>4314</v>
      </c>
      <c r="B5532" s="313" t="s">
        <v>5232</v>
      </c>
      <c r="C5532" s="313">
        <v>3</v>
      </c>
      <c r="D5532" s="313" t="s">
        <v>5332</v>
      </c>
      <c r="E5532" s="315"/>
      <c r="F5532" s="315"/>
      <c r="G5532" s="314">
        <v>46.8</v>
      </c>
      <c r="H5532" s="316">
        <f t="shared" si="315"/>
        <v>46.8</v>
      </c>
      <c r="I5532" s="331"/>
      <c r="J5532" s="313">
        <f t="shared" si="316"/>
        <v>46.8</v>
      </c>
      <c r="K5532" s="319">
        <v>13.75</v>
      </c>
      <c r="L5532" s="37">
        <f t="shared" si="318"/>
        <v>643.5</v>
      </c>
      <c r="M5532" s="315"/>
      <c r="N5532" s="320">
        <f t="shared" si="317"/>
        <v>643.5</v>
      </c>
      <c r="O5532" s="321"/>
    </row>
    <row r="5533" spans="1:15">
      <c r="A5533" s="313" t="s">
        <v>4314</v>
      </c>
      <c r="B5533" s="313" t="s">
        <v>5232</v>
      </c>
      <c r="C5533" s="313">
        <v>3</v>
      </c>
      <c r="D5533" s="313" t="s">
        <v>1357</v>
      </c>
      <c r="E5533" s="315"/>
      <c r="F5533" s="315"/>
      <c r="G5533" s="314">
        <v>26</v>
      </c>
      <c r="H5533" s="316">
        <f t="shared" si="315"/>
        <v>26</v>
      </c>
      <c r="I5533" s="331"/>
      <c r="J5533" s="313">
        <f t="shared" si="316"/>
        <v>26</v>
      </c>
      <c r="K5533" s="319">
        <v>13.75</v>
      </c>
      <c r="L5533" s="37">
        <f t="shared" si="318"/>
        <v>357.5</v>
      </c>
      <c r="M5533" s="315"/>
      <c r="N5533" s="320">
        <f t="shared" si="317"/>
        <v>357.5</v>
      </c>
      <c r="O5533" s="321"/>
    </row>
    <row r="5534" spans="1:15">
      <c r="A5534" s="313" t="s">
        <v>4314</v>
      </c>
      <c r="B5534" s="313" t="s">
        <v>5232</v>
      </c>
      <c r="C5534" s="313">
        <v>3</v>
      </c>
      <c r="D5534" s="313" t="s">
        <v>5333</v>
      </c>
      <c r="E5534" s="315"/>
      <c r="F5534" s="315"/>
      <c r="G5534" s="314">
        <v>31.2</v>
      </c>
      <c r="H5534" s="316">
        <f t="shared" si="315"/>
        <v>31.2</v>
      </c>
      <c r="I5534" s="331"/>
      <c r="J5534" s="313">
        <f t="shared" si="316"/>
        <v>31.2</v>
      </c>
      <c r="K5534" s="319">
        <v>13.75</v>
      </c>
      <c r="L5534" s="37">
        <f t="shared" si="318"/>
        <v>429</v>
      </c>
      <c r="M5534" s="315"/>
      <c r="N5534" s="320">
        <f t="shared" si="317"/>
        <v>429</v>
      </c>
      <c r="O5534" s="321"/>
    </row>
    <row r="5535" spans="1:15">
      <c r="A5535" s="313" t="s">
        <v>4314</v>
      </c>
      <c r="B5535" s="313" t="s">
        <v>5232</v>
      </c>
      <c r="C5535" s="313">
        <v>3</v>
      </c>
      <c r="D5535" s="313" t="s">
        <v>5334</v>
      </c>
      <c r="E5535" s="315"/>
      <c r="F5535" s="315"/>
      <c r="G5535" s="314">
        <v>31.2</v>
      </c>
      <c r="H5535" s="316">
        <f t="shared" si="315"/>
        <v>31.2</v>
      </c>
      <c r="I5535" s="331"/>
      <c r="J5535" s="313">
        <f t="shared" si="316"/>
        <v>31.2</v>
      </c>
      <c r="K5535" s="319">
        <v>13.75</v>
      </c>
      <c r="L5535" s="37">
        <f t="shared" si="318"/>
        <v>429</v>
      </c>
      <c r="M5535" s="315"/>
      <c r="N5535" s="320">
        <f t="shared" si="317"/>
        <v>429</v>
      </c>
      <c r="O5535" s="321"/>
    </row>
    <row r="5536" spans="1:15">
      <c r="A5536" s="313" t="s">
        <v>4314</v>
      </c>
      <c r="B5536" s="313" t="s">
        <v>5232</v>
      </c>
      <c r="C5536" s="313">
        <v>3</v>
      </c>
      <c r="D5536" s="313" t="s">
        <v>5335</v>
      </c>
      <c r="E5536" s="315"/>
      <c r="F5536" s="315"/>
      <c r="G5536" s="314">
        <v>26</v>
      </c>
      <c r="H5536" s="316">
        <f t="shared" si="315"/>
        <v>26</v>
      </c>
      <c r="I5536" s="331"/>
      <c r="J5536" s="313">
        <f t="shared" si="316"/>
        <v>26</v>
      </c>
      <c r="K5536" s="319">
        <v>13.75</v>
      </c>
      <c r="L5536" s="37">
        <f t="shared" si="318"/>
        <v>357.5</v>
      </c>
      <c r="M5536" s="315"/>
      <c r="N5536" s="320">
        <f t="shared" si="317"/>
        <v>357.5</v>
      </c>
      <c r="O5536" s="321"/>
    </row>
    <row r="5537" spans="1:15">
      <c r="A5537" s="313" t="s">
        <v>4314</v>
      </c>
      <c r="B5537" s="313" t="s">
        <v>5232</v>
      </c>
      <c r="C5537" s="313">
        <v>3</v>
      </c>
      <c r="D5537" s="313" t="s">
        <v>5336</v>
      </c>
      <c r="E5537" s="315"/>
      <c r="F5537" s="315"/>
      <c r="G5537" s="314">
        <v>26</v>
      </c>
      <c r="H5537" s="316">
        <f t="shared" si="315"/>
        <v>26</v>
      </c>
      <c r="I5537" s="331"/>
      <c r="J5537" s="313">
        <f t="shared" si="316"/>
        <v>26</v>
      </c>
      <c r="K5537" s="319">
        <v>13.75</v>
      </c>
      <c r="L5537" s="37">
        <f t="shared" si="318"/>
        <v>357.5</v>
      </c>
      <c r="M5537" s="315"/>
      <c r="N5537" s="320">
        <f t="shared" si="317"/>
        <v>357.5</v>
      </c>
      <c r="O5537" s="321"/>
    </row>
    <row r="5538" spans="1:15">
      <c r="A5538" s="313" t="s">
        <v>4314</v>
      </c>
      <c r="B5538" s="313" t="s">
        <v>5232</v>
      </c>
      <c r="C5538" s="313">
        <v>3</v>
      </c>
      <c r="D5538" s="313" t="s">
        <v>5337</v>
      </c>
      <c r="E5538" s="315"/>
      <c r="F5538" s="315"/>
      <c r="G5538" s="314">
        <v>20.8</v>
      </c>
      <c r="H5538" s="316">
        <f t="shared" si="315"/>
        <v>20.8</v>
      </c>
      <c r="I5538" s="331"/>
      <c r="J5538" s="313">
        <f t="shared" si="316"/>
        <v>20.8</v>
      </c>
      <c r="K5538" s="319">
        <v>13.75</v>
      </c>
      <c r="L5538" s="37">
        <f t="shared" si="318"/>
        <v>286</v>
      </c>
      <c r="M5538" s="315"/>
      <c r="N5538" s="320">
        <f t="shared" si="317"/>
        <v>286</v>
      </c>
      <c r="O5538" s="321"/>
    </row>
    <row r="5539" spans="1:15">
      <c r="A5539" s="313" t="s">
        <v>4314</v>
      </c>
      <c r="B5539" s="313" t="s">
        <v>5232</v>
      </c>
      <c r="C5539" s="313">
        <v>3</v>
      </c>
      <c r="D5539" s="313" t="s">
        <v>5338</v>
      </c>
      <c r="E5539" s="315"/>
      <c r="F5539" s="315"/>
      <c r="G5539" s="314">
        <v>31.2</v>
      </c>
      <c r="H5539" s="316">
        <f t="shared" si="315"/>
        <v>31.2</v>
      </c>
      <c r="I5539" s="331"/>
      <c r="J5539" s="313">
        <f t="shared" si="316"/>
        <v>31.2</v>
      </c>
      <c r="K5539" s="319">
        <v>13.75</v>
      </c>
      <c r="L5539" s="37">
        <f t="shared" si="318"/>
        <v>429</v>
      </c>
      <c r="M5539" s="315"/>
      <c r="N5539" s="320">
        <f t="shared" si="317"/>
        <v>429</v>
      </c>
      <c r="O5539" s="321"/>
    </row>
    <row r="5540" spans="1:15">
      <c r="A5540" s="313" t="s">
        <v>4314</v>
      </c>
      <c r="B5540" s="313" t="s">
        <v>5232</v>
      </c>
      <c r="C5540" s="313">
        <v>3</v>
      </c>
      <c r="D5540" s="313" t="s">
        <v>5339</v>
      </c>
      <c r="E5540" s="315"/>
      <c r="F5540" s="315"/>
      <c r="G5540" s="314">
        <v>10.4</v>
      </c>
      <c r="H5540" s="316">
        <f t="shared" si="315"/>
        <v>10.4</v>
      </c>
      <c r="I5540" s="313"/>
      <c r="J5540" s="313">
        <f t="shared" si="316"/>
        <v>10.4</v>
      </c>
      <c r="K5540" s="319">
        <v>13.75</v>
      </c>
      <c r="L5540" s="37">
        <f t="shared" si="318"/>
        <v>143</v>
      </c>
      <c r="M5540" s="315"/>
      <c r="N5540" s="320">
        <f t="shared" si="317"/>
        <v>143</v>
      </c>
      <c r="O5540" s="321"/>
    </row>
    <row r="5541" spans="1:15">
      <c r="A5541" s="313" t="s">
        <v>4314</v>
      </c>
      <c r="B5541" s="313" t="s">
        <v>5232</v>
      </c>
      <c r="C5541" s="313">
        <v>3</v>
      </c>
      <c r="D5541" s="313" t="s">
        <v>5340</v>
      </c>
      <c r="E5541" s="315"/>
      <c r="F5541" s="315"/>
      <c r="G5541" s="314">
        <v>10.4</v>
      </c>
      <c r="H5541" s="316">
        <f t="shared" si="315"/>
        <v>10.4</v>
      </c>
      <c r="I5541" s="313"/>
      <c r="J5541" s="313">
        <f t="shared" si="316"/>
        <v>10.4</v>
      </c>
      <c r="K5541" s="319">
        <v>13.75</v>
      </c>
      <c r="L5541" s="37">
        <f t="shared" si="318"/>
        <v>143</v>
      </c>
      <c r="M5541" s="315"/>
      <c r="N5541" s="320">
        <f t="shared" si="317"/>
        <v>143</v>
      </c>
      <c r="O5541" s="321"/>
    </row>
    <row r="5542" spans="1:15">
      <c r="A5542" s="313" t="s">
        <v>4314</v>
      </c>
      <c r="B5542" s="313" t="s">
        <v>5232</v>
      </c>
      <c r="C5542" s="313">
        <v>3</v>
      </c>
      <c r="D5542" s="313" t="s">
        <v>5341</v>
      </c>
      <c r="E5542" s="315"/>
      <c r="F5542" s="315"/>
      <c r="G5542" s="314">
        <v>10.4</v>
      </c>
      <c r="H5542" s="316">
        <f t="shared" si="315"/>
        <v>10.4</v>
      </c>
      <c r="I5542" s="313"/>
      <c r="J5542" s="313">
        <f t="shared" si="316"/>
        <v>10.4</v>
      </c>
      <c r="K5542" s="319">
        <v>13.75</v>
      </c>
      <c r="L5542" s="37">
        <f t="shared" si="318"/>
        <v>143</v>
      </c>
      <c r="M5542" s="315"/>
      <c r="N5542" s="320">
        <f t="shared" si="317"/>
        <v>143</v>
      </c>
      <c r="O5542" s="321"/>
    </row>
    <row r="5543" spans="1:15">
      <c r="A5543" s="313" t="s">
        <v>4314</v>
      </c>
      <c r="B5543" s="313" t="s">
        <v>5232</v>
      </c>
      <c r="C5543" s="313">
        <v>3</v>
      </c>
      <c r="D5543" s="313" t="s">
        <v>1316</v>
      </c>
      <c r="E5543" s="315"/>
      <c r="F5543" s="315"/>
      <c r="G5543" s="314">
        <v>10.4</v>
      </c>
      <c r="H5543" s="316">
        <f t="shared" si="315"/>
        <v>10.4</v>
      </c>
      <c r="I5543" s="313"/>
      <c r="J5543" s="313">
        <f t="shared" si="316"/>
        <v>10.4</v>
      </c>
      <c r="K5543" s="319">
        <v>13.75</v>
      </c>
      <c r="L5543" s="37">
        <f t="shared" si="318"/>
        <v>143</v>
      </c>
      <c r="M5543" s="315"/>
      <c r="N5543" s="320">
        <f t="shared" si="317"/>
        <v>143</v>
      </c>
      <c r="O5543" s="321"/>
    </row>
    <row r="5544" spans="1:15">
      <c r="A5544" s="313" t="s">
        <v>4314</v>
      </c>
      <c r="B5544" s="313" t="s">
        <v>5232</v>
      </c>
      <c r="C5544" s="313">
        <v>3</v>
      </c>
      <c r="D5544" s="313" t="s">
        <v>5342</v>
      </c>
      <c r="E5544" s="315"/>
      <c r="F5544" s="315"/>
      <c r="G5544" s="314">
        <v>10.4</v>
      </c>
      <c r="H5544" s="316">
        <f t="shared" si="315"/>
        <v>10.4</v>
      </c>
      <c r="I5544" s="331"/>
      <c r="J5544" s="313">
        <f t="shared" si="316"/>
        <v>10.4</v>
      </c>
      <c r="K5544" s="319">
        <v>13.75</v>
      </c>
      <c r="L5544" s="37">
        <f t="shared" si="318"/>
        <v>143</v>
      </c>
      <c r="M5544" s="315"/>
      <c r="N5544" s="320">
        <f t="shared" si="317"/>
        <v>143</v>
      </c>
      <c r="O5544" s="321"/>
    </row>
    <row r="5545" spans="1:15">
      <c r="A5545" s="313" t="s">
        <v>4314</v>
      </c>
      <c r="B5545" s="313" t="s">
        <v>5232</v>
      </c>
      <c r="C5545" s="313">
        <v>3</v>
      </c>
      <c r="D5545" s="313" t="s">
        <v>5343</v>
      </c>
      <c r="E5545" s="315"/>
      <c r="F5545" s="315"/>
      <c r="G5545" s="314">
        <v>41.6</v>
      </c>
      <c r="H5545" s="316">
        <f t="shared" si="315"/>
        <v>41.6</v>
      </c>
      <c r="I5545" s="331"/>
      <c r="J5545" s="313">
        <f t="shared" si="316"/>
        <v>41.6</v>
      </c>
      <c r="K5545" s="319">
        <v>13.75</v>
      </c>
      <c r="L5545" s="37">
        <f t="shared" si="318"/>
        <v>572</v>
      </c>
      <c r="M5545" s="315"/>
      <c r="N5545" s="320">
        <f t="shared" si="317"/>
        <v>572</v>
      </c>
      <c r="O5545" s="321"/>
    </row>
    <row r="5546" spans="1:15">
      <c r="A5546" s="313" t="s">
        <v>4314</v>
      </c>
      <c r="B5546" s="313" t="s">
        <v>5232</v>
      </c>
      <c r="C5546" s="313">
        <v>3</v>
      </c>
      <c r="D5546" s="202" t="s">
        <v>5344</v>
      </c>
      <c r="E5546" s="340"/>
      <c r="F5546" s="315"/>
      <c r="G5546" s="314">
        <v>26</v>
      </c>
      <c r="H5546" s="316">
        <f t="shared" si="315"/>
        <v>26</v>
      </c>
      <c r="I5546" s="331"/>
      <c r="J5546" s="313">
        <f t="shared" si="316"/>
        <v>26</v>
      </c>
      <c r="K5546" s="319">
        <v>13.75</v>
      </c>
      <c r="L5546" s="37">
        <f t="shared" si="318"/>
        <v>357.5</v>
      </c>
      <c r="M5546" s="315"/>
      <c r="N5546" s="320">
        <f t="shared" si="317"/>
        <v>357.5</v>
      </c>
      <c r="O5546" s="321"/>
    </row>
    <row r="5547" spans="1:15">
      <c r="A5547" s="313" t="s">
        <v>4314</v>
      </c>
      <c r="B5547" s="313" t="s">
        <v>5232</v>
      </c>
      <c r="C5547" s="313">
        <v>3</v>
      </c>
      <c r="D5547" s="313" t="s">
        <v>5345</v>
      </c>
      <c r="E5547" s="315"/>
      <c r="F5547" s="315"/>
      <c r="G5547" s="314">
        <v>20.8</v>
      </c>
      <c r="H5547" s="316">
        <f t="shared" si="315"/>
        <v>20.8</v>
      </c>
      <c r="I5547" s="331"/>
      <c r="J5547" s="313">
        <f t="shared" si="316"/>
        <v>20.8</v>
      </c>
      <c r="K5547" s="319">
        <v>13.75</v>
      </c>
      <c r="L5547" s="37">
        <f t="shared" si="318"/>
        <v>286</v>
      </c>
      <c r="M5547" s="315"/>
      <c r="N5547" s="320">
        <f t="shared" si="317"/>
        <v>286</v>
      </c>
      <c r="O5547" s="321"/>
    </row>
    <row r="5548" spans="1:15">
      <c r="A5548" s="313" t="s">
        <v>4314</v>
      </c>
      <c r="B5548" s="313" t="s">
        <v>5232</v>
      </c>
      <c r="C5548" s="313">
        <v>3</v>
      </c>
      <c r="D5548" s="313" t="s">
        <v>4257</v>
      </c>
      <c r="E5548" s="315"/>
      <c r="F5548" s="315"/>
      <c r="G5548" s="314">
        <v>15.6</v>
      </c>
      <c r="H5548" s="316">
        <f t="shared" si="315"/>
        <v>15.6</v>
      </c>
      <c r="I5548" s="331"/>
      <c r="J5548" s="313">
        <f t="shared" si="316"/>
        <v>15.6</v>
      </c>
      <c r="K5548" s="319">
        <v>13.75</v>
      </c>
      <c r="L5548" s="37">
        <f t="shared" si="318"/>
        <v>214.5</v>
      </c>
      <c r="M5548" s="315"/>
      <c r="N5548" s="320">
        <f t="shared" si="317"/>
        <v>214.5</v>
      </c>
      <c r="O5548" s="321"/>
    </row>
    <row r="5549" spans="1:15">
      <c r="A5549" s="313" t="s">
        <v>4314</v>
      </c>
      <c r="B5549" s="313" t="s">
        <v>5232</v>
      </c>
      <c r="C5549" s="313">
        <v>3</v>
      </c>
      <c r="D5549" s="313" t="s">
        <v>5346</v>
      </c>
      <c r="E5549" s="315"/>
      <c r="F5549" s="315"/>
      <c r="G5549" s="314">
        <v>10.4</v>
      </c>
      <c r="H5549" s="316">
        <f t="shared" si="315"/>
        <v>10.4</v>
      </c>
      <c r="I5549" s="331"/>
      <c r="J5549" s="313">
        <f t="shared" si="316"/>
        <v>10.4</v>
      </c>
      <c r="K5549" s="319">
        <v>13.75</v>
      </c>
      <c r="L5549" s="37">
        <f t="shared" si="318"/>
        <v>143</v>
      </c>
      <c r="M5549" s="315"/>
      <c r="N5549" s="320">
        <f t="shared" si="317"/>
        <v>143</v>
      </c>
      <c r="O5549" s="321"/>
    </row>
    <row r="5550" spans="1:15">
      <c r="A5550" s="313" t="s">
        <v>4314</v>
      </c>
      <c r="B5550" s="313" t="s">
        <v>5232</v>
      </c>
      <c r="C5550" s="313">
        <v>3</v>
      </c>
      <c r="D5550" s="313" t="s">
        <v>5347</v>
      </c>
      <c r="E5550" s="315"/>
      <c r="F5550" s="315"/>
      <c r="G5550" s="314">
        <v>10.4</v>
      </c>
      <c r="H5550" s="316">
        <f t="shared" si="315"/>
        <v>10.4</v>
      </c>
      <c r="I5550" s="331"/>
      <c r="J5550" s="313">
        <f t="shared" si="316"/>
        <v>10.4</v>
      </c>
      <c r="K5550" s="319">
        <v>13.75</v>
      </c>
      <c r="L5550" s="37">
        <f t="shared" si="318"/>
        <v>143</v>
      </c>
      <c r="M5550" s="315"/>
      <c r="N5550" s="320">
        <f t="shared" si="317"/>
        <v>143</v>
      </c>
      <c r="O5550" s="321"/>
    </row>
    <row r="5551" spans="1:15">
      <c r="A5551" s="313" t="s">
        <v>4314</v>
      </c>
      <c r="B5551" s="313" t="s">
        <v>5232</v>
      </c>
      <c r="C5551" s="313">
        <v>3</v>
      </c>
      <c r="D5551" s="313" t="s">
        <v>5348</v>
      </c>
      <c r="E5551" s="315"/>
      <c r="F5551" s="315"/>
      <c r="G5551" s="314">
        <v>5.2</v>
      </c>
      <c r="H5551" s="316">
        <f t="shared" si="315"/>
        <v>5.2</v>
      </c>
      <c r="I5551" s="331"/>
      <c r="J5551" s="313">
        <f t="shared" si="316"/>
        <v>5.2</v>
      </c>
      <c r="K5551" s="319">
        <v>13.75</v>
      </c>
      <c r="L5551" s="37">
        <f t="shared" si="318"/>
        <v>71.5</v>
      </c>
      <c r="M5551" s="315"/>
      <c r="N5551" s="320">
        <f t="shared" si="317"/>
        <v>71.5</v>
      </c>
      <c r="O5551" s="321"/>
    </row>
    <row r="5552" spans="1:15">
      <c r="A5552" s="313" t="s">
        <v>4314</v>
      </c>
      <c r="B5552" s="313" t="s">
        <v>5232</v>
      </c>
      <c r="C5552" s="313">
        <v>3</v>
      </c>
      <c r="D5552" s="313" t="s">
        <v>5349</v>
      </c>
      <c r="E5552" s="315"/>
      <c r="F5552" s="315"/>
      <c r="G5552" s="314">
        <v>20.8</v>
      </c>
      <c r="H5552" s="316">
        <f t="shared" si="315"/>
        <v>20.8</v>
      </c>
      <c r="I5552" s="331"/>
      <c r="J5552" s="313">
        <f t="shared" si="316"/>
        <v>20.8</v>
      </c>
      <c r="K5552" s="319">
        <v>13.75</v>
      </c>
      <c r="L5552" s="37">
        <f t="shared" si="318"/>
        <v>286</v>
      </c>
      <c r="M5552" s="315"/>
      <c r="N5552" s="320">
        <f t="shared" si="317"/>
        <v>286</v>
      </c>
      <c r="O5552" s="321"/>
    </row>
    <row r="5553" spans="1:15">
      <c r="A5553" s="313" t="s">
        <v>4314</v>
      </c>
      <c r="B5553" s="313" t="s">
        <v>5232</v>
      </c>
      <c r="C5553" s="313">
        <v>3</v>
      </c>
      <c r="D5553" s="313" t="s">
        <v>5350</v>
      </c>
      <c r="E5553" s="315"/>
      <c r="F5553" s="315"/>
      <c r="G5553" s="314">
        <v>20.8</v>
      </c>
      <c r="H5553" s="316">
        <f t="shared" si="315"/>
        <v>20.8</v>
      </c>
      <c r="I5553" s="331"/>
      <c r="J5553" s="313">
        <f t="shared" si="316"/>
        <v>20.8</v>
      </c>
      <c r="K5553" s="319">
        <v>13.75</v>
      </c>
      <c r="L5553" s="37">
        <f t="shared" si="318"/>
        <v>286</v>
      </c>
      <c r="M5553" s="315"/>
      <c r="N5553" s="320">
        <f t="shared" si="317"/>
        <v>286</v>
      </c>
      <c r="O5553" s="321"/>
    </row>
    <row r="5554" spans="1:15">
      <c r="A5554" s="313" t="s">
        <v>4314</v>
      </c>
      <c r="B5554" s="313" t="s">
        <v>5232</v>
      </c>
      <c r="C5554" s="313">
        <v>3</v>
      </c>
      <c r="D5554" s="313" t="s">
        <v>1120</v>
      </c>
      <c r="E5554" s="315"/>
      <c r="F5554" s="315"/>
      <c r="G5554" s="314">
        <v>10.4</v>
      </c>
      <c r="H5554" s="316">
        <f t="shared" si="315"/>
        <v>10.4</v>
      </c>
      <c r="I5554" s="331"/>
      <c r="J5554" s="313">
        <f t="shared" si="316"/>
        <v>10.4</v>
      </c>
      <c r="K5554" s="319">
        <v>13.75</v>
      </c>
      <c r="L5554" s="37">
        <f t="shared" si="318"/>
        <v>143</v>
      </c>
      <c r="M5554" s="315"/>
      <c r="N5554" s="320">
        <f t="shared" si="317"/>
        <v>143</v>
      </c>
      <c r="O5554" s="321"/>
    </row>
    <row r="5555" spans="1:15">
      <c r="A5555" s="313" t="s">
        <v>4314</v>
      </c>
      <c r="B5555" s="313" t="s">
        <v>5232</v>
      </c>
      <c r="C5555" s="313">
        <v>3</v>
      </c>
      <c r="D5555" s="313" t="s">
        <v>5269</v>
      </c>
      <c r="E5555" s="315"/>
      <c r="F5555" s="315"/>
      <c r="G5555" s="314">
        <v>31.2</v>
      </c>
      <c r="H5555" s="316">
        <f t="shared" si="315"/>
        <v>31.2</v>
      </c>
      <c r="I5555" s="331"/>
      <c r="J5555" s="313">
        <f t="shared" si="316"/>
        <v>31.2</v>
      </c>
      <c r="K5555" s="319">
        <v>13.75</v>
      </c>
      <c r="L5555" s="37">
        <f t="shared" si="318"/>
        <v>429</v>
      </c>
      <c r="M5555" s="315"/>
      <c r="N5555" s="320">
        <f t="shared" si="317"/>
        <v>429</v>
      </c>
      <c r="O5555" s="321"/>
    </row>
    <row r="5556" spans="1:15">
      <c r="A5556" s="313" t="s">
        <v>4314</v>
      </c>
      <c r="B5556" s="313" t="s">
        <v>5232</v>
      </c>
      <c r="C5556" s="313">
        <v>3</v>
      </c>
      <c r="D5556" s="313" t="s">
        <v>5351</v>
      </c>
      <c r="E5556" s="315"/>
      <c r="F5556" s="315"/>
      <c r="G5556" s="314">
        <v>20.8</v>
      </c>
      <c r="H5556" s="316">
        <f t="shared" ref="H5556:H5619" si="319">SUM(E5556:G5556)</f>
        <v>20.8</v>
      </c>
      <c r="I5556" s="331"/>
      <c r="J5556" s="313">
        <f t="shared" ref="J5556:J5596" si="320">H5556-I5556</f>
        <v>20.8</v>
      </c>
      <c r="K5556" s="319">
        <v>13.75</v>
      </c>
      <c r="L5556" s="37">
        <f t="shared" si="318"/>
        <v>286</v>
      </c>
      <c r="M5556" s="315"/>
      <c r="N5556" s="320">
        <f t="shared" si="317"/>
        <v>286</v>
      </c>
      <c r="O5556" s="321"/>
    </row>
    <row r="5557" spans="1:15">
      <c r="A5557" s="313" t="s">
        <v>4314</v>
      </c>
      <c r="B5557" s="313" t="s">
        <v>5232</v>
      </c>
      <c r="C5557" s="313">
        <v>3</v>
      </c>
      <c r="D5557" s="313" t="s">
        <v>5352</v>
      </c>
      <c r="E5557" s="315"/>
      <c r="F5557" s="315"/>
      <c r="G5557" s="314">
        <v>41.6</v>
      </c>
      <c r="H5557" s="316">
        <f t="shared" si="319"/>
        <v>41.6</v>
      </c>
      <c r="I5557" s="331"/>
      <c r="J5557" s="313">
        <f t="shared" si="320"/>
        <v>41.6</v>
      </c>
      <c r="K5557" s="319">
        <v>13.75</v>
      </c>
      <c r="L5557" s="37">
        <f t="shared" si="318"/>
        <v>572</v>
      </c>
      <c r="M5557" s="315"/>
      <c r="N5557" s="320">
        <f t="shared" ref="N5557:N5620" si="321">L5557-M5557</f>
        <v>572</v>
      </c>
      <c r="O5557" s="321"/>
    </row>
    <row r="5558" spans="1:15">
      <c r="A5558" s="313" t="s">
        <v>4314</v>
      </c>
      <c r="B5558" s="313" t="s">
        <v>5232</v>
      </c>
      <c r="C5558" s="313">
        <v>3</v>
      </c>
      <c r="D5558" s="313" t="s">
        <v>5353</v>
      </c>
      <c r="E5558" s="315"/>
      <c r="F5558" s="315"/>
      <c r="G5558" s="314">
        <v>13</v>
      </c>
      <c r="H5558" s="316">
        <f t="shared" si="319"/>
        <v>13</v>
      </c>
      <c r="I5558" s="313"/>
      <c r="J5558" s="313">
        <f t="shared" si="320"/>
        <v>13</v>
      </c>
      <c r="K5558" s="319">
        <v>13.75</v>
      </c>
      <c r="L5558" s="37">
        <f t="shared" si="318"/>
        <v>178.75</v>
      </c>
      <c r="M5558" s="315"/>
      <c r="N5558" s="320">
        <f t="shared" si="321"/>
        <v>178.75</v>
      </c>
      <c r="O5558" s="321"/>
    </row>
    <row r="5559" spans="1:15">
      <c r="A5559" s="313" t="s">
        <v>4314</v>
      </c>
      <c r="B5559" s="313" t="s">
        <v>5232</v>
      </c>
      <c r="C5559" s="313">
        <v>3</v>
      </c>
      <c r="D5559" s="198" t="s">
        <v>5354</v>
      </c>
      <c r="E5559" s="315"/>
      <c r="F5559" s="315"/>
      <c r="G5559" s="314">
        <v>13</v>
      </c>
      <c r="H5559" s="316">
        <f t="shared" si="319"/>
        <v>13</v>
      </c>
      <c r="I5559" s="313"/>
      <c r="J5559" s="313">
        <f t="shared" si="320"/>
        <v>13</v>
      </c>
      <c r="K5559" s="319">
        <v>13.75</v>
      </c>
      <c r="L5559" s="37">
        <f t="shared" si="318"/>
        <v>178.75</v>
      </c>
      <c r="M5559" s="315"/>
      <c r="N5559" s="320">
        <f t="shared" si="321"/>
        <v>178.75</v>
      </c>
      <c r="O5559" s="321"/>
    </row>
    <row r="5560" spans="1:15">
      <c r="A5560" s="313" t="s">
        <v>4314</v>
      </c>
      <c r="B5560" s="313" t="s">
        <v>5232</v>
      </c>
      <c r="C5560" s="313">
        <v>3</v>
      </c>
      <c r="D5560" s="313" t="s">
        <v>5355</v>
      </c>
      <c r="E5560" s="315"/>
      <c r="F5560" s="315"/>
      <c r="G5560" s="314">
        <v>41.6</v>
      </c>
      <c r="H5560" s="316">
        <f t="shared" si="319"/>
        <v>41.6</v>
      </c>
      <c r="I5560" s="313"/>
      <c r="J5560" s="313">
        <f t="shared" si="320"/>
        <v>41.6</v>
      </c>
      <c r="K5560" s="319">
        <v>13.75</v>
      </c>
      <c r="L5560" s="37">
        <f t="shared" si="318"/>
        <v>572</v>
      </c>
      <c r="M5560" s="315"/>
      <c r="N5560" s="320">
        <f t="shared" si="321"/>
        <v>572</v>
      </c>
      <c r="O5560" s="321"/>
    </row>
    <row r="5561" spans="1:15">
      <c r="A5561" s="313" t="s">
        <v>4314</v>
      </c>
      <c r="B5561" s="313" t="s">
        <v>5232</v>
      </c>
      <c r="C5561" s="313">
        <v>3</v>
      </c>
      <c r="D5561" s="313" t="s">
        <v>5356</v>
      </c>
      <c r="E5561" s="315"/>
      <c r="F5561" s="315"/>
      <c r="G5561" s="314">
        <v>20.8</v>
      </c>
      <c r="H5561" s="316">
        <f t="shared" si="319"/>
        <v>20.8</v>
      </c>
      <c r="I5561" s="331"/>
      <c r="J5561" s="313">
        <f t="shared" si="320"/>
        <v>20.8</v>
      </c>
      <c r="K5561" s="319">
        <v>13.75</v>
      </c>
      <c r="L5561" s="37">
        <f t="shared" si="318"/>
        <v>286</v>
      </c>
      <c r="M5561" s="315"/>
      <c r="N5561" s="320">
        <f t="shared" si="321"/>
        <v>286</v>
      </c>
      <c r="O5561" s="321"/>
    </row>
    <row r="5562" spans="1:15">
      <c r="A5562" s="313" t="s">
        <v>4314</v>
      </c>
      <c r="B5562" s="313" t="s">
        <v>5232</v>
      </c>
      <c r="C5562" s="313">
        <v>3</v>
      </c>
      <c r="D5562" s="313" t="s">
        <v>5357</v>
      </c>
      <c r="E5562" s="315"/>
      <c r="F5562" s="315"/>
      <c r="G5562" s="314">
        <v>10.4</v>
      </c>
      <c r="H5562" s="316">
        <f t="shared" si="319"/>
        <v>10.4</v>
      </c>
      <c r="I5562" s="331"/>
      <c r="J5562" s="313">
        <f t="shared" si="320"/>
        <v>10.4</v>
      </c>
      <c r="K5562" s="319">
        <v>13.75</v>
      </c>
      <c r="L5562" s="37">
        <f t="shared" si="318"/>
        <v>143</v>
      </c>
      <c r="M5562" s="315"/>
      <c r="N5562" s="320">
        <f t="shared" si="321"/>
        <v>143</v>
      </c>
      <c r="O5562" s="321"/>
    </row>
    <row r="5563" spans="1:15">
      <c r="A5563" s="313" t="s">
        <v>4314</v>
      </c>
      <c r="B5563" s="313" t="s">
        <v>5232</v>
      </c>
      <c r="C5563" s="313">
        <v>3</v>
      </c>
      <c r="D5563" s="313" t="s">
        <v>5358</v>
      </c>
      <c r="E5563" s="315"/>
      <c r="F5563" s="315"/>
      <c r="G5563" s="314">
        <v>15.6</v>
      </c>
      <c r="H5563" s="316">
        <f t="shared" si="319"/>
        <v>15.6</v>
      </c>
      <c r="I5563" s="331"/>
      <c r="J5563" s="313">
        <f t="shared" si="320"/>
        <v>15.6</v>
      </c>
      <c r="K5563" s="319">
        <v>13.75</v>
      </c>
      <c r="L5563" s="37">
        <f t="shared" si="318"/>
        <v>214.5</v>
      </c>
      <c r="M5563" s="315"/>
      <c r="N5563" s="320">
        <f t="shared" si="321"/>
        <v>214.5</v>
      </c>
      <c r="O5563" s="321"/>
    </row>
    <row r="5564" spans="1:15">
      <c r="A5564" s="313" t="s">
        <v>4314</v>
      </c>
      <c r="B5564" s="313" t="s">
        <v>5232</v>
      </c>
      <c r="C5564" s="313">
        <v>3</v>
      </c>
      <c r="D5564" s="313" t="s">
        <v>5359</v>
      </c>
      <c r="E5564" s="315"/>
      <c r="F5564" s="315"/>
      <c r="G5564" s="314">
        <v>20.8</v>
      </c>
      <c r="H5564" s="316">
        <f t="shared" si="319"/>
        <v>20.8</v>
      </c>
      <c r="I5564" s="331"/>
      <c r="J5564" s="313">
        <f t="shared" si="320"/>
        <v>20.8</v>
      </c>
      <c r="K5564" s="319">
        <v>13.75</v>
      </c>
      <c r="L5564" s="37">
        <f t="shared" si="318"/>
        <v>286</v>
      </c>
      <c r="M5564" s="315"/>
      <c r="N5564" s="320">
        <f t="shared" si="321"/>
        <v>286</v>
      </c>
      <c r="O5564" s="321"/>
    </row>
    <row r="5565" spans="1:15">
      <c r="A5565" s="313" t="s">
        <v>4314</v>
      </c>
      <c r="B5565" s="313" t="s">
        <v>5232</v>
      </c>
      <c r="C5565" s="313">
        <v>3</v>
      </c>
      <c r="D5565" s="313" t="s">
        <v>5360</v>
      </c>
      <c r="E5565" s="315"/>
      <c r="F5565" s="315"/>
      <c r="G5565" s="314">
        <v>20.8</v>
      </c>
      <c r="H5565" s="316">
        <f t="shared" si="319"/>
        <v>20.8</v>
      </c>
      <c r="I5565" s="313"/>
      <c r="J5565" s="313">
        <f t="shared" si="320"/>
        <v>20.8</v>
      </c>
      <c r="K5565" s="319">
        <v>13.75</v>
      </c>
      <c r="L5565" s="37">
        <f t="shared" si="318"/>
        <v>286</v>
      </c>
      <c r="M5565" s="315"/>
      <c r="N5565" s="320">
        <f t="shared" si="321"/>
        <v>286</v>
      </c>
      <c r="O5565" s="321"/>
    </row>
    <row r="5566" spans="1:15">
      <c r="A5566" s="313" t="s">
        <v>4314</v>
      </c>
      <c r="B5566" s="313" t="s">
        <v>5232</v>
      </c>
      <c r="C5566" s="313">
        <v>3</v>
      </c>
      <c r="D5566" s="313" t="s">
        <v>5361</v>
      </c>
      <c r="E5566" s="315"/>
      <c r="F5566" s="315"/>
      <c r="G5566" s="314">
        <v>12.2</v>
      </c>
      <c r="H5566" s="316">
        <f t="shared" si="319"/>
        <v>12.2</v>
      </c>
      <c r="I5566" s="313"/>
      <c r="J5566" s="313">
        <f t="shared" si="320"/>
        <v>12.2</v>
      </c>
      <c r="K5566" s="319">
        <v>13.75</v>
      </c>
      <c r="L5566" s="37">
        <f t="shared" si="318"/>
        <v>167.75</v>
      </c>
      <c r="M5566" s="315"/>
      <c r="N5566" s="320">
        <f t="shared" si="321"/>
        <v>167.75</v>
      </c>
      <c r="O5566" s="321"/>
    </row>
    <row r="5567" spans="1:15">
      <c r="A5567" s="313" t="s">
        <v>4314</v>
      </c>
      <c r="B5567" s="313" t="s">
        <v>5232</v>
      </c>
      <c r="C5567" s="313">
        <v>3</v>
      </c>
      <c r="D5567" s="313" t="s">
        <v>3671</v>
      </c>
      <c r="E5567" s="315"/>
      <c r="F5567" s="315"/>
      <c r="G5567" s="314">
        <v>12.1</v>
      </c>
      <c r="H5567" s="316">
        <f t="shared" si="319"/>
        <v>12.1</v>
      </c>
      <c r="I5567" s="313"/>
      <c r="J5567" s="313">
        <f t="shared" si="320"/>
        <v>12.1</v>
      </c>
      <c r="K5567" s="319">
        <v>13.75</v>
      </c>
      <c r="L5567" s="37">
        <f t="shared" si="318"/>
        <v>166.38</v>
      </c>
      <c r="M5567" s="315"/>
      <c r="N5567" s="320">
        <f t="shared" si="321"/>
        <v>166.38</v>
      </c>
      <c r="O5567" s="321"/>
    </row>
    <row r="5568" spans="1:15">
      <c r="A5568" s="313" t="s">
        <v>4314</v>
      </c>
      <c r="B5568" s="313" t="s">
        <v>5232</v>
      </c>
      <c r="C5568" s="313">
        <v>3</v>
      </c>
      <c r="D5568" s="313" t="s">
        <v>5362</v>
      </c>
      <c r="E5568" s="315"/>
      <c r="F5568" s="315"/>
      <c r="G5568" s="314">
        <v>12.1</v>
      </c>
      <c r="H5568" s="316">
        <f t="shared" si="319"/>
        <v>12.1</v>
      </c>
      <c r="I5568" s="313"/>
      <c r="J5568" s="313">
        <f t="shared" si="320"/>
        <v>12.1</v>
      </c>
      <c r="K5568" s="319">
        <v>13.75</v>
      </c>
      <c r="L5568" s="37">
        <f t="shared" si="318"/>
        <v>166.38</v>
      </c>
      <c r="M5568" s="315"/>
      <c r="N5568" s="320">
        <f t="shared" si="321"/>
        <v>166.38</v>
      </c>
      <c r="O5568" s="321"/>
    </row>
    <row r="5569" spans="1:15">
      <c r="A5569" s="313" t="s">
        <v>4314</v>
      </c>
      <c r="B5569" s="313" t="s">
        <v>5232</v>
      </c>
      <c r="C5569" s="313">
        <v>4</v>
      </c>
      <c r="D5569" s="313" t="s">
        <v>5363</v>
      </c>
      <c r="E5569" s="315"/>
      <c r="F5569" s="315"/>
      <c r="G5569" s="314">
        <v>32.7</v>
      </c>
      <c r="H5569" s="316">
        <f t="shared" si="319"/>
        <v>32.7</v>
      </c>
      <c r="I5569" s="313"/>
      <c r="J5569" s="313">
        <f t="shared" si="320"/>
        <v>32.7</v>
      </c>
      <c r="K5569" s="319">
        <v>13.75</v>
      </c>
      <c r="L5569" s="37">
        <f t="shared" si="318"/>
        <v>449.63</v>
      </c>
      <c r="M5569" s="315"/>
      <c r="N5569" s="320">
        <f t="shared" si="321"/>
        <v>449.63</v>
      </c>
      <c r="O5569" s="321"/>
    </row>
    <row r="5570" spans="1:15">
      <c r="A5570" s="313" t="s">
        <v>4314</v>
      </c>
      <c r="B5570" s="313" t="s">
        <v>5232</v>
      </c>
      <c r="C5570" s="313">
        <v>4</v>
      </c>
      <c r="D5570" s="313" t="s">
        <v>5364</v>
      </c>
      <c r="E5570" s="315"/>
      <c r="F5570" s="315"/>
      <c r="G5570" s="314">
        <v>26.2</v>
      </c>
      <c r="H5570" s="316">
        <f t="shared" si="319"/>
        <v>26.2</v>
      </c>
      <c r="I5570" s="313"/>
      <c r="J5570" s="313">
        <f t="shared" si="320"/>
        <v>26.2</v>
      </c>
      <c r="K5570" s="319">
        <v>13.75</v>
      </c>
      <c r="L5570" s="37">
        <f t="shared" si="318"/>
        <v>360.25</v>
      </c>
      <c r="M5570" s="315"/>
      <c r="N5570" s="320">
        <f t="shared" si="321"/>
        <v>360.25</v>
      </c>
      <c r="O5570" s="321"/>
    </row>
    <row r="5571" spans="1:15">
      <c r="A5571" s="313" t="s">
        <v>4314</v>
      </c>
      <c r="B5571" s="313" t="s">
        <v>5232</v>
      </c>
      <c r="C5571" s="313">
        <v>4</v>
      </c>
      <c r="D5571" s="313" t="s">
        <v>5365</v>
      </c>
      <c r="E5571" s="315"/>
      <c r="F5571" s="315"/>
      <c r="G5571" s="314">
        <v>58.9</v>
      </c>
      <c r="H5571" s="316">
        <f t="shared" si="319"/>
        <v>58.9</v>
      </c>
      <c r="I5571" s="313"/>
      <c r="J5571" s="313">
        <f t="shared" si="320"/>
        <v>58.9</v>
      </c>
      <c r="K5571" s="319">
        <v>13.75</v>
      </c>
      <c r="L5571" s="37">
        <f t="shared" si="318"/>
        <v>809.88</v>
      </c>
      <c r="M5571" s="315"/>
      <c r="N5571" s="320">
        <f t="shared" si="321"/>
        <v>809.88</v>
      </c>
      <c r="O5571" s="321"/>
    </row>
    <row r="5572" spans="1:15">
      <c r="A5572" s="313" t="s">
        <v>4314</v>
      </c>
      <c r="B5572" s="313" t="s">
        <v>5232</v>
      </c>
      <c r="C5572" s="313">
        <v>4</v>
      </c>
      <c r="D5572" s="313" t="s">
        <v>5366</v>
      </c>
      <c r="E5572" s="315"/>
      <c r="F5572" s="315"/>
      <c r="G5572" s="314">
        <v>21.8</v>
      </c>
      <c r="H5572" s="316">
        <f t="shared" si="319"/>
        <v>21.8</v>
      </c>
      <c r="I5572" s="313"/>
      <c r="J5572" s="313">
        <f t="shared" si="320"/>
        <v>21.8</v>
      </c>
      <c r="K5572" s="319">
        <v>13.75</v>
      </c>
      <c r="L5572" s="37">
        <f t="shared" si="318"/>
        <v>299.75</v>
      </c>
      <c r="M5572" s="315"/>
      <c r="N5572" s="320">
        <f t="shared" si="321"/>
        <v>299.75</v>
      </c>
      <c r="O5572" s="321"/>
    </row>
    <row r="5573" spans="1:15">
      <c r="A5573" s="313" t="s">
        <v>4314</v>
      </c>
      <c r="B5573" s="313" t="s">
        <v>5232</v>
      </c>
      <c r="C5573" s="313">
        <v>4</v>
      </c>
      <c r="D5573" s="313" t="s">
        <v>5367</v>
      </c>
      <c r="E5573" s="315"/>
      <c r="F5573" s="315"/>
      <c r="G5573" s="314">
        <v>21.8</v>
      </c>
      <c r="H5573" s="316">
        <f t="shared" si="319"/>
        <v>21.8</v>
      </c>
      <c r="I5573" s="313"/>
      <c r="J5573" s="313">
        <f t="shared" si="320"/>
        <v>21.8</v>
      </c>
      <c r="K5573" s="319">
        <v>13.75</v>
      </c>
      <c r="L5573" s="37">
        <f t="shared" si="318"/>
        <v>299.75</v>
      </c>
      <c r="M5573" s="315"/>
      <c r="N5573" s="320">
        <f t="shared" si="321"/>
        <v>299.75</v>
      </c>
      <c r="O5573" s="321"/>
    </row>
    <row r="5574" spans="1:15">
      <c r="A5574" s="313" t="s">
        <v>4314</v>
      </c>
      <c r="B5574" s="313" t="s">
        <v>5232</v>
      </c>
      <c r="C5574" s="313">
        <v>4</v>
      </c>
      <c r="D5574" s="313" t="s">
        <v>5368</v>
      </c>
      <c r="E5574" s="315"/>
      <c r="F5574" s="315"/>
      <c r="G5574" s="314">
        <v>21.8</v>
      </c>
      <c r="H5574" s="316">
        <f t="shared" si="319"/>
        <v>21.8</v>
      </c>
      <c r="I5574" s="313"/>
      <c r="J5574" s="313">
        <f t="shared" si="320"/>
        <v>21.8</v>
      </c>
      <c r="K5574" s="319">
        <v>13.75</v>
      </c>
      <c r="L5574" s="37">
        <f t="shared" si="318"/>
        <v>299.75</v>
      </c>
      <c r="M5574" s="315"/>
      <c r="N5574" s="320">
        <f t="shared" si="321"/>
        <v>299.75</v>
      </c>
      <c r="O5574" s="321"/>
    </row>
    <row r="5575" spans="1:15">
      <c r="A5575" s="313" t="s">
        <v>4314</v>
      </c>
      <c r="B5575" s="313" t="s">
        <v>5232</v>
      </c>
      <c r="C5575" s="313">
        <v>4</v>
      </c>
      <c r="D5575" s="313" t="s">
        <v>5369</v>
      </c>
      <c r="E5575" s="315"/>
      <c r="F5575" s="315"/>
      <c r="G5575" s="314">
        <v>26.2</v>
      </c>
      <c r="H5575" s="316">
        <f t="shared" si="319"/>
        <v>26.2</v>
      </c>
      <c r="I5575" s="313"/>
      <c r="J5575" s="313">
        <f t="shared" si="320"/>
        <v>26.2</v>
      </c>
      <c r="K5575" s="319">
        <v>13.75</v>
      </c>
      <c r="L5575" s="37">
        <f t="shared" si="318"/>
        <v>360.25</v>
      </c>
      <c r="M5575" s="315"/>
      <c r="N5575" s="320">
        <f t="shared" si="321"/>
        <v>360.25</v>
      </c>
      <c r="O5575" s="321"/>
    </row>
    <row r="5576" spans="1:15">
      <c r="A5576" s="313" t="s">
        <v>4314</v>
      </c>
      <c r="B5576" s="313" t="s">
        <v>5232</v>
      </c>
      <c r="C5576" s="313">
        <v>4</v>
      </c>
      <c r="D5576" s="313" t="s">
        <v>5370</v>
      </c>
      <c r="E5576" s="315"/>
      <c r="F5576" s="315"/>
      <c r="G5576" s="314">
        <v>19.6</v>
      </c>
      <c r="H5576" s="316">
        <f t="shared" si="319"/>
        <v>19.6</v>
      </c>
      <c r="I5576" s="313"/>
      <c r="J5576" s="313">
        <f t="shared" si="320"/>
        <v>19.6</v>
      </c>
      <c r="K5576" s="319">
        <v>13.75</v>
      </c>
      <c r="L5576" s="37">
        <f t="shared" si="318"/>
        <v>269.5</v>
      </c>
      <c r="M5576" s="315"/>
      <c r="N5576" s="320">
        <f t="shared" si="321"/>
        <v>269.5</v>
      </c>
      <c r="O5576" s="321"/>
    </row>
    <row r="5577" spans="1:15">
      <c r="A5577" s="313" t="s">
        <v>4314</v>
      </c>
      <c r="B5577" s="313" t="s">
        <v>5232</v>
      </c>
      <c r="C5577" s="313">
        <v>4</v>
      </c>
      <c r="D5577" s="313" t="s">
        <v>5371</v>
      </c>
      <c r="E5577" s="315"/>
      <c r="F5577" s="315"/>
      <c r="G5577" s="314">
        <v>39.2</v>
      </c>
      <c r="H5577" s="316">
        <f t="shared" si="319"/>
        <v>39.2</v>
      </c>
      <c r="I5577" s="313"/>
      <c r="J5577" s="313">
        <f t="shared" si="320"/>
        <v>39.2</v>
      </c>
      <c r="K5577" s="319">
        <v>13.75</v>
      </c>
      <c r="L5577" s="37">
        <f t="shared" si="318"/>
        <v>539</v>
      </c>
      <c r="M5577" s="315"/>
      <c r="N5577" s="320">
        <f t="shared" si="321"/>
        <v>539</v>
      </c>
      <c r="O5577" s="321"/>
    </row>
    <row r="5578" spans="1:15">
      <c r="A5578" s="313" t="s">
        <v>4314</v>
      </c>
      <c r="B5578" s="313" t="s">
        <v>5232</v>
      </c>
      <c r="C5578" s="313">
        <v>4</v>
      </c>
      <c r="D5578" s="313" t="s">
        <v>5372</v>
      </c>
      <c r="E5578" s="315"/>
      <c r="F5578" s="315"/>
      <c r="G5578" s="314">
        <v>39.2</v>
      </c>
      <c r="H5578" s="316">
        <f t="shared" si="319"/>
        <v>39.2</v>
      </c>
      <c r="I5578" s="313"/>
      <c r="J5578" s="313">
        <f t="shared" si="320"/>
        <v>39.2</v>
      </c>
      <c r="K5578" s="319">
        <v>13.75</v>
      </c>
      <c r="L5578" s="37">
        <f t="shared" si="318"/>
        <v>539</v>
      </c>
      <c r="M5578" s="315"/>
      <c r="N5578" s="320">
        <f t="shared" si="321"/>
        <v>539</v>
      </c>
      <c r="O5578" s="321"/>
    </row>
    <row r="5579" spans="1:15">
      <c r="A5579" s="313" t="s">
        <v>4314</v>
      </c>
      <c r="B5579" s="313" t="s">
        <v>5232</v>
      </c>
      <c r="C5579" s="313">
        <v>4</v>
      </c>
      <c r="D5579" s="313" t="s">
        <v>5373</v>
      </c>
      <c r="E5579" s="315"/>
      <c r="F5579" s="315"/>
      <c r="G5579" s="314">
        <v>9.8</v>
      </c>
      <c r="H5579" s="316">
        <f t="shared" si="319"/>
        <v>9.8</v>
      </c>
      <c r="I5579" s="313"/>
      <c r="J5579" s="313">
        <f t="shared" si="320"/>
        <v>9.8</v>
      </c>
      <c r="K5579" s="319">
        <v>13.75</v>
      </c>
      <c r="L5579" s="37">
        <f t="shared" si="318"/>
        <v>134.75</v>
      </c>
      <c r="M5579" s="315"/>
      <c r="N5579" s="320">
        <f t="shared" si="321"/>
        <v>134.75</v>
      </c>
      <c r="O5579" s="321"/>
    </row>
    <row r="5580" spans="1:15">
      <c r="A5580" s="313" t="s">
        <v>4314</v>
      </c>
      <c r="B5580" s="313" t="s">
        <v>5232</v>
      </c>
      <c r="C5580" s="313">
        <v>4</v>
      </c>
      <c r="D5580" s="313" t="s">
        <v>5374</v>
      </c>
      <c r="E5580" s="315"/>
      <c r="F5580" s="315"/>
      <c r="G5580" s="314">
        <v>29.4</v>
      </c>
      <c r="H5580" s="316">
        <f t="shared" si="319"/>
        <v>29.4</v>
      </c>
      <c r="I5580" s="313"/>
      <c r="J5580" s="313">
        <f t="shared" si="320"/>
        <v>29.4</v>
      </c>
      <c r="K5580" s="319">
        <v>13.75</v>
      </c>
      <c r="L5580" s="37">
        <f t="shared" si="318"/>
        <v>404.25</v>
      </c>
      <c r="M5580" s="315"/>
      <c r="N5580" s="320">
        <f t="shared" si="321"/>
        <v>404.25</v>
      </c>
      <c r="O5580" s="321"/>
    </row>
    <row r="5581" spans="1:15">
      <c r="A5581" s="313" t="s">
        <v>4314</v>
      </c>
      <c r="B5581" s="313" t="s">
        <v>5232</v>
      </c>
      <c r="C5581" s="313">
        <v>4</v>
      </c>
      <c r="D5581" s="313" t="s">
        <v>5375</v>
      </c>
      <c r="E5581" s="315"/>
      <c r="F5581" s="315"/>
      <c r="G5581" s="314">
        <v>58.9</v>
      </c>
      <c r="H5581" s="316">
        <f t="shared" si="319"/>
        <v>58.9</v>
      </c>
      <c r="I5581" s="313"/>
      <c r="J5581" s="313">
        <f t="shared" si="320"/>
        <v>58.9</v>
      </c>
      <c r="K5581" s="319">
        <v>13.75</v>
      </c>
      <c r="L5581" s="37">
        <f t="shared" si="318"/>
        <v>809.88</v>
      </c>
      <c r="M5581" s="315"/>
      <c r="N5581" s="320">
        <f t="shared" si="321"/>
        <v>809.88</v>
      </c>
      <c r="O5581" s="321"/>
    </row>
    <row r="5582" spans="1:15">
      <c r="A5582" s="313" t="s">
        <v>4314</v>
      </c>
      <c r="B5582" s="313" t="s">
        <v>5232</v>
      </c>
      <c r="C5582" s="313">
        <v>4</v>
      </c>
      <c r="D5582" s="313" t="s">
        <v>5376</v>
      </c>
      <c r="E5582" s="315"/>
      <c r="F5582" s="315"/>
      <c r="G5582" s="314">
        <v>32.7</v>
      </c>
      <c r="H5582" s="316">
        <f t="shared" si="319"/>
        <v>32.7</v>
      </c>
      <c r="I5582" s="313"/>
      <c r="J5582" s="313">
        <f t="shared" si="320"/>
        <v>32.7</v>
      </c>
      <c r="K5582" s="319">
        <v>13.75</v>
      </c>
      <c r="L5582" s="37">
        <f t="shared" si="318"/>
        <v>449.63</v>
      </c>
      <c r="M5582" s="315"/>
      <c r="N5582" s="320">
        <f t="shared" si="321"/>
        <v>449.63</v>
      </c>
      <c r="O5582" s="321"/>
    </row>
    <row r="5583" spans="1:15">
      <c r="A5583" s="313" t="s">
        <v>4314</v>
      </c>
      <c r="B5583" s="313" t="s">
        <v>5232</v>
      </c>
      <c r="C5583" s="313">
        <v>4</v>
      </c>
      <c r="D5583" s="313" t="s">
        <v>5377</v>
      </c>
      <c r="E5583" s="315"/>
      <c r="F5583" s="315"/>
      <c r="G5583" s="314">
        <v>32.7</v>
      </c>
      <c r="H5583" s="316">
        <f t="shared" si="319"/>
        <v>32.7</v>
      </c>
      <c r="I5583" s="313"/>
      <c r="J5583" s="313">
        <f t="shared" si="320"/>
        <v>32.7</v>
      </c>
      <c r="K5583" s="319">
        <v>13.75</v>
      </c>
      <c r="L5583" s="37">
        <f t="shared" si="318"/>
        <v>449.63</v>
      </c>
      <c r="M5583" s="315"/>
      <c r="N5583" s="320">
        <f t="shared" si="321"/>
        <v>449.63</v>
      </c>
      <c r="O5583" s="321"/>
    </row>
    <row r="5584" spans="1:15">
      <c r="A5584" s="313" t="s">
        <v>4314</v>
      </c>
      <c r="B5584" s="313" t="s">
        <v>5232</v>
      </c>
      <c r="C5584" s="313">
        <v>4</v>
      </c>
      <c r="D5584" s="313" t="s">
        <v>5378</v>
      </c>
      <c r="E5584" s="315"/>
      <c r="F5584" s="315"/>
      <c r="G5584" s="314">
        <v>26.2</v>
      </c>
      <c r="H5584" s="316">
        <f t="shared" si="319"/>
        <v>26.2</v>
      </c>
      <c r="I5584" s="313"/>
      <c r="J5584" s="313">
        <f t="shared" si="320"/>
        <v>26.2</v>
      </c>
      <c r="K5584" s="319">
        <v>13.75</v>
      </c>
      <c r="L5584" s="37">
        <f t="shared" si="318"/>
        <v>360.25</v>
      </c>
      <c r="M5584" s="315"/>
      <c r="N5584" s="320">
        <f t="shared" si="321"/>
        <v>360.25</v>
      </c>
      <c r="O5584" s="321"/>
    </row>
    <row r="5585" spans="1:15">
      <c r="A5585" s="313" t="s">
        <v>4314</v>
      </c>
      <c r="B5585" s="313" t="s">
        <v>5232</v>
      </c>
      <c r="C5585" s="313">
        <v>4</v>
      </c>
      <c r="D5585" s="313" t="s">
        <v>5379</v>
      </c>
      <c r="E5585" s="315"/>
      <c r="F5585" s="315"/>
      <c r="G5585" s="314">
        <v>26.2</v>
      </c>
      <c r="H5585" s="316">
        <f t="shared" si="319"/>
        <v>26.2</v>
      </c>
      <c r="I5585" s="313"/>
      <c r="J5585" s="313">
        <f t="shared" si="320"/>
        <v>26.2</v>
      </c>
      <c r="K5585" s="319">
        <v>13.75</v>
      </c>
      <c r="L5585" s="37">
        <f t="shared" si="318"/>
        <v>360.25</v>
      </c>
      <c r="M5585" s="315"/>
      <c r="N5585" s="320">
        <f t="shared" si="321"/>
        <v>360.25</v>
      </c>
      <c r="O5585" s="321"/>
    </row>
    <row r="5586" spans="1:15">
      <c r="A5586" s="313" t="s">
        <v>4314</v>
      </c>
      <c r="B5586" s="313" t="s">
        <v>5232</v>
      </c>
      <c r="C5586" s="313">
        <v>4</v>
      </c>
      <c r="D5586" s="198" t="s">
        <v>5380</v>
      </c>
      <c r="E5586" s="315"/>
      <c r="F5586" s="315"/>
      <c r="G5586" s="314">
        <v>19.6</v>
      </c>
      <c r="H5586" s="316">
        <f t="shared" si="319"/>
        <v>19.6</v>
      </c>
      <c r="I5586" s="313"/>
      <c r="J5586" s="313">
        <f t="shared" si="320"/>
        <v>19.6</v>
      </c>
      <c r="K5586" s="319">
        <v>13.75</v>
      </c>
      <c r="L5586" s="37">
        <f t="shared" si="318"/>
        <v>269.5</v>
      </c>
      <c r="M5586" s="315"/>
      <c r="N5586" s="320">
        <f t="shared" si="321"/>
        <v>269.5</v>
      </c>
      <c r="O5586" s="321"/>
    </row>
    <row r="5587" spans="1:15">
      <c r="A5587" s="313" t="s">
        <v>4314</v>
      </c>
      <c r="B5587" s="313" t="s">
        <v>5232</v>
      </c>
      <c r="C5587" s="313">
        <v>4</v>
      </c>
      <c r="D5587" s="313" t="s">
        <v>5381</v>
      </c>
      <c r="E5587" s="315"/>
      <c r="F5587" s="315"/>
      <c r="G5587" s="314">
        <v>39.2</v>
      </c>
      <c r="H5587" s="316">
        <f t="shared" si="319"/>
        <v>39.2</v>
      </c>
      <c r="I5587" s="313"/>
      <c r="J5587" s="313">
        <f t="shared" si="320"/>
        <v>39.2</v>
      </c>
      <c r="K5587" s="319">
        <v>13.75</v>
      </c>
      <c r="L5587" s="37">
        <f t="shared" si="318"/>
        <v>539</v>
      </c>
      <c r="M5587" s="315"/>
      <c r="N5587" s="320">
        <f t="shared" si="321"/>
        <v>539</v>
      </c>
      <c r="O5587" s="321"/>
    </row>
    <row r="5588" spans="1:15">
      <c r="A5588" s="313" t="s">
        <v>4314</v>
      </c>
      <c r="B5588" s="313" t="s">
        <v>5232</v>
      </c>
      <c r="C5588" s="313">
        <v>4</v>
      </c>
      <c r="D5588" s="313" t="s">
        <v>5382</v>
      </c>
      <c r="E5588" s="315"/>
      <c r="F5588" s="315"/>
      <c r="G5588" s="314">
        <v>26.2</v>
      </c>
      <c r="H5588" s="316">
        <f t="shared" si="319"/>
        <v>26.2</v>
      </c>
      <c r="I5588" s="313"/>
      <c r="J5588" s="313">
        <f t="shared" si="320"/>
        <v>26.2</v>
      </c>
      <c r="K5588" s="319">
        <v>13.75</v>
      </c>
      <c r="L5588" s="37">
        <f t="shared" si="318"/>
        <v>360.25</v>
      </c>
      <c r="M5588" s="315"/>
      <c r="N5588" s="320">
        <f t="shared" si="321"/>
        <v>360.25</v>
      </c>
      <c r="O5588" s="321"/>
    </row>
    <row r="5589" spans="1:15">
      <c r="A5589" s="313" t="s">
        <v>4314</v>
      </c>
      <c r="B5589" s="313" t="s">
        <v>5232</v>
      </c>
      <c r="C5589" s="313">
        <v>4</v>
      </c>
      <c r="D5589" s="313" t="s">
        <v>5383</v>
      </c>
      <c r="E5589" s="315"/>
      <c r="F5589" s="315"/>
      <c r="G5589" s="314">
        <v>45.8</v>
      </c>
      <c r="H5589" s="316">
        <f t="shared" si="319"/>
        <v>45.8</v>
      </c>
      <c r="I5589" s="313"/>
      <c r="J5589" s="313">
        <f t="shared" si="320"/>
        <v>45.8</v>
      </c>
      <c r="K5589" s="319">
        <v>13.75</v>
      </c>
      <c r="L5589" s="37">
        <f t="shared" si="318"/>
        <v>629.75</v>
      </c>
      <c r="M5589" s="315"/>
      <c r="N5589" s="320">
        <f t="shared" si="321"/>
        <v>629.75</v>
      </c>
      <c r="O5589" s="321"/>
    </row>
    <row r="5590" spans="1:15">
      <c r="A5590" s="313" t="s">
        <v>4314</v>
      </c>
      <c r="B5590" s="313" t="s">
        <v>5232</v>
      </c>
      <c r="C5590" s="313">
        <v>4</v>
      </c>
      <c r="D5590" s="313" t="s">
        <v>5384</v>
      </c>
      <c r="E5590" s="315"/>
      <c r="F5590" s="315"/>
      <c r="G5590" s="314">
        <v>13.1</v>
      </c>
      <c r="H5590" s="316">
        <f t="shared" si="319"/>
        <v>13.1</v>
      </c>
      <c r="I5590" s="313"/>
      <c r="J5590" s="313">
        <f t="shared" si="320"/>
        <v>13.1</v>
      </c>
      <c r="K5590" s="319">
        <v>13.75</v>
      </c>
      <c r="L5590" s="37">
        <f t="shared" si="318"/>
        <v>180.13</v>
      </c>
      <c r="M5590" s="315"/>
      <c r="N5590" s="320">
        <f t="shared" si="321"/>
        <v>180.13</v>
      </c>
      <c r="O5590" s="321"/>
    </row>
    <row r="5591" spans="1:15">
      <c r="A5591" s="313" t="s">
        <v>4314</v>
      </c>
      <c r="B5591" s="313" t="s">
        <v>5232</v>
      </c>
      <c r="C5591" s="313">
        <v>4</v>
      </c>
      <c r="D5591" s="313" t="s">
        <v>5385</v>
      </c>
      <c r="E5591" s="315"/>
      <c r="F5591" s="315"/>
      <c r="G5591" s="314">
        <v>32.7</v>
      </c>
      <c r="H5591" s="316">
        <f t="shared" si="319"/>
        <v>32.7</v>
      </c>
      <c r="I5591" s="313"/>
      <c r="J5591" s="313">
        <f t="shared" si="320"/>
        <v>32.7</v>
      </c>
      <c r="K5591" s="319">
        <v>13.75</v>
      </c>
      <c r="L5591" s="37">
        <f t="shared" ref="L5591:L5654" si="322">ROUND(H5591*K5591,2)</f>
        <v>449.63</v>
      </c>
      <c r="M5591" s="315"/>
      <c r="N5591" s="320">
        <f t="shared" si="321"/>
        <v>449.63</v>
      </c>
      <c r="O5591" s="321"/>
    </row>
    <row r="5592" spans="1:15">
      <c r="A5592" s="313" t="s">
        <v>4314</v>
      </c>
      <c r="B5592" s="313" t="s">
        <v>5232</v>
      </c>
      <c r="C5592" s="313">
        <v>4</v>
      </c>
      <c r="D5592" s="313" t="s">
        <v>5386</v>
      </c>
      <c r="E5592" s="315"/>
      <c r="F5592" s="315"/>
      <c r="G5592" s="314">
        <v>19.6</v>
      </c>
      <c r="H5592" s="316">
        <f t="shared" si="319"/>
        <v>19.6</v>
      </c>
      <c r="I5592" s="313"/>
      <c r="J5592" s="313">
        <f t="shared" si="320"/>
        <v>19.6</v>
      </c>
      <c r="K5592" s="319">
        <v>13.75</v>
      </c>
      <c r="L5592" s="37">
        <f t="shared" si="322"/>
        <v>269.5</v>
      </c>
      <c r="M5592" s="315"/>
      <c r="N5592" s="320">
        <f t="shared" si="321"/>
        <v>269.5</v>
      </c>
      <c r="O5592" s="321"/>
    </row>
    <row r="5593" spans="1:15">
      <c r="A5593" s="313" t="s">
        <v>4314</v>
      </c>
      <c r="B5593" s="313" t="s">
        <v>5232</v>
      </c>
      <c r="C5593" s="313">
        <v>4</v>
      </c>
      <c r="D5593" s="313" t="s">
        <v>5387</v>
      </c>
      <c r="E5593" s="315"/>
      <c r="F5593" s="315"/>
      <c r="G5593" s="314">
        <v>52.3</v>
      </c>
      <c r="H5593" s="316">
        <f t="shared" si="319"/>
        <v>52.3</v>
      </c>
      <c r="I5593" s="313"/>
      <c r="J5593" s="313">
        <f t="shared" si="320"/>
        <v>52.3</v>
      </c>
      <c r="K5593" s="319">
        <v>13.75</v>
      </c>
      <c r="L5593" s="37">
        <f t="shared" si="322"/>
        <v>719.13</v>
      </c>
      <c r="M5593" s="315"/>
      <c r="N5593" s="320">
        <f t="shared" si="321"/>
        <v>719.13</v>
      </c>
      <c r="O5593" s="321"/>
    </row>
    <row r="5594" spans="1:15">
      <c r="A5594" s="313" t="s">
        <v>4314</v>
      </c>
      <c r="B5594" s="313" t="s">
        <v>5232</v>
      </c>
      <c r="C5594" s="313">
        <v>4</v>
      </c>
      <c r="D5594" s="313" t="s">
        <v>5388</v>
      </c>
      <c r="E5594" s="315"/>
      <c r="F5594" s="315"/>
      <c r="G5594" s="314">
        <v>45.8</v>
      </c>
      <c r="H5594" s="316">
        <f t="shared" si="319"/>
        <v>45.8</v>
      </c>
      <c r="I5594" s="313"/>
      <c r="J5594" s="313">
        <f t="shared" si="320"/>
        <v>45.8</v>
      </c>
      <c r="K5594" s="319">
        <v>13.75</v>
      </c>
      <c r="L5594" s="37">
        <f t="shared" si="322"/>
        <v>629.75</v>
      </c>
      <c r="M5594" s="315"/>
      <c r="N5594" s="320">
        <f t="shared" si="321"/>
        <v>629.75</v>
      </c>
      <c r="O5594" s="321"/>
    </row>
    <row r="5595" spans="1:15">
      <c r="A5595" s="313" t="s">
        <v>4314</v>
      </c>
      <c r="B5595" s="313" t="s">
        <v>5232</v>
      </c>
      <c r="C5595" s="313">
        <v>4</v>
      </c>
      <c r="D5595" s="313" t="s">
        <v>5389</v>
      </c>
      <c r="E5595" s="315"/>
      <c r="F5595" s="315"/>
      <c r="G5595" s="314">
        <v>58.9</v>
      </c>
      <c r="H5595" s="316">
        <f t="shared" si="319"/>
        <v>58.9</v>
      </c>
      <c r="I5595" s="313"/>
      <c r="J5595" s="313">
        <f t="shared" si="320"/>
        <v>58.9</v>
      </c>
      <c r="K5595" s="319">
        <v>13.75</v>
      </c>
      <c r="L5595" s="37">
        <f t="shared" si="322"/>
        <v>809.88</v>
      </c>
      <c r="M5595" s="315"/>
      <c r="N5595" s="320">
        <f t="shared" si="321"/>
        <v>809.88</v>
      </c>
      <c r="O5595" s="321"/>
    </row>
    <row r="5596" spans="1:15">
      <c r="A5596" s="313" t="s">
        <v>4314</v>
      </c>
      <c r="B5596" s="313" t="s">
        <v>5232</v>
      </c>
      <c r="C5596" s="313">
        <v>4</v>
      </c>
      <c r="D5596" s="313" t="s">
        <v>5390</v>
      </c>
      <c r="E5596" s="315"/>
      <c r="F5596" s="315"/>
      <c r="G5596" s="314">
        <v>26.2</v>
      </c>
      <c r="H5596" s="316">
        <f t="shared" si="319"/>
        <v>26.2</v>
      </c>
      <c r="I5596" s="313"/>
      <c r="J5596" s="313">
        <f t="shared" si="320"/>
        <v>26.2</v>
      </c>
      <c r="K5596" s="319">
        <v>13.75</v>
      </c>
      <c r="L5596" s="37">
        <f t="shared" si="322"/>
        <v>360.25</v>
      </c>
      <c r="M5596" s="315"/>
      <c r="N5596" s="320">
        <f t="shared" si="321"/>
        <v>360.25</v>
      </c>
      <c r="O5596" s="321"/>
    </row>
    <row r="5597" spans="1:15">
      <c r="A5597" s="313" t="s">
        <v>4314</v>
      </c>
      <c r="B5597" s="313" t="s">
        <v>5232</v>
      </c>
      <c r="C5597" s="313">
        <v>4</v>
      </c>
      <c r="D5597" s="313" t="s">
        <v>5391</v>
      </c>
      <c r="E5597" s="315"/>
      <c r="F5597" s="315"/>
      <c r="G5597" s="314">
        <v>14.58</v>
      </c>
      <c r="H5597" s="316">
        <f t="shared" si="319"/>
        <v>14.58</v>
      </c>
      <c r="I5597" s="313"/>
      <c r="J5597" s="313">
        <v>14.58</v>
      </c>
      <c r="K5597" s="319">
        <v>13.75</v>
      </c>
      <c r="L5597" s="37">
        <f t="shared" si="322"/>
        <v>200.48</v>
      </c>
      <c r="M5597" s="315"/>
      <c r="N5597" s="320">
        <f t="shared" si="321"/>
        <v>200.48</v>
      </c>
      <c r="O5597" s="321"/>
    </row>
    <row r="5598" spans="1:15">
      <c r="A5598" s="313" t="s">
        <v>4314</v>
      </c>
      <c r="B5598" s="313" t="s">
        <v>5232</v>
      </c>
      <c r="C5598" s="313">
        <v>4</v>
      </c>
      <c r="D5598" s="313" t="s">
        <v>5392</v>
      </c>
      <c r="E5598" s="315"/>
      <c r="F5598" s="315"/>
      <c r="G5598" s="314">
        <v>14.56</v>
      </c>
      <c r="H5598" s="316">
        <f t="shared" si="319"/>
        <v>14.56</v>
      </c>
      <c r="I5598" s="313"/>
      <c r="J5598" s="313">
        <v>14.56</v>
      </c>
      <c r="K5598" s="319">
        <v>13.75</v>
      </c>
      <c r="L5598" s="37">
        <f t="shared" si="322"/>
        <v>200.2</v>
      </c>
      <c r="M5598" s="315"/>
      <c r="N5598" s="320">
        <f t="shared" si="321"/>
        <v>200.2</v>
      </c>
      <c r="O5598" s="321"/>
    </row>
    <row r="5599" spans="1:15">
      <c r="A5599" s="313" t="s">
        <v>4314</v>
      </c>
      <c r="B5599" s="313" t="s">
        <v>5232</v>
      </c>
      <c r="C5599" s="313">
        <v>4</v>
      </c>
      <c r="D5599" s="313" t="s">
        <v>5393</v>
      </c>
      <c r="E5599" s="315"/>
      <c r="F5599" s="315"/>
      <c r="G5599" s="314">
        <v>14.56</v>
      </c>
      <c r="H5599" s="316">
        <f t="shared" si="319"/>
        <v>14.56</v>
      </c>
      <c r="I5599" s="313"/>
      <c r="J5599" s="313">
        <v>14.56</v>
      </c>
      <c r="K5599" s="319">
        <v>13.75</v>
      </c>
      <c r="L5599" s="37">
        <f t="shared" si="322"/>
        <v>200.2</v>
      </c>
      <c r="M5599" s="315"/>
      <c r="N5599" s="320">
        <f t="shared" si="321"/>
        <v>200.2</v>
      </c>
      <c r="O5599" s="321"/>
    </row>
    <row r="5600" spans="1:15">
      <c r="A5600" s="313" t="s">
        <v>4314</v>
      </c>
      <c r="B5600" s="313" t="s">
        <v>5232</v>
      </c>
      <c r="C5600" s="313">
        <v>4</v>
      </c>
      <c r="D5600" s="313" t="s">
        <v>5394</v>
      </c>
      <c r="E5600" s="315"/>
      <c r="F5600" s="315"/>
      <c r="G5600" s="314">
        <v>21.7</v>
      </c>
      <c r="H5600" s="316">
        <f t="shared" si="319"/>
        <v>21.7</v>
      </c>
      <c r="I5600" s="313"/>
      <c r="J5600" s="313">
        <f t="shared" ref="J5600:J5661" si="323">H5600-I5600</f>
        <v>21.7</v>
      </c>
      <c r="K5600" s="319">
        <v>13.75</v>
      </c>
      <c r="L5600" s="37">
        <f t="shared" si="322"/>
        <v>298.38</v>
      </c>
      <c r="M5600" s="315"/>
      <c r="N5600" s="320">
        <f t="shared" si="321"/>
        <v>298.38</v>
      </c>
      <c r="O5600" s="321"/>
    </row>
    <row r="5601" spans="1:15">
      <c r="A5601" s="313" t="s">
        <v>4314</v>
      </c>
      <c r="B5601" s="313" t="s">
        <v>5232</v>
      </c>
      <c r="C5601" s="313">
        <v>4</v>
      </c>
      <c r="D5601" s="313" t="s">
        <v>5395</v>
      </c>
      <c r="E5601" s="315"/>
      <c r="F5601" s="315"/>
      <c r="G5601" s="314">
        <v>32.7</v>
      </c>
      <c r="H5601" s="316">
        <f t="shared" si="319"/>
        <v>32.7</v>
      </c>
      <c r="I5601" s="313"/>
      <c r="J5601" s="313">
        <f t="shared" si="323"/>
        <v>32.7</v>
      </c>
      <c r="K5601" s="319">
        <v>13.75</v>
      </c>
      <c r="L5601" s="37">
        <f t="shared" si="322"/>
        <v>449.63</v>
      </c>
      <c r="M5601" s="315"/>
      <c r="N5601" s="320">
        <f t="shared" si="321"/>
        <v>449.63</v>
      </c>
      <c r="O5601" s="321"/>
    </row>
    <row r="5602" spans="1:15">
      <c r="A5602" s="313" t="s">
        <v>4314</v>
      </c>
      <c r="B5602" s="313" t="s">
        <v>5232</v>
      </c>
      <c r="C5602" s="313">
        <v>4</v>
      </c>
      <c r="D5602" s="313" t="s">
        <v>5396</v>
      </c>
      <c r="E5602" s="315"/>
      <c r="F5602" s="315"/>
      <c r="G5602" s="314">
        <v>39.2</v>
      </c>
      <c r="H5602" s="316">
        <f t="shared" si="319"/>
        <v>39.2</v>
      </c>
      <c r="I5602" s="313"/>
      <c r="J5602" s="313">
        <f t="shared" si="323"/>
        <v>39.2</v>
      </c>
      <c r="K5602" s="319">
        <v>13.75</v>
      </c>
      <c r="L5602" s="37">
        <f t="shared" si="322"/>
        <v>539</v>
      </c>
      <c r="M5602" s="315"/>
      <c r="N5602" s="320">
        <f t="shared" si="321"/>
        <v>539</v>
      </c>
      <c r="O5602" s="321"/>
    </row>
    <row r="5603" spans="1:15">
      <c r="A5603" s="313" t="s">
        <v>4314</v>
      </c>
      <c r="B5603" s="313" t="s">
        <v>5232</v>
      </c>
      <c r="C5603" s="313">
        <v>4</v>
      </c>
      <c r="D5603" s="313" t="s">
        <v>5397</v>
      </c>
      <c r="E5603" s="315"/>
      <c r="F5603" s="315"/>
      <c r="G5603" s="314">
        <v>26.2</v>
      </c>
      <c r="H5603" s="316">
        <f t="shared" si="319"/>
        <v>26.2</v>
      </c>
      <c r="I5603" s="313"/>
      <c r="J5603" s="313">
        <f t="shared" si="323"/>
        <v>26.2</v>
      </c>
      <c r="K5603" s="319">
        <v>13.75</v>
      </c>
      <c r="L5603" s="37">
        <f t="shared" si="322"/>
        <v>360.25</v>
      </c>
      <c r="M5603" s="315"/>
      <c r="N5603" s="320">
        <f t="shared" si="321"/>
        <v>360.25</v>
      </c>
      <c r="O5603" s="321"/>
    </row>
    <row r="5604" spans="1:15">
      <c r="A5604" s="313" t="s">
        <v>4314</v>
      </c>
      <c r="B5604" s="313" t="s">
        <v>5232</v>
      </c>
      <c r="C5604" s="313">
        <v>4</v>
      </c>
      <c r="D5604" s="313" t="s">
        <v>5398</v>
      </c>
      <c r="E5604" s="315"/>
      <c r="F5604" s="315"/>
      <c r="G5604" s="314">
        <v>39.2</v>
      </c>
      <c r="H5604" s="316">
        <f t="shared" si="319"/>
        <v>39.2</v>
      </c>
      <c r="I5604" s="313"/>
      <c r="J5604" s="313">
        <f t="shared" si="323"/>
        <v>39.2</v>
      </c>
      <c r="K5604" s="319">
        <v>13.75</v>
      </c>
      <c r="L5604" s="37">
        <f t="shared" si="322"/>
        <v>539</v>
      </c>
      <c r="M5604" s="315"/>
      <c r="N5604" s="320">
        <f t="shared" si="321"/>
        <v>539</v>
      </c>
      <c r="O5604" s="321"/>
    </row>
    <row r="5605" spans="1:15">
      <c r="A5605" s="313" t="s">
        <v>4314</v>
      </c>
      <c r="B5605" s="313" t="s">
        <v>5232</v>
      </c>
      <c r="C5605" s="313">
        <v>4</v>
      </c>
      <c r="D5605" s="313" t="s">
        <v>5399</v>
      </c>
      <c r="E5605" s="315"/>
      <c r="F5605" s="315"/>
      <c r="G5605" s="314">
        <v>26.2</v>
      </c>
      <c r="H5605" s="316">
        <f t="shared" si="319"/>
        <v>26.2</v>
      </c>
      <c r="I5605" s="313"/>
      <c r="J5605" s="313">
        <f t="shared" si="323"/>
        <v>26.2</v>
      </c>
      <c r="K5605" s="319">
        <v>13.75</v>
      </c>
      <c r="L5605" s="37">
        <f t="shared" si="322"/>
        <v>360.25</v>
      </c>
      <c r="M5605" s="315"/>
      <c r="N5605" s="320">
        <f t="shared" si="321"/>
        <v>360.25</v>
      </c>
      <c r="O5605" s="321"/>
    </row>
    <row r="5606" spans="1:15">
      <c r="A5606" s="313" t="s">
        <v>4314</v>
      </c>
      <c r="B5606" s="313" t="s">
        <v>5232</v>
      </c>
      <c r="C5606" s="313">
        <v>4</v>
      </c>
      <c r="D5606" s="313" t="s">
        <v>5400</v>
      </c>
      <c r="E5606" s="315"/>
      <c r="F5606" s="315"/>
      <c r="G5606" s="314">
        <v>26.2</v>
      </c>
      <c r="H5606" s="316">
        <f t="shared" si="319"/>
        <v>26.2</v>
      </c>
      <c r="I5606" s="313"/>
      <c r="J5606" s="313">
        <f t="shared" si="323"/>
        <v>26.2</v>
      </c>
      <c r="K5606" s="319">
        <v>13.75</v>
      </c>
      <c r="L5606" s="37">
        <f t="shared" si="322"/>
        <v>360.25</v>
      </c>
      <c r="M5606" s="315"/>
      <c r="N5606" s="320">
        <f t="shared" si="321"/>
        <v>360.25</v>
      </c>
      <c r="O5606" s="321"/>
    </row>
    <row r="5607" spans="1:15">
      <c r="A5607" s="313" t="s">
        <v>4314</v>
      </c>
      <c r="B5607" s="313" t="s">
        <v>5232</v>
      </c>
      <c r="C5607" s="313">
        <v>4</v>
      </c>
      <c r="D5607" s="313" t="s">
        <v>5401</v>
      </c>
      <c r="E5607" s="315"/>
      <c r="F5607" s="315"/>
      <c r="G5607" s="314">
        <v>26.2</v>
      </c>
      <c r="H5607" s="316">
        <f t="shared" si="319"/>
        <v>26.2</v>
      </c>
      <c r="I5607" s="313"/>
      <c r="J5607" s="313">
        <f t="shared" si="323"/>
        <v>26.2</v>
      </c>
      <c r="K5607" s="319">
        <v>13.75</v>
      </c>
      <c r="L5607" s="37">
        <f t="shared" si="322"/>
        <v>360.25</v>
      </c>
      <c r="M5607" s="315"/>
      <c r="N5607" s="320">
        <f t="shared" si="321"/>
        <v>360.25</v>
      </c>
      <c r="O5607" s="321"/>
    </row>
    <row r="5608" spans="1:15">
      <c r="A5608" s="313" t="s">
        <v>4314</v>
      </c>
      <c r="B5608" s="313" t="s">
        <v>5232</v>
      </c>
      <c r="C5608" s="313">
        <v>4</v>
      </c>
      <c r="D5608" s="313" t="s">
        <v>5402</v>
      </c>
      <c r="E5608" s="315"/>
      <c r="F5608" s="315"/>
      <c r="G5608" s="314">
        <v>26.3</v>
      </c>
      <c r="H5608" s="316">
        <f t="shared" si="319"/>
        <v>26.3</v>
      </c>
      <c r="I5608" s="313"/>
      <c r="J5608" s="313">
        <f t="shared" si="323"/>
        <v>26.3</v>
      </c>
      <c r="K5608" s="319">
        <v>13.75</v>
      </c>
      <c r="L5608" s="37">
        <f t="shared" si="322"/>
        <v>361.63</v>
      </c>
      <c r="M5608" s="315"/>
      <c r="N5608" s="320">
        <f t="shared" si="321"/>
        <v>361.63</v>
      </c>
      <c r="O5608" s="321"/>
    </row>
    <row r="5609" spans="1:15">
      <c r="A5609" s="313" t="s">
        <v>4314</v>
      </c>
      <c r="B5609" s="313" t="s">
        <v>5232</v>
      </c>
      <c r="C5609" s="313">
        <v>4</v>
      </c>
      <c r="D5609" s="313" t="s">
        <v>5403</v>
      </c>
      <c r="E5609" s="315"/>
      <c r="F5609" s="315"/>
      <c r="G5609" s="314">
        <v>26</v>
      </c>
      <c r="H5609" s="316">
        <f t="shared" si="319"/>
        <v>26</v>
      </c>
      <c r="I5609" s="313"/>
      <c r="J5609" s="313">
        <f t="shared" si="323"/>
        <v>26</v>
      </c>
      <c r="K5609" s="319">
        <v>13.75</v>
      </c>
      <c r="L5609" s="37">
        <f t="shared" si="322"/>
        <v>357.5</v>
      </c>
      <c r="M5609" s="315"/>
      <c r="N5609" s="320">
        <f t="shared" si="321"/>
        <v>357.5</v>
      </c>
      <c r="O5609" s="321"/>
    </row>
    <row r="5610" spans="1:15">
      <c r="A5610" s="313" t="s">
        <v>4314</v>
      </c>
      <c r="B5610" s="313" t="s">
        <v>5232</v>
      </c>
      <c r="C5610" s="313">
        <v>4</v>
      </c>
      <c r="D5610" s="313" t="s">
        <v>5404</v>
      </c>
      <c r="E5610" s="315"/>
      <c r="F5610" s="315"/>
      <c r="G5610" s="314">
        <v>58.9</v>
      </c>
      <c r="H5610" s="316">
        <f t="shared" si="319"/>
        <v>58.9</v>
      </c>
      <c r="I5610" s="313"/>
      <c r="J5610" s="313">
        <f t="shared" si="323"/>
        <v>58.9</v>
      </c>
      <c r="K5610" s="319">
        <v>13.75</v>
      </c>
      <c r="L5610" s="37">
        <f t="shared" si="322"/>
        <v>809.88</v>
      </c>
      <c r="M5610" s="315"/>
      <c r="N5610" s="320">
        <f t="shared" si="321"/>
        <v>809.88</v>
      </c>
      <c r="O5610" s="321"/>
    </row>
    <row r="5611" spans="1:15">
      <c r="A5611" s="313" t="s">
        <v>4314</v>
      </c>
      <c r="B5611" s="313" t="s">
        <v>5232</v>
      </c>
      <c r="C5611" s="313">
        <v>4</v>
      </c>
      <c r="D5611" s="313" t="s">
        <v>5405</v>
      </c>
      <c r="E5611" s="315"/>
      <c r="F5611" s="315"/>
      <c r="G5611" s="314">
        <v>13.1</v>
      </c>
      <c r="H5611" s="316">
        <f t="shared" si="319"/>
        <v>13.1</v>
      </c>
      <c r="I5611" s="313"/>
      <c r="J5611" s="313">
        <f t="shared" si="323"/>
        <v>13.1</v>
      </c>
      <c r="K5611" s="319">
        <v>13.75</v>
      </c>
      <c r="L5611" s="37">
        <f t="shared" si="322"/>
        <v>180.13</v>
      </c>
      <c r="M5611" s="315"/>
      <c r="N5611" s="320">
        <f t="shared" si="321"/>
        <v>180.13</v>
      </c>
      <c r="O5611" s="321"/>
    </row>
    <row r="5612" spans="1:15">
      <c r="A5612" s="313" t="s">
        <v>4314</v>
      </c>
      <c r="B5612" s="313" t="s">
        <v>5232</v>
      </c>
      <c r="C5612" s="313">
        <v>4</v>
      </c>
      <c r="D5612" s="313" t="s">
        <v>5406</v>
      </c>
      <c r="E5612" s="315"/>
      <c r="F5612" s="315"/>
      <c r="G5612" s="314">
        <v>45.8</v>
      </c>
      <c r="H5612" s="316">
        <f t="shared" si="319"/>
        <v>45.8</v>
      </c>
      <c r="I5612" s="313"/>
      <c r="J5612" s="313">
        <f t="shared" si="323"/>
        <v>45.8</v>
      </c>
      <c r="K5612" s="319">
        <v>13.75</v>
      </c>
      <c r="L5612" s="37">
        <f t="shared" si="322"/>
        <v>629.75</v>
      </c>
      <c r="M5612" s="315"/>
      <c r="N5612" s="320">
        <f t="shared" si="321"/>
        <v>629.75</v>
      </c>
      <c r="O5612" s="321"/>
    </row>
    <row r="5613" spans="1:15">
      <c r="A5613" s="313" t="s">
        <v>4314</v>
      </c>
      <c r="B5613" s="313" t="s">
        <v>5232</v>
      </c>
      <c r="C5613" s="313">
        <v>4</v>
      </c>
      <c r="D5613" s="313" t="s">
        <v>5407</v>
      </c>
      <c r="E5613" s="315"/>
      <c r="F5613" s="315"/>
      <c r="G5613" s="314">
        <v>32.7</v>
      </c>
      <c r="H5613" s="316">
        <f t="shared" si="319"/>
        <v>32.7</v>
      </c>
      <c r="I5613" s="313"/>
      <c r="J5613" s="313">
        <f t="shared" si="323"/>
        <v>32.7</v>
      </c>
      <c r="K5613" s="319">
        <v>13.75</v>
      </c>
      <c r="L5613" s="37">
        <f t="shared" si="322"/>
        <v>449.63</v>
      </c>
      <c r="M5613" s="315"/>
      <c r="N5613" s="320">
        <f t="shared" si="321"/>
        <v>449.63</v>
      </c>
      <c r="O5613" s="321"/>
    </row>
    <row r="5614" spans="1:15">
      <c r="A5614" s="313" t="s">
        <v>4314</v>
      </c>
      <c r="B5614" s="313" t="s">
        <v>5232</v>
      </c>
      <c r="C5614" s="313">
        <v>4</v>
      </c>
      <c r="D5614" s="313" t="s">
        <v>5408</v>
      </c>
      <c r="E5614" s="315"/>
      <c r="F5614" s="315"/>
      <c r="G5614" s="314">
        <v>14.6</v>
      </c>
      <c r="H5614" s="316">
        <f t="shared" si="319"/>
        <v>14.6</v>
      </c>
      <c r="I5614" s="313"/>
      <c r="J5614" s="313">
        <f t="shared" si="323"/>
        <v>14.6</v>
      </c>
      <c r="K5614" s="319">
        <v>13.75</v>
      </c>
      <c r="L5614" s="37">
        <f t="shared" si="322"/>
        <v>200.75</v>
      </c>
      <c r="M5614" s="315"/>
      <c r="N5614" s="320">
        <f t="shared" si="321"/>
        <v>200.75</v>
      </c>
      <c r="O5614" s="321"/>
    </row>
    <row r="5615" spans="1:15">
      <c r="A5615" s="313" t="s">
        <v>4314</v>
      </c>
      <c r="B5615" s="313" t="s">
        <v>5232</v>
      </c>
      <c r="C5615" s="313">
        <v>4</v>
      </c>
      <c r="D5615" s="313" t="s">
        <v>5409</v>
      </c>
      <c r="E5615" s="315"/>
      <c r="F5615" s="315"/>
      <c r="G5615" s="314">
        <v>28.6</v>
      </c>
      <c r="H5615" s="316">
        <f t="shared" si="319"/>
        <v>28.6</v>
      </c>
      <c r="I5615" s="313"/>
      <c r="J5615" s="313">
        <f t="shared" si="323"/>
        <v>28.6</v>
      </c>
      <c r="K5615" s="319">
        <v>13.75</v>
      </c>
      <c r="L5615" s="37">
        <f t="shared" si="322"/>
        <v>393.25</v>
      </c>
      <c r="M5615" s="315"/>
      <c r="N5615" s="320">
        <f t="shared" si="321"/>
        <v>393.25</v>
      </c>
      <c r="O5615" s="321"/>
    </row>
    <row r="5616" spans="1:15">
      <c r="A5616" s="313" t="s">
        <v>4314</v>
      </c>
      <c r="B5616" s="313" t="s">
        <v>5232</v>
      </c>
      <c r="C5616" s="313">
        <v>4</v>
      </c>
      <c r="D5616" s="313" t="s">
        <v>5410</v>
      </c>
      <c r="E5616" s="315"/>
      <c r="F5616" s="315"/>
      <c r="G5616" s="314">
        <v>32.7</v>
      </c>
      <c r="H5616" s="316">
        <f t="shared" si="319"/>
        <v>32.7</v>
      </c>
      <c r="I5616" s="313"/>
      <c r="J5616" s="313">
        <f t="shared" si="323"/>
        <v>32.7</v>
      </c>
      <c r="K5616" s="319">
        <v>13.75</v>
      </c>
      <c r="L5616" s="37">
        <f t="shared" si="322"/>
        <v>449.63</v>
      </c>
      <c r="M5616" s="315"/>
      <c r="N5616" s="320">
        <f t="shared" si="321"/>
        <v>449.63</v>
      </c>
      <c r="O5616" s="321"/>
    </row>
    <row r="5617" spans="1:15">
      <c r="A5617" s="313" t="s">
        <v>4314</v>
      </c>
      <c r="B5617" s="313" t="s">
        <v>5232</v>
      </c>
      <c r="C5617" s="313">
        <v>4</v>
      </c>
      <c r="D5617" s="313" t="s">
        <v>5411</v>
      </c>
      <c r="E5617" s="315"/>
      <c r="F5617" s="315"/>
      <c r="G5617" s="314">
        <v>32.7</v>
      </c>
      <c r="H5617" s="316">
        <f t="shared" si="319"/>
        <v>32.7</v>
      </c>
      <c r="I5617" s="313"/>
      <c r="J5617" s="313">
        <f t="shared" si="323"/>
        <v>32.7</v>
      </c>
      <c r="K5617" s="319">
        <v>13.75</v>
      </c>
      <c r="L5617" s="37">
        <f t="shared" si="322"/>
        <v>449.63</v>
      </c>
      <c r="M5617" s="315"/>
      <c r="N5617" s="320">
        <f t="shared" si="321"/>
        <v>449.63</v>
      </c>
      <c r="O5617" s="321"/>
    </row>
    <row r="5618" spans="1:15">
      <c r="A5618" s="313" t="s">
        <v>4314</v>
      </c>
      <c r="B5618" s="313" t="s">
        <v>5232</v>
      </c>
      <c r="C5618" s="313">
        <v>4</v>
      </c>
      <c r="D5618" s="313" t="s">
        <v>5412</v>
      </c>
      <c r="E5618" s="315"/>
      <c r="F5618" s="315"/>
      <c r="G5618" s="314">
        <v>32.7</v>
      </c>
      <c r="H5618" s="316">
        <f t="shared" si="319"/>
        <v>32.7</v>
      </c>
      <c r="I5618" s="313"/>
      <c r="J5618" s="313">
        <f t="shared" si="323"/>
        <v>32.7</v>
      </c>
      <c r="K5618" s="319">
        <v>13.75</v>
      </c>
      <c r="L5618" s="37">
        <f t="shared" si="322"/>
        <v>449.63</v>
      </c>
      <c r="M5618" s="315"/>
      <c r="N5618" s="320">
        <f t="shared" si="321"/>
        <v>449.63</v>
      </c>
      <c r="O5618" s="321"/>
    </row>
    <row r="5619" spans="1:15">
      <c r="A5619" s="313" t="s">
        <v>4314</v>
      </c>
      <c r="B5619" s="313" t="s">
        <v>5232</v>
      </c>
      <c r="C5619" s="313">
        <v>4</v>
      </c>
      <c r="D5619" s="313" t="s">
        <v>5413</v>
      </c>
      <c r="E5619" s="315"/>
      <c r="F5619" s="315"/>
      <c r="G5619" s="314">
        <v>14.8</v>
      </c>
      <c r="H5619" s="316">
        <f t="shared" si="319"/>
        <v>14.8</v>
      </c>
      <c r="I5619" s="313"/>
      <c r="J5619" s="313">
        <f t="shared" si="323"/>
        <v>14.8</v>
      </c>
      <c r="K5619" s="319">
        <v>13.75</v>
      </c>
      <c r="L5619" s="37">
        <f t="shared" si="322"/>
        <v>203.5</v>
      </c>
      <c r="M5619" s="315"/>
      <c r="N5619" s="320">
        <f t="shared" si="321"/>
        <v>203.5</v>
      </c>
      <c r="O5619" s="321"/>
    </row>
    <row r="5620" spans="1:15">
      <c r="A5620" s="313" t="s">
        <v>4314</v>
      </c>
      <c r="B5620" s="313" t="s">
        <v>5232</v>
      </c>
      <c r="C5620" s="313">
        <v>4</v>
      </c>
      <c r="D5620" s="313" t="s">
        <v>2503</v>
      </c>
      <c r="E5620" s="315"/>
      <c r="F5620" s="315"/>
      <c r="G5620" s="314">
        <v>14.7</v>
      </c>
      <c r="H5620" s="316">
        <f t="shared" ref="H5620:H5683" si="324">SUM(E5620:G5620)</f>
        <v>14.7</v>
      </c>
      <c r="I5620" s="313"/>
      <c r="J5620" s="313">
        <f t="shared" si="323"/>
        <v>14.7</v>
      </c>
      <c r="K5620" s="319">
        <v>13.75</v>
      </c>
      <c r="L5620" s="37">
        <f t="shared" si="322"/>
        <v>202.13</v>
      </c>
      <c r="M5620" s="315"/>
      <c r="N5620" s="320">
        <f t="shared" si="321"/>
        <v>202.13</v>
      </c>
      <c r="O5620" s="321"/>
    </row>
    <row r="5621" spans="1:15">
      <c r="A5621" s="313" t="s">
        <v>4314</v>
      </c>
      <c r="B5621" s="313" t="s">
        <v>5232</v>
      </c>
      <c r="C5621" s="313">
        <v>4</v>
      </c>
      <c r="D5621" s="313" t="s">
        <v>5414</v>
      </c>
      <c r="E5621" s="315"/>
      <c r="F5621" s="315"/>
      <c r="G5621" s="314">
        <v>14.7</v>
      </c>
      <c r="H5621" s="316">
        <f t="shared" si="324"/>
        <v>14.7</v>
      </c>
      <c r="I5621" s="313"/>
      <c r="J5621" s="313">
        <f t="shared" si="323"/>
        <v>14.7</v>
      </c>
      <c r="K5621" s="319">
        <v>13.75</v>
      </c>
      <c r="L5621" s="37">
        <f t="shared" si="322"/>
        <v>202.13</v>
      </c>
      <c r="M5621" s="315"/>
      <c r="N5621" s="320">
        <f t="shared" ref="N5621:N5684" si="325">L5621-M5621</f>
        <v>202.13</v>
      </c>
      <c r="O5621" s="321"/>
    </row>
    <row r="5622" spans="1:15">
      <c r="A5622" s="313" t="s">
        <v>4314</v>
      </c>
      <c r="B5622" s="313" t="s">
        <v>5232</v>
      </c>
      <c r="C5622" s="313">
        <v>4</v>
      </c>
      <c r="D5622" s="313" t="s">
        <v>5415</v>
      </c>
      <c r="E5622" s="315"/>
      <c r="F5622" s="315"/>
      <c r="G5622" s="314">
        <v>14.7</v>
      </c>
      <c r="H5622" s="316">
        <f t="shared" si="324"/>
        <v>14.7</v>
      </c>
      <c r="I5622" s="313"/>
      <c r="J5622" s="313">
        <f t="shared" si="323"/>
        <v>14.7</v>
      </c>
      <c r="K5622" s="319">
        <v>13.75</v>
      </c>
      <c r="L5622" s="37">
        <f t="shared" si="322"/>
        <v>202.13</v>
      </c>
      <c r="M5622" s="315"/>
      <c r="N5622" s="320">
        <f t="shared" si="325"/>
        <v>202.13</v>
      </c>
      <c r="O5622" s="321"/>
    </row>
    <row r="5623" spans="1:15">
      <c r="A5623" s="313" t="s">
        <v>4314</v>
      </c>
      <c r="B5623" s="313" t="s">
        <v>5232</v>
      </c>
      <c r="C5623" s="313">
        <v>4</v>
      </c>
      <c r="D5623" s="313" t="s">
        <v>5416</v>
      </c>
      <c r="E5623" s="315"/>
      <c r="F5623" s="315"/>
      <c r="G5623" s="314">
        <v>26.2</v>
      </c>
      <c r="H5623" s="316">
        <f t="shared" si="324"/>
        <v>26.2</v>
      </c>
      <c r="I5623" s="313"/>
      <c r="J5623" s="313">
        <f t="shared" si="323"/>
        <v>26.2</v>
      </c>
      <c r="K5623" s="319">
        <v>13.75</v>
      </c>
      <c r="L5623" s="37">
        <f t="shared" si="322"/>
        <v>360.25</v>
      </c>
      <c r="M5623" s="315"/>
      <c r="N5623" s="320">
        <f t="shared" si="325"/>
        <v>360.25</v>
      </c>
      <c r="O5623" s="321"/>
    </row>
    <row r="5624" spans="1:15">
      <c r="A5624" s="313" t="s">
        <v>4314</v>
      </c>
      <c r="B5624" s="313" t="s">
        <v>5232</v>
      </c>
      <c r="C5624" s="313">
        <v>4</v>
      </c>
      <c r="D5624" s="313" t="s">
        <v>5417</v>
      </c>
      <c r="E5624" s="315"/>
      <c r="F5624" s="315"/>
      <c r="G5624" s="314">
        <v>19.6</v>
      </c>
      <c r="H5624" s="316">
        <f t="shared" si="324"/>
        <v>19.6</v>
      </c>
      <c r="I5624" s="313"/>
      <c r="J5624" s="313">
        <f t="shared" si="323"/>
        <v>19.6</v>
      </c>
      <c r="K5624" s="319">
        <v>13.75</v>
      </c>
      <c r="L5624" s="37">
        <f t="shared" si="322"/>
        <v>269.5</v>
      </c>
      <c r="M5624" s="315"/>
      <c r="N5624" s="320">
        <f t="shared" si="325"/>
        <v>269.5</v>
      </c>
      <c r="O5624" s="321"/>
    </row>
    <row r="5625" spans="1:15">
      <c r="A5625" s="313" t="s">
        <v>4314</v>
      </c>
      <c r="B5625" s="313" t="s">
        <v>5232</v>
      </c>
      <c r="C5625" s="313">
        <v>4</v>
      </c>
      <c r="D5625" s="313" t="s">
        <v>5418</v>
      </c>
      <c r="E5625" s="315"/>
      <c r="F5625" s="315"/>
      <c r="G5625" s="314">
        <v>45.8</v>
      </c>
      <c r="H5625" s="316">
        <f t="shared" si="324"/>
        <v>45.8</v>
      </c>
      <c r="I5625" s="313"/>
      <c r="J5625" s="313">
        <f t="shared" si="323"/>
        <v>45.8</v>
      </c>
      <c r="K5625" s="319">
        <v>13.75</v>
      </c>
      <c r="L5625" s="37">
        <f t="shared" si="322"/>
        <v>629.75</v>
      </c>
      <c r="M5625" s="315"/>
      <c r="N5625" s="320">
        <f t="shared" si="325"/>
        <v>629.75</v>
      </c>
      <c r="O5625" s="321"/>
    </row>
    <row r="5626" spans="1:15">
      <c r="A5626" s="313" t="s">
        <v>4314</v>
      </c>
      <c r="B5626" s="313" t="s">
        <v>5232</v>
      </c>
      <c r="C5626" s="313">
        <v>4</v>
      </c>
      <c r="D5626" s="313" t="s">
        <v>5419</v>
      </c>
      <c r="E5626" s="315"/>
      <c r="F5626" s="315"/>
      <c r="G5626" s="314">
        <v>32.7</v>
      </c>
      <c r="H5626" s="316">
        <f t="shared" si="324"/>
        <v>32.7</v>
      </c>
      <c r="I5626" s="313"/>
      <c r="J5626" s="313">
        <f t="shared" si="323"/>
        <v>32.7</v>
      </c>
      <c r="K5626" s="319">
        <v>13.75</v>
      </c>
      <c r="L5626" s="37">
        <f t="shared" si="322"/>
        <v>449.63</v>
      </c>
      <c r="M5626" s="315"/>
      <c r="N5626" s="320">
        <f t="shared" si="325"/>
        <v>449.63</v>
      </c>
      <c r="O5626" s="313"/>
    </row>
    <row r="5627" spans="1:15">
      <c r="A5627" s="313" t="s">
        <v>4314</v>
      </c>
      <c r="B5627" s="313" t="s">
        <v>5232</v>
      </c>
      <c r="C5627" s="313">
        <v>5</v>
      </c>
      <c r="D5627" s="313" t="s">
        <v>5420</v>
      </c>
      <c r="E5627" s="315"/>
      <c r="F5627" s="315"/>
      <c r="G5627" s="314">
        <v>36.5</v>
      </c>
      <c r="H5627" s="316">
        <f t="shared" si="324"/>
        <v>36.5</v>
      </c>
      <c r="I5627" s="331"/>
      <c r="J5627" s="313">
        <f t="shared" si="323"/>
        <v>36.5</v>
      </c>
      <c r="K5627" s="319">
        <v>13.75</v>
      </c>
      <c r="L5627" s="37">
        <f t="shared" si="322"/>
        <v>501.88</v>
      </c>
      <c r="M5627" s="315"/>
      <c r="N5627" s="320">
        <f t="shared" si="325"/>
        <v>501.88</v>
      </c>
      <c r="O5627" s="321"/>
    </row>
    <row r="5628" spans="1:15">
      <c r="A5628" s="313" t="s">
        <v>4314</v>
      </c>
      <c r="B5628" s="313" t="s">
        <v>5232</v>
      </c>
      <c r="C5628" s="313">
        <v>5</v>
      </c>
      <c r="D5628" s="313" t="s">
        <v>5421</v>
      </c>
      <c r="E5628" s="315"/>
      <c r="F5628" s="315"/>
      <c r="G5628" s="314">
        <v>59.2</v>
      </c>
      <c r="H5628" s="316">
        <f t="shared" si="324"/>
        <v>59.2</v>
      </c>
      <c r="I5628" s="331"/>
      <c r="J5628" s="313">
        <f t="shared" si="323"/>
        <v>59.2</v>
      </c>
      <c r="K5628" s="319">
        <v>13.75</v>
      </c>
      <c r="L5628" s="37">
        <f t="shared" si="322"/>
        <v>814</v>
      </c>
      <c r="M5628" s="315"/>
      <c r="N5628" s="320">
        <f t="shared" si="325"/>
        <v>814</v>
      </c>
      <c r="O5628" s="321"/>
    </row>
    <row r="5629" spans="1:15">
      <c r="A5629" s="313" t="s">
        <v>4314</v>
      </c>
      <c r="B5629" s="313" t="s">
        <v>5232</v>
      </c>
      <c r="C5629" s="313">
        <v>5</v>
      </c>
      <c r="D5629" s="313" t="s">
        <v>5422</v>
      </c>
      <c r="E5629" s="315"/>
      <c r="F5629" s="315"/>
      <c r="G5629" s="314">
        <v>29.2</v>
      </c>
      <c r="H5629" s="316">
        <f t="shared" si="324"/>
        <v>29.2</v>
      </c>
      <c r="I5629" s="331"/>
      <c r="J5629" s="313">
        <f t="shared" si="323"/>
        <v>29.2</v>
      </c>
      <c r="K5629" s="319">
        <v>13.75</v>
      </c>
      <c r="L5629" s="37">
        <f t="shared" si="322"/>
        <v>401.5</v>
      </c>
      <c r="M5629" s="315"/>
      <c r="N5629" s="320">
        <f t="shared" si="325"/>
        <v>401.5</v>
      </c>
      <c r="O5629" s="313"/>
    </row>
    <row r="5630" spans="1:15">
      <c r="A5630" s="313" t="s">
        <v>4314</v>
      </c>
      <c r="B5630" s="313" t="s">
        <v>5232</v>
      </c>
      <c r="C5630" s="313">
        <v>5</v>
      </c>
      <c r="D5630" s="313" t="s">
        <v>5423</v>
      </c>
      <c r="E5630" s="315"/>
      <c r="F5630" s="315"/>
      <c r="G5630" s="314">
        <v>43.8</v>
      </c>
      <c r="H5630" s="316">
        <f t="shared" si="324"/>
        <v>43.8</v>
      </c>
      <c r="I5630" s="331"/>
      <c r="J5630" s="313">
        <f t="shared" si="323"/>
        <v>43.8</v>
      </c>
      <c r="K5630" s="319">
        <v>13.75</v>
      </c>
      <c r="L5630" s="37">
        <f t="shared" si="322"/>
        <v>602.25</v>
      </c>
      <c r="M5630" s="315"/>
      <c r="N5630" s="320">
        <f t="shared" si="325"/>
        <v>602.25</v>
      </c>
      <c r="O5630" s="321"/>
    </row>
    <row r="5631" spans="1:15">
      <c r="A5631" s="313" t="s">
        <v>4314</v>
      </c>
      <c r="B5631" s="313" t="s">
        <v>5232</v>
      </c>
      <c r="C5631" s="313">
        <v>5</v>
      </c>
      <c r="D5631" s="313" t="s">
        <v>5424</v>
      </c>
      <c r="E5631" s="315"/>
      <c r="F5631" s="315"/>
      <c r="G5631" s="314">
        <v>29.2</v>
      </c>
      <c r="H5631" s="316">
        <f t="shared" si="324"/>
        <v>29.2</v>
      </c>
      <c r="I5631" s="313"/>
      <c r="J5631" s="313">
        <f t="shared" si="323"/>
        <v>29.2</v>
      </c>
      <c r="K5631" s="319">
        <v>13.75</v>
      </c>
      <c r="L5631" s="37">
        <f t="shared" si="322"/>
        <v>401.5</v>
      </c>
      <c r="M5631" s="315"/>
      <c r="N5631" s="320">
        <f t="shared" si="325"/>
        <v>401.5</v>
      </c>
      <c r="O5631" s="321"/>
    </row>
    <row r="5632" spans="1:15">
      <c r="A5632" s="313" t="s">
        <v>4314</v>
      </c>
      <c r="B5632" s="313" t="s">
        <v>5232</v>
      </c>
      <c r="C5632" s="313">
        <v>5</v>
      </c>
      <c r="D5632" s="313" t="s">
        <v>5425</v>
      </c>
      <c r="E5632" s="315"/>
      <c r="F5632" s="315"/>
      <c r="G5632" s="314">
        <v>21.9</v>
      </c>
      <c r="H5632" s="316">
        <f t="shared" si="324"/>
        <v>21.9</v>
      </c>
      <c r="I5632" s="331"/>
      <c r="J5632" s="313">
        <f t="shared" si="323"/>
        <v>21.9</v>
      </c>
      <c r="K5632" s="319">
        <v>13.75</v>
      </c>
      <c r="L5632" s="37">
        <f t="shared" si="322"/>
        <v>301.13</v>
      </c>
      <c r="M5632" s="315"/>
      <c r="N5632" s="320">
        <f t="shared" si="325"/>
        <v>301.13</v>
      </c>
      <c r="O5632" s="321"/>
    </row>
    <row r="5633" spans="1:15">
      <c r="A5633" s="313" t="s">
        <v>4314</v>
      </c>
      <c r="B5633" s="313" t="s">
        <v>5232</v>
      </c>
      <c r="C5633" s="313">
        <v>5</v>
      </c>
      <c r="D5633" s="313" t="s">
        <v>5426</v>
      </c>
      <c r="E5633" s="315"/>
      <c r="F5633" s="315"/>
      <c r="G5633" s="314">
        <v>29.2</v>
      </c>
      <c r="H5633" s="316">
        <f t="shared" si="324"/>
        <v>29.2</v>
      </c>
      <c r="I5633" s="331"/>
      <c r="J5633" s="313">
        <f t="shared" si="323"/>
        <v>29.2</v>
      </c>
      <c r="K5633" s="319">
        <v>13.75</v>
      </c>
      <c r="L5633" s="37">
        <f t="shared" si="322"/>
        <v>401.5</v>
      </c>
      <c r="M5633" s="315"/>
      <c r="N5633" s="320">
        <f t="shared" si="325"/>
        <v>401.5</v>
      </c>
      <c r="O5633" s="321"/>
    </row>
    <row r="5634" spans="1:15">
      <c r="A5634" s="313" t="s">
        <v>4314</v>
      </c>
      <c r="B5634" s="313" t="s">
        <v>5232</v>
      </c>
      <c r="C5634" s="313">
        <v>5</v>
      </c>
      <c r="D5634" s="313" t="s">
        <v>5427</v>
      </c>
      <c r="E5634" s="315"/>
      <c r="F5634" s="315"/>
      <c r="G5634" s="314">
        <v>21.9</v>
      </c>
      <c r="H5634" s="316">
        <f t="shared" si="324"/>
        <v>21.9</v>
      </c>
      <c r="I5634" s="331"/>
      <c r="J5634" s="313">
        <f t="shared" si="323"/>
        <v>21.9</v>
      </c>
      <c r="K5634" s="319">
        <v>13.75</v>
      </c>
      <c r="L5634" s="37">
        <f t="shared" si="322"/>
        <v>301.13</v>
      </c>
      <c r="M5634" s="315"/>
      <c r="N5634" s="320">
        <f t="shared" si="325"/>
        <v>301.13</v>
      </c>
      <c r="O5634" s="321"/>
    </row>
    <row r="5635" spans="1:15">
      <c r="A5635" s="313" t="s">
        <v>4314</v>
      </c>
      <c r="B5635" s="313" t="s">
        <v>5232</v>
      </c>
      <c r="C5635" s="313">
        <v>5</v>
      </c>
      <c r="D5635" s="313" t="s">
        <v>5428</v>
      </c>
      <c r="E5635" s="315"/>
      <c r="F5635" s="315"/>
      <c r="G5635" s="314">
        <v>29.2</v>
      </c>
      <c r="H5635" s="316">
        <f t="shared" si="324"/>
        <v>29.2</v>
      </c>
      <c r="I5635" s="331"/>
      <c r="J5635" s="313">
        <f t="shared" si="323"/>
        <v>29.2</v>
      </c>
      <c r="K5635" s="319">
        <v>13.75</v>
      </c>
      <c r="L5635" s="37">
        <f t="shared" si="322"/>
        <v>401.5</v>
      </c>
      <c r="M5635" s="315"/>
      <c r="N5635" s="320">
        <f t="shared" si="325"/>
        <v>401.5</v>
      </c>
      <c r="O5635" s="321"/>
    </row>
    <row r="5636" spans="1:15">
      <c r="A5636" s="313" t="s">
        <v>4314</v>
      </c>
      <c r="B5636" s="313" t="s">
        <v>5232</v>
      </c>
      <c r="C5636" s="313">
        <v>5</v>
      </c>
      <c r="D5636" s="313" t="s">
        <v>5429</v>
      </c>
      <c r="E5636" s="315"/>
      <c r="F5636" s="315"/>
      <c r="G5636" s="314">
        <v>7.3</v>
      </c>
      <c r="H5636" s="316">
        <f t="shared" si="324"/>
        <v>7.3</v>
      </c>
      <c r="I5636" s="331"/>
      <c r="J5636" s="313">
        <f t="shared" si="323"/>
        <v>7.3</v>
      </c>
      <c r="K5636" s="319">
        <v>13.75</v>
      </c>
      <c r="L5636" s="37">
        <f t="shared" si="322"/>
        <v>100.38</v>
      </c>
      <c r="M5636" s="315"/>
      <c r="N5636" s="320">
        <f t="shared" si="325"/>
        <v>100.38</v>
      </c>
      <c r="O5636" s="321"/>
    </row>
    <row r="5637" spans="1:15">
      <c r="A5637" s="313" t="s">
        <v>4314</v>
      </c>
      <c r="B5637" s="313" t="s">
        <v>5232</v>
      </c>
      <c r="C5637" s="313">
        <v>5</v>
      </c>
      <c r="D5637" s="313" t="s">
        <v>5430</v>
      </c>
      <c r="E5637" s="315"/>
      <c r="F5637" s="315"/>
      <c r="G5637" s="314">
        <v>29.2</v>
      </c>
      <c r="H5637" s="316">
        <f t="shared" si="324"/>
        <v>29.2</v>
      </c>
      <c r="I5637" s="331"/>
      <c r="J5637" s="313">
        <f t="shared" si="323"/>
        <v>29.2</v>
      </c>
      <c r="K5637" s="319">
        <v>13.75</v>
      </c>
      <c r="L5637" s="37">
        <f t="shared" si="322"/>
        <v>401.5</v>
      </c>
      <c r="M5637" s="315"/>
      <c r="N5637" s="320">
        <f t="shared" si="325"/>
        <v>401.5</v>
      </c>
      <c r="O5637" s="321"/>
    </row>
    <row r="5638" spans="1:15">
      <c r="A5638" s="313" t="s">
        <v>4314</v>
      </c>
      <c r="B5638" s="313" t="s">
        <v>5232</v>
      </c>
      <c r="C5638" s="313">
        <v>5</v>
      </c>
      <c r="D5638" s="313" t="s">
        <v>5431</v>
      </c>
      <c r="E5638" s="315"/>
      <c r="F5638" s="315"/>
      <c r="G5638" s="314">
        <v>29.2</v>
      </c>
      <c r="H5638" s="316">
        <f t="shared" si="324"/>
        <v>29.2</v>
      </c>
      <c r="I5638" s="331"/>
      <c r="J5638" s="313">
        <f t="shared" si="323"/>
        <v>29.2</v>
      </c>
      <c r="K5638" s="319">
        <v>13.75</v>
      </c>
      <c r="L5638" s="37">
        <f t="shared" si="322"/>
        <v>401.5</v>
      </c>
      <c r="M5638" s="315"/>
      <c r="N5638" s="320">
        <f t="shared" si="325"/>
        <v>401.5</v>
      </c>
      <c r="O5638" s="321"/>
    </row>
    <row r="5639" spans="1:15">
      <c r="A5639" s="313" t="s">
        <v>4314</v>
      </c>
      <c r="B5639" s="313" t="s">
        <v>5232</v>
      </c>
      <c r="C5639" s="313">
        <v>5</v>
      </c>
      <c r="D5639" s="313" t="s">
        <v>5432</v>
      </c>
      <c r="E5639" s="315"/>
      <c r="F5639" s="315"/>
      <c r="G5639" s="314">
        <v>29.2</v>
      </c>
      <c r="H5639" s="316">
        <f t="shared" si="324"/>
        <v>29.2</v>
      </c>
      <c r="I5639" s="331"/>
      <c r="J5639" s="313">
        <f t="shared" si="323"/>
        <v>29.2</v>
      </c>
      <c r="K5639" s="319">
        <v>13.75</v>
      </c>
      <c r="L5639" s="37">
        <f t="shared" si="322"/>
        <v>401.5</v>
      </c>
      <c r="M5639" s="315"/>
      <c r="N5639" s="320">
        <f t="shared" si="325"/>
        <v>401.5</v>
      </c>
      <c r="O5639" s="321"/>
    </row>
    <row r="5640" spans="1:15">
      <c r="A5640" s="313" t="s">
        <v>4314</v>
      </c>
      <c r="B5640" s="313" t="s">
        <v>5232</v>
      </c>
      <c r="C5640" s="313">
        <v>5</v>
      </c>
      <c r="D5640" s="313" t="s">
        <v>5433</v>
      </c>
      <c r="E5640" s="315"/>
      <c r="F5640" s="315"/>
      <c r="G5640" s="314">
        <v>21.9</v>
      </c>
      <c r="H5640" s="316">
        <f t="shared" si="324"/>
        <v>21.9</v>
      </c>
      <c r="I5640" s="331"/>
      <c r="J5640" s="313">
        <f t="shared" si="323"/>
        <v>21.9</v>
      </c>
      <c r="K5640" s="319">
        <v>13.75</v>
      </c>
      <c r="L5640" s="37">
        <f t="shared" si="322"/>
        <v>301.13</v>
      </c>
      <c r="M5640" s="315"/>
      <c r="N5640" s="320">
        <f t="shared" si="325"/>
        <v>301.13</v>
      </c>
      <c r="O5640" s="321"/>
    </row>
    <row r="5641" spans="1:15">
      <c r="A5641" s="313" t="s">
        <v>4314</v>
      </c>
      <c r="B5641" s="313" t="s">
        <v>5232</v>
      </c>
      <c r="C5641" s="313">
        <v>5</v>
      </c>
      <c r="D5641" s="313" t="s">
        <v>5434</v>
      </c>
      <c r="E5641" s="315"/>
      <c r="F5641" s="315"/>
      <c r="G5641" s="314">
        <v>21.9</v>
      </c>
      <c r="H5641" s="316">
        <f t="shared" si="324"/>
        <v>21.9</v>
      </c>
      <c r="I5641" s="331"/>
      <c r="J5641" s="313">
        <f t="shared" si="323"/>
        <v>21.9</v>
      </c>
      <c r="K5641" s="319">
        <v>13.75</v>
      </c>
      <c r="L5641" s="37">
        <f t="shared" si="322"/>
        <v>301.13</v>
      </c>
      <c r="M5641" s="315"/>
      <c r="N5641" s="320">
        <f t="shared" si="325"/>
        <v>301.13</v>
      </c>
      <c r="O5641" s="321"/>
    </row>
    <row r="5642" spans="1:15">
      <c r="A5642" s="313" t="s">
        <v>4314</v>
      </c>
      <c r="B5642" s="313" t="s">
        <v>5232</v>
      </c>
      <c r="C5642" s="313">
        <v>5</v>
      </c>
      <c r="D5642" s="313" t="s">
        <v>5435</v>
      </c>
      <c r="E5642" s="315"/>
      <c r="F5642" s="315"/>
      <c r="G5642" s="314">
        <v>29.2</v>
      </c>
      <c r="H5642" s="316">
        <f t="shared" si="324"/>
        <v>29.2</v>
      </c>
      <c r="I5642" s="331"/>
      <c r="J5642" s="313">
        <f t="shared" si="323"/>
        <v>29.2</v>
      </c>
      <c r="K5642" s="319">
        <v>13.75</v>
      </c>
      <c r="L5642" s="37">
        <f t="shared" si="322"/>
        <v>401.5</v>
      </c>
      <c r="M5642" s="315"/>
      <c r="N5642" s="320">
        <f t="shared" si="325"/>
        <v>401.5</v>
      </c>
      <c r="O5642" s="321"/>
    </row>
    <row r="5643" spans="1:15">
      <c r="A5643" s="313" t="s">
        <v>4314</v>
      </c>
      <c r="B5643" s="313" t="s">
        <v>5232</v>
      </c>
      <c r="C5643" s="313">
        <v>5</v>
      </c>
      <c r="D5643" s="313" t="s">
        <v>5436</v>
      </c>
      <c r="E5643" s="315"/>
      <c r="F5643" s="315"/>
      <c r="G5643" s="314">
        <v>21.9</v>
      </c>
      <c r="H5643" s="316">
        <f t="shared" si="324"/>
        <v>21.9</v>
      </c>
      <c r="I5643" s="331"/>
      <c r="J5643" s="313">
        <f t="shared" si="323"/>
        <v>21.9</v>
      </c>
      <c r="K5643" s="319">
        <v>13.75</v>
      </c>
      <c r="L5643" s="37">
        <f t="shared" si="322"/>
        <v>301.13</v>
      </c>
      <c r="M5643" s="315"/>
      <c r="N5643" s="320">
        <f t="shared" si="325"/>
        <v>301.13</v>
      </c>
      <c r="O5643" s="321"/>
    </row>
    <row r="5644" spans="1:15">
      <c r="A5644" s="313" t="s">
        <v>4314</v>
      </c>
      <c r="B5644" s="313" t="s">
        <v>5232</v>
      </c>
      <c r="C5644" s="313">
        <v>5</v>
      </c>
      <c r="D5644" s="313" t="s">
        <v>5437</v>
      </c>
      <c r="E5644" s="315"/>
      <c r="F5644" s="315"/>
      <c r="G5644" s="314">
        <v>21.9</v>
      </c>
      <c r="H5644" s="316">
        <f t="shared" si="324"/>
        <v>21.9</v>
      </c>
      <c r="I5644" s="331"/>
      <c r="J5644" s="313">
        <f t="shared" si="323"/>
        <v>21.9</v>
      </c>
      <c r="K5644" s="319">
        <v>13.75</v>
      </c>
      <c r="L5644" s="37">
        <f t="shared" si="322"/>
        <v>301.13</v>
      </c>
      <c r="M5644" s="315"/>
      <c r="N5644" s="320">
        <f t="shared" si="325"/>
        <v>301.13</v>
      </c>
      <c r="O5644" s="321"/>
    </row>
    <row r="5645" spans="1:15">
      <c r="A5645" s="313" t="s">
        <v>4314</v>
      </c>
      <c r="B5645" s="313" t="s">
        <v>5232</v>
      </c>
      <c r="C5645" s="313">
        <v>5</v>
      </c>
      <c r="D5645" s="313" t="s">
        <v>5438</v>
      </c>
      <c r="E5645" s="315"/>
      <c r="F5645" s="315"/>
      <c r="G5645" s="314">
        <v>51.1</v>
      </c>
      <c r="H5645" s="316">
        <f t="shared" si="324"/>
        <v>51.1</v>
      </c>
      <c r="I5645" s="331"/>
      <c r="J5645" s="313">
        <f t="shared" si="323"/>
        <v>51.1</v>
      </c>
      <c r="K5645" s="319">
        <v>13.75</v>
      </c>
      <c r="L5645" s="37">
        <f t="shared" si="322"/>
        <v>702.63</v>
      </c>
      <c r="M5645" s="315"/>
      <c r="N5645" s="320">
        <f t="shared" si="325"/>
        <v>702.63</v>
      </c>
      <c r="O5645" s="321"/>
    </row>
    <row r="5646" spans="1:15">
      <c r="A5646" s="313" t="s">
        <v>4314</v>
      </c>
      <c r="B5646" s="313" t="s">
        <v>5232</v>
      </c>
      <c r="C5646" s="313">
        <v>5</v>
      </c>
      <c r="D5646" s="313" t="s">
        <v>5439</v>
      </c>
      <c r="E5646" s="315"/>
      <c r="F5646" s="315"/>
      <c r="G5646" s="314">
        <v>36.5</v>
      </c>
      <c r="H5646" s="316">
        <f t="shared" si="324"/>
        <v>36.5</v>
      </c>
      <c r="I5646" s="331"/>
      <c r="J5646" s="313">
        <f t="shared" si="323"/>
        <v>36.5</v>
      </c>
      <c r="K5646" s="319">
        <v>13.75</v>
      </c>
      <c r="L5646" s="37">
        <f t="shared" si="322"/>
        <v>501.88</v>
      </c>
      <c r="M5646" s="315"/>
      <c r="N5646" s="320">
        <f t="shared" si="325"/>
        <v>501.88</v>
      </c>
      <c r="O5646" s="321"/>
    </row>
    <row r="5647" spans="1:15">
      <c r="A5647" s="313" t="s">
        <v>4314</v>
      </c>
      <c r="B5647" s="313" t="s">
        <v>5232</v>
      </c>
      <c r="C5647" s="313">
        <v>5</v>
      </c>
      <c r="D5647" s="313" t="s">
        <v>5440</v>
      </c>
      <c r="E5647" s="315"/>
      <c r="F5647" s="315"/>
      <c r="G5647" s="314">
        <v>14.6</v>
      </c>
      <c r="H5647" s="316">
        <f t="shared" si="324"/>
        <v>14.6</v>
      </c>
      <c r="I5647" s="331"/>
      <c r="J5647" s="313">
        <f t="shared" si="323"/>
        <v>14.6</v>
      </c>
      <c r="K5647" s="319">
        <v>13.75</v>
      </c>
      <c r="L5647" s="37">
        <f t="shared" si="322"/>
        <v>200.75</v>
      </c>
      <c r="M5647" s="315"/>
      <c r="N5647" s="320">
        <f t="shared" si="325"/>
        <v>200.75</v>
      </c>
      <c r="O5647" s="321"/>
    </row>
    <row r="5648" spans="1:15">
      <c r="A5648" s="313" t="s">
        <v>4314</v>
      </c>
      <c r="B5648" s="313" t="s">
        <v>5232</v>
      </c>
      <c r="C5648" s="313">
        <v>5</v>
      </c>
      <c r="D5648" s="313" t="s">
        <v>5441</v>
      </c>
      <c r="E5648" s="315"/>
      <c r="F5648" s="315"/>
      <c r="G5648" s="335">
        <v>47.5</v>
      </c>
      <c r="H5648" s="316">
        <f t="shared" si="324"/>
        <v>47.5</v>
      </c>
      <c r="I5648" s="331"/>
      <c r="J5648" s="313">
        <f t="shared" si="323"/>
        <v>47.5</v>
      </c>
      <c r="K5648" s="319">
        <v>13.75</v>
      </c>
      <c r="L5648" s="37">
        <f t="shared" si="322"/>
        <v>653.13</v>
      </c>
      <c r="M5648" s="315"/>
      <c r="N5648" s="320">
        <f t="shared" si="325"/>
        <v>653.13</v>
      </c>
      <c r="O5648" s="321"/>
    </row>
    <row r="5649" spans="1:15">
      <c r="A5649" s="313" t="s">
        <v>4314</v>
      </c>
      <c r="B5649" s="313" t="s">
        <v>5232</v>
      </c>
      <c r="C5649" s="313">
        <v>5</v>
      </c>
      <c r="D5649" s="313" t="s">
        <v>5442</v>
      </c>
      <c r="E5649" s="315"/>
      <c r="F5649" s="315"/>
      <c r="G5649" s="314">
        <v>36.5</v>
      </c>
      <c r="H5649" s="316">
        <f t="shared" si="324"/>
        <v>36.5</v>
      </c>
      <c r="I5649" s="331"/>
      <c r="J5649" s="313">
        <f t="shared" si="323"/>
        <v>36.5</v>
      </c>
      <c r="K5649" s="319">
        <v>13.75</v>
      </c>
      <c r="L5649" s="37">
        <f t="shared" si="322"/>
        <v>501.88</v>
      </c>
      <c r="M5649" s="315"/>
      <c r="N5649" s="320">
        <f t="shared" si="325"/>
        <v>501.88</v>
      </c>
      <c r="O5649" s="321"/>
    </row>
    <row r="5650" spans="1:15">
      <c r="A5650" s="313" t="s">
        <v>4314</v>
      </c>
      <c r="B5650" s="313" t="s">
        <v>5232</v>
      </c>
      <c r="C5650" s="313">
        <v>5</v>
      </c>
      <c r="D5650" s="313" t="s">
        <v>5443</v>
      </c>
      <c r="E5650" s="315"/>
      <c r="F5650" s="315"/>
      <c r="G5650" s="314">
        <v>29.2</v>
      </c>
      <c r="H5650" s="316">
        <f t="shared" si="324"/>
        <v>29.2</v>
      </c>
      <c r="I5650" s="331"/>
      <c r="J5650" s="313">
        <f t="shared" si="323"/>
        <v>29.2</v>
      </c>
      <c r="K5650" s="319">
        <v>13.75</v>
      </c>
      <c r="L5650" s="37">
        <f t="shared" si="322"/>
        <v>401.5</v>
      </c>
      <c r="M5650" s="315"/>
      <c r="N5650" s="320">
        <f t="shared" si="325"/>
        <v>401.5</v>
      </c>
      <c r="O5650" s="321"/>
    </row>
    <row r="5651" spans="1:15">
      <c r="A5651" s="313" t="s">
        <v>4314</v>
      </c>
      <c r="B5651" s="313" t="s">
        <v>5232</v>
      </c>
      <c r="C5651" s="313">
        <v>5</v>
      </c>
      <c r="D5651" s="313" t="s">
        <v>5444</v>
      </c>
      <c r="E5651" s="315"/>
      <c r="F5651" s="315"/>
      <c r="G5651" s="314">
        <v>43.8</v>
      </c>
      <c r="H5651" s="316">
        <f t="shared" si="324"/>
        <v>43.8</v>
      </c>
      <c r="I5651" s="331"/>
      <c r="J5651" s="313">
        <f t="shared" si="323"/>
        <v>43.8</v>
      </c>
      <c r="K5651" s="319">
        <v>13.75</v>
      </c>
      <c r="L5651" s="37">
        <f t="shared" si="322"/>
        <v>602.25</v>
      </c>
      <c r="M5651" s="315"/>
      <c r="N5651" s="320">
        <f t="shared" si="325"/>
        <v>602.25</v>
      </c>
      <c r="O5651" s="321"/>
    </row>
    <row r="5652" spans="1:15">
      <c r="A5652" s="313" t="s">
        <v>4314</v>
      </c>
      <c r="B5652" s="313" t="s">
        <v>5232</v>
      </c>
      <c r="C5652" s="313">
        <v>5</v>
      </c>
      <c r="D5652" s="313" t="s">
        <v>5445</v>
      </c>
      <c r="E5652" s="315"/>
      <c r="F5652" s="315"/>
      <c r="G5652" s="314">
        <v>59.2</v>
      </c>
      <c r="H5652" s="316">
        <f t="shared" si="324"/>
        <v>59.2</v>
      </c>
      <c r="I5652" s="331"/>
      <c r="J5652" s="313">
        <f t="shared" si="323"/>
        <v>59.2</v>
      </c>
      <c r="K5652" s="319">
        <v>13.75</v>
      </c>
      <c r="L5652" s="37">
        <f t="shared" si="322"/>
        <v>814</v>
      </c>
      <c r="M5652" s="315"/>
      <c r="N5652" s="320">
        <f t="shared" si="325"/>
        <v>814</v>
      </c>
      <c r="O5652" s="321"/>
    </row>
    <row r="5653" spans="1:15">
      <c r="A5653" s="313" t="s">
        <v>4314</v>
      </c>
      <c r="B5653" s="313" t="s">
        <v>5232</v>
      </c>
      <c r="C5653" s="313">
        <v>5</v>
      </c>
      <c r="D5653" s="313" t="s">
        <v>5446</v>
      </c>
      <c r="E5653" s="315"/>
      <c r="F5653" s="315"/>
      <c r="G5653" s="314">
        <v>22.2</v>
      </c>
      <c r="H5653" s="316">
        <f t="shared" si="324"/>
        <v>22.2</v>
      </c>
      <c r="I5653" s="331"/>
      <c r="J5653" s="313">
        <f t="shared" si="323"/>
        <v>22.2</v>
      </c>
      <c r="K5653" s="319">
        <v>13.75</v>
      </c>
      <c r="L5653" s="37">
        <f t="shared" si="322"/>
        <v>305.25</v>
      </c>
      <c r="M5653" s="315"/>
      <c r="N5653" s="320">
        <f t="shared" si="325"/>
        <v>305.25</v>
      </c>
      <c r="O5653" s="321"/>
    </row>
    <row r="5654" spans="1:15">
      <c r="A5654" s="313" t="s">
        <v>4314</v>
      </c>
      <c r="B5654" s="313" t="s">
        <v>5232</v>
      </c>
      <c r="C5654" s="313">
        <v>5</v>
      </c>
      <c r="D5654" s="313" t="s">
        <v>5447</v>
      </c>
      <c r="E5654" s="315"/>
      <c r="F5654" s="315"/>
      <c r="G5654" s="314">
        <v>14.6</v>
      </c>
      <c r="H5654" s="316">
        <f t="shared" si="324"/>
        <v>14.6</v>
      </c>
      <c r="I5654" s="331"/>
      <c r="J5654" s="313">
        <f t="shared" si="323"/>
        <v>14.6</v>
      </c>
      <c r="K5654" s="319">
        <v>13.75</v>
      </c>
      <c r="L5654" s="37">
        <f t="shared" si="322"/>
        <v>200.75</v>
      </c>
      <c r="M5654" s="315"/>
      <c r="N5654" s="320">
        <f t="shared" si="325"/>
        <v>200.75</v>
      </c>
      <c r="O5654" s="321"/>
    </row>
    <row r="5655" spans="1:15">
      <c r="A5655" s="313" t="s">
        <v>4314</v>
      </c>
      <c r="B5655" s="313" t="s">
        <v>5232</v>
      </c>
      <c r="C5655" s="313">
        <v>5</v>
      </c>
      <c r="D5655" s="313" t="s">
        <v>5448</v>
      </c>
      <c r="E5655" s="315"/>
      <c r="F5655" s="315"/>
      <c r="G5655" s="314">
        <v>14.6</v>
      </c>
      <c r="H5655" s="316">
        <f t="shared" si="324"/>
        <v>14.6</v>
      </c>
      <c r="I5655" s="331"/>
      <c r="J5655" s="313">
        <f t="shared" si="323"/>
        <v>14.6</v>
      </c>
      <c r="K5655" s="319">
        <v>13.75</v>
      </c>
      <c r="L5655" s="37">
        <f t="shared" ref="L5655:L5718" si="326">ROUND(H5655*K5655,2)</f>
        <v>200.75</v>
      </c>
      <c r="M5655" s="315"/>
      <c r="N5655" s="320">
        <f t="shared" si="325"/>
        <v>200.75</v>
      </c>
      <c r="O5655" s="321"/>
    </row>
    <row r="5656" spans="1:15">
      <c r="A5656" s="313" t="s">
        <v>4314</v>
      </c>
      <c r="B5656" s="313" t="s">
        <v>5232</v>
      </c>
      <c r="C5656" s="313">
        <v>5</v>
      </c>
      <c r="D5656" s="313" t="s">
        <v>5449</v>
      </c>
      <c r="E5656" s="315"/>
      <c r="F5656" s="315"/>
      <c r="G5656" s="314">
        <v>7.3</v>
      </c>
      <c r="H5656" s="316">
        <f t="shared" si="324"/>
        <v>7.3</v>
      </c>
      <c r="I5656" s="331"/>
      <c r="J5656" s="313">
        <f t="shared" si="323"/>
        <v>7.3</v>
      </c>
      <c r="K5656" s="319">
        <v>13.75</v>
      </c>
      <c r="L5656" s="37">
        <f t="shared" si="326"/>
        <v>100.38</v>
      </c>
      <c r="M5656" s="315"/>
      <c r="N5656" s="320">
        <f t="shared" si="325"/>
        <v>100.38</v>
      </c>
      <c r="O5656" s="321"/>
    </row>
    <row r="5657" spans="1:15">
      <c r="A5657" s="313" t="s">
        <v>4314</v>
      </c>
      <c r="B5657" s="313" t="s">
        <v>5232</v>
      </c>
      <c r="C5657" s="313">
        <v>5</v>
      </c>
      <c r="D5657" s="313" t="s">
        <v>5450</v>
      </c>
      <c r="E5657" s="315"/>
      <c r="F5657" s="315"/>
      <c r="G5657" s="314">
        <v>22.2</v>
      </c>
      <c r="H5657" s="316">
        <f t="shared" si="324"/>
        <v>22.2</v>
      </c>
      <c r="I5657" s="331"/>
      <c r="J5657" s="313">
        <f t="shared" si="323"/>
        <v>22.2</v>
      </c>
      <c r="K5657" s="319">
        <v>13.75</v>
      </c>
      <c r="L5657" s="37">
        <f t="shared" si="326"/>
        <v>305.25</v>
      </c>
      <c r="M5657" s="315"/>
      <c r="N5657" s="320">
        <f t="shared" si="325"/>
        <v>305.25</v>
      </c>
      <c r="O5657" s="321"/>
    </row>
    <row r="5658" spans="1:15">
      <c r="A5658" s="313" t="s">
        <v>4314</v>
      </c>
      <c r="B5658" s="313" t="s">
        <v>5232</v>
      </c>
      <c r="C5658" s="313">
        <v>5</v>
      </c>
      <c r="D5658" s="313" t="s">
        <v>2503</v>
      </c>
      <c r="E5658" s="315"/>
      <c r="F5658" s="315"/>
      <c r="G5658" s="314">
        <v>19.2</v>
      </c>
      <c r="H5658" s="316">
        <f t="shared" si="324"/>
        <v>19.2</v>
      </c>
      <c r="I5658" s="331"/>
      <c r="J5658" s="313">
        <f t="shared" si="323"/>
        <v>19.2</v>
      </c>
      <c r="K5658" s="319">
        <v>13.75</v>
      </c>
      <c r="L5658" s="37">
        <f t="shared" si="326"/>
        <v>264</v>
      </c>
      <c r="M5658" s="315"/>
      <c r="N5658" s="320">
        <f t="shared" si="325"/>
        <v>264</v>
      </c>
      <c r="O5658" s="321"/>
    </row>
    <row r="5659" spans="1:15">
      <c r="A5659" s="313" t="s">
        <v>4314</v>
      </c>
      <c r="B5659" s="313" t="s">
        <v>5232</v>
      </c>
      <c r="C5659" s="313">
        <v>5</v>
      </c>
      <c r="D5659" s="313" t="s">
        <v>5451</v>
      </c>
      <c r="E5659" s="315"/>
      <c r="F5659" s="315"/>
      <c r="G5659" s="314">
        <v>22.2</v>
      </c>
      <c r="H5659" s="316">
        <f t="shared" si="324"/>
        <v>22.2</v>
      </c>
      <c r="I5659" s="331"/>
      <c r="J5659" s="313">
        <f t="shared" si="323"/>
        <v>22.2</v>
      </c>
      <c r="K5659" s="319">
        <v>13.75</v>
      </c>
      <c r="L5659" s="37">
        <f t="shared" si="326"/>
        <v>305.25</v>
      </c>
      <c r="M5659" s="315"/>
      <c r="N5659" s="320">
        <f t="shared" si="325"/>
        <v>305.25</v>
      </c>
      <c r="O5659" s="321"/>
    </row>
    <row r="5660" spans="1:15">
      <c r="A5660" s="313" t="s">
        <v>4314</v>
      </c>
      <c r="B5660" s="313" t="s">
        <v>5232</v>
      </c>
      <c r="C5660" s="313">
        <v>5</v>
      </c>
      <c r="D5660" s="313" t="s">
        <v>851</v>
      </c>
      <c r="E5660" s="315"/>
      <c r="F5660" s="315"/>
      <c r="G5660" s="314">
        <v>36.8</v>
      </c>
      <c r="H5660" s="316">
        <f t="shared" si="324"/>
        <v>36.8</v>
      </c>
      <c r="I5660" s="313"/>
      <c r="J5660" s="313">
        <f t="shared" si="323"/>
        <v>36.8</v>
      </c>
      <c r="K5660" s="319">
        <v>13.75</v>
      </c>
      <c r="L5660" s="37">
        <f t="shared" si="326"/>
        <v>506</v>
      </c>
      <c r="M5660" s="315"/>
      <c r="N5660" s="320">
        <f t="shared" si="325"/>
        <v>506</v>
      </c>
      <c r="O5660" s="321"/>
    </row>
    <row r="5661" spans="1:15">
      <c r="A5661" s="313" t="s">
        <v>4314</v>
      </c>
      <c r="B5661" s="313" t="s">
        <v>5232</v>
      </c>
      <c r="C5661" s="313">
        <v>5</v>
      </c>
      <c r="D5661" s="313" t="s">
        <v>5452</v>
      </c>
      <c r="E5661" s="315"/>
      <c r="F5661" s="315"/>
      <c r="G5661" s="314">
        <v>43.8</v>
      </c>
      <c r="H5661" s="316">
        <f t="shared" si="324"/>
        <v>43.8</v>
      </c>
      <c r="I5661" s="331"/>
      <c r="J5661" s="313">
        <f t="shared" si="323"/>
        <v>43.8</v>
      </c>
      <c r="K5661" s="319">
        <v>13.75</v>
      </c>
      <c r="L5661" s="37">
        <f t="shared" si="326"/>
        <v>602.25</v>
      </c>
      <c r="M5661" s="315"/>
      <c r="N5661" s="320">
        <f t="shared" si="325"/>
        <v>602.25</v>
      </c>
      <c r="O5661" s="321"/>
    </row>
    <row r="5662" spans="1:15">
      <c r="A5662" s="313" t="s">
        <v>4314</v>
      </c>
      <c r="B5662" s="313" t="s">
        <v>5232</v>
      </c>
      <c r="C5662" s="313">
        <v>5</v>
      </c>
      <c r="D5662" s="313" t="s">
        <v>5453</v>
      </c>
      <c r="E5662" s="315"/>
      <c r="F5662" s="315"/>
      <c r="G5662" s="314">
        <v>21.9</v>
      </c>
      <c r="H5662" s="316">
        <f t="shared" si="324"/>
        <v>21.9</v>
      </c>
      <c r="I5662" s="341"/>
      <c r="J5662" s="313">
        <v>21.9</v>
      </c>
      <c r="K5662" s="319">
        <v>13.75</v>
      </c>
      <c r="L5662" s="37">
        <f t="shared" si="326"/>
        <v>301.13</v>
      </c>
      <c r="M5662" s="341"/>
      <c r="N5662" s="320">
        <f t="shared" si="325"/>
        <v>301.13</v>
      </c>
      <c r="O5662" s="341"/>
    </row>
    <row r="5663" spans="1:15">
      <c r="A5663" s="313" t="s">
        <v>4314</v>
      </c>
      <c r="B5663" s="313" t="s">
        <v>5232</v>
      </c>
      <c r="C5663" s="313">
        <v>5</v>
      </c>
      <c r="D5663" s="313" t="s">
        <v>5454</v>
      </c>
      <c r="E5663" s="315"/>
      <c r="F5663" s="315"/>
      <c r="G5663" s="314">
        <v>10.9</v>
      </c>
      <c r="H5663" s="316">
        <f t="shared" si="324"/>
        <v>10.9</v>
      </c>
      <c r="I5663" s="341"/>
      <c r="J5663" s="331">
        <v>10.9</v>
      </c>
      <c r="K5663" s="319">
        <v>13.75</v>
      </c>
      <c r="L5663" s="37">
        <f t="shared" si="326"/>
        <v>149.88</v>
      </c>
      <c r="M5663" s="341"/>
      <c r="N5663" s="320">
        <f t="shared" si="325"/>
        <v>149.88</v>
      </c>
      <c r="O5663" s="341"/>
    </row>
    <row r="5664" spans="1:15">
      <c r="A5664" s="313" t="s">
        <v>4314</v>
      </c>
      <c r="B5664" s="313" t="s">
        <v>5232</v>
      </c>
      <c r="C5664" s="313">
        <v>5</v>
      </c>
      <c r="D5664" s="313" t="s">
        <v>5455</v>
      </c>
      <c r="E5664" s="315"/>
      <c r="F5664" s="315"/>
      <c r="G5664" s="314">
        <v>7.3</v>
      </c>
      <c r="H5664" s="316">
        <f t="shared" si="324"/>
        <v>7.3</v>
      </c>
      <c r="I5664" s="341"/>
      <c r="J5664" s="331">
        <v>7.3</v>
      </c>
      <c r="K5664" s="319">
        <v>13.75</v>
      </c>
      <c r="L5664" s="37">
        <f t="shared" si="326"/>
        <v>100.38</v>
      </c>
      <c r="M5664" s="341"/>
      <c r="N5664" s="320">
        <f t="shared" si="325"/>
        <v>100.38</v>
      </c>
      <c r="O5664" s="341"/>
    </row>
    <row r="5665" spans="1:15">
      <c r="A5665" s="313" t="s">
        <v>4314</v>
      </c>
      <c r="B5665" s="313" t="s">
        <v>5232</v>
      </c>
      <c r="C5665" s="313">
        <v>5</v>
      </c>
      <c r="D5665" s="313" t="s">
        <v>5456</v>
      </c>
      <c r="E5665" s="315"/>
      <c r="F5665" s="315"/>
      <c r="G5665" s="314">
        <v>19.2</v>
      </c>
      <c r="H5665" s="316">
        <f t="shared" si="324"/>
        <v>19.2</v>
      </c>
      <c r="I5665" s="341"/>
      <c r="J5665" s="331">
        <v>19.2</v>
      </c>
      <c r="K5665" s="319">
        <v>13.75</v>
      </c>
      <c r="L5665" s="37">
        <f t="shared" si="326"/>
        <v>264</v>
      </c>
      <c r="M5665" s="341"/>
      <c r="N5665" s="320">
        <f t="shared" si="325"/>
        <v>264</v>
      </c>
      <c r="O5665" s="341"/>
    </row>
    <row r="5666" spans="1:15">
      <c r="A5666" s="313" t="s">
        <v>4314</v>
      </c>
      <c r="B5666" s="313" t="s">
        <v>5232</v>
      </c>
      <c r="C5666" s="313">
        <v>5</v>
      </c>
      <c r="D5666" s="313" t="s">
        <v>5457</v>
      </c>
      <c r="E5666" s="315"/>
      <c r="F5666" s="315"/>
      <c r="G5666" s="314">
        <v>19.2</v>
      </c>
      <c r="H5666" s="316">
        <f t="shared" si="324"/>
        <v>19.2</v>
      </c>
      <c r="I5666" s="341"/>
      <c r="J5666" s="331">
        <v>19.2</v>
      </c>
      <c r="K5666" s="319">
        <v>13.75</v>
      </c>
      <c r="L5666" s="37">
        <f t="shared" si="326"/>
        <v>264</v>
      </c>
      <c r="M5666" s="341"/>
      <c r="N5666" s="320">
        <f t="shared" si="325"/>
        <v>264</v>
      </c>
      <c r="O5666" s="341"/>
    </row>
    <row r="5667" spans="1:15">
      <c r="A5667" s="313" t="s">
        <v>4314</v>
      </c>
      <c r="B5667" s="313" t="s">
        <v>5232</v>
      </c>
      <c r="C5667" s="313">
        <v>5</v>
      </c>
      <c r="D5667" s="313" t="s">
        <v>5458</v>
      </c>
      <c r="E5667" s="315"/>
      <c r="F5667" s="315"/>
      <c r="G5667" s="314">
        <v>14.6</v>
      </c>
      <c r="H5667" s="316">
        <f t="shared" si="324"/>
        <v>14.6</v>
      </c>
      <c r="I5667" s="341"/>
      <c r="J5667" s="331">
        <v>14.6</v>
      </c>
      <c r="K5667" s="319">
        <v>13.75</v>
      </c>
      <c r="L5667" s="37">
        <f t="shared" si="326"/>
        <v>200.75</v>
      </c>
      <c r="M5667" s="341"/>
      <c r="N5667" s="320">
        <f t="shared" si="325"/>
        <v>200.75</v>
      </c>
      <c r="O5667" s="341"/>
    </row>
    <row r="5668" spans="1:15">
      <c r="A5668" s="313" t="s">
        <v>4314</v>
      </c>
      <c r="B5668" s="313" t="s">
        <v>5232</v>
      </c>
      <c r="C5668" s="313">
        <v>5</v>
      </c>
      <c r="D5668" s="313" t="s">
        <v>5459</v>
      </c>
      <c r="E5668" s="315"/>
      <c r="F5668" s="315"/>
      <c r="G5668" s="314">
        <v>14.6</v>
      </c>
      <c r="H5668" s="316">
        <f t="shared" si="324"/>
        <v>14.6</v>
      </c>
      <c r="I5668" s="341"/>
      <c r="J5668" s="331">
        <v>14.6</v>
      </c>
      <c r="K5668" s="319">
        <v>13.75</v>
      </c>
      <c r="L5668" s="37">
        <f t="shared" si="326"/>
        <v>200.75</v>
      </c>
      <c r="M5668" s="341"/>
      <c r="N5668" s="320">
        <f t="shared" si="325"/>
        <v>200.75</v>
      </c>
      <c r="O5668" s="341"/>
    </row>
    <row r="5669" spans="1:15">
      <c r="A5669" s="313" t="s">
        <v>4314</v>
      </c>
      <c r="B5669" s="313" t="s">
        <v>5232</v>
      </c>
      <c r="C5669" s="313">
        <v>5</v>
      </c>
      <c r="D5669" s="313" t="s">
        <v>5460</v>
      </c>
      <c r="E5669" s="315"/>
      <c r="F5669" s="315"/>
      <c r="G5669" s="314">
        <v>43.8</v>
      </c>
      <c r="H5669" s="316">
        <f t="shared" si="324"/>
        <v>43.8</v>
      </c>
      <c r="I5669" s="341"/>
      <c r="J5669" s="313">
        <v>43.8</v>
      </c>
      <c r="K5669" s="319">
        <v>13.75</v>
      </c>
      <c r="L5669" s="37">
        <f t="shared" si="326"/>
        <v>602.25</v>
      </c>
      <c r="M5669" s="341"/>
      <c r="N5669" s="320">
        <f t="shared" si="325"/>
        <v>602.25</v>
      </c>
      <c r="O5669" s="341"/>
    </row>
    <row r="5670" spans="1:15">
      <c r="A5670" s="313" t="s">
        <v>4314</v>
      </c>
      <c r="B5670" s="313" t="s">
        <v>5232</v>
      </c>
      <c r="C5670" s="313">
        <v>5</v>
      </c>
      <c r="D5670" s="313" t="s">
        <v>5461</v>
      </c>
      <c r="E5670" s="315"/>
      <c r="F5670" s="315"/>
      <c r="G5670" s="314">
        <v>14.6</v>
      </c>
      <c r="H5670" s="316">
        <f t="shared" si="324"/>
        <v>14.6</v>
      </c>
      <c r="I5670" s="341"/>
      <c r="J5670" s="331">
        <v>14.6</v>
      </c>
      <c r="K5670" s="319">
        <v>13.75</v>
      </c>
      <c r="L5670" s="37">
        <f t="shared" si="326"/>
        <v>200.75</v>
      </c>
      <c r="M5670" s="341"/>
      <c r="N5670" s="320">
        <f t="shared" si="325"/>
        <v>200.75</v>
      </c>
      <c r="O5670" s="341"/>
    </row>
    <row r="5671" spans="1:15">
      <c r="A5671" s="313" t="s">
        <v>4314</v>
      </c>
      <c r="B5671" s="313" t="s">
        <v>5232</v>
      </c>
      <c r="C5671" s="313">
        <v>5</v>
      </c>
      <c r="D5671" s="313" t="s">
        <v>5462</v>
      </c>
      <c r="E5671" s="315"/>
      <c r="F5671" s="315"/>
      <c r="G5671" s="314">
        <v>29.2</v>
      </c>
      <c r="H5671" s="316">
        <f t="shared" si="324"/>
        <v>29.2</v>
      </c>
      <c r="I5671" s="341"/>
      <c r="J5671" s="331">
        <v>29.2</v>
      </c>
      <c r="K5671" s="319">
        <v>13.75</v>
      </c>
      <c r="L5671" s="37">
        <f t="shared" si="326"/>
        <v>401.5</v>
      </c>
      <c r="M5671" s="341"/>
      <c r="N5671" s="320">
        <f t="shared" si="325"/>
        <v>401.5</v>
      </c>
      <c r="O5671" s="341"/>
    </row>
    <row r="5672" spans="1:15">
      <c r="A5672" s="313" t="s">
        <v>4314</v>
      </c>
      <c r="B5672" s="313" t="s">
        <v>5232</v>
      </c>
      <c r="C5672" s="313">
        <v>5</v>
      </c>
      <c r="D5672" s="313" t="s">
        <v>5463</v>
      </c>
      <c r="E5672" s="315"/>
      <c r="F5672" s="315"/>
      <c r="G5672" s="314">
        <v>43.8</v>
      </c>
      <c r="H5672" s="316">
        <f t="shared" si="324"/>
        <v>43.8</v>
      </c>
      <c r="I5672" s="341"/>
      <c r="J5672" s="331">
        <v>43.8</v>
      </c>
      <c r="K5672" s="319">
        <v>13.75</v>
      </c>
      <c r="L5672" s="37">
        <f t="shared" si="326"/>
        <v>602.25</v>
      </c>
      <c r="M5672" s="341"/>
      <c r="N5672" s="320">
        <f t="shared" si="325"/>
        <v>602.25</v>
      </c>
      <c r="O5672" s="341"/>
    </row>
    <row r="5673" spans="1:15">
      <c r="A5673" s="313" t="s">
        <v>4314</v>
      </c>
      <c r="B5673" s="313" t="s">
        <v>5232</v>
      </c>
      <c r="C5673" s="313">
        <v>5</v>
      </c>
      <c r="D5673" s="313" t="s">
        <v>5464</v>
      </c>
      <c r="E5673" s="315"/>
      <c r="F5673" s="315"/>
      <c r="G5673" s="314">
        <v>7.3</v>
      </c>
      <c r="H5673" s="316">
        <f t="shared" si="324"/>
        <v>7.3</v>
      </c>
      <c r="I5673" s="341"/>
      <c r="J5673" s="331">
        <v>7.3</v>
      </c>
      <c r="K5673" s="319">
        <v>13.75</v>
      </c>
      <c r="L5673" s="37">
        <f t="shared" si="326"/>
        <v>100.38</v>
      </c>
      <c r="M5673" s="341"/>
      <c r="N5673" s="320">
        <f t="shared" si="325"/>
        <v>100.38</v>
      </c>
      <c r="O5673" s="341"/>
    </row>
    <row r="5674" spans="1:15">
      <c r="A5674" s="313" t="s">
        <v>4314</v>
      </c>
      <c r="B5674" s="313" t="s">
        <v>5232</v>
      </c>
      <c r="C5674" s="313">
        <v>5</v>
      </c>
      <c r="D5674" s="313" t="s">
        <v>5426</v>
      </c>
      <c r="E5674" s="315"/>
      <c r="F5674" s="315"/>
      <c r="G5674" s="314">
        <v>14.6</v>
      </c>
      <c r="H5674" s="316">
        <f t="shared" si="324"/>
        <v>14.6</v>
      </c>
      <c r="I5674" s="341"/>
      <c r="J5674" s="331">
        <v>14.6</v>
      </c>
      <c r="K5674" s="319">
        <v>13.75</v>
      </c>
      <c r="L5674" s="37">
        <f t="shared" si="326"/>
        <v>200.75</v>
      </c>
      <c r="M5674" s="341"/>
      <c r="N5674" s="320">
        <f t="shared" si="325"/>
        <v>200.75</v>
      </c>
      <c r="O5674" s="341"/>
    </row>
    <row r="5675" spans="1:15">
      <c r="A5675" s="313" t="s">
        <v>4314</v>
      </c>
      <c r="B5675" s="313" t="s">
        <v>5232</v>
      </c>
      <c r="C5675" s="313">
        <v>6</v>
      </c>
      <c r="D5675" s="313" t="s">
        <v>5465</v>
      </c>
      <c r="E5675" s="315"/>
      <c r="F5675" s="315"/>
      <c r="G5675" s="314">
        <v>56.8</v>
      </c>
      <c r="H5675" s="316">
        <f t="shared" si="324"/>
        <v>56.8</v>
      </c>
      <c r="I5675" s="341"/>
      <c r="J5675" s="331">
        <v>56.8</v>
      </c>
      <c r="K5675" s="319">
        <v>13.75</v>
      </c>
      <c r="L5675" s="37">
        <f t="shared" si="326"/>
        <v>781</v>
      </c>
      <c r="M5675" s="341"/>
      <c r="N5675" s="320">
        <f t="shared" si="325"/>
        <v>781</v>
      </c>
      <c r="O5675" s="341"/>
    </row>
    <row r="5676" spans="1:15">
      <c r="A5676" s="313" t="s">
        <v>4314</v>
      </c>
      <c r="B5676" s="313" t="s">
        <v>5232</v>
      </c>
      <c r="C5676" s="313">
        <v>6</v>
      </c>
      <c r="D5676" s="313" t="s">
        <v>5466</v>
      </c>
      <c r="E5676" s="315"/>
      <c r="F5676" s="315"/>
      <c r="G5676" s="314">
        <v>35.5</v>
      </c>
      <c r="H5676" s="316">
        <f t="shared" si="324"/>
        <v>35.5</v>
      </c>
      <c r="I5676" s="341"/>
      <c r="J5676" s="331">
        <v>35.5</v>
      </c>
      <c r="K5676" s="319">
        <v>13.75</v>
      </c>
      <c r="L5676" s="37">
        <f t="shared" si="326"/>
        <v>488.13</v>
      </c>
      <c r="M5676" s="341"/>
      <c r="N5676" s="320">
        <f t="shared" si="325"/>
        <v>488.13</v>
      </c>
      <c r="O5676" s="341"/>
    </row>
    <row r="5677" spans="1:15">
      <c r="A5677" s="313" t="s">
        <v>4314</v>
      </c>
      <c r="B5677" s="313" t="s">
        <v>5232</v>
      </c>
      <c r="C5677" s="313">
        <v>6</v>
      </c>
      <c r="D5677" s="313" t="s">
        <v>3346</v>
      </c>
      <c r="E5677" s="315"/>
      <c r="F5677" s="315"/>
      <c r="G5677" s="314">
        <v>42.6</v>
      </c>
      <c r="H5677" s="316">
        <f t="shared" si="324"/>
        <v>42.6</v>
      </c>
      <c r="I5677" s="341"/>
      <c r="J5677" s="331">
        <v>42.6</v>
      </c>
      <c r="K5677" s="319">
        <v>13.75</v>
      </c>
      <c r="L5677" s="37">
        <f t="shared" si="326"/>
        <v>585.75</v>
      </c>
      <c r="M5677" s="341"/>
      <c r="N5677" s="320">
        <f t="shared" si="325"/>
        <v>585.75</v>
      </c>
      <c r="O5677" s="341"/>
    </row>
    <row r="5678" spans="1:15">
      <c r="A5678" s="313" t="s">
        <v>4314</v>
      </c>
      <c r="B5678" s="313" t="s">
        <v>5232</v>
      </c>
      <c r="C5678" s="313">
        <v>6</v>
      </c>
      <c r="D5678" s="313" t="s">
        <v>5467</v>
      </c>
      <c r="E5678" s="315"/>
      <c r="F5678" s="315"/>
      <c r="G5678" s="314">
        <v>28.4</v>
      </c>
      <c r="H5678" s="316">
        <f t="shared" si="324"/>
        <v>28.4</v>
      </c>
      <c r="I5678" s="341"/>
      <c r="J5678" s="331">
        <v>28.4</v>
      </c>
      <c r="K5678" s="319">
        <v>13.75</v>
      </c>
      <c r="L5678" s="37">
        <f t="shared" si="326"/>
        <v>390.5</v>
      </c>
      <c r="M5678" s="341"/>
      <c r="N5678" s="320">
        <f t="shared" si="325"/>
        <v>390.5</v>
      </c>
      <c r="O5678" s="341"/>
    </row>
    <row r="5679" spans="1:15">
      <c r="A5679" s="313" t="s">
        <v>4314</v>
      </c>
      <c r="B5679" s="313" t="s">
        <v>5232</v>
      </c>
      <c r="C5679" s="313">
        <v>6</v>
      </c>
      <c r="D5679" s="313" t="s">
        <v>5468</v>
      </c>
      <c r="E5679" s="315"/>
      <c r="F5679" s="315"/>
      <c r="G5679" s="314">
        <v>28.4</v>
      </c>
      <c r="H5679" s="316">
        <f t="shared" si="324"/>
        <v>28.4</v>
      </c>
      <c r="I5679" s="341"/>
      <c r="J5679" s="331">
        <v>28.4</v>
      </c>
      <c r="K5679" s="319">
        <v>13.75</v>
      </c>
      <c r="L5679" s="37">
        <f t="shared" si="326"/>
        <v>390.5</v>
      </c>
      <c r="M5679" s="341"/>
      <c r="N5679" s="320">
        <f t="shared" si="325"/>
        <v>390.5</v>
      </c>
      <c r="O5679" s="341"/>
    </row>
    <row r="5680" spans="1:15">
      <c r="A5680" s="313" t="s">
        <v>4314</v>
      </c>
      <c r="B5680" s="313" t="s">
        <v>5232</v>
      </c>
      <c r="C5680" s="313">
        <v>6</v>
      </c>
      <c r="D5680" s="313" t="s">
        <v>5469</v>
      </c>
      <c r="E5680" s="315"/>
      <c r="F5680" s="315"/>
      <c r="G5680" s="314">
        <v>14.2</v>
      </c>
      <c r="H5680" s="316">
        <f t="shared" si="324"/>
        <v>14.2</v>
      </c>
      <c r="I5680" s="341"/>
      <c r="J5680" s="331">
        <v>14.2</v>
      </c>
      <c r="K5680" s="319">
        <v>13.75</v>
      </c>
      <c r="L5680" s="37">
        <f t="shared" si="326"/>
        <v>195.25</v>
      </c>
      <c r="M5680" s="341"/>
      <c r="N5680" s="320">
        <f t="shared" si="325"/>
        <v>195.25</v>
      </c>
      <c r="O5680" s="341"/>
    </row>
    <row r="5681" spans="1:15">
      <c r="A5681" s="313" t="s">
        <v>4314</v>
      </c>
      <c r="B5681" s="313" t="s">
        <v>5232</v>
      </c>
      <c r="C5681" s="313">
        <v>6</v>
      </c>
      <c r="D5681" s="313" t="s">
        <v>5470</v>
      </c>
      <c r="E5681" s="315"/>
      <c r="F5681" s="315"/>
      <c r="G5681" s="314">
        <v>28.4</v>
      </c>
      <c r="H5681" s="316">
        <f t="shared" si="324"/>
        <v>28.4</v>
      </c>
      <c r="I5681" s="341"/>
      <c r="J5681" s="331">
        <v>28.4</v>
      </c>
      <c r="K5681" s="319">
        <v>13.75</v>
      </c>
      <c r="L5681" s="37">
        <f t="shared" si="326"/>
        <v>390.5</v>
      </c>
      <c r="M5681" s="341"/>
      <c r="N5681" s="320">
        <f t="shared" si="325"/>
        <v>390.5</v>
      </c>
      <c r="O5681" s="341"/>
    </row>
    <row r="5682" spans="1:15">
      <c r="A5682" s="313" t="s">
        <v>4314</v>
      </c>
      <c r="B5682" s="313" t="s">
        <v>5232</v>
      </c>
      <c r="C5682" s="313">
        <v>6</v>
      </c>
      <c r="D5682" s="313" t="s">
        <v>5471</v>
      </c>
      <c r="E5682" s="315"/>
      <c r="F5682" s="315"/>
      <c r="G5682" s="314">
        <v>28.4</v>
      </c>
      <c r="H5682" s="316">
        <f t="shared" si="324"/>
        <v>28.4</v>
      </c>
      <c r="I5682" s="341"/>
      <c r="J5682" s="331">
        <v>28.4</v>
      </c>
      <c r="K5682" s="319">
        <v>13.75</v>
      </c>
      <c r="L5682" s="37">
        <f t="shared" si="326"/>
        <v>390.5</v>
      </c>
      <c r="M5682" s="341"/>
      <c r="N5682" s="320">
        <f t="shared" si="325"/>
        <v>390.5</v>
      </c>
      <c r="O5682" s="341"/>
    </row>
    <row r="5683" spans="1:15">
      <c r="A5683" s="313" t="s">
        <v>4314</v>
      </c>
      <c r="B5683" s="313" t="s">
        <v>5232</v>
      </c>
      <c r="C5683" s="313">
        <v>6</v>
      </c>
      <c r="D5683" s="313" t="s">
        <v>5472</v>
      </c>
      <c r="E5683" s="315"/>
      <c r="F5683" s="315"/>
      <c r="G5683" s="314">
        <v>28.4</v>
      </c>
      <c r="H5683" s="316">
        <f t="shared" si="324"/>
        <v>28.4</v>
      </c>
      <c r="I5683" s="341"/>
      <c r="J5683" s="331">
        <v>28.4</v>
      </c>
      <c r="K5683" s="319">
        <v>13.75</v>
      </c>
      <c r="L5683" s="37">
        <f t="shared" si="326"/>
        <v>390.5</v>
      </c>
      <c r="M5683" s="341"/>
      <c r="N5683" s="320">
        <f t="shared" si="325"/>
        <v>390.5</v>
      </c>
      <c r="O5683" s="341"/>
    </row>
    <row r="5684" spans="1:15">
      <c r="A5684" s="313" t="s">
        <v>4314</v>
      </c>
      <c r="B5684" s="313" t="s">
        <v>5232</v>
      </c>
      <c r="C5684" s="313">
        <v>6</v>
      </c>
      <c r="D5684" s="313" t="s">
        <v>5473</v>
      </c>
      <c r="E5684" s="315"/>
      <c r="F5684" s="315"/>
      <c r="G5684" s="314">
        <v>35.5</v>
      </c>
      <c r="H5684" s="316">
        <f t="shared" ref="H5684:H5747" si="327">SUM(E5684:G5684)</f>
        <v>35.5</v>
      </c>
      <c r="I5684" s="341"/>
      <c r="J5684" s="331">
        <v>35.5</v>
      </c>
      <c r="K5684" s="319">
        <v>13.75</v>
      </c>
      <c r="L5684" s="37">
        <f t="shared" si="326"/>
        <v>488.13</v>
      </c>
      <c r="M5684" s="341"/>
      <c r="N5684" s="320">
        <f t="shared" si="325"/>
        <v>488.13</v>
      </c>
      <c r="O5684" s="341"/>
    </row>
    <row r="5685" spans="1:15">
      <c r="A5685" s="313" t="s">
        <v>4314</v>
      </c>
      <c r="B5685" s="313" t="s">
        <v>5232</v>
      </c>
      <c r="C5685" s="313">
        <v>6</v>
      </c>
      <c r="D5685" s="313" t="s">
        <v>5474</v>
      </c>
      <c r="E5685" s="315"/>
      <c r="F5685" s="315"/>
      <c r="G5685" s="314">
        <v>14.2</v>
      </c>
      <c r="H5685" s="316">
        <f t="shared" si="327"/>
        <v>14.2</v>
      </c>
      <c r="I5685" s="341"/>
      <c r="J5685" s="331">
        <v>14.2</v>
      </c>
      <c r="K5685" s="319">
        <v>13.75</v>
      </c>
      <c r="L5685" s="37">
        <f t="shared" si="326"/>
        <v>195.25</v>
      </c>
      <c r="M5685" s="341"/>
      <c r="N5685" s="320">
        <f t="shared" ref="N5685:N5748" si="328">L5685-M5685</f>
        <v>195.25</v>
      </c>
      <c r="O5685" s="341"/>
    </row>
    <row r="5686" spans="1:15">
      <c r="A5686" s="313" t="s">
        <v>4314</v>
      </c>
      <c r="B5686" s="313" t="s">
        <v>5232</v>
      </c>
      <c r="C5686" s="313">
        <v>6</v>
      </c>
      <c r="D5686" s="313" t="s">
        <v>5475</v>
      </c>
      <c r="E5686" s="315"/>
      <c r="F5686" s="315"/>
      <c r="G5686" s="314">
        <v>42.6</v>
      </c>
      <c r="H5686" s="316">
        <f t="shared" si="327"/>
        <v>42.6</v>
      </c>
      <c r="I5686" s="341"/>
      <c r="J5686" s="331">
        <v>42.6</v>
      </c>
      <c r="K5686" s="319">
        <v>13.75</v>
      </c>
      <c r="L5686" s="37">
        <f t="shared" si="326"/>
        <v>585.75</v>
      </c>
      <c r="M5686" s="341"/>
      <c r="N5686" s="320">
        <f t="shared" si="328"/>
        <v>585.75</v>
      </c>
      <c r="O5686" s="341"/>
    </row>
    <row r="5687" spans="1:15">
      <c r="A5687" s="313" t="s">
        <v>4314</v>
      </c>
      <c r="B5687" s="313" t="s">
        <v>5232</v>
      </c>
      <c r="C5687" s="313">
        <v>6</v>
      </c>
      <c r="D5687" s="313" t="s">
        <v>5476</v>
      </c>
      <c r="E5687" s="315"/>
      <c r="F5687" s="315"/>
      <c r="G5687" s="314">
        <v>28.4</v>
      </c>
      <c r="H5687" s="316">
        <f t="shared" si="327"/>
        <v>28.4</v>
      </c>
      <c r="I5687" s="341"/>
      <c r="J5687" s="331">
        <v>28.4</v>
      </c>
      <c r="K5687" s="319">
        <v>13.75</v>
      </c>
      <c r="L5687" s="37">
        <f t="shared" si="326"/>
        <v>390.5</v>
      </c>
      <c r="M5687" s="341"/>
      <c r="N5687" s="320">
        <f t="shared" si="328"/>
        <v>390.5</v>
      </c>
      <c r="O5687" s="341"/>
    </row>
    <row r="5688" spans="1:15">
      <c r="A5688" s="313" t="s">
        <v>4314</v>
      </c>
      <c r="B5688" s="313" t="s">
        <v>5232</v>
      </c>
      <c r="C5688" s="313">
        <v>6</v>
      </c>
      <c r="D5688" s="313" t="s">
        <v>5477</v>
      </c>
      <c r="E5688" s="315"/>
      <c r="F5688" s="315"/>
      <c r="G5688" s="314">
        <v>28.4</v>
      </c>
      <c r="H5688" s="316">
        <f t="shared" si="327"/>
        <v>28.4</v>
      </c>
      <c r="I5688" s="341"/>
      <c r="J5688" s="331">
        <v>28.4</v>
      </c>
      <c r="K5688" s="319">
        <v>13.75</v>
      </c>
      <c r="L5688" s="37">
        <f t="shared" si="326"/>
        <v>390.5</v>
      </c>
      <c r="M5688" s="341"/>
      <c r="N5688" s="320">
        <f t="shared" si="328"/>
        <v>390.5</v>
      </c>
      <c r="O5688" s="341"/>
    </row>
    <row r="5689" spans="1:15">
      <c r="A5689" s="313" t="s">
        <v>4314</v>
      </c>
      <c r="B5689" s="313" t="s">
        <v>5232</v>
      </c>
      <c r="C5689" s="313">
        <v>6</v>
      </c>
      <c r="D5689" s="313" t="s">
        <v>5478</v>
      </c>
      <c r="E5689" s="315"/>
      <c r="F5689" s="315"/>
      <c r="G5689" s="314">
        <v>42.6</v>
      </c>
      <c r="H5689" s="316">
        <f t="shared" si="327"/>
        <v>42.6</v>
      </c>
      <c r="I5689" s="341"/>
      <c r="J5689" s="331">
        <v>42.6</v>
      </c>
      <c r="K5689" s="319">
        <v>13.75</v>
      </c>
      <c r="L5689" s="37">
        <f t="shared" si="326"/>
        <v>585.75</v>
      </c>
      <c r="M5689" s="341"/>
      <c r="N5689" s="320">
        <f t="shared" si="328"/>
        <v>585.75</v>
      </c>
      <c r="O5689" s="341"/>
    </row>
    <row r="5690" spans="1:15">
      <c r="A5690" s="313" t="s">
        <v>4314</v>
      </c>
      <c r="B5690" s="313" t="s">
        <v>5232</v>
      </c>
      <c r="C5690" s="313">
        <v>6</v>
      </c>
      <c r="D5690" s="313" t="s">
        <v>5479</v>
      </c>
      <c r="E5690" s="315"/>
      <c r="F5690" s="315"/>
      <c r="G5690" s="314">
        <v>28.4</v>
      </c>
      <c r="H5690" s="316">
        <f t="shared" si="327"/>
        <v>28.4</v>
      </c>
      <c r="I5690" s="341"/>
      <c r="J5690" s="331">
        <v>28.4</v>
      </c>
      <c r="K5690" s="319">
        <v>13.75</v>
      </c>
      <c r="L5690" s="37">
        <f t="shared" si="326"/>
        <v>390.5</v>
      </c>
      <c r="M5690" s="341"/>
      <c r="N5690" s="320">
        <f t="shared" si="328"/>
        <v>390.5</v>
      </c>
      <c r="O5690" s="341"/>
    </row>
    <row r="5691" spans="1:15">
      <c r="A5691" s="313" t="s">
        <v>4314</v>
      </c>
      <c r="B5691" s="313" t="s">
        <v>5232</v>
      </c>
      <c r="C5691" s="313">
        <v>6</v>
      </c>
      <c r="D5691" s="313" t="s">
        <v>5480</v>
      </c>
      <c r="E5691" s="315"/>
      <c r="F5691" s="315"/>
      <c r="G5691" s="314">
        <v>28.4</v>
      </c>
      <c r="H5691" s="316">
        <f t="shared" si="327"/>
        <v>28.4</v>
      </c>
      <c r="I5691" s="331"/>
      <c r="J5691" s="313">
        <f t="shared" ref="J5691:J5754" si="329">H5691-I5691</f>
        <v>28.4</v>
      </c>
      <c r="K5691" s="319">
        <v>13.75</v>
      </c>
      <c r="L5691" s="37">
        <f t="shared" si="326"/>
        <v>390.5</v>
      </c>
      <c r="M5691" s="316"/>
      <c r="N5691" s="320">
        <f t="shared" si="328"/>
        <v>390.5</v>
      </c>
      <c r="O5691" s="313"/>
    </row>
    <row r="5692" spans="1:15">
      <c r="A5692" s="313" t="s">
        <v>4314</v>
      </c>
      <c r="B5692" s="313" t="s">
        <v>5232</v>
      </c>
      <c r="C5692" s="313">
        <v>6</v>
      </c>
      <c r="D5692" s="313" t="s">
        <v>5481</v>
      </c>
      <c r="E5692" s="315"/>
      <c r="F5692" s="315"/>
      <c r="G5692" s="314">
        <v>49.7</v>
      </c>
      <c r="H5692" s="316">
        <f t="shared" si="327"/>
        <v>49.7</v>
      </c>
      <c r="I5692" s="331"/>
      <c r="J5692" s="313">
        <f t="shared" si="329"/>
        <v>49.7</v>
      </c>
      <c r="K5692" s="319">
        <v>13.75</v>
      </c>
      <c r="L5692" s="37">
        <f t="shared" si="326"/>
        <v>683.38</v>
      </c>
      <c r="M5692" s="316"/>
      <c r="N5692" s="320">
        <f t="shared" si="328"/>
        <v>683.38</v>
      </c>
      <c r="O5692" s="321"/>
    </row>
    <row r="5693" spans="1:15">
      <c r="A5693" s="313" t="s">
        <v>4314</v>
      </c>
      <c r="B5693" s="313" t="s">
        <v>5232</v>
      </c>
      <c r="C5693" s="313">
        <v>6</v>
      </c>
      <c r="D5693" s="313" t="s">
        <v>5482</v>
      </c>
      <c r="E5693" s="315"/>
      <c r="F5693" s="315"/>
      <c r="G5693" s="314">
        <v>28.4</v>
      </c>
      <c r="H5693" s="316">
        <f t="shared" si="327"/>
        <v>28.4</v>
      </c>
      <c r="I5693" s="331"/>
      <c r="J5693" s="313">
        <f t="shared" si="329"/>
        <v>28.4</v>
      </c>
      <c r="K5693" s="319">
        <v>13.75</v>
      </c>
      <c r="L5693" s="37">
        <f t="shared" si="326"/>
        <v>390.5</v>
      </c>
      <c r="M5693" s="315"/>
      <c r="N5693" s="320">
        <f t="shared" si="328"/>
        <v>390.5</v>
      </c>
      <c r="O5693" s="321"/>
    </row>
    <row r="5694" spans="1:15">
      <c r="A5694" s="313" t="s">
        <v>4314</v>
      </c>
      <c r="B5694" s="313" t="s">
        <v>5232</v>
      </c>
      <c r="C5694" s="313">
        <v>6</v>
      </c>
      <c r="D5694" s="313" t="s">
        <v>5483</v>
      </c>
      <c r="E5694" s="315"/>
      <c r="F5694" s="315"/>
      <c r="G5694" s="314">
        <v>35.5</v>
      </c>
      <c r="H5694" s="316">
        <f t="shared" si="327"/>
        <v>35.5</v>
      </c>
      <c r="I5694" s="331"/>
      <c r="J5694" s="313">
        <f t="shared" si="329"/>
        <v>35.5</v>
      </c>
      <c r="K5694" s="319">
        <v>13.75</v>
      </c>
      <c r="L5694" s="37">
        <f t="shared" si="326"/>
        <v>488.13</v>
      </c>
      <c r="M5694" s="315"/>
      <c r="N5694" s="320">
        <f t="shared" si="328"/>
        <v>488.13</v>
      </c>
      <c r="O5694" s="321"/>
    </row>
    <row r="5695" spans="1:15">
      <c r="A5695" s="313" t="s">
        <v>4314</v>
      </c>
      <c r="B5695" s="313" t="s">
        <v>5232</v>
      </c>
      <c r="C5695" s="313">
        <v>6</v>
      </c>
      <c r="D5695" s="313" t="s">
        <v>5484</v>
      </c>
      <c r="E5695" s="315"/>
      <c r="F5695" s="315"/>
      <c r="G5695" s="314">
        <v>35.5</v>
      </c>
      <c r="H5695" s="316">
        <f t="shared" si="327"/>
        <v>35.5</v>
      </c>
      <c r="I5695" s="331"/>
      <c r="J5695" s="313">
        <f t="shared" si="329"/>
        <v>35.5</v>
      </c>
      <c r="K5695" s="319">
        <v>13.75</v>
      </c>
      <c r="L5695" s="37">
        <f t="shared" si="326"/>
        <v>488.13</v>
      </c>
      <c r="M5695" s="315"/>
      <c r="N5695" s="320">
        <f t="shared" si="328"/>
        <v>488.13</v>
      </c>
      <c r="O5695" s="321"/>
    </row>
    <row r="5696" spans="1:15">
      <c r="A5696" s="313" t="s">
        <v>4314</v>
      </c>
      <c r="B5696" s="313" t="s">
        <v>5232</v>
      </c>
      <c r="C5696" s="313">
        <v>6</v>
      </c>
      <c r="D5696" s="313" t="s">
        <v>5485</v>
      </c>
      <c r="E5696" s="315"/>
      <c r="F5696" s="315"/>
      <c r="G5696" s="314">
        <v>28.4</v>
      </c>
      <c r="H5696" s="316">
        <f t="shared" si="327"/>
        <v>28.4</v>
      </c>
      <c r="I5696" s="331"/>
      <c r="J5696" s="313">
        <f t="shared" si="329"/>
        <v>28.4</v>
      </c>
      <c r="K5696" s="319">
        <v>13.75</v>
      </c>
      <c r="L5696" s="37">
        <f t="shared" si="326"/>
        <v>390.5</v>
      </c>
      <c r="M5696" s="315"/>
      <c r="N5696" s="320">
        <f t="shared" si="328"/>
        <v>390.5</v>
      </c>
      <c r="O5696" s="321"/>
    </row>
    <row r="5697" spans="1:15">
      <c r="A5697" s="313" t="s">
        <v>4314</v>
      </c>
      <c r="B5697" s="313" t="s">
        <v>5232</v>
      </c>
      <c r="C5697" s="313">
        <v>6</v>
      </c>
      <c r="D5697" s="313" t="s">
        <v>5486</v>
      </c>
      <c r="E5697" s="315"/>
      <c r="F5697" s="315"/>
      <c r="G5697" s="314">
        <v>35.5</v>
      </c>
      <c r="H5697" s="316">
        <f t="shared" si="327"/>
        <v>35.5</v>
      </c>
      <c r="I5697" s="331"/>
      <c r="J5697" s="313">
        <f t="shared" si="329"/>
        <v>35.5</v>
      </c>
      <c r="K5697" s="319">
        <v>13.75</v>
      </c>
      <c r="L5697" s="37">
        <f t="shared" si="326"/>
        <v>488.13</v>
      </c>
      <c r="M5697" s="315"/>
      <c r="N5697" s="320">
        <f t="shared" si="328"/>
        <v>488.13</v>
      </c>
      <c r="O5697" s="321"/>
    </row>
    <row r="5698" spans="1:15">
      <c r="A5698" s="313" t="s">
        <v>4314</v>
      </c>
      <c r="B5698" s="313" t="s">
        <v>5232</v>
      </c>
      <c r="C5698" s="313">
        <v>6</v>
      </c>
      <c r="D5698" s="313" t="s">
        <v>5487</v>
      </c>
      <c r="E5698" s="315"/>
      <c r="F5698" s="315"/>
      <c r="G5698" s="314">
        <v>42.6</v>
      </c>
      <c r="H5698" s="316">
        <f t="shared" si="327"/>
        <v>42.6</v>
      </c>
      <c r="I5698" s="331"/>
      <c r="J5698" s="313">
        <f t="shared" si="329"/>
        <v>42.6</v>
      </c>
      <c r="K5698" s="319">
        <v>13.75</v>
      </c>
      <c r="L5698" s="37">
        <f t="shared" si="326"/>
        <v>585.75</v>
      </c>
      <c r="M5698" s="315"/>
      <c r="N5698" s="320">
        <f t="shared" si="328"/>
        <v>585.75</v>
      </c>
      <c r="O5698" s="321"/>
    </row>
    <row r="5699" spans="1:15">
      <c r="A5699" s="313" t="s">
        <v>4314</v>
      </c>
      <c r="B5699" s="313" t="s">
        <v>5232</v>
      </c>
      <c r="C5699" s="313">
        <v>6</v>
      </c>
      <c r="D5699" s="313" t="s">
        <v>5488</v>
      </c>
      <c r="E5699" s="315"/>
      <c r="F5699" s="315"/>
      <c r="G5699" s="314">
        <v>21.3</v>
      </c>
      <c r="H5699" s="316">
        <f t="shared" si="327"/>
        <v>21.3</v>
      </c>
      <c r="I5699" s="331"/>
      <c r="J5699" s="313">
        <f t="shared" si="329"/>
        <v>21.3</v>
      </c>
      <c r="K5699" s="319">
        <v>13.75</v>
      </c>
      <c r="L5699" s="37">
        <f t="shared" si="326"/>
        <v>292.88</v>
      </c>
      <c r="M5699" s="315"/>
      <c r="N5699" s="320">
        <f t="shared" si="328"/>
        <v>292.88</v>
      </c>
      <c r="O5699" s="321"/>
    </row>
    <row r="5700" spans="1:15">
      <c r="A5700" s="313" t="s">
        <v>4314</v>
      </c>
      <c r="B5700" s="313" t="s">
        <v>5232</v>
      </c>
      <c r="C5700" s="313">
        <v>6</v>
      </c>
      <c r="D5700" s="313" t="s">
        <v>5489</v>
      </c>
      <c r="E5700" s="315"/>
      <c r="F5700" s="315"/>
      <c r="G5700" s="314">
        <v>28.4</v>
      </c>
      <c r="H5700" s="316">
        <f t="shared" si="327"/>
        <v>28.4</v>
      </c>
      <c r="I5700" s="331"/>
      <c r="J5700" s="313">
        <f t="shared" si="329"/>
        <v>28.4</v>
      </c>
      <c r="K5700" s="319">
        <v>13.75</v>
      </c>
      <c r="L5700" s="37">
        <f t="shared" si="326"/>
        <v>390.5</v>
      </c>
      <c r="M5700" s="315"/>
      <c r="N5700" s="320">
        <f t="shared" si="328"/>
        <v>390.5</v>
      </c>
      <c r="O5700" s="321"/>
    </row>
    <row r="5701" spans="1:15">
      <c r="A5701" s="313" t="s">
        <v>4314</v>
      </c>
      <c r="B5701" s="313" t="s">
        <v>5232</v>
      </c>
      <c r="C5701" s="313">
        <v>6</v>
      </c>
      <c r="D5701" s="313" t="s">
        <v>5490</v>
      </c>
      <c r="E5701" s="315"/>
      <c r="F5701" s="315"/>
      <c r="G5701" s="314">
        <v>42.6</v>
      </c>
      <c r="H5701" s="316">
        <f t="shared" si="327"/>
        <v>42.6</v>
      </c>
      <c r="I5701" s="331"/>
      <c r="J5701" s="313">
        <f t="shared" si="329"/>
        <v>42.6</v>
      </c>
      <c r="K5701" s="319">
        <v>13.75</v>
      </c>
      <c r="L5701" s="37">
        <f t="shared" si="326"/>
        <v>585.75</v>
      </c>
      <c r="M5701" s="315"/>
      <c r="N5701" s="320">
        <f t="shared" si="328"/>
        <v>585.75</v>
      </c>
      <c r="O5701" s="321"/>
    </row>
    <row r="5702" spans="1:15">
      <c r="A5702" s="313" t="s">
        <v>4314</v>
      </c>
      <c r="B5702" s="313" t="s">
        <v>5232</v>
      </c>
      <c r="C5702" s="313">
        <v>6</v>
      </c>
      <c r="D5702" s="313" t="s">
        <v>5491</v>
      </c>
      <c r="E5702" s="315"/>
      <c r="F5702" s="315"/>
      <c r="G5702" s="314">
        <v>28.4</v>
      </c>
      <c r="H5702" s="316">
        <f t="shared" si="327"/>
        <v>28.4</v>
      </c>
      <c r="I5702" s="331"/>
      <c r="J5702" s="313">
        <f t="shared" si="329"/>
        <v>28.4</v>
      </c>
      <c r="K5702" s="319">
        <v>13.75</v>
      </c>
      <c r="L5702" s="37">
        <f t="shared" si="326"/>
        <v>390.5</v>
      </c>
      <c r="M5702" s="315"/>
      <c r="N5702" s="320">
        <f t="shared" si="328"/>
        <v>390.5</v>
      </c>
      <c r="O5702" s="321"/>
    </row>
    <row r="5703" spans="1:15">
      <c r="A5703" s="313" t="s">
        <v>4314</v>
      </c>
      <c r="B5703" s="313" t="s">
        <v>5232</v>
      </c>
      <c r="C5703" s="313">
        <v>6</v>
      </c>
      <c r="D5703" s="313" t="s">
        <v>5492</v>
      </c>
      <c r="E5703" s="315"/>
      <c r="F5703" s="315"/>
      <c r="G5703" s="314">
        <v>14.2</v>
      </c>
      <c r="H5703" s="316">
        <f t="shared" si="327"/>
        <v>14.2</v>
      </c>
      <c r="I5703" s="331"/>
      <c r="J5703" s="313">
        <f t="shared" si="329"/>
        <v>14.2</v>
      </c>
      <c r="K5703" s="319">
        <v>13.75</v>
      </c>
      <c r="L5703" s="37">
        <f t="shared" si="326"/>
        <v>195.25</v>
      </c>
      <c r="M5703" s="315"/>
      <c r="N5703" s="320">
        <f t="shared" si="328"/>
        <v>195.25</v>
      </c>
      <c r="O5703" s="321"/>
    </row>
    <row r="5704" spans="1:15">
      <c r="A5704" s="313" t="s">
        <v>4314</v>
      </c>
      <c r="B5704" s="313" t="s">
        <v>5232</v>
      </c>
      <c r="C5704" s="313">
        <v>6</v>
      </c>
      <c r="D5704" s="313" t="s">
        <v>5493</v>
      </c>
      <c r="E5704" s="315"/>
      <c r="F5704" s="315"/>
      <c r="G5704" s="314">
        <v>28.4</v>
      </c>
      <c r="H5704" s="316">
        <f t="shared" si="327"/>
        <v>28.4</v>
      </c>
      <c r="I5704" s="331"/>
      <c r="J5704" s="313">
        <f t="shared" si="329"/>
        <v>28.4</v>
      </c>
      <c r="K5704" s="319">
        <v>13.75</v>
      </c>
      <c r="L5704" s="37">
        <f t="shared" si="326"/>
        <v>390.5</v>
      </c>
      <c r="M5704" s="315"/>
      <c r="N5704" s="320">
        <f t="shared" si="328"/>
        <v>390.5</v>
      </c>
      <c r="O5704" s="321"/>
    </row>
    <row r="5705" spans="1:15">
      <c r="A5705" s="313" t="s">
        <v>4314</v>
      </c>
      <c r="B5705" s="313" t="s">
        <v>5232</v>
      </c>
      <c r="C5705" s="313">
        <v>6</v>
      </c>
      <c r="D5705" s="313" t="s">
        <v>5494</v>
      </c>
      <c r="E5705" s="315"/>
      <c r="F5705" s="315"/>
      <c r="G5705" s="314">
        <v>35.5</v>
      </c>
      <c r="H5705" s="316">
        <f t="shared" si="327"/>
        <v>35.5</v>
      </c>
      <c r="I5705" s="331"/>
      <c r="J5705" s="313">
        <f t="shared" si="329"/>
        <v>35.5</v>
      </c>
      <c r="K5705" s="319">
        <v>13.75</v>
      </c>
      <c r="L5705" s="37">
        <f t="shared" si="326"/>
        <v>488.13</v>
      </c>
      <c r="M5705" s="315"/>
      <c r="N5705" s="320">
        <f t="shared" si="328"/>
        <v>488.13</v>
      </c>
      <c r="O5705" s="321"/>
    </row>
    <row r="5706" spans="1:15">
      <c r="A5706" s="313" t="s">
        <v>4314</v>
      </c>
      <c r="B5706" s="313" t="s">
        <v>5232</v>
      </c>
      <c r="C5706" s="313">
        <v>6</v>
      </c>
      <c r="D5706" s="313" t="s">
        <v>5483</v>
      </c>
      <c r="E5706" s="315"/>
      <c r="F5706" s="315"/>
      <c r="G5706" s="314">
        <v>28.4</v>
      </c>
      <c r="H5706" s="316">
        <f t="shared" si="327"/>
        <v>28.4</v>
      </c>
      <c r="I5706" s="331"/>
      <c r="J5706" s="313">
        <f t="shared" si="329"/>
        <v>28.4</v>
      </c>
      <c r="K5706" s="319">
        <v>13.75</v>
      </c>
      <c r="L5706" s="37">
        <f t="shared" si="326"/>
        <v>390.5</v>
      </c>
      <c r="M5706" s="315"/>
      <c r="N5706" s="320">
        <f t="shared" si="328"/>
        <v>390.5</v>
      </c>
      <c r="O5706" s="321"/>
    </row>
    <row r="5707" spans="1:15">
      <c r="A5707" s="313" t="s">
        <v>4314</v>
      </c>
      <c r="B5707" s="313" t="s">
        <v>5232</v>
      </c>
      <c r="C5707" s="313">
        <v>6</v>
      </c>
      <c r="D5707" s="313" t="s">
        <v>5495</v>
      </c>
      <c r="E5707" s="315"/>
      <c r="F5707" s="315"/>
      <c r="G5707" s="314">
        <v>42.6</v>
      </c>
      <c r="H5707" s="316">
        <f t="shared" si="327"/>
        <v>42.6</v>
      </c>
      <c r="I5707" s="331"/>
      <c r="J5707" s="313">
        <f t="shared" si="329"/>
        <v>42.6</v>
      </c>
      <c r="K5707" s="319">
        <v>13.75</v>
      </c>
      <c r="L5707" s="37">
        <f t="shared" si="326"/>
        <v>585.75</v>
      </c>
      <c r="M5707" s="315"/>
      <c r="N5707" s="320">
        <f t="shared" si="328"/>
        <v>585.75</v>
      </c>
      <c r="O5707" s="321"/>
    </row>
    <row r="5708" spans="1:15">
      <c r="A5708" s="313" t="s">
        <v>4314</v>
      </c>
      <c r="B5708" s="313" t="s">
        <v>5232</v>
      </c>
      <c r="C5708" s="313">
        <v>6</v>
      </c>
      <c r="D5708" s="313" t="s">
        <v>5496</v>
      </c>
      <c r="E5708" s="315"/>
      <c r="F5708" s="315"/>
      <c r="G5708" s="314">
        <v>14.2</v>
      </c>
      <c r="H5708" s="316">
        <f t="shared" si="327"/>
        <v>14.2</v>
      </c>
      <c r="I5708" s="331"/>
      <c r="J5708" s="313">
        <f t="shared" si="329"/>
        <v>14.2</v>
      </c>
      <c r="K5708" s="319">
        <v>13.75</v>
      </c>
      <c r="L5708" s="37">
        <f t="shared" si="326"/>
        <v>195.25</v>
      </c>
      <c r="M5708" s="315"/>
      <c r="N5708" s="320">
        <f t="shared" si="328"/>
        <v>195.25</v>
      </c>
      <c r="O5708" s="321"/>
    </row>
    <row r="5709" spans="1:15">
      <c r="A5709" s="313" t="s">
        <v>4314</v>
      </c>
      <c r="B5709" s="313" t="s">
        <v>5232</v>
      </c>
      <c r="C5709" s="313">
        <v>6</v>
      </c>
      <c r="D5709" s="200" t="s">
        <v>5497</v>
      </c>
      <c r="E5709" s="315"/>
      <c r="F5709" s="315"/>
      <c r="G5709" s="314">
        <v>21.3</v>
      </c>
      <c r="H5709" s="316">
        <f t="shared" si="327"/>
        <v>21.3</v>
      </c>
      <c r="I5709" s="331"/>
      <c r="J5709" s="313">
        <f t="shared" si="329"/>
        <v>21.3</v>
      </c>
      <c r="K5709" s="319">
        <v>13.75</v>
      </c>
      <c r="L5709" s="37">
        <f t="shared" si="326"/>
        <v>292.88</v>
      </c>
      <c r="M5709" s="315"/>
      <c r="N5709" s="320">
        <f t="shared" si="328"/>
        <v>292.88</v>
      </c>
      <c r="O5709" s="321"/>
    </row>
    <row r="5710" spans="1:15">
      <c r="A5710" s="313" t="s">
        <v>4314</v>
      </c>
      <c r="B5710" s="313" t="s">
        <v>5232</v>
      </c>
      <c r="C5710" s="313">
        <v>6</v>
      </c>
      <c r="D5710" s="313" t="s">
        <v>5498</v>
      </c>
      <c r="E5710" s="315"/>
      <c r="F5710" s="315"/>
      <c r="G5710" s="314">
        <v>14.2</v>
      </c>
      <c r="H5710" s="316">
        <f t="shared" si="327"/>
        <v>14.2</v>
      </c>
      <c r="I5710" s="331"/>
      <c r="J5710" s="313">
        <f t="shared" si="329"/>
        <v>14.2</v>
      </c>
      <c r="K5710" s="319">
        <v>13.75</v>
      </c>
      <c r="L5710" s="37">
        <f t="shared" si="326"/>
        <v>195.25</v>
      </c>
      <c r="M5710" s="315"/>
      <c r="N5710" s="320">
        <f t="shared" si="328"/>
        <v>195.25</v>
      </c>
      <c r="O5710" s="321"/>
    </row>
    <row r="5711" spans="1:15">
      <c r="A5711" s="313" t="s">
        <v>4314</v>
      </c>
      <c r="B5711" s="313" t="s">
        <v>5232</v>
      </c>
      <c r="C5711" s="313">
        <v>6</v>
      </c>
      <c r="D5711" s="313" t="s">
        <v>5499</v>
      </c>
      <c r="E5711" s="315"/>
      <c r="F5711" s="315"/>
      <c r="G5711" s="314">
        <v>21.3</v>
      </c>
      <c r="H5711" s="316">
        <f t="shared" si="327"/>
        <v>21.3</v>
      </c>
      <c r="I5711" s="331"/>
      <c r="J5711" s="313">
        <f t="shared" si="329"/>
        <v>21.3</v>
      </c>
      <c r="K5711" s="319">
        <v>13.75</v>
      </c>
      <c r="L5711" s="37">
        <f t="shared" si="326"/>
        <v>292.88</v>
      </c>
      <c r="M5711" s="315"/>
      <c r="N5711" s="320">
        <f t="shared" si="328"/>
        <v>292.88</v>
      </c>
      <c r="O5711" s="321"/>
    </row>
    <row r="5712" spans="1:15">
      <c r="A5712" s="313" t="s">
        <v>4314</v>
      </c>
      <c r="B5712" s="313" t="s">
        <v>5232</v>
      </c>
      <c r="C5712" s="313">
        <v>6</v>
      </c>
      <c r="D5712" s="313" t="s">
        <v>5500</v>
      </c>
      <c r="E5712" s="315"/>
      <c r="F5712" s="315"/>
      <c r="G5712" s="314">
        <v>35.5</v>
      </c>
      <c r="H5712" s="316">
        <f t="shared" si="327"/>
        <v>35.5</v>
      </c>
      <c r="I5712" s="331"/>
      <c r="J5712" s="313">
        <f t="shared" si="329"/>
        <v>35.5</v>
      </c>
      <c r="K5712" s="319">
        <v>13.75</v>
      </c>
      <c r="L5712" s="37">
        <f t="shared" si="326"/>
        <v>488.13</v>
      </c>
      <c r="M5712" s="315"/>
      <c r="N5712" s="320">
        <f t="shared" si="328"/>
        <v>488.13</v>
      </c>
      <c r="O5712" s="321"/>
    </row>
    <row r="5713" spans="1:15">
      <c r="A5713" s="313" t="s">
        <v>4314</v>
      </c>
      <c r="B5713" s="313" t="s">
        <v>5232</v>
      </c>
      <c r="C5713" s="313">
        <v>6</v>
      </c>
      <c r="D5713" s="313" t="s">
        <v>5501</v>
      </c>
      <c r="E5713" s="315"/>
      <c r="F5713" s="315"/>
      <c r="G5713" s="314">
        <v>28.4</v>
      </c>
      <c r="H5713" s="316">
        <f t="shared" si="327"/>
        <v>28.4</v>
      </c>
      <c r="I5713" s="331"/>
      <c r="J5713" s="313">
        <f t="shared" si="329"/>
        <v>28.4</v>
      </c>
      <c r="K5713" s="319">
        <v>13.75</v>
      </c>
      <c r="L5713" s="37">
        <f t="shared" si="326"/>
        <v>390.5</v>
      </c>
      <c r="M5713" s="315"/>
      <c r="N5713" s="320">
        <f t="shared" si="328"/>
        <v>390.5</v>
      </c>
      <c r="O5713" s="321"/>
    </row>
    <row r="5714" spans="1:15">
      <c r="A5714" s="313" t="s">
        <v>4314</v>
      </c>
      <c r="B5714" s="313" t="s">
        <v>5232</v>
      </c>
      <c r="C5714" s="313">
        <v>6</v>
      </c>
      <c r="D5714" s="313" t="s">
        <v>5502</v>
      </c>
      <c r="E5714" s="315"/>
      <c r="F5714" s="315"/>
      <c r="G5714" s="314">
        <v>28.4</v>
      </c>
      <c r="H5714" s="316">
        <f t="shared" si="327"/>
        <v>28.4</v>
      </c>
      <c r="I5714" s="331"/>
      <c r="J5714" s="313">
        <f t="shared" si="329"/>
        <v>28.4</v>
      </c>
      <c r="K5714" s="319">
        <v>13.75</v>
      </c>
      <c r="L5714" s="37">
        <f t="shared" si="326"/>
        <v>390.5</v>
      </c>
      <c r="M5714" s="315"/>
      <c r="N5714" s="320">
        <f t="shared" si="328"/>
        <v>390.5</v>
      </c>
      <c r="O5714" s="321"/>
    </row>
    <row r="5715" spans="1:15">
      <c r="A5715" s="313" t="s">
        <v>4314</v>
      </c>
      <c r="B5715" s="313" t="s">
        <v>5232</v>
      </c>
      <c r="C5715" s="313">
        <v>6</v>
      </c>
      <c r="D5715" s="313" t="s">
        <v>5503</v>
      </c>
      <c r="E5715" s="315"/>
      <c r="F5715" s="315"/>
      <c r="G5715" s="314">
        <v>28.4</v>
      </c>
      <c r="H5715" s="316">
        <f t="shared" si="327"/>
        <v>28.4</v>
      </c>
      <c r="I5715" s="331"/>
      <c r="J5715" s="313">
        <f t="shared" si="329"/>
        <v>28.4</v>
      </c>
      <c r="K5715" s="319">
        <v>13.75</v>
      </c>
      <c r="L5715" s="37">
        <f t="shared" si="326"/>
        <v>390.5</v>
      </c>
      <c r="M5715" s="315"/>
      <c r="N5715" s="320">
        <f t="shared" si="328"/>
        <v>390.5</v>
      </c>
      <c r="O5715" s="321"/>
    </row>
    <row r="5716" spans="1:15">
      <c r="A5716" s="313" t="s">
        <v>4314</v>
      </c>
      <c r="B5716" s="313" t="s">
        <v>5232</v>
      </c>
      <c r="C5716" s="313">
        <v>6</v>
      </c>
      <c r="D5716" s="313" t="s">
        <v>5504</v>
      </c>
      <c r="E5716" s="315"/>
      <c r="F5716" s="315"/>
      <c r="G5716" s="314">
        <v>21.3</v>
      </c>
      <c r="H5716" s="316">
        <f t="shared" si="327"/>
        <v>21.3</v>
      </c>
      <c r="I5716" s="331"/>
      <c r="J5716" s="313">
        <f t="shared" si="329"/>
        <v>21.3</v>
      </c>
      <c r="K5716" s="319">
        <v>13.75</v>
      </c>
      <c r="L5716" s="37">
        <f t="shared" si="326"/>
        <v>292.88</v>
      </c>
      <c r="M5716" s="315"/>
      <c r="N5716" s="320">
        <f t="shared" si="328"/>
        <v>292.88</v>
      </c>
      <c r="O5716" s="321"/>
    </row>
    <row r="5717" spans="1:15">
      <c r="A5717" s="313" t="s">
        <v>4314</v>
      </c>
      <c r="B5717" s="313" t="s">
        <v>5232</v>
      </c>
      <c r="C5717" s="313">
        <v>6</v>
      </c>
      <c r="D5717" s="313" t="s">
        <v>5505</v>
      </c>
      <c r="E5717" s="315"/>
      <c r="F5717" s="315"/>
      <c r="G5717" s="314">
        <v>42.6</v>
      </c>
      <c r="H5717" s="316">
        <f t="shared" si="327"/>
        <v>42.6</v>
      </c>
      <c r="I5717" s="331"/>
      <c r="J5717" s="313">
        <f t="shared" si="329"/>
        <v>42.6</v>
      </c>
      <c r="K5717" s="319">
        <v>13.75</v>
      </c>
      <c r="L5717" s="37">
        <f t="shared" si="326"/>
        <v>585.75</v>
      </c>
      <c r="M5717" s="315"/>
      <c r="N5717" s="320">
        <f t="shared" si="328"/>
        <v>585.75</v>
      </c>
      <c r="O5717" s="321"/>
    </row>
    <row r="5718" spans="1:15">
      <c r="A5718" s="313" t="s">
        <v>4314</v>
      </c>
      <c r="B5718" s="313" t="s">
        <v>5232</v>
      </c>
      <c r="C5718" s="313">
        <v>6</v>
      </c>
      <c r="D5718" s="313" t="s">
        <v>5506</v>
      </c>
      <c r="E5718" s="315"/>
      <c r="F5718" s="315"/>
      <c r="G5718" s="314">
        <v>21.3</v>
      </c>
      <c r="H5718" s="316">
        <f t="shared" si="327"/>
        <v>21.3</v>
      </c>
      <c r="I5718" s="331"/>
      <c r="J5718" s="313">
        <f t="shared" si="329"/>
        <v>21.3</v>
      </c>
      <c r="K5718" s="319">
        <v>13.75</v>
      </c>
      <c r="L5718" s="37">
        <f t="shared" si="326"/>
        <v>292.88</v>
      </c>
      <c r="M5718" s="315"/>
      <c r="N5718" s="320">
        <f t="shared" si="328"/>
        <v>292.88</v>
      </c>
      <c r="O5718" s="321"/>
    </row>
    <row r="5719" spans="1:15">
      <c r="A5719" s="313" t="s">
        <v>4314</v>
      </c>
      <c r="B5719" s="313" t="s">
        <v>5232</v>
      </c>
      <c r="C5719" s="313">
        <v>6</v>
      </c>
      <c r="D5719" s="313" t="s">
        <v>5507</v>
      </c>
      <c r="E5719" s="315"/>
      <c r="F5719" s="315"/>
      <c r="G5719" s="314">
        <v>49.7</v>
      </c>
      <c r="H5719" s="316">
        <f t="shared" si="327"/>
        <v>49.7</v>
      </c>
      <c r="I5719" s="331"/>
      <c r="J5719" s="313">
        <f t="shared" si="329"/>
        <v>49.7</v>
      </c>
      <c r="K5719" s="319">
        <v>13.75</v>
      </c>
      <c r="L5719" s="37">
        <f t="shared" ref="L5719:L5782" si="330">ROUND(H5719*K5719,2)</f>
        <v>683.38</v>
      </c>
      <c r="M5719" s="315"/>
      <c r="N5719" s="320">
        <f t="shared" si="328"/>
        <v>683.38</v>
      </c>
      <c r="O5719" s="321"/>
    </row>
    <row r="5720" spans="1:15">
      <c r="A5720" s="313" t="s">
        <v>4314</v>
      </c>
      <c r="B5720" s="313" t="s">
        <v>5232</v>
      </c>
      <c r="C5720" s="313">
        <v>6</v>
      </c>
      <c r="D5720" s="313" t="s">
        <v>5508</v>
      </c>
      <c r="E5720" s="315"/>
      <c r="F5720" s="315"/>
      <c r="G5720" s="314">
        <v>21.3</v>
      </c>
      <c r="H5720" s="316">
        <f t="shared" si="327"/>
        <v>21.3</v>
      </c>
      <c r="I5720" s="331"/>
      <c r="J5720" s="313">
        <f t="shared" si="329"/>
        <v>21.3</v>
      </c>
      <c r="K5720" s="319">
        <v>13.75</v>
      </c>
      <c r="L5720" s="37">
        <f t="shared" si="330"/>
        <v>292.88</v>
      </c>
      <c r="M5720" s="315"/>
      <c r="N5720" s="320">
        <f t="shared" si="328"/>
        <v>292.88</v>
      </c>
      <c r="O5720" s="321"/>
    </row>
    <row r="5721" spans="1:15">
      <c r="A5721" s="313" t="s">
        <v>4314</v>
      </c>
      <c r="B5721" s="313" t="s">
        <v>5232</v>
      </c>
      <c r="C5721" s="313">
        <v>6</v>
      </c>
      <c r="D5721" s="313" t="s">
        <v>5509</v>
      </c>
      <c r="E5721" s="315"/>
      <c r="F5721" s="315"/>
      <c r="G5721" s="314">
        <v>42.6</v>
      </c>
      <c r="H5721" s="316">
        <f t="shared" si="327"/>
        <v>42.6</v>
      </c>
      <c r="I5721" s="331"/>
      <c r="J5721" s="313">
        <f t="shared" si="329"/>
        <v>42.6</v>
      </c>
      <c r="K5721" s="319">
        <v>13.75</v>
      </c>
      <c r="L5721" s="37">
        <f t="shared" si="330"/>
        <v>585.75</v>
      </c>
      <c r="M5721" s="315"/>
      <c r="N5721" s="320">
        <f t="shared" si="328"/>
        <v>585.75</v>
      </c>
      <c r="O5721" s="321"/>
    </row>
    <row r="5722" spans="1:15">
      <c r="A5722" s="313" t="s">
        <v>4314</v>
      </c>
      <c r="B5722" s="313" t="s">
        <v>5232</v>
      </c>
      <c r="C5722" s="313">
        <v>6</v>
      </c>
      <c r="D5722" s="313" t="s">
        <v>5510</v>
      </c>
      <c r="E5722" s="315"/>
      <c r="F5722" s="315"/>
      <c r="G5722" s="314">
        <v>35.5</v>
      </c>
      <c r="H5722" s="316">
        <f t="shared" si="327"/>
        <v>35.5</v>
      </c>
      <c r="I5722" s="331"/>
      <c r="J5722" s="313">
        <f t="shared" si="329"/>
        <v>35.5</v>
      </c>
      <c r="K5722" s="319">
        <v>13.75</v>
      </c>
      <c r="L5722" s="37">
        <f t="shared" si="330"/>
        <v>488.13</v>
      </c>
      <c r="M5722" s="315"/>
      <c r="N5722" s="320">
        <f t="shared" si="328"/>
        <v>488.13</v>
      </c>
      <c r="O5722" s="321"/>
    </row>
    <row r="5723" spans="1:15">
      <c r="A5723" s="313" t="s">
        <v>4314</v>
      </c>
      <c r="B5723" s="313" t="s">
        <v>5232</v>
      </c>
      <c r="C5723" s="313">
        <v>6</v>
      </c>
      <c r="D5723" s="313" t="s">
        <v>5511</v>
      </c>
      <c r="E5723" s="315"/>
      <c r="F5723" s="315"/>
      <c r="G5723" s="314">
        <v>35.5</v>
      </c>
      <c r="H5723" s="316">
        <f t="shared" si="327"/>
        <v>35.5</v>
      </c>
      <c r="I5723" s="331"/>
      <c r="J5723" s="313">
        <f t="shared" si="329"/>
        <v>35.5</v>
      </c>
      <c r="K5723" s="319">
        <v>13.75</v>
      </c>
      <c r="L5723" s="37">
        <f t="shared" si="330"/>
        <v>488.13</v>
      </c>
      <c r="M5723" s="315"/>
      <c r="N5723" s="320">
        <f t="shared" si="328"/>
        <v>488.13</v>
      </c>
      <c r="O5723" s="321"/>
    </row>
    <row r="5724" spans="1:15">
      <c r="A5724" s="313" t="s">
        <v>4314</v>
      </c>
      <c r="B5724" s="313" t="s">
        <v>5232</v>
      </c>
      <c r="C5724" s="313">
        <v>6</v>
      </c>
      <c r="D5724" s="313" t="s">
        <v>5512</v>
      </c>
      <c r="E5724" s="315"/>
      <c r="F5724" s="315"/>
      <c r="G5724" s="314">
        <v>28.4</v>
      </c>
      <c r="H5724" s="316">
        <f t="shared" si="327"/>
        <v>28.4</v>
      </c>
      <c r="I5724" s="331"/>
      <c r="J5724" s="313">
        <f t="shared" si="329"/>
        <v>28.4</v>
      </c>
      <c r="K5724" s="319">
        <v>13.75</v>
      </c>
      <c r="L5724" s="37">
        <f t="shared" si="330"/>
        <v>390.5</v>
      </c>
      <c r="M5724" s="315"/>
      <c r="N5724" s="320">
        <f t="shared" si="328"/>
        <v>390.5</v>
      </c>
      <c r="O5724" s="321"/>
    </row>
    <row r="5725" spans="1:15">
      <c r="A5725" s="313" t="s">
        <v>4314</v>
      </c>
      <c r="B5725" s="313" t="s">
        <v>5232</v>
      </c>
      <c r="C5725" s="313">
        <v>7</v>
      </c>
      <c r="D5725" s="313" t="s">
        <v>5513</v>
      </c>
      <c r="E5725" s="315"/>
      <c r="F5725" s="315"/>
      <c r="G5725" s="314">
        <v>42.6</v>
      </c>
      <c r="H5725" s="316">
        <f t="shared" si="327"/>
        <v>42.6</v>
      </c>
      <c r="I5725" s="331"/>
      <c r="J5725" s="313">
        <f t="shared" si="329"/>
        <v>42.6</v>
      </c>
      <c r="K5725" s="319">
        <v>13.75</v>
      </c>
      <c r="L5725" s="37">
        <f t="shared" si="330"/>
        <v>585.75</v>
      </c>
      <c r="M5725" s="315"/>
      <c r="N5725" s="320">
        <f t="shared" si="328"/>
        <v>585.75</v>
      </c>
      <c r="O5725" s="321"/>
    </row>
    <row r="5726" spans="1:15">
      <c r="A5726" s="313" t="s">
        <v>4314</v>
      </c>
      <c r="B5726" s="313" t="s">
        <v>5232</v>
      </c>
      <c r="C5726" s="313">
        <v>7</v>
      </c>
      <c r="D5726" s="313" t="s">
        <v>5514</v>
      </c>
      <c r="E5726" s="315"/>
      <c r="F5726" s="315"/>
      <c r="G5726" s="314">
        <v>42.6</v>
      </c>
      <c r="H5726" s="316">
        <f t="shared" si="327"/>
        <v>42.6</v>
      </c>
      <c r="I5726" s="331"/>
      <c r="J5726" s="313">
        <f t="shared" si="329"/>
        <v>42.6</v>
      </c>
      <c r="K5726" s="319">
        <v>13.75</v>
      </c>
      <c r="L5726" s="37">
        <f t="shared" si="330"/>
        <v>585.75</v>
      </c>
      <c r="M5726" s="315"/>
      <c r="N5726" s="320">
        <f t="shared" si="328"/>
        <v>585.75</v>
      </c>
      <c r="O5726" s="321"/>
    </row>
    <row r="5727" spans="1:15">
      <c r="A5727" s="313" t="s">
        <v>4314</v>
      </c>
      <c r="B5727" s="313" t="s">
        <v>5232</v>
      </c>
      <c r="C5727" s="313">
        <v>7</v>
      </c>
      <c r="D5727" s="313" t="s">
        <v>5515</v>
      </c>
      <c r="E5727" s="315"/>
      <c r="F5727" s="315"/>
      <c r="G5727" s="314">
        <v>71</v>
      </c>
      <c r="H5727" s="316">
        <f t="shared" si="327"/>
        <v>71</v>
      </c>
      <c r="I5727" s="313"/>
      <c r="J5727" s="313">
        <f t="shared" si="329"/>
        <v>71</v>
      </c>
      <c r="K5727" s="319">
        <v>13.75</v>
      </c>
      <c r="L5727" s="37">
        <f t="shared" si="330"/>
        <v>976.25</v>
      </c>
      <c r="M5727" s="315"/>
      <c r="N5727" s="320">
        <f t="shared" si="328"/>
        <v>976.25</v>
      </c>
      <c r="O5727" s="321"/>
    </row>
    <row r="5728" spans="1:15">
      <c r="A5728" s="313" t="s">
        <v>4314</v>
      </c>
      <c r="B5728" s="313" t="s">
        <v>5232</v>
      </c>
      <c r="C5728" s="313">
        <v>7</v>
      </c>
      <c r="D5728" s="313" t="s">
        <v>5516</v>
      </c>
      <c r="E5728" s="315"/>
      <c r="F5728" s="315"/>
      <c r="G5728" s="314">
        <v>42.6</v>
      </c>
      <c r="H5728" s="316">
        <f t="shared" si="327"/>
        <v>42.6</v>
      </c>
      <c r="I5728" s="331"/>
      <c r="J5728" s="313">
        <f t="shared" si="329"/>
        <v>42.6</v>
      </c>
      <c r="K5728" s="319">
        <v>13.75</v>
      </c>
      <c r="L5728" s="37">
        <f t="shared" si="330"/>
        <v>585.75</v>
      </c>
      <c r="M5728" s="315"/>
      <c r="N5728" s="320">
        <f t="shared" si="328"/>
        <v>585.75</v>
      </c>
      <c r="O5728" s="321"/>
    </row>
    <row r="5729" spans="1:15">
      <c r="A5729" s="313" t="s">
        <v>4314</v>
      </c>
      <c r="B5729" s="313" t="s">
        <v>5232</v>
      </c>
      <c r="C5729" s="313">
        <v>7</v>
      </c>
      <c r="D5729" s="313" t="s">
        <v>5517</v>
      </c>
      <c r="E5729" s="315"/>
      <c r="F5729" s="315"/>
      <c r="G5729" s="314">
        <v>14.2</v>
      </c>
      <c r="H5729" s="316">
        <f t="shared" si="327"/>
        <v>14.2</v>
      </c>
      <c r="I5729" s="331"/>
      <c r="J5729" s="313">
        <f t="shared" si="329"/>
        <v>14.2</v>
      </c>
      <c r="K5729" s="319">
        <v>13.75</v>
      </c>
      <c r="L5729" s="37">
        <f t="shared" si="330"/>
        <v>195.25</v>
      </c>
      <c r="M5729" s="315"/>
      <c r="N5729" s="320">
        <f t="shared" si="328"/>
        <v>195.25</v>
      </c>
      <c r="O5729" s="321"/>
    </row>
    <row r="5730" spans="1:15">
      <c r="A5730" s="313" t="s">
        <v>4314</v>
      </c>
      <c r="B5730" s="313" t="s">
        <v>5232</v>
      </c>
      <c r="C5730" s="313">
        <v>7</v>
      </c>
      <c r="D5730" s="313" t="s">
        <v>5518</v>
      </c>
      <c r="E5730" s="315"/>
      <c r="F5730" s="315"/>
      <c r="G5730" s="314">
        <v>42.6</v>
      </c>
      <c r="H5730" s="316">
        <f t="shared" si="327"/>
        <v>42.6</v>
      </c>
      <c r="I5730" s="331"/>
      <c r="J5730" s="313">
        <f t="shared" si="329"/>
        <v>42.6</v>
      </c>
      <c r="K5730" s="319">
        <v>13.75</v>
      </c>
      <c r="L5730" s="37">
        <f t="shared" si="330"/>
        <v>585.75</v>
      </c>
      <c r="M5730" s="315"/>
      <c r="N5730" s="320">
        <f t="shared" si="328"/>
        <v>585.75</v>
      </c>
      <c r="O5730" s="321"/>
    </row>
    <row r="5731" spans="1:15">
      <c r="A5731" s="313" t="s">
        <v>4314</v>
      </c>
      <c r="B5731" s="313" t="s">
        <v>5232</v>
      </c>
      <c r="C5731" s="313">
        <v>7</v>
      </c>
      <c r="D5731" s="313" t="s">
        <v>5519</v>
      </c>
      <c r="E5731" s="315"/>
      <c r="F5731" s="315"/>
      <c r="G5731" s="314">
        <v>42.6</v>
      </c>
      <c r="H5731" s="316">
        <f t="shared" si="327"/>
        <v>42.6</v>
      </c>
      <c r="I5731" s="331"/>
      <c r="J5731" s="313">
        <f t="shared" si="329"/>
        <v>42.6</v>
      </c>
      <c r="K5731" s="319">
        <v>13.75</v>
      </c>
      <c r="L5731" s="37">
        <f t="shared" si="330"/>
        <v>585.75</v>
      </c>
      <c r="M5731" s="315"/>
      <c r="N5731" s="320">
        <f t="shared" si="328"/>
        <v>585.75</v>
      </c>
      <c r="O5731" s="321"/>
    </row>
    <row r="5732" spans="1:15">
      <c r="A5732" s="313" t="s">
        <v>4314</v>
      </c>
      <c r="B5732" s="313" t="s">
        <v>5232</v>
      </c>
      <c r="C5732" s="313">
        <v>7</v>
      </c>
      <c r="D5732" s="313" t="s">
        <v>5520</v>
      </c>
      <c r="E5732" s="315"/>
      <c r="F5732" s="315"/>
      <c r="G5732" s="314">
        <v>85.2</v>
      </c>
      <c r="H5732" s="316">
        <f t="shared" si="327"/>
        <v>85.2</v>
      </c>
      <c r="I5732" s="331"/>
      <c r="J5732" s="313">
        <f t="shared" si="329"/>
        <v>85.2</v>
      </c>
      <c r="K5732" s="319">
        <v>13.75</v>
      </c>
      <c r="L5732" s="37">
        <f t="shared" si="330"/>
        <v>1171.5</v>
      </c>
      <c r="M5732" s="315"/>
      <c r="N5732" s="320">
        <f t="shared" si="328"/>
        <v>1171.5</v>
      </c>
      <c r="O5732" s="321"/>
    </row>
    <row r="5733" spans="1:15">
      <c r="A5733" s="313" t="s">
        <v>4314</v>
      </c>
      <c r="B5733" s="313" t="s">
        <v>5232</v>
      </c>
      <c r="C5733" s="313">
        <v>7</v>
      </c>
      <c r="D5733" s="313" t="s">
        <v>5521</v>
      </c>
      <c r="E5733" s="315"/>
      <c r="F5733" s="315"/>
      <c r="G5733" s="314">
        <v>99.4</v>
      </c>
      <c r="H5733" s="316">
        <f t="shared" si="327"/>
        <v>99.4</v>
      </c>
      <c r="I5733" s="331"/>
      <c r="J5733" s="313">
        <f t="shared" si="329"/>
        <v>99.4</v>
      </c>
      <c r="K5733" s="319">
        <v>13.75</v>
      </c>
      <c r="L5733" s="37">
        <f t="shared" si="330"/>
        <v>1366.75</v>
      </c>
      <c r="M5733" s="315"/>
      <c r="N5733" s="320">
        <f t="shared" si="328"/>
        <v>1366.75</v>
      </c>
      <c r="O5733" s="321"/>
    </row>
    <row r="5734" spans="1:15">
      <c r="A5734" s="313" t="s">
        <v>4314</v>
      </c>
      <c r="B5734" s="313" t="s">
        <v>5232</v>
      </c>
      <c r="C5734" s="313">
        <v>7</v>
      </c>
      <c r="D5734" s="313" t="s">
        <v>5522</v>
      </c>
      <c r="E5734" s="315"/>
      <c r="F5734" s="315"/>
      <c r="G5734" s="314">
        <v>14.2</v>
      </c>
      <c r="H5734" s="316">
        <f t="shared" si="327"/>
        <v>14.2</v>
      </c>
      <c r="I5734" s="331"/>
      <c r="J5734" s="313">
        <f t="shared" si="329"/>
        <v>14.2</v>
      </c>
      <c r="K5734" s="319">
        <v>13.75</v>
      </c>
      <c r="L5734" s="37">
        <f t="shared" si="330"/>
        <v>195.25</v>
      </c>
      <c r="M5734" s="315"/>
      <c r="N5734" s="320">
        <f t="shared" si="328"/>
        <v>195.25</v>
      </c>
      <c r="O5734" s="321"/>
    </row>
    <row r="5735" spans="1:15">
      <c r="A5735" s="313" t="s">
        <v>4314</v>
      </c>
      <c r="B5735" s="313" t="s">
        <v>5232</v>
      </c>
      <c r="C5735" s="313">
        <v>7</v>
      </c>
      <c r="D5735" s="313" t="s">
        <v>5523</v>
      </c>
      <c r="E5735" s="315"/>
      <c r="F5735" s="315"/>
      <c r="G5735" s="314">
        <v>99.4</v>
      </c>
      <c r="H5735" s="316">
        <f t="shared" si="327"/>
        <v>99.4</v>
      </c>
      <c r="I5735" s="331"/>
      <c r="J5735" s="313">
        <f t="shared" si="329"/>
        <v>99.4</v>
      </c>
      <c r="K5735" s="319">
        <v>13.75</v>
      </c>
      <c r="L5735" s="37">
        <f t="shared" si="330"/>
        <v>1366.75</v>
      </c>
      <c r="M5735" s="315"/>
      <c r="N5735" s="320">
        <f t="shared" si="328"/>
        <v>1366.75</v>
      </c>
      <c r="O5735" s="321"/>
    </row>
    <row r="5736" spans="1:15">
      <c r="A5736" s="313" t="s">
        <v>4314</v>
      </c>
      <c r="B5736" s="313" t="s">
        <v>5232</v>
      </c>
      <c r="C5736" s="313">
        <v>7</v>
      </c>
      <c r="D5736" s="313" t="s">
        <v>5524</v>
      </c>
      <c r="E5736" s="315"/>
      <c r="F5736" s="315"/>
      <c r="G5736" s="314">
        <v>71</v>
      </c>
      <c r="H5736" s="316">
        <f t="shared" si="327"/>
        <v>71</v>
      </c>
      <c r="I5736" s="331"/>
      <c r="J5736" s="313">
        <f t="shared" si="329"/>
        <v>71</v>
      </c>
      <c r="K5736" s="319">
        <v>13.75</v>
      </c>
      <c r="L5736" s="37">
        <f t="shared" si="330"/>
        <v>976.25</v>
      </c>
      <c r="M5736" s="315"/>
      <c r="N5736" s="320">
        <f t="shared" si="328"/>
        <v>976.25</v>
      </c>
      <c r="O5736" s="321"/>
    </row>
    <row r="5737" spans="1:15">
      <c r="A5737" s="313" t="s">
        <v>4314</v>
      </c>
      <c r="B5737" s="313" t="s">
        <v>5232</v>
      </c>
      <c r="C5737" s="313">
        <v>7</v>
      </c>
      <c r="D5737" s="313" t="s">
        <v>3092</v>
      </c>
      <c r="E5737" s="315"/>
      <c r="F5737" s="315"/>
      <c r="G5737" s="314">
        <v>56.8</v>
      </c>
      <c r="H5737" s="316">
        <f t="shared" si="327"/>
        <v>56.8</v>
      </c>
      <c r="I5737" s="331"/>
      <c r="J5737" s="313">
        <f t="shared" si="329"/>
        <v>56.8</v>
      </c>
      <c r="K5737" s="319">
        <v>13.75</v>
      </c>
      <c r="L5737" s="37">
        <f t="shared" si="330"/>
        <v>781</v>
      </c>
      <c r="M5737" s="315"/>
      <c r="N5737" s="320">
        <f t="shared" si="328"/>
        <v>781</v>
      </c>
      <c r="O5737" s="321"/>
    </row>
    <row r="5738" spans="1:15">
      <c r="A5738" s="313" t="s">
        <v>4314</v>
      </c>
      <c r="B5738" s="313" t="s">
        <v>5232</v>
      </c>
      <c r="C5738" s="313">
        <v>7</v>
      </c>
      <c r="D5738" s="313" t="s">
        <v>5525</v>
      </c>
      <c r="E5738" s="315"/>
      <c r="F5738" s="315"/>
      <c r="G5738" s="314">
        <v>56.8</v>
      </c>
      <c r="H5738" s="316">
        <f t="shared" si="327"/>
        <v>56.8</v>
      </c>
      <c r="I5738" s="331"/>
      <c r="J5738" s="313">
        <f t="shared" si="329"/>
        <v>56.8</v>
      </c>
      <c r="K5738" s="319">
        <v>13.75</v>
      </c>
      <c r="L5738" s="37">
        <f t="shared" si="330"/>
        <v>781</v>
      </c>
      <c r="M5738" s="315"/>
      <c r="N5738" s="320">
        <f t="shared" si="328"/>
        <v>781</v>
      </c>
      <c r="O5738" s="321"/>
    </row>
    <row r="5739" spans="1:15">
      <c r="A5739" s="313" t="s">
        <v>4314</v>
      </c>
      <c r="B5739" s="313" t="s">
        <v>5232</v>
      </c>
      <c r="C5739" s="313">
        <v>7</v>
      </c>
      <c r="D5739" s="313" t="s">
        <v>5526</v>
      </c>
      <c r="E5739" s="315"/>
      <c r="F5739" s="315"/>
      <c r="G5739" s="314">
        <v>71</v>
      </c>
      <c r="H5739" s="316">
        <f t="shared" si="327"/>
        <v>71</v>
      </c>
      <c r="I5739" s="331"/>
      <c r="J5739" s="313">
        <f t="shared" si="329"/>
        <v>71</v>
      </c>
      <c r="K5739" s="319">
        <v>13.75</v>
      </c>
      <c r="L5739" s="37">
        <f t="shared" si="330"/>
        <v>976.25</v>
      </c>
      <c r="M5739" s="315"/>
      <c r="N5739" s="320">
        <f t="shared" si="328"/>
        <v>976.25</v>
      </c>
      <c r="O5739" s="321"/>
    </row>
    <row r="5740" spans="1:15">
      <c r="A5740" s="313" t="s">
        <v>4314</v>
      </c>
      <c r="B5740" s="313" t="s">
        <v>5232</v>
      </c>
      <c r="C5740" s="313">
        <v>8</v>
      </c>
      <c r="D5740" s="313" t="s">
        <v>5527</v>
      </c>
      <c r="E5740" s="315"/>
      <c r="F5740" s="315"/>
      <c r="G5740" s="314">
        <v>15</v>
      </c>
      <c r="H5740" s="316">
        <f t="shared" si="327"/>
        <v>15</v>
      </c>
      <c r="I5740" s="313"/>
      <c r="J5740" s="313">
        <f t="shared" si="329"/>
        <v>15</v>
      </c>
      <c r="K5740" s="319">
        <v>13.75</v>
      </c>
      <c r="L5740" s="37">
        <f t="shared" si="330"/>
        <v>206.25</v>
      </c>
      <c r="M5740" s="315"/>
      <c r="N5740" s="320">
        <f t="shared" si="328"/>
        <v>206.25</v>
      </c>
      <c r="O5740" s="321"/>
    </row>
    <row r="5741" spans="1:15">
      <c r="A5741" s="313" t="s">
        <v>4314</v>
      </c>
      <c r="B5741" s="313" t="s">
        <v>5232</v>
      </c>
      <c r="C5741" s="313">
        <v>8</v>
      </c>
      <c r="D5741" s="313" t="s">
        <v>5528</v>
      </c>
      <c r="E5741" s="315"/>
      <c r="F5741" s="315"/>
      <c r="G5741" s="314">
        <v>50</v>
      </c>
      <c r="H5741" s="316">
        <f t="shared" si="327"/>
        <v>50</v>
      </c>
      <c r="I5741" s="313"/>
      <c r="J5741" s="313">
        <f t="shared" si="329"/>
        <v>50</v>
      </c>
      <c r="K5741" s="319">
        <v>13.75</v>
      </c>
      <c r="L5741" s="37">
        <f t="shared" si="330"/>
        <v>687.5</v>
      </c>
      <c r="M5741" s="315"/>
      <c r="N5741" s="320">
        <f t="shared" si="328"/>
        <v>687.5</v>
      </c>
      <c r="O5741" s="321"/>
    </row>
    <row r="5742" spans="1:15">
      <c r="A5742" s="313" t="s">
        <v>4314</v>
      </c>
      <c r="B5742" s="313" t="s">
        <v>5232</v>
      </c>
      <c r="C5742" s="313">
        <v>8</v>
      </c>
      <c r="D5742" s="313" t="s">
        <v>5529</v>
      </c>
      <c r="E5742" s="315"/>
      <c r="F5742" s="315"/>
      <c r="G5742" s="314">
        <v>25</v>
      </c>
      <c r="H5742" s="316">
        <f t="shared" si="327"/>
        <v>25</v>
      </c>
      <c r="I5742" s="313"/>
      <c r="J5742" s="313">
        <f t="shared" si="329"/>
        <v>25</v>
      </c>
      <c r="K5742" s="319">
        <v>13.75</v>
      </c>
      <c r="L5742" s="37">
        <f t="shared" si="330"/>
        <v>343.75</v>
      </c>
      <c r="M5742" s="315"/>
      <c r="N5742" s="320">
        <f t="shared" si="328"/>
        <v>343.75</v>
      </c>
      <c r="O5742" s="321"/>
    </row>
    <row r="5743" spans="1:15">
      <c r="A5743" s="313" t="s">
        <v>4314</v>
      </c>
      <c r="B5743" s="313" t="s">
        <v>5232</v>
      </c>
      <c r="C5743" s="313">
        <v>8</v>
      </c>
      <c r="D5743" s="313" t="s">
        <v>5530</v>
      </c>
      <c r="E5743" s="315"/>
      <c r="F5743" s="315"/>
      <c r="G5743" s="314">
        <v>25</v>
      </c>
      <c r="H5743" s="316">
        <f t="shared" si="327"/>
        <v>25</v>
      </c>
      <c r="I5743" s="313"/>
      <c r="J5743" s="313">
        <f t="shared" si="329"/>
        <v>25</v>
      </c>
      <c r="K5743" s="319">
        <v>13.75</v>
      </c>
      <c r="L5743" s="37">
        <f t="shared" si="330"/>
        <v>343.75</v>
      </c>
      <c r="M5743" s="315"/>
      <c r="N5743" s="320">
        <f t="shared" si="328"/>
        <v>343.75</v>
      </c>
      <c r="O5743" s="321"/>
    </row>
    <row r="5744" spans="1:15">
      <c r="A5744" s="313" t="s">
        <v>4314</v>
      </c>
      <c r="B5744" s="313" t="s">
        <v>5232</v>
      </c>
      <c r="C5744" s="313">
        <v>8</v>
      </c>
      <c r="D5744" s="313" t="s">
        <v>5531</v>
      </c>
      <c r="E5744" s="315"/>
      <c r="F5744" s="315"/>
      <c r="G5744" s="314">
        <v>30</v>
      </c>
      <c r="H5744" s="316">
        <f t="shared" si="327"/>
        <v>30</v>
      </c>
      <c r="I5744" s="313"/>
      <c r="J5744" s="313">
        <f t="shared" si="329"/>
        <v>30</v>
      </c>
      <c r="K5744" s="319">
        <v>13.75</v>
      </c>
      <c r="L5744" s="37">
        <f t="shared" si="330"/>
        <v>412.5</v>
      </c>
      <c r="M5744" s="315"/>
      <c r="N5744" s="320">
        <f t="shared" si="328"/>
        <v>412.5</v>
      </c>
      <c r="O5744" s="321"/>
    </row>
    <row r="5745" spans="1:15">
      <c r="A5745" s="313" t="s">
        <v>4314</v>
      </c>
      <c r="B5745" s="313" t="s">
        <v>5232</v>
      </c>
      <c r="C5745" s="313">
        <v>8</v>
      </c>
      <c r="D5745" s="313" t="s">
        <v>5532</v>
      </c>
      <c r="E5745" s="315"/>
      <c r="F5745" s="315"/>
      <c r="G5745" s="314">
        <v>30</v>
      </c>
      <c r="H5745" s="316">
        <f t="shared" si="327"/>
        <v>30</v>
      </c>
      <c r="I5745" s="313"/>
      <c r="J5745" s="313">
        <f t="shared" si="329"/>
        <v>30</v>
      </c>
      <c r="K5745" s="319">
        <v>13.75</v>
      </c>
      <c r="L5745" s="37">
        <f t="shared" si="330"/>
        <v>412.5</v>
      </c>
      <c r="M5745" s="315"/>
      <c r="N5745" s="320">
        <f t="shared" si="328"/>
        <v>412.5</v>
      </c>
      <c r="O5745" s="321"/>
    </row>
    <row r="5746" spans="1:15">
      <c r="A5746" s="313" t="s">
        <v>4314</v>
      </c>
      <c r="B5746" s="313" t="s">
        <v>5232</v>
      </c>
      <c r="C5746" s="313">
        <v>8</v>
      </c>
      <c r="D5746" s="313" t="s">
        <v>5533</v>
      </c>
      <c r="E5746" s="315"/>
      <c r="F5746" s="315"/>
      <c r="G5746" s="314">
        <v>20</v>
      </c>
      <c r="H5746" s="316">
        <f t="shared" si="327"/>
        <v>20</v>
      </c>
      <c r="I5746" s="313"/>
      <c r="J5746" s="313">
        <f t="shared" si="329"/>
        <v>20</v>
      </c>
      <c r="K5746" s="319">
        <v>13.75</v>
      </c>
      <c r="L5746" s="37">
        <f t="shared" si="330"/>
        <v>275</v>
      </c>
      <c r="M5746" s="315"/>
      <c r="N5746" s="320">
        <f t="shared" si="328"/>
        <v>275</v>
      </c>
      <c r="O5746" s="321"/>
    </row>
    <row r="5747" spans="1:15">
      <c r="A5747" s="313" t="s">
        <v>4314</v>
      </c>
      <c r="B5747" s="313" t="s">
        <v>5232</v>
      </c>
      <c r="C5747" s="313">
        <v>8</v>
      </c>
      <c r="D5747" s="313" t="s">
        <v>5534</v>
      </c>
      <c r="E5747" s="315"/>
      <c r="F5747" s="315"/>
      <c r="G5747" s="314">
        <v>25</v>
      </c>
      <c r="H5747" s="316">
        <f t="shared" si="327"/>
        <v>25</v>
      </c>
      <c r="I5747" s="313"/>
      <c r="J5747" s="313">
        <f t="shared" si="329"/>
        <v>25</v>
      </c>
      <c r="K5747" s="319">
        <v>13.75</v>
      </c>
      <c r="L5747" s="37">
        <f t="shared" si="330"/>
        <v>343.75</v>
      </c>
      <c r="M5747" s="315"/>
      <c r="N5747" s="320">
        <f t="shared" si="328"/>
        <v>343.75</v>
      </c>
      <c r="O5747" s="321"/>
    </row>
    <row r="5748" spans="1:15">
      <c r="A5748" s="313" t="s">
        <v>4314</v>
      </c>
      <c r="B5748" s="313" t="s">
        <v>5232</v>
      </c>
      <c r="C5748" s="313">
        <v>8</v>
      </c>
      <c r="D5748" s="313" t="s">
        <v>5535</v>
      </c>
      <c r="E5748" s="315"/>
      <c r="F5748" s="315"/>
      <c r="G5748" s="314">
        <v>20</v>
      </c>
      <c r="H5748" s="316">
        <f t="shared" ref="H5748:H5811" si="331">SUM(E5748:G5748)</f>
        <v>20</v>
      </c>
      <c r="I5748" s="313"/>
      <c r="J5748" s="313">
        <f t="shared" si="329"/>
        <v>20</v>
      </c>
      <c r="K5748" s="319">
        <v>13.75</v>
      </c>
      <c r="L5748" s="37">
        <f t="shared" si="330"/>
        <v>275</v>
      </c>
      <c r="M5748" s="315"/>
      <c r="N5748" s="320">
        <f t="shared" si="328"/>
        <v>275</v>
      </c>
      <c r="O5748" s="321"/>
    </row>
    <row r="5749" spans="1:15">
      <c r="A5749" s="313" t="s">
        <v>4314</v>
      </c>
      <c r="B5749" s="313" t="s">
        <v>5232</v>
      </c>
      <c r="C5749" s="313">
        <v>8</v>
      </c>
      <c r="D5749" s="313" t="s">
        <v>5536</v>
      </c>
      <c r="E5749" s="315"/>
      <c r="F5749" s="315"/>
      <c r="G5749" s="314">
        <v>30</v>
      </c>
      <c r="H5749" s="316">
        <f t="shared" si="331"/>
        <v>30</v>
      </c>
      <c r="I5749" s="313"/>
      <c r="J5749" s="313">
        <f t="shared" si="329"/>
        <v>30</v>
      </c>
      <c r="K5749" s="319">
        <v>13.75</v>
      </c>
      <c r="L5749" s="37">
        <f t="shared" si="330"/>
        <v>412.5</v>
      </c>
      <c r="M5749" s="315"/>
      <c r="N5749" s="320">
        <f t="shared" ref="N5749:N5812" si="332">L5749-M5749</f>
        <v>412.5</v>
      </c>
      <c r="O5749" s="321"/>
    </row>
    <row r="5750" spans="1:15">
      <c r="A5750" s="313" t="s">
        <v>4314</v>
      </c>
      <c r="B5750" s="313" t="s">
        <v>5232</v>
      </c>
      <c r="C5750" s="313">
        <v>8</v>
      </c>
      <c r="D5750" s="313" t="s">
        <v>5537</v>
      </c>
      <c r="E5750" s="315"/>
      <c r="F5750" s="315"/>
      <c r="G5750" s="314">
        <v>25</v>
      </c>
      <c r="H5750" s="316">
        <f t="shared" si="331"/>
        <v>25</v>
      </c>
      <c r="I5750" s="313"/>
      <c r="J5750" s="313">
        <f t="shared" si="329"/>
        <v>25</v>
      </c>
      <c r="K5750" s="319">
        <v>13.75</v>
      </c>
      <c r="L5750" s="37">
        <f t="shared" si="330"/>
        <v>343.75</v>
      </c>
      <c r="M5750" s="315"/>
      <c r="N5750" s="320">
        <f t="shared" si="332"/>
        <v>343.75</v>
      </c>
      <c r="O5750" s="321"/>
    </row>
    <row r="5751" spans="1:15">
      <c r="A5751" s="313" t="s">
        <v>4314</v>
      </c>
      <c r="B5751" s="313" t="s">
        <v>5232</v>
      </c>
      <c r="C5751" s="313">
        <v>8</v>
      </c>
      <c r="D5751" s="313" t="s">
        <v>5538</v>
      </c>
      <c r="E5751" s="315"/>
      <c r="F5751" s="315"/>
      <c r="G5751" s="314">
        <v>20</v>
      </c>
      <c r="H5751" s="316">
        <f t="shared" si="331"/>
        <v>20</v>
      </c>
      <c r="I5751" s="313"/>
      <c r="J5751" s="313">
        <f t="shared" si="329"/>
        <v>20</v>
      </c>
      <c r="K5751" s="319">
        <v>13.75</v>
      </c>
      <c r="L5751" s="37">
        <f t="shared" si="330"/>
        <v>275</v>
      </c>
      <c r="M5751" s="315"/>
      <c r="N5751" s="320">
        <f t="shared" si="332"/>
        <v>275</v>
      </c>
      <c r="O5751" s="321"/>
    </row>
    <row r="5752" spans="1:15">
      <c r="A5752" s="313" t="s">
        <v>4314</v>
      </c>
      <c r="B5752" s="313" t="s">
        <v>5232</v>
      </c>
      <c r="C5752" s="313">
        <v>8</v>
      </c>
      <c r="D5752" s="313" t="s">
        <v>5539</v>
      </c>
      <c r="E5752" s="315"/>
      <c r="F5752" s="315"/>
      <c r="G5752" s="314">
        <v>20</v>
      </c>
      <c r="H5752" s="316">
        <f t="shared" si="331"/>
        <v>20</v>
      </c>
      <c r="I5752" s="313"/>
      <c r="J5752" s="313">
        <f t="shared" si="329"/>
        <v>20</v>
      </c>
      <c r="K5752" s="319">
        <v>13.75</v>
      </c>
      <c r="L5752" s="37">
        <f t="shared" si="330"/>
        <v>275</v>
      </c>
      <c r="M5752" s="315"/>
      <c r="N5752" s="320">
        <f t="shared" si="332"/>
        <v>275</v>
      </c>
      <c r="O5752" s="321"/>
    </row>
    <row r="5753" spans="1:15">
      <c r="A5753" s="313" t="s">
        <v>4314</v>
      </c>
      <c r="B5753" s="313" t="s">
        <v>5232</v>
      </c>
      <c r="C5753" s="313">
        <v>8</v>
      </c>
      <c r="D5753" s="313" t="s">
        <v>5540</v>
      </c>
      <c r="E5753" s="315"/>
      <c r="F5753" s="315"/>
      <c r="G5753" s="314">
        <v>35</v>
      </c>
      <c r="H5753" s="316">
        <f t="shared" si="331"/>
        <v>35</v>
      </c>
      <c r="I5753" s="313"/>
      <c r="J5753" s="313">
        <f t="shared" si="329"/>
        <v>35</v>
      </c>
      <c r="K5753" s="319">
        <v>13.75</v>
      </c>
      <c r="L5753" s="37">
        <f t="shared" si="330"/>
        <v>481.25</v>
      </c>
      <c r="M5753" s="315"/>
      <c r="N5753" s="320">
        <f t="shared" si="332"/>
        <v>481.25</v>
      </c>
      <c r="O5753" s="321"/>
    </row>
    <row r="5754" spans="1:15">
      <c r="A5754" s="313" t="s">
        <v>4314</v>
      </c>
      <c r="B5754" s="313" t="s">
        <v>5232</v>
      </c>
      <c r="C5754" s="313">
        <v>8</v>
      </c>
      <c r="D5754" s="313" t="s">
        <v>5541</v>
      </c>
      <c r="E5754" s="315"/>
      <c r="F5754" s="315"/>
      <c r="G5754" s="314">
        <v>30</v>
      </c>
      <c r="H5754" s="316">
        <f t="shared" si="331"/>
        <v>30</v>
      </c>
      <c r="I5754" s="313"/>
      <c r="J5754" s="313">
        <f t="shared" si="329"/>
        <v>30</v>
      </c>
      <c r="K5754" s="319">
        <v>13.75</v>
      </c>
      <c r="L5754" s="37">
        <f t="shared" si="330"/>
        <v>412.5</v>
      </c>
      <c r="M5754" s="315"/>
      <c r="N5754" s="320">
        <f t="shared" si="332"/>
        <v>412.5</v>
      </c>
      <c r="O5754" s="321"/>
    </row>
    <row r="5755" spans="1:15">
      <c r="A5755" s="313" t="s">
        <v>4314</v>
      </c>
      <c r="B5755" s="313" t="s">
        <v>5232</v>
      </c>
      <c r="C5755" s="313">
        <v>8</v>
      </c>
      <c r="D5755" s="313" t="s">
        <v>5542</v>
      </c>
      <c r="E5755" s="315"/>
      <c r="F5755" s="315"/>
      <c r="G5755" s="314">
        <v>20</v>
      </c>
      <c r="H5755" s="316">
        <f t="shared" si="331"/>
        <v>20</v>
      </c>
      <c r="I5755" s="313"/>
      <c r="J5755" s="313">
        <f t="shared" ref="J5755:J5818" si="333">H5755-I5755</f>
        <v>20</v>
      </c>
      <c r="K5755" s="319">
        <v>13.75</v>
      </c>
      <c r="L5755" s="37">
        <f t="shared" si="330"/>
        <v>275</v>
      </c>
      <c r="M5755" s="315"/>
      <c r="N5755" s="320">
        <f t="shared" si="332"/>
        <v>275</v>
      </c>
      <c r="O5755" s="321"/>
    </row>
    <row r="5756" spans="1:15">
      <c r="A5756" s="313" t="s">
        <v>4314</v>
      </c>
      <c r="B5756" s="313" t="s">
        <v>5232</v>
      </c>
      <c r="C5756" s="313">
        <v>8</v>
      </c>
      <c r="D5756" s="313" t="s">
        <v>5543</v>
      </c>
      <c r="E5756" s="315"/>
      <c r="F5756" s="315"/>
      <c r="G5756" s="314">
        <v>80.1</v>
      </c>
      <c r="H5756" s="316">
        <f t="shared" si="331"/>
        <v>80.1</v>
      </c>
      <c r="I5756" s="313"/>
      <c r="J5756" s="313">
        <f t="shared" si="333"/>
        <v>80.1</v>
      </c>
      <c r="K5756" s="319">
        <v>13.75</v>
      </c>
      <c r="L5756" s="37">
        <f t="shared" si="330"/>
        <v>1101.38</v>
      </c>
      <c r="M5756" s="315"/>
      <c r="N5756" s="320">
        <f t="shared" si="332"/>
        <v>1101.38</v>
      </c>
      <c r="O5756" s="321"/>
    </row>
    <row r="5757" spans="1:15">
      <c r="A5757" s="313" t="s">
        <v>4314</v>
      </c>
      <c r="B5757" s="313" t="s">
        <v>5232</v>
      </c>
      <c r="C5757" s="313">
        <v>8</v>
      </c>
      <c r="D5757" s="313" t="s">
        <v>5544</v>
      </c>
      <c r="E5757" s="315"/>
      <c r="F5757" s="315"/>
      <c r="G5757" s="314">
        <v>30</v>
      </c>
      <c r="H5757" s="316">
        <f t="shared" si="331"/>
        <v>30</v>
      </c>
      <c r="I5757" s="313"/>
      <c r="J5757" s="313">
        <f t="shared" si="333"/>
        <v>30</v>
      </c>
      <c r="K5757" s="319">
        <v>13.75</v>
      </c>
      <c r="L5757" s="37">
        <f t="shared" si="330"/>
        <v>412.5</v>
      </c>
      <c r="M5757" s="315"/>
      <c r="N5757" s="320">
        <f t="shared" si="332"/>
        <v>412.5</v>
      </c>
      <c r="O5757" s="321"/>
    </row>
    <row r="5758" spans="1:15">
      <c r="A5758" s="313" t="s">
        <v>4314</v>
      </c>
      <c r="B5758" s="313" t="s">
        <v>5232</v>
      </c>
      <c r="C5758" s="313">
        <v>8</v>
      </c>
      <c r="D5758" s="313" t="s">
        <v>5545</v>
      </c>
      <c r="E5758" s="315"/>
      <c r="F5758" s="315"/>
      <c r="G5758" s="314">
        <v>20</v>
      </c>
      <c r="H5758" s="316">
        <f t="shared" si="331"/>
        <v>20</v>
      </c>
      <c r="I5758" s="313"/>
      <c r="J5758" s="313">
        <f t="shared" si="333"/>
        <v>20</v>
      </c>
      <c r="K5758" s="319">
        <v>13.75</v>
      </c>
      <c r="L5758" s="37">
        <f t="shared" si="330"/>
        <v>275</v>
      </c>
      <c r="M5758" s="315"/>
      <c r="N5758" s="320">
        <f t="shared" si="332"/>
        <v>275</v>
      </c>
      <c r="O5758" s="313"/>
    </row>
    <row r="5759" spans="1:15">
      <c r="A5759" s="313" t="s">
        <v>4314</v>
      </c>
      <c r="B5759" s="313" t="s">
        <v>5232</v>
      </c>
      <c r="C5759" s="313">
        <v>8</v>
      </c>
      <c r="D5759" s="313" t="s">
        <v>5546</v>
      </c>
      <c r="E5759" s="315"/>
      <c r="F5759" s="315"/>
      <c r="G5759" s="314">
        <v>20</v>
      </c>
      <c r="H5759" s="316">
        <f t="shared" si="331"/>
        <v>20</v>
      </c>
      <c r="I5759" s="313"/>
      <c r="J5759" s="313">
        <f t="shared" si="333"/>
        <v>20</v>
      </c>
      <c r="K5759" s="319">
        <v>13.75</v>
      </c>
      <c r="L5759" s="37">
        <f t="shared" si="330"/>
        <v>275</v>
      </c>
      <c r="M5759" s="315"/>
      <c r="N5759" s="320">
        <f t="shared" si="332"/>
        <v>275</v>
      </c>
      <c r="O5759" s="321"/>
    </row>
    <row r="5760" spans="1:15">
      <c r="A5760" s="313" t="s">
        <v>4314</v>
      </c>
      <c r="B5760" s="313" t="s">
        <v>5232</v>
      </c>
      <c r="C5760" s="313">
        <v>8</v>
      </c>
      <c r="D5760" s="313" t="s">
        <v>5547</v>
      </c>
      <c r="E5760" s="315"/>
      <c r="F5760" s="315"/>
      <c r="G5760" s="314">
        <v>30</v>
      </c>
      <c r="H5760" s="316">
        <f t="shared" si="331"/>
        <v>30</v>
      </c>
      <c r="I5760" s="313"/>
      <c r="J5760" s="313">
        <f t="shared" si="333"/>
        <v>30</v>
      </c>
      <c r="K5760" s="319">
        <v>13.75</v>
      </c>
      <c r="L5760" s="37">
        <f t="shared" si="330"/>
        <v>412.5</v>
      </c>
      <c r="M5760" s="315"/>
      <c r="N5760" s="320">
        <f t="shared" si="332"/>
        <v>412.5</v>
      </c>
      <c r="O5760" s="321"/>
    </row>
    <row r="5761" spans="1:15">
      <c r="A5761" s="313" t="s">
        <v>4314</v>
      </c>
      <c r="B5761" s="313" t="s">
        <v>5232</v>
      </c>
      <c r="C5761" s="313">
        <v>8</v>
      </c>
      <c r="D5761" s="313" t="s">
        <v>5548</v>
      </c>
      <c r="E5761" s="315"/>
      <c r="F5761" s="315"/>
      <c r="G5761" s="314">
        <v>40</v>
      </c>
      <c r="H5761" s="316">
        <f t="shared" si="331"/>
        <v>40</v>
      </c>
      <c r="I5761" s="313"/>
      <c r="J5761" s="313">
        <f t="shared" si="333"/>
        <v>40</v>
      </c>
      <c r="K5761" s="319">
        <v>13.75</v>
      </c>
      <c r="L5761" s="37">
        <f t="shared" si="330"/>
        <v>550</v>
      </c>
      <c r="M5761" s="315"/>
      <c r="N5761" s="320">
        <f t="shared" si="332"/>
        <v>550</v>
      </c>
      <c r="O5761" s="321"/>
    </row>
    <row r="5762" spans="1:15">
      <c r="A5762" s="313" t="s">
        <v>4314</v>
      </c>
      <c r="B5762" s="313" t="s">
        <v>5232</v>
      </c>
      <c r="C5762" s="313">
        <v>8</v>
      </c>
      <c r="D5762" s="313" t="s">
        <v>5549</v>
      </c>
      <c r="E5762" s="315"/>
      <c r="F5762" s="315"/>
      <c r="G5762" s="314">
        <v>30</v>
      </c>
      <c r="H5762" s="316">
        <f t="shared" si="331"/>
        <v>30</v>
      </c>
      <c r="I5762" s="313"/>
      <c r="J5762" s="313">
        <f t="shared" si="333"/>
        <v>30</v>
      </c>
      <c r="K5762" s="319">
        <v>13.75</v>
      </c>
      <c r="L5762" s="37">
        <f t="shared" si="330"/>
        <v>412.5</v>
      </c>
      <c r="M5762" s="315"/>
      <c r="N5762" s="320">
        <f t="shared" si="332"/>
        <v>412.5</v>
      </c>
      <c r="O5762" s="321"/>
    </row>
    <row r="5763" spans="1:15">
      <c r="A5763" s="313" t="s">
        <v>4314</v>
      </c>
      <c r="B5763" s="313" t="s">
        <v>5232</v>
      </c>
      <c r="C5763" s="313">
        <v>8</v>
      </c>
      <c r="D5763" s="313" t="s">
        <v>5550</v>
      </c>
      <c r="E5763" s="315"/>
      <c r="F5763" s="315"/>
      <c r="G5763" s="314">
        <v>30</v>
      </c>
      <c r="H5763" s="316">
        <f t="shared" si="331"/>
        <v>30</v>
      </c>
      <c r="I5763" s="313"/>
      <c r="J5763" s="313">
        <f t="shared" si="333"/>
        <v>30</v>
      </c>
      <c r="K5763" s="319">
        <v>13.75</v>
      </c>
      <c r="L5763" s="37">
        <f t="shared" si="330"/>
        <v>412.5</v>
      </c>
      <c r="M5763" s="315"/>
      <c r="N5763" s="320">
        <f t="shared" si="332"/>
        <v>412.5</v>
      </c>
      <c r="O5763" s="321"/>
    </row>
    <row r="5764" spans="1:15">
      <c r="A5764" s="313" t="s">
        <v>4314</v>
      </c>
      <c r="B5764" s="313" t="s">
        <v>5232</v>
      </c>
      <c r="C5764" s="313">
        <v>8</v>
      </c>
      <c r="D5764" s="313" t="s">
        <v>5551</v>
      </c>
      <c r="E5764" s="315"/>
      <c r="F5764" s="315"/>
      <c r="G5764" s="314">
        <v>25</v>
      </c>
      <c r="H5764" s="316">
        <f t="shared" si="331"/>
        <v>25</v>
      </c>
      <c r="I5764" s="313"/>
      <c r="J5764" s="313">
        <f t="shared" si="333"/>
        <v>25</v>
      </c>
      <c r="K5764" s="319">
        <v>13.75</v>
      </c>
      <c r="L5764" s="37">
        <f t="shared" si="330"/>
        <v>343.75</v>
      </c>
      <c r="M5764" s="315"/>
      <c r="N5764" s="320">
        <f t="shared" si="332"/>
        <v>343.75</v>
      </c>
      <c r="O5764" s="321"/>
    </row>
    <row r="5765" spans="1:15">
      <c r="A5765" s="313" t="s">
        <v>4314</v>
      </c>
      <c r="B5765" s="313" t="s">
        <v>5232</v>
      </c>
      <c r="C5765" s="313">
        <v>8</v>
      </c>
      <c r="D5765" s="313" t="s">
        <v>5552</v>
      </c>
      <c r="E5765" s="315"/>
      <c r="F5765" s="315"/>
      <c r="G5765" s="314">
        <v>20</v>
      </c>
      <c r="H5765" s="316">
        <f t="shared" si="331"/>
        <v>20</v>
      </c>
      <c r="I5765" s="313"/>
      <c r="J5765" s="313">
        <f t="shared" si="333"/>
        <v>20</v>
      </c>
      <c r="K5765" s="319">
        <v>13.75</v>
      </c>
      <c r="L5765" s="37">
        <f t="shared" si="330"/>
        <v>275</v>
      </c>
      <c r="M5765" s="315"/>
      <c r="N5765" s="320">
        <f t="shared" si="332"/>
        <v>275</v>
      </c>
      <c r="O5765" s="321"/>
    </row>
    <row r="5766" spans="1:15">
      <c r="A5766" s="313" t="s">
        <v>4314</v>
      </c>
      <c r="B5766" s="313" t="s">
        <v>5232</v>
      </c>
      <c r="C5766" s="313">
        <v>8</v>
      </c>
      <c r="D5766" s="313" t="s">
        <v>5544</v>
      </c>
      <c r="E5766" s="315"/>
      <c r="F5766" s="315"/>
      <c r="G5766" s="314">
        <v>20</v>
      </c>
      <c r="H5766" s="316">
        <f t="shared" si="331"/>
        <v>20</v>
      </c>
      <c r="I5766" s="313"/>
      <c r="J5766" s="313">
        <f t="shared" si="333"/>
        <v>20</v>
      </c>
      <c r="K5766" s="319">
        <v>13.75</v>
      </c>
      <c r="L5766" s="37">
        <f t="shared" si="330"/>
        <v>275</v>
      </c>
      <c r="M5766" s="315"/>
      <c r="N5766" s="320">
        <f t="shared" si="332"/>
        <v>275</v>
      </c>
      <c r="O5766" s="321"/>
    </row>
    <row r="5767" spans="1:15">
      <c r="A5767" s="313" t="s">
        <v>4314</v>
      </c>
      <c r="B5767" s="313" t="s">
        <v>5232</v>
      </c>
      <c r="C5767" s="313">
        <v>8</v>
      </c>
      <c r="D5767" s="313" t="s">
        <v>5553</v>
      </c>
      <c r="E5767" s="315"/>
      <c r="F5767" s="315"/>
      <c r="G5767" s="314">
        <v>15</v>
      </c>
      <c r="H5767" s="316">
        <f t="shared" si="331"/>
        <v>15</v>
      </c>
      <c r="I5767" s="313"/>
      <c r="J5767" s="313">
        <f t="shared" si="333"/>
        <v>15</v>
      </c>
      <c r="K5767" s="319">
        <v>13.75</v>
      </c>
      <c r="L5767" s="37">
        <f t="shared" si="330"/>
        <v>206.25</v>
      </c>
      <c r="M5767" s="315"/>
      <c r="N5767" s="320">
        <f t="shared" si="332"/>
        <v>206.25</v>
      </c>
      <c r="O5767" s="313"/>
    </row>
    <row r="5768" spans="1:15">
      <c r="A5768" s="313" t="s">
        <v>4314</v>
      </c>
      <c r="B5768" s="313" t="s">
        <v>5232</v>
      </c>
      <c r="C5768" s="313">
        <v>8</v>
      </c>
      <c r="D5768" s="313" t="s">
        <v>5554</v>
      </c>
      <c r="E5768" s="315"/>
      <c r="F5768" s="315"/>
      <c r="G5768" s="314">
        <v>35</v>
      </c>
      <c r="H5768" s="316">
        <f t="shared" si="331"/>
        <v>35</v>
      </c>
      <c r="I5768" s="313"/>
      <c r="J5768" s="313">
        <f t="shared" si="333"/>
        <v>35</v>
      </c>
      <c r="K5768" s="319">
        <v>13.75</v>
      </c>
      <c r="L5768" s="37">
        <f t="shared" si="330"/>
        <v>481.25</v>
      </c>
      <c r="M5768" s="315"/>
      <c r="N5768" s="320">
        <f t="shared" si="332"/>
        <v>481.25</v>
      </c>
      <c r="O5768" s="321"/>
    </row>
    <row r="5769" spans="1:15">
      <c r="A5769" s="313" t="s">
        <v>4314</v>
      </c>
      <c r="B5769" s="313" t="s">
        <v>5232</v>
      </c>
      <c r="C5769" s="313">
        <v>8</v>
      </c>
      <c r="D5769" s="313" t="s">
        <v>5555</v>
      </c>
      <c r="E5769" s="315"/>
      <c r="F5769" s="315"/>
      <c r="G5769" s="314">
        <v>15</v>
      </c>
      <c r="H5769" s="316">
        <f t="shared" si="331"/>
        <v>15</v>
      </c>
      <c r="I5769" s="313"/>
      <c r="J5769" s="313">
        <f t="shared" si="333"/>
        <v>15</v>
      </c>
      <c r="K5769" s="319">
        <v>13.75</v>
      </c>
      <c r="L5769" s="37">
        <f t="shared" si="330"/>
        <v>206.25</v>
      </c>
      <c r="M5769" s="315"/>
      <c r="N5769" s="320">
        <f t="shared" si="332"/>
        <v>206.25</v>
      </c>
      <c r="O5769" s="321"/>
    </row>
    <row r="5770" spans="1:15">
      <c r="A5770" s="313" t="s">
        <v>4314</v>
      </c>
      <c r="B5770" s="313" t="s">
        <v>5232</v>
      </c>
      <c r="C5770" s="313">
        <v>8</v>
      </c>
      <c r="D5770" s="198" t="s">
        <v>5556</v>
      </c>
      <c r="E5770" s="315"/>
      <c r="F5770" s="315"/>
      <c r="G5770" s="314">
        <v>15</v>
      </c>
      <c r="H5770" s="316">
        <f t="shared" si="331"/>
        <v>15</v>
      </c>
      <c r="I5770" s="313"/>
      <c r="J5770" s="313">
        <f t="shared" si="333"/>
        <v>15</v>
      </c>
      <c r="K5770" s="319">
        <v>13.75</v>
      </c>
      <c r="L5770" s="37">
        <f t="shared" si="330"/>
        <v>206.25</v>
      </c>
      <c r="M5770" s="315"/>
      <c r="N5770" s="320">
        <f t="shared" si="332"/>
        <v>206.25</v>
      </c>
      <c r="O5770" s="321"/>
    </row>
    <row r="5771" spans="1:15">
      <c r="A5771" s="313" t="s">
        <v>4314</v>
      </c>
      <c r="B5771" s="313" t="s">
        <v>5232</v>
      </c>
      <c r="C5771" s="313">
        <v>8</v>
      </c>
      <c r="D5771" s="313" t="s">
        <v>5557</v>
      </c>
      <c r="E5771" s="315"/>
      <c r="F5771" s="315"/>
      <c r="G5771" s="314">
        <v>30</v>
      </c>
      <c r="H5771" s="316">
        <f t="shared" si="331"/>
        <v>30</v>
      </c>
      <c r="I5771" s="313"/>
      <c r="J5771" s="313">
        <f t="shared" si="333"/>
        <v>30</v>
      </c>
      <c r="K5771" s="319">
        <v>13.75</v>
      </c>
      <c r="L5771" s="37">
        <f t="shared" si="330"/>
        <v>412.5</v>
      </c>
      <c r="M5771" s="315"/>
      <c r="N5771" s="320">
        <f t="shared" si="332"/>
        <v>412.5</v>
      </c>
      <c r="O5771" s="321"/>
    </row>
    <row r="5772" spans="1:15">
      <c r="A5772" s="313" t="s">
        <v>4314</v>
      </c>
      <c r="B5772" s="313" t="s">
        <v>5232</v>
      </c>
      <c r="C5772" s="313">
        <v>8</v>
      </c>
      <c r="D5772" s="313" t="s">
        <v>5558</v>
      </c>
      <c r="E5772" s="315"/>
      <c r="F5772" s="315"/>
      <c r="G5772" s="314">
        <v>45</v>
      </c>
      <c r="H5772" s="316">
        <f t="shared" si="331"/>
        <v>45</v>
      </c>
      <c r="I5772" s="313"/>
      <c r="J5772" s="313">
        <f t="shared" si="333"/>
        <v>45</v>
      </c>
      <c r="K5772" s="319">
        <v>13.75</v>
      </c>
      <c r="L5772" s="37">
        <f t="shared" si="330"/>
        <v>618.75</v>
      </c>
      <c r="M5772" s="315"/>
      <c r="N5772" s="320">
        <f t="shared" si="332"/>
        <v>618.75</v>
      </c>
      <c r="O5772" s="313"/>
    </row>
    <row r="5773" spans="1:15">
      <c r="A5773" s="313" t="s">
        <v>4314</v>
      </c>
      <c r="B5773" s="313" t="s">
        <v>5232</v>
      </c>
      <c r="C5773" s="313">
        <v>8</v>
      </c>
      <c r="D5773" s="313" t="s">
        <v>5559</v>
      </c>
      <c r="E5773" s="315"/>
      <c r="F5773" s="315"/>
      <c r="G5773" s="314">
        <v>30</v>
      </c>
      <c r="H5773" s="316">
        <f t="shared" si="331"/>
        <v>30</v>
      </c>
      <c r="I5773" s="313"/>
      <c r="J5773" s="313">
        <f t="shared" si="333"/>
        <v>30</v>
      </c>
      <c r="K5773" s="319">
        <v>13.75</v>
      </c>
      <c r="L5773" s="37">
        <f t="shared" si="330"/>
        <v>412.5</v>
      </c>
      <c r="M5773" s="315"/>
      <c r="N5773" s="320">
        <f t="shared" si="332"/>
        <v>412.5</v>
      </c>
      <c r="O5773" s="321"/>
    </row>
    <row r="5774" spans="1:15">
      <c r="A5774" s="313" t="s">
        <v>4314</v>
      </c>
      <c r="B5774" s="313" t="s">
        <v>5232</v>
      </c>
      <c r="C5774" s="313">
        <v>8</v>
      </c>
      <c r="D5774" s="313" t="s">
        <v>5560</v>
      </c>
      <c r="E5774" s="315"/>
      <c r="F5774" s="315"/>
      <c r="G5774" s="314">
        <v>20</v>
      </c>
      <c r="H5774" s="316">
        <f t="shared" si="331"/>
        <v>20</v>
      </c>
      <c r="I5774" s="313"/>
      <c r="J5774" s="313">
        <f t="shared" si="333"/>
        <v>20</v>
      </c>
      <c r="K5774" s="319">
        <v>13.75</v>
      </c>
      <c r="L5774" s="37">
        <f t="shared" si="330"/>
        <v>275</v>
      </c>
      <c r="M5774" s="315"/>
      <c r="N5774" s="320">
        <f t="shared" si="332"/>
        <v>275</v>
      </c>
      <c r="O5774" s="321"/>
    </row>
    <row r="5775" spans="1:15">
      <c r="A5775" s="313" t="s">
        <v>4314</v>
      </c>
      <c r="B5775" s="313" t="s">
        <v>5232</v>
      </c>
      <c r="C5775" s="313">
        <v>8</v>
      </c>
      <c r="D5775" s="313" t="s">
        <v>5511</v>
      </c>
      <c r="E5775" s="315"/>
      <c r="F5775" s="315"/>
      <c r="G5775" s="314">
        <v>20</v>
      </c>
      <c r="H5775" s="316">
        <f t="shared" si="331"/>
        <v>20</v>
      </c>
      <c r="I5775" s="313"/>
      <c r="J5775" s="313">
        <f t="shared" si="333"/>
        <v>20</v>
      </c>
      <c r="K5775" s="319">
        <v>13.75</v>
      </c>
      <c r="L5775" s="37">
        <f t="shared" si="330"/>
        <v>275</v>
      </c>
      <c r="M5775" s="315"/>
      <c r="N5775" s="320">
        <f t="shared" si="332"/>
        <v>275</v>
      </c>
      <c r="O5775" s="321"/>
    </row>
    <row r="5776" spans="1:15">
      <c r="A5776" s="313" t="s">
        <v>4314</v>
      </c>
      <c r="B5776" s="313" t="s">
        <v>5232</v>
      </c>
      <c r="C5776" s="313">
        <v>8</v>
      </c>
      <c r="D5776" s="200" t="s">
        <v>5561</v>
      </c>
      <c r="E5776" s="315"/>
      <c r="F5776" s="315"/>
      <c r="G5776" s="314">
        <v>25</v>
      </c>
      <c r="H5776" s="316">
        <f t="shared" si="331"/>
        <v>25</v>
      </c>
      <c r="I5776" s="313"/>
      <c r="J5776" s="313">
        <f t="shared" si="333"/>
        <v>25</v>
      </c>
      <c r="K5776" s="319">
        <v>13.75</v>
      </c>
      <c r="L5776" s="37">
        <f t="shared" si="330"/>
        <v>343.75</v>
      </c>
      <c r="M5776" s="315"/>
      <c r="N5776" s="320">
        <f t="shared" si="332"/>
        <v>343.75</v>
      </c>
      <c r="O5776" s="321"/>
    </row>
    <row r="5777" spans="1:15">
      <c r="A5777" s="313" t="s">
        <v>4314</v>
      </c>
      <c r="B5777" s="313" t="s">
        <v>5232</v>
      </c>
      <c r="C5777" s="313">
        <v>8</v>
      </c>
      <c r="D5777" s="313" t="s">
        <v>5562</v>
      </c>
      <c r="E5777" s="315"/>
      <c r="F5777" s="315"/>
      <c r="G5777" s="314">
        <v>20</v>
      </c>
      <c r="H5777" s="316">
        <f t="shared" si="331"/>
        <v>20</v>
      </c>
      <c r="I5777" s="313"/>
      <c r="J5777" s="313">
        <f t="shared" si="333"/>
        <v>20</v>
      </c>
      <c r="K5777" s="319">
        <v>13.75</v>
      </c>
      <c r="L5777" s="37">
        <f t="shared" si="330"/>
        <v>275</v>
      </c>
      <c r="M5777" s="315"/>
      <c r="N5777" s="320">
        <f t="shared" si="332"/>
        <v>275</v>
      </c>
      <c r="O5777" s="321"/>
    </row>
    <row r="5778" spans="1:15">
      <c r="A5778" s="313" t="s">
        <v>4314</v>
      </c>
      <c r="B5778" s="313" t="s">
        <v>5232</v>
      </c>
      <c r="C5778" s="313">
        <v>8</v>
      </c>
      <c r="D5778" s="313" t="s">
        <v>5563</v>
      </c>
      <c r="E5778" s="315"/>
      <c r="F5778" s="315"/>
      <c r="G5778" s="314">
        <v>20</v>
      </c>
      <c r="H5778" s="316">
        <f t="shared" si="331"/>
        <v>20</v>
      </c>
      <c r="I5778" s="313"/>
      <c r="J5778" s="313">
        <f t="shared" si="333"/>
        <v>20</v>
      </c>
      <c r="K5778" s="319">
        <v>13.75</v>
      </c>
      <c r="L5778" s="37">
        <f t="shared" si="330"/>
        <v>275</v>
      </c>
      <c r="M5778" s="315"/>
      <c r="N5778" s="320">
        <f t="shared" si="332"/>
        <v>275</v>
      </c>
      <c r="O5778" s="321"/>
    </row>
    <row r="5779" spans="1:15">
      <c r="A5779" s="313" t="s">
        <v>4314</v>
      </c>
      <c r="B5779" s="313" t="s">
        <v>5232</v>
      </c>
      <c r="C5779" s="313">
        <v>8</v>
      </c>
      <c r="D5779" s="313" t="s">
        <v>5564</v>
      </c>
      <c r="E5779" s="315"/>
      <c r="F5779" s="315"/>
      <c r="G5779" s="314">
        <v>20</v>
      </c>
      <c r="H5779" s="316">
        <f t="shared" si="331"/>
        <v>20</v>
      </c>
      <c r="I5779" s="313"/>
      <c r="J5779" s="313">
        <f t="shared" si="333"/>
        <v>20</v>
      </c>
      <c r="K5779" s="319">
        <v>13.75</v>
      </c>
      <c r="L5779" s="37">
        <f t="shared" si="330"/>
        <v>275</v>
      </c>
      <c r="M5779" s="315"/>
      <c r="N5779" s="320">
        <f t="shared" si="332"/>
        <v>275</v>
      </c>
      <c r="O5779" s="321"/>
    </row>
    <row r="5780" spans="1:15">
      <c r="A5780" s="313" t="s">
        <v>4314</v>
      </c>
      <c r="B5780" s="313" t="s">
        <v>5232</v>
      </c>
      <c r="C5780" s="313">
        <v>8</v>
      </c>
      <c r="D5780" s="313" t="s">
        <v>5565</v>
      </c>
      <c r="E5780" s="315"/>
      <c r="F5780" s="315"/>
      <c r="G5780" s="314">
        <v>30</v>
      </c>
      <c r="H5780" s="316">
        <f t="shared" si="331"/>
        <v>30</v>
      </c>
      <c r="I5780" s="313"/>
      <c r="J5780" s="313">
        <f t="shared" si="333"/>
        <v>30</v>
      </c>
      <c r="K5780" s="319">
        <v>13.75</v>
      </c>
      <c r="L5780" s="37">
        <f t="shared" si="330"/>
        <v>412.5</v>
      </c>
      <c r="M5780" s="315"/>
      <c r="N5780" s="320">
        <f t="shared" si="332"/>
        <v>412.5</v>
      </c>
      <c r="O5780" s="321"/>
    </row>
    <row r="5781" spans="1:15">
      <c r="A5781" s="313" t="s">
        <v>4314</v>
      </c>
      <c r="B5781" s="313" t="s">
        <v>5232</v>
      </c>
      <c r="C5781" s="313">
        <v>8</v>
      </c>
      <c r="D5781" s="313" t="s">
        <v>5566</v>
      </c>
      <c r="E5781" s="315"/>
      <c r="F5781" s="315"/>
      <c r="G5781" s="314">
        <v>15</v>
      </c>
      <c r="H5781" s="316">
        <f t="shared" si="331"/>
        <v>15</v>
      </c>
      <c r="I5781" s="313"/>
      <c r="J5781" s="313">
        <f t="shared" si="333"/>
        <v>15</v>
      </c>
      <c r="K5781" s="319">
        <v>13.75</v>
      </c>
      <c r="L5781" s="37">
        <f t="shared" si="330"/>
        <v>206.25</v>
      </c>
      <c r="M5781" s="315"/>
      <c r="N5781" s="320">
        <f t="shared" si="332"/>
        <v>206.25</v>
      </c>
      <c r="O5781" s="321"/>
    </row>
    <row r="5782" spans="1:15">
      <c r="A5782" s="313" t="s">
        <v>4314</v>
      </c>
      <c r="B5782" s="313" t="s">
        <v>5232</v>
      </c>
      <c r="C5782" s="313">
        <v>8</v>
      </c>
      <c r="D5782" s="313" t="s">
        <v>5567</v>
      </c>
      <c r="E5782" s="315"/>
      <c r="F5782" s="315"/>
      <c r="G5782" s="314">
        <v>20</v>
      </c>
      <c r="H5782" s="316">
        <f t="shared" si="331"/>
        <v>20</v>
      </c>
      <c r="I5782" s="313"/>
      <c r="J5782" s="313">
        <f t="shared" si="333"/>
        <v>20</v>
      </c>
      <c r="K5782" s="319">
        <v>13.75</v>
      </c>
      <c r="L5782" s="37">
        <f t="shared" si="330"/>
        <v>275</v>
      </c>
      <c r="M5782" s="315"/>
      <c r="N5782" s="320">
        <f t="shared" si="332"/>
        <v>275</v>
      </c>
      <c r="O5782" s="321"/>
    </row>
    <row r="5783" spans="1:15">
      <c r="A5783" s="313" t="s">
        <v>4314</v>
      </c>
      <c r="B5783" s="313" t="s">
        <v>5232</v>
      </c>
      <c r="C5783" s="313">
        <v>8</v>
      </c>
      <c r="D5783" s="313" t="s">
        <v>4759</v>
      </c>
      <c r="E5783" s="315"/>
      <c r="F5783" s="315"/>
      <c r="G5783" s="314">
        <v>25</v>
      </c>
      <c r="H5783" s="316">
        <f t="shared" si="331"/>
        <v>25</v>
      </c>
      <c r="I5783" s="313"/>
      <c r="J5783" s="313">
        <f t="shared" si="333"/>
        <v>25</v>
      </c>
      <c r="K5783" s="319">
        <v>13.75</v>
      </c>
      <c r="L5783" s="37">
        <f t="shared" ref="L5783:L5846" si="334">ROUND(H5783*K5783,2)</f>
        <v>343.75</v>
      </c>
      <c r="M5783" s="315"/>
      <c r="N5783" s="320">
        <f t="shared" si="332"/>
        <v>343.75</v>
      </c>
      <c r="O5783" s="313"/>
    </row>
    <row r="5784" spans="1:15">
      <c r="A5784" s="313" t="s">
        <v>4314</v>
      </c>
      <c r="B5784" s="313" t="s">
        <v>5232</v>
      </c>
      <c r="C5784" s="313">
        <v>8</v>
      </c>
      <c r="D5784" s="313" t="s">
        <v>5568</v>
      </c>
      <c r="E5784" s="315"/>
      <c r="F5784" s="315"/>
      <c r="G5784" s="314">
        <v>15</v>
      </c>
      <c r="H5784" s="316">
        <f t="shared" si="331"/>
        <v>15</v>
      </c>
      <c r="I5784" s="313"/>
      <c r="J5784" s="313">
        <f t="shared" si="333"/>
        <v>15</v>
      </c>
      <c r="K5784" s="319">
        <v>13.75</v>
      </c>
      <c r="L5784" s="37">
        <f t="shared" si="334"/>
        <v>206.25</v>
      </c>
      <c r="M5784" s="315"/>
      <c r="N5784" s="320">
        <f t="shared" si="332"/>
        <v>206.25</v>
      </c>
      <c r="O5784" s="321"/>
    </row>
    <row r="5785" spans="1:15">
      <c r="A5785" s="313" t="s">
        <v>4314</v>
      </c>
      <c r="B5785" s="313" t="s">
        <v>5232</v>
      </c>
      <c r="C5785" s="313">
        <v>8</v>
      </c>
      <c r="D5785" s="313" t="s">
        <v>5569</v>
      </c>
      <c r="E5785" s="315"/>
      <c r="F5785" s="315"/>
      <c r="G5785" s="314">
        <v>30</v>
      </c>
      <c r="H5785" s="316">
        <f t="shared" si="331"/>
        <v>30</v>
      </c>
      <c r="I5785" s="313"/>
      <c r="J5785" s="313">
        <f t="shared" si="333"/>
        <v>30</v>
      </c>
      <c r="K5785" s="319">
        <v>13.75</v>
      </c>
      <c r="L5785" s="37">
        <f t="shared" si="334"/>
        <v>412.5</v>
      </c>
      <c r="M5785" s="315"/>
      <c r="N5785" s="320">
        <f t="shared" si="332"/>
        <v>412.5</v>
      </c>
      <c r="O5785" s="321"/>
    </row>
    <row r="5786" spans="1:15">
      <c r="A5786" s="313" t="s">
        <v>4314</v>
      </c>
      <c r="B5786" s="313" t="s">
        <v>5232</v>
      </c>
      <c r="C5786" s="313">
        <v>8</v>
      </c>
      <c r="D5786" s="313" t="s">
        <v>5570</v>
      </c>
      <c r="E5786" s="315"/>
      <c r="F5786" s="315"/>
      <c r="G5786" s="314">
        <v>20</v>
      </c>
      <c r="H5786" s="316">
        <f t="shared" si="331"/>
        <v>20</v>
      </c>
      <c r="I5786" s="313"/>
      <c r="J5786" s="313">
        <f t="shared" si="333"/>
        <v>20</v>
      </c>
      <c r="K5786" s="319">
        <v>13.75</v>
      </c>
      <c r="L5786" s="37">
        <f t="shared" si="334"/>
        <v>275</v>
      </c>
      <c r="M5786" s="315"/>
      <c r="N5786" s="320">
        <f t="shared" si="332"/>
        <v>275</v>
      </c>
      <c r="O5786" s="321"/>
    </row>
    <row r="5787" spans="1:15">
      <c r="A5787" s="313" t="s">
        <v>4314</v>
      </c>
      <c r="B5787" s="313" t="s">
        <v>5232</v>
      </c>
      <c r="C5787" s="313">
        <v>8</v>
      </c>
      <c r="D5787" s="313" t="s">
        <v>5571</v>
      </c>
      <c r="E5787" s="315"/>
      <c r="F5787" s="315"/>
      <c r="G5787" s="314">
        <v>20</v>
      </c>
      <c r="H5787" s="316">
        <f t="shared" si="331"/>
        <v>20</v>
      </c>
      <c r="I5787" s="313"/>
      <c r="J5787" s="313">
        <f t="shared" si="333"/>
        <v>20</v>
      </c>
      <c r="K5787" s="319">
        <v>13.75</v>
      </c>
      <c r="L5787" s="37">
        <f t="shared" si="334"/>
        <v>275</v>
      </c>
      <c r="M5787" s="315"/>
      <c r="N5787" s="320">
        <f t="shared" si="332"/>
        <v>275</v>
      </c>
      <c r="O5787" s="321"/>
    </row>
    <row r="5788" spans="1:15">
      <c r="A5788" s="313" t="s">
        <v>4314</v>
      </c>
      <c r="B5788" s="313" t="s">
        <v>5232</v>
      </c>
      <c r="C5788" s="313">
        <v>8</v>
      </c>
      <c r="D5788" s="313" t="s">
        <v>5572</v>
      </c>
      <c r="E5788" s="315"/>
      <c r="F5788" s="315"/>
      <c r="G5788" s="314">
        <v>30</v>
      </c>
      <c r="H5788" s="316">
        <f t="shared" si="331"/>
        <v>30</v>
      </c>
      <c r="I5788" s="313"/>
      <c r="J5788" s="313">
        <f t="shared" si="333"/>
        <v>30</v>
      </c>
      <c r="K5788" s="319">
        <v>13.75</v>
      </c>
      <c r="L5788" s="37">
        <f t="shared" si="334"/>
        <v>412.5</v>
      </c>
      <c r="M5788" s="315"/>
      <c r="N5788" s="320">
        <f t="shared" si="332"/>
        <v>412.5</v>
      </c>
      <c r="O5788" s="321"/>
    </row>
    <row r="5789" spans="1:15">
      <c r="A5789" s="313" t="s">
        <v>4314</v>
      </c>
      <c r="B5789" s="313" t="s">
        <v>5232</v>
      </c>
      <c r="C5789" s="313">
        <v>8</v>
      </c>
      <c r="D5789" s="313" t="s">
        <v>5573</v>
      </c>
      <c r="E5789" s="315"/>
      <c r="F5789" s="315"/>
      <c r="G5789" s="314">
        <v>30</v>
      </c>
      <c r="H5789" s="316">
        <f t="shared" si="331"/>
        <v>30</v>
      </c>
      <c r="I5789" s="313"/>
      <c r="J5789" s="313">
        <f t="shared" si="333"/>
        <v>30</v>
      </c>
      <c r="K5789" s="319">
        <v>13.75</v>
      </c>
      <c r="L5789" s="37">
        <f t="shared" si="334"/>
        <v>412.5</v>
      </c>
      <c r="M5789" s="315"/>
      <c r="N5789" s="320">
        <f t="shared" si="332"/>
        <v>412.5</v>
      </c>
      <c r="O5789" s="321"/>
    </row>
    <row r="5790" spans="1:15">
      <c r="A5790" s="313" t="s">
        <v>4314</v>
      </c>
      <c r="B5790" s="313" t="s">
        <v>5232</v>
      </c>
      <c r="C5790" s="313">
        <v>8</v>
      </c>
      <c r="D5790" s="313" t="s">
        <v>5574</v>
      </c>
      <c r="E5790" s="315"/>
      <c r="F5790" s="315"/>
      <c r="G5790" s="314">
        <v>15</v>
      </c>
      <c r="H5790" s="316">
        <f t="shared" si="331"/>
        <v>15</v>
      </c>
      <c r="I5790" s="313"/>
      <c r="J5790" s="313">
        <f t="shared" si="333"/>
        <v>15</v>
      </c>
      <c r="K5790" s="319">
        <v>13.75</v>
      </c>
      <c r="L5790" s="37">
        <f t="shared" si="334"/>
        <v>206.25</v>
      </c>
      <c r="M5790" s="315"/>
      <c r="N5790" s="320">
        <f t="shared" si="332"/>
        <v>206.25</v>
      </c>
      <c r="O5790" s="321"/>
    </row>
    <row r="5791" spans="1:15">
      <c r="A5791" s="313" t="s">
        <v>4314</v>
      </c>
      <c r="B5791" s="313" t="s">
        <v>5232</v>
      </c>
      <c r="C5791" s="313">
        <v>8</v>
      </c>
      <c r="D5791" s="313" t="s">
        <v>5575</v>
      </c>
      <c r="E5791" s="315"/>
      <c r="F5791" s="315"/>
      <c r="G5791" s="314">
        <v>25</v>
      </c>
      <c r="H5791" s="316">
        <f t="shared" si="331"/>
        <v>25</v>
      </c>
      <c r="I5791" s="313"/>
      <c r="J5791" s="313">
        <f t="shared" si="333"/>
        <v>25</v>
      </c>
      <c r="K5791" s="319">
        <v>13.75</v>
      </c>
      <c r="L5791" s="37">
        <f t="shared" si="334"/>
        <v>343.75</v>
      </c>
      <c r="M5791" s="315"/>
      <c r="N5791" s="320">
        <f t="shared" si="332"/>
        <v>343.75</v>
      </c>
      <c r="O5791" s="321"/>
    </row>
    <row r="5792" spans="1:15">
      <c r="A5792" s="313" t="s">
        <v>4314</v>
      </c>
      <c r="B5792" s="313" t="s">
        <v>5232</v>
      </c>
      <c r="C5792" s="313">
        <v>8</v>
      </c>
      <c r="D5792" s="313" t="s">
        <v>5576</v>
      </c>
      <c r="E5792" s="315"/>
      <c r="F5792" s="315"/>
      <c r="G5792" s="314">
        <v>25</v>
      </c>
      <c r="H5792" s="316">
        <f t="shared" si="331"/>
        <v>25</v>
      </c>
      <c r="I5792" s="313"/>
      <c r="J5792" s="313">
        <f t="shared" si="333"/>
        <v>25</v>
      </c>
      <c r="K5792" s="319">
        <v>13.75</v>
      </c>
      <c r="L5792" s="37">
        <f t="shared" si="334"/>
        <v>343.75</v>
      </c>
      <c r="M5792" s="315"/>
      <c r="N5792" s="320">
        <f t="shared" si="332"/>
        <v>343.75</v>
      </c>
      <c r="O5792" s="321"/>
    </row>
    <row r="5793" spans="1:15">
      <c r="A5793" s="313" t="s">
        <v>4314</v>
      </c>
      <c r="B5793" s="313" t="s">
        <v>5232</v>
      </c>
      <c r="C5793" s="313">
        <v>8</v>
      </c>
      <c r="D5793" s="313" t="s">
        <v>5577</v>
      </c>
      <c r="E5793" s="315"/>
      <c r="F5793" s="315"/>
      <c r="G5793" s="314">
        <v>35</v>
      </c>
      <c r="H5793" s="316">
        <f t="shared" si="331"/>
        <v>35</v>
      </c>
      <c r="I5793" s="313"/>
      <c r="J5793" s="313">
        <f t="shared" si="333"/>
        <v>35</v>
      </c>
      <c r="K5793" s="319">
        <v>13.75</v>
      </c>
      <c r="L5793" s="37">
        <f t="shared" si="334"/>
        <v>481.25</v>
      </c>
      <c r="M5793" s="315"/>
      <c r="N5793" s="320">
        <f t="shared" si="332"/>
        <v>481.25</v>
      </c>
      <c r="O5793" s="321"/>
    </row>
    <row r="5794" spans="1:15">
      <c r="A5794" s="313" t="s">
        <v>4314</v>
      </c>
      <c r="B5794" s="313" t="s">
        <v>5232</v>
      </c>
      <c r="C5794" s="313">
        <v>8</v>
      </c>
      <c r="D5794" s="313" t="s">
        <v>5578</v>
      </c>
      <c r="E5794" s="315"/>
      <c r="F5794" s="315"/>
      <c r="G5794" s="314">
        <v>15</v>
      </c>
      <c r="H5794" s="316">
        <f t="shared" si="331"/>
        <v>15</v>
      </c>
      <c r="I5794" s="313"/>
      <c r="J5794" s="313">
        <f t="shared" si="333"/>
        <v>15</v>
      </c>
      <c r="K5794" s="319">
        <v>13.75</v>
      </c>
      <c r="L5794" s="37">
        <f t="shared" si="334"/>
        <v>206.25</v>
      </c>
      <c r="M5794" s="315"/>
      <c r="N5794" s="320">
        <f t="shared" si="332"/>
        <v>206.25</v>
      </c>
      <c r="O5794" s="321"/>
    </row>
    <row r="5795" spans="1:15">
      <c r="A5795" s="313" t="s">
        <v>4314</v>
      </c>
      <c r="B5795" s="313" t="s">
        <v>5232</v>
      </c>
      <c r="C5795" s="313">
        <v>8</v>
      </c>
      <c r="D5795" s="313" t="s">
        <v>5579</v>
      </c>
      <c r="E5795" s="315"/>
      <c r="F5795" s="315"/>
      <c r="G5795" s="314">
        <v>20</v>
      </c>
      <c r="H5795" s="316">
        <f t="shared" si="331"/>
        <v>20</v>
      </c>
      <c r="I5795" s="313"/>
      <c r="J5795" s="313">
        <f t="shared" si="333"/>
        <v>20</v>
      </c>
      <c r="K5795" s="319">
        <v>13.75</v>
      </c>
      <c r="L5795" s="37">
        <f t="shared" si="334"/>
        <v>275</v>
      </c>
      <c r="M5795" s="315"/>
      <c r="N5795" s="320">
        <f t="shared" si="332"/>
        <v>275</v>
      </c>
      <c r="O5795" s="321"/>
    </row>
    <row r="5796" spans="1:15">
      <c r="A5796" s="313" t="s">
        <v>4314</v>
      </c>
      <c r="B5796" s="313" t="s">
        <v>5232</v>
      </c>
      <c r="C5796" s="313">
        <v>8</v>
      </c>
      <c r="D5796" s="313" t="s">
        <v>5580</v>
      </c>
      <c r="E5796" s="315"/>
      <c r="F5796" s="315"/>
      <c r="G5796" s="314">
        <v>20</v>
      </c>
      <c r="H5796" s="316">
        <f t="shared" si="331"/>
        <v>20</v>
      </c>
      <c r="I5796" s="313"/>
      <c r="J5796" s="313">
        <f t="shared" si="333"/>
        <v>20</v>
      </c>
      <c r="K5796" s="319">
        <v>13.75</v>
      </c>
      <c r="L5796" s="37">
        <f t="shared" si="334"/>
        <v>275</v>
      </c>
      <c r="M5796" s="315"/>
      <c r="N5796" s="320">
        <f t="shared" si="332"/>
        <v>275</v>
      </c>
      <c r="O5796" s="321"/>
    </row>
    <row r="5797" spans="1:15">
      <c r="A5797" s="313" t="s">
        <v>4314</v>
      </c>
      <c r="B5797" s="313" t="s">
        <v>5232</v>
      </c>
      <c r="C5797" s="313">
        <v>8</v>
      </c>
      <c r="D5797" s="313" t="s">
        <v>5581</v>
      </c>
      <c r="E5797" s="315"/>
      <c r="F5797" s="315"/>
      <c r="G5797" s="314">
        <v>20</v>
      </c>
      <c r="H5797" s="316">
        <f t="shared" si="331"/>
        <v>20</v>
      </c>
      <c r="I5797" s="313"/>
      <c r="J5797" s="313">
        <f t="shared" si="333"/>
        <v>20</v>
      </c>
      <c r="K5797" s="319">
        <v>13.75</v>
      </c>
      <c r="L5797" s="37">
        <f t="shared" si="334"/>
        <v>275</v>
      </c>
      <c r="M5797" s="315"/>
      <c r="N5797" s="320">
        <f t="shared" si="332"/>
        <v>275</v>
      </c>
      <c r="O5797" s="321"/>
    </row>
    <row r="5798" spans="1:15">
      <c r="A5798" s="313" t="s">
        <v>4314</v>
      </c>
      <c r="B5798" s="313" t="s">
        <v>5232</v>
      </c>
      <c r="C5798" s="313">
        <v>8</v>
      </c>
      <c r="D5798" s="313" t="s">
        <v>5582</v>
      </c>
      <c r="E5798" s="315"/>
      <c r="F5798" s="315"/>
      <c r="G5798" s="314">
        <v>30</v>
      </c>
      <c r="H5798" s="316">
        <f t="shared" si="331"/>
        <v>30</v>
      </c>
      <c r="I5798" s="313"/>
      <c r="J5798" s="313">
        <f t="shared" si="333"/>
        <v>30</v>
      </c>
      <c r="K5798" s="319">
        <v>13.75</v>
      </c>
      <c r="L5798" s="37">
        <f t="shared" si="334"/>
        <v>412.5</v>
      </c>
      <c r="M5798" s="315"/>
      <c r="N5798" s="320">
        <f t="shared" si="332"/>
        <v>412.5</v>
      </c>
      <c r="O5798" s="321"/>
    </row>
    <row r="5799" spans="1:15">
      <c r="A5799" s="313" t="s">
        <v>4314</v>
      </c>
      <c r="B5799" s="313" t="s">
        <v>5232</v>
      </c>
      <c r="C5799" s="313">
        <v>8</v>
      </c>
      <c r="D5799" s="313" t="s">
        <v>5583</v>
      </c>
      <c r="E5799" s="315"/>
      <c r="F5799" s="315"/>
      <c r="G5799" s="314">
        <v>30</v>
      </c>
      <c r="H5799" s="316">
        <f t="shared" si="331"/>
        <v>30</v>
      </c>
      <c r="I5799" s="313"/>
      <c r="J5799" s="313">
        <f t="shared" si="333"/>
        <v>30</v>
      </c>
      <c r="K5799" s="319">
        <v>13.75</v>
      </c>
      <c r="L5799" s="37">
        <f t="shared" si="334"/>
        <v>412.5</v>
      </c>
      <c r="M5799" s="315"/>
      <c r="N5799" s="320">
        <f t="shared" si="332"/>
        <v>412.5</v>
      </c>
      <c r="O5799" s="321"/>
    </row>
    <row r="5800" spans="1:15">
      <c r="A5800" s="313" t="s">
        <v>4314</v>
      </c>
      <c r="B5800" s="313" t="s">
        <v>5232</v>
      </c>
      <c r="C5800" s="313">
        <v>8</v>
      </c>
      <c r="D5800" s="313" t="s">
        <v>4759</v>
      </c>
      <c r="E5800" s="315"/>
      <c r="F5800" s="315"/>
      <c r="G5800" s="314">
        <v>15</v>
      </c>
      <c r="H5800" s="316">
        <f t="shared" si="331"/>
        <v>15</v>
      </c>
      <c r="I5800" s="313"/>
      <c r="J5800" s="313">
        <f t="shared" si="333"/>
        <v>15</v>
      </c>
      <c r="K5800" s="319">
        <v>13.75</v>
      </c>
      <c r="L5800" s="37">
        <f t="shared" si="334"/>
        <v>206.25</v>
      </c>
      <c r="M5800" s="315"/>
      <c r="N5800" s="320">
        <f t="shared" si="332"/>
        <v>206.25</v>
      </c>
      <c r="O5800" s="321"/>
    </row>
    <row r="5801" spans="1:15">
      <c r="A5801" s="313" t="s">
        <v>4314</v>
      </c>
      <c r="B5801" s="313" t="s">
        <v>5232</v>
      </c>
      <c r="C5801" s="313">
        <v>8</v>
      </c>
      <c r="D5801" s="313" t="s">
        <v>5584</v>
      </c>
      <c r="E5801" s="315"/>
      <c r="F5801" s="315"/>
      <c r="G5801" s="314">
        <v>35</v>
      </c>
      <c r="H5801" s="316">
        <f t="shared" si="331"/>
        <v>35</v>
      </c>
      <c r="I5801" s="313"/>
      <c r="J5801" s="313">
        <f t="shared" si="333"/>
        <v>35</v>
      </c>
      <c r="K5801" s="319">
        <v>13.75</v>
      </c>
      <c r="L5801" s="37">
        <f t="shared" si="334"/>
        <v>481.25</v>
      </c>
      <c r="M5801" s="315"/>
      <c r="N5801" s="320">
        <f t="shared" si="332"/>
        <v>481.25</v>
      </c>
      <c r="O5801" s="321"/>
    </row>
    <row r="5802" spans="1:15">
      <c r="A5802" s="313" t="s">
        <v>4314</v>
      </c>
      <c r="B5802" s="313" t="s">
        <v>5232</v>
      </c>
      <c r="C5802" s="313">
        <v>8</v>
      </c>
      <c r="D5802" s="198" t="s">
        <v>5585</v>
      </c>
      <c r="E5802" s="315"/>
      <c r="F5802" s="315"/>
      <c r="G5802" s="314">
        <v>5</v>
      </c>
      <c r="H5802" s="316">
        <f t="shared" si="331"/>
        <v>5</v>
      </c>
      <c r="I5802" s="313"/>
      <c r="J5802" s="313">
        <f t="shared" si="333"/>
        <v>5</v>
      </c>
      <c r="K5802" s="319">
        <v>13.75</v>
      </c>
      <c r="L5802" s="37">
        <f t="shared" si="334"/>
        <v>68.75</v>
      </c>
      <c r="M5802" s="315"/>
      <c r="N5802" s="320">
        <f t="shared" si="332"/>
        <v>68.75</v>
      </c>
      <c r="O5802" s="321"/>
    </row>
    <row r="5803" spans="1:15">
      <c r="A5803" s="313" t="s">
        <v>4314</v>
      </c>
      <c r="B5803" s="313" t="s">
        <v>5232</v>
      </c>
      <c r="C5803" s="313">
        <v>8</v>
      </c>
      <c r="D5803" s="313" t="s">
        <v>5586</v>
      </c>
      <c r="E5803" s="315"/>
      <c r="F5803" s="315"/>
      <c r="G5803" s="314">
        <v>15</v>
      </c>
      <c r="H5803" s="316">
        <f t="shared" si="331"/>
        <v>15</v>
      </c>
      <c r="I5803" s="313"/>
      <c r="J5803" s="313">
        <f t="shared" si="333"/>
        <v>15</v>
      </c>
      <c r="K5803" s="319">
        <v>13.75</v>
      </c>
      <c r="L5803" s="37">
        <f t="shared" si="334"/>
        <v>206.25</v>
      </c>
      <c r="M5803" s="315"/>
      <c r="N5803" s="320">
        <f t="shared" si="332"/>
        <v>206.25</v>
      </c>
      <c r="O5803" s="321"/>
    </row>
    <row r="5804" spans="1:15">
      <c r="A5804" s="313" t="s">
        <v>4314</v>
      </c>
      <c r="B5804" s="313" t="s">
        <v>5232</v>
      </c>
      <c r="C5804" s="313">
        <v>8</v>
      </c>
      <c r="D5804" s="313" t="s">
        <v>5587</v>
      </c>
      <c r="E5804" s="315"/>
      <c r="F5804" s="315"/>
      <c r="G5804" s="314">
        <v>20</v>
      </c>
      <c r="H5804" s="316">
        <f t="shared" si="331"/>
        <v>20</v>
      </c>
      <c r="I5804" s="313"/>
      <c r="J5804" s="313">
        <f t="shared" si="333"/>
        <v>20</v>
      </c>
      <c r="K5804" s="319">
        <v>13.75</v>
      </c>
      <c r="L5804" s="37">
        <f t="shared" si="334"/>
        <v>275</v>
      </c>
      <c r="M5804" s="315"/>
      <c r="N5804" s="320">
        <f t="shared" si="332"/>
        <v>275</v>
      </c>
      <c r="O5804" s="321"/>
    </row>
    <row r="5805" spans="1:15">
      <c r="A5805" s="313" t="s">
        <v>4314</v>
      </c>
      <c r="B5805" s="313" t="s">
        <v>5232</v>
      </c>
      <c r="C5805" s="313">
        <v>8</v>
      </c>
      <c r="D5805" s="313" t="s">
        <v>5588</v>
      </c>
      <c r="E5805" s="315"/>
      <c r="F5805" s="315"/>
      <c r="G5805" s="314">
        <v>20</v>
      </c>
      <c r="H5805" s="316">
        <f t="shared" si="331"/>
        <v>20</v>
      </c>
      <c r="I5805" s="313"/>
      <c r="J5805" s="313">
        <f t="shared" si="333"/>
        <v>20</v>
      </c>
      <c r="K5805" s="319">
        <v>13.75</v>
      </c>
      <c r="L5805" s="37">
        <f t="shared" si="334"/>
        <v>275</v>
      </c>
      <c r="M5805" s="315"/>
      <c r="N5805" s="320">
        <f t="shared" si="332"/>
        <v>275</v>
      </c>
      <c r="O5805" s="321"/>
    </row>
    <row r="5806" spans="1:15">
      <c r="A5806" s="329" t="s">
        <v>4314</v>
      </c>
      <c r="B5806" s="329" t="s">
        <v>5232</v>
      </c>
      <c r="C5806" s="329">
        <v>8</v>
      </c>
      <c r="D5806" s="329" t="s">
        <v>5589</v>
      </c>
      <c r="E5806" s="333"/>
      <c r="F5806" s="333"/>
      <c r="G5806" s="330">
        <v>20</v>
      </c>
      <c r="H5806" s="316">
        <f t="shared" si="331"/>
        <v>20</v>
      </c>
      <c r="I5806" s="329"/>
      <c r="J5806" s="329">
        <f t="shared" si="333"/>
        <v>20</v>
      </c>
      <c r="K5806" s="332">
        <v>13.75</v>
      </c>
      <c r="L5806" s="37">
        <f t="shared" si="334"/>
        <v>275</v>
      </c>
      <c r="M5806" s="333"/>
      <c r="N5806" s="320">
        <f t="shared" si="332"/>
        <v>275</v>
      </c>
      <c r="O5806" s="334" t="s">
        <v>5590</v>
      </c>
    </row>
    <row r="5807" spans="1:15">
      <c r="A5807" s="313" t="s">
        <v>4314</v>
      </c>
      <c r="B5807" s="313" t="s">
        <v>5232</v>
      </c>
      <c r="C5807" s="313">
        <v>8</v>
      </c>
      <c r="D5807" s="313" t="s">
        <v>5591</v>
      </c>
      <c r="E5807" s="315"/>
      <c r="F5807" s="315"/>
      <c r="G5807" s="314">
        <v>15</v>
      </c>
      <c r="H5807" s="316">
        <f t="shared" si="331"/>
        <v>15</v>
      </c>
      <c r="I5807" s="313"/>
      <c r="J5807" s="313">
        <f t="shared" si="333"/>
        <v>15</v>
      </c>
      <c r="K5807" s="319">
        <v>13.75</v>
      </c>
      <c r="L5807" s="37">
        <f t="shared" si="334"/>
        <v>206.25</v>
      </c>
      <c r="M5807" s="315"/>
      <c r="N5807" s="320">
        <f t="shared" si="332"/>
        <v>206.25</v>
      </c>
      <c r="O5807" s="321"/>
    </row>
    <row r="5808" spans="1:15">
      <c r="A5808" s="313" t="s">
        <v>4314</v>
      </c>
      <c r="B5808" s="313" t="s">
        <v>5232</v>
      </c>
      <c r="C5808" s="313">
        <v>9</v>
      </c>
      <c r="D5808" s="313" t="s">
        <v>5592</v>
      </c>
      <c r="E5808" s="315"/>
      <c r="F5808" s="315"/>
      <c r="G5808" s="314">
        <v>51.5</v>
      </c>
      <c r="H5808" s="316">
        <f t="shared" si="331"/>
        <v>51.5</v>
      </c>
      <c r="I5808" s="331"/>
      <c r="J5808" s="313">
        <f t="shared" si="333"/>
        <v>51.5</v>
      </c>
      <c r="K5808" s="319">
        <v>13.75</v>
      </c>
      <c r="L5808" s="37">
        <f t="shared" si="334"/>
        <v>708.13</v>
      </c>
      <c r="M5808" s="315"/>
      <c r="N5808" s="320">
        <f t="shared" si="332"/>
        <v>708.13</v>
      </c>
      <c r="O5808" s="321"/>
    </row>
    <row r="5809" spans="1:15">
      <c r="A5809" s="313" t="s">
        <v>4314</v>
      </c>
      <c r="B5809" s="313" t="s">
        <v>5232</v>
      </c>
      <c r="C5809" s="313">
        <v>9</v>
      </c>
      <c r="D5809" s="313" t="s">
        <v>5593</v>
      </c>
      <c r="E5809" s="315"/>
      <c r="F5809" s="315"/>
      <c r="G5809" s="314">
        <v>51.5</v>
      </c>
      <c r="H5809" s="316">
        <f t="shared" si="331"/>
        <v>51.5</v>
      </c>
      <c r="I5809" s="331"/>
      <c r="J5809" s="313">
        <f t="shared" si="333"/>
        <v>51.5</v>
      </c>
      <c r="K5809" s="319">
        <v>13.75</v>
      </c>
      <c r="L5809" s="37">
        <f t="shared" si="334"/>
        <v>708.13</v>
      </c>
      <c r="M5809" s="315"/>
      <c r="N5809" s="320">
        <f t="shared" si="332"/>
        <v>708.13</v>
      </c>
      <c r="O5809" s="321"/>
    </row>
    <row r="5810" spans="1:15">
      <c r="A5810" s="313" t="s">
        <v>4314</v>
      </c>
      <c r="B5810" s="313" t="s">
        <v>5232</v>
      </c>
      <c r="C5810" s="313">
        <v>9</v>
      </c>
      <c r="D5810" s="313" t="s">
        <v>5594</v>
      </c>
      <c r="E5810" s="315"/>
      <c r="F5810" s="315"/>
      <c r="G5810" s="314">
        <v>72.1</v>
      </c>
      <c r="H5810" s="316">
        <f t="shared" si="331"/>
        <v>72.1</v>
      </c>
      <c r="I5810" s="331"/>
      <c r="J5810" s="313">
        <f t="shared" si="333"/>
        <v>72.1</v>
      </c>
      <c r="K5810" s="319">
        <v>13.75</v>
      </c>
      <c r="L5810" s="37">
        <f t="shared" si="334"/>
        <v>991.38</v>
      </c>
      <c r="M5810" s="315"/>
      <c r="N5810" s="320">
        <f t="shared" si="332"/>
        <v>991.38</v>
      </c>
      <c r="O5810" s="321"/>
    </row>
    <row r="5811" spans="1:15">
      <c r="A5811" s="313" t="s">
        <v>4314</v>
      </c>
      <c r="B5811" s="313" t="s">
        <v>5232</v>
      </c>
      <c r="C5811" s="313">
        <v>9</v>
      </c>
      <c r="D5811" s="313" t="s">
        <v>5595</v>
      </c>
      <c r="E5811" s="315"/>
      <c r="F5811" s="315"/>
      <c r="G5811" s="314">
        <v>82.4</v>
      </c>
      <c r="H5811" s="316">
        <f t="shared" si="331"/>
        <v>82.4</v>
      </c>
      <c r="I5811" s="331"/>
      <c r="J5811" s="313">
        <f t="shared" si="333"/>
        <v>82.4</v>
      </c>
      <c r="K5811" s="319">
        <v>13.75</v>
      </c>
      <c r="L5811" s="37">
        <f t="shared" si="334"/>
        <v>1133</v>
      </c>
      <c r="M5811" s="315"/>
      <c r="N5811" s="320">
        <f t="shared" si="332"/>
        <v>1133</v>
      </c>
      <c r="O5811" s="321"/>
    </row>
    <row r="5812" spans="1:15">
      <c r="A5812" s="313" t="s">
        <v>4314</v>
      </c>
      <c r="B5812" s="313" t="s">
        <v>5232</v>
      </c>
      <c r="C5812" s="313">
        <v>9</v>
      </c>
      <c r="D5812" s="313" t="s">
        <v>5596</v>
      </c>
      <c r="E5812" s="315"/>
      <c r="F5812" s="315"/>
      <c r="G5812" s="314">
        <v>72.1</v>
      </c>
      <c r="H5812" s="316">
        <f t="shared" ref="H5812:H5875" si="335">SUM(E5812:G5812)</f>
        <v>72.1</v>
      </c>
      <c r="I5812" s="331"/>
      <c r="J5812" s="313">
        <f t="shared" si="333"/>
        <v>72.1</v>
      </c>
      <c r="K5812" s="319">
        <v>13.75</v>
      </c>
      <c r="L5812" s="37">
        <f t="shared" si="334"/>
        <v>991.38</v>
      </c>
      <c r="M5812" s="315"/>
      <c r="N5812" s="320">
        <f t="shared" si="332"/>
        <v>991.38</v>
      </c>
      <c r="O5812" s="321"/>
    </row>
    <row r="5813" spans="1:15">
      <c r="A5813" s="313" t="s">
        <v>4314</v>
      </c>
      <c r="B5813" s="313" t="s">
        <v>5232</v>
      </c>
      <c r="C5813" s="313">
        <v>9</v>
      </c>
      <c r="D5813" s="313" t="s">
        <v>5597</v>
      </c>
      <c r="E5813" s="315"/>
      <c r="F5813" s="315"/>
      <c r="G5813" s="314">
        <v>92.7</v>
      </c>
      <c r="H5813" s="316">
        <f t="shared" si="335"/>
        <v>92.7</v>
      </c>
      <c r="I5813" s="331"/>
      <c r="J5813" s="313">
        <f t="shared" si="333"/>
        <v>92.7</v>
      </c>
      <c r="K5813" s="319">
        <v>13.75</v>
      </c>
      <c r="L5813" s="37">
        <f t="shared" si="334"/>
        <v>1274.63</v>
      </c>
      <c r="M5813" s="315"/>
      <c r="N5813" s="320">
        <f t="shared" ref="N5813:N5876" si="336">L5813-M5813</f>
        <v>1274.63</v>
      </c>
      <c r="O5813" s="321"/>
    </row>
    <row r="5814" spans="1:15">
      <c r="A5814" s="313" t="s">
        <v>4314</v>
      </c>
      <c r="B5814" s="313" t="s">
        <v>5232</v>
      </c>
      <c r="C5814" s="313">
        <v>9</v>
      </c>
      <c r="D5814" s="313" t="s">
        <v>5598</v>
      </c>
      <c r="E5814" s="315"/>
      <c r="F5814" s="315"/>
      <c r="G5814" s="314">
        <v>28.4</v>
      </c>
      <c r="H5814" s="316">
        <f t="shared" si="335"/>
        <v>28.4</v>
      </c>
      <c r="I5814" s="342"/>
      <c r="J5814" s="313">
        <f t="shared" si="333"/>
        <v>28.4</v>
      </c>
      <c r="K5814" s="319">
        <v>13.75</v>
      </c>
      <c r="L5814" s="37">
        <f t="shared" si="334"/>
        <v>390.5</v>
      </c>
      <c r="M5814" s="315"/>
      <c r="N5814" s="320">
        <f t="shared" si="336"/>
        <v>390.5</v>
      </c>
      <c r="O5814" s="321"/>
    </row>
    <row r="5815" spans="1:15">
      <c r="A5815" s="313" t="s">
        <v>4314</v>
      </c>
      <c r="B5815" s="313" t="s">
        <v>5232</v>
      </c>
      <c r="C5815" s="313">
        <v>9</v>
      </c>
      <c r="D5815" s="313" t="s">
        <v>5599</v>
      </c>
      <c r="E5815" s="315"/>
      <c r="F5815" s="315"/>
      <c r="G5815" s="314">
        <v>27</v>
      </c>
      <c r="H5815" s="316">
        <f t="shared" si="335"/>
        <v>27</v>
      </c>
      <c r="I5815" s="331"/>
      <c r="J5815" s="313">
        <f t="shared" si="333"/>
        <v>27</v>
      </c>
      <c r="K5815" s="319">
        <v>13.75</v>
      </c>
      <c r="L5815" s="37">
        <f t="shared" si="334"/>
        <v>371.25</v>
      </c>
      <c r="M5815" s="315"/>
      <c r="N5815" s="320">
        <f t="shared" si="336"/>
        <v>371.25</v>
      </c>
      <c r="O5815" s="321"/>
    </row>
    <row r="5816" spans="1:15">
      <c r="A5816" s="313" t="s">
        <v>4314</v>
      </c>
      <c r="B5816" s="313" t="s">
        <v>5232</v>
      </c>
      <c r="C5816" s="313">
        <v>9</v>
      </c>
      <c r="D5816" s="313" t="s">
        <v>3298</v>
      </c>
      <c r="E5816" s="315"/>
      <c r="F5816" s="315"/>
      <c r="G5816" s="314">
        <v>27</v>
      </c>
      <c r="H5816" s="316">
        <f t="shared" si="335"/>
        <v>27</v>
      </c>
      <c r="I5816" s="331"/>
      <c r="J5816" s="313">
        <f t="shared" si="333"/>
        <v>27</v>
      </c>
      <c r="K5816" s="319">
        <v>13.75</v>
      </c>
      <c r="L5816" s="37">
        <f t="shared" si="334"/>
        <v>371.25</v>
      </c>
      <c r="M5816" s="315"/>
      <c r="N5816" s="320">
        <f t="shared" si="336"/>
        <v>371.25</v>
      </c>
      <c r="O5816" s="321"/>
    </row>
    <row r="5817" spans="1:15">
      <c r="A5817" s="313" t="s">
        <v>4314</v>
      </c>
      <c r="B5817" s="313" t="s">
        <v>5232</v>
      </c>
      <c r="C5817" s="313">
        <v>9</v>
      </c>
      <c r="D5817" s="313" t="s">
        <v>5600</v>
      </c>
      <c r="E5817" s="315"/>
      <c r="F5817" s="315"/>
      <c r="G5817" s="314">
        <v>61.8</v>
      </c>
      <c r="H5817" s="316">
        <f t="shared" si="335"/>
        <v>61.8</v>
      </c>
      <c r="I5817" s="331"/>
      <c r="J5817" s="313">
        <f t="shared" si="333"/>
        <v>61.8</v>
      </c>
      <c r="K5817" s="319">
        <v>13.75</v>
      </c>
      <c r="L5817" s="37">
        <f t="shared" si="334"/>
        <v>849.75</v>
      </c>
      <c r="M5817" s="315"/>
      <c r="N5817" s="320">
        <f t="shared" si="336"/>
        <v>849.75</v>
      </c>
      <c r="O5817" s="321"/>
    </row>
    <row r="5818" spans="1:15">
      <c r="A5818" s="313" t="s">
        <v>4314</v>
      </c>
      <c r="B5818" s="313" t="s">
        <v>5232</v>
      </c>
      <c r="C5818" s="313">
        <v>9</v>
      </c>
      <c r="D5818" s="313" t="s">
        <v>5601</v>
      </c>
      <c r="E5818" s="315"/>
      <c r="F5818" s="315"/>
      <c r="G5818" s="314">
        <v>61.8</v>
      </c>
      <c r="H5818" s="316">
        <f t="shared" si="335"/>
        <v>61.8</v>
      </c>
      <c r="I5818" s="331"/>
      <c r="J5818" s="313">
        <f t="shared" si="333"/>
        <v>61.8</v>
      </c>
      <c r="K5818" s="319">
        <v>13.75</v>
      </c>
      <c r="L5818" s="37">
        <f t="shared" si="334"/>
        <v>849.75</v>
      </c>
      <c r="M5818" s="315"/>
      <c r="N5818" s="320">
        <f t="shared" si="336"/>
        <v>849.75</v>
      </c>
      <c r="O5818" s="321"/>
    </row>
    <row r="5819" spans="1:15">
      <c r="A5819" s="313" t="s">
        <v>4314</v>
      </c>
      <c r="B5819" s="313" t="s">
        <v>5232</v>
      </c>
      <c r="C5819" s="313">
        <v>9</v>
      </c>
      <c r="D5819" s="313" t="s">
        <v>5602</v>
      </c>
      <c r="E5819" s="315"/>
      <c r="F5819" s="315"/>
      <c r="G5819" s="314">
        <v>51.5</v>
      </c>
      <c r="H5819" s="316">
        <f t="shared" si="335"/>
        <v>51.5</v>
      </c>
      <c r="I5819" s="331"/>
      <c r="J5819" s="313">
        <f t="shared" ref="J5819:J5882" si="337">H5819-I5819</f>
        <v>51.5</v>
      </c>
      <c r="K5819" s="319">
        <v>13.75</v>
      </c>
      <c r="L5819" s="37">
        <f t="shared" si="334"/>
        <v>708.13</v>
      </c>
      <c r="M5819" s="315"/>
      <c r="N5819" s="320">
        <f t="shared" si="336"/>
        <v>708.13</v>
      </c>
      <c r="O5819" s="321"/>
    </row>
    <row r="5820" spans="1:15">
      <c r="A5820" s="313" t="s">
        <v>4314</v>
      </c>
      <c r="B5820" s="313" t="s">
        <v>5232</v>
      </c>
      <c r="C5820" s="313">
        <v>9</v>
      </c>
      <c r="D5820" s="313" t="s">
        <v>5603</v>
      </c>
      <c r="E5820" s="315"/>
      <c r="F5820" s="315"/>
      <c r="G5820" s="314">
        <v>51.5</v>
      </c>
      <c r="H5820" s="316">
        <f t="shared" si="335"/>
        <v>51.5</v>
      </c>
      <c r="I5820" s="331"/>
      <c r="J5820" s="313">
        <f t="shared" si="337"/>
        <v>51.5</v>
      </c>
      <c r="K5820" s="319">
        <v>13.75</v>
      </c>
      <c r="L5820" s="37">
        <f t="shared" si="334"/>
        <v>708.13</v>
      </c>
      <c r="M5820" s="315"/>
      <c r="N5820" s="320">
        <f t="shared" si="336"/>
        <v>708.13</v>
      </c>
      <c r="O5820" s="321"/>
    </row>
    <row r="5821" spans="1:15">
      <c r="A5821" s="313" t="s">
        <v>4314</v>
      </c>
      <c r="B5821" s="313" t="s">
        <v>5232</v>
      </c>
      <c r="C5821" s="313">
        <v>9</v>
      </c>
      <c r="D5821" s="313" t="s">
        <v>5604</v>
      </c>
      <c r="E5821" s="315"/>
      <c r="F5821" s="315"/>
      <c r="G5821" s="314">
        <v>51.5</v>
      </c>
      <c r="H5821" s="316">
        <f t="shared" si="335"/>
        <v>51.5</v>
      </c>
      <c r="I5821" s="331"/>
      <c r="J5821" s="313">
        <f t="shared" si="337"/>
        <v>51.5</v>
      </c>
      <c r="K5821" s="319">
        <v>13.75</v>
      </c>
      <c r="L5821" s="37">
        <f t="shared" si="334"/>
        <v>708.13</v>
      </c>
      <c r="M5821" s="315"/>
      <c r="N5821" s="320">
        <f t="shared" si="336"/>
        <v>708.13</v>
      </c>
      <c r="O5821" s="321"/>
    </row>
    <row r="5822" spans="1:15">
      <c r="A5822" s="313" t="s">
        <v>4314</v>
      </c>
      <c r="B5822" s="313" t="s">
        <v>5232</v>
      </c>
      <c r="C5822" s="313">
        <v>9</v>
      </c>
      <c r="D5822" s="313" t="s">
        <v>1228</v>
      </c>
      <c r="E5822" s="315"/>
      <c r="F5822" s="315"/>
      <c r="G5822" s="314">
        <v>51.5</v>
      </c>
      <c r="H5822" s="316">
        <f t="shared" si="335"/>
        <v>51.5</v>
      </c>
      <c r="I5822" s="331"/>
      <c r="J5822" s="313">
        <f t="shared" si="337"/>
        <v>51.5</v>
      </c>
      <c r="K5822" s="319">
        <v>13.75</v>
      </c>
      <c r="L5822" s="37">
        <f t="shared" si="334"/>
        <v>708.13</v>
      </c>
      <c r="M5822" s="315"/>
      <c r="N5822" s="320">
        <f t="shared" si="336"/>
        <v>708.13</v>
      </c>
      <c r="O5822" s="321"/>
    </row>
    <row r="5823" spans="1:15">
      <c r="A5823" s="313" t="s">
        <v>4314</v>
      </c>
      <c r="B5823" s="313" t="s">
        <v>5232</v>
      </c>
      <c r="C5823" s="313">
        <v>9</v>
      </c>
      <c r="D5823" s="313" t="s">
        <v>5605</v>
      </c>
      <c r="E5823" s="315"/>
      <c r="F5823" s="315"/>
      <c r="G5823" s="314">
        <v>20.6</v>
      </c>
      <c r="H5823" s="316">
        <f t="shared" si="335"/>
        <v>20.6</v>
      </c>
      <c r="I5823" s="331"/>
      <c r="J5823" s="313">
        <f t="shared" si="337"/>
        <v>20.6</v>
      </c>
      <c r="K5823" s="319">
        <v>13.75</v>
      </c>
      <c r="L5823" s="37">
        <f t="shared" si="334"/>
        <v>283.25</v>
      </c>
      <c r="M5823" s="315"/>
      <c r="N5823" s="320">
        <f t="shared" si="336"/>
        <v>283.25</v>
      </c>
      <c r="O5823" s="321"/>
    </row>
    <row r="5824" spans="1:15">
      <c r="A5824" s="313" t="s">
        <v>4314</v>
      </c>
      <c r="B5824" s="313" t="s">
        <v>5232</v>
      </c>
      <c r="C5824" s="313">
        <v>9</v>
      </c>
      <c r="D5824" s="313" t="s">
        <v>5606</v>
      </c>
      <c r="E5824" s="315"/>
      <c r="F5824" s="315"/>
      <c r="G5824" s="314">
        <v>40.8</v>
      </c>
      <c r="H5824" s="316">
        <f t="shared" si="335"/>
        <v>40.8</v>
      </c>
      <c r="I5824" s="331"/>
      <c r="J5824" s="313">
        <f t="shared" si="337"/>
        <v>40.8</v>
      </c>
      <c r="K5824" s="319">
        <v>13.75</v>
      </c>
      <c r="L5824" s="37">
        <f t="shared" si="334"/>
        <v>561</v>
      </c>
      <c r="M5824" s="315"/>
      <c r="N5824" s="320">
        <f t="shared" si="336"/>
        <v>561</v>
      </c>
      <c r="O5824" s="321"/>
    </row>
    <row r="5825" spans="1:15">
      <c r="A5825" s="313" t="s">
        <v>4314</v>
      </c>
      <c r="B5825" s="313" t="s">
        <v>5232</v>
      </c>
      <c r="C5825" s="313">
        <v>9</v>
      </c>
      <c r="D5825" s="313" t="s">
        <v>5607</v>
      </c>
      <c r="E5825" s="315"/>
      <c r="F5825" s="315"/>
      <c r="G5825" s="314">
        <v>72.1</v>
      </c>
      <c r="H5825" s="316">
        <f t="shared" si="335"/>
        <v>72.1</v>
      </c>
      <c r="I5825" s="331"/>
      <c r="J5825" s="313">
        <f t="shared" si="337"/>
        <v>72.1</v>
      </c>
      <c r="K5825" s="319">
        <v>13.75</v>
      </c>
      <c r="L5825" s="37">
        <f t="shared" si="334"/>
        <v>991.38</v>
      </c>
      <c r="M5825" s="315"/>
      <c r="N5825" s="320">
        <f t="shared" si="336"/>
        <v>991.38</v>
      </c>
      <c r="O5825" s="321"/>
    </row>
    <row r="5826" spans="1:15">
      <c r="A5826" s="313" t="s">
        <v>4314</v>
      </c>
      <c r="B5826" s="313" t="s">
        <v>5232</v>
      </c>
      <c r="C5826" s="313">
        <v>9</v>
      </c>
      <c r="D5826" s="313" t="s">
        <v>5608</v>
      </c>
      <c r="E5826" s="315"/>
      <c r="F5826" s="315"/>
      <c r="G5826" s="314">
        <v>61.8</v>
      </c>
      <c r="H5826" s="316">
        <f t="shared" si="335"/>
        <v>61.8</v>
      </c>
      <c r="I5826" s="331"/>
      <c r="J5826" s="313">
        <f t="shared" si="337"/>
        <v>61.8</v>
      </c>
      <c r="K5826" s="319">
        <v>13.75</v>
      </c>
      <c r="L5826" s="37">
        <f t="shared" si="334"/>
        <v>849.75</v>
      </c>
      <c r="M5826" s="315"/>
      <c r="N5826" s="320">
        <f t="shared" si="336"/>
        <v>849.75</v>
      </c>
      <c r="O5826" s="321"/>
    </row>
    <row r="5827" spans="1:15">
      <c r="A5827" s="313" t="s">
        <v>4314</v>
      </c>
      <c r="B5827" s="313" t="s">
        <v>5232</v>
      </c>
      <c r="C5827" s="313">
        <v>9</v>
      </c>
      <c r="D5827" s="313" t="s">
        <v>5609</v>
      </c>
      <c r="E5827" s="315"/>
      <c r="F5827" s="315"/>
      <c r="G5827" s="314">
        <v>25.75</v>
      </c>
      <c r="H5827" s="316">
        <f t="shared" si="335"/>
        <v>25.75</v>
      </c>
      <c r="I5827" s="313"/>
      <c r="J5827" s="313">
        <f t="shared" si="337"/>
        <v>25.75</v>
      </c>
      <c r="K5827" s="319">
        <v>13.75</v>
      </c>
      <c r="L5827" s="37">
        <f t="shared" si="334"/>
        <v>354.06</v>
      </c>
      <c r="M5827" s="315"/>
      <c r="N5827" s="320">
        <f t="shared" si="336"/>
        <v>354.06</v>
      </c>
      <c r="O5827" s="321"/>
    </row>
    <row r="5828" spans="1:15">
      <c r="A5828" s="313" t="s">
        <v>4314</v>
      </c>
      <c r="B5828" s="313" t="s">
        <v>5232</v>
      </c>
      <c r="C5828" s="313">
        <v>9</v>
      </c>
      <c r="D5828" s="313" t="s">
        <v>5610</v>
      </c>
      <c r="E5828" s="315"/>
      <c r="F5828" s="315"/>
      <c r="G5828" s="314">
        <v>25.75</v>
      </c>
      <c r="H5828" s="316">
        <f t="shared" si="335"/>
        <v>25.75</v>
      </c>
      <c r="I5828" s="313"/>
      <c r="J5828" s="313">
        <f t="shared" si="337"/>
        <v>25.75</v>
      </c>
      <c r="K5828" s="319">
        <v>13.75</v>
      </c>
      <c r="L5828" s="37">
        <f t="shared" si="334"/>
        <v>354.06</v>
      </c>
      <c r="M5828" s="315"/>
      <c r="N5828" s="320">
        <f t="shared" si="336"/>
        <v>354.06</v>
      </c>
      <c r="O5828" s="321"/>
    </row>
    <row r="5829" spans="1:15">
      <c r="A5829" s="313" t="s">
        <v>4314</v>
      </c>
      <c r="B5829" s="313" t="s">
        <v>5232</v>
      </c>
      <c r="C5829" s="313">
        <v>9</v>
      </c>
      <c r="D5829" s="313" t="s">
        <v>5611</v>
      </c>
      <c r="E5829" s="315"/>
      <c r="F5829" s="315"/>
      <c r="G5829" s="314">
        <v>24.1</v>
      </c>
      <c r="H5829" s="316">
        <f t="shared" si="335"/>
        <v>24.1</v>
      </c>
      <c r="I5829" s="313"/>
      <c r="J5829" s="313">
        <f t="shared" si="337"/>
        <v>24.1</v>
      </c>
      <c r="K5829" s="319">
        <v>13.75</v>
      </c>
      <c r="L5829" s="37">
        <f t="shared" si="334"/>
        <v>331.38</v>
      </c>
      <c r="M5829" s="315"/>
      <c r="N5829" s="320">
        <f t="shared" si="336"/>
        <v>331.38</v>
      </c>
      <c r="O5829" s="321"/>
    </row>
    <row r="5830" spans="1:15">
      <c r="A5830" s="313" t="s">
        <v>4314</v>
      </c>
      <c r="B5830" s="313" t="s">
        <v>5232</v>
      </c>
      <c r="C5830" s="313">
        <v>9</v>
      </c>
      <c r="D5830" s="313" t="s">
        <v>5612</v>
      </c>
      <c r="E5830" s="315"/>
      <c r="F5830" s="315"/>
      <c r="G5830" s="314">
        <v>24</v>
      </c>
      <c r="H5830" s="316">
        <f t="shared" si="335"/>
        <v>24</v>
      </c>
      <c r="I5830" s="313"/>
      <c r="J5830" s="313">
        <f t="shared" si="337"/>
        <v>24</v>
      </c>
      <c r="K5830" s="319">
        <v>13.75</v>
      </c>
      <c r="L5830" s="37">
        <f t="shared" si="334"/>
        <v>330</v>
      </c>
      <c r="M5830" s="315"/>
      <c r="N5830" s="320">
        <f t="shared" si="336"/>
        <v>330</v>
      </c>
      <c r="O5830" s="321"/>
    </row>
    <row r="5831" spans="1:15">
      <c r="A5831" s="313" t="s">
        <v>4314</v>
      </c>
      <c r="B5831" s="313" t="s">
        <v>5232</v>
      </c>
      <c r="C5831" s="313">
        <v>9</v>
      </c>
      <c r="D5831" s="313" t="s">
        <v>4907</v>
      </c>
      <c r="E5831" s="315"/>
      <c r="F5831" s="315"/>
      <c r="G5831" s="314">
        <v>24</v>
      </c>
      <c r="H5831" s="316">
        <f t="shared" si="335"/>
        <v>24</v>
      </c>
      <c r="I5831" s="313"/>
      <c r="J5831" s="313">
        <f t="shared" si="337"/>
        <v>24</v>
      </c>
      <c r="K5831" s="319">
        <v>13.75</v>
      </c>
      <c r="L5831" s="37">
        <f t="shared" si="334"/>
        <v>330</v>
      </c>
      <c r="M5831" s="315"/>
      <c r="N5831" s="320">
        <f t="shared" si="336"/>
        <v>330</v>
      </c>
      <c r="O5831" s="321"/>
    </row>
    <row r="5832" spans="1:15">
      <c r="A5832" s="329" t="s">
        <v>4314</v>
      </c>
      <c r="B5832" s="329" t="s">
        <v>5232</v>
      </c>
      <c r="C5832" s="329" t="s">
        <v>4316</v>
      </c>
      <c r="D5832" s="329" t="s">
        <v>5232</v>
      </c>
      <c r="E5832" s="333"/>
      <c r="F5832" s="330">
        <v>2843.29</v>
      </c>
      <c r="G5832" s="333"/>
      <c r="H5832" s="316">
        <f t="shared" si="335"/>
        <v>2843.29</v>
      </c>
      <c r="I5832" s="329"/>
      <c r="J5832" s="329">
        <f t="shared" si="337"/>
        <v>2843.29</v>
      </c>
      <c r="K5832" s="332">
        <v>13.75</v>
      </c>
      <c r="L5832" s="37">
        <f t="shared" si="334"/>
        <v>39095.24</v>
      </c>
      <c r="M5832" s="333"/>
      <c r="N5832" s="320">
        <f t="shared" si="336"/>
        <v>39095.24</v>
      </c>
      <c r="O5832" s="329" t="s">
        <v>5613</v>
      </c>
    </row>
    <row r="5833" spans="1:15">
      <c r="A5833" s="313" t="s">
        <v>4314</v>
      </c>
      <c r="B5833" s="313" t="s">
        <v>5614</v>
      </c>
      <c r="C5833" s="313">
        <v>1</v>
      </c>
      <c r="D5833" s="341" t="s">
        <v>5615</v>
      </c>
      <c r="E5833" s="314"/>
      <c r="F5833" s="314"/>
      <c r="G5833" s="314">
        <v>107.5</v>
      </c>
      <c r="H5833" s="316">
        <f t="shared" si="335"/>
        <v>107.5</v>
      </c>
      <c r="I5833" s="313"/>
      <c r="J5833" s="313">
        <f t="shared" si="337"/>
        <v>107.5</v>
      </c>
      <c r="K5833" s="319">
        <v>13.75</v>
      </c>
      <c r="L5833" s="37">
        <f t="shared" si="334"/>
        <v>1478.13</v>
      </c>
      <c r="M5833" s="315"/>
      <c r="N5833" s="320">
        <f t="shared" si="336"/>
        <v>1478.13</v>
      </c>
      <c r="O5833" s="321"/>
    </row>
    <row r="5834" spans="1:15">
      <c r="A5834" s="313" t="s">
        <v>4314</v>
      </c>
      <c r="B5834" s="313" t="s">
        <v>5614</v>
      </c>
      <c r="C5834" s="313">
        <v>1</v>
      </c>
      <c r="D5834" s="341" t="s">
        <v>5616</v>
      </c>
      <c r="E5834" s="314"/>
      <c r="F5834" s="314"/>
      <c r="G5834" s="314">
        <v>101.5</v>
      </c>
      <c r="H5834" s="316">
        <f t="shared" si="335"/>
        <v>101.5</v>
      </c>
      <c r="I5834" s="313"/>
      <c r="J5834" s="313">
        <f t="shared" si="337"/>
        <v>101.5</v>
      </c>
      <c r="K5834" s="319">
        <v>13.75</v>
      </c>
      <c r="L5834" s="37">
        <f t="shared" si="334"/>
        <v>1395.63</v>
      </c>
      <c r="M5834" s="315"/>
      <c r="N5834" s="320">
        <f t="shared" si="336"/>
        <v>1395.63</v>
      </c>
      <c r="O5834" s="321"/>
    </row>
    <row r="5835" spans="1:15">
      <c r="A5835" s="313" t="s">
        <v>4314</v>
      </c>
      <c r="B5835" s="313" t="s">
        <v>5614</v>
      </c>
      <c r="C5835" s="313">
        <v>1</v>
      </c>
      <c r="D5835" s="341" t="s">
        <v>5617</v>
      </c>
      <c r="E5835" s="314"/>
      <c r="F5835" s="314"/>
      <c r="G5835" s="314">
        <v>52</v>
      </c>
      <c r="H5835" s="316">
        <f t="shared" si="335"/>
        <v>52</v>
      </c>
      <c r="I5835" s="313"/>
      <c r="J5835" s="313">
        <f t="shared" si="337"/>
        <v>52</v>
      </c>
      <c r="K5835" s="319">
        <v>13.75</v>
      </c>
      <c r="L5835" s="37">
        <f t="shared" si="334"/>
        <v>715</v>
      </c>
      <c r="M5835" s="315"/>
      <c r="N5835" s="320">
        <f t="shared" si="336"/>
        <v>715</v>
      </c>
      <c r="O5835" s="321"/>
    </row>
    <row r="5836" spans="1:15">
      <c r="A5836" s="313" t="s">
        <v>4314</v>
      </c>
      <c r="B5836" s="313" t="s">
        <v>5614</v>
      </c>
      <c r="C5836" s="313">
        <v>1</v>
      </c>
      <c r="D5836" s="341" t="s">
        <v>5618</v>
      </c>
      <c r="E5836" s="314"/>
      <c r="F5836" s="314"/>
      <c r="G5836" s="314">
        <v>51.5</v>
      </c>
      <c r="H5836" s="316">
        <f t="shared" si="335"/>
        <v>51.5</v>
      </c>
      <c r="I5836" s="313"/>
      <c r="J5836" s="313">
        <f t="shared" si="337"/>
        <v>51.5</v>
      </c>
      <c r="K5836" s="319">
        <v>13.75</v>
      </c>
      <c r="L5836" s="37">
        <f t="shared" si="334"/>
        <v>708.13</v>
      </c>
      <c r="M5836" s="315"/>
      <c r="N5836" s="320">
        <f t="shared" si="336"/>
        <v>708.13</v>
      </c>
      <c r="O5836" s="321"/>
    </row>
    <row r="5837" spans="1:15">
      <c r="A5837" s="313" t="s">
        <v>4314</v>
      </c>
      <c r="B5837" s="313" t="s">
        <v>5614</v>
      </c>
      <c r="C5837" s="313">
        <v>1</v>
      </c>
      <c r="D5837" s="341" t="s">
        <v>5619</v>
      </c>
      <c r="E5837" s="314"/>
      <c r="F5837" s="314"/>
      <c r="G5837" s="314">
        <v>101.5</v>
      </c>
      <c r="H5837" s="316">
        <f t="shared" si="335"/>
        <v>101.5</v>
      </c>
      <c r="I5837" s="313"/>
      <c r="J5837" s="313">
        <f t="shared" si="337"/>
        <v>101.5</v>
      </c>
      <c r="K5837" s="319">
        <v>13.75</v>
      </c>
      <c r="L5837" s="37">
        <f t="shared" si="334"/>
        <v>1395.63</v>
      </c>
      <c r="M5837" s="315"/>
      <c r="N5837" s="320">
        <f t="shared" si="336"/>
        <v>1395.63</v>
      </c>
      <c r="O5837" s="321"/>
    </row>
    <row r="5838" spans="1:15">
      <c r="A5838" s="313" t="s">
        <v>4314</v>
      </c>
      <c r="B5838" s="313" t="s">
        <v>5614</v>
      </c>
      <c r="C5838" s="313">
        <v>1</v>
      </c>
      <c r="D5838" s="341" t="s">
        <v>1693</v>
      </c>
      <c r="E5838" s="314"/>
      <c r="F5838" s="314"/>
      <c r="G5838" s="314">
        <v>98.5</v>
      </c>
      <c r="H5838" s="316">
        <f t="shared" si="335"/>
        <v>98.5</v>
      </c>
      <c r="I5838" s="313"/>
      <c r="J5838" s="313">
        <f t="shared" si="337"/>
        <v>98.5</v>
      </c>
      <c r="K5838" s="319">
        <v>13.75</v>
      </c>
      <c r="L5838" s="37">
        <f t="shared" si="334"/>
        <v>1354.38</v>
      </c>
      <c r="M5838" s="315"/>
      <c r="N5838" s="320">
        <f t="shared" si="336"/>
        <v>1354.38</v>
      </c>
      <c r="O5838" s="321"/>
    </row>
    <row r="5839" spans="1:15">
      <c r="A5839" s="313" t="s">
        <v>4314</v>
      </c>
      <c r="B5839" s="313" t="s">
        <v>5614</v>
      </c>
      <c r="C5839" s="313">
        <v>1</v>
      </c>
      <c r="D5839" s="341" t="s">
        <v>5620</v>
      </c>
      <c r="E5839" s="314"/>
      <c r="F5839" s="314"/>
      <c r="G5839" s="314">
        <v>72.5</v>
      </c>
      <c r="H5839" s="316">
        <f t="shared" si="335"/>
        <v>72.5</v>
      </c>
      <c r="I5839" s="313"/>
      <c r="J5839" s="313">
        <f t="shared" si="337"/>
        <v>72.5</v>
      </c>
      <c r="K5839" s="319">
        <v>13.75</v>
      </c>
      <c r="L5839" s="37">
        <f t="shared" si="334"/>
        <v>996.88</v>
      </c>
      <c r="M5839" s="315"/>
      <c r="N5839" s="320">
        <f t="shared" si="336"/>
        <v>996.88</v>
      </c>
      <c r="O5839" s="321"/>
    </row>
    <row r="5840" spans="1:15">
      <c r="A5840" s="313" t="s">
        <v>4314</v>
      </c>
      <c r="B5840" s="313" t="s">
        <v>5614</v>
      </c>
      <c r="C5840" s="313">
        <v>1</v>
      </c>
      <c r="D5840" s="341" t="s">
        <v>5621</v>
      </c>
      <c r="E5840" s="314"/>
      <c r="F5840" s="314"/>
      <c r="G5840" s="314">
        <v>72</v>
      </c>
      <c r="H5840" s="316">
        <f t="shared" si="335"/>
        <v>72</v>
      </c>
      <c r="I5840" s="313"/>
      <c r="J5840" s="313">
        <f t="shared" si="337"/>
        <v>72</v>
      </c>
      <c r="K5840" s="319">
        <v>13.75</v>
      </c>
      <c r="L5840" s="37">
        <f t="shared" si="334"/>
        <v>990</v>
      </c>
      <c r="M5840" s="315"/>
      <c r="N5840" s="320">
        <f t="shared" si="336"/>
        <v>990</v>
      </c>
      <c r="O5840" s="321"/>
    </row>
    <row r="5841" spans="1:15">
      <c r="A5841" s="313" t="s">
        <v>4314</v>
      </c>
      <c r="B5841" s="313" t="s">
        <v>5614</v>
      </c>
      <c r="C5841" s="313">
        <v>1</v>
      </c>
      <c r="D5841" s="341" t="s">
        <v>5622</v>
      </c>
      <c r="E5841" s="314"/>
      <c r="F5841" s="314"/>
      <c r="G5841" s="314">
        <v>53</v>
      </c>
      <c r="H5841" s="316">
        <f t="shared" si="335"/>
        <v>53</v>
      </c>
      <c r="I5841" s="313"/>
      <c r="J5841" s="313">
        <f t="shared" si="337"/>
        <v>53</v>
      </c>
      <c r="K5841" s="319">
        <v>13.75</v>
      </c>
      <c r="L5841" s="37">
        <f t="shared" si="334"/>
        <v>728.75</v>
      </c>
      <c r="M5841" s="315"/>
      <c r="N5841" s="320">
        <f t="shared" si="336"/>
        <v>728.75</v>
      </c>
      <c r="O5841" s="321"/>
    </row>
    <row r="5842" spans="1:15">
      <c r="A5842" s="313" t="s">
        <v>4314</v>
      </c>
      <c r="B5842" s="313" t="s">
        <v>5614</v>
      </c>
      <c r="C5842" s="313">
        <v>1</v>
      </c>
      <c r="D5842" s="341" t="s">
        <v>5623</v>
      </c>
      <c r="E5842" s="314"/>
      <c r="F5842" s="314"/>
      <c r="G5842" s="314">
        <v>26.75</v>
      </c>
      <c r="H5842" s="316">
        <f t="shared" si="335"/>
        <v>26.75</v>
      </c>
      <c r="I5842" s="313"/>
      <c r="J5842" s="313">
        <f t="shared" si="337"/>
        <v>26.75</v>
      </c>
      <c r="K5842" s="319">
        <v>13.75</v>
      </c>
      <c r="L5842" s="37">
        <f t="shared" si="334"/>
        <v>367.81</v>
      </c>
      <c r="M5842" s="315"/>
      <c r="N5842" s="320">
        <f t="shared" si="336"/>
        <v>367.81</v>
      </c>
      <c r="O5842" s="321"/>
    </row>
    <row r="5843" spans="1:15">
      <c r="A5843" s="313" t="s">
        <v>4314</v>
      </c>
      <c r="B5843" s="313" t="s">
        <v>5614</v>
      </c>
      <c r="C5843" s="313">
        <v>1</v>
      </c>
      <c r="D5843" s="341" t="s">
        <v>322</v>
      </c>
      <c r="E5843" s="314"/>
      <c r="F5843" s="314"/>
      <c r="G5843" s="314">
        <v>26.75</v>
      </c>
      <c r="H5843" s="316">
        <f t="shared" si="335"/>
        <v>26.75</v>
      </c>
      <c r="I5843" s="313"/>
      <c r="J5843" s="313">
        <f t="shared" si="337"/>
        <v>26.75</v>
      </c>
      <c r="K5843" s="319">
        <v>13.75</v>
      </c>
      <c r="L5843" s="37">
        <f t="shared" si="334"/>
        <v>367.81</v>
      </c>
      <c r="M5843" s="315"/>
      <c r="N5843" s="320">
        <f t="shared" si="336"/>
        <v>367.81</v>
      </c>
      <c r="O5843" s="321"/>
    </row>
    <row r="5844" spans="1:15">
      <c r="A5844" s="313" t="s">
        <v>4314</v>
      </c>
      <c r="B5844" s="313" t="s">
        <v>5614</v>
      </c>
      <c r="C5844" s="313">
        <v>1</v>
      </c>
      <c r="D5844" s="341" t="s">
        <v>5624</v>
      </c>
      <c r="E5844" s="314"/>
      <c r="F5844" s="314"/>
      <c r="G5844" s="314">
        <v>83.5</v>
      </c>
      <c r="H5844" s="316">
        <f t="shared" si="335"/>
        <v>83.5</v>
      </c>
      <c r="I5844" s="313"/>
      <c r="J5844" s="313">
        <f t="shared" si="337"/>
        <v>83.5</v>
      </c>
      <c r="K5844" s="319">
        <v>13.75</v>
      </c>
      <c r="L5844" s="37">
        <f t="shared" si="334"/>
        <v>1148.13</v>
      </c>
      <c r="M5844" s="315"/>
      <c r="N5844" s="320">
        <f t="shared" si="336"/>
        <v>1148.13</v>
      </c>
      <c r="O5844" s="321"/>
    </row>
    <row r="5845" spans="1:15">
      <c r="A5845" s="313" t="s">
        <v>4314</v>
      </c>
      <c r="B5845" s="313" t="s">
        <v>5614</v>
      </c>
      <c r="C5845" s="313">
        <v>1</v>
      </c>
      <c r="D5845" s="341" t="s">
        <v>5625</v>
      </c>
      <c r="E5845" s="314"/>
      <c r="F5845" s="314"/>
      <c r="G5845" s="314">
        <v>86.5</v>
      </c>
      <c r="H5845" s="316">
        <f t="shared" si="335"/>
        <v>86.5</v>
      </c>
      <c r="I5845" s="313"/>
      <c r="J5845" s="313">
        <f t="shared" si="337"/>
        <v>86.5</v>
      </c>
      <c r="K5845" s="319">
        <v>13.75</v>
      </c>
      <c r="L5845" s="37">
        <f t="shared" si="334"/>
        <v>1189.38</v>
      </c>
      <c r="M5845" s="315"/>
      <c r="N5845" s="320">
        <f t="shared" si="336"/>
        <v>1189.38</v>
      </c>
      <c r="O5845" s="321"/>
    </row>
    <row r="5846" spans="1:15">
      <c r="A5846" s="313" t="s">
        <v>4314</v>
      </c>
      <c r="B5846" s="313" t="s">
        <v>5614</v>
      </c>
      <c r="C5846" s="313">
        <v>1</v>
      </c>
      <c r="D5846" s="341" t="s">
        <v>5626</v>
      </c>
      <c r="E5846" s="314"/>
      <c r="F5846" s="314"/>
      <c r="G5846" s="314">
        <v>38</v>
      </c>
      <c r="H5846" s="316">
        <f t="shared" si="335"/>
        <v>38</v>
      </c>
      <c r="I5846" s="313"/>
      <c r="J5846" s="313">
        <f t="shared" si="337"/>
        <v>38</v>
      </c>
      <c r="K5846" s="319">
        <v>13.75</v>
      </c>
      <c r="L5846" s="37">
        <f t="shared" si="334"/>
        <v>522.5</v>
      </c>
      <c r="M5846" s="315"/>
      <c r="N5846" s="320">
        <f t="shared" si="336"/>
        <v>522.5</v>
      </c>
      <c r="O5846" s="321"/>
    </row>
    <row r="5847" spans="1:15">
      <c r="A5847" s="313" t="s">
        <v>4314</v>
      </c>
      <c r="B5847" s="313" t="s">
        <v>5614</v>
      </c>
      <c r="C5847" s="313">
        <v>1</v>
      </c>
      <c r="D5847" s="341" t="s">
        <v>5627</v>
      </c>
      <c r="E5847" s="314"/>
      <c r="F5847" s="314"/>
      <c r="G5847" s="314">
        <v>37.5</v>
      </c>
      <c r="H5847" s="316">
        <f t="shared" si="335"/>
        <v>37.5</v>
      </c>
      <c r="I5847" s="313"/>
      <c r="J5847" s="313">
        <f t="shared" si="337"/>
        <v>37.5</v>
      </c>
      <c r="K5847" s="319">
        <v>13.75</v>
      </c>
      <c r="L5847" s="37">
        <f t="shared" ref="L5847:L5910" si="338">ROUND(H5847*K5847,2)</f>
        <v>515.63</v>
      </c>
      <c r="M5847" s="315"/>
      <c r="N5847" s="320">
        <f t="shared" si="336"/>
        <v>515.63</v>
      </c>
      <c r="O5847" s="321"/>
    </row>
    <row r="5848" spans="1:15">
      <c r="A5848" s="313" t="s">
        <v>4314</v>
      </c>
      <c r="B5848" s="313" t="s">
        <v>5614</v>
      </c>
      <c r="C5848" s="313">
        <v>1</v>
      </c>
      <c r="D5848" s="341" t="s">
        <v>5628</v>
      </c>
      <c r="E5848" s="314"/>
      <c r="F5848" s="314"/>
      <c r="G5848" s="314">
        <v>78.5</v>
      </c>
      <c r="H5848" s="316">
        <f t="shared" si="335"/>
        <v>78.5</v>
      </c>
      <c r="I5848" s="313"/>
      <c r="J5848" s="313">
        <f t="shared" si="337"/>
        <v>78.5</v>
      </c>
      <c r="K5848" s="319">
        <v>13.75</v>
      </c>
      <c r="L5848" s="37">
        <f t="shared" si="338"/>
        <v>1079.38</v>
      </c>
      <c r="M5848" s="315"/>
      <c r="N5848" s="320">
        <f t="shared" si="336"/>
        <v>1079.38</v>
      </c>
      <c r="O5848" s="321"/>
    </row>
    <row r="5849" spans="1:15">
      <c r="A5849" s="313" t="s">
        <v>4314</v>
      </c>
      <c r="B5849" s="313" t="s">
        <v>5614</v>
      </c>
      <c r="C5849" s="313">
        <v>1</v>
      </c>
      <c r="D5849" s="341" t="s">
        <v>5629</v>
      </c>
      <c r="E5849" s="314"/>
      <c r="F5849" s="314"/>
      <c r="G5849" s="314">
        <v>99.5</v>
      </c>
      <c r="H5849" s="316">
        <f t="shared" si="335"/>
        <v>99.5</v>
      </c>
      <c r="I5849" s="313"/>
      <c r="J5849" s="313">
        <f t="shared" si="337"/>
        <v>99.5</v>
      </c>
      <c r="K5849" s="319">
        <v>13.75</v>
      </c>
      <c r="L5849" s="37">
        <f t="shared" si="338"/>
        <v>1368.13</v>
      </c>
      <c r="M5849" s="315"/>
      <c r="N5849" s="320">
        <f t="shared" si="336"/>
        <v>1368.13</v>
      </c>
      <c r="O5849" s="321"/>
    </row>
    <row r="5850" spans="1:15">
      <c r="A5850" s="313" t="s">
        <v>4314</v>
      </c>
      <c r="B5850" s="313" t="s">
        <v>5614</v>
      </c>
      <c r="C5850" s="313">
        <v>1</v>
      </c>
      <c r="D5850" s="341" t="s">
        <v>5630</v>
      </c>
      <c r="E5850" s="314"/>
      <c r="F5850" s="314"/>
      <c r="G5850" s="314">
        <v>105.5</v>
      </c>
      <c r="H5850" s="316">
        <f t="shared" si="335"/>
        <v>105.5</v>
      </c>
      <c r="I5850" s="313"/>
      <c r="J5850" s="313">
        <f t="shared" si="337"/>
        <v>105.5</v>
      </c>
      <c r="K5850" s="319">
        <v>13.75</v>
      </c>
      <c r="L5850" s="37">
        <f t="shared" si="338"/>
        <v>1450.63</v>
      </c>
      <c r="M5850" s="315"/>
      <c r="N5850" s="320">
        <f t="shared" si="336"/>
        <v>1450.63</v>
      </c>
      <c r="O5850" s="321"/>
    </row>
    <row r="5851" spans="1:15">
      <c r="A5851" s="313" t="s">
        <v>4314</v>
      </c>
      <c r="B5851" s="313" t="s">
        <v>5614</v>
      </c>
      <c r="C5851" s="313">
        <v>1</v>
      </c>
      <c r="D5851" s="341" t="s">
        <v>5631</v>
      </c>
      <c r="E5851" s="314"/>
      <c r="F5851" s="314"/>
      <c r="G5851" s="314">
        <v>97.5</v>
      </c>
      <c r="H5851" s="316">
        <f t="shared" si="335"/>
        <v>97.5</v>
      </c>
      <c r="I5851" s="313"/>
      <c r="J5851" s="313">
        <f t="shared" si="337"/>
        <v>97.5</v>
      </c>
      <c r="K5851" s="319">
        <v>13.75</v>
      </c>
      <c r="L5851" s="37">
        <f t="shared" si="338"/>
        <v>1340.63</v>
      </c>
      <c r="M5851" s="315"/>
      <c r="N5851" s="320">
        <f t="shared" si="336"/>
        <v>1340.63</v>
      </c>
      <c r="O5851" s="321"/>
    </row>
    <row r="5852" spans="1:15">
      <c r="A5852" s="313" t="s">
        <v>4314</v>
      </c>
      <c r="B5852" s="313" t="s">
        <v>5614</v>
      </c>
      <c r="C5852" s="313">
        <v>1</v>
      </c>
      <c r="D5852" s="341" t="s">
        <v>5632</v>
      </c>
      <c r="E5852" s="314"/>
      <c r="F5852" s="314"/>
      <c r="G5852" s="314">
        <v>119.5</v>
      </c>
      <c r="H5852" s="316">
        <f t="shared" si="335"/>
        <v>119.5</v>
      </c>
      <c r="I5852" s="313"/>
      <c r="J5852" s="313">
        <f t="shared" si="337"/>
        <v>119.5</v>
      </c>
      <c r="K5852" s="319">
        <v>13.75</v>
      </c>
      <c r="L5852" s="37">
        <f t="shared" si="338"/>
        <v>1643.13</v>
      </c>
      <c r="M5852" s="315"/>
      <c r="N5852" s="320">
        <f t="shared" si="336"/>
        <v>1643.13</v>
      </c>
      <c r="O5852" s="321"/>
    </row>
    <row r="5853" spans="1:15">
      <c r="A5853" s="313" t="s">
        <v>4314</v>
      </c>
      <c r="B5853" s="313" t="s">
        <v>5614</v>
      </c>
      <c r="C5853" s="313">
        <v>1</v>
      </c>
      <c r="D5853" s="341" t="s">
        <v>5633</v>
      </c>
      <c r="E5853" s="314"/>
      <c r="F5853" s="314"/>
      <c r="G5853" s="314">
        <v>81.5</v>
      </c>
      <c r="H5853" s="316">
        <f t="shared" si="335"/>
        <v>81.5</v>
      </c>
      <c r="I5853" s="313"/>
      <c r="J5853" s="313">
        <f t="shared" si="337"/>
        <v>81.5</v>
      </c>
      <c r="K5853" s="319">
        <v>13.75</v>
      </c>
      <c r="L5853" s="37">
        <f t="shared" si="338"/>
        <v>1120.63</v>
      </c>
      <c r="M5853" s="315"/>
      <c r="N5853" s="320">
        <f t="shared" si="336"/>
        <v>1120.63</v>
      </c>
      <c r="O5853" s="321"/>
    </row>
    <row r="5854" spans="1:15">
      <c r="A5854" s="313" t="s">
        <v>4314</v>
      </c>
      <c r="B5854" s="313" t="s">
        <v>5614</v>
      </c>
      <c r="C5854" s="313">
        <v>1</v>
      </c>
      <c r="D5854" s="341" t="s">
        <v>5634</v>
      </c>
      <c r="E5854" s="314"/>
      <c r="F5854" s="314"/>
      <c r="G5854" s="314">
        <v>17.5</v>
      </c>
      <c r="H5854" s="316">
        <f t="shared" si="335"/>
        <v>17.5</v>
      </c>
      <c r="I5854" s="313"/>
      <c r="J5854" s="313">
        <f t="shared" si="337"/>
        <v>17.5</v>
      </c>
      <c r="K5854" s="319">
        <v>13.75</v>
      </c>
      <c r="L5854" s="37">
        <f t="shared" si="338"/>
        <v>240.63</v>
      </c>
      <c r="M5854" s="315"/>
      <c r="N5854" s="320">
        <f t="shared" si="336"/>
        <v>240.63</v>
      </c>
      <c r="O5854" s="321"/>
    </row>
    <row r="5855" spans="1:15">
      <c r="A5855" s="313" t="s">
        <v>4314</v>
      </c>
      <c r="B5855" s="313" t="s">
        <v>5614</v>
      </c>
      <c r="C5855" s="313">
        <v>1</v>
      </c>
      <c r="D5855" s="341" t="s">
        <v>5635</v>
      </c>
      <c r="E5855" s="314"/>
      <c r="F5855" s="314"/>
      <c r="G5855" s="314">
        <v>84.5</v>
      </c>
      <c r="H5855" s="316">
        <f t="shared" si="335"/>
        <v>84.5</v>
      </c>
      <c r="I5855" s="313"/>
      <c r="J5855" s="313">
        <f t="shared" si="337"/>
        <v>84.5</v>
      </c>
      <c r="K5855" s="319">
        <v>13.75</v>
      </c>
      <c r="L5855" s="37">
        <f t="shared" si="338"/>
        <v>1161.88</v>
      </c>
      <c r="M5855" s="315"/>
      <c r="N5855" s="320">
        <f t="shared" si="336"/>
        <v>1161.88</v>
      </c>
      <c r="O5855" s="341"/>
    </row>
    <row r="5856" spans="1:15">
      <c r="A5856" s="313" t="s">
        <v>4314</v>
      </c>
      <c r="B5856" s="313" t="s">
        <v>5614</v>
      </c>
      <c r="C5856" s="313">
        <v>1</v>
      </c>
      <c r="D5856" s="341" t="s">
        <v>5636</v>
      </c>
      <c r="E5856" s="314"/>
      <c r="F5856" s="314"/>
      <c r="G5856" s="314">
        <v>13</v>
      </c>
      <c r="H5856" s="316">
        <f t="shared" si="335"/>
        <v>13</v>
      </c>
      <c r="I5856" s="313"/>
      <c r="J5856" s="313">
        <f t="shared" si="337"/>
        <v>13</v>
      </c>
      <c r="K5856" s="319">
        <v>13.75</v>
      </c>
      <c r="L5856" s="37">
        <f t="shared" si="338"/>
        <v>178.75</v>
      </c>
      <c r="M5856" s="315"/>
      <c r="N5856" s="320">
        <f t="shared" si="336"/>
        <v>178.75</v>
      </c>
      <c r="O5856" s="321"/>
    </row>
    <row r="5857" spans="1:15">
      <c r="A5857" s="313" t="s">
        <v>4314</v>
      </c>
      <c r="B5857" s="313" t="s">
        <v>5614</v>
      </c>
      <c r="C5857" s="313">
        <v>1</v>
      </c>
      <c r="D5857" s="341" t="s">
        <v>5637</v>
      </c>
      <c r="E5857" s="314"/>
      <c r="F5857" s="314"/>
      <c r="G5857" s="314">
        <v>120</v>
      </c>
      <c r="H5857" s="316">
        <f t="shared" si="335"/>
        <v>120</v>
      </c>
      <c r="I5857" s="313"/>
      <c r="J5857" s="313">
        <f t="shared" si="337"/>
        <v>120</v>
      </c>
      <c r="K5857" s="319">
        <v>13.75</v>
      </c>
      <c r="L5857" s="37">
        <f t="shared" si="338"/>
        <v>1650</v>
      </c>
      <c r="M5857" s="315"/>
      <c r="N5857" s="320">
        <f t="shared" si="336"/>
        <v>1650</v>
      </c>
      <c r="O5857" s="321"/>
    </row>
    <row r="5858" spans="1:15">
      <c r="A5858" s="313" t="s">
        <v>4314</v>
      </c>
      <c r="B5858" s="313" t="s">
        <v>5614</v>
      </c>
      <c r="C5858" s="313">
        <v>2</v>
      </c>
      <c r="D5858" s="341" t="s">
        <v>5638</v>
      </c>
      <c r="E5858" s="314"/>
      <c r="F5858" s="314"/>
      <c r="G5858" s="314">
        <v>15</v>
      </c>
      <c r="H5858" s="316">
        <f t="shared" si="335"/>
        <v>15</v>
      </c>
      <c r="I5858" s="313"/>
      <c r="J5858" s="313">
        <f t="shared" si="337"/>
        <v>15</v>
      </c>
      <c r="K5858" s="319">
        <v>13.75</v>
      </c>
      <c r="L5858" s="37">
        <f t="shared" si="338"/>
        <v>206.25</v>
      </c>
      <c r="M5858" s="315"/>
      <c r="N5858" s="320">
        <f t="shared" si="336"/>
        <v>206.25</v>
      </c>
      <c r="O5858" s="321"/>
    </row>
    <row r="5859" spans="1:15">
      <c r="A5859" s="329" t="s">
        <v>4314</v>
      </c>
      <c r="B5859" s="329" t="s">
        <v>5614</v>
      </c>
      <c r="C5859" s="329">
        <v>2</v>
      </c>
      <c r="D5859" s="343" t="s">
        <v>5639</v>
      </c>
      <c r="E5859" s="330"/>
      <c r="F5859" s="330"/>
      <c r="G5859" s="336">
        <v>43.5</v>
      </c>
      <c r="H5859" s="316">
        <f t="shared" si="335"/>
        <v>43.5</v>
      </c>
      <c r="I5859" s="337"/>
      <c r="J5859" s="329">
        <f t="shared" si="337"/>
        <v>43.5</v>
      </c>
      <c r="K5859" s="332">
        <v>13.75</v>
      </c>
      <c r="L5859" s="37">
        <f t="shared" si="338"/>
        <v>598.13</v>
      </c>
      <c r="M5859" s="333"/>
      <c r="N5859" s="320">
        <f t="shared" si="336"/>
        <v>598.13</v>
      </c>
      <c r="O5859" s="334" t="s">
        <v>5640</v>
      </c>
    </row>
    <row r="5860" spans="1:15">
      <c r="A5860" s="329" t="s">
        <v>4314</v>
      </c>
      <c r="B5860" s="329" t="s">
        <v>5614</v>
      </c>
      <c r="C5860" s="329">
        <v>2</v>
      </c>
      <c r="D5860" s="343" t="s">
        <v>5641</v>
      </c>
      <c r="E5860" s="330"/>
      <c r="F5860" s="330"/>
      <c r="G5860" s="336">
        <v>65.5</v>
      </c>
      <c r="H5860" s="316">
        <f t="shared" si="335"/>
        <v>65.5</v>
      </c>
      <c r="I5860" s="337"/>
      <c r="J5860" s="329">
        <f t="shared" si="337"/>
        <v>65.5</v>
      </c>
      <c r="K5860" s="332">
        <v>13.75</v>
      </c>
      <c r="L5860" s="37">
        <f t="shared" si="338"/>
        <v>900.63</v>
      </c>
      <c r="M5860" s="333"/>
      <c r="N5860" s="320">
        <f t="shared" si="336"/>
        <v>900.63</v>
      </c>
      <c r="O5860" s="334" t="s">
        <v>5642</v>
      </c>
    </row>
    <row r="5861" spans="1:15">
      <c r="A5861" s="329" t="s">
        <v>4314</v>
      </c>
      <c r="B5861" s="329" t="s">
        <v>5614</v>
      </c>
      <c r="C5861" s="329">
        <v>2</v>
      </c>
      <c r="D5861" s="343" t="s">
        <v>3637</v>
      </c>
      <c r="E5861" s="330"/>
      <c r="F5861" s="330"/>
      <c r="G5861" s="336">
        <v>65.5</v>
      </c>
      <c r="H5861" s="316">
        <f t="shared" si="335"/>
        <v>65.5</v>
      </c>
      <c r="I5861" s="337"/>
      <c r="J5861" s="329">
        <f t="shared" si="337"/>
        <v>65.5</v>
      </c>
      <c r="K5861" s="332">
        <v>13.75</v>
      </c>
      <c r="L5861" s="37">
        <f t="shared" si="338"/>
        <v>900.63</v>
      </c>
      <c r="M5861" s="333"/>
      <c r="N5861" s="320">
        <f t="shared" si="336"/>
        <v>900.63</v>
      </c>
      <c r="O5861" s="334" t="s">
        <v>5643</v>
      </c>
    </row>
    <row r="5862" spans="1:15">
      <c r="A5862" s="329" t="s">
        <v>4314</v>
      </c>
      <c r="B5862" s="329" t="s">
        <v>5614</v>
      </c>
      <c r="C5862" s="329">
        <v>2</v>
      </c>
      <c r="D5862" s="343" t="s">
        <v>5644</v>
      </c>
      <c r="E5862" s="330"/>
      <c r="F5862" s="330"/>
      <c r="G5862" s="336">
        <v>43.5</v>
      </c>
      <c r="H5862" s="316">
        <f t="shared" si="335"/>
        <v>43.5</v>
      </c>
      <c r="I5862" s="337"/>
      <c r="J5862" s="329">
        <f t="shared" si="337"/>
        <v>43.5</v>
      </c>
      <c r="K5862" s="332">
        <v>13.75</v>
      </c>
      <c r="L5862" s="37">
        <f t="shared" si="338"/>
        <v>598.13</v>
      </c>
      <c r="M5862" s="333"/>
      <c r="N5862" s="320">
        <f t="shared" si="336"/>
        <v>598.13</v>
      </c>
      <c r="O5862" s="334" t="s">
        <v>5645</v>
      </c>
    </row>
    <row r="5863" spans="1:15">
      <c r="A5863" s="313" t="s">
        <v>4314</v>
      </c>
      <c r="B5863" s="313" t="s">
        <v>5614</v>
      </c>
      <c r="C5863" s="313">
        <v>2</v>
      </c>
      <c r="D5863" s="341" t="s">
        <v>5646</v>
      </c>
      <c r="E5863" s="314"/>
      <c r="F5863" s="314"/>
      <c r="G5863" s="314">
        <v>148</v>
      </c>
      <c r="H5863" s="316">
        <f t="shared" si="335"/>
        <v>148</v>
      </c>
      <c r="I5863" s="331"/>
      <c r="J5863" s="313">
        <f t="shared" si="337"/>
        <v>148</v>
      </c>
      <c r="K5863" s="319">
        <v>13.75</v>
      </c>
      <c r="L5863" s="37">
        <f t="shared" si="338"/>
        <v>2035</v>
      </c>
      <c r="M5863" s="315"/>
      <c r="N5863" s="320">
        <f t="shared" si="336"/>
        <v>2035</v>
      </c>
      <c r="O5863" s="321"/>
    </row>
    <row r="5864" spans="1:15">
      <c r="A5864" s="313" t="s">
        <v>4314</v>
      </c>
      <c r="B5864" s="313" t="s">
        <v>5614</v>
      </c>
      <c r="C5864" s="313">
        <v>2</v>
      </c>
      <c r="D5864" s="200" t="s">
        <v>5647</v>
      </c>
      <c r="E5864" s="314"/>
      <c r="F5864" s="314"/>
      <c r="G5864" s="314">
        <v>43</v>
      </c>
      <c r="H5864" s="316">
        <f t="shared" si="335"/>
        <v>43</v>
      </c>
      <c r="I5864" s="331"/>
      <c r="J5864" s="313">
        <f t="shared" si="337"/>
        <v>43</v>
      </c>
      <c r="K5864" s="319">
        <v>13.75</v>
      </c>
      <c r="L5864" s="37">
        <f t="shared" si="338"/>
        <v>591.25</v>
      </c>
      <c r="M5864" s="315"/>
      <c r="N5864" s="320">
        <f t="shared" si="336"/>
        <v>591.25</v>
      </c>
      <c r="O5864" s="321"/>
    </row>
    <row r="5865" spans="1:15">
      <c r="A5865" s="313" t="s">
        <v>4314</v>
      </c>
      <c r="B5865" s="313" t="s">
        <v>5614</v>
      </c>
      <c r="C5865" s="313">
        <v>2</v>
      </c>
      <c r="D5865" s="200" t="s">
        <v>5648</v>
      </c>
      <c r="E5865" s="314"/>
      <c r="F5865" s="314"/>
      <c r="G5865" s="314">
        <v>54</v>
      </c>
      <c r="H5865" s="316">
        <f t="shared" si="335"/>
        <v>54</v>
      </c>
      <c r="I5865" s="331"/>
      <c r="J5865" s="313">
        <f t="shared" si="337"/>
        <v>54</v>
      </c>
      <c r="K5865" s="319">
        <v>13.75</v>
      </c>
      <c r="L5865" s="37">
        <f t="shared" si="338"/>
        <v>742.5</v>
      </c>
      <c r="M5865" s="315"/>
      <c r="N5865" s="320">
        <f t="shared" si="336"/>
        <v>742.5</v>
      </c>
      <c r="O5865" s="321"/>
    </row>
    <row r="5866" spans="1:15">
      <c r="A5866" s="313" t="s">
        <v>4314</v>
      </c>
      <c r="B5866" s="313" t="s">
        <v>5614</v>
      </c>
      <c r="C5866" s="313">
        <v>2</v>
      </c>
      <c r="D5866" s="341" t="s">
        <v>570</v>
      </c>
      <c r="E5866" s="314"/>
      <c r="F5866" s="314"/>
      <c r="G5866" s="314">
        <v>153</v>
      </c>
      <c r="H5866" s="316">
        <f t="shared" si="335"/>
        <v>153</v>
      </c>
      <c r="I5866" s="331"/>
      <c r="J5866" s="313">
        <f t="shared" si="337"/>
        <v>153</v>
      </c>
      <c r="K5866" s="319">
        <v>13.75</v>
      </c>
      <c r="L5866" s="37">
        <f t="shared" si="338"/>
        <v>2103.75</v>
      </c>
      <c r="M5866" s="315"/>
      <c r="N5866" s="320">
        <f t="shared" si="336"/>
        <v>2103.75</v>
      </c>
      <c r="O5866" s="321"/>
    </row>
    <row r="5867" spans="1:15">
      <c r="A5867" s="313" t="s">
        <v>4314</v>
      </c>
      <c r="B5867" s="313" t="s">
        <v>5614</v>
      </c>
      <c r="C5867" s="313">
        <v>2</v>
      </c>
      <c r="D5867" s="341" t="s">
        <v>5649</v>
      </c>
      <c r="E5867" s="314"/>
      <c r="F5867" s="314"/>
      <c r="G5867" s="314">
        <v>60</v>
      </c>
      <c r="H5867" s="316">
        <f t="shared" si="335"/>
        <v>60</v>
      </c>
      <c r="I5867" s="331"/>
      <c r="J5867" s="313">
        <f t="shared" si="337"/>
        <v>60</v>
      </c>
      <c r="K5867" s="319">
        <v>13.75</v>
      </c>
      <c r="L5867" s="37">
        <f t="shared" si="338"/>
        <v>825</v>
      </c>
      <c r="M5867" s="315"/>
      <c r="N5867" s="320">
        <f t="shared" si="336"/>
        <v>825</v>
      </c>
      <c r="O5867" s="321"/>
    </row>
    <row r="5868" spans="1:15">
      <c r="A5868" s="313" t="s">
        <v>4314</v>
      </c>
      <c r="B5868" s="313" t="s">
        <v>5614</v>
      </c>
      <c r="C5868" s="313">
        <v>2</v>
      </c>
      <c r="D5868" s="341" t="s">
        <v>5650</v>
      </c>
      <c r="E5868" s="314"/>
      <c r="F5868" s="314"/>
      <c r="G5868" s="314">
        <v>61</v>
      </c>
      <c r="H5868" s="316">
        <f t="shared" si="335"/>
        <v>61</v>
      </c>
      <c r="I5868" s="331"/>
      <c r="J5868" s="313">
        <f t="shared" si="337"/>
        <v>61</v>
      </c>
      <c r="K5868" s="319">
        <v>13.75</v>
      </c>
      <c r="L5868" s="37">
        <f t="shared" si="338"/>
        <v>838.75</v>
      </c>
      <c r="M5868" s="315"/>
      <c r="N5868" s="320">
        <f t="shared" si="336"/>
        <v>838.75</v>
      </c>
      <c r="O5868" s="321"/>
    </row>
    <row r="5869" spans="1:15">
      <c r="A5869" s="313" t="s">
        <v>4314</v>
      </c>
      <c r="B5869" s="313" t="s">
        <v>5614</v>
      </c>
      <c r="C5869" s="313">
        <v>2</v>
      </c>
      <c r="D5869" s="341" t="s">
        <v>5651</v>
      </c>
      <c r="E5869" s="314"/>
      <c r="F5869" s="314"/>
      <c r="G5869" s="314">
        <v>61</v>
      </c>
      <c r="H5869" s="316">
        <f t="shared" si="335"/>
        <v>61</v>
      </c>
      <c r="I5869" s="331"/>
      <c r="J5869" s="313">
        <f t="shared" si="337"/>
        <v>61</v>
      </c>
      <c r="K5869" s="319">
        <v>13.75</v>
      </c>
      <c r="L5869" s="37">
        <f t="shared" si="338"/>
        <v>838.75</v>
      </c>
      <c r="M5869" s="315"/>
      <c r="N5869" s="320">
        <f t="shared" si="336"/>
        <v>838.75</v>
      </c>
      <c r="O5869" s="321"/>
    </row>
    <row r="5870" spans="1:15">
      <c r="A5870" s="313" t="s">
        <v>4314</v>
      </c>
      <c r="B5870" s="313" t="s">
        <v>5614</v>
      </c>
      <c r="C5870" s="313">
        <v>2</v>
      </c>
      <c r="D5870" s="341" t="s">
        <v>5652</v>
      </c>
      <c r="E5870" s="314"/>
      <c r="F5870" s="314"/>
      <c r="G5870" s="314">
        <v>61</v>
      </c>
      <c r="H5870" s="316">
        <f t="shared" si="335"/>
        <v>61</v>
      </c>
      <c r="I5870" s="331"/>
      <c r="J5870" s="313">
        <f t="shared" si="337"/>
        <v>61</v>
      </c>
      <c r="K5870" s="319">
        <v>13.75</v>
      </c>
      <c r="L5870" s="37">
        <f t="shared" si="338"/>
        <v>838.75</v>
      </c>
      <c r="M5870" s="315"/>
      <c r="N5870" s="320">
        <f t="shared" si="336"/>
        <v>838.75</v>
      </c>
      <c r="O5870" s="321"/>
    </row>
    <row r="5871" spans="1:15">
      <c r="A5871" s="313" t="s">
        <v>4314</v>
      </c>
      <c r="B5871" s="313" t="s">
        <v>5614</v>
      </c>
      <c r="C5871" s="313">
        <v>2</v>
      </c>
      <c r="D5871" s="341" t="s">
        <v>5653</v>
      </c>
      <c r="E5871" s="314"/>
      <c r="F5871" s="314"/>
      <c r="G5871" s="314">
        <v>44.5</v>
      </c>
      <c r="H5871" s="316">
        <f t="shared" si="335"/>
        <v>44.5</v>
      </c>
      <c r="I5871" s="331"/>
      <c r="J5871" s="313">
        <f t="shared" si="337"/>
        <v>44.5</v>
      </c>
      <c r="K5871" s="319">
        <v>13.75</v>
      </c>
      <c r="L5871" s="37">
        <f t="shared" si="338"/>
        <v>611.88</v>
      </c>
      <c r="M5871" s="315"/>
      <c r="N5871" s="320">
        <f t="shared" si="336"/>
        <v>611.88</v>
      </c>
      <c r="O5871" s="321"/>
    </row>
    <row r="5872" spans="1:15">
      <c r="A5872" s="313" t="s">
        <v>4314</v>
      </c>
      <c r="B5872" s="313" t="s">
        <v>5614</v>
      </c>
      <c r="C5872" s="313">
        <v>2</v>
      </c>
      <c r="D5872" s="341" t="s">
        <v>5654</v>
      </c>
      <c r="E5872" s="314"/>
      <c r="F5872" s="314"/>
      <c r="G5872" s="314">
        <v>44.5</v>
      </c>
      <c r="H5872" s="316">
        <f t="shared" si="335"/>
        <v>44.5</v>
      </c>
      <c r="I5872" s="331"/>
      <c r="J5872" s="313">
        <f t="shared" si="337"/>
        <v>44.5</v>
      </c>
      <c r="K5872" s="319">
        <v>13.75</v>
      </c>
      <c r="L5872" s="37">
        <f t="shared" si="338"/>
        <v>611.88</v>
      </c>
      <c r="M5872" s="315"/>
      <c r="N5872" s="320">
        <f t="shared" si="336"/>
        <v>611.88</v>
      </c>
      <c r="O5872" s="321"/>
    </row>
    <row r="5873" spans="1:15">
      <c r="A5873" s="313" t="s">
        <v>4314</v>
      </c>
      <c r="B5873" s="313" t="s">
        <v>5614</v>
      </c>
      <c r="C5873" s="313">
        <v>2</v>
      </c>
      <c r="D5873" s="341" t="s">
        <v>5655</v>
      </c>
      <c r="E5873" s="314"/>
      <c r="F5873" s="314"/>
      <c r="G5873" s="314">
        <v>44.5</v>
      </c>
      <c r="H5873" s="316">
        <f t="shared" si="335"/>
        <v>44.5</v>
      </c>
      <c r="I5873" s="331"/>
      <c r="J5873" s="313">
        <f t="shared" si="337"/>
        <v>44.5</v>
      </c>
      <c r="K5873" s="319">
        <v>13.75</v>
      </c>
      <c r="L5873" s="37">
        <f t="shared" si="338"/>
        <v>611.88</v>
      </c>
      <c r="M5873" s="315"/>
      <c r="N5873" s="320">
        <f t="shared" si="336"/>
        <v>611.88</v>
      </c>
      <c r="O5873" s="321"/>
    </row>
    <row r="5874" spans="1:15">
      <c r="A5874" s="313" t="s">
        <v>4314</v>
      </c>
      <c r="B5874" s="313" t="s">
        <v>5614</v>
      </c>
      <c r="C5874" s="313">
        <v>2</v>
      </c>
      <c r="D5874" s="341" t="s">
        <v>5656</v>
      </c>
      <c r="E5874" s="314"/>
      <c r="F5874" s="314"/>
      <c r="G5874" s="314">
        <v>44.5</v>
      </c>
      <c r="H5874" s="316">
        <f t="shared" si="335"/>
        <v>44.5</v>
      </c>
      <c r="I5874" s="331"/>
      <c r="J5874" s="313">
        <f t="shared" si="337"/>
        <v>44.5</v>
      </c>
      <c r="K5874" s="319">
        <v>13.75</v>
      </c>
      <c r="L5874" s="37">
        <f t="shared" si="338"/>
        <v>611.88</v>
      </c>
      <c r="M5874" s="315"/>
      <c r="N5874" s="320">
        <f t="shared" si="336"/>
        <v>611.88</v>
      </c>
      <c r="O5874" s="321"/>
    </row>
    <row r="5875" spans="1:15">
      <c r="A5875" s="313" t="s">
        <v>4314</v>
      </c>
      <c r="B5875" s="313" t="s">
        <v>5614</v>
      </c>
      <c r="C5875" s="313">
        <v>2</v>
      </c>
      <c r="D5875" s="341" t="s">
        <v>5657</v>
      </c>
      <c r="E5875" s="314"/>
      <c r="F5875" s="314"/>
      <c r="G5875" s="314">
        <v>19</v>
      </c>
      <c r="H5875" s="316">
        <f t="shared" si="335"/>
        <v>19</v>
      </c>
      <c r="I5875" s="331"/>
      <c r="J5875" s="313">
        <f t="shared" si="337"/>
        <v>19</v>
      </c>
      <c r="K5875" s="319">
        <v>13.75</v>
      </c>
      <c r="L5875" s="37">
        <f t="shared" si="338"/>
        <v>261.25</v>
      </c>
      <c r="M5875" s="315"/>
      <c r="N5875" s="320">
        <f t="shared" si="336"/>
        <v>261.25</v>
      </c>
      <c r="O5875" s="321"/>
    </row>
    <row r="5876" spans="1:15">
      <c r="A5876" s="313" t="s">
        <v>4314</v>
      </c>
      <c r="B5876" s="313" t="s">
        <v>5614</v>
      </c>
      <c r="C5876" s="313">
        <v>2</v>
      </c>
      <c r="D5876" s="344" t="s">
        <v>5658</v>
      </c>
      <c r="E5876" s="314"/>
      <c r="F5876" s="314"/>
      <c r="G5876" s="314">
        <v>81</v>
      </c>
      <c r="H5876" s="316">
        <f t="shared" ref="H5876:H5939" si="339">SUM(E5876:G5876)</f>
        <v>81</v>
      </c>
      <c r="I5876" s="331"/>
      <c r="J5876" s="313">
        <f t="shared" si="337"/>
        <v>81</v>
      </c>
      <c r="K5876" s="319">
        <v>13.75</v>
      </c>
      <c r="L5876" s="37">
        <f t="shared" si="338"/>
        <v>1113.75</v>
      </c>
      <c r="M5876" s="315"/>
      <c r="N5876" s="320">
        <f t="shared" si="336"/>
        <v>1113.75</v>
      </c>
      <c r="O5876" s="321"/>
    </row>
    <row r="5877" spans="1:15">
      <c r="A5877" s="313" t="s">
        <v>4314</v>
      </c>
      <c r="B5877" s="313" t="s">
        <v>5614</v>
      </c>
      <c r="C5877" s="313">
        <v>2</v>
      </c>
      <c r="D5877" s="344" t="s">
        <v>5659</v>
      </c>
      <c r="E5877" s="314"/>
      <c r="F5877" s="314"/>
      <c r="G5877" s="314">
        <v>81</v>
      </c>
      <c r="H5877" s="316">
        <f t="shared" si="339"/>
        <v>81</v>
      </c>
      <c r="I5877" s="331"/>
      <c r="J5877" s="313">
        <f t="shared" si="337"/>
        <v>81</v>
      </c>
      <c r="K5877" s="319">
        <v>13.75</v>
      </c>
      <c r="L5877" s="37">
        <f t="shared" si="338"/>
        <v>1113.75</v>
      </c>
      <c r="M5877" s="315"/>
      <c r="N5877" s="320">
        <f t="shared" ref="N5877:N5940" si="340">L5877-M5877</f>
        <v>1113.75</v>
      </c>
      <c r="O5877" s="321"/>
    </row>
    <row r="5878" spans="1:15">
      <c r="A5878" s="313" t="s">
        <v>4314</v>
      </c>
      <c r="B5878" s="313" t="s">
        <v>5614</v>
      </c>
      <c r="C5878" s="313">
        <v>2</v>
      </c>
      <c r="D5878" s="200" t="s">
        <v>5660</v>
      </c>
      <c r="E5878" s="314"/>
      <c r="F5878" s="314"/>
      <c r="G5878" s="314">
        <v>57</v>
      </c>
      <c r="H5878" s="316">
        <f t="shared" si="339"/>
        <v>57</v>
      </c>
      <c r="I5878" s="331"/>
      <c r="J5878" s="313">
        <f t="shared" si="337"/>
        <v>57</v>
      </c>
      <c r="K5878" s="319">
        <v>13.75</v>
      </c>
      <c r="L5878" s="37">
        <f t="shared" si="338"/>
        <v>783.75</v>
      </c>
      <c r="M5878" s="315"/>
      <c r="N5878" s="320">
        <f t="shared" si="340"/>
        <v>783.75</v>
      </c>
      <c r="O5878" s="321"/>
    </row>
    <row r="5879" spans="1:15">
      <c r="A5879" s="313" t="s">
        <v>4314</v>
      </c>
      <c r="B5879" s="313" t="s">
        <v>5614</v>
      </c>
      <c r="C5879" s="313">
        <v>2</v>
      </c>
      <c r="D5879" s="344" t="s">
        <v>5661</v>
      </c>
      <c r="E5879" s="314"/>
      <c r="F5879" s="314"/>
      <c r="G5879" s="314">
        <v>94</v>
      </c>
      <c r="H5879" s="316">
        <f t="shared" si="339"/>
        <v>94</v>
      </c>
      <c r="I5879" s="331"/>
      <c r="J5879" s="313">
        <f t="shared" si="337"/>
        <v>94</v>
      </c>
      <c r="K5879" s="319">
        <v>13.75</v>
      </c>
      <c r="L5879" s="37">
        <f t="shared" si="338"/>
        <v>1292.5</v>
      </c>
      <c r="M5879" s="315"/>
      <c r="N5879" s="320">
        <f t="shared" si="340"/>
        <v>1292.5</v>
      </c>
      <c r="O5879" s="321"/>
    </row>
    <row r="5880" spans="1:15">
      <c r="A5880" s="313" t="s">
        <v>4314</v>
      </c>
      <c r="B5880" s="313" t="s">
        <v>5614</v>
      </c>
      <c r="C5880" s="313">
        <v>2</v>
      </c>
      <c r="D5880" s="341" t="s">
        <v>5662</v>
      </c>
      <c r="E5880" s="314"/>
      <c r="F5880" s="314"/>
      <c r="G5880" s="314">
        <v>153</v>
      </c>
      <c r="H5880" s="316">
        <f t="shared" si="339"/>
        <v>153</v>
      </c>
      <c r="I5880" s="331"/>
      <c r="J5880" s="313">
        <f t="shared" si="337"/>
        <v>153</v>
      </c>
      <c r="K5880" s="319">
        <v>13.75</v>
      </c>
      <c r="L5880" s="37">
        <f t="shared" si="338"/>
        <v>2103.75</v>
      </c>
      <c r="M5880" s="315"/>
      <c r="N5880" s="320">
        <f t="shared" si="340"/>
        <v>2103.75</v>
      </c>
      <c r="O5880" s="321"/>
    </row>
    <row r="5881" spans="1:15">
      <c r="A5881" s="313" t="s">
        <v>4314</v>
      </c>
      <c r="B5881" s="313" t="s">
        <v>5614</v>
      </c>
      <c r="C5881" s="313">
        <v>3</v>
      </c>
      <c r="D5881" s="341" t="s">
        <v>5663</v>
      </c>
      <c r="E5881" s="314"/>
      <c r="F5881" s="314"/>
      <c r="G5881" s="314">
        <v>146</v>
      </c>
      <c r="H5881" s="316">
        <f t="shared" si="339"/>
        <v>146</v>
      </c>
      <c r="I5881" s="331"/>
      <c r="J5881" s="313">
        <f t="shared" si="337"/>
        <v>146</v>
      </c>
      <c r="K5881" s="319">
        <v>13.75</v>
      </c>
      <c r="L5881" s="37">
        <f t="shared" si="338"/>
        <v>2007.5</v>
      </c>
      <c r="M5881" s="315"/>
      <c r="N5881" s="320">
        <f t="shared" si="340"/>
        <v>2007.5</v>
      </c>
      <c r="O5881" s="321"/>
    </row>
    <row r="5882" spans="1:15">
      <c r="A5882" s="313" t="s">
        <v>4314</v>
      </c>
      <c r="B5882" s="313" t="s">
        <v>5614</v>
      </c>
      <c r="C5882" s="313">
        <v>3</v>
      </c>
      <c r="D5882" s="341" t="s">
        <v>5664</v>
      </c>
      <c r="E5882" s="314"/>
      <c r="F5882" s="314"/>
      <c r="G5882" s="314">
        <v>63</v>
      </c>
      <c r="H5882" s="316">
        <f t="shared" si="339"/>
        <v>63</v>
      </c>
      <c r="I5882" s="331"/>
      <c r="J5882" s="313">
        <f t="shared" si="337"/>
        <v>63</v>
      </c>
      <c r="K5882" s="319">
        <v>13.75</v>
      </c>
      <c r="L5882" s="37">
        <f t="shared" si="338"/>
        <v>866.25</v>
      </c>
      <c r="M5882" s="315"/>
      <c r="N5882" s="320">
        <f t="shared" si="340"/>
        <v>866.25</v>
      </c>
      <c r="O5882" s="321"/>
    </row>
    <row r="5883" spans="1:15">
      <c r="A5883" s="313" t="s">
        <v>4314</v>
      </c>
      <c r="B5883" s="313" t="s">
        <v>5614</v>
      </c>
      <c r="C5883" s="313">
        <v>3</v>
      </c>
      <c r="D5883" s="341" t="s">
        <v>5665</v>
      </c>
      <c r="E5883" s="314"/>
      <c r="F5883" s="314"/>
      <c r="G5883" s="314">
        <v>126</v>
      </c>
      <c r="H5883" s="316">
        <f t="shared" si="339"/>
        <v>126</v>
      </c>
      <c r="I5883" s="331"/>
      <c r="J5883" s="313">
        <f t="shared" ref="J5883:J5946" si="341">H5883-I5883</f>
        <v>126</v>
      </c>
      <c r="K5883" s="319">
        <v>13.75</v>
      </c>
      <c r="L5883" s="37">
        <f t="shared" si="338"/>
        <v>1732.5</v>
      </c>
      <c r="M5883" s="315"/>
      <c r="N5883" s="320">
        <f t="shared" si="340"/>
        <v>1732.5</v>
      </c>
      <c r="O5883" s="321"/>
    </row>
    <row r="5884" spans="1:15">
      <c r="A5884" s="313" t="s">
        <v>4314</v>
      </c>
      <c r="B5884" s="313" t="s">
        <v>5614</v>
      </c>
      <c r="C5884" s="313">
        <v>3</v>
      </c>
      <c r="D5884" s="341" t="s">
        <v>5666</v>
      </c>
      <c r="E5884" s="314"/>
      <c r="F5884" s="314"/>
      <c r="G5884" s="314">
        <v>44</v>
      </c>
      <c r="H5884" s="316">
        <f t="shared" si="339"/>
        <v>44</v>
      </c>
      <c r="I5884" s="331"/>
      <c r="J5884" s="313">
        <f t="shared" si="341"/>
        <v>44</v>
      </c>
      <c r="K5884" s="319">
        <v>13.75</v>
      </c>
      <c r="L5884" s="37">
        <f t="shared" si="338"/>
        <v>605</v>
      </c>
      <c r="M5884" s="315"/>
      <c r="N5884" s="320">
        <f t="shared" si="340"/>
        <v>605</v>
      </c>
      <c r="O5884" s="321"/>
    </row>
    <row r="5885" spans="1:15">
      <c r="A5885" s="313" t="s">
        <v>4314</v>
      </c>
      <c r="B5885" s="313" t="s">
        <v>5614</v>
      </c>
      <c r="C5885" s="313">
        <v>3</v>
      </c>
      <c r="D5885" s="341" t="s">
        <v>5667</v>
      </c>
      <c r="E5885" s="314"/>
      <c r="F5885" s="314"/>
      <c r="G5885" s="314">
        <v>37</v>
      </c>
      <c r="H5885" s="316">
        <f t="shared" si="339"/>
        <v>37</v>
      </c>
      <c r="I5885" s="331"/>
      <c r="J5885" s="313">
        <f t="shared" si="341"/>
        <v>37</v>
      </c>
      <c r="K5885" s="319">
        <v>13.75</v>
      </c>
      <c r="L5885" s="37">
        <f t="shared" si="338"/>
        <v>508.75</v>
      </c>
      <c r="M5885" s="315"/>
      <c r="N5885" s="320">
        <f t="shared" si="340"/>
        <v>508.75</v>
      </c>
      <c r="O5885" s="321"/>
    </row>
    <row r="5886" spans="1:15">
      <c r="A5886" s="313" t="s">
        <v>4314</v>
      </c>
      <c r="B5886" s="313" t="s">
        <v>5614</v>
      </c>
      <c r="C5886" s="313">
        <v>3</v>
      </c>
      <c r="D5886" s="341" t="s">
        <v>5668</v>
      </c>
      <c r="E5886" s="314"/>
      <c r="F5886" s="314"/>
      <c r="G5886" s="314">
        <v>37</v>
      </c>
      <c r="H5886" s="316">
        <f t="shared" si="339"/>
        <v>37</v>
      </c>
      <c r="I5886" s="331"/>
      <c r="J5886" s="313">
        <f t="shared" si="341"/>
        <v>37</v>
      </c>
      <c r="K5886" s="319">
        <v>13.75</v>
      </c>
      <c r="L5886" s="37">
        <f t="shared" si="338"/>
        <v>508.75</v>
      </c>
      <c r="M5886" s="315"/>
      <c r="N5886" s="320">
        <f t="shared" si="340"/>
        <v>508.75</v>
      </c>
      <c r="O5886" s="321"/>
    </row>
    <row r="5887" spans="1:15">
      <c r="A5887" s="313" t="s">
        <v>4314</v>
      </c>
      <c r="B5887" s="313" t="s">
        <v>5614</v>
      </c>
      <c r="C5887" s="313">
        <v>3</v>
      </c>
      <c r="D5887" s="341" t="s">
        <v>5669</v>
      </c>
      <c r="E5887" s="314"/>
      <c r="F5887" s="314"/>
      <c r="G5887" s="314">
        <v>76</v>
      </c>
      <c r="H5887" s="316">
        <f t="shared" si="339"/>
        <v>76</v>
      </c>
      <c r="I5887" s="331"/>
      <c r="J5887" s="313">
        <f t="shared" si="341"/>
        <v>76</v>
      </c>
      <c r="K5887" s="319">
        <v>13.75</v>
      </c>
      <c r="L5887" s="37">
        <f t="shared" si="338"/>
        <v>1045</v>
      </c>
      <c r="M5887" s="315"/>
      <c r="N5887" s="320">
        <f t="shared" si="340"/>
        <v>1045</v>
      </c>
      <c r="O5887" s="321"/>
    </row>
    <row r="5888" spans="1:15">
      <c r="A5888" s="313" t="s">
        <v>4314</v>
      </c>
      <c r="B5888" s="313" t="s">
        <v>5614</v>
      </c>
      <c r="C5888" s="313">
        <v>3</v>
      </c>
      <c r="D5888" s="341" t="s">
        <v>5670</v>
      </c>
      <c r="E5888" s="314"/>
      <c r="F5888" s="314"/>
      <c r="G5888" s="314">
        <v>149</v>
      </c>
      <c r="H5888" s="316">
        <f t="shared" si="339"/>
        <v>149</v>
      </c>
      <c r="I5888" s="331"/>
      <c r="J5888" s="313">
        <f t="shared" si="341"/>
        <v>149</v>
      </c>
      <c r="K5888" s="319">
        <v>13.75</v>
      </c>
      <c r="L5888" s="37">
        <f t="shared" si="338"/>
        <v>2048.75</v>
      </c>
      <c r="M5888" s="315"/>
      <c r="N5888" s="320">
        <f t="shared" si="340"/>
        <v>2048.75</v>
      </c>
      <c r="O5888" s="321"/>
    </row>
    <row r="5889" spans="1:15">
      <c r="A5889" s="313" t="s">
        <v>4314</v>
      </c>
      <c r="B5889" s="313" t="s">
        <v>5614</v>
      </c>
      <c r="C5889" s="313">
        <v>3</v>
      </c>
      <c r="D5889" s="341" t="s">
        <v>5671</v>
      </c>
      <c r="E5889" s="314"/>
      <c r="F5889" s="314"/>
      <c r="G5889" s="314">
        <v>49</v>
      </c>
      <c r="H5889" s="316">
        <f t="shared" si="339"/>
        <v>49</v>
      </c>
      <c r="I5889" s="331"/>
      <c r="J5889" s="313">
        <f t="shared" si="341"/>
        <v>49</v>
      </c>
      <c r="K5889" s="319">
        <v>13.75</v>
      </c>
      <c r="L5889" s="37">
        <f t="shared" si="338"/>
        <v>673.75</v>
      </c>
      <c r="M5889" s="315"/>
      <c r="N5889" s="320">
        <f t="shared" si="340"/>
        <v>673.75</v>
      </c>
      <c r="O5889" s="321"/>
    </row>
    <row r="5890" spans="1:15">
      <c r="A5890" s="313" t="s">
        <v>4314</v>
      </c>
      <c r="B5890" s="313" t="s">
        <v>5614</v>
      </c>
      <c r="C5890" s="313">
        <v>3</v>
      </c>
      <c r="D5890" s="341" t="s">
        <v>5672</v>
      </c>
      <c r="E5890" s="314"/>
      <c r="F5890" s="314"/>
      <c r="G5890" s="314">
        <v>49</v>
      </c>
      <c r="H5890" s="316">
        <f t="shared" si="339"/>
        <v>49</v>
      </c>
      <c r="I5890" s="331"/>
      <c r="J5890" s="313">
        <f t="shared" si="341"/>
        <v>49</v>
      </c>
      <c r="K5890" s="319">
        <v>13.75</v>
      </c>
      <c r="L5890" s="37">
        <f t="shared" si="338"/>
        <v>673.75</v>
      </c>
      <c r="M5890" s="315"/>
      <c r="N5890" s="320">
        <f t="shared" si="340"/>
        <v>673.75</v>
      </c>
      <c r="O5890" s="321"/>
    </row>
    <row r="5891" spans="1:15">
      <c r="A5891" s="313" t="s">
        <v>4314</v>
      </c>
      <c r="B5891" s="313" t="s">
        <v>5614</v>
      </c>
      <c r="C5891" s="313">
        <v>3</v>
      </c>
      <c r="D5891" s="341" t="s">
        <v>5673</v>
      </c>
      <c r="E5891" s="314"/>
      <c r="F5891" s="314"/>
      <c r="G5891" s="314">
        <v>84</v>
      </c>
      <c r="H5891" s="316">
        <f t="shared" si="339"/>
        <v>84</v>
      </c>
      <c r="I5891" s="331"/>
      <c r="J5891" s="313">
        <f t="shared" si="341"/>
        <v>84</v>
      </c>
      <c r="K5891" s="319">
        <v>13.75</v>
      </c>
      <c r="L5891" s="37">
        <f t="shared" si="338"/>
        <v>1155</v>
      </c>
      <c r="M5891" s="315"/>
      <c r="N5891" s="320">
        <f t="shared" si="340"/>
        <v>1155</v>
      </c>
      <c r="O5891" s="321"/>
    </row>
    <row r="5892" spans="1:15">
      <c r="A5892" s="313" t="s">
        <v>4314</v>
      </c>
      <c r="B5892" s="313" t="s">
        <v>5614</v>
      </c>
      <c r="C5892" s="313">
        <v>3</v>
      </c>
      <c r="D5892" s="341" t="s">
        <v>5674</v>
      </c>
      <c r="E5892" s="314"/>
      <c r="F5892" s="314"/>
      <c r="G5892" s="314">
        <v>84</v>
      </c>
      <c r="H5892" s="316">
        <f t="shared" si="339"/>
        <v>84</v>
      </c>
      <c r="I5892" s="331"/>
      <c r="J5892" s="313">
        <f t="shared" si="341"/>
        <v>84</v>
      </c>
      <c r="K5892" s="319">
        <v>13.75</v>
      </c>
      <c r="L5892" s="37">
        <f t="shared" si="338"/>
        <v>1155</v>
      </c>
      <c r="M5892" s="315"/>
      <c r="N5892" s="320">
        <f t="shared" si="340"/>
        <v>1155</v>
      </c>
      <c r="O5892" s="321"/>
    </row>
    <row r="5893" spans="1:15">
      <c r="A5893" s="313" t="s">
        <v>4314</v>
      </c>
      <c r="B5893" s="313" t="s">
        <v>5614</v>
      </c>
      <c r="C5893" s="313">
        <v>3</v>
      </c>
      <c r="D5893" s="341" t="s">
        <v>5675</v>
      </c>
      <c r="E5893" s="314"/>
      <c r="F5893" s="314"/>
      <c r="G5893" s="314">
        <v>187</v>
      </c>
      <c r="H5893" s="316">
        <f t="shared" si="339"/>
        <v>187</v>
      </c>
      <c r="I5893" s="331"/>
      <c r="J5893" s="313">
        <f t="shared" si="341"/>
        <v>187</v>
      </c>
      <c r="K5893" s="319">
        <v>13.75</v>
      </c>
      <c r="L5893" s="37">
        <f t="shared" si="338"/>
        <v>2571.25</v>
      </c>
      <c r="M5893" s="315"/>
      <c r="N5893" s="320">
        <f t="shared" si="340"/>
        <v>2571.25</v>
      </c>
      <c r="O5893" s="321"/>
    </row>
    <row r="5894" spans="1:15">
      <c r="A5894" s="313" t="s">
        <v>4314</v>
      </c>
      <c r="B5894" s="313" t="s">
        <v>5614</v>
      </c>
      <c r="C5894" s="313">
        <v>3</v>
      </c>
      <c r="D5894" s="341" t="s">
        <v>5676</v>
      </c>
      <c r="E5894" s="314"/>
      <c r="F5894" s="314"/>
      <c r="G5894" s="314">
        <v>125</v>
      </c>
      <c r="H5894" s="316">
        <f t="shared" si="339"/>
        <v>125</v>
      </c>
      <c r="I5894" s="331"/>
      <c r="J5894" s="313">
        <f t="shared" si="341"/>
        <v>125</v>
      </c>
      <c r="K5894" s="319">
        <v>13.75</v>
      </c>
      <c r="L5894" s="37">
        <f t="shared" si="338"/>
        <v>1718.75</v>
      </c>
      <c r="M5894" s="315"/>
      <c r="N5894" s="320">
        <f t="shared" si="340"/>
        <v>1718.75</v>
      </c>
      <c r="O5894" s="321"/>
    </row>
    <row r="5895" spans="1:15">
      <c r="A5895" s="313" t="s">
        <v>4314</v>
      </c>
      <c r="B5895" s="313" t="s">
        <v>5614</v>
      </c>
      <c r="C5895" s="313">
        <v>3</v>
      </c>
      <c r="D5895" s="341" t="s">
        <v>5677</v>
      </c>
      <c r="E5895" s="314"/>
      <c r="F5895" s="314"/>
      <c r="G5895" s="314">
        <v>41</v>
      </c>
      <c r="H5895" s="316">
        <f t="shared" si="339"/>
        <v>41</v>
      </c>
      <c r="I5895" s="331"/>
      <c r="J5895" s="313">
        <f t="shared" si="341"/>
        <v>41</v>
      </c>
      <c r="K5895" s="319">
        <v>13.75</v>
      </c>
      <c r="L5895" s="37">
        <f t="shared" si="338"/>
        <v>563.75</v>
      </c>
      <c r="M5895" s="315"/>
      <c r="N5895" s="320">
        <f t="shared" si="340"/>
        <v>563.75</v>
      </c>
      <c r="O5895" s="321"/>
    </row>
    <row r="5896" spans="1:15">
      <c r="A5896" s="313" t="s">
        <v>4314</v>
      </c>
      <c r="B5896" s="313" t="s">
        <v>5614</v>
      </c>
      <c r="C5896" s="313">
        <v>3</v>
      </c>
      <c r="D5896" s="341" t="s">
        <v>4763</v>
      </c>
      <c r="E5896" s="314"/>
      <c r="F5896" s="314"/>
      <c r="G5896" s="314">
        <v>72</v>
      </c>
      <c r="H5896" s="316">
        <f t="shared" si="339"/>
        <v>72</v>
      </c>
      <c r="I5896" s="331"/>
      <c r="J5896" s="313">
        <f t="shared" si="341"/>
        <v>72</v>
      </c>
      <c r="K5896" s="319">
        <v>13.75</v>
      </c>
      <c r="L5896" s="37">
        <f t="shared" si="338"/>
        <v>990</v>
      </c>
      <c r="M5896" s="315"/>
      <c r="N5896" s="320">
        <f t="shared" si="340"/>
        <v>990</v>
      </c>
      <c r="O5896" s="321"/>
    </row>
    <row r="5897" spans="1:15">
      <c r="A5897" s="313" t="s">
        <v>4314</v>
      </c>
      <c r="B5897" s="313" t="s">
        <v>5614</v>
      </c>
      <c r="C5897" s="313">
        <v>3</v>
      </c>
      <c r="D5897" s="341" t="s">
        <v>5678</v>
      </c>
      <c r="E5897" s="314"/>
      <c r="F5897" s="314"/>
      <c r="G5897" s="314">
        <v>75</v>
      </c>
      <c r="H5897" s="316">
        <f t="shared" si="339"/>
        <v>75</v>
      </c>
      <c r="I5897" s="331"/>
      <c r="J5897" s="313">
        <f t="shared" si="341"/>
        <v>75</v>
      </c>
      <c r="K5897" s="319">
        <v>13.75</v>
      </c>
      <c r="L5897" s="37">
        <f t="shared" si="338"/>
        <v>1031.25</v>
      </c>
      <c r="M5897" s="315"/>
      <c r="N5897" s="320">
        <f t="shared" si="340"/>
        <v>1031.25</v>
      </c>
      <c r="O5897" s="321"/>
    </row>
    <row r="5898" spans="1:15">
      <c r="A5898" s="313" t="s">
        <v>4314</v>
      </c>
      <c r="B5898" s="313" t="s">
        <v>5614</v>
      </c>
      <c r="C5898" s="313">
        <v>3</v>
      </c>
      <c r="D5898" s="341" t="s">
        <v>5679</v>
      </c>
      <c r="E5898" s="314"/>
      <c r="F5898" s="314"/>
      <c r="G5898" s="314">
        <v>178</v>
      </c>
      <c r="H5898" s="316">
        <f t="shared" si="339"/>
        <v>178</v>
      </c>
      <c r="I5898" s="331"/>
      <c r="J5898" s="313">
        <f t="shared" si="341"/>
        <v>178</v>
      </c>
      <c r="K5898" s="319">
        <v>13.75</v>
      </c>
      <c r="L5898" s="37">
        <f t="shared" si="338"/>
        <v>2447.5</v>
      </c>
      <c r="M5898" s="315"/>
      <c r="N5898" s="320">
        <f t="shared" si="340"/>
        <v>2447.5</v>
      </c>
      <c r="O5898" s="321"/>
    </row>
    <row r="5899" spans="1:15">
      <c r="A5899" s="329" t="s">
        <v>4314</v>
      </c>
      <c r="B5899" s="329" t="s">
        <v>5614</v>
      </c>
      <c r="C5899" s="329">
        <v>3</v>
      </c>
      <c r="D5899" s="343" t="s">
        <v>5680</v>
      </c>
      <c r="E5899" s="330"/>
      <c r="F5899" s="330"/>
      <c r="G5899" s="330">
        <v>102</v>
      </c>
      <c r="H5899" s="316">
        <f t="shared" si="339"/>
        <v>102</v>
      </c>
      <c r="I5899" s="337"/>
      <c r="J5899" s="329">
        <f t="shared" si="341"/>
        <v>102</v>
      </c>
      <c r="K5899" s="332">
        <v>13.75</v>
      </c>
      <c r="L5899" s="37">
        <f t="shared" si="338"/>
        <v>1402.5</v>
      </c>
      <c r="M5899" s="333"/>
      <c r="N5899" s="320">
        <f t="shared" si="340"/>
        <v>1402.5</v>
      </c>
      <c r="O5899" s="334" t="s">
        <v>5681</v>
      </c>
    </row>
    <row r="5900" spans="1:15">
      <c r="A5900" s="313" t="s">
        <v>4314</v>
      </c>
      <c r="B5900" s="313" t="s">
        <v>5614</v>
      </c>
      <c r="C5900" s="313">
        <v>3</v>
      </c>
      <c r="D5900" s="341" t="s">
        <v>5682</v>
      </c>
      <c r="E5900" s="314"/>
      <c r="F5900" s="314"/>
      <c r="G5900" s="314">
        <v>68</v>
      </c>
      <c r="H5900" s="316">
        <f t="shared" si="339"/>
        <v>68</v>
      </c>
      <c r="I5900" s="331"/>
      <c r="J5900" s="313">
        <f t="shared" si="341"/>
        <v>68</v>
      </c>
      <c r="K5900" s="319">
        <v>13.75</v>
      </c>
      <c r="L5900" s="37">
        <f t="shared" si="338"/>
        <v>935</v>
      </c>
      <c r="M5900" s="315"/>
      <c r="N5900" s="320">
        <f t="shared" si="340"/>
        <v>935</v>
      </c>
      <c r="O5900" s="321"/>
    </row>
    <row r="5901" spans="1:15">
      <c r="A5901" s="313" t="s">
        <v>4314</v>
      </c>
      <c r="B5901" s="313" t="s">
        <v>5614</v>
      </c>
      <c r="C5901" s="313">
        <v>3</v>
      </c>
      <c r="D5901" s="341" t="s">
        <v>5683</v>
      </c>
      <c r="E5901" s="314"/>
      <c r="F5901" s="314"/>
      <c r="G5901" s="314">
        <v>112</v>
      </c>
      <c r="H5901" s="316">
        <f t="shared" si="339"/>
        <v>112</v>
      </c>
      <c r="I5901" s="331"/>
      <c r="J5901" s="313">
        <f t="shared" si="341"/>
        <v>112</v>
      </c>
      <c r="K5901" s="319">
        <v>13.75</v>
      </c>
      <c r="L5901" s="37">
        <f t="shared" si="338"/>
        <v>1540</v>
      </c>
      <c r="M5901" s="315"/>
      <c r="N5901" s="320">
        <f t="shared" si="340"/>
        <v>1540</v>
      </c>
      <c r="O5901" s="321"/>
    </row>
    <row r="5902" spans="1:15">
      <c r="A5902" s="313" t="s">
        <v>4314</v>
      </c>
      <c r="B5902" s="313" t="s">
        <v>5614</v>
      </c>
      <c r="C5902" s="313">
        <v>4</v>
      </c>
      <c r="D5902" s="313" t="s">
        <v>5684</v>
      </c>
      <c r="E5902" s="315"/>
      <c r="F5902" s="315"/>
      <c r="G5902" s="314">
        <v>36.6</v>
      </c>
      <c r="H5902" s="316">
        <f t="shared" si="339"/>
        <v>36.6</v>
      </c>
      <c r="I5902" s="313"/>
      <c r="J5902" s="313">
        <f t="shared" si="341"/>
        <v>36.6</v>
      </c>
      <c r="K5902" s="319">
        <v>13.75</v>
      </c>
      <c r="L5902" s="37">
        <f t="shared" si="338"/>
        <v>503.25</v>
      </c>
      <c r="M5902" s="315"/>
      <c r="N5902" s="320">
        <f t="shared" si="340"/>
        <v>503.25</v>
      </c>
      <c r="O5902" s="321"/>
    </row>
    <row r="5903" spans="1:15">
      <c r="A5903" s="313" t="s">
        <v>4314</v>
      </c>
      <c r="B5903" s="313" t="s">
        <v>5614</v>
      </c>
      <c r="C5903" s="313">
        <v>4</v>
      </c>
      <c r="D5903" s="313" t="s">
        <v>5685</v>
      </c>
      <c r="E5903" s="315"/>
      <c r="F5903" s="315"/>
      <c r="G5903" s="314">
        <v>30.4</v>
      </c>
      <c r="H5903" s="316">
        <f t="shared" si="339"/>
        <v>30.4</v>
      </c>
      <c r="I5903" s="313"/>
      <c r="J5903" s="313">
        <f t="shared" si="341"/>
        <v>30.4</v>
      </c>
      <c r="K5903" s="319">
        <v>13.75</v>
      </c>
      <c r="L5903" s="37">
        <f t="shared" si="338"/>
        <v>418</v>
      </c>
      <c r="M5903" s="315"/>
      <c r="N5903" s="320">
        <f t="shared" si="340"/>
        <v>418</v>
      </c>
      <c r="O5903" s="321"/>
    </row>
    <row r="5904" spans="1:15">
      <c r="A5904" s="313" t="s">
        <v>4314</v>
      </c>
      <c r="B5904" s="313" t="s">
        <v>5614</v>
      </c>
      <c r="C5904" s="313">
        <v>4</v>
      </c>
      <c r="D5904" s="65" t="s">
        <v>5686</v>
      </c>
      <c r="E5904" s="315"/>
      <c r="F5904" s="315"/>
      <c r="G5904" s="314">
        <v>24.1</v>
      </c>
      <c r="H5904" s="316">
        <f t="shared" si="339"/>
        <v>24.1</v>
      </c>
      <c r="I5904" s="313"/>
      <c r="J5904" s="313">
        <f t="shared" si="341"/>
        <v>24.1</v>
      </c>
      <c r="K5904" s="319">
        <v>13.75</v>
      </c>
      <c r="L5904" s="37">
        <f t="shared" si="338"/>
        <v>331.38</v>
      </c>
      <c r="M5904" s="315"/>
      <c r="N5904" s="320">
        <f t="shared" si="340"/>
        <v>331.38</v>
      </c>
      <c r="O5904" s="321"/>
    </row>
    <row r="5905" spans="1:15">
      <c r="A5905" s="313" t="s">
        <v>4314</v>
      </c>
      <c r="B5905" s="313" t="s">
        <v>5614</v>
      </c>
      <c r="C5905" s="313">
        <v>4</v>
      </c>
      <c r="D5905" s="313" t="s">
        <v>5687</v>
      </c>
      <c r="E5905" s="315"/>
      <c r="F5905" s="315"/>
      <c r="G5905" s="314">
        <v>30.4</v>
      </c>
      <c r="H5905" s="316">
        <f t="shared" si="339"/>
        <v>30.4</v>
      </c>
      <c r="I5905" s="313"/>
      <c r="J5905" s="313">
        <f t="shared" si="341"/>
        <v>30.4</v>
      </c>
      <c r="K5905" s="319">
        <v>13.75</v>
      </c>
      <c r="L5905" s="37">
        <f t="shared" si="338"/>
        <v>418</v>
      </c>
      <c r="M5905" s="315"/>
      <c r="N5905" s="320">
        <f t="shared" si="340"/>
        <v>418</v>
      </c>
      <c r="O5905" s="321"/>
    </row>
    <row r="5906" spans="1:15">
      <c r="A5906" s="313" t="s">
        <v>4314</v>
      </c>
      <c r="B5906" s="313" t="s">
        <v>5614</v>
      </c>
      <c r="C5906" s="313">
        <v>4</v>
      </c>
      <c r="D5906" s="313" t="s">
        <v>5688</v>
      </c>
      <c r="E5906" s="315"/>
      <c r="F5906" s="315"/>
      <c r="G5906" s="314">
        <v>30.4</v>
      </c>
      <c r="H5906" s="316">
        <f t="shared" si="339"/>
        <v>30.4</v>
      </c>
      <c r="I5906" s="313"/>
      <c r="J5906" s="313">
        <f t="shared" si="341"/>
        <v>30.4</v>
      </c>
      <c r="K5906" s="319">
        <v>13.75</v>
      </c>
      <c r="L5906" s="37">
        <f t="shared" si="338"/>
        <v>418</v>
      </c>
      <c r="M5906" s="315"/>
      <c r="N5906" s="320">
        <f t="shared" si="340"/>
        <v>418</v>
      </c>
      <c r="O5906" s="321"/>
    </row>
    <row r="5907" spans="1:15">
      <c r="A5907" s="313" t="s">
        <v>4314</v>
      </c>
      <c r="B5907" s="313" t="s">
        <v>5614</v>
      </c>
      <c r="C5907" s="313">
        <v>4</v>
      </c>
      <c r="D5907" s="313" t="s">
        <v>5689</v>
      </c>
      <c r="E5907" s="315"/>
      <c r="F5907" s="315"/>
      <c r="G5907" s="314">
        <v>25.1</v>
      </c>
      <c r="H5907" s="316">
        <f t="shared" si="339"/>
        <v>25.1</v>
      </c>
      <c r="I5907" s="313"/>
      <c r="J5907" s="313">
        <f t="shared" si="341"/>
        <v>25.1</v>
      </c>
      <c r="K5907" s="319">
        <v>13.75</v>
      </c>
      <c r="L5907" s="37">
        <f t="shared" si="338"/>
        <v>345.13</v>
      </c>
      <c r="M5907" s="315"/>
      <c r="N5907" s="320">
        <f t="shared" si="340"/>
        <v>345.13</v>
      </c>
      <c r="O5907" s="321"/>
    </row>
    <row r="5908" spans="1:15">
      <c r="A5908" s="313" t="s">
        <v>4314</v>
      </c>
      <c r="B5908" s="313" t="s">
        <v>5614</v>
      </c>
      <c r="C5908" s="313">
        <v>4</v>
      </c>
      <c r="D5908" s="313" t="s">
        <v>5690</v>
      </c>
      <c r="E5908" s="315"/>
      <c r="F5908" s="315"/>
      <c r="G5908" s="314">
        <v>18</v>
      </c>
      <c r="H5908" s="316">
        <f t="shared" si="339"/>
        <v>18</v>
      </c>
      <c r="I5908" s="313"/>
      <c r="J5908" s="313">
        <f t="shared" si="341"/>
        <v>18</v>
      </c>
      <c r="K5908" s="319">
        <v>13.75</v>
      </c>
      <c r="L5908" s="37">
        <f t="shared" si="338"/>
        <v>247.5</v>
      </c>
      <c r="M5908" s="315"/>
      <c r="N5908" s="320">
        <f t="shared" si="340"/>
        <v>247.5</v>
      </c>
      <c r="O5908" s="321"/>
    </row>
    <row r="5909" spans="1:15">
      <c r="A5909" s="313" t="s">
        <v>4314</v>
      </c>
      <c r="B5909" s="313" t="s">
        <v>5614</v>
      </c>
      <c r="C5909" s="313">
        <v>4</v>
      </c>
      <c r="D5909" s="313" t="s">
        <v>5691</v>
      </c>
      <c r="E5909" s="315"/>
      <c r="F5909" s="315"/>
      <c r="G5909" s="314">
        <v>24.1</v>
      </c>
      <c r="H5909" s="316">
        <f t="shared" si="339"/>
        <v>24.1</v>
      </c>
      <c r="I5909" s="313"/>
      <c r="J5909" s="313">
        <f t="shared" si="341"/>
        <v>24.1</v>
      </c>
      <c r="K5909" s="319">
        <v>13.75</v>
      </c>
      <c r="L5909" s="37">
        <f t="shared" si="338"/>
        <v>331.38</v>
      </c>
      <c r="M5909" s="315"/>
      <c r="N5909" s="320">
        <f t="shared" si="340"/>
        <v>331.38</v>
      </c>
      <c r="O5909" s="321"/>
    </row>
    <row r="5910" spans="1:15">
      <c r="A5910" s="313" t="s">
        <v>4314</v>
      </c>
      <c r="B5910" s="313" t="s">
        <v>5614</v>
      </c>
      <c r="C5910" s="313">
        <v>4</v>
      </c>
      <c r="D5910" s="313" t="s">
        <v>5692</v>
      </c>
      <c r="E5910" s="315"/>
      <c r="F5910" s="315"/>
      <c r="G5910" s="314">
        <v>36.6</v>
      </c>
      <c r="H5910" s="316">
        <f t="shared" si="339"/>
        <v>36.6</v>
      </c>
      <c r="I5910" s="313"/>
      <c r="J5910" s="313">
        <f t="shared" si="341"/>
        <v>36.6</v>
      </c>
      <c r="K5910" s="319">
        <v>13.75</v>
      </c>
      <c r="L5910" s="37">
        <f t="shared" si="338"/>
        <v>503.25</v>
      </c>
      <c r="M5910" s="315"/>
      <c r="N5910" s="320">
        <f t="shared" si="340"/>
        <v>503.25</v>
      </c>
      <c r="O5910" s="321"/>
    </row>
    <row r="5911" spans="1:15">
      <c r="A5911" s="313" t="s">
        <v>4314</v>
      </c>
      <c r="B5911" s="313" t="s">
        <v>5614</v>
      </c>
      <c r="C5911" s="313">
        <v>4</v>
      </c>
      <c r="D5911" s="313" t="s">
        <v>5693</v>
      </c>
      <c r="E5911" s="315"/>
      <c r="F5911" s="315"/>
      <c r="G5911" s="314">
        <v>36.6</v>
      </c>
      <c r="H5911" s="316">
        <f t="shared" si="339"/>
        <v>36.6</v>
      </c>
      <c r="I5911" s="313"/>
      <c r="J5911" s="313">
        <f t="shared" si="341"/>
        <v>36.6</v>
      </c>
      <c r="K5911" s="319">
        <v>13.75</v>
      </c>
      <c r="L5911" s="37">
        <f t="shared" ref="L5911:L5974" si="342">ROUND(H5911*K5911,2)</f>
        <v>503.25</v>
      </c>
      <c r="M5911" s="315"/>
      <c r="N5911" s="320">
        <f t="shared" si="340"/>
        <v>503.25</v>
      </c>
      <c r="O5911" s="321"/>
    </row>
    <row r="5912" spans="1:15">
      <c r="A5912" s="313" t="s">
        <v>4314</v>
      </c>
      <c r="B5912" s="313" t="s">
        <v>5614</v>
      </c>
      <c r="C5912" s="313">
        <v>4</v>
      </c>
      <c r="D5912" s="313" t="s">
        <v>5694</v>
      </c>
      <c r="E5912" s="315"/>
      <c r="F5912" s="315"/>
      <c r="G5912" s="314">
        <v>12</v>
      </c>
      <c r="H5912" s="316">
        <f t="shared" si="339"/>
        <v>12</v>
      </c>
      <c r="I5912" s="313"/>
      <c r="J5912" s="313">
        <f t="shared" si="341"/>
        <v>12</v>
      </c>
      <c r="K5912" s="319">
        <v>13.75</v>
      </c>
      <c r="L5912" s="37">
        <f t="shared" si="342"/>
        <v>165</v>
      </c>
      <c r="M5912" s="315"/>
      <c r="N5912" s="320">
        <f t="shared" si="340"/>
        <v>165</v>
      </c>
      <c r="O5912" s="321"/>
    </row>
    <row r="5913" spans="1:15">
      <c r="A5913" s="313" t="s">
        <v>4314</v>
      </c>
      <c r="B5913" s="313" t="s">
        <v>5614</v>
      </c>
      <c r="C5913" s="313">
        <v>4</v>
      </c>
      <c r="D5913" s="313" t="s">
        <v>5695</v>
      </c>
      <c r="E5913" s="315"/>
      <c r="F5913" s="315"/>
      <c r="G5913" s="314">
        <v>24.1</v>
      </c>
      <c r="H5913" s="316">
        <f t="shared" si="339"/>
        <v>24.1</v>
      </c>
      <c r="I5913" s="313"/>
      <c r="J5913" s="313">
        <f t="shared" si="341"/>
        <v>24.1</v>
      </c>
      <c r="K5913" s="319">
        <v>13.75</v>
      </c>
      <c r="L5913" s="37">
        <f t="shared" si="342"/>
        <v>331.38</v>
      </c>
      <c r="M5913" s="315"/>
      <c r="N5913" s="320">
        <f t="shared" si="340"/>
        <v>331.38</v>
      </c>
      <c r="O5913" s="321"/>
    </row>
    <row r="5914" spans="1:15">
      <c r="A5914" s="313" t="s">
        <v>4314</v>
      </c>
      <c r="B5914" s="313" t="s">
        <v>5614</v>
      </c>
      <c r="C5914" s="313">
        <v>4</v>
      </c>
      <c r="D5914" s="313" t="s">
        <v>5696</v>
      </c>
      <c r="E5914" s="315"/>
      <c r="F5914" s="315"/>
      <c r="G5914" s="314">
        <v>12</v>
      </c>
      <c r="H5914" s="316">
        <f t="shared" si="339"/>
        <v>12</v>
      </c>
      <c r="I5914" s="313"/>
      <c r="J5914" s="313">
        <f t="shared" si="341"/>
        <v>12</v>
      </c>
      <c r="K5914" s="319">
        <v>13.75</v>
      </c>
      <c r="L5914" s="37">
        <f t="shared" si="342"/>
        <v>165</v>
      </c>
      <c r="M5914" s="315"/>
      <c r="N5914" s="320">
        <f t="shared" si="340"/>
        <v>165</v>
      </c>
      <c r="O5914" s="321"/>
    </row>
    <row r="5915" spans="1:15">
      <c r="A5915" s="313" t="s">
        <v>4314</v>
      </c>
      <c r="B5915" s="313" t="s">
        <v>5614</v>
      </c>
      <c r="C5915" s="313">
        <v>4</v>
      </c>
      <c r="D5915" s="313" t="s">
        <v>5697</v>
      </c>
      <c r="E5915" s="315"/>
      <c r="F5915" s="315"/>
      <c r="G5915" s="314">
        <v>24.1</v>
      </c>
      <c r="H5915" s="316">
        <f t="shared" si="339"/>
        <v>24.1</v>
      </c>
      <c r="I5915" s="313"/>
      <c r="J5915" s="313">
        <f t="shared" si="341"/>
        <v>24.1</v>
      </c>
      <c r="K5915" s="319">
        <v>13.75</v>
      </c>
      <c r="L5915" s="37">
        <f t="shared" si="342"/>
        <v>331.38</v>
      </c>
      <c r="M5915" s="315"/>
      <c r="N5915" s="320">
        <f t="shared" si="340"/>
        <v>331.38</v>
      </c>
      <c r="O5915" s="321"/>
    </row>
    <row r="5916" spans="1:15">
      <c r="A5916" s="313" t="s">
        <v>4314</v>
      </c>
      <c r="B5916" s="313" t="s">
        <v>5614</v>
      </c>
      <c r="C5916" s="313">
        <v>4</v>
      </c>
      <c r="D5916" s="313" t="s">
        <v>5698</v>
      </c>
      <c r="E5916" s="315"/>
      <c r="F5916" s="315"/>
      <c r="G5916" s="314">
        <v>30.4</v>
      </c>
      <c r="H5916" s="316">
        <f t="shared" si="339"/>
        <v>30.4</v>
      </c>
      <c r="I5916" s="313"/>
      <c r="J5916" s="313">
        <f t="shared" si="341"/>
        <v>30.4</v>
      </c>
      <c r="K5916" s="319">
        <v>13.75</v>
      </c>
      <c r="L5916" s="37">
        <f t="shared" si="342"/>
        <v>418</v>
      </c>
      <c r="M5916" s="315"/>
      <c r="N5916" s="320">
        <f t="shared" si="340"/>
        <v>418</v>
      </c>
      <c r="O5916" s="321"/>
    </row>
    <row r="5917" spans="1:15">
      <c r="A5917" s="313" t="s">
        <v>4314</v>
      </c>
      <c r="B5917" s="313" t="s">
        <v>5614</v>
      </c>
      <c r="C5917" s="313">
        <v>4</v>
      </c>
      <c r="D5917" s="313" t="s">
        <v>5699</v>
      </c>
      <c r="E5917" s="315"/>
      <c r="F5917" s="315"/>
      <c r="G5917" s="314">
        <v>24.1</v>
      </c>
      <c r="H5917" s="316">
        <f t="shared" si="339"/>
        <v>24.1</v>
      </c>
      <c r="I5917" s="313"/>
      <c r="J5917" s="313">
        <f t="shared" si="341"/>
        <v>24.1</v>
      </c>
      <c r="K5917" s="319">
        <v>13.75</v>
      </c>
      <c r="L5917" s="37">
        <f t="shared" si="342"/>
        <v>331.38</v>
      </c>
      <c r="M5917" s="315"/>
      <c r="N5917" s="320">
        <f t="shared" si="340"/>
        <v>331.38</v>
      </c>
      <c r="O5917" s="321"/>
    </row>
    <row r="5918" spans="1:15">
      <c r="A5918" s="313" t="s">
        <v>4314</v>
      </c>
      <c r="B5918" s="313" t="s">
        <v>5614</v>
      </c>
      <c r="C5918" s="313">
        <v>4</v>
      </c>
      <c r="D5918" s="313" t="s">
        <v>5700</v>
      </c>
      <c r="E5918" s="315"/>
      <c r="F5918" s="315"/>
      <c r="G5918" s="314">
        <v>30.4</v>
      </c>
      <c r="H5918" s="316">
        <f t="shared" si="339"/>
        <v>30.4</v>
      </c>
      <c r="I5918" s="313"/>
      <c r="J5918" s="313">
        <f t="shared" si="341"/>
        <v>30.4</v>
      </c>
      <c r="K5918" s="319">
        <v>13.75</v>
      </c>
      <c r="L5918" s="37">
        <f t="shared" si="342"/>
        <v>418</v>
      </c>
      <c r="M5918" s="315"/>
      <c r="N5918" s="320">
        <f t="shared" si="340"/>
        <v>418</v>
      </c>
      <c r="O5918" s="321"/>
    </row>
    <row r="5919" spans="1:15">
      <c r="A5919" s="313" t="s">
        <v>4314</v>
      </c>
      <c r="B5919" s="313" t="s">
        <v>5614</v>
      </c>
      <c r="C5919" s="313">
        <v>4</v>
      </c>
      <c r="D5919" s="313" t="s">
        <v>5701</v>
      </c>
      <c r="E5919" s="315"/>
      <c r="F5919" s="315"/>
      <c r="G5919" s="314">
        <v>42.9</v>
      </c>
      <c r="H5919" s="316">
        <f t="shared" si="339"/>
        <v>42.9</v>
      </c>
      <c r="I5919" s="313"/>
      <c r="J5919" s="313">
        <f t="shared" si="341"/>
        <v>42.9</v>
      </c>
      <c r="K5919" s="319">
        <v>13.75</v>
      </c>
      <c r="L5919" s="37">
        <f t="shared" si="342"/>
        <v>589.88</v>
      </c>
      <c r="M5919" s="315"/>
      <c r="N5919" s="320">
        <f t="shared" si="340"/>
        <v>589.88</v>
      </c>
      <c r="O5919" s="321"/>
    </row>
    <row r="5920" spans="1:15">
      <c r="A5920" s="313" t="s">
        <v>4314</v>
      </c>
      <c r="B5920" s="313" t="s">
        <v>5614</v>
      </c>
      <c r="C5920" s="313">
        <v>4</v>
      </c>
      <c r="D5920" s="313" t="s">
        <v>5702</v>
      </c>
      <c r="E5920" s="315"/>
      <c r="F5920" s="315"/>
      <c r="G5920" s="314">
        <v>12</v>
      </c>
      <c r="H5920" s="316">
        <f t="shared" si="339"/>
        <v>12</v>
      </c>
      <c r="I5920" s="313"/>
      <c r="J5920" s="313">
        <f t="shared" si="341"/>
        <v>12</v>
      </c>
      <c r="K5920" s="319">
        <v>13.75</v>
      </c>
      <c r="L5920" s="37">
        <f t="shared" si="342"/>
        <v>165</v>
      </c>
      <c r="M5920" s="315"/>
      <c r="N5920" s="320">
        <f t="shared" si="340"/>
        <v>165</v>
      </c>
      <c r="O5920" s="321"/>
    </row>
    <row r="5921" spans="1:15">
      <c r="A5921" s="313" t="s">
        <v>4314</v>
      </c>
      <c r="B5921" s="313" t="s">
        <v>5614</v>
      </c>
      <c r="C5921" s="313">
        <v>4</v>
      </c>
      <c r="D5921" s="313" t="s">
        <v>5703</v>
      </c>
      <c r="E5921" s="315"/>
      <c r="F5921" s="315"/>
      <c r="G5921" s="314">
        <v>12</v>
      </c>
      <c r="H5921" s="316">
        <f t="shared" si="339"/>
        <v>12</v>
      </c>
      <c r="I5921" s="313"/>
      <c r="J5921" s="313">
        <f t="shared" si="341"/>
        <v>12</v>
      </c>
      <c r="K5921" s="319">
        <v>13.75</v>
      </c>
      <c r="L5921" s="37">
        <f t="shared" si="342"/>
        <v>165</v>
      </c>
      <c r="M5921" s="315"/>
      <c r="N5921" s="320">
        <f t="shared" si="340"/>
        <v>165</v>
      </c>
      <c r="O5921" s="321"/>
    </row>
    <row r="5922" spans="1:15">
      <c r="A5922" s="313" t="s">
        <v>4314</v>
      </c>
      <c r="B5922" s="313" t="s">
        <v>5614</v>
      </c>
      <c r="C5922" s="313">
        <v>4</v>
      </c>
      <c r="D5922" s="313" t="s">
        <v>5704</v>
      </c>
      <c r="E5922" s="315"/>
      <c r="F5922" s="315"/>
      <c r="G5922" s="314">
        <v>32.1</v>
      </c>
      <c r="H5922" s="316">
        <f t="shared" si="339"/>
        <v>32.1</v>
      </c>
      <c r="I5922" s="313"/>
      <c r="J5922" s="313">
        <f t="shared" si="341"/>
        <v>32.1</v>
      </c>
      <c r="K5922" s="319">
        <v>13.75</v>
      </c>
      <c r="L5922" s="37">
        <f t="shared" si="342"/>
        <v>441.38</v>
      </c>
      <c r="M5922" s="315"/>
      <c r="N5922" s="320">
        <f t="shared" si="340"/>
        <v>441.38</v>
      </c>
      <c r="O5922" s="321"/>
    </row>
    <row r="5923" spans="1:15">
      <c r="A5923" s="313" t="s">
        <v>4314</v>
      </c>
      <c r="B5923" s="313" t="s">
        <v>5614</v>
      </c>
      <c r="C5923" s="313">
        <v>4</v>
      </c>
      <c r="D5923" s="313" t="s">
        <v>5705</v>
      </c>
      <c r="E5923" s="315"/>
      <c r="F5923" s="315"/>
      <c r="G5923" s="314">
        <v>30.4</v>
      </c>
      <c r="H5923" s="316">
        <f t="shared" si="339"/>
        <v>30.4</v>
      </c>
      <c r="I5923" s="313"/>
      <c r="J5923" s="313">
        <f t="shared" si="341"/>
        <v>30.4</v>
      </c>
      <c r="K5923" s="319">
        <v>13.75</v>
      </c>
      <c r="L5923" s="37">
        <f t="shared" si="342"/>
        <v>418</v>
      </c>
      <c r="M5923" s="315"/>
      <c r="N5923" s="320">
        <f t="shared" si="340"/>
        <v>418</v>
      </c>
      <c r="O5923" s="321"/>
    </row>
    <row r="5924" spans="1:15">
      <c r="A5924" s="313" t="s">
        <v>4314</v>
      </c>
      <c r="B5924" s="313" t="s">
        <v>5614</v>
      </c>
      <c r="C5924" s="313">
        <v>4</v>
      </c>
      <c r="D5924" s="313" t="s">
        <v>5706</v>
      </c>
      <c r="E5924" s="315"/>
      <c r="F5924" s="315"/>
      <c r="G5924" s="314">
        <v>49.2</v>
      </c>
      <c r="H5924" s="316">
        <f t="shared" si="339"/>
        <v>49.2</v>
      </c>
      <c r="I5924" s="313"/>
      <c r="J5924" s="313">
        <f t="shared" si="341"/>
        <v>49.2</v>
      </c>
      <c r="K5924" s="319">
        <v>13.75</v>
      </c>
      <c r="L5924" s="37">
        <f t="shared" si="342"/>
        <v>676.5</v>
      </c>
      <c r="M5924" s="315"/>
      <c r="N5924" s="320">
        <f t="shared" si="340"/>
        <v>676.5</v>
      </c>
      <c r="O5924" s="321"/>
    </row>
    <row r="5925" spans="1:15">
      <c r="A5925" s="313" t="s">
        <v>4314</v>
      </c>
      <c r="B5925" s="313" t="s">
        <v>5614</v>
      </c>
      <c r="C5925" s="313">
        <v>4</v>
      </c>
      <c r="D5925" s="313" t="s">
        <v>5707</v>
      </c>
      <c r="E5925" s="315"/>
      <c r="F5925" s="315"/>
      <c r="G5925" s="314">
        <v>24.1</v>
      </c>
      <c r="H5925" s="316">
        <f t="shared" si="339"/>
        <v>24.1</v>
      </c>
      <c r="I5925" s="313"/>
      <c r="J5925" s="313">
        <f t="shared" si="341"/>
        <v>24.1</v>
      </c>
      <c r="K5925" s="319">
        <v>13.75</v>
      </c>
      <c r="L5925" s="37">
        <f t="shared" si="342"/>
        <v>331.38</v>
      </c>
      <c r="M5925" s="315"/>
      <c r="N5925" s="320">
        <f t="shared" si="340"/>
        <v>331.38</v>
      </c>
      <c r="O5925" s="321"/>
    </row>
    <row r="5926" spans="1:15">
      <c r="A5926" s="313" t="s">
        <v>4314</v>
      </c>
      <c r="B5926" s="313" t="s">
        <v>5614</v>
      </c>
      <c r="C5926" s="313">
        <v>4</v>
      </c>
      <c r="D5926" s="313" t="s">
        <v>5708</v>
      </c>
      <c r="E5926" s="315"/>
      <c r="F5926" s="315"/>
      <c r="G5926" s="314">
        <v>49.2</v>
      </c>
      <c r="H5926" s="316">
        <f t="shared" si="339"/>
        <v>49.2</v>
      </c>
      <c r="I5926" s="313"/>
      <c r="J5926" s="313">
        <f t="shared" si="341"/>
        <v>49.2</v>
      </c>
      <c r="K5926" s="319">
        <v>13.75</v>
      </c>
      <c r="L5926" s="37">
        <f t="shared" si="342"/>
        <v>676.5</v>
      </c>
      <c r="M5926" s="315"/>
      <c r="N5926" s="320">
        <f t="shared" si="340"/>
        <v>676.5</v>
      </c>
      <c r="O5926" s="321"/>
    </row>
    <row r="5927" spans="1:15">
      <c r="A5927" s="313" t="s">
        <v>4314</v>
      </c>
      <c r="B5927" s="313" t="s">
        <v>5614</v>
      </c>
      <c r="C5927" s="313">
        <v>4</v>
      </c>
      <c r="D5927" s="313" t="s">
        <v>5709</v>
      </c>
      <c r="E5927" s="315"/>
      <c r="F5927" s="315"/>
      <c r="G5927" s="314">
        <v>12</v>
      </c>
      <c r="H5927" s="316">
        <f t="shared" si="339"/>
        <v>12</v>
      </c>
      <c r="I5927" s="313"/>
      <c r="J5927" s="313">
        <f t="shared" si="341"/>
        <v>12</v>
      </c>
      <c r="K5927" s="319">
        <v>13.75</v>
      </c>
      <c r="L5927" s="37">
        <f t="shared" si="342"/>
        <v>165</v>
      </c>
      <c r="M5927" s="315"/>
      <c r="N5927" s="320">
        <f t="shared" si="340"/>
        <v>165</v>
      </c>
      <c r="O5927" s="321"/>
    </row>
    <row r="5928" spans="1:15">
      <c r="A5928" s="313" t="s">
        <v>4314</v>
      </c>
      <c r="B5928" s="313" t="s">
        <v>5614</v>
      </c>
      <c r="C5928" s="313">
        <v>4</v>
      </c>
      <c r="D5928" s="313" t="s">
        <v>5710</v>
      </c>
      <c r="E5928" s="315"/>
      <c r="F5928" s="315"/>
      <c r="G5928" s="314">
        <v>22.3</v>
      </c>
      <c r="H5928" s="316">
        <f t="shared" si="339"/>
        <v>22.3</v>
      </c>
      <c r="I5928" s="313"/>
      <c r="J5928" s="313">
        <f t="shared" si="341"/>
        <v>22.3</v>
      </c>
      <c r="K5928" s="319">
        <v>13.75</v>
      </c>
      <c r="L5928" s="37">
        <f t="shared" si="342"/>
        <v>306.63</v>
      </c>
      <c r="M5928" s="315"/>
      <c r="N5928" s="320">
        <f t="shared" si="340"/>
        <v>306.63</v>
      </c>
      <c r="O5928" s="321"/>
    </row>
    <row r="5929" spans="1:15">
      <c r="A5929" s="313" t="s">
        <v>4314</v>
      </c>
      <c r="B5929" s="313" t="s">
        <v>5614</v>
      </c>
      <c r="C5929" s="313">
        <v>5</v>
      </c>
      <c r="D5929" s="313" t="s">
        <v>5711</v>
      </c>
      <c r="E5929" s="315"/>
      <c r="F5929" s="315"/>
      <c r="G5929" s="314">
        <v>25.9</v>
      </c>
      <c r="H5929" s="316">
        <f t="shared" si="339"/>
        <v>25.9</v>
      </c>
      <c r="I5929" s="331"/>
      <c r="J5929" s="313">
        <f t="shared" si="341"/>
        <v>25.9</v>
      </c>
      <c r="K5929" s="319">
        <v>13.75</v>
      </c>
      <c r="L5929" s="37">
        <f t="shared" si="342"/>
        <v>356.13</v>
      </c>
      <c r="M5929" s="315"/>
      <c r="N5929" s="320">
        <f t="shared" si="340"/>
        <v>356.13</v>
      </c>
      <c r="O5929" s="321"/>
    </row>
    <row r="5930" spans="1:15">
      <c r="A5930" s="313" t="s">
        <v>4314</v>
      </c>
      <c r="B5930" s="313" t="s">
        <v>5614</v>
      </c>
      <c r="C5930" s="313">
        <v>5</v>
      </c>
      <c r="D5930" s="313" t="s">
        <v>5712</v>
      </c>
      <c r="E5930" s="315"/>
      <c r="F5930" s="315"/>
      <c r="G5930" s="314">
        <v>12.9</v>
      </c>
      <c r="H5930" s="316">
        <f t="shared" si="339"/>
        <v>12.9</v>
      </c>
      <c r="I5930" s="331"/>
      <c r="J5930" s="313">
        <f t="shared" si="341"/>
        <v>12.9</v>
      </c>
      <c r="K5930" s="319">
        <v>13.75</v>
      </c>
      <c r="L5930" s="37">
        <f t="shared" si="342"/>
        <v>177.38</v>
      </c>
      <c r="M5930" s="315"/>
      <c r="N5930" s="320">
        <f t="shared" si="340"/>
        <v>177.38</v>
      </c>
      <c r="O5930" s="321"/>
    </row>
    <row r="5931" spans="1:15">
      <c r="A5931" s="313" t="s">
        <v>4314</v>
      </c>
      <c r="B5931" s="313" t="s">
        <v>5614</v>
      </c>
      <c r="C5931" s="313">
        <v>5</v>
      </c>
      <c r="D5931" s="313" t="s">
        <v>5713</v>
      </c>
      <c r="E5931" s="315"/>
      <c r="F5931" s="315"/>
      <c r="G5931" s="314">
        <v>38.9</v>
      </c>
      <c r="H5931" s="316">
        <f t="shared" si="339"/>
        <v>38.9</v>
      </c>
      <c r="I5931" s="331"/>
      <c r="J5931" s="313">
        <f t="shared" si="341"/>
        <v>38.9</v>
      </c>
      <c r="K5931" s="319">
        <v>13.75</v>
      </c>
      <c r="L5931" s="37">
        <f t="shared" si="342"/>
        <v>534.88</v>
      </c>
      <c r="M5931" s="315"/>
      <c r="N5931" s="320">
        <f t="shared" si="340"/>
        <v>534.88</v>
      </c>
      <c r="O5931" s="321"/>
    </row>
    <row r="5932" spans="1:15">
      <c r="A5932" s="313" t="s">
        <v>4314</v>
      </c>
      <c r="B5932" s="313" t="s">
        <v>5614</v>
      </c>
      <c r="C5932" s="313">
        <v>5</v>
      </c>
      <c r="D5932" s="313" t="s">
        <v>1075</v>
      </c>
      <c r="E5932" s="315"/>
      <c r="F5932" s="315"/>
      <c r="G5932" s="314">
        <v>51.9</v>
      </c>
      <c r="H5932" s="316">
        <f t="shared" si="339"/>
        <v>51.9</v>
      </c>
      <c r="I5932" s="313"/>
      <c r="J5932" s="313">
        <f t="shared" si="341"/>
        <v>51.9</v>
      </c>
      <c r="K5932" s="319">
        <v>13.75</v>
      </c>
      <c r="L5932" s="37">
        <f t="shared" si="342"/>
        <v>713.63</v>
      </c>
      <c r="M5932" s="315"/>
      <c r="N5932" s="320">
        <f t="shared" si="340"/>
        <v>713.63</v>
      </c>
      <c r="O5932" s="321"/>
    </row>
    <row r="5933" spans="1:15">
      <c r="A5933" s="313" t="s">
        <v>4314</v>
      </c>
      <c r="B5933" s="313" t="s">
        <v>5614</v>
      </c>
      <c r="C5933" s="313">
        <v>5</v>
      </c>
      <c r="D5933" s="313" t="s">
        <v>5714</v>
      </c>
      <c r="E5933" s="315"/>
      <c r="F5933" s="315"/>
      <c r="G5933" s="314">
        <v>6.4</v>
      </c>
      <c r="H5933" s="316">
        <f t="shared" si="339"/>
        <v>6.4</v>
      </c>
      <c r="I5933" s="313"/>
      <c r="J5933" s="313">
        <f t="shared" si="341"/>
        <v>6.4</v>
      </c>
      <c r="K5933" s="319">
        <v>13.75</v>
      </c>
      <c r="L5933" s="37">
        <f t="shared" si="342"/>
        <v>88</v>
      </c>
      <c r="M5933" s="315"/>
      <c r="N5933" s="320">
        <f t="shared" si="340"/>
        <v>88</v>
      </c>
      <c r="O5933" s="321"/>
    </row>
    <row r="5934" spans="1:15">
      <c r="A5934" s="313" t="s">
        <v>4314</v>
      </c>
      <c r="B5934" s="313" t="s">
        <v>5614</v>
      </c>
      <c r="C5934" s="313">
        <v>5</v>
      </c>
      <c r="D5934" s="313" t="s">
        <v>5715</v>
      </c>
      <c r="E5934" s="315"/>
      <c r="F5934" s="315"/>
      <c r="G5934" s="314">
        <v>25.9</v>
      </c>
      <c r="H5934" s="316">
        <f t="shared" si="339"/>
        <v>25.9</v>
      </c>
      <c r="I5934" s="331"/>
      <c r="J5934" s="313">
        <f t="shared" si="341"/>
        <v>25.9</v>
      </c>
      <c r="K5934" s="319">
        <v>13.75</v>
      </c>
      <c r="L5934" s="37">
        <f t="shared" si="342"/>
        <v>356.13</v>
      </c>
      <c r="M5934" s="315"/>
      <c r="N5934" s="320">
        <f t="shared" si="340"/>
        <v>356.13</v>
      </c>
      <c r="O5934" s="321"/>
    </row>
    <row r="5935" spans="1:15">
      <c r="A5935" s="313" t="s">
        <v>4314</v>
      </c>
      <c r="B5935" s="313" t="s">
        <v>5614</v>
      </c>
      <c r="C5935" s="313">
        <v>5</v>
      </c>
      <c r="D5935" s="313" t="s">
        <v>5716</v>
      </c>
      <c r="E5935" s="315"/>
      <c r="F5935" s="315"/>
      <c r="G5935" s="314">
        <v>32.4</v>
      </c>
      <c r="H5935" s="316">
        <f t="shared" si="339"/>
        <v>32.4</v>
      </c>
      <c r="I5935" s="331"/>
      <c r="J5935" s="313">
        <f t="shared" si="341"/>
        <v>32.4</v>
      </c>
      <c r="K5935" s="319">
        <v>13.75</v>
      </c>
      <c r="L5935" s="37">
        <f t="shared" si="342"/>
        <v>445.5</v>
      </c>
      <c r="M5935" s="315"/>
      <c r="N5935" s="320">
        <f t="shared" si="340"/>
        <v>445.5</v>
      </c>
      <c r="O5935" s="321"/>
    </row>
    <row r="5936" spans="1:15">
      <c r="A5936" s="313" t="s">
        <v>4314</v>
      </c>
      <c r="B5936" s="313" t="s">
        <v>5614</v>
      </c>
      <c r="C5936" s="313">
        <v>5</v>
      </c>
      <c r="D5936" s="313" t="s">
        <v>736</v>
      </c>
      <c r="E5936" s="315"/>
      <c r="F5936" s="315"/>
      <c r="G5936" s="314">
        <v>19.4</v>
      </c>
      <c r="H5936" s="316">
        <f t="shared" si="339"/>
        <v>19.4</v>
      </c>
      <c r="I5936" s="331"/>
      <c r="J5936" s="313">
        <f t="shared" si="341"/>
        <v>19.4</v>
      </c>
      <c r="K5936" s="319">
        <v>13.75</v>
      </c>
      <c r="L5936" s="37">
        <f t="shared" si="342"/>
        <v>266.75</v>
      </c>
      <c r="M5936" s="315"/>
      <c r="N5936" s="320">
        <f t="shared" si="340"/>
        <v>266.75</v>
      </c>
      <c r="O5936" s="321"/>
    </row>
    <row r="5937" spans="1:15">
      <c r="A5937" s="313" t="s">
        <v>4314</v>
      </c>
      <c r="B5937" s="313" t="s">
        <v>5614</v>
      </c>
      <c r="C5937" s="313">
        <v>5</v>
      </c>
      <c r="D5937" s="200" t="s">
        <v>5717</v>
      </c>
      <c r="E5937" s="315"/>
      <c r="F5937" s="315"/>
      <c r="G5937" s="314">
        <v>12.9</v>
      </c>
      <c r="H5937" s="316">
        <f t="shared" si="339"/>
        <v>12.9</v>
      </c>
      <c r="I5937" s="331"/>
      <c r="J5937" s="313">
        <f t="shared" si="341"/>
        <v>12.9</v>
      </c>
      <c r="K5937" s="319">
        <v>13.75</v>
      </c>
      <c r="L5937" s="37">
        <f t="shared" si="342"/>
        <v>177.38</v>
      </c>
      <c r="M5937" s="315"/>
      <c r="N5937" s="320">
        <f t="shared" si="340"/>
        <v>177.38</v>
      </c>
      <c r="O5937" s="321"/>
    </row>
    <row r="5938" spans="1:15">
      <c r="A5938" s="313" t="s">
        <v>4314</v>
      </c>
      <c r="B5938" s="313" t="s">
        <v>5614</v>
      </c>
      <c r="C5938" s="313">
        <v>5</v>
      </c>
      <c r="D5938" s="313" t="s">
        <v>5718</v>
      </c>
      <c r="E5938" s="315"/>
      <c r="F5938" s="315"/>
      <c r="G5938" s="314">
        <v>25.9</v>
      </c>
      <c r="H5938" s="316">
        <f t="shared" si="339"/>
        <v>25.9</v>
      </c>
      <c r="I5938" s="331"/>
      <c r="J5938" s="313">
        <f t="shared" si="341"/>
        <v>25.9</v>
      </c>
      <c r="K5938" s="319">
        <v>13.75</v>
      </c>
      <c r="L5938" s="37">
        <f t="shared" si="342"/>
        <v>356.13</v>
      </c>
      <c r="M5938" s="315"/>
      <c r="N5938" s="320">
        <f t="shared" si="340"/>
        <v>356.13</v>
      </c>
      <c r="O5938" s="321"/>
    </row>
    <row r="5939" spans="1:15">
      <c r="A5939" s="313" t="s">
        <v>4314</v>
      </c>
      <c r="B5939" s="313" t="s">
        <v>5614</v>
      </c>
      <c r="C5939" s="313">
        <v>5</v>
      </c>
      <c r="D5939" s="313" t="s">
        <v>5719</v>
      </c>
      <c r="E5939" s="315"/>
      <c r="F5939" s="315"/>
      <c r="G5939" s="314">
        <v>25.9</v>
      </c>
      <c r="H5939" s="316">
        <f t="shared" si="339"/>
        <v>25.9</v>
      </c>
      <c r="I5939" s="331"/>
      <c r="J5939" s="313">
        <f t="shared" si="341"/>
        <v>25.9</v>
      </c>
      <c r="K5939" s="319">
        <v>13.75</v>
      </c>
      <c r="L5939" s="37">
        <f t="shared" si="342"/>
        <v>356.13</v>
      </c>
      <c r="M5939" s="315"/>
      <c r="N5939" s="320">
        <f t="shared" si="340"/>
        <v>356.13</v>
      </c>
      <c r="O5939" s="321"/>
    </row>
    <row r="5940" spans="1:15">
      <c r="A5940" s="313" t="s">
        <v>4314</v>
      </c>
      <c r="B5940" s="313" t="s">
        <v>5614</v>
      </c>
      <c r="C5940" s="313">
        <v>5</v>
      </c>
      <c r="D5940" s="313" t="s">
        <v>3216</v>
      </c>
      <c r="E5940" s="315"/>
      <c r="F5940" s="315"/>
      <c r="G5940" s="314">
        <v>19.4</v>
      </c>
      <c r="H5940" s="316">
        <f t="shared" ref="H5940:H6003" si="343">SUM(E5940:G5940)</f>
        <v>19.4</v>
      </c>
      <c r="I5940" s="331"/>
      <c r="J5940" s="313">
        <f t="shared" si="341"/>
        <v>19.4</v>
      </c>
      <c r="K5940" s="319">
        <v>13.75</v>
      </c>
      <c r="L5940" s="37">
        <f t="shared" si="342"/>
        <v>266.75</v>
      </c>
      <c r="M5940" s="315"/>
      <c r="N5940" s="320">
        <f t="shared" si="340"/>
        <v>266.75</v>
      </c>
      <c r="O5940" s="321"/>
    </row>
    <row r="5941" spans="1:15">
      <c r="A5941" s="313" t="s">
        <v>4314</v>
      </c>
      <c r="B5941" s="313" t="s">
        <v>5614</v>
      </c>
      <c r="C5941" s="313">
        <v>5</v>
      </c>
      <c r="D5941" s="313" t="s">
        <v>5720</v>
      </c>
      <c r="E5941" s="315"/>
      <c r="F5941" s="315"/>
      <c r="G5941" s="314">
        <v>32.4</v>
      </c>
      <c r="H5941" s="316">
        <f t="shared" si="343"/>
        <v>32.4</v>
      </c>
      <c r="I5941" s="331"/>
      <c r="J5941" s="313">
        <f t="shared" si="341"/>
        <v>32.4</v>
      </c>
      <c r="K5941" s="319">
        <v>13.75</v>
      </c>
      <c r="L5941" s="37">
        <f t="shared" si="342"/>
        <v>445.5</v>
      </c>
      <c r="M5941" s="315"/>
      <c r="N5941" s="320">
        <f t="shared" ref="N5941:N6004" si="344">L5941-M5941</f>
        <v>445.5</v>
      </c>
      <c r="O5941" s="321"/>
    </row>
    <row r="5942" spans="1:15">
      <c r="A5942" s="313" t="s">
        <v>4314</v>
      </c>
      <c r="B5942" s="313" t="s">
        <v>5614</v>
      </c>
      <c r="C5942" s="313">
        <v>5</v>
      </c>
      <c r="D5942" s="313" t="s">
        <v>5721</v>
      </c>
      <c r="E5942" s="315"/>
      <c r="F5942" s="315"/>
      <c r="G5942" s="314">
        <v>32.4</v>
      </c>
      <c r="H5942" s="316">
        <f t="shared" si="343"/>
        <v>32.4</v>
      </c>
      <c r="I5942" s="331"/>
      <c r="J5942" s="313">
        <f t="shared" si="341"/>
        <v>32.4</v>
      </c>
      <c r="K5942" s="319">
        <v>13.75</v>
      </c>
      <c r="L5942" s="37">
        <f t="shared" si="342"/>
        <v>445.5</v>
      </c>
      <c r="M5942" s="315"/>
      <c r="N5942" s="320">
        <f t="shared" si="344"/>
        <v>445.5</v>
      </c>
      <c r="O5942" s="321"/>
    </row>
    <row r="5943" spans="1:15">
      <c r="A5943" s="313" t="s">
        <v>4314</v>
      </c>
      <c r="B5943" s="313" t="s">
        <v>5614</v>
      </c>
      <c r="C5943" s="313">
        <v>5</v>
      </c>
      <c r="D5943" s="313" t="s">
        <v>5722</v>
      </c>
      <c r="E5943" s="315"/>
      <c r="F5943" s="315"/>
      <c r="G5943" s="314">
        <v>25.9</v>
      </c>
      <c r="H5943" s="316">
        <f t="shared" si="343"/>
        <v>25.9</v>
      </c>
      <c r="I5943" s="331"/>
      <c r="J5943" s="313">
        <f t="shared" si="341"/>
        <v>25.9</v>
      </c>
      <c r="K5943" s="319">
        <v>13.75</v>
      </c>
      <c r="L5943" s="37">
        <f t="shared" si="342"/>
        <v>356.13</v>
      </c>
      <c r="M5943" s="315"/>
      <c r="N5943" s="320">
        <f t="shared" si="344"/>
        <v>356.13</v>
      </c>
      <c r="O5943" s="321"/>
    </row>
    <row r="5944" spans="1:15">
      <c r="A5944" s="313" t="s">
        <v>4314</v>
      </c>
      <c r="B5944" s="313" t="s">
        <v>5614</v>
      </c>
      <c r="C5944" s="313">
        <v>6</v>
      </c>
      <c r="D5944" s="313" t="s">
        <v>5723</v>
      </c>
      <c r="E5944" s="315"/>
      <c r="F5944" s="315"/>
      <c r="G5944" s="314">
        <v>19.4</v>
      </c>
      <c r="H5944" s="316">
        <f t="shared" si="343"/>
        <v>19.4</v>
      </c>
      <c r="I5944" s="331"/>
      <c r="J5944" s="313">
        <f t="shared" si="341"/>
        <v>19.4</v>
      </c>
      <c r="K5944" s="319">
        <v>13.75</v>
      </c>
      <c r="L5944" s="37">
        <f t="shared" si="342"/>
        <v>266.75</v>
      </c>
      <c r="M5944" s="315"/>
      <c r="N5944" s="320">
        <f t="shared" si="344"/>
        <v>266.75</v>
      </c>
      <c r="O5944" s="321"/>
    </row>
    <row r="5945" spans="1:15">
      <c r="A5945" s="313" t="s">
        <v>4314</v>
      </c>
      <c r="B5945" s="313" t="s">
        <v>5614</v>
      </c>
      <c r="C5945" s="313">
        <v>6</v>
      </c>
      <c r="D5945" s="313" t="s">
        <v>5724</v>
      </c>
      <c r="E5945" s="315"/>
      <c r="F5945" s="315"/>
      <c r="G5945" s="314">
        <v>38.9</v>
      </c>
      <c r="H5945" s="316">
        <f t="shared" si="343"/>
        <v>38.9</v>
      </c>
      <c r="I5945" s="331"/>
      <c r="J5945" s="313">
        <f t="shared" si="341"/>
        <v>38.9</v>
      </c>
      <c r="K5945" s="319">
        <v>13.75</v>
      </c>
      <c r="L5945" s="37">
        <f t="shared" si="342"/>
        <v>534.88</v>
      </c>
      <c r="M5945" s="315"/>
      <c r="N5945" s="320">
        <f t="shared" si="344"/>
        <v>534.88</v>
      </c>
      <c r="O5945" s="321"/>
    </row>
    <row r="5946" spans="1:15">
      <c r="A5946" s="313" t="s">
        <v>4314</v>
      </c>
      <c r="B5946" s="313" t="s">
        <v>5614</v>
      </c>
      <c r="C5946" s="313">
        <v>6</v>
      </c>
      <c r="D5946" s="313" t="s">
        <v>5725</v>
      </c>
      <c r="E5946" s="315"/>
      <c r="F5946" s="315"/>
      <c r="G5946" s="314">
        <v>38.9</v>
      </c>
      <c r="H5946" s="316">
        <f t="shared" si="343"/>
        <v>38.9</v>
      </c>
      <c r="I5946" s="331"/>
      <c r="J5946" s="313">
        <f t="shared" si="341"/>
        <v>38.9</v>
      </c>
      <c r="K5946" s="319">
        <v>13.75</v>
      </c>
      <c r="L5946" s="37">
        <f t="shared" si="342"/>
        <v>534.88</v>
      </c>
      <c r="M5946" s="315"/>
      <c r="N5946" s="320">
        <f t="shared" si="344"/>
        <v>534.88</v>
      </c>
      <c r="O5946" s="321"/>
    </row>
    <row r="5947" spans="1:15">
      <c r="A5947" s="313" t="s">
        <v>4314</v>
      </c>
      <c r="B5947" s="313" t="s">
        <v>5614</v>
      </c>
      <c r="C5947" s="313">
        <v>6</v>
      </c>
      <c r="D5947" s="313" t="s">
        <v>5726</v>
      </c>
      <c r="E5947" s="315"/>
      <c r="F5947" s="315"/>
      <c r="G5947" s="314">
        <v>19.4</v>
      </c>
      <c r="H5947" s="316">
        <f t="shared" si="343"/>
        <v>19.4</v>
      </c>
      <c r="I5947" s="331"/>
      <c r="J5947" s="313">
        <f t="shared" ref="J5947:J6010" si="345">H5947-I5947</f>
        <v>19.4</v>
      </c>
      <c r="K5947" s="319">
        <v>13.75</v>
      </c>
      <c r="L5947" s="37">
        <f t="shared" si="342"/>
        <v>266.75</v>
      </c>
      <c r="M5947" s="315"/>
      <c r="N5947" s="320">
        <f t="shared" si="344"/>
        <v>266.75</v>
      </c>
      <c r="O5947" s="321"/>
    </row>
    <row r="5948" spans="1:15">
      <c r="A5948" s="313" t="s">
        <v>4314</v>
      </c>
      <c r="B5948" s="313" t="s">
        <v>5614</v>
      </c>
      <c r="C5948" s="313">
        <v>6</v>
      </c>
      <c r="D5948" s="313" t="s">
        <v>5727</v>
      </c>
      <c r="E5948" s="315"/>
      <c r="F5948" s="315"/>
      <c r="G5948" s="314">
        <v>12.9</v>
      </c>
      <c r="H5948" s="316">
        <f t="shared" si="343"/>
        <v>12.9</v>
      </c>
      <c r="I5948" s="331"/>
      <c r="J5948" s="313">
        <f t="shared" si="345"/>
        <v>12.9</v>
      </c>
      <c r="K5948" s="319">
        <v>13.75</v>
      </c>
      <c r="L5948" s="37">
        <f t="shared" si="342"/>
        <v>177.38</v>
      </c>
      <c r="M5948" s="315"/>
      <c r="N5948" s="320">
        <f t="shared" si="344"/>
        <v>177.38</v>
      </c>
      <c r="O5948" s="321"/>
    </row>
    <row r="5949" spans="1:15">
      <c r="A5949" s="313" t="s">
        <v>4314</v>
      </c>
      <c r="B5949" s="313" t="s">
        <v>5614</v>
      </c>
      <c r="C5949" s="313">
        <v>6</v>
      </c>
      <c r="D5949" s="313" t="s">
        <v>5728</v>
      </c>
      <c r="E5949" s="315"/>
      <c r="F5949" s="315"/>
      <c r="G5949" s="314">
        <v>25.8</v>
      </c>
      <c r="H5949" s="316">
        <f t="shared" si="343"/>
        <v>25.8</v>
      </c>
      <c r="I5949" s="331"/>
      <c r="J5949" s="313">
        <f t="shared" si="345"/>
        <v>25.8</v>
      </c>
      <c r="K5949" s="319">
        <v>13.75</v>
      </c>
      <c r="L5949" s="37">
        <f t="shared" si="342"/>
        <v>354.75</v>
      </c>
      <c r="M5949" s="315"/>
      <c r="N5949" s="320">
        <f t="shared" si="344"/>
        <v>354.75</v>
      </c>
      <c r="O5949" s="313"/>
    </row>
    <row r="5950" spans="1:15">
      <c r="A5950" s="313" t="s">
        <v>4314</v>
      </c>
      <c r="B5950" s="313" t="s">
        <v>5614</v>
      </c>
      <c r="C5950" s="313">
        <v>6</v>
      </c>
      <c r="D5950" s="313" t="s">
        <v>5729</v>
      </c>
      <c r="E5950" s="315"/>
      <c r="F5950" s="315"/>
      <c r="G5950" s="314">
        <v>38.9</v>
      </c>
      <c r="H5950" s="316">
        <f t="shared" si="343"/>
        <v>38.9</v>
      </c>
      <c r="I5950" s="331"/>
      <c r="J5950" s="313">
        <f t="shared" si="345"/>
        <v>38.9</v>
      </c>
      <c r="K5950" s="319">
        <v>13.75</v>
      </c>
      <c r="L5950" s="37">
        <f t="shared" si="342"/>
        <v>534.88</v>
      </c>
      <c r="M5950" s="315"/>
      <c r="N5950" s="320">
        <f t="shared" si="344"/>
        <v>534.88</v>
      </c>
      <c r="O5950" s="321"/>
    </row>
    <row r="5951" spans="1:15">
      <c r="A5951" s="313" t="s">
        <v>4314</v>
      </c>
      <c r="B5951" s="313" t="s">
        <v>5614</v>
      </c>
      <c r="C5951" s="313">
        <v>6</v>
      </c>
      <c r="D5951" s="313" t="s">
        <v>5730</v>
      </c>
      <c r="E5951" s="315"/>
      <c r="F5951" s="315"/>
      <c r="G5951" s="314">
        <v>58.2</v>
      </c>
      <c r="H5951" s="316">
        <f t="shared" si="343"/>
        <v>58.2</v>
      </c>
      <c r="I5951" s="313"/>
      <c r="J5951" s="313">
        <f t="shared" si="345"/>
        <v>58.2</v>
      </c>
      <c r="K5951" s="319">
        <v>13.75</v>
      </c>
      <c r="L5951" s="37">
        <f t="shared" si="342"/>
        <v>800.25</v>
      </c>
      <c r="M5951" s="315"/>
      <c r="N5951" s="320">
        <f t="shared" si="344"/>
        <v>800.25</v>
      </c>
      <c r="O5951" s="321"/>
    </row>
    <row r="5952" spans="1:15">
      <c r="A5952" s="313" t="s">
        <v>4314</v>
      </c>
      <c r="B5952" s="313" t="s">
        <v>5614</v>
      </c>
      <c r="C5952" s="313">
        <v>6</v>
      </c>
      <c r="D5952" s="313" t="s">
        <v>5731</v>
      </c>
      <c r="E5952" s="315"/>
      <c r="F5952" s="315"/>
      <c r="G5952" s="314">
        <v>32.4</v>
      </c>
      <c r="H5952" s="316">
        <f t="shared" si="343"/>
        <v>32.4</v>
      </c>
      <c r="I5952" s="313"/>
      <c r="J5952" s="313">
        <f t="shared" si="345"/>
        <v>32.4</v>
      </c>
      <c r="K5952" s="319">
        <v>13.75</v>
      </c>
      <c r="L5952" s="37">
        <f t="shared" si="342"/>
        <v>445.5</v>
      </c>
      <c r="M5952" s="315"/>
      <c r="N5952" s="320">
        <f t="shared" si="344"/>
        <v>445.5</v>
      </c>
      <c r="O5952" s="321"/>
    </row>
    <row r="5953" spans="1:15">
      <c r="A5953" s="313" t="s">
        <v>4314</v>
      </c>
      <c r="B5953" s="313" t="s">
        <v>5614</v>
      </c>
      <c r="C5953" s="313">
        <v>6</v>
      </c>
      <c r="D5953" s="313" t="s">
        <v>5732</v>
      </c>
      <c r="E5953" s="315"/>
      <c r="F5953" s="315"/>
      <c r="G5953" s="314">
        <v>32.4</v>
      </c>
      <c r="H5953" s="316">
        <f t="shared" si="343"/>
        <v>32.4</v>
      </c>
      <c r="I5953" s="313"/>
      <c r="J5953" s="313">
        <f t="shared" si="345"/>
        <v>32.4</v>
      </c>
      <c r="K5953" s="319">
        <v>13.75</v>
      </c>
      <c r="L5953" s="37">
        <f t="shared" si="342"/>
        <v>445.5</v>
      </c>
      <c r="M5953" s="315"/>
      <c r="N5953" s="320">
        <f t="shared" si="344"/>
        <v>445.5</v>
      </c>
      <c r="O5953" s="321"/>
    </row>
    <row r="5954" spans="1:15">
      <c r="A5954" s="313" t="s">
        <v>4314</v>
      </c>
      <c r="B5954" s="313" t="s">
        <v>5614</v>
      </c>
      <c r="C5954" s="313">
        <v>6</v>
      </c>
      <c r="D5954" s="313" t="s">
        <v>5733</v>
      </c>
      <c r="E5954" s="315"/>
      <c r="F5954" s="315"/>
      <c r="G5954" s="314">
        <v>25.9</v>
      </c>
      <c r="H5954" s="316">
        <f t="shared" si="343"/>
        <v>25.9</v>
      </c>
      <c r="I5954" s="331"/>
      <c r="J5954" s="313">
        <f t="shared" si="345"/>
        <v>25.9</v>
      </c>
      <c r="K5954" s="319">
        <v>13.75</v>
      </c>
      <c r="L5954" s="37">
        <f t="shared" si="342"/>
        <v>356.13</v>
      </c>
      <c r="M5954" s="315"/>
      <c r="N5954" s="320">
        <f t="shared" si="344"/>
        <v>356.13</v>
      </c>
      <c r="O5954" s="321"/>
    </row>
    <row r="5955" spans="1:15">
      <c r="A5955" s="313" t="s">
        <v>4314</v>
      </c>
      <c r="B5955" s="313" t="s">
        <v>5614</v>
      </c>
      <c r="C5955" s="313">
        <v>6</v>
      </c>
      <c r="D5955" s="313" t="s">
        <v>5734</v>
      </c>
      <c r="E5955" s="315"/>
      <c r="F5955" s="315"/>
      <c r="G5955" s="314">
        <v>19.4</v>
      </c>
      <c r="H5955" s="316">
        <f t="shared" si="343"/>
        <v>19.4</v>
      </c>
      <c r="I5955" s="331"/>
      <c r="J5955" s="313">
        <f t="shared" si="345"/>
        <v>19.4</v>
      </c>
      <c r="K5955" s="319">
        <v>13.75</v>
      </c>
      <c r="L5955" s="37">
        <f t="shared" si="342"/>
        <v>266.75</v>
      </c>
      <c r="M5955" s="315"/>
      <c r="N5955" s="320">
        <f t="shared" si="344"/>
        <v>266.75</v>
      </c>
      <c r="O5955" s="321"/>
    </row>
    <row r="5956" spans="1:15">
      <c r="A5956" s="313" t="s">
        <v>4314</v>
      </c>
      <c r="B5956" s="313" t="s">
        <v>5614</v>
      </c>
      <c r="C5956" s="313">
        <v>6</v>
      </c>
      <c r="D5956" s="313" t="s">
        <v>5735</v>
      </c>
      <c r="E5956" s="315"/>
      <c r="F5956" s="315"/>
      <c r="G5956" s="314">
        <v>45.4</v>
      </c>
      <c r="H5956" s="316">
        <f t="shared" si="343"/>
        <v>45.4</v>
      </c>
      <c r="I5956" s="331"/>
      <c r="J5956" s="313">
        <f t="shared" si="345"/>
        <v>45.4</v>
      </c>
      <c r="K5956" s="319">
        <v>13.75</v>
      </c>
      <c r="L5956" s="37">
        <f t="shared" si="342"/>
        <v>624.25</v>
      </c>
      <c r="M5956" s="315"/>
      <c r="N5956" s="320">
        <f t="shared" si="344"/>
        <v>624.25</v>
      </c>
      <c r="O5956" s="321"/>
    </row>
    <row r="5957" spans="1:15">
      <c r="A5957" s="313" t="s">
        <v>4314</v>
      </c>
      <c r="B5957" s="313" t="s">
        <v>5614</v>
      </c>
      <c r="C5957" s="313">
        <v>6</v>
      </c>
      <c r="D5957" s="313" t="s">
        <v>5736</v>
      </c>
      <c r="E5957" s="315"/>
      <c r="F5957" s="315"/>
      <c r="G5957" s="314">
        <v>25.9</v>
      </c>
      <c r="H5957" s="316">
        <f t="shared" si="343"/>
        <v>25.9</v>
      </c>
      <c r="I5957" s="331"/>
      <c r="J5957" s="313">
        <f t="shared" si="345"/>
        <v>25.9</v>
      </c>
      <c r="K5957" s="319">
        <v>13.75</v>
      </c>
      <c r="L5957" s="37">
        <f t="shared" si="342"/>
        <v>356.13</v>
      </c>
      <c r="M5957" s="315"/>
      <c r="N5957" s="320">
        <f t="shared" si="344"/>
        <v>356.13</v>
      </c>
      <c r="O5957" s="321"/>
    </row>
    <row r="5958" spans="1:15">
      <c r="A5958" s="313" t="s">
        <v>4314</v>
      </c>
      <c r="B5958" s="313" t="s">
        <v>5614</v>
      </c>
      <c r="C5958" s="313">
        <v>6</v>
      </c>
      <c r="D5958" s="313" t="s">
        <v>5737</v>
      </c>
      <c r="E5958" s="315"/>
      <c r="F5958" s="315"/>
      <c r="G5958" s="314">
        <v>58.4</v>
      </c>
      <c r="H5958" s="316">
        <f t="shared" si="343"/>
        <v>58.4</v>
      </c>
      <c r="I5958" s="331"/>
      <c r="J5958" s="313">
        <f t="shared" si="345"/>
        <v>58.4</v>
      </c>
      <c r="K5958" s="319">
        <v>13.75</v>
      </c>
      <c r="L5958" s="37">
        <f t="shared" si="342"/>
        <v>803</v>
      </c>
      <c r="M5958" s="315"/>
      <c r="N5958" s="320">
        <f t="shared" si="344"/>
        <v>803</v>
      </c>
      <c r="O5958" s="321"/>
    </row>
    <row r="5959" spans="1:15">
      <c r="A5959" s="313" t="s">
        <v>4314</v>
      </c>
      <c r="B5959" s="313" t="s">
        <v>5614</v>
      </c>
      <c r="C5959" s="313">
        <v>6</v>
      </c>
      <c r="D5959" s="313" t="s">
        <v>5738</v>
      </c>
      <c r="E5959" s="315"/>
      <c r="F5959" s="315"/>
      <c r="G5959" s="314">
        <v>51.9</v>
      </c>
      <c r="H5959" s="316">
        <f t="shared" si="343"/>
        <v>51.9</v>
      </c>
      <c r="I5959" s="331"/>
      <c r="J5959" s="313">
        <f t="shared" si="345"/>
        <v>51.9</v>
      </c>
      <c r="K5959" s="319">
        <v>13.75</v>
      </c>
      <c r="L5959" s="37">
        <f t="shared" si="342"/>
        <v>713.63</v>
      </c>
      <c r="M5959" s="315"/>
      <c r="N5959" s="320">
        <f t="shared" si="344"/>
        <v>713.63</v>
      </c>
      <c r="O5959" s="321"/>
    </row>
    <row r="5960" spans="1:15">
      <c r="A5960" s="313" t="s">
        <v>4314</v>
      </c>
      <c r="B5960" s="313" t="s">
        <v>5614</v>
      </c>
      <c r="C5960" s="313">
        <v>6</v>
      </c>
      <c r="D5960" s="313" t="s">
        <v>5739</v>
      </c>
      <c r="E5960" s="315"/>
      <c r="F5960" s="315"/>
      <c r="G5960" s="314">
        <v>25.9</v>
      </c>
      <c r="H5960" s="316">
        <f t="shared" si="343"/>
        <v>25.9</v>
      </c>
      <c r="I5960" s="331"/>
      <c r="J5960" s="313">
        <f t="shared" si="345"/>
        <v>25.9</v>
      </c>
      <c r="K5960" s="319">
        <v>13.75</v>
      </c>
      <c r="L5960" s="37">
        <f t="shared" si="342"/>
        <v>356.13</v>
      </c>
      <c r="M5960" s="315"/>
      <c r="N5960" s="320">
        <f t="shared" si="344"/>
        <v>356.13</v>
      </c>
      <c r="O5960" s="321"/>
    </row>
    <row r="5961" spans="1:15">
      <c r="A5961" s="313" t="s">
        <v>4314</v>
      </c>
      <c r="B5961" s="313" t="s">
        <v>5614</v>
      </c>
      <c r="C5961" s="313">
        <v>6</v>
      </c>
      <c r="D5961" s="313" t="s">
        <v>5740</v>
      </c>
      <c r="E5961" s="315"/>
      <c r="F5961" s="315"/>
      <c r="G5961" s="314">
        <v>58.4</v>
      </c>
      <c r="H5961" s="316">
        <f t="shared" si="343"/>
        <v>58.4</v>
      </c>
      <c r="I5961" s="331"/>
      <c r="J5961" s="313">
        <f t="shared" si="345"/>
        <v>58.4</v>
      </c>
      <c r="K5961" s="319">
        <v>13.75</v>
      </c>
      <c r="L5961" s="37">
        <f t="shared" si="342"/>
        <v>803</v>
      </c>
      <c r="M5961" s="315"/>
      <c r="N5961" s="320">
        <f t="shared" si="344"/>
        <v>803</v>
      </c>
      <c r="O5961" s="321"/>
    </row>
    <row r="5962" spans="1:15">
      <c r="A5962" s="313" t="s">
        <v>4314</v>
      </c>
      <c r="B5962" s="313" t="s">
        <v>5614</v>
      </c>
      <c r="C5962" s="313">
        <v>6</v>
      </c>
      <c r="D5962" s="313" t="s">
        <v>5741</v>
      </c>
      <c r="E5962" s="315"/>
      <c r="F5962" s="315"/>
      <c r="G5962" s="314">
        <v>25.9</v>
      </c>
      <c r="H5962" s="316">
        <f t="shared" si="343"/>
        <v>25.9</v>
      </c>
      <c r="I5962" s="331"/>
      <c r="J5962" s="313">
        <f t="shared" si="345"/>
        <v>25.9</v>
      </c>
      <c r="K5962" s="319">
        <v>13.75</v>
      </c>
      <c r="L5962" s="37">
        <f t="shared" si="342"/>
        <v>356.13</v>
      </c>
      <c r="M5962" s="315"/>
      <c r="N5962" s="320">
        <f t="shared" si="344"/>
        <v>356.13</v>
      </c>
      <c r="O5962" s="321"/>
    </row>
    <row r="5963" spans="1:15">
      <c r="A5963" s="313" t="s">
        <v>4314</v>
      </c>
      <c r="B5963" s="313" t="s">
        <v>5614</v>
      </c>
      <c r="C5963" s="313">
        <v>6</v>
      </c>
      <c r="D5963" s="313" t="s">
        <v>5742</v>
      </c>
      <c r="E5963" s="315"/>
      <c r="F5963" s="315"/>
      <c r="G5963" s="314">
        <v>32.4</v>
      </c>
      <c r="H5963" s="316">
        <f t="shared" si="343"/>
        <v>32.4</v>
      </c>
      <c r="I5963" s="331"/>
      <c r="J5963" s="313">
        <f t="shared" si="345"/>
        <v>32.4</v>
      </c>
      <c r="K5963" s="319">
        <v>13.75</v>
      </c>
      <c r="L5963" s="37">
        <f t="shared" si="342"/>
        <v>445.5</v>
      </c>
      <c r="M5963" s="315"/>
      <c r="N5963" s="320">
        <f t="shared" si="344"/>
        <v>445.5</v>
      </c>
      <c r="O5963" s="321"/>
    </row>
    <row r="5964" spans="1:15">
      <c r="A5964" s="313" t="s">
        <v>4314</v>
      </c>
      <c r="B5964" s="313" t="s">
        <v>5614</v>
      </c>
      <c r="C5964" s="313">
        <v>6</v>
      </c>
      <c r="D5964" s="313" t="s">
        <v>5743</v>
      </c>
      <c r="E5964" s="315"/>
      <c r="F5964" s="315"/>
      <c r="G5964" s="314">
        <v>51.9</v>
      </c>
      <c r="H5964" s="316">
        <f t="shared" si="343"/>
        <v>51.9</v>
      </c>
      <c r="I5964" s="331"/>
      <c r="J5964" s="313">
        <f t="shared" si="345"/>
        <v>51.9</v>
      </c>
      <c r="K5964" s="319">
        <v>13.75</v>
      </c>
      <c r="L5964" s="37">
        <f t="shared" si="342"/>
        <v>713.63</v>
      </c>
      <c r="M5964" s="315"/>
      <c r="N5964" s="320">
        <f t="shared" si="344"/>
        <v>713.63</v>
      </c>
      <c r="O5964" s="321"/>
    </row>
    <row r="5965" spans="1:15">
      <c r="A5965" s="313" t="s">
        <v>4314</v>
      </c>
      <c r="B5965" s="313" t="s">
        <v>5614</v>
      </c>
      <c r="C5965" s="313">
        <v>6</v>
      </c>
      <c r="D5965" s="313" t="s">
        <v>5744</v>
      </c>
      <c r="E5965" s="315"/>
      <c r="F5965" s="315"/>
      <c r="G5965" s="314">
        <v>25.9</v>
      </c>
      <c r="H5965" s="316">
        <f t="shared" si="343"/>
        <v>25.9</v>
      </c>
      <c r="I5965" s="331"/>
      <c r="J5965" s="313">
        <f t="shared" si="345"/>
        <v>25.9</v>
      </c>
      <c r="K5965" s="319">
        <v>13.75</v>
      </c>
      <c r="L5965" s="37">
        <f t="shared" si="342"/>
        <v>356.13</v>
      </c>
      <c r="M5965" s="315"/>
      <c r="N5965" s="320">
        <f t="shared" si="344"/>
        <v>356.13</v>
      </c>
      <c r="O5965" s="321"/>
    </row>
    <row r="5966" spans="1:15">
      <c r="A5966" s="313" t="s">
        <v>4314</v>
      </c>
      <c r="B5966" s="313" t="s">
        <v>5614</v>
      </c>
      <c r="C5966" s="313">
        <v>6</v>
      </c>
      <c r="D5966" s="313" t="s">
        <v>5745</v>
      </c>
      <c r="E5966" s="315"/>
      <c r="F5966" s="315"/>
      <c r="G5966" s="314">
        <v>25.9</v>
      </c>
      <c r="H5966" s="316">
        <f t="shared" si="343"/>
        <v>25.9</v>
      </c>
      <c r="I5966" s="331"/>
      <c r="J5966" s="313">
        <f t="shared" si="345"/>
        <v>25.9</v>
      </c>
      <c r="K5966" s="319">
        <v>13.75</v>
      </c>
      <c r="L5966" s="37">
        <f t="shared" si="342"/>
        <v>356.13</v>
      </c>
      <c r="M5966" s="315"/>
      <c r="N5966" s="320">
        <f t="shared" si="344"/>
        <v>356.13</v>
      </c>
      <c r="O5966" s="321"/>
    </row>
    <row r="5967" spans="1:15">
      <c r="A5967" s="313" t="s">
        <v>4314</v>
      </c>
      <c r="B5967" s="313" t="s">
        <v>5614</v>
      </c>
      <c r="C5967" s="313">
        <v>6</v>
      </c>
      <c r="D5967" s="313" t="s">
        <v>5746</v>
      </c>
      <c r="E5967" s="315"/>
      <c r="F5967" s="315"/>
      <c r="G5967" s="314">
        <v>32.4</v>
      </c>
      <c r="H5967" s="316">
        <f t="shared" si="343"/>
        <v>32.4</v>
      </c>
      <c r="I5967" s="331"/>
      <c r="J5967" s="313">
        <f t="shared" si="345"/>
        <v>32.4</v>
      </c>
      <c r="K5967" s="319">
        <v>13.75</v>
      </c>
      <c r="L5967" s="37">
        <f t="shared" si="342"/>
        <v>445.5</v>
      </c>
      <c r="M5967" s="315"/>
      <c r="N5967" s="320">
        <f t="shared" si="344"/>
        <v>445.5</v>
      </c>
      <c r="O5967" s="321"/>
    </row>
    <row r="5968" spans="1:15">
      <c r="A5968" s="313" t="s">
        <v>4314</v>
      </c>
      <c r="B5968" s="313" t="s">
        <v>5614</v>
      </c>
      <c r="C5968" s="313">
        <v>6</v>
      </c>
      <c r="D5968" s="313" t="s">
        <v>5747</v>
      </c>
      <c r="E5968" s="315"/>
      <c r="F5968" s="315"/>
      <c r="G5968" s="314">
        <v>32.4</v>
      </c>
      <c r="H5968" s="316">
        <f t="shared" si="343"/>
        <v>32.4</v>
      </c>
      <c r="I5968" s="331"/>
      <c r="J5968" s="313">
        <f t="shared" si="345"/>
        <v>32.4</v>
      </c>
      <c r="K5968" s="319">
        <v>13.75</v>
      </c>
      <c r="L5968" s="37">
        <f t="shared" si="342"/>
        <v>445.5</v>
      </c>
      <c r="M5968" s="315"/>
      <c r="N5968" s="320">
        <f t="shared" si="344"/>
        <v>445.5</v>
      </c>
      <c r="O5968" s="321"/>
    </row>
    <row r="5969" spans="1:15">
      <c r="A5969" s="313" t="s">
        <v>4314</v>
      </c>
      <c r="B5969" s="313" t="s">
        <v>5614</v>
      </c>
      <c r="C5969" s="313">
        <v>6</v>
      </c>
      <c r="D5969" s="200" t="s">
        <v>5748</v>
      </c>
      <c r="E5969" s="315"/>
      <c r="F5969" s="315"/>
      <c r="G5969" s="314">
        <v>45.4</v>
      </c>
      <c r="H5969" s="316">
        <f t="shared" si="343"/>
        <v>45.4</v>
      </c>
      <c r="I5969" s="331"/>
      <c r="J5969" s="313">
        <f t="shared" si="345"/>
        <v>45.4</v>
      </c>
      <c r="K5969" s="319">
        <v>13.75</v>
      </c>
      <c r="L5969" s="37">
        <f t="shared" si="342"/>
        <v>624.25</v>
      </c>
      <c r="M5969" s="315"/>
      <c r="N5969" s="320">
        <f t="shared" si="344"/>
        <v>624.25</v>
      </c>
      <c r="O5969" s="321"/>
    </row>
    <row r="5970" spans="1:15">
      <c r="A5970" s="313" t="s">
        <v>4314</v>
      </c>
      <c r="B5970" s="313" t="s">
        <v>5614</v>
      </c>
      <c r="C5970" s="313">
        <v>6</v>
      </c>
      <c r="D5970" s="313" t="s">
        <v>5749</v>
      </c>
      <c r="E5970" s="315"/>
      <c r="F5970" s="315"/>
      <c r="G5970" s="314">
        <v>38.9</v>
      </c>
      <c r="H5970" s="316">
        <f t="shared" si="343"/>
        <v>38.9</v>
      </c>
      <c r="I5970" s="313"/>
      <c r="J5970" s="313">
        <f t="shared" si="345"/>
        <v>38.9</v>
      </c>
      <c r="K5970" s="319">
        <v>13.75</v>
      </c>
      <c r="L5970" s="37">
        <f t="shared" si="342"/>
        <v>534.88</v>
      </c>
      <c r="M5970" s="315"/>
      <c r="N5970" s="320">
        <f t="shared" si="344"/>
        <v>534.88</v>
      </c>
      <c r="O5970" s="321"/>
    </row>
    <row r="5971" spans="1:15">
      <c r="A5971" s="313" t="s">
        <v>4314</v>
      </c>
      <c r="B5971" s="313" t="s">
        <v>5614</v>
      </c>
      <c r="C5971" s="313">
        <v>7</v>
      </c>
      <c r="D5971" s="313" t="s">
        <v>5750</v>
      </c>
      <c r="E5971" s="315"/>
      <c r="F5971" s="315"/>
      <c r="G5971" s="314">
        <v>18.8</v>
      </c>
      <c r="H5971" s="316">
        <f t="shared" si="343"/>
        <v>18.8</v>
      </c>
      <c r="I5971" s="313"/>
      <c r="J5971" s="313">
        <f t="shared" si="345"/>
        <v>18.8</v>
      </c>
      <c r="K5971" s="319">
        <v>13.75</v>
      </c>
      <c r="L5971" s="37">
        <f t="shared" si="342"/>
        <v>258.5</v>
      </c>
      <c r="M5971" s="315"/>
      <c r="N5971" s="320">
        <f t="shared" si="344"/>
        <v>258.5</v>
      </c>
      <c r="O5971" s="321"/>
    </row>
    <row r="5972" spans="1:15">
      <c r="A5972" s="313" t="s">
        <v>4314</v>
      </c>
      <c r="B5972" s="313" t="s">
        <v>5614</v>
      </c>
      <c r="C5972" s="313">
        <v>7</v>
      </c>
      <c r="D5972" s="313" t="s">
        <v>5751</v>
      </c>
      <c r="E5972" s="315"/>
      <c r="F5972" s="315"/>
      <c r="G5972" s="314">
        <v>37.6</v>
      </c>
      <c r="H5972" s="316">
        <f t="shared" si="343"/>
        <v>37.6</v>
      </c>
      <c r="I5972" s="313"/>
      <c r="J5972" s="313">
        <f t="shared" si="345"/>
        <v>37.6</v>
      </c>
      <c r="K5972" s="319">
        <v>13.75</v>
      </c>
      <c r="L5972" s="37">
        <f t="shared" si="342"/>
        <v>517</v>
      </c>
      <c r="M5972" s="315"/>
      <c r="N5972" s="320">
        <f t="shared" si="344"/>
        <v>517</v>
      </c>
      <c r="O5972" s="321"/>
    </row>
    <row r="5973" spans="1:15">
      <c r="A5973" s="313" t="s">
        <v>4314</v>
      </c>
      <c r="B5973" s="313" t="s">
        <v>5614</v>
      </c>
      <c r="C5973" s="313">
        <v>7</v>
      </c>
      <c r="D5973" s="313" t="s">
        <v>5752</v>
      </c>
      <c r="E5973" s="315"/>
      <c r="F5973" s="315"/>
      <c r="G5973" s="314">
        <v>25.1</v>
      </c>
      <c r="H5973" s="316">
        <f t="shared" si="343"/>
        <v>25.1</v>
      </c>
      <c r="I5973" s="313"/>
      <c r="J5973" s="313">
        <f t="shared" si="345"/>
        <v>25.1</v>
      </c>
      <c r="K5973" s="319">
        <v>13.75</v>
      </c>
      <c r="L5973" s="37">
        <f t="shared" si="342"/>
        <v>345.13</v>
      </c>
      <c r="M5973" s="315"/>
      <c r="N5973" s="320">
        <f t="shared" si="344"/>
        <v>345.13</v>
      </c>
      <c r="O5973" s="321"/>
    </row>
    <row r="5974" spans="1:15">
      <c r="A5974" s="313" t="s">
        <v>4314</v>
      </c>
      <c r="B5974" s="313" t="s">
        <v>5614</v>
      </c>
      <c r="C5974" s="313">
        <v>7</v>
      </c>
      <c r="D5974" s="313" t="s">
        <v>5753</v>
      </c>
      <c r="E5974" s="315"/>
      <c r="F5974" s="315"/>
      <c r="G5974" s="314">
        <v>37.6</v>
      </c>
      <c r="H5974" s="316">
        <f t="shared" si="343"/>
        <v>37.6</v>
      </c>
      <c r="I5974" s="313"/>
      <c r="J5974" s="313">
        <f t="shared" si="345"/>
        <v>37.6</v>
      </c>
      <c r="K5974" s="319">
        <v>13.75</v>
      </c>
      <c r="L5974" s="37">
        <f t="shared" si="342"/>
        <v>517</v>
      </c>
      <c r="M5974" s="315"/>
      <c r="N5974" s="320">
        <f t="shared" si="344"/>
        <v>517</v>
      </c>
      <c r="O5974" s="321"/>
    </row>
    <row r="5975" spans="1:15">
      <c r="A5975" s="313" t="s">
        <v>4314</v>
      </c>
      <c r="B5975" s="313" t="s">
        <v>5614</v>
      </c>
      <c r="C5975" s="313">
        <v>7</v>
      </c>
      <c r="D5975" s="313" t="s">
        <v>5754</v>
      </c>
      <c r="E5975" s="315"/>
      <c r="F5975" s="315"/>
      <c r="G5975" s="314">
        <v>37.6</v>
      </c>
      <c r="H5975" s="316">
        <f t="shared" si="343"/>
        <v>37.6</v>
      </c>
      <c r="I5975" s="313"/>
      <c r="J5975" s="313">
        <f t="shared" si="345"/>
        <v>37.6</v>
      </c>
      <c r="K5975" s="319">
        <v>13.75</v>
      </c>
      <c r="L5975" s="37">
        <f t="shared" ref="L5975:L6038" si="346">ROUND(H5975*K5975,2)</f>
        <v>517</v>
      </c>
      <c r="M5975" s="315"/>
      <c r="N5975" s="320">
        <f t="shared" si="344"/>
        <v>517</v>
      </c>
      <c r="O5975" s="321"/>
    </row>
    <row r="5976" spans="1:15">
      <c r="A5976" s="313" t="s">
        <v>4314</v>
      </c>
      <c r="B5976" s="313" t="s">
        <v>5614</v>
      </c>
      <c r="C5976" s="313">
        <v>7</v>
      </c>
      <c r="D5976" s="313" t="s">
        <v>5755</v>
      </c>
      <c r="E5976" s="315"/>
      <c r="F5976" s="315"/>
      <c r="G5976" s="314">
        <v>25.1</v>
      </c>
      <c r="H5976" s="316">
        <f t="shared" si="343"/>
        <v>25.1</v>
      </c>
      <c r="I5976" s="313"/>
      <c r="J5976" s="313">
        <f t="shared" si="345"/>
        <v>25.1</v>
      </c>
      <c r="K5976" s="319">
        <v>13.75</v>
      </c>
      <c r="L5976" s="37">
        <f t="shared" si="346"/>
        <v>345.13</v>
      </c>
      <c r="M5976" s="315"/>
      <c r="N5976" s="320">
        <f t="shared" si="344"/>
        <v>345.13</v>
      </c>
      <c r="O5976" s="321"/>
    </row>
    <row r="5977" spans="1:15">
      <c r="A5977" s="313" t="s">
        <v>4314</v>
      </c>
      <c r="B5977" s="313" t="s">
        <v>5614</v>
      </c>
      <c r="C5977" s="313">
        <v>7</v>
      </c>
      <c r="D5977" s="313" t="s">
        <v>5756</v>
      </c>
      <c r="E5977" s="315"/>
      <c r="F5977" s="315"/>
      <c r="G5977" s="314">
        <v>31.4</v>
      </c>
      <c r="H5977" s="316">
        <f t="shared" si="343"/>
        <v>31.4</v>
      </c>
      <c r="I5977" s="313"/>
      <c r="J5977" s="313">
        <f t="shared" si="345"/>
        <v>31.4</v>
      </c>
      <c r="K5977" s="319">
        <v>13.75</v>
      </c>
      <c r="L5977" s="37">
        <f t="shared" si="346"/>
        <v>431.75</v>
      </c>
      <c r="M5977" s="315"/>
      <c r="N5977" s="320">
        <f t="shared" si="344"/>
        <v>431.75</v>
      </c>
      <c r="O5977" s="321"/>
    </row>
    <row r="5978" spans="1:15">
      <c r="A5978" s="313" t="s">
        <v>4314</v>
      </c>
      <c r="B5978" s="313" t="s">
        <v>5614</v>
      </c>
      <c r="C5978" s="313">
        <v>7</v>
      </c>
      <c r="D5978" s="313" t="s">
        <v>5757</v>
      </c>
      <c r="E5978" s="315"/>
      <c r="F5978" s="315"/>
      <c r="G5978" s="314">
        <v>43.9</v>
      </c>
      <c r="H5978" s="316">
        <f t="shared" si="343"/>
        <v>43.9</v>
      </c>
      <c r="I5978" s="313"/>
      <c r="J5978" s="313">
        <f t="shared" si="345"/>
        <v>43.9</v>
      </c>
      <c r="K5978" s="319">
        <v>13.75</v>
      </c>
      <c r="L5978" s="37">
        <f t="shared" si="346"/>
        <v>603.63</v>
      </c>
      <c r="M5978" s="315"/>
      <c r="N5978" s="320">
        <f t="shared" si="344"/>
        <v>603.63</v>
      </c>
      <c r="O5978" s="321"/>
    </row>
    <row r="5979" spans="1:15">
      <c r="A5979" s="313" t="s">
        <v>4314</v>
      </c>
      <c r="B5979" s="313" t="s">
        <v>5614</v>
      </c>
      <c r="C5979" s="313">
        <v>7</v>
      </c>
      <c r="D5979" s="313" t="s">
        <v>5758</v>
      </c>
      <c r="E5979" s="315"/>
      <c r="F5979" s="315"/>
      <c r="G5979" s="314">
        <v>25.1</v>
      </c>
      <c r="H5979" s="316">
        <f t="shared" si="343"/>
        <v>25.1</v>
      </c>
      <c r="I5979" s="313"/>
      <c r="J5979" s="313">
        <f t="shared" si="345"/>
        <v>25.1</v>
      </c>
      <c r="K5979" s="319">
        <v>13.75</v>
      </c>
      <c r="L5979" s="37">
        <f t="shared" si="346"/>
        <v>345.13</v>
      </c>
      <c r="M5979" s="315"/>
      <c r="N5979" s="320">
        <f t="shared" si="344"/>
        <v>345.13</v>
      </c>
      <c r="O5979" s="321"/>
    </row>
    <row r="5980" spans="1:15">
      <c r="A5980" s="313" t="s">
        <v>4314</v>
      </c>
      <c r="B5980" s="313" t="s">
        <v>5614</v>
      </c>
      <c r="C5980" s="313">
        <v>7</v>
      </c>
      <c r="D5980" s="313" t="s">
        <v>5759</v>
      </c>
      <c r="E5980" s="315"/>
      <c r="F5980" s="315"/>
      <c r="G5980" s="314">
        <v>25.1</v>
      </c>
      <c r="H5980" s="316">
        <f t="shared" si="343"/>
        <v>25.1</v>
      </c>
      <c r="I5980" s="313"/>
      <c r="J5980" s="313">
        <f t="shared" si="345"/>
        <v>25.1</v>
      </c>
      <c r="K5980" s="319">
        <v>13.75</v>
      </c>
      <c r="L5980" s="37">
        <f t="shared" si="346"/>
        <v>345.13</v>
      </c>
      <c r="M5980" s="315"/>
      <c r="N5980" s="320">
        <f t="shared" si="344"/>
        <v>345.13</v>
      </c>
      <c r="O5980" s="321"/>
    </row>
    <row r="5981" spans="1:15">
      <c r="A5981" s="313" t="s">
        <v>4314</v>
      </c>
      <c r="B5981" s="313" t="s">
        <v>5614</v>
      </c>
      <c r="C5981" s="313">
        <v>7</v>
      </c>
      <c r="D5981" s="313" t="s">
        <v>5760</v>
      </c>
      <c r="E5981" s="315"/>
      <c r="F5981" s="315"/>
      <c r="G5981" s="314">
        <v>6.3</v>
      </c>
      <c r="H5981" s="316">
        <f t="shared" si="343"/>
        <v>6.3</v>
      </c>
      <c r="I5981" s="313"/>
      <c r="J5981" s="313">
        <f t="shared" si="345"/>
        <v>6.3</v>
      </c>
      <c r="K5981" s="319">
        <v>13.75</v>
      </c>
      <c r="L5981" s="37">
        <f t="shared" si="346"/>
        <v>86.63</v>
      </c>
      <c r="M5981" s="315"/>
      <c r="N5981" s="320">
        <f t="shared" si="344"/>
        <v>86.63</v>
      </c>
      <c r="O5981" s="321"/>
    </row>
    <row r="5982" spans="1:15">
      <c r="A5982" s="313" t="s">
        <v>4314</v>
      </c>
      <c r="B5982" s="313" t="s">
        <v>5614</v>
      </c>
      <c r="C5982" s="313">
        <v>7</v>
      </c>
      <c r="D5982" s="313" t="s">
        <v>5761</v>
      </c>
      <c r="E5982" s="315"/>
      <c r="F5982" s="315"/>
      <c r="G5982" s="314">
        <v>25.1</v>
      </c>
      <c r="H5982" s="316">
        <f t="shared" si="343"/>
        <v>25.1</v>
      </c>
      <c r="I5982" s="313"/>
      <c r="J5982" s="313">
        <f t="shared" si="345"/>
        <v>25.1</v>
      </c>
      <c r="K5982" s="319">
        <v>13.75</v>
      </c>
      <c r="L5982" s="37">
        <f t="shared" si="346"/>
        <v>345.13</v>
      </c>
      <c r="M5982" s="315"/>
      <c r="N5982" s="320">
        <f t="shared" si="344"/>
        <v>345.13</v>
      </c>
      <c r="O5982" s="321"/>
    </row>
    <row r="5983" spans="1:15">
      <c r="A5983" s="313" t="s">
        <v>4314</v>
      </c>
      <c r="B5983" s="313" t="s">
        <v>5614</v>
      </c>
      <c r="C5983" s="313">
        <v>7</v>
      </c>
      <c r="D5983" s="313" t="s">
        <v>2044</v>
      </c>
      <c r="E5983" s="315"/>
      <c r="F5983" s="315"/>
      <c r="G5983" s="314">
        <v>31.4</v>
      </c>
      <c r="H5983" s="316">
        <f t="shared" si="343"/>
        <v>31.4</v>
      </c>
      <c r="I5983" s="313"/>
      <c r="J5983" s="313">
        <f t="shared" si="345"/>
        <v>31.4</v>
      </c>
      <c r="K5983" s="319">
        <v>13.75</v>
      </c>
      <c r="L5983" s="37">
        <f t="shared" si="346"/>
        <v>431.75</v>
      </c>
      <c r="M5983" s="315"/>
      <c r="N5983" s="320">
        <f t="shared" si="344"/>
        <v>431.75</v>
      </c>
      <c r="O5983" s="321"/>
    </row>
    <row r="5984" spans="1:15">
      <c r="A5984" s="313" t="s">
        <v>4314</v>
      </c>
      <c r="B5984" s="313" t="s">
        <v>5614</v>
      </c>
      <c r="C5984" s="313">
        <v>7</v>
      </c>
      <c r="D5984" s="313" t="s">
        <v>5762</v>
      </c>
      <c r="E5984" s="315"/>
      <c r="F5984" s="315"/>
      <c r="G5984" s="314">
        <v>37.6</v>
      </c>
      <c r="H5984" s="316">
        <f t="shared" si="343"/>
        <v>37.6</v>
      </c>
      <c r="I5984" s="313"/>
      <c r="J5984" s="313">
        <f t="shared" si="345"/>
        <v>37.6</v>
      </c>
      <c r="K5984" s="319">
        <v>13.75</v>
      </c>
      <c r="L5984" s="37">
        <f t="shared" si="346"/>
        <v>517</v>
      </c>
      <c r="M5984" s="315"/>
      <c r="N5984" s="320">
        <f t="shared" si="344"/>
        <v>517</v>
      </c>
      <c r="O5984" s="321"/>
    </row>
    <row r="5985" spans="1:15">
      <c r="A5985" s="313" t="s">
        <v>4314</v>
      </c>
      <c r="B5985" s="313" t="s">
        <v>5614</v>
      </c>
      <c r="C5985" s="313">
        <v>7</v>
      </c>
      <c r="D5985" s="313" t="s">
        <v>5763</v>
      </c>
      <c r="E5985" s="315"/>
      <c r="F5985" s="315"/>
      <c r="G5985" s="314">
        <v>25.1</v>
      </c>
      <c r="H5985" s="316">
        <f t="shared" si="343"/>
        <v>25.1</v>
      </c>
      <c r="I5985" s="313"/>
      <c r="J5985" s="313">
        <f t="shared" si="345"/>
        <v>25.1</v>
      </c>
      <c r="K5985" s="319">
        <v>13.75</v>
      </c>
      <c r="L5985" s="37">
        <f t="shared" si="346"/>
        <v>345.13</v>
      </c>
      <c r="M5985" s="315"/>
      <c r="N5985" s="320">
        <f t="shared" si="344"/>
        <v>345.13</v>
      </c>
      <c r="O5985" s="321"/>
    </row>
    <row r="5986" spans="1:15">
      <c r="A5986" s="329" t="s">
        <v>4314</v>
      </c>
      <c r="B5986" s="329" t="s">
        <v>5614</v>
      </c>
      <c r="C5986" s="329">
        <v>7</v>
      </c>
      <c r="D5986" s="329" t="s">
        <v>5764</v>
      </c>
      <c r="E5986" s="333"/>
      <c r="F5986" s="333"/>
      <c r="G5986" s="330">
        <v>65</v>
      </c>
      <c r="H5986" s="316">
        <f t="shared" si="343"/>
        <v>65</v>
      </c>
      <c r="I5986" s="329"/>
      <c r="J5986" s="329">
        <f t="shared" si="345"/>
        <v>65</v>
      </c>
      <c r="K5986" s="332">
        <v>13.75</v>
      </c>
      <c r="L5986" s="37">
        <f t="shared" si="346"/>
        <v>893.75</v>
      </c>
      <c r="M5986" s="333"/>
      <c r="N5986" s="320">
        <f t="shared" si="344"/>
        <v>893.75</v>
      </c>
      <c r="O5986" s="334" t="s">
        <v>5765</v>
      </c>
    </row>
    <row r="5987" spans="1:15">
      <c r="A5987" s="313" t="s">
        <v>4314</v>
      </c>
      <c r="B5987" s="313" t="s">
        <v>5614</v>
      </c>
      <c r="C5987" s="313">
        <v>7</v>
      </c>
      <c r="D5987" s="313" t="s">
        <v>5766</v>
      </c>
      <c r="E5987" s="315"/>
      <c r="F5987" s="315"/>
      <c r="G5987" s="314">
        <v>18.8</v>
      </c>
      <c r="H5987" s="316">
        <f t="shared" si="343"/>
        <v>18.8</v>
      </c>
      <c r="I5987" s="313"/>
      <c r="J5987" s="313">
        <f t="shared" si="345"/>
        <v>18.8</v>
      </c>
      <c r="K5987" s="319">
        <v>13.75</v>
      </c>
      <c r="L5987" s="37">
        <f t="shared" si="346"/>
        <v>258.5</v>
      </c>
      <c r="M5987" s="315"/>
      <c r="N5987" s="320">
        <f t="shared" si="344"/>
        <v>258.5</v>
      </c>
      <c r="O5987" s="321"/>
    </row>
    <row r="5988" spans="1:15">
      <c r="A5988" s="313" t="s">
        <v>4314</v>
      </c>
      <c r="B5988" s="313" t="s">
        <v>5614</v>
      </c>
      <c r="C5988" s="313">
        <v>7</v>
      </c>
      <c r="D5988" s="313" t="s">
        <v>5767</v>
      </c>
      <c r="E5988" s="315"/>
      <c r="F5988" s="315"/>
      <c r="G5988" s="314">
        <v>31.4</v>
      </c>
      <c r="H5988" s="316">
        <f t="shared" si="343"/>
        <v>31.4</v>
      </c>
      <c r="I5988" s="313"/>
      <c r="J5988" s="313">
        <f t="shared" si="345"/>
        <v>31.4</v>
      </c>
      <c r="K5988" s="319">
        <v>13.75</v>
      </c>
      <c r="L5988" s="37">
        <f t="shared" si="346"/>
        <v>431.75</v>
      </c>
      <c r="M5988" s="315"/>
      <c r="N5988" s="320">
        <f t="shared" si="344"/>
        <v>431.75</v>
      </c>
      <c r="O5988" s="321"/>
    </row>
    <row r="5989" spans="1:15">
      <c r="A5989" s="313" t="s">
        <v>4314</v>
      </c>
      <c r="B5989" s="313" t="s">
        <v>5614</v>
      </c>
      <c r="C5989" s="313">
        <v>7</v>
      </c>
      <c r="D5989" s="313" t="s">
        <v>5768</v>
      </c>
      <c r="E5989" s="315"/>
      <c r="F5989" s="315"/>
      <c r="G5989" s="314">
        <v>37.7</v>
      </c>
      <c r="H5989" s="316">
        <f t="shared" si="343"/>
        <v>37.7</v>
      </c>
      <c r="I5989" s="313"/>
      <c r="J5989" s="313">
        <f t="shared" si="345"/>
        <v>37.7</v>
      </c>
      <c r="K5989" s="319">
        <v>13.75</v>
      </c>
      <c r="L5989" s="37">
        <f t="shared" si="346"/>
        <v>518.38</v>
      </c>
      <c r="M5989" s="315"/>
      <c r="N5989" s="320">
        <f t="shared" si="344"/>
        <v>518.38</v>
      </c>
      <c r="O5989" s="321"/>
    </row>
    <row r="5990" spans="1:15">
      <c r="A5990" s="313" t="s">
        <v>4314</v>
      </c>
      <c r="B5990" s="313" t="s">
        <v>5614</v>
      </c>
      <c r="C5990" s="313">
        <v>7</v>
      </c>
      <c r="D5990" s="313" t="s">
        <v>5769</v>
      </c>
      <c r="E5990" s="315"/>
      <c r="F5990" s="315"/>
      <c r="G5990" s="314">
        <v>12.5</v>
      </c>
      <c r="H5990" s="316">
        <f t="shared" si="343"/>
        <v>12.5</v>
      </c>
      <c r="I5990" s="313"/>
      <c r="J5990" s="313">
        <f t="shared" si="345"/>
        <v>12.5</v>
      </c>
      <c r="K5990" s="319">
        <v>13.75</v>
      </c>
      <c r="L5990" s="37">
        <f t="shared" si="346"/>
        <v>171.88</v>
      </c>
      <c r="M5990" s="315"/>
      <c r="N5990" s="320">
        <f t="shared" si="344"/>
        <v>171.88</v>
      </c>
      <c r="O5990" s="321"/>
    </row>
    <row r="5991" spans="1:15">
      <c r="A5991" s="313" t="s">
        <v>4314</v>
      </c>
      <c r="B5991" s="313" t="s">
        <v>5614</v>
      </c>
      <c r="C5991" s="313">
        <v>7</v>
      </c>
      <c r="D5991" s="313" t="s">
        <v>5770</v>
      </c>
      <c r="E5991" s="315"/>
      <c r="F5991" s="315"/>
      <c r="G5991" s="314">
        <v>47.1</v>
      </c>
      <c r="H5991" s="316">
        <f t="shared" si="343"/>
        <v>47.1</v>
      </c>
      <c r="I5991" s="313"/>
      <c r="J5991" s="313">
        <f t="shared" si="345"/>
        <v>47.1</v>
      </c>
      <c r="K5991" s="319">
        <v>13.75</v>
      </c>
      <c r="L5991" s="37">
        <f t="shared" si="346"/>
        <v>647.63</v>
      </c>
      <c r="M5991" s="315"/>
      <c r="N5991" s="320">
        <f t="shared" si="344"/>
        <v>647.63</v>
      </c>
      <c r="O5991" s="321"/>
    </row>
    <row r="5992" spans="1:15">
      <c r="A5992" s="313" t="s">
        <v>4314</v>
      </c>
      <c r="B5992" s="313" t="s">
        <v>5614</v>
      </c>
      <c r="C5992" s="313">
        <v>7</v>
      </c>
      <c r="D5992" s="313" t="s">
        <v>5771</v>
      </c>
      <c r="E5992" s="315"/>
      <c r="F5992" s="315"/>
      <c r="G5992" s="314">
        <v>25.1</v>
      </c>
      <c r="H5992" s="316">
        <f t="shared" si="343"/>
        <v>25.1</v>
      </c>
      <c r="I5992" s="313"/>
      <c r="J5992" s="313">
        <f t="shared" si="345"/>
        <v>25.1</v>
      </c>
      <c r="K5992" s="319">
        <v>13.75</v>
      </c>
      <c r="L5992" s="37">
        <f t="shared" si="346"/>
        <v>345.13</v>
      </c>
      <c r="M5992" s="315"/>
      <c r="N5992" s="320">
        <f t="shared" si="344"/>
        <v>345.13</v>
      </c>
      <c r="O5992" s="321"/>
    </row>
    <row r="5993" spans="1:15">
      <c r="A5993" s="313" t="s">
        <v>4314</v>
      </c>
      <c r="B5993" s="313" t="s">
        <v>5614</v>
      </c>
      <c r="C5993" s="313">
        <v>7</v>
      </c>
      <c r="D5993" s="313" t="s">
        <v>5772</v>
      </c>
      <c r="E5993" s="315"/>
      <c r="F5993" s="315"/>
      <c r="G5993" s="314">
        <v>6.3</v>
      </c>
      <c r="H5993" s="316">
        <f t="shared" si="343"/>
        <v>6.3</v>
      </c>
      <c r="I5993" s="313"/>
      <c r="J5993" s="313">
        <f t="shared" si="345"/>
        <v>6.3</v>
      </c>
      <c r="K5993" s="319">
        <v>13.75</v>
      </c>
      <c r="L5993" s="37">
        <f t="shared" si="346"/>
        <v>86.63</v>
      </c>
      <c r="M5993" s="315"/>
      <c r="N5993" s="320">
        <f t="shared" si="344"/>
        <v>86.63</v>
      </c>
      <c r="O5993" s="321"/>
    </row>
    <row r="5994" spans="1:15">
      <c r="A5994" s="329" t="s">
        <v>4314</v>
      </c>
      <c r="B5994" s="329" t="s">
        <v>5614</v>
      </c>
      <c r="C5994" s="329" t="s">
        <v>4316</v>
      </c>
      <c r="D5994" s="329" t="s">
        <v>5614</v>
      </c>
      <c r="E5994" s="333"/>
      <c r="F5994" s="330">
        <v>997.5</v>
      </c>
      <c r="G5994" s="333"/>
      <c r="H5994" s="316">
        <f t="shared" si="343"/>
        <v>997.5</v>
      </c>
      <c r="I5994" s="329"/>
      <c r="J5994" s="329">
        <f t="shared" si="345"/>
        <v>997.5</v>
      </c>
      <c r="K5994" s="332">
        <v>13.75</v>
      </c>
      <c r="L5994" s="37">
        <f t="shared" si="346"/>
        <v>13715.63</v>
      </c>
      <c r="M5994" s="333"/>
      <c r="N5994" s="320">
        <f t="shared" si="344"/>
        <v>13715.63</v>
      </c>
      <c r="O5994" s="329" t="s">
        <v>5773</v>
      </c>
    </row>
    <row r="5995" spans="1:15">
      <c r="A5995" s="313" t="s">
        <v>4314</v>
      </c>
      <c r="B5995" s="313" t="s">
        <v>5774</v>
      </c>
      <c r="C5995" s="313" t="s">
        <v>4316</v>
      </c>
      <c r="D5995" s="313" t="s">
        <v>5774</v>
      </c>
      <c r="E5995" s="315"/>
      <c r="F5995" s="314">
        <v>250.18</v>
      </c>
      <c r="G5995" s="314"/>
      <c r="H5995" s="316">
        <f t="shared" si="343"/>
        <v>250.18</v>
      </c>
      <c r="I5995" s="327"/>
      <c r="J5995" s="313">
        <f t="shared" si="345"/>
        <v>250.18</v>
      </c>
      <c r="K5995" s="319">
        <v>13.75</v>
      </c>
      <c r="L5995" s="37">
        <f t="shared" si="346"/>
        <v>3439.98</v>
      </c>
      <c r="M5995" s="315"/>
      <c r="N5995" s="320">
        <f t="shared" si="344"/>
        <v>3439.98</v>
      </c>
      <c r="O5995" s="313"/>
    </row>
    <row r="5996" spans="1:15">
      <c r="A5996" s="313" t="s">
        <v>4314</v>
      </c>
      <c r="B5996" s="313" t="s">
        <v>5775</v>
      </c>
      <c r="C5996" s="313">
        <v>2</v>
      </c>
      <c r="D5996" s="313" t="s">
        <v>5776</v>
      </c>
      <c r="E5996" s="315"/>
      <c r="F5996" s="315"/>
      <c r="G5996" s="314">
        <v>14</v>
      </c>
      <c r="H5996" s="316">
        <f t="shared" si="343"/>
        <v>14</v>
      </c>
      <c r="I5996" s="313"/>
      <c r="J5996" s="313">
        <f t="shared" si="345"/>
        <v>14</v>
      </c>
      <c r="K5996" s="319">
        <v>13.75</v>
      </c>
      <c r="L5996" s="37">
        <f t="shared" si="346"/>
        <v>192.5</v>
      </c>
      <c r="M5996" s="315"/>
      <c r="N5996" s="320">
        <f t="shared" si="344"/>
        <v>192.5</v>
      </c>
      <c r="O5996" s="321"/>
    </row>
    <row r="5997" spans="1:15">
      <c r="A5997" s="313" t="s">
        <v>4314</v>
      </c>
      <c r="B5997" s="313" t="s">
        <v>5775</v>
      </c>
      <c r="C5997" s="313">
        <v>2</v>
      </c>
      <c r="D5997" s="313" t="s">
        <v>5120</v>
      </c>
      <c r="E5997" s="315"/>
      <c r="F5997" s="315"/>
      <c r="G5997" s="314">
        <v>14</v>
      </c>
      <c r="H5997" s="316">
        <f t="shared" si="343"/>
        <v>14</v>
      </c>
      <c r="I5997" s="313"/>
      <c r="J5997" s="313">
        <f t="shared" si="345"/>
        <v>14</v>
      </c>
      <c r="K5997" s="319">
        <v>13.75</v>
      </c>
      <c r="L5997" s="37">
        <f t="shared" si="346"/>
        <v>192.5</v>
      </c>
      <c r="M5997" s="315"/>
      <c r="N5997" s="320">
        <f t="shared" si="344"/>
        <v>192.5</v>
      </c>
      <c r="O5997" s="321"/>
    </row>
    <row r="5998" spans="1:15">
      <c r="A5998" s="313" t="s">
        <v>4314</v>
      </c>
      <c r="B5998" s="313" t="s">
        <v>5775</v>
      </c>
      <c r="C5998" s="313">
        <v>2</v>
      </c>
      <c r="D5998" s="313" t="s">
        <v>5777</v>
      </c>
      <c r="E5998" s="315"/>
      <c r="F5998" s="315"/>
      <c r="G5998" s="314">
        <v>13</v>
      </c>
      <c r="H5998" s="316">
        <f t="shared" si="343"/>
        <v>13</v>
      </c>
      <c r="I5998" s="313"/>
      <c r="J5998" s="313">
        <f t="shared" si="345"/>
        <v>13</v>
      </c>
      <c r="K5998" s="319">
        <v>13.75</v>
      </c>
      <c r="L5998" s="37">
        <f t="shared" si="346"/>
        <v>178.75</v>
      </c>
      <c r="M5998" s="315"/>
      <c r="N5998" s="320">
        <f t="shared" si="344"/>
        <v>178.75</v>
      </c>
      <c r="O5998" s="321"/>
    </row>
    <row r="5999" spans="1:15">
      <c r="A5999" s="313" t="s">
        <v>4314</v>
      </c>
      <c r="B5999" s="313" t="s">
        <v>5775</v>
      </c>
      <c r="C5999" s="313">
        <v>2</v>
      </c>
      <c r="D5999" s="313" t="s">
        <v>5778</v>
      </c>
      <c r="E5999" s="315"/>
      <c r="F5999" s="315"/>
      <c r="G5999" s="314">
        <v>17.5</v>
      </c>
      <c r="H5999" s="316">
        <f t="shared" si="343"/>
        <v>17.5</v>
      </c>
      <c r="I5999" s="313"/>
      <c r="J5999" s="313">
        <f t="shared" si="345"/>
        <v>17.5</v>
      </c>
      <c r="K5999" s="319">
        <v>13.75</v>
      </c>
      <c r="L5999" s="37">
        <f t="shared" si="346"/>
        <v>240.63</v>
      </c>
      <c r="M5999" s="315"/>
      <c r="N5999" s="320">
        <f t="shared" si="344"/>
        <v>240.63</v>
      </c>
      <c r="O5999" s="321"/>
    </row>
    <row r="6000" spans="1:15">
      <c r="A6000" s="313" t="s">
        <v>4314</v>
      </c>
      <c r="B6000" s="313" t="s">
        <v>5775</v>
      </c>
      <c r="C6000" s="313">
        <v>2</v>
      </c>
      <c r="D6000" s="313" t="s">
        <v>5779</v>
      </c>
      <c r="E6000" s="315"/>
      <c r="F6000" s="315"/>
      <c r="G6000" s="314">
        <v>14</v>
      </c>
      <c r="H6000" s="316">
        <f t="shared" si="343"/>
        <v>14</v>
      </c>
      <c r="I6000" s="313"/>
      <c r="J6000" s="313">
        <f t="shared" si="345"/>
        <v>14</v>
      </c>
      <c r="K6000" s="319">
        <v>13.75</v>
      </c>
      <c r="L6000" s="37">
        <f t="shared" si="346"/>
        <v>192.5</v>
      </c>
      <c r="M6000" s="315"/>
      <c r="N6000" s="320">
        <f t="shared" si="344"/>
        <v>192.5</v>
      </c>
      <c r="O6000" s="321"/>
    </row>
    <row r="6001" spans="1:15">
      <c r="A6001" s="313" t="s">
        <v>4314</v>
      </c>
      <c r="B6001" s="313" t="s">
        <v>5775</v>
      </c>
      <c r="C6001" s="313">
        <v>2</v>
      </c>
      <c r="D6001" s="313" t="s">
        <v>5780</v>
      </c>
      <c r="E6001" s="315"/>
      <c r="F6001" s="315"/>
      <c r="G6001" s="314">
        <v>14</v>
      </c>
      <c r="H6001" s="316">
        <f t="shared" si="343"/>
        <v>14</v>
      </c>
      <c r="I6001" s="313"/>
      <c r="J6001" s="313">
        <f t="shared" si="345"/>
        <v>14</v>
      </c>
      <c r="K6001" s="319">
        <v>13.75</v>
      </c>
      <c r="L6001" s="37">
        <f t="shared" si="346"/>
        <v>192.5</v>
      </c>
      <c r="M6001" s="315"/>
      <c r="N6001" s="320">
        <f t="shared" si="344"/>
        <v>192.5</v>
      </c>
      <c r="O6001" s="321"/>
    </row>
    <row r="6002" spans="1:15">
      <c r="A6002" s="313" t="s">
        <v>4314</v>
      </c>
      <c r="B6002" s="313" t="s">
        <v>5775</v>
      </c>
      <c r="C6002" s="313">
        <v>2</v>
      </c>
      <c r="D6002" s="313" t="s">
        <v>5781</v>
      </c>
      <c r="E6002" s="315"/>
      <c r="F6002" s="315"/>
      <c r="G6002" s="314">
        <v>14</v>
      </c>
      <c r="H6002" s="316">
        <f t="shared" si="343"/>
        <v>14</v>
      </c>
      <c r="I6002" s="313"/>
      <c r="J6002" s="313">
        <f t="shared" si="345"/>
        <v>14</v>
      </c>
      <c r="K6002" s="319">
        <v>13.75</v>
      </c>
      <c r="L6002" s="37">
        <f t="shared" si="346"/>
        <v>192.5</v>
      </c>
      <c r="M6002" s="315"/>
      <c r="N6002" s="320">
        <f t="shared" si="344"/>
        <v>192.5</v>
      </c>
      <c r="O6002" s="321"/>
    </row>
    <row r="6003" spans="1:15">
      <c r="A6003" s="313" t="s">
        <v>4314</v>
      </c>
      <c r="B6003" s="313" t="s">
        <v>5775</v>
      </c>
      <c r="C6003" s="313">
        <v>2</v>
      </c>
      <c r="D6003" s="313" t="s">
        <v>5782</v>
      </c>
      <c r="E6003" s="315"/>
      <c r="F6003" s="315"/>
      <c r="G6003" s="314">
        <v>14</v>
      </c>
      <c r="H6003" s="316">
        <f t="shared" si="343"/>
        <v>14</v>
      </c>
      <c r="I6003" s="313"/>
      <c r="J6003" s="313">
        <f t="shared" si="345"/>
        <v>14</v>
      </c>
      <c r="K6003" s="319">
        <v>13.75</v>
      </c>
      <c r="L6003" s="37">
        <f t="shared" si="346"/>
        <v>192.5</v>
      </c>
      <c r="M6003" s="315"/>
      <c r="N6003" s="320">
        <f t="shared" si="344"/>
        <v>192.5</v>
      </c>
      <c r="O6003" s="321"/>
    </row>
    <row r="6004" spans="1:15">
      <c r="A6004" s="313" t="s">
        <v>4314</v>
      </c>
      <c r="B6004" s="313" t="s">
        <v>5775</v>
      </c>
      <c r="C6004" s="313">
        <v>2</v>
      </c>
      <c r="D6004" s="313" t="s">
        <v>5783</v>
      </c>
      <c r="E6004" s="315"/>
      <c r="F6004" s="315"/>
      <c r="G6004" s="314">
        <v>14</v>
      </c>
      <c r="H6004" s="316">
        <f t="shared" ref="H6004:H6067" si="347">SUM(E6004:G6004)</f>
        <v>14</v>
      </c>
      <c r="I6004" s="313"/>
      <c r="J6004" s="313">
        <f t="shared" si="345"/>
        <v>14</v>
      </c>
      <c r="K6004" s="319">
        <v>13.75</v>
      </c>
      <c r="L6004" s="37">
        <f t="shared" si="346"/>
        <v>192.5</v>
      </c>
      <c r="M6004" s="315"/>
      <c r="N6004" s="320">
        <f t="shared" si="344"/>
        <v>192.5</v>
      </c>
      <c r="O6004" s="321"/>
    </row>
    <row r="6005" spans="1:15">
      <c r="A6005" s="313" t="s">
        <v>4314</v>
      </c>
      <c r="B6005" s="313" t="s">
        <v>5775</v>
      </c>
      <c r="C6005" s="313">
        <v>2</v>
      </c>
      <c r="D6005" s="313" t="s">
        <v>5784</v>
      </c>
      <c r="E6005" s="315"/>
      <c r="F6005" s="315"/>
      <c r="G6005" s="314">
        <v>17.5</v>
      </c>
      <c r="H6005" s="316">
        <f t="shared" si="347"/>
        <v>17.5</v>
      </c>
      <c r="I6005" s="313"/>
      <c r="J6005" s="313">
        <f t="shared" si="345"/>
        <v>17.5</v>
      </c>
      <c r="K6005" s="319">
        <v>13.75</v>
      </c>
      <c r="L6005" s="37">
        <f t="shared" si="346"/>
        <v>240.63</v>
      </c>
      <c r="M6005" s="315"/>
      <c r="N6005" s="320">
        <f t="shared" ref="N6005:N6068" si="348">L6005-M6005</f>
        <v>240.63</v>
      </c>
      <c r="O6005" s="321"/>
    </row>
    <row r="6006" spans="1:15">
      <c r="A6006" s="313" t="s">
        <v>4314</v>
      </c>
      <c r="B6006" s="313" t="s">
        <v>5775</v>
      </c>
      <c r="C6006" s="313">
        <v>2</v>
      </c>
      <c r="D6006" s="313" t="s">
        <v>5785</v>
      </c>
      <c r="E6006" s="315"/>
      <c r="F6006" s="315"/>
      <c r="G6006" s="314">
        <v>14</v>
      </c>
      <c r="H6006" s="316">
        <f t="shared" si="347"/>
        <v>14</v>
      </c>
      <c r="I6006" s="313"/>
      <c r="J6006" s="313">
        <f t="shared" si="345"/>
        <v>14</v>
      </c>
      <c r="K6006" s="319">
        <v>13.75</v>
      </c>
      <c r="L6006" s="37">
        <f t="shared" si="346"/>
        <v>192.5</v>
      </c>
      <c r="M6006" s="315"/>
      <c r="N6006" s="320">
        <f t="shared" si="348"/>
        <v>192.5</v>
      </c>
      <c r="O6006" s="321"/>
    </row>
    <row r="6007" spans="1:15">
      <c r="A6007" s="313" t="s">
        <v>4314</v>
      </c>
      <c r="B6007" s="313" t="s">
        <v>5775</v>
      </c>
      <c r="C6007" s="313">
        <v>4</v>
      </c>
      <c r="D6007" s="313" t="s">
        <v>5786</v>
      </c>
      <c r="E6007" s="315"/>
      <c r="F6007" s="315"/>
      <c r="G6007" s="314">
        <v>18.9</v>
      </c>
      <c r="H6007" s="316">
        <f t="shared" si="347"/>
        <v>18.9</v>
      </c>
      <c r="I6007" s="313"/>
      <c r="J6007" s="313">
        <f t="shared" si="345"/>
        <v>18.9</v>
      </c>
      <c r="K6007" s="319">
        <v>13.75</v>
      </c>
      <c r="L6007" s="37">
        <f t="shared" si="346"/>
        <v>259.88</v>
      </c>
      <c r="M6007" s="315"/>
      <c r="N6007" s="320">
        <f t="shared" si="348"/>
        <v>259.88</v>
      </c>
      <c r="O6007" s="321"/>
    </row>
    <row r="6008" spans="1:15">
      <c r="A6008" s="313" t="s">
        <v>4314</v>
      </c>
      <c r="B6008" s="313" t="s">
        <v>5775</v>
      </c>
      <c r="C6008" s="313">
        <v>4</v>
      </c>
      <c r="D6008" s="313" t="s">
        <v>5787</v>
      </c>
      <c r="E6008" s="315"/>
      <c r="F6008" s="315"/>
      <c r="G6008" s="314">
        <v>18.9</v>
      </c>
      <c r="H6008" s="316">
        <f t="shared" si="347"/>
        <v>18.9</v>
      </c>
      <c r="I6008" s="313"/>
      <c r="J6008" s="313">
        <f t="shared" si="345"/>
        <v>18.9</v>
      </c>
      <c r="K6008" s="319">
        <v>13.75</v>
      </c>
      <c r="L6008" s="37">
        <f t="shared" si="346"/>
        <v>259.88</v>
      </c>
      <c r="M6008" s="315"/>
      <c r="N6008" s="320">
        <f t="shared" si="348"/>
        <v>259.88</v>
      </c>
      <c r="O6008" s="321"/>
    </row>
    <row r="6009" spans="1:15">
      <c r="A6009" s="313" t="s">
        <v>4314</v>
      </c>
      <c r="B6009" s="313" t="s">
        <v>5775</v>
      </c>
      <c r="C6009" s="313">
        <v>4</v>
      </c>
      <c r="D6009" s="313" t="s">
        <v>5533</v>
      </c>
      <c r="E6009" s="315"/>
      <c r="F6009" s="315"/>
      <c r="G6009" s="314">
        <v>18.9</v>
      </c>
      <c r="H6009" s="316">
        <f t="shared" si="347"/>
        <v>18.9</v>
      </c>
      <c r="I6009" s="313"/>
      <c r="J6009" s="313">
        <f t="shared" si="345"/>
        <v>18.9</v>
      </c>
      <c r="K6009" s="319">
        <v>13.75</v>
      </c>
      <c r="L6009" s="37">
        <f t="shared" si="346"/>
        <v>259.88</v>
      </c>
      <c r="M6009" s="315"/>
      <c r="N6009" s="320">
        <f t="shared" si="348"/>
        <v>259.88</v>
      </c>
      <c r="O6009" s="321"/>
    </row>
    <row r="6010" spans="1:15">
      <c r="A6010" s="313" t="s">
        <v>4314</v>
      </c>
      <c r="B6010" s="313" t="s">
        <v>5775</v>
      </c>
      <c r="C6010" s="313">
        <v>4</v>
      </c>
      <c r="D6010" s="313" t="s">
        <v>5788</v>
      </c>
      <c r="E6010" s="315"/>
      <c r="F6010" s="315"/>
      <c r="G6010" s="314">
        <v>16.2</v>
      </c>
      <c r="H6010" s="316">
        <f t="shared" si="347"/>
        <v>16.2</v>
      </c>
      <c r="I6010" s="313"/>
      <c r="J6010" s="313">
        <f t="shared" si="345"/>
        <v>16.2</v>
      </c>
      <c r="K6010" s="319">
        <v>13.75</v>
      </c>
      <c r="L6010" s="37">
        <f t="shared" si="346"/>
        <v>222.75</v>
      </c>
      <c r="M6010" s="315"/>
      <c r="N6010" s="320">
        <f t="shared" si="348"/>
        <v>222.75</v>
      </c>
      <c r="O6010" s="321"/>
    </row>
    <row r="6011" spans="1:15">
      <c r="A6011" s="313" t="s">
        <v>4314</v>
      </c>
      <c r="B6011" s="313" t="s">
        <v>5775</v>
      </c>
      <c r="C6011" s="313">
        <v>4</v>
      </c>
      <c r="D6011" s="313" t="s">
        <v>5789</v>
      </c>
      <c r="E6011" s="315"/>
      <c r="F6011" s="315"/>
      <c r="G6011" s="314">
        <v>13.51</v>
      </c>
      <c r="H6011" s="316">
        <f t="shared" si="347"/>
        <v>13.51</v>
      </c>
      <c r="I6011" s="313"/>
      <c r="J6011" s="313">
        <f t="shared" ref="J6011:J6074" si="349">H6011-I6011</f>
        <v>13.51</v>
      </c>
      <c r="K6011" s="319">
        <v>13.75</v>
      </c>
      <c r="L6011" s="37">
        <f t="shared" si="346"/>
        <v>185.76</v>
      </c>
      <c r="M6011" s="315"/>
      <c r="N6011" s="320">
        <f t="shared" si="348"/>
        <v>185.76</v>
      </c>
      <c r="O6011" s="321"/>
    </row>
    <row r="6012" spans="1:15">
      <c r="A6012" s="313" t="s">
        <v>4314</v>
      </c>
      <c r="B6012" s="313" t="s">
        <v>5775</v>
      </c>
      <c r="C6012" s="313">
        <v>4</v>
      </c>
      <c r="D6012" s="313" t="s">
        <v>5790</v>
      </c>
      <c r="E6012" s="315"/>
      <c r="F6012" s="315"/>
      <c r="G6012" s="314">
        <v>13.51</v>
      </c>
      <c r="H6012" s="316">
        <f t="shared" si="347"/>
        <v>13.51</v>
      </c>
      <c r="I6012" s="313"/>
      <c r="J6012" s="313">
        <f t="shared" si="349"/>
        <v>13.51</v>
      </c>
      <c r="K6012" s="319">
        <v>13.75</v>
      </c>
      <c r="L6012" s="37">
        <f t="shared" si="346"/>
        <v>185.76</v>
      </c>
      <c r="M6012" s="315"/>
      <c r="N6012" s="320">
        <f t="shared" si="348"/>
        <v>185.76</v>
      </c>
      <c r="O6012" s="321"/>
    </row>
    <row r="6013" spans="1:15">
      <c r="A6013" s="313" t="s">
        <v>4314</v>
      </c>
      <c r="B6013" s="313" t="s">
        <v>5775</v>
      </c>
      <c r="C6013" s="313">
        <v>4</v>
      </c>
      <c r="D6013" s="313" t="s">
        <v>5791</v>
      </c>
      <c r="E6013" s="315"/>
      <c r="F6013" s="315"/>
      <c r="G6013" s="314">
        <v>13.51</v>
      </c>
      <c r="H6013" s="316">
        <f t="shared" si="347"/>
        <v>13.51</v>
      </c>
      <c r="I6013" s="313"/>
      <c r="J6013" s="313">
        <f t="shared" si="349"/>
        <v>13.51</v>
      </c>
      <c r="K6013" s="319">
        <v>13.75</v>
      </c>
      <c r="L6013" s="37">
        <f t="shared" si="346"/>
        <v>185.76</v>
      </c>
      <c r="M6013" s="315"/>
      <c r="N6013" s="320">
        <f t="shared" si="348"/>
        <v>185.76</v>
      </c>
      <c r="O6013" s="321"/>
    </row>
    <row r="6014" spans="1:15">
      <c r="A6014" s="313" t="s">
        <v>4314</v>
      </c>
      <c r="B6014" s="313" t="s">
        <v>5775</v>
      </c>
      <c r="C6014" s="313">
        <v>4</v>
      </c>
      <c r="D6014" s="313" t="s">
        <v>5792</v>
      </c>
      <c r="E6014" s="315"/>
      <c r="F6014" s="315"/>
      <c r="G6014" s="314">
        <v>8.1</v>
      </c>
      <c r="H6014" s="316">
        <f t="shared" si="347"/>
        <v>8.1</v>
      </c>
      <c r="I6014" s="313"/>
      <c r="J6014" s="313">
        <f t="shared" si="349"/>
        <v>8.1</v>
      </c>
      <c r="K6014" s="319">
        <v>13.75</v>
      </c>
      <c r="L6014" s="37">
        <f t="shared" si="346"/>
        <v>111.38</v>
      </c>
      <c r="M6014" s="315"/>
      <c r="N6014" s="320">
        <f t="shared" si="348"/>
        <v>111.38</v>
      </c>
      <c r="O6014" s="321"/>
    </row>
    <row r="6015" spans="1:15">
      <c r="A6015" s="313" t="s">
        <v>4314</v>
      </c>
      <c r="B6015" s="313" t="s">
        <v>5775</v>
      </c>
      <c r="C6015" s="313">
        <v>4</v>
      </c>
      <c r="D6015" s="313" t="s">
        <v>5793</v>
      </c>
      <c r="E6015" s="315"/>
      <c r="F6015" s="315"/>
      <c r="G6015" s="314">
        <v>13.51</v>
      </c>
      <c r="H6015" s="316">
        <f t="shared" si="347"/>
        <v>13.51</v>
      </c>
      <c r="I6015" s="313"/>
      <c r="J6015" s="313">
        <f t="shared" si="349"/>
        <v>13.51</v>
      </c>
      <c r="K6015" s="319">
        <v>13.75</v>
      </c>
      <c r="L6015" s="37">
        <f t="shared" si="346"/>
        <v>185.76</v>
      </c>
      <c r="M6015" s="315"/>
      <c r="N6015" s="320">
        <f t="shared" si="348"/>
        <v>185.76</v>
      </c>
      <c r="O6015" s="321"/>
    </row>
    <row r="6016" spans="1:15">
      <c r="A6016" s="313" t="s">
        <v>4314</v>
      </c>
      <c r="B6016" s="313" t="s">
        <v>5775</v>
      </c>
      <c r="C6016" s="313">
        <v>4</v>
      </c>
      <c r="D6016" s="313" t="s">
        <v>5794</v>
      </c>
      <c r="E6016" s="315"/>
      <c r="F6016" s="315"/>
      <c r="G6016" s="314">
        <v>8.1</v>
      </c>
      <c r="H6016" s="316">
        <f t="shared" si="347"/>
        <v>8.1</v>
      </c>
      <c r="I6016" s="313"/>
      <c r="J6016" s="313">
        <f t="shared" si="349"/>
        <v>8.1</v>
      </c>
      <c r="K6016" s="319">
        <v>13.75</v>
      </c>
      <c r="L6016" s="37">
        <f t="shared" si="346"/>
        <v>111.38</v>
      </c>
      <c r="M6016" s="315"/>
      <c r="N6016" s="320">
        <f t="shared" si="348"/>
        <v>111.38</v>
      </c>
      <c r="O6016" s="321"/>
    </row>
    <row r="6017" spans="1:15">
      <c r="A6017" s="313" t="s">
        <v>4314</v>
      </c>
      <c r="B6017" s="313" t="s">
        <v>5775</v>
      </c>
      <c r="C6017" s="313">
        <v>4</v>
      </c>
      <c r="D6017" s="313" t="s">
        <v>5795</v>
      </c>
      <c r="E6017" s="315"/>
      <c r="F6017" s="315"/>
      <c r="G6017" s="314">
        <v>16.21</v>
      </c>
      <c r="H6017" s="316">
        <f t="shared" si="347"/>
        <v>16.21</v>
      </c>
      <c r="I6017" s="313"/>
      <c r="J6017" s="313">
        <f t="shared" si="349"/>
        <v>16.21</v>
      </c>
      <c r="K6017" s="319">
        <v>13.75</v>
      </c>
      <c r="L6017" s="37">
        <f t="shared" si="346"/>
        <v>222.89</v>
      </c>
      <c r="M6017" s="315"/>
      <c r="N6017" s="320">
        <f t="shared" si="348"/>
        <v>222.89</v>
      </c>
      <c r="O6017" s="321"/>
    </row>
    <row r="6018" spans="1:15">
      <c r="A6018" s="313" t="s">
        <v>4314</v>
      </c>
      <c r="B6018" s="313" t="s">
        <v>5775</v>
      </c>
      <c r="C6018" s="313">
        <v>4</v>
      </c>
      <c r="D6018" s="313" t="s">
        <v>5796</v>
      </c>
      <c r="E6018" s="315"/>
      <c r="F6018" s="315"/>
      <c r="G6018" s="314">
        <v>16.21</v>
      </c>
      <c r="H6018" s="316">
        <f t="shared" si="347"/>
        <v>16.21</v>
      </c>
      <c r="I6018" s="313"/>
      <c r="J6018" s="313">
        <f t="shared" si="349"/>
        <v>16.21</v>
      </c>
      <c r="K6018" s="319">
        <v>13.75</v>
      </c>
      <c r="L6018" s="37">
        <f t="shared" si="346"/>
        <v>222.89</v>
      </c>
      <c r="M6018" s="315"/>
      <c r="N6018" s="320">
        <f t="shared" si="348"/>
        <v>222.89</v>
      </c>
      <c r="O6018" s="321"/>
    </row>
    <row r="6019" spans="1:15">
      <c r="A6019" s="313" t="s">
        <v>4314</v>
      </c>
      <c r="B6019" s="313" t="s">
        <v>5775</v>
      </c>
      <c r="C6019" s="313">
        <v>4</v>
      </c>
      <c r="D6019" s="313" t="s">
        <v>5797</v>
      </c>
      <c r="E6019" s="315"/>
      <c r="F6019" s="315"/>
      <c r="G6019" s="314">
        <v>18.91</v>
      </c>
      <c r="H6019" s="316">
        <f t="shared" si="347"/>
        <v>18.91</v>
      </c>
      <c r="I6019" s="313"/>
      <c r="J6019" s="313">
        <f t="shared" si="349"/>
        <v>18.91</v>
      </c>
      <c r="K6019" s="319">
        <v>13.75</v>
      </c>
      <c r="L6019" s="37">
        <f t="shared" si="346"/>
        <v>260.01</v>
      </c>
      <c r="M6019" s="315"/>
      <c r="N6019" s="320">
        <f t="shared" si="348"/>
        <v>260.01</v>
      </c>
      <c r="O6019" s="321"/>
    </row>
    <row r="6020" spans="1:15">
      <c r="A6020" s="313" t="s">
        <v>4314</v>
      </c>
      <c r="B6020" s="313" t="s">
        <v>5775</v>
      </c>
      <c r="C6020" s="313">
        <v>4</v>
      </c>
      <c r="D6020" s="313" t="s">
        <v>5798</v>
      </c>
      <c r="E6020" s="315"/>
      <c r="F6020" s="315"/>
      <c r="G6020" s="314">
        <v>5.4</v>
      </c>
      <c r="H6020" s="316">
        <f t="shared" si="347"/>
        <v>5.4</v>
      </c>
      <c r="I6020" s="313"/>
      <c r="J6020" s="313">
        <f t="shared" si="349"/>
        <v>5.4</v>
      </c>
      <c r="K6020" s="319">
        <v>13.75</v>
      </c>
      <c r="L6020" s="37">
        <f t="shared" si="346"/>
        <v>74.25</v>
      </c>
      <c r="M6020" s="315"/>
      <c r="N6020" s="320">
        <f t="shared" si="348"/>
        <v>74.25</v>
      </c>
      <c r="O6020" s="321"/>
    </row>
    <row r="6021" spans="1:15">
      <c r="A6021" s="313" t="s">
        <v>4314</v>
      </c>
      <c r="B6021" s="313" t="s">
        <v>5775</v>
      </c>
      <c r="C6021" s="313">
        <v>4</v>
      </c>
      <c r="D6021" s="313" t="s">
        <v>4965</v>
      </c>
      <c r="E6021" s="315"/>
      <c r="F6021" s="315"/>
      <c r="G6021" s="314">
        <v>2.7</v>
      </c>
      <c r="H6021" s="316">
        <f t="shared" si="347"/>
        <v>2.7</v>
      </c>
      <c r="I6021" s="313"/>
      <c r="J6021" s="313">
        <f t="shared" si="349"/>
        <v>2.7</v>
      </c>
      <c r="K6021" s="319">
        <v>13.75</v>
      </c>
      <c r="L6021" s="37">
        <f t="shared" si="346"/>
        <v>37.13</v>
      </c>
      <c r="M6021" s="315"/>
      <c r="N6021" s="320">
        <f t="shared" si="348"/>
        <v>37.13</v>
      </c>
      <c r="O6021" s="321"/>
    </row>
    <row r="6022" spans="1:15">
      <c r="A6022" s="313" t="s">
        <v>4314</v>
      </c>
      <c r="B6022" s="313" t="s">
        <v>5775</v>
      </c>
      <c r="C6022" s="313">
        <v>4</v>
      </c>
      <c r="D6022" s="313" t="s">
        <v>5799</v>
      </c>
      <c r="E6022" s="315"/>
      <c r="F6022" s="315"/>
      <c r="G6022" s="314">
        <v>16.23</v>
      </c>
      <c r="H6022" s="316">
        <f t="shared" si="347"/>
        <v>16.23</v>
      </c>
      <c r="I6022" s="313"/>
      <c r="J6022" s="313">
        <f t="shared" si="349"/>
        <v>16.23</v>
      </c>
      <c r="K6022" s="319">
        <v>13.75</v>
      </c>
      <c r="L6022" s="37">
        <f t="shared" si="346"/>
        <v>223.16</v>
      </c>
      <c r="M6022" s="315"/>
      <c r="N6022" s="320">
        <f t="shared" si="348"/>
        <v>223.16</v>
      </c>
      <c r="O6022" s="321"/>
    </row>
    <row r="6023" spans="1:15">
      <c r="A6023" s="313" t="s">
        <v>4314</v>
      </c>
      <c r="B6023" s="313" t="s">
        <v>5775</v>
      </c>
      <c r="C6023" s="313">
        <v>4</v>
      </c>
      <c r="D6023" s="313" t="s">
        <v>5800</v>
      </c>
      <c r="E6023" s="315"/>
      <c r="F6023" s="315"/>
      <c r="G6023" s="314">
        <v>8.1</v>
      </c>
      <c r="H6023" s="316">
        <f t="shared" si="347"/>
        <v>8.1</v>
      </c>
      <c r="I6023" s="313"/>
      <c r="J6023" s="313">
        <f t="shared" si="349"/>
        <v>8.1</v>
      </c>
      <c r="K6023" s="319">
        <v>13.75</v>
      </c>
      <c r="L6023" s="37">
        <f t="shared" si="346"/>
        <v>111.38</v>
      </c>
      <c r="M6023" s="315"/>
      <c r="N6023" s="320">
        <f t="shared" si="348"/>
        <v>111.38</v>
      </c>
      <c r="O6023" s="321"/>
    </row>
    <row r="6024" spans="1:15">
      <c r="A6024" s="329" t="s">
        <v>4314</v>
      </c>
      <c r="B6024" s="329" t="s">
        <v>5775</v>
      </c>
      <c r="C6024" s="329">
        <v>4</v>
      </c>
      <c r="D6024" s="329" t="s">
        <v>5801</v>
      </c>
      <c r="E6024" s="333"/>
      <c r="F6024" s="333"/>
      <c r="G6024" s="330">
        <v>10.8</v>
      </c>
      <c r="H6024" s="316">
        <f t="shared" si="347"/>
        <v>10.8</v>
      </c>
      <c r="I6024" s="329"/>
      <c r="J6024" s="329">
        <f t="shared" si="349"/>
        <v>10.8</v>
      </c>
      <c r="K6024" s="332">
        <v>13.75</v>
      </c>
      <c r="L6024" s="37">
        <f t="shared" si="346"/>
        <v>148.5</v>
      </c>
      <c r="M6024" s="333"/>
      <c r="N6024" s="320">
        <f t="shared" si="348"/>
        <v>148.5</v>
      </c>
      <c r="O6024" s="334" t="s">
        <v>5802</v>
      </c>
    </row>
    <row r="6025" spans="1:15">
      <c r="A6025" s="313" t="s">
        <v>4314</v>
      </c>
      <c r="B6025" s="313" t="s">
        <v>5775</v>
      </c>
      <c r="C6025" s="313">
        <v>5</v>
      </c>
      <c r="D6025" s="313" t="s">
        <v>5803</v>
      </c>
      <c r="E6025" s="315"/>
      <c r="F6025" s="315"/>
      <c r="G6025" s="314">
        <v>20</v>
      </c>
      <c r="H6025" s="316">
        <f t="shared" si="347"/>
        <v>20</v>
      </c>
      <c r="I6025" s="331"/>
      <c r="J6025" s="313">
        <f t="shared" si="349"/>
        <v>20</v>
      </c>
      <c r="K6025" s="319">
        <v>13.75</v>
      </c>
      <c r="L6025" s="37">
        <f t="shared" si="346"/>
        <v>275</v>
      </c>
      <c r="M6025" s="315"/>
      <c r="N6025" s="320">
        <f t="shared" si="348"/>
        <v>275</v>
      </c>
      <c r="O6025" s="321"/>
    </row>
    <row r="6026" spans="1:15">
      <c r="A6026" s="313" t="s">
        <v>4314</v>
      </c>
      <c r="B6026" s="313" t="s">
        <v>5775</v>
      </c>
      <c r="C6026" s="313">
        <v>5</v>
      </c>
      <c r="D6026" s="313" t="s">
        <v>4673</v>
      </c>
      <c r="E6026" s="315"/>
      <c r="F6026" s="315"/>
      <c r="G6026" s="314">
        <v>20</v>
      </c>
      <c r="H6026" s="316">
        <f t="shared" si="347"/>
        <v>20</v>
      </c>
      <c r="I6026" s="331"/>
      <c r="J6026" s="313">
        <f t="shared" si="349"/>
        <v>20</v>
      </c>
      <c r="K6026" s="319">
        <v>13.75</v>
      </c>
      <c r="L6026" s="37">
        <f t="shared" si="346"/>
        <v>275</v>
      </c>
      <c r="M6026" s="315"/>
      <c r="N6026" s="320">
        <f t="shared" si="348"/>
        <v>275</v>
      </c>
      <c r="O6026" s="321"/>
    </row>
    <row r="6027" spans="1:15">
      <c r="A6027" s="313" t="s">
        <v>4314</v>
      </c>
      <c r="B6027" s="313" t="s">
        <v>5775</v>
      </c>
      <c r="C6027" s="313">
        <v>5</v>
      </c>
      <c r="D6027" s="313" t="s">
        <v>5120</v>
      </c>
      <c r="E6027" s="315"/>
      <c r="F6027" s="315"/>
      <c r="G6027" s="314">
        <v>20</v>
      </c>
      <c r="H6027" s="316">
        <f t="shared" si="347"/>
        <v>20</v>
      </c>
      <c r="I6027" s="313"/>
      <c r="J6027" s="313">
        <f t="shared" si="349"/>
        <v>20</v>
      </c>
      <c r="K6027" s="319">
        <v>13.75</v>
      </c>
      <c r="L6027" s="37">
        <f t="shared" si="346"/>
        <v>275</v>
      </c>
      <c r="M6027" s="315"/>
      <c r="N6027" s="320">
        <f t="shared" si="348"/>
        <v>275</v>
      </c>
      <c r="O6027" s="321"/>
    </row>
    <row r="6028" spans="1:15">
      <c r="A6028" s="313" t="s">
        <v>4314</v>
      </c>
      <c r="B6028" s="313" t="s">
        <v>5775</v>
      </c>
      <c r="C6028" s="313">
        <v>5</v>
      </c>
      <c r="D6028" s="313" t="s">
        <v>4905</v>
      </c>
      <c r="E6028" s="315"/>
      <c r="F6028" s="315"/>
      <c r="G6028" s="314">
        <v>20</v>
      </c>
      <c r="H6028" s="316">
        <f t="shared" si="347"/>
        <v>20</v>
      </c>
      <c r="I6028" s="331"/>
      <c r="J6028" s="313">
        <f t="shared" si="349"/>
        <v>20</v>
      </c>
      <c r="K6028" s="319">
        <v>13.75</v>
      </c>
      <c r="L6028" s="37">
        <f t="shared" si="346"/>
        <v>275</v>
      </c>
      <c r="M6028" s="315"/>
      <c r="N6028" s="320">
        <f t="shared" si="348"/>
        <v>275</v>
      </c>
      <c r="O6028" s="321"/>
    </row>
    <row r="6029" spans="1:15">
      <c r="A6029" s="313" t="s">
        <v>4314</v>
      </c>
      <c r="B6029" s="313" t="s">
        <v>5775</v>
      </c>
      <c r="C6029" s="313">
        <v>5</v>
      </c>
      <c r="D6029" s="313" t="s">
        <v>5804</v>
      </c>
      <c r="E6029" s="315"/>
      <c r="F6029" s="315"/>
      <c r="G6029" s="314">
        <v>20</v>
      </c>
      <c r="H6029" s="316">
        <f t="shared" si="347"/>
        <v>20</v>
      </c>
      <c r="I6029" s="331"/>
      <c r="J6029" s="313">
        <f t="shared" si="349"/>
        <v>20</v>
      </c>
      <c r="K6029" s="319">
        <v>13.75</v>
      </c>
      <c r="L6029" s="37">
        <f t="shared" si="346"/>
        <v>275</v>
      </c>
      <c r="M6029" s="315"/>
      <c r="N6029" s="320">
        <f t="shared" si="348"/>
        <v>275</v>
      </c>
      <c r="O6029" s="321"/>
    </row>
    <row r="6030" spans="1:15">
      <c r="A6030" s="313" t="s">
        <v>4314</v>
      </c>
      <c r="B6030" s="313" t="s">
        <v>5775</v>
      </c>
      <c r="C6030" s="313">
        <v>5</v>
      </c>
      <c r="D6030" s="313" t="s">
        <v>5805</v>
      </c>
      <c r="E6030" s="315"/>
      <c r="F6030" s="315"/>
      <c r="G6030" s="314">
        <v>20</v>
      </c>
      <c r="H6030" s="316">
        <f t="shared" si="347"/>
        <v>20</v>
      </c>
      <c r="I6030" s="331"/>
      <c r="J6030" s="313">
        <f t="shared" si="349"/>
        <v>20</v>
      </c>
      <c r="K6030" s="319">
        <v>13.75</v>
      </c>
      <c r="L6030" s="37">
        <f t="shared" si="346"/>
        <v>275</v>
      </c>
      <c r="M6030" s="315"/>
      <c r="N6030" s="320">
        <f t="shared" si="348"/>
        <v>275</v>
      </c>
      <c r="O6030" s="321"/>
    </row>
    <row r="6031" spans="1:15">
      <c r="A6031" s="313" t="s">
        <v>4314</v>
      </c>
      <c r="B6031" s="313" t="s">
        <v>5775</v>
      </c>
      <c r="C6031" s="313">
        <v>5</v>
      </c>
      <c r="D6031" s="313" t="s">
        <v>5806</v>
      </c>
      <c r="E6031" s="315"/>
      <c r="F6031" s="315"/>
      <c r="G6031" s="314">
        <v>20</v>
      </c>
      <c r="H6031" s="316">
        <f t="shared" si="347"/>
        <v>20</v>
      </c>
      <c r="I6031" s="331"/>
      <c r="J6031" s="313">
        <f t="shared" si="349"/>
        <v>20</v>
      </c>
      <c r="K6031" s="319">
        <v>13.75</v>
      </c>
      <c r="L6031" s="37">
        <f t="shared" si="346"/>
        <v>275</v>
      </c>
      <c r="M6031" s="315"/>
      <c r="N6031" s="320">
        <f t="shared" si="348"/>
        <v>275</v>
      </c>
      <c r="O6031" s="321"/>
    </row>
    <row r="6032" spans="1:15">
      <c r="A6032" s="313" t="s">
        <v>4314</v>
      </c>
      <c r="B6032" s="313" t="s">
        <v>5775</v>
      </c>
      <c r="C6032" s="313">
        <v>5</v>
      </c>
      <c r="D6032" s="313" t="s">
        <v>5807</v>
      </c>
      <c r="E6032" s="315"/>
      <c r="F6032" s="315"/>
      <c r="G6032" s="314">
        <v>20</v>
      </c>
      <c r="H6032" s="316">
        <f t="shared" si="347"/>
        <v>20</v>
      </c>
      <c r="I6032" s="331"/>
      <c r="J6032" s="313">
        <f t="shared" si="349"/>
        <v>20</v>
      </c>
      <c r="K6032" s="319">
        <v>13.75</v>
      </c>
      <c r="L6032" s="37">
        <f t="shared" si="346"/>
        <v>275</v>
      </c>
      <c r="M6032" s="315"/>
      <c r="N6032" s="320">
        <f t="shared" si="348"/>
        <v>275</v>
      </c>
      <c r="O6032" s="321"/>
    </row>
    <row r="6033" spans="1:15">
      <c r="A6033" s="313" t="s">
        <v>4314</v>
      </c>
      <c r="B6033" s="313" t="s">
        <v>5775</v>
      </c>
      <c r="C6033" s="313">
        <v>5</v>
      </c>
      <c r="D6033" s="313" t="s">
        <v>5808</v>
      </c>
      <c r="E6033" s="315"/>
      <c r="F6033" s="315"/>
      <c r="G6033" s="314">
        <v>33.5</v>
      </c>
      <c r="H6033" s="316">
        <f t="shared" si="347"/>
        <v>33.5</v>
      </c>
      <c r="I6033" s="331"/>
      <c r="J6033" s="313">
        <f t="shared" si="349"/>
        <v>33.5</v>
      </c>
      <c r="K6033" s="319">
        <v>13.75</v>
      </c>
      <c r="L6033" s="37">
        <f t="shared" si="346"/>
        <v>460.63</v>
      </c>
      <c r="M6033" s="315"/>
      <c r="N6033" s="320">
        <f t="shared" si="348"/>
        <v>460.63</v>
      </c>
      <c r="O6033" s="321"/>
    </row>
    <row r="6034" spans="1:15">
      <c r="A6034" s="313" t="s">
        <v>4314</v>
      </c>
      <c r="B6034" s="313" t="s">
        <v>5775</v>
      </c>
      <c r="C6034" s="313">
        <v>5</v>
      </c>
      <c r="D6034" s="313" t="s">
        <v>5809</v>
      </c>
      <c r="E6034" s="315"/>
      <c r="F6034" s="315"/>
      <c r="G6034" s="314">
        <v>20</v>
      </c>
      <c r="H6034" s="316">
        <f t="shared" si="347"/>
        <v>20</v>
      </c>
      <c r="I6034" s="313"/>
      <c r="J6034" s="313">
        <f t="shared" si="349"/>
        <v>20</v>
      </c>
      <c r="K6034" s="319">
        <v>13.75</v>
      </c>
      <c r="L6034" s="37">
        <f t="shared" si="346"/>
        <v>275</v>
      </c>
      <c r="M6034" s="315"/>
      <c r="N6034" s="320">
        <f t="shared" si="348"/>
        <v>275</v>
      </c>
      <c r="O6034" s="321"/>
    </row>
    <row r="6035" spans="1:15">
      <c r="A6035" s="313" t="s">
        <v>4314</v>
      </c>
      <c r="B6035" s="313" t="s">
        <v>5775</v>
      </c>
      <c r="C6035" s="313">
        <v>5</v>
      </c>
      <c r="D6035" s="313" t="s">
        <v>5810</v>
      </c>
      <c r="E6035" s="315"/>
      <c r="F6035" s="315"/>
      <c r="G6035" s="314">
        <v>20</v>
      </c>
      <c r="H6035" s="316">
        <f t="shared" si="347"/>
        <v>20</v>
      </c>
      <c r="I6035" s="313"/>
      <c r="J6035" s="313">
        <f t="shared" si="349"/>
        <v>20</v>
      </c>
      <c r="K6035" s="319">
        <v>13.75</v>
      </c>
      <c r="L6035" s="37">
        <f t="shared" si="346"/>
        <v>275</v>
      </c>
      <c r="M6035" s="315"/>
      <c r="N6035" s="320">
        <f t="shared" si="348"/>
        <v>275</v>
      </c>
      <c r="O6035" s="321"/>
    </row>
    <row r="6036" spans="1:15">
      <c r="A6036" s="313" t="s">
        <v>4314</v>
      </c>
      <c r="B6036" s="313" t="s">
        <v>5775</v>
      </c>
      <c r="C6036" s="313">
        <v>5</v>
      </c>
      <c r="D6036" s="313" t="s">
        <v>5811</v>
      </c>
      <c r="E6036" s="315"/>
      <c r="F6036" s="315"/>
      <c r="G6036" s="314">
        <v>20</v>
      </c>
      <c r="H6036" s="316">
        <f t="shared" si="347"/>
        <v>20</v>
      </c>
      <c r="I6036" s="331"/>
      <c r="J6036" s="313">
        <f t="shared" si="349"/>
        <v>20</v>
      </c>
      <c r="K6036" s="319">
        <v>13.75</v>
      </c>
      <c r="L6036" s="37">
        <f t="shared" si="346"/>
        <v>275</v>
      </c>
      <c r="M6036" s="315"/>
      <c r="N6036" s="320">
        <f t="shared" si="348"/>
        <v>275</v>
      </c>
      <c r="O6036" s="321"/>
    </row>
    <row r="6037" spans="1:15">
      <c r="A6037" s="313" t="s">
        <v>4314</v>
      </c>
      <c r="B6037" s="313" t="s">
        <v>5775</v>
      </c>
      <c r="C6037" s="313">
        <v>5</v>
      </c>
      <c r="D6037" s="313" t="s">
        <v>5812</v>
      </c>
      <c r="E6037" s="315"/>
      <c r="F6037" s="315"/>
      <c r="G6037" s="314">
        <v>20</v>
      </c>
      <c r="H6037" s="316">
        <f t="shared" si="347"/>
        <v>20</v>
      </c>
      <c r="I6037" s="331"/>
      <c r="J6037" s="313">
        <f t="shared" si="349"/>
        <v>20</v>
      </c>
      <c r="K6037" s="319">
        <v>13.75</v>
      </c>
      <c r="L6037" s="37">
        <f t="shared" si="346"/>
        <v>275</v>
      </c>
      <c r="M6037" s="315"/>
      <c r="N6037" s="320">
        <f t="shared" si="348"/>
        <v>275</v>
      </c>
      <c r="O6037" s="321"/>
    </row>
    <row r="6038" spans="1:15">
      <c r="A6038" s="313" t="s">
        <v>4314</v>
      </c>
      <c r="B6038" s="313" t="s">
        <v>5775</v>
      </c>
      <c r="C6038" s="313">
        <v>5</v>
      </c>
      <c r="D6038" s="313" t="s">
        <v>5813</v>
      </c>
      <c r="E6038" s="315"/>
      <c r="F6038" s="315"/>
      <c r="G6038" s="314">
        <v>40</v>
      </c>
      <c r="H6038" s="316">
        <f t="shared" si="347"/>
        <v>40</v>
      </c>
      <c r="I6038" s="331"/>
      <c r="J6038" s="313">
        <f t="shared" si="349"/>
        <v>40</v>
      </c>
      <c r="K6038" s="319">
        <v>13.75</v>
      </c>
      <c r="L6038" s="37">
        <f t="shared" si="346"/>
        <v>550</v>
      </c>
      <c r="M6038" s="315"/>
      <c r="N6038" s="320">
        <f t="shared" si="348"/>
        <v>550</v>
      </c>
      <c r="O6038" s="321"/>
    </row>
    <row r="6039" spans="1:15">
      <c r="A6039" s="313" t="s">
        <v>4314</v>
      </c>
      <c r="B6039" s="313" t="s">
        <v>5775</v>
      </c>
      <c r="C6039" s="313">
        <v>5</v>
      </c>
      <c r="D6039" s="313" t="s">
        <v>5814</v>
      </c>
      <c r="E6039" s="315"/>
      <c r="F6039" s="315"/>
      <c r="G6039" s="314">
        <v>20</v>
      </c>
      <c r="H6039" s="316">
        <f t="shared" si="347"/>
        <v>20</v>
      </c>
      <c r="I6039" s="331"/>
      <c r="J6039" s="313">
        <f t="shared" si="349"/>
        <v>20</v>
      </c>
      <c r="K6039" s="319">
        <v>13.75</v>
      </c>
      <c r="L6039" s="37">
        <f t="shared" ref="L6039:L6102" si="350">ROUND(H6039*K6039,2)</f>
        <v>275</v>
      </c>
      <c r="M6039" s="315"/>
      <c r="N6039" s="320">
        <f t="shared" si="348"/>
        <v>275</v>
      </c>
      <c r="O6039" s="321"/>
    </row>
    <row r="6040" spans="1:15">
      <c r="A6040" s="313" t="s">
        <v>4314</v>
      </c>
      <c r="B6040" s="313" t="s">
        <v>5775</v>
      </c>
      <c r="C6040" s="313">
        <v>5</v>
      </c>
      <c r="D6040" s="200" t="s">
        <v>5815</v>
      </c>
      <c r="E6040" s="315"/>
      <c r="F6040" s="315"/>
      <c r="G6040" s="314">
        <v>20</v>
      </c>
      <c r="H6040" s="316">
        <f t="shared" si="347"/>
        <v>20</v>
      </c>
      <c r="I6040" s="331"/>
      <c r="J6040" s="313">
        <f t="shared" si="349"/>
        <v>20</v>
      </c>
      <c r="K6040" s="319">
        <v>13.75</v>
      </c>
      <c r="L6040" s="37">
        <f t="shared" si="350"/>
        <v>275</v>
      </c>
      <c r="M6040" s="315"/>
      <c r="N6040" s="320">
        <f t="shared" si="348"/>
        <v>275</v>
      </c>
      <c r="O6040" s="321"/>
    </row>
    <row r="6041" spans="1:15">
      <c r="A6041" s="313" t="s">
        <v>4314</v>
      </c>
      <c r="B6041" s="313" t="s">
        <v>5775</v>
      </c>
      <c r="C6041" s="313">
        <v>5</v>
      </c>
      <c r="D6041" s="313" t="s">
        <v>5816</v>
      </c>
      <c r="E6041" s="315"/>
      <c r="F6041" s="315"/>
      <c r="G6041" s="314">
        <v>40</v>
      </c>
      <c r="H6041" s="316">
        <f t="shared" si="347"/>
        <v>40</v>
      </c>
      <c r="I6041" s="331"/>
      <c r="J6041" s="313">
        <f t="shared" si="349"/>
        <v>40</v>
      </c>
      <c r="K6041" s="319">
        <v>13.75</v>
      </c>
      <c r="L6041" s="37">
        <f t="shared" si="350"/>
        <v>550</v>
      </c>
      <c r="M6041" s="315"/>
      <c r="N6041" s="320">
        <f t="shared" si="348"/>
        <v>550</v>
      </c>
      <c r="O6041" s="321"/>
    </row>
    <row r="6042" spans="1:15">
      <c r="A6042" s="313" t="s">
        <v>4314</v>
      </c>
      <c r="B6042" s="313" t="s">
        <v>5775</v>
      </c>
      <c r="C6042" s="313">
        <v>5</v>
      </c>
      <c r="D6042" s="313" t="s">
        <v>5817</v>
      </c>
      <c r="E6042" s="315"/>
      <c r="F6042" s="315"/>
      <c r="G6042" s="314">
        <v>20</v>
      </c>
      <c r="H6042" s="316">
        <f t="shared" si="347"/>
        <v>20</v>
      </c>
      <c r="I6042" s="331"/>
      <c r="J6042" s="313">
        <f t="shared" si="349"/>
        <v>20</v>
      </c>
      <c r="K6042" s="319">
        <v>13.75</v>
      </c>
      <c r="L6042" s="37">
        <f t="shared" si="350"/>
        <v>275</v>
      </c>
      <c r="M6042" s="315"/>
      <c r="N6042" s="320">
        <f t="shared" si="348"/>
        <v>275</v>
      </c>
      <c r="O6042" s="321"/>
    </row>
    <row r="6043" spans="1:15">
      <c r="A6043" s="313" t="s">
        <v>4314</v>
      </c>
      <c r="B6043" s="313" t="s">
        <v>5775</v>
      </c>
      <c r="C6043" s="313">
        <v>5</v>
      </c>
      <c r="D6043" s="313" t="s">
        <v>5818</v>
      </c>
      <c r="E6043" s="315"/>
      <c r="F6043" s="315"/>
      <c r="G6043" s="314">
        <v>20</v>
      </c>
      <c r="H6043" s="316">
        <f t="shared" si="347"/>
        <v>20</v>
      </c>
      <c r="I6043" s="331"/>
      <c r="J6043" s="313">
        <f t="shared" si="349"/>
        <v>20</v>
      </c>
      <c r="K6043" s="319">
        <v>13.75</v>
      </c>
      <c r="L6043" s="37">
        <f t="shared" si="350"/>
        <v>275</v>
      </c>
      <c r="M6043" s="315"/>
      <c r="N6043" s="320">
        <f t="shared" si="348"/>
        <v>275</v>
      </c>
      <c r="O6043" s="321"/>
    </row>
    <row r="6044" spans="1:15">
      <c r="A6044" s="313" t="s">
        <v>4314</v>
      </c>
      <c r="B6044" s="313" t="s">
        <v>5775</v>
      </c>
      <c r="C6044" s="313">
        <v>5</v>
      </c>
      <c r="D6044" s="313" t="s">
        <v>5819</v>
      </c>
      <c r="E6044" s="315"/>
      <c r="F6044" s="315"/>
      <c r="G6044" s="314">
        <v>20</v>
      </c>
      <c r="H6044" s="316">
        <f t="shared" si="347"/>
        <v>20</v>
      </c>
      <c r="I6044" s="331"/>
      <c r="J6044" s="313">
        <f t="shared" si="349"/>
        <v>20</v>
      </c>
      <c r="K6044" s="319">
        <v>13.75</v>
      </c>
      <c r="L6044" s="37">
        <f t="shared" si="350"/>
        <v>275</v>
      </c>
      <c r="M6044" s="315"/>
      <c r="N6044" s="320">
        <f t="shared" si="348"/>
        <v>275</v>
      </c>
      <c r="O6044" s="313"/>
    </row>
    <row r="6045" spans="1:15">
      <c r="A6045" s="313" t="s">
        <v>4314</v>
      </c>
      <c r="B6045" s="313" t="s">
        <v>5775</v>
      </c>
      <c r="C6045" s="313">
        <v>5</v>
      </c>
      <c r="D6045" s="313" t="s">
        <v>5820</v>
      </c>
      <c r="E6045" s="315"/>
      <c r="F6045" s="315"/>
      <c r="G6045" s="314">
        <v>20</v>
      </c>
      <c r="H6045" s="316">
        <f t="shared" si="347"/>
        <v>20</v>
      </c>
      <c r="I6045" s="331"/>
      <c r="J6045" s="313">
        <f t="shared" si="349"/>
        <v>20</v>
      </c>
      <c r="K6045" s="319">
        <v>13.75</v>
      </c>
      <c r="L6045" s="37">
        <f t="shared" si="350"/>
        <v>275</v>
      </c>
      <c r="M6045" s="315"/>
      <c r="N6045" s="320">
        <f t="shared" si="348"/>
        <v>275</v>
      </c>
      <c r="O6045" s="321"/>
    </row>
    <row r="6046" spans="1:15">
      <c r="A6046" s="313" t="s">
        <v>4314</v>
      </c>
      <c r="B6046" s="313" t="s">
        <v>5775</v>
      </c>
      <c r="C6046" s="313">
        <v>5</v>
      </c>
      <c r="D6046" s="313" t="s">
        <v>5821</v>
      </c>
      <c r="E6046" s="315"/>
      <c r="F6046" s="315"/>
      <c r="G6046" s="314">
        <v>20</v>
      </c>
      <c r="H6046" s="316">
        <f t="shared" si="347"/>
        <v>20</v>
      </c>
      <c r="I6046" s="331"/>
      <c r="J6046" s="313">
        <f t="shared" si="349"/>
        <v>20</v>
      </c>
      <c r="K6046" s="319">
        <v>13.75</v>
      </c>
      <c r="L6046" s="37">
        <f t="shared" si="350"/>
        <v>275</v>
      </c>
      <c r="M6046" s="315"/>
      <c r="N6046" s="320">
        <f t="shared" si="348"/>
        <v>275</v>
      </c>
      <c r="O6046" s="321"/>
    </row>
    <row r="6047" spans="1:15">
      <c r="A6047" s="313" t="s">
        <v>4314</v>
      </c>
      <c r="B6047" s="313" t="s">
        <v>5775</v>
      </c>
      <c r="C6047" s="313">
        <v>5</v>
      </c>
      <c r="D6047" s="313" t="s">
        <v>5822</v>
      </c>
      <c r="E6047" s="315"/>
      <c r="F6047" s="315"/>
      <c r="G6047" s="314">
        <v>20</v>
      </c>
      <c r="H6047" s="316">
        <f t="shared" si="347"/>
        <v>20</v>
      </c>
      <c r="I6047" s="331"/>
      <c r="J6047" s="313">
        <f t="shared" si="349"/>
        <v>20</v>
      </c>
      <c r="K6047" s="319">
        <v>13.75</v>
      </c>
      <c r="L6047" s="37">
        <f t="shared" si="350"/>
        <v>275</v>
      </c>
      <c r="M6047" s="315"/>
      <c r="N6047" s="320">
        <f t="shared" si="348"/>
        <v>275</v>
      </c>
      <c r="O6047" s="321"/>
    </row>
    <row r="6048" spans="1:15">
      <c r="A6048" s="313" t="s">
        <v>4314</v>
      </c>
      <c r="B6048" s="313" t="s">
        <v>5775</v>
      </c>
      <c r="C6048" s="313">
        <v>5</v>
      </c>
      <c r="D6048" s="313" t="s">
        <v>5823</v>
      </c>
      <c r="E6048" s="315"/>
      <c r="F6048" s="315"/>
      <c r="G6048" s="314">
        <v>20</v>
      </c>
      <c r="H6048" s="316">
        <f t="shared" si="347"/>
        <v>20</v>
      </c>
      <c r="I6048" s="331"/>
      <c r="J6048" s="313">
        <f t="shared" si="349"/>
        <v>20</v>
      </c>
      <c r="K6048" s="319">
        <v>13.75</v>
      </c>
      <c r="L6048" s="37">
        <f t="shared" si="350"/>
        <v>275</v>
      </c>
      <c r="M6048" s="315"/>
      <c r="N6048" s="320">
        <f t="shared" si="348"/>
        <v>275</v>
      </c>
      <c r="O6048" s="321"/>
    </row>
    <row r="6049" spans="1:15">
      <c r="A6049" s="313" t="s">
        <v>4314</v>
      </c>
      <c r="B6049" s="313" t="s">
        <v>5775</v>
      </c>
      <c r="C6049" s="313">
        <v>5</v>
      </c>
      <c r="D6049" s="313" t="s">
        <v>5824</v>
      </c>
      <c r="E6049" s="315"/>
      <c r="F6049" s="315"/>
      <c r="G6049" s="314">
        <v>20</v>
      </c>
      <c r="H6049" s="316">
        <f t="shared" si="347"/>
        <v>20</v>
      </c>
      <c r="I6049" s="331"/>
      <c r="J6049" s="313">
        <f t="shared" si="349"/>
        <v>20</v>
      </c>
      <c r="K6049" s="319">
        <v>13.75</v>
      </c>
      <c r="L6049" s="37">
        <f t="shared" si="350"/>
        <v>275</v>
      </c>
      <c r="M6049" s="315"/>
      <c r="N6049" s="320">
        <f t="shared" si="348"/>
        <v>275</v>
      </c>
      <c r="O6049" s="321"/>
    </row>
    <row r="6050" spans="1:15">
      <c r="A6050" s="313" t="s">
        <v>4314</v>
      </c>
      <c r="B6050" s="313" t="s">
        <v>5775</v>
      </c>
      <c r="C6050" s="313">
        <v>5</v>
      </c>
      <c r="D6050" s="313" t="s">
        <v>5825</v>
      </c>
      <c r="E6050" s="315"/>
      <c r="F6050" s="315"/>
      <c r="G6050" s="314">
        <v>11.5</v>
      </c>
      <c r="H6050" s="316">
        <f t="shared" si="347"/>
        <v>11.5</v>
      </c>
      <c r="I6050" s="331"/>
      <c r="J6050" s="313">
        <f t="shared" si="349"/>
        <v>11.5</v>
      </c>
      <c r="K6050" s="319">
        <v>13.75</v>
      </c>
      <c r="L6050" s="37">
        <f t="shared" si="350"/>
        <v>158.13</v>
      </c>
      <c r="M6050" s="315"/>
      <c r="N6050" s="320">
        <f t="shared" si="348"/>
        <v>158.13</v>
      </c>
      <c r="O6050" s="321"/>
    </row>
    <row r="6051" spans="1:15">
      <c r="A6051" s="313" t="s">
        <v>4314</v>
      </c>
      <c r="B6051" s="313" t="s">
        <v>5775</v>
      </c>
      <c r="C6051" s="313">
        <v>5</v>
      </c>
      <c r="D6051" s="313" t="s">
        <v>5826</v>
      </c>
      <c r="E6051" s="315"/>
      <c r="F6051" s="315"/>
      <c r="G6051" s="314">
        <v>11.5</v>
      </c>
      <c r="H6051" s="316">
        <f t="shared" si="347"/>
        <v>11.5</v>
      </c>
      <c r="I6051" s="331"/>
      <c r="J6051" s="313">
        <f t="shared" si="349"/>
        <v>11.5</v>
      </c>
      <c r="K6051" s="319">
        <v>13.75</v>
      </c>
      <c r="L6051" s="37">
        <f t="shared" si="350"/>
        <v>158.13</v>
      </c>
      <c r="M6051" s="315"/>
      <c r="N6051" s="320">
        <f t="shared" si="348"/>
        <v>158.13</v>
      </c>
      <c r="O6051" s="321"/>
    </row>
    <row r="6052" spans="1:15">
      <c r="A6052" s="313" t="s">
        <v>4314</v>
      </c>
      <c r="B6052" s="313" t="s">
        <v>5775</v>
      </c>
      <c r="C6052" s="313">
        <v>5</v>
      </c>
      <c r="D6052" s="313" t="s">
        <v>5827</v>
      </c>
      <c r="E6052" s="315"/>
      <c r="F6052" s="315"/>
      <c r="G6052" s="314">
        <v>11.5</v>
      </c>
      <c r="H6052" s="316">
        <f t="shared" si="347"/>
        <v>11.5</v>
      </c>
      <c r="I6052" s="331"/>
      <c r="J6052" s="313">
        <f t="shared" si="349"/>
        <v>11.5</v>
      </c>
      <c r="K6052" s="319">
        <v>13.75</v>
      </c>
      <c r="L6052" s="37">
        <f t="shared" si="350"/>
        <v>158.13</v>
      </c>
      <c r="M6052" s="315"/>
      <c r="N6052" s="320">
        <f t="shared" si="348"/>
        <v>158.13</v>
      </c>
      <c r="O6052" s="321"/>
    </row>
    <row r="6053" spans="1:15">
      <c r="A6053" s="313" t="s">
        <v>4314</v>
      </c>
      <c r="B6053" s="313" t="s">
        <v>5775</v>
      </c>
      <c r="C6053" s="313">
        <v>5</v>
      </c>
      <c r="D6053" s="313" t="s">
        <v>5828</v>
      </c>
      <c r="E6053" s="315"/>
      <c r="F6053" s="315"/>
      <c r="G6053" s="314">
        <v>11.5</v>
      </c>
      <c r="H6053" s="316">
        <f t="shared" si="347"/>
        <v>11.5</v>
      </c>
      <c r="I6053" s="331"/>
      <c r="J6053" s="313">
        <f t="shared" si="349"/>
        <v>11.5</v>
      </c>
      <c r="K6053" s="319">
        <v>13.75</v>
      </c>
      <c r="L6053" s="37">
        <f t="shared" si="350"/>
        <v>158.13</v>
      </c>
      <c r="M6053" s="315"/>
      <c r="N6053" s="320">
        <f t="shared" si="348"/>
        <v>158.13</v>
      </c>
      <c r="O6053" s="321"/>
    </row>
    <row r="6054" spans="1:15">
      <c r="A6054" s="313" t="s">
        <v>4314</v>
      </c>
      <c r="B6054" s="313" t="s">
        <v>5775</v>
      </c>
      <c r="C6054" s="313">
        <v>5</v>
      </c>
      <c r="D6054" s="313" t="s">
        <v>5829</v>
      </c>
      <c r="E6054" s="315"/>
      <c r="F6054" s="315"/>
      <c r="G6054" s="314">
        <v>11.5</v>
      </c>
      <c r="H6054" s="316">
        <f t="shared" si="347"/>
        <v>11.5</v>
      </c>
      <c r="I6054" s="331"/>
      <c r="J6054" s="313">
        <f t="shared" si="349"/>
        <v>11.5</v>
      </c>
      <c r="K6054" s="319">
        <v>13.75</v>
      </c>
      <c r="L6054" s="37">
        <f t="shared" si="350"/>
        <v>158.13</v>
      </c>
      <c r="M6054" s="315"/>
      <c r="N6054" s="320">
        <f t="shared" si="348"/>
        <v>158.13</v>
      </c>
      <c r="O6054" s="321"/>
    </row>
    <row r="6055" spans="1:15">
      <c r="A6055" s="329" t="s">
        <v>4314</v>
      </c>
      <c r="B6055" s="329" t="s">
        <v>5775</v>
      </c>
      <c r="C6055" s="329">
        <v>5</v>
      </c>
      <c r="D6055" s="329" t="s">
        <v>5830</v>
      </c>
      <c r="E6055" s="333"/>
      <c r="F6055" s="333"/>
      <c r="G6055" s="330">
        <v>11.5</v>
      </c>
      <c r="H6055" s="316">
        <f t="shared" si="347"/>
        <v>11.5</v>
      </c>
      <c r="I6055" s="337"/>
      <c r="J6055" s="329">
        <f t="shared" si="349"/>
        <v>11.5</v>
      </c>
      <c r="K6055" s="332">
        <v>13.75</v>
      </c>
      <c r="L6055" s="37">
        <f t="shared" si="350"/>
        <v>158.13</v>
      </c>
      <c r="M6055" s="333"/>
      <c r="N6055" s="320">
        <f t="shared" si="348"/>
        <v>158.13</v>
      </c>
      <c r="O6055" s="334" t="s">
        <v>5831</v>
      </c>
    </row>
    <row r="6056" spans="1:15">
      <c r="A6056" s="313" t="s">
        <v>4314</v>
      </c>
      <c r="B6056" s="313" t="s">
        <v>5775</v>
      </c>
      <c r="C6056" s="313">
        <v>5</v>
      </c>
      <c r="D6056" s="313" t="s">
        <v>5832</v>
      </c>
      <c r="E6056" s="315"/>
      <c r="F6056" s="315"/>
      <c r="G6056" s="314">
        <v>11.5</v>
      </c>
      <c r="H6056" s="316">
        <f t="shared" si="347"/>
        <v>11.5</v>
      </c>
      <c r="I6056" s="331"/>
      <c r="J6056" s="313">
        <f t="shared" si="349"/>
        <v>11.5</v>
      </c>
      <c r="K6056" s="319">
        <v>13.75</v>
      </c>
      <c r="L6056" s="37">
        <f t="shared" si="350"/>
        <v>158.13</v>
      </c>
      <c r="M6056" s="315"/>
      <c r="N6056" s="320">
        <f t="shared" si="348"/>
        <v>158.13</v>
      </c>
      <c r="O6056" s="321"/>
    </row>
    <row r="6057" spans="1:15">
      <c r="A6057" s="313" t="s">
        <v>4314</v>
      </c>
      <c r="B6057" s="313" t="s">
        <v>5775</v>
      </c>
      <c r="C6057" s="313">
        <v>5</v>
      </c>
      <c r="D6057" s="313" t="s">
        <v>5833</v>
      </c>
      <c r="E6057" s="315"/>
      <c r="F6057" s="315"/>
      <c r="G6057" s="314">
        <v>11.5</v>
      </c>
      <c r="H6057" s="316">
        <f t="shared" si="347"/>
        <v>11.5</v>
      </c>
      <c r="I6057" s="331"/>
      <c r="J6057" s="313">
        <f t="shared" si="349"/>
        <v>11.5</v>
      </c>
      <c r="K6057" s="319">
        <v>13.75</v>
      </c>
      <c r="L6057" s="37">
        <f t="shared" si="350"/>
        <v>158.13</v>
      </c>
      <c r="M6057" s="315"/>
      <c r="N6057" s="320">
        <f t="shared" si="348"/>
        <v>158.13</v>
      </c>
      <c r="O6057" s="321"/>
    </row>
    <row r="6058" spans="1:15">
      <c r="A6058" s="313" t="s">
        <v>4314</v>
      </c>
      <c r="B6058" s="313" t="s">
        <v>5775</v>
      </c>
      <c r="C6058" s="313">
        <v>5</v>
      </c>
      <c r="D6058" s="313" t="s">
        <v>5834</v>
      </c>
      <c r="E6058" s="315"/>
      <c r="F6058" s="315"/>
      <c r="G6058" s="314">
        <v>11.5</v>
      </c>
      <c r="H6058" s="316">
        <f t="shared" si="347"/>
        <v>11.5</v>
      </c>
      <c r="I6058" s="331"/>
      <c r="J6058" s="313">
        <f t="shared" si="349"/>
        <v>11.5</v>
      </c>
      <c r="K6058" s="319">
        <v>13.75</v>
      </c>
      <c r="L6058" s="37">
        <f t="shared" si="350"/>
        <v>158.13</v>
      </c>
      <c r="M6058" s="315"/>
      <c r="N6058" s="320">
        <f t="shared" si="348"/>
        <v>158.13</v>
      </c>
      <c r="O6058" s="321"/>
    </row>
    <row r="6059" spans="1:15">
      <c r="A6059" s="313" t="s">
        <v>4314</v>
      </c>
      <c r="B6059" s="313" t="s">
        <v>5775</v>
      </c>
      <c r="C6059" s="313">
        <v>5</v>
      </c>
      <c r="D6059" s="313" t="s">
        <v>5835</v>
      </c>
      <c r="E6059" s="315"/>
      <c r="F6059" s="315"/>
      <c r="G6059" s="314">
        <v>11.5</v>
      </c>
      <c r="H6059" s="316">
        <f t="shared" si="347"/>
        <v>11.5</v>
      </c>
      <c r="I6059" s="331"/>
      <c r="J6059" s="313">
        <f t="shared" si="349"/>
        <v>11.5</v>
      </c>
      <c r="K6059" s="319">
        <v>13.75</v>
      </c>
      <c r="L6059" s="37">
        <f t="shared" si="350"/>
        <v>158.13</v>
      </c>
      <c r="M6059" s="315"/>
      <c r="N6059" s="320">
        <f t="shared" si="348"/>
        <v>158.13</v>
      </c>
      <c r="O6059" s="321"/>
    </row>
    <row r="6060" spans="1:15">
      <c r="A6060" s="313" t="s">
        <v>4314</v>
      </c>
      <c r="B6060" s="313" t="s">
        <v>5775</v>
      </c>
      <c r="C6060" s="313">
        <v>5</v>
      </c>
      <c r="D6060" s="313" t="s">
        <v>5836</v>
      </c>
      <c r="E6060" s="315"/>
      <c r="F6060" s="315"/>
      <c r="G6060" s="314">
        <v>11.5</v>
      </c>
      <c r="H6060" s="316">
        <f t="shared" si="347"/>
        <v>11.5</v>
      </c>
      <c r="I6060" s="331"/>
      <c r="J6060" s="313">
        <f t="shared" si="349"/>
        <v>11.5</v>
      </c>
      <c r="K6060" s="319">
        <v>13.75</v>
      </c>
      <c r="L6060" s="37">
        <f t="shared" si="350"/>
        <v>158.13</v>
      </c>
      <c r="M6060" s="315"/>
      <c r="N6060" s="320">
        <f t="shared" si="348"/>
        <v>158.13</v>
      </c>
      <c r="O6060" s="321"/>
    </row>
    <row r="6061" spans="1:15">
      <c r="A6061" s="313" t="s">
        <v>4314</v>
      </c>
      <c r="B6061" s="313" t="s">
        <v>5775</v>
      </c>
      <c r="C6061" s="313">
        <v>5</v>
      </c>
      <c r="D6061" s="313" t="s">
        <v>5837</v>
      </c>
      <c r="E6061" s="315"/>
      <c r="F6061" s="315"/>
      <c r="G6061" s="314">
        <v>11.5</v>
      </c>
      <c r="H6061" s="316">
        <f t="shared" si="347"/>
        <v>11.5</v>
      </c>
      <c r="I6061" s="331"/>
      <c r="J6061" s="313">
        <f t="shared" si="349"/>
        <v>11.5</v>
      </c>
      <c r="K6061" s="319">
        <v>13.75</v>
      </c>
      <c r="L6061" s="37">
        <f t="shared" si="350"/>
        <v>158.13</v>
      </c>
      <c r="M6061" s="315"/>
      <c r="N6061" s="320">
        <f t="shared" si="348"/>
        <v>158.13</v>
      </c>
      <c r="O6061" s="321"/>
    </row>
    <row r="6062" spans="1:15">
      <c r="A6062" s="313" t="s">
        <v>4314</v>
      </c>
      <c r="B6062" s="313" t="s">
        <v>5775</v>
      </c>
      <c r="C6062" s="313">
        <v>5</v>
      </c>
      <c r="D6062" s="313" t="s">
        <v>5838</v>
      </c>
      <c r="E6062" s="315"/>
      <c r="F6062" s="315"/>
      <c r="G6062" s="314">
        <v>11.5</v>
      </c>
      <c r="H6062" s="316">
        <f t="shared" si="347"/>
        <v>11.5</v>
      </c>
      <c r="I6062" s="331"/>
      <c r="J6062" s="313">
        <f t="shared" si="349"/>
        <v>11.5</v>
      </c>
      <c r="K6062" s="319">
        <v>13.75</v>
      </c>
      <c r="L6062" s="37">
        <f t="shared" si="350"/>
        <v>158.13</v>
      </c>
      <c r="M6062" s="315"/>
      <c r="N6062" s="320">
        <f t="shared" si="348"/>
        <v>158.13</v>
      </c>
      <c r="O6062" s="321"/>
    </row>
    <row r="6063" spans="1:15">
      <c r="A6063" s="313" t="s">
        <v>4314</v>
      </c>
      <c r="B6063" s="313" t="s">
        <v>5775</v>
      </c>
      <c r="C6063" s="313">
        <v>6</v>
      </c>
      <c r="D6063" s="313" t="s">
        <v>5839</v>
      </c>
      <c r="E6063" s="315"/>
      <c r="F6063" s="315"/>
      <c r="G6063" s="314">
        <v>6.42</v>
      </c>
      <c r="H6063" s="316">
        <f t="shared" si="347"/>
        <v>6.42</v>
      </c>
      <c r="I6063" s="313"/>
      <c r="J6063" s="313">
        <f t="shared" si="349"/>
        <v>6.42</v>
      </c>
      <c r="K6063" s="319">
        <v>13.75</v>
      </c>
      <c r="L6063" s="37">
        <f t="shared" si="350"/>
        <v>88.28</v>
      </c>
      <c r="M6063" s="315"/>
      <c r="N6063" s="320">
        <f t="shared" si="348"/>
        <v>88.28</v>
      </c>
      <c r="O6063" s="321"/>
    </row>
    <row r="6064" spans="1:15">
      <c r="A6064" s="313" t="s">
        <v>4314</v>
      </c>
      <c r="B6064" s="313" t="s">
        <v>5775</v>
      </c>
      <c r="C6064" s="313">
        <v>6</v>
      </c>
      <c r="D6064" s="313" t="s">
        <v>5840</v>
      </c>
      <c r="E6064" s="315"/>
      <c r="F6064" s="315"/>
      <c r="G6064" s="314">
        <v>6.42</v>
      </c>
      <c r="H6064" s="316">
        <f t="shared" si="347"/>
        <v>6.42</v>
      </c>
      <c r="I6064" s="313"/>
      <c r="J6064" s="313">
        <f t="shared" si="349"/>
        <v>6.42</v>
      </c>
      <c r="K6064" s="319">
        <v>13.75</v>
      </c>
      <c r="L6064" s="37">
        <f t="shared" si="350"/>
        <v>88.28</v>
      </c>
      <c r="M6064" s="315"/>
      <c r="N6064" s="320">
        <f t="shared" si="348"/>
        <v>88.28</v>
      </c>
      <c r="O6064" s="321"/>
    </row>
    <row r="6065" spans="1:15">
      <c r="A6065" s="313" t="s">
        <v>4314</v>
      </c>
      <c r="B6065" s="313" t="s">
        <v>5775</v>
      </c>
      <c r="C6065" s="313">
        <v>6</v>
      </c>
      <c r="D6065" s="313" t="s">
        <v>5841</v>
      </c>
      <c r="E6065" s="315"/>
      <c r="F6065" s="315"/>
      <c r="G6065" s="314">
        <v>6.42</v>
      </c>
      <c r="H6065" s="316">
        <f t="shared" si="347"/>
        <v>6.42</v>
      </c>
      <c r="I6065" s="313"/>
      <c r="J6065" s="313">
        <f t="shared" si="349"/>
        <v>6.42</v>
      </c>
      <c r="K6065" s="319">
        <v>13.75</v>
      </c>
      <c r="L6065" s="37">
        <f t="shared" si="350"/>
        <v>88.28</v>
      </c>
      <c r="M6065" s="315"/>
      <c r="N6065" s="320">
        <f t="shared" si="348"/>
        <v>88.28</v>
      </c>
      <c r="O6065" s="321"/>
    </row>
    <row r="6066" spans="1:15">
      <c r="A6066" s="313" t="s">
        <v>4314</v>
      </c>
      <c r="B6066" s="313" t="s">
        <v>5775</v>
      </c>
      <c r="C6066" s="313">
        <v>6</v>
      </c>
      <c r="D6066" s="313" t="s">
        <v>5842</v>
      </c>
      <c r="E6066" s="315"/>
      <c r="F6066" s="315"/>
      <c r="G6066" s="314">
        <v>6.42</v>
      </c>
      <c r="H6066" s="316">
        <f t="shared" si="347"/>
        <v>6.42</v>
      </c>
      <c r="I6066" s="313"/>
      <c r="J6066" s="313">
        <f t="shared" si="349"/>
        <v>6.42</v>
      </c>
      <c r="K6066" s="319">
        <v>13.75</v>
      </c>
      <c r="L6066" s="37">
        <f t="shared" si="350"/>
        <v>88.28</v>
      </c>
      <c r="M6066" s="315"/>
      <c r="N6066" s="320">
        <f t="shared" si="348"/>
        <v>88.28</v>
      </c>
      <c r="O6066" s="313"/>
    </row>
    <row r="6067" spans="1:15">
      <c r="A6067" s="313" t="s">
        <v>4314</v>
      </c>
      <c r="B6067" s="313" t="s">
        <v>5775</v>
      </c>
      <c r="C6067" s="313">
        <v>6</v>
      </c>
      <c r="D6067" s="313" t="s">
        <v>5843</v>
      </c>
      <c r="E6067" s="315"/>
      <c r="F6067" s="315"/>
      <c r="G6067" s="314">
        <v>6.43</v>
      </c>
      <c r="H6067" s="316">
        <f t="shared" si="347"/>
        <v>6.43</v>
      </c>
      <c r="I6067" s="313"/>
      <c r="J6067" s="313">
        <f t="shared" si="349"/>
        <v>6.43</v>
      </c>
      <c r="K6067" s="319">
        <v>13.75</v>
      </c>
      <c r="L6067" s="37">
        <f t="shared" si="350"/>
        <v>88.41</v>
      </c>
      <c r="M6067" s="315"/>
      <c r="N6067" s="320">
        <f t="shared" si="348"/>
        <v>88.41</v>
      </c>
      <c r="O6067" s="321"/>
    </row>
    <row r="6068" spans="1:15">
      <c r="A6068" s="313" t="s">
        <v>4314</v>
      </c>
      <c r="B6068" s="313" t="s">
        <v>5775</v>
      </c>
      <c r="C6068" s="313">
        <v>6</v>
      </c>
      <c r="D6068" s="313" t="s">
        <v>5844</v>
      </c>
      <c r="E6068" s="315"/>
      <c r="F6068" s="315"/>
      <c r="G6068" s="314">
        <v>6.43</v>
      </c>
      <c r="H6068" s="316">
        <f t="shared" ref="H6068:H6131" si="351">SUM(E6068:G6068)</f>
        <v>6.43</v>
      </c>
      <c r="I6068" s="313"/>
      <c r="J6068" s="313">
        <f t="shared" si="349"/>
        <v>6.43</v>
      </c>
      <c r="K6068" s="319">
        <v>13.75</v>
      </c>
      <c r="L6068" s="37">
        <f t="shared" si="350"/>
        <v>88.41</v>
      </c>
      <c r="M6068" s="315"/>
      <c r="N6068" s="320">
        <f t="shared" si="348"/>
        <v>88.41</v>
      </c>
      <c r="O6068" s="321"/>
    </row>
    <row r="6069" spans="1:15">
      <c r="A6069" s="313" t="s">
        <v>4314</v>
      </c>
      <c r="B6069" s="313" t="s">
        <v>5775</v>
      </c>
      <c r="C6069" s="313">
        <v>6</v>
      </c>
      <c r="D6069" s="313" t="s">
        <v>5845</v>
      </c>
      <c r="E6069" s="315"/>
      <c r="F6069" s="315"/>
      <c r="G6069" s="314">
        <v>6.43</v>
      </c>
      <c r="H6069" s="316">
        <f t="shared" si="351"/>
        <v>6.43</v>
      </c>
      <c r="I6069" s="313"/>
      <c r="J6069" s="313">
        <f t="shared" si="349"/>
        <v>6.43</v>
      </c>
      <c r="K6069" s="319">
        <v>13.75</v>
      </c>
      <c r="L6069" s="37">
        <f t="shared" si="350"/>
        <v>88.41</v>
      </c>
      <c r="M6069" s="315"/>
      <c r="N6069" s="320">
        <f t="shared" ref="N6069:N6132" si="352">L6069-M6069</f>
        <v>88.41</v>
      </c>
      <c r="O6069" s="321"/>
    </row>
    <row r="6070" spans="1:15">
      <c r="A6070" s="313" t="s">
        <v>4314</v>
      </c>
      <c r="B6070" s="313" t="s">
        <v>5775</v>
      </c>
      <c r="C6070" s="313">
        <v>6</v>
      </c>
      <c r="D6070" s="313" t="s">
        <v>652</v>
      </c>
      <c r="E6070" s="315"/>
      <c r="F6070" s="315"/>
      <c r="G6070" s="314">
        <v>6.43</v>
      </c>
      <c r="H6070" s="316">
        <f t="shared" si="351"/>
        <v>6.43</v>
      </c>
      <c r="I6070" s="313"/>
      <c r="J6070" s="313">
        <f t="shared" si="349"/>
        <v>6.43</v>
      </c>
      <c r="K6070" s="319">
        <v>13.75</v>
      </c>
      <c r="L6070" s="37">
        <f t="shared" si="350"/>
        <v>88.41</v>
      </c>
      <c r="M6070" s="315"/>
      <c r="N6070" s="320">
        <f t="shared" si="352"/>
        <v>88.41</v>
      </c>
      <c r="O6070" s="321"/>
    </row>
    <row r="6071" spans="1:15">
      <c r="A6071" s="313" t="s">
        <v>4314</v>
      </c>
      <c r="B6071" s="313" t="s">
        <v>5775</v>
      </c>
      <c r="C6071" s="313">
        <v>6</v>
      </c>
      <c r="D6071" s="313" t="s">
        <v>5846</v>
      </c>
      <c r="E6071" s="315"/>
      <c r="F6071" s="315"/>
      <c r="G6071" s="314">
        <v>6.43</v>
      </c>
      <c r="H6071" s="316">
        <f t="shared" si="351"/>
        <v>6.43</v>
      </c>
      <c r="I6071" s="313"/>
      <c r="J6071" s="313">
        <f t="shared" si="349"/>
        <v>6.43</v>
      </c>
      <c r="K6071" s="319">
        <v>13.75</v>
      </c>
      <c r="L6071" s="37">
        <f t="shared" si="350"/>
        <v>88.41</v>
      </c>
      <c r="M6071" s="315"/>
      <c r="N6071" s="320">
        <f t="shared" si="352"/>
        <v>88.41</v>
      </c>
      <c r="O6071" s="321"/>
    </row>
    <row r="6072" spans="1:15">
      <c r="A6072" s="313" t="s">
        <v>4314</v>
      </c>
      <c r="B6072" s="313" t="s">
        <v>5775</v>
      </c>
      <c r="C6072" s="313">
        <v>6</v>
      </c>
      <c r="D6072" s="313" t="s">
        <v>5847</v>
      </c>
      <c r="E6072" s="315"/>
      <c r="F6072" s="315"/>
      <c r="G6072" s="314">
        <v>6.43</v>
      </c>
      <c r="H6072" s="316">
        <f t="shared" si="351"/>
        <v>6.43</v>
      </c>
      <c r="I6072" s="313"/>
      <c r="J6072" s="313">
        <f t="shared" si="349"/>
        <v>6.43</v>
      </c>
      <c r="K6072" s="319">
        <v>13.75</v>
      </c>
      <c r="L6072" s="37">
        <f t="shared" si="350"/>
        <v>88.41</v>
      </c>
      <c r="M6072" s="315"/>
      <c r="N6072" s="320">
        <f t="shared" si="352"/>
        <v>88.41</v>
      </c>
      <c r="O6072" s="321"/>
    </row>
    <row r="6073" spans="1:15">
      <c r="A6073" s="313" t="s">
        <v>4314</v>
      </c>
      <c r="B6073" s="313" t="s">
        <v>5775</v>
      </c>
      <c r="C6073" s="313">
        <v>6</v>
      </c>
      <c r="D6073" s="313" t="s">
        <v>5848</v>
      </c>
      <c r="E6073" s="315"/>
      <c r="F6073" s="315"/>
      <c r="G6073" s="314">
        <v>6.43</v>
      </c>
      <c r="H6073" s="316">
        <f t="shared" si="351"/>
        <v>6.43</v>
      </c>
      <c r="I6073" s="313"/>
      <c r="J6073" s="313">
        <f t="shared" si="349"/>
        <v>6.43</v>
      </c>
      <c r="K6073" s="319">
        <v>13.75</v>
      </c>
      <c r="L6073" s="37">
        <f t="shared" si="350"/>
        <v>88.41</v>
      </c>
      <c r="M6073" s="315"/>
      <c r="N6073" s="320">
        <f t="shared" si="352"/>
        <v>88.41</v>
      </c>
      <c r="O6073" s="321"/>
    </row>
    <row r="6074" spans="1:15">
      <c r="A6074" s="313" t="s">
        <v>4314</v>
      </c>
      <c r="B6074" s="313" t="s">
        <v>5775</v>
      </c>
      <c r="C6074" s="313">
        <v>6</v>
      </c>
      <c r="D6074" s="313" t="s">
        <v>5849</v>
      </c>
      <c r="E6074" s="315"/>
      <c r="F6074" s="315"/>
      <c r="G6074" s="314">
        <v>6.43</v>
      </c>
      <c r="H6074" s="316">
        <f t="shared" si="351"/>
        <v>6.43</v>
      </c>
      <c r="I6074" s="313"/>
      <c r="J6074" s="313">
        <f t="shared" si="349"/>
        <v>6.43</v>
      </c>
      <c r="K6074" s="319">
        <v>13.75</v>
      </c>
      <c r="L6074" s="37">
        <f t="shared" si="350"/>
        <v>88.41</v>
      </c>
      <c r="M6074" s="315"/>
      <c r="N6074" s="320">
        <f t="shared" si="352"/>
        <v>88.41</v>
      </c>
      <c r="O6074" s="321"/>
    </row>
    <row r="6075" spans="1:15">
      <c r="A6075" s="313" t="s">
        <v>4314</v>
      </c>
      <c r="B6075" s="313" t="s">
        <v>5775</v>
      </c>
      <c r="C6075" s="313">
        <v>6</v>
      </c>
      <c r="D6075" s="313" t="s">
        <v>5850</v>
      </c>
      <c r="E6075" s="315"/>
      <c r="F6075" s="315"/>
      <c r="G6075" s="314">
        <v>6.43</v>
      </c>
      <c r="H6075" s="316">
        <f t="shared" si="351"/>
        <v>6.43</v>
      </c>
      <c r="I6075" s="313"/>
      <c r="J6075" s="313">
        <f t="shared" ref="J6075:J6138" si="353">H6075-I6075</f>
        <v>6.43</v>
      </c>
      <c r="K6075" s="319">
        <v>13.75</v>
      </c>
      <c r="L6075" s="37">
        <f t="shared" si="350"/>
        <v>88.41</v>
      </c>
      <c r="M6075" s="315"/>
      <c r="N6075" s="320">
        <f t="shared" si="352"/>
        <v>88.41</v>
      </c>
      <c r="O6075" s="321"/>
    </row>
    <row r="6076" spans="1:15">
      <c r="A6076" s="313" t="s">
        <v>4314</v>
      </c>
      <c r="B6076" s="313" t="s">
        <v>5775</v>
      </c>
      <c r="C6076" s="313">
        <v>6</v>
      </c>
      <c r="D6076" s="313" t="s">
        <v>5851</v>
      </c>
      <c r="E6076" s="315"/>
      <c r="F6076" s="315"/>
      <c r="G6076" s="314">
        <v>6.43</v>
      </c>
      <c r="H6076" s="316">
        <f t="shared" si="351"/>
        <v>6.43</v>
      </c>
      <c r="I6076" s="313"/>
      <c r="J6076" s="313">
        <f t="shared" si="353"/>
        <v>6.43</v>
      </c>
      <c r="K6076" s="319">
        <v>13.75</v>
      </c>
      <c r="L6076" s="37">
        <f t="shared" si="350"/>
        <v>88.41</v>
      </c>
      <c r="M6076" s="315"/>
      <c r="N6076" s="320">
        <f t="shared" si="352"/>
        <v>88.41</v>
      </c>
      <c r="O6076" s="321"/>
    </row>
    <row r="6077" spans="1:15">
      <c r="A6077" s="313" t="s">
        <v>4314</v>
      </c>
      <c r="B6077" s="313" t="s">
        <v>5775</v>
      </c>
      <c r="C6077" s="313">
        <v>6</v>
      </c>
      <c r="D6077" s="313" t="s">
        <v>5852</v>
      </c>
      <c r="E6077" s="315"/>
      <c r="F6077" s="315"/>
      <c r="G6077" s="314">
        <v>6.43</v>
      </c>
      <c r="H6077" s="316">
        <f t="shared" si="351"/>
        <v>6.43</v>
      </c>
      <c r="I6077" s="313"/>
      <c r="J6077" s="313">
        <f t="shared" si="353"/>
        <v>6.43</v>
      </c>
      <c r="K6077" s="319">
        <v>13.75</v>
      </c>
      <c r="L6077" s="37">
        <f t="shared" si="350"/>
        <v>88.41</v>
      </c>
      <c r="M6077" s="315"/>
      <c r="N6077" s="320">
        <f t="shared" si="352"/>
        <v>88.41</v>
      </c>
      <c r="O6077" s="321"/>
    </row>
    <row r="6078" spans="1:15">
      <c r="A6078" s="313" t="s">
        <v>4314</v>
      </c>
      <c r="B6078" s="313" t="s">
        <v>5775</v>
      </c>
      <c r="C6078" s="313">
        <v>6</v>
      </c>
      <c r="D6078" s="313" t="s">
        <v>5853</v>
      </c>
      <c r="E6078" s="315"/>
      <c r="F6078" s="315"/>
      <c r="G6078" s="314">
        <v>6.43</v>
      </c>
      <c r="H6078" s="316">
        <f t="shared" si="351"/>
        <v>6.43</v>
      </c>
      <c r="I6078" s="313"/>
      <c r="J6078" s="313">
        <f t="shared" si="353"/>
        <v>6.43</v>
      </c>
      <c r="K6078" s="319">
        <v>13.75</v>
      </c>
      <c r="L6078" s="37">
        <f t="shared" si="350"/>
        <v>88.41</v>
      </c>
      <c r="M6078" s="315"/>
      <c r="N6078" s="320">
        <f t="shared" si="352"/>
        <v>88.41</v>
      </c>
      <c r="O6078" s="321"/>
    </row>
    <row r="6079" spans="1:15">
      <c r="A6079" s="313" t="s">
        <v>4314</v>
      </c>
      <c r="B6079" s="313" t="s">
        <v>5775</v>
      </c>
      <c r="C6079" s="313">
        <v>6</v>
      </c>
      <c r="D6079" s="313" t="s">
        <v>5854</v>
      </c>
      <c r="E6079" s="315"/>
      <c r="F6079" s="315"/>
      <c r="G6079" s="314">
        <v>6.43</v>
      </c>
      <c r="H6079" s="316">
        <f t="shared" si="351"/>
        <v>6.43</v>
      </c>
      <c r="I6079" s="313"/>
      <c r="J6079" s="313">
        <f t="shared" si="353"/>
        <v>6.43</v>
      </c>
      <c r="K6079" s="319">
        <v>13.75</v>
      </c>
      <c r="L6079" s="37">
        <f t="shared" si="350"/>
        <v>88.41</v>
      </c>
      <c r="M6079" s="315"/>
      <c r="N6079" s="320">
        <f t="shared" si="352"/>
        <v>88.41</v>
      </c>
      <c r="O6079" s="321"/>
    </row>
    <row r="6080" spans="1:15">
      <c r="A6080" s="313" t="s">
        <v>4314</v>
      </c>
      <c r="B6080" s="313" t="s">
        <v>5775</v>
      </c>
      <c r="C6080" s="313">
        <v>6</v>
      </c>
      <c r="D6080" s="201" t="s">
        <v>5855</v>
      </c>
      <c r="E6080" s="315"/>
      <c r="F6080" s="315"/>
      <c r="G6080" s="314">
        <v>6.43</v>
      </c>
      <c r="H6080" s="316">
        <f t="shared" si="351"/>
        <v>6.43</v>
      </c>
      <c r="I6080" s="313"/>
      <c r="J6080" s="313">
        <f t="shared" si="353"/>
        <v>6.43</v>
      </c>
      <c r="K6080" s="319">
        <v>13.75</v>
      </c>
      <c r="L6080" s="37">
        <f t="shared" si="350"/>
        <v>88.41</v>
      </c>
      <c r="M6080" s="315"/>
      <c r="N6080" s="320">
        <f t="shared" si="352"/>
        <v>88.41</v>
      </c>
      <c r="O6080" s="321"/>
    </row>
    <row r="6081" spans="1:15">
      <c r="A6081" s="313" t="s">
        <v>4314</v>
      </c>
      <c r="B6081" s="313" t="s">
        <v>5775</v>
      </c>
      <c r="C6081" s="313">
        <v>6</v>
      </c>
      <c r="D6081" s="198" t="s">
        <v>5856</v>
      </c>
      <c r="E6081" s="315"/>
      <c r="F6081" s="315"/>
      <c r="G6081" s="314">
        <v>6.43</v>
      </c>
      <c r="H6081" s="316">
        <f t="shared" si="351"/>
        <v>6.43</v>
      </c>
      <c r="I6081" s="313"/>
      <c r="J6081" s="313">
        <f t="shared" si="353"/>
        <v>6.43</v>
      </c>
      <c r="K6081" s="319">
        <v>13.75</v>
      </c>
      <c r="L6081" s="37">
        <f t="shared" si="350"/>
        <v>88.41</v>
      </c>
      <c r="M6081" s="315"/>
      <c r="N6081" s="320">
        <f t="shared" si="352"/>
        <v>88.41</v>
      </c>
      <c r="O6081" s="321"/>
    </row>
    <row r="6082" spans="1:15">
      <c r="A6082" s="313" t="s">
        <v>4314</v>
      </c>
      <c r="B6082" s="313" t="s">
        <v>5775</v>
      </c>
      <c r="C6082" s="313">
        <v>6</v>
      </c>
      <c r="D6082" s="313" t="s">
        <v>5857</v>
      </c>
      <c r="E6082" s="315"/>
      <c r="F6082" s="315"/>
      <c r="G6082" s="314">
        <v>6.43</v>
      </c>
      <c r="H6082" s="316">
        <f t="shared" si="351"/>
        <v>6.43</v>
      </c>
      <c r="I6082" s="313"/>
      <c r="J6082" s="313">
        <f t="shared" si="353"/>
        <v>6.43</v>
      </c>
      <c r="K6082" s="319">
        <v>13.75</v>
      </c>
      <c r="L6082" s="37">
        <f t="shared" si="350"/>
        <v>88.41</v>
      </c>
      <c r="M6082" s="315"/>
      <c r="N6082" s="320">
        <f t="shared" si="352"/>
        <v>88.41</v>
      </c>
      <c r="O6082" s="321"/>
    </row>
    <row r="6083" spans="1:15">
      <c r="A6083" s="313" t="s">
        <v>4314</v>
      </c>
      <c r="B6083" s="313" t="s">
        <v>5775</v>
      </c>
      <c r="C6083" s="313">
        <v>6</v>
      </c>
      <c r="D6083" s="201" t="s">
        <v>5858</v>
      </c>
      <c r="E6083" s="340"/>
      <c r="F6083" s="315"/>
      <c r="G6083" s="314">
        <v>6.43</v>
      </c>
      <c r="H6083" s="316">
        <f t="shared" si="351"/>
        <v>6.43</v>
      </c>
      <c r="I6083" s="313"/>
      <c r="J6083" s="313">
        <f t="shared" si="353"/>
        <v>6.43</v>
      </c>
      <c r="K6083" s="319">
        <v>13.75</v>
      </c>
      <c r="L6083" s="37">
        <f t="shared" si="350"/>
        <v>88.41</v>
      </c>
      <c r="M6083" s="315"/>
      <c r="N6083" s="320">
        <f t="shared" si="352"/>
        <v>88.41</v>
      </c>
      <c r="O6083" s="321"/>
    </row>
    <row r="6084" spans="1:15">
      <c r="A6084" s="329" t="s">
        <v>4314</v>
      </c>
      <c r="B6084" s="329" t="s">
        <v>5775</v>
      </c>
      <c r="C6084" s="329">
        <v>6</v>
      </c>
      <c r="D6084" s="345" t="s">
        <v>5859</v>
      </c>
      <c r="E6084" s="346"/>
      <c r="F6084" s="333"/>
      <c r="G6084" s="330">
        <v>6.43</v>
      </c>
      <c r="H6084" s="316">
        <f t="shared" si="351"/>
        <v>6.43</v>
      </c>
      <c r="I6084" s="329"/>
      <c r="J6084" s="329">
        <f t="shared" si="353"/>
        <v>6.43</v>
      </c>
      <c r="K6084" s="332">
        <v>13.75</v>
      </c>
      <c r="L6084" s="37">
        <f t="shared" si="350"/>
        <v>88.41</v>
      </c>
      <c r="M6084" s="333"/>
      <c r="N6084" s="320">
        <f t="shared" si="352"/>
        <v>88.41</v>
      </c>
      <c r="O6084" s="334" t="s">
        <v>5860</v>
      </c>
    </row>
    <row r="6085" spans="1:15">
      <c r="A6085" s="313" t="s">
        <v>4314</v>
      </c>
      <c r="B6085" s="313" t="s">
        <v>5775</v>
      </c>
      <c r="C6085" s="313">
        <v>6</v>
      </c>
      <c r="D6085" s="313" t="s">
        <v>5861</v>
      </c>
      <c r="E6085" s="315"/>
      <c r="F6085" s="315"/>
      <c r="G6085" s="314">
        <v>6.43</v>
      </c>
      <c r="H6085" s="316">
        <f t="shared" si="351"/>
        <v>6.43</v>
      </c>
      <c r="I6085" s="313"/>
      <c r="J6085" s="313">
        <f t="shared" si="353"/>
        <v>6.43</v>
      </c>
      <c r="K6085" s="319">
        <v>13.75</v>
      </c>
      <c r="L6085" s="37">
        <f t="shared" si="350"/>
        <v>88.41</v>
      </c>
      <c r="M6085" s="315"/>
      <c r="N6085" s="320">
        <f t="shared" si="352"/>
        <v>88.41</v>
      </c>
      <c r="O6085" s="321"/>
    </row>
    <row r="6086" spans="1:15">
      <c r="A6086" s="313" t="s">
        <v>4314</v>
      </c>
      <c r="B6086" s="313" t="s">
        <v>5775</v>
      </c>
      <c r="C6086" s="313">
        <v>6</v>
      </c>
      <c r="D6086" s="313" t="s">
        <v>5862</v>
      </c>
      <c r="E6086" s="315"/>
      <c r="F6086" s="315"/>
      <c r="G6086" s="314">
        <v>6.43</v>
      </c>
      <c r="H6086" s="316">
        <f t="shared" si="351"/>
        <v>6.43</v>
      </c>
      <c r="I6086" s="313"/>
      <c r="J6086" s="313">
        <f t="shared" si="353"/>
        <v>6.43</v>
      </c>
      <c r="K6086" s="319">
        <v>13.75</v>
      </c>
      <c r="L6086" s="37">
        <f t="shared" si="350"/>
        <v>88.41</v>
      </c>
      <c r="M6086" s="315"/>
      <c r="N6086" s="320">
        <f t="shared" si="352"/>
        <v>88.41</v>
      </c>
      <c r="O6086" s="321"/>
    </row>
    <row r="6087" spans="1:15">
      <c r="A6087" s="313" t="s">
        <v>4314</v>
      </c>
      <c r="B6087" s="313" t="s">
        <v>5775</v>
      </c>
      <c r="C6087" s="313">
        <v>6</v>
      </c>
      <c r="D6087" s="313" t="s">
        <v>5320</v>
      </c>
      <c r="E6087" s="315"/>
      <c r="F6087" s="315"/>
      <c r="G6087" s="314">
        <v>6.43</v>
      </c>
      <c r="H6087" s="316">
        <f t="shared" si="351"/>
        <v>6.43</v>
      </c>
      <c r="I6087" s="313"/>
      <c r="J6087" s="313">
        <f t="shared" si="353"/>
        <v>6.43</v>
      </c>
      <c r="K6087" s="319">
        <v>13.75</v>
      </c>
      <c r="L6087" s="37">
        <f t="shared" si="350"/>
        <v>88.41</v>
      </c>
      <c r="M6087" s="315"/>
      <c r="N6087" s="320">
        <f t="shared" si="352"/>
        <v>88.41</v>
      </c>
      <c r="O6087" s="321"/>
    </row>
    <row r="6088" spans="1:15">
      <c r="A6088" s="313" t="s">
        <v>4314</v>
      </c>
      <c r="B6088" s="313" t="s">
        <v>5775</v>
      </c>
      <c r="C6088" s="313">
        <v>6</v>
      </c>
      <c r="D6088" s="313" t="s">
        <v>5863</v>
      </c>
      <c r="E6088" s="315"/>
      <c r="F6088" s="315"/>
      <c r="G6088" s="314">
        <v>6.43</v>
      </c>
      <c r="H6088" s="316">
        <f t="shared" si="351"/>
        <v>6.43</v>
      </c>
      <c r="I6088" s="313"/>
      <c r="J6088" s="313">
        <f t="shared" si="353"/>
        <v>6.43</v>
      </c>
      <c r="K6088" s="319">
        <v>13.75</v>
      </c>
      <c r="L6088" s="37">
        <f t="shared" si="350"/>
        <v>88.41</v>
      </c>
      <c r="M6088" s="315"/>
      <c r="N6088" s="320">
        <f t="shared" si="352"/>
        <v>88.41</v>
      </c>
      <c r="O6088" s="321"/>
    </row>
    <row r="6089" spans="1:15">
      <c r="A6089" s="313" t="s">
        <v>4314</v>
      </c>
      <c r="B6089" s="313" t="s">
        <v>5775</v>
      </c>
      <c r="C6089" s="313">
        <v>6</v>
      </c>
      <c r="D6089" s="313" t="s">
        <v>5864</v>
      </c>
      <c r="E6089" s="315"/>
      <c r="F6089" s="315"/>
      <c r="G6089" s="314">
        <v>6.43</v>
      </c>
      <c r="H6089" s="316">
        <f t="shared" si="351"/>
        <v>6.43</v>
      </c>
      <c r="I6089" s="313"/>
      <c r="J6089" s="313">
        <f t="shared" si="353"/>
        <v>6.43</v>
      </c>
      <c r="K6089" s="319">
        <v>13.75</v>
      </c>
      <c r="L6089" s="37">
        <f t="shared" si="350"/>
        <v>88.41</v>
      </c>
      <c r="M6089" s="315"/>
      <c r="N6089" s="320">
        <f t="shared" si="352"/>
        <v>88.41</v>
      </c>
      <c r="O6089" s="321"/>
    </row>
    <row r="6090" spans="1:15">
      <c r="A6090" s="313" t="s">
        <v>4314</v>
      </c>
      <c r="B6090" s="313" t="s">
        <v>5775</v>
      </c>
      <c r="C6090" s="313">
        <v>6</v>
      </c>
      <c r="D6090" s="313" t="s">
        <v>3596</v>
      </c>
      <c r="E6090" s="315"/>
      <c r="F6090" s="315"/>
      <c r="G6090" s="314">
        <v>6.43</v>
      </c>
      <c r="H6090" s="316">
        <f t="shared" si="351"/>
        <v>6.43</v>
      </c>
      <c r="I6090" s="313"/>
      <c r="J6090" s="313">
        <f t="shared" si="353"/>
        <v>6.43</v>
      </c>
      <c r="K6090" s="319">
        <v>13.75</v>
      </c>
      <c r="L6090" s="37">
        <f t="shared" si="350"/>
        <v>88.41</v>
      </c>
      <c r="M6090" s="315"/>
      <c r="N6090" s="320">
        <f t="shared" si="352"/>
        <v>88.41</v>
      </c>
      <c r="O6090" s="321"/>
    </row>
    <row r="6091" spans="1:15">
      <c r="A6091" s="313" t="s">
        <v>4314</v>
      </c>
      <c r="B6091" s="313" t="s">
        <v>5775</v>
      </c>
      <c r="C6091" s="313">
        <v>11</v>
      </c>
      <c r="D6091" s="313" t="s">
        <v>5865</v>
      </c>
      <c r="E6091" s="315"/>
      <c r="F6091" s="315"/>
      <c r="G6091" s="314">
        <v>10.5</v>
      </c>
      <c r="H6091" s="316">
        <f t="shared" si="351"/>
        <v>10.5</v>
      </c>
      <c r="I6091" s="313"/>
      <c r="J6091" s="313">
        <f t="shared" si="353"/>
        <v>10.5</v>
      </c>
      <c r="K6091" s="319">
        <v>13.75</v>
      </c>
      <c r="L6091" s="37">
        <f t="shared" si="350"/>
        <v>144.38</v>
      </c>
      <c r="M6091" s="315"/>
      <c r="N6091" s="320">
        <f t="shared" si="352"/>
        <v>144.38</v>
      </c>
      <c r="O6091" s="321"/>
    </row>
    <row r="6092" spans="1:15">
      <c r="A6092" s="313" t="s">
        <v>4314</v>
      </c>
      <c r="B6092" s="313" t="s">
        <v>5775</v>
      </c>
      <c r="C6092" s="313">
        <v>11</v>
      </c>
      <c r="D6092" s="313" t="s">
        <v>5866</v>
      </c>
      <c r="E6092" s="315"/>
      <c r="F6092" s="315"/>
      <c r="G6092" s="314">
        <v>10.5</v>
      </c>
      <c r="H6092" s="316">
        <f t="shared" si="351"/>
        <v>10.5</v>
      </c>
      <c r="I6092" s="313"/>
      <c r="J6092" s="313">
        <f t="shared" si="353"/>
        <v>10.5</v>
      </c>
      <c r="K6092" s="319">
        <v>13.75</v>
      </c>
      <c r="L6092" s="37">
        <f t="shared" si="350"/>
        <v>144.38</v>
      </c>
      <c r="M6092" s="315"/>
      <c r="N6092" s="320">
        <f t="shared" si="352"/>
        <v>144.38</v>
      </c>
      <c r="O6092" s="321"/>
    </row>
    <row r="6093" spans="1:15">
      <c r="A6093" s="313" t="s">
        <v>4314</v>
      </c>
      <c r="B6093" s="313" t="s">
        <v>5775</v>
      </c>
      <c r="C6093" s="313">
        <v>11</v>
      </c>
      <c r="D6093" s="313" t="s">
        <v>5867</v>
      </c>
      <c r="E6093" s="315"/>
      <c r="F6093" s="315"/>
      <c r="G6093" s="314">
        <v>7</v>
      </c>
      <c r="H6093" s="316">
        <f t="shared" si="351"/>
        <v>7</v>
      </c>
      <c r="I6093" s="313"/>
      <c r="J6093" s="313">
        <f t="shared" si="353"/>
        <v>7</v>
      </c>
      <c r="K6093" s="319">
        <v>13.75</v>
      </c>
      <c r="L6093" s="37">
        <f t="shared" si="350"/>
        <v>96.25</v>
      </c>
      <c r="M6093" s="315"/>
      <c r="N6093" s="320">
        <f t="shared" si="352"/>
        <v>96.25</v>
      </c>
      <c r="O6093" s="321"/>
    </row>
    <row r="6094" spans="1:15">
      <c r="A6094" s="313" t="s">
        <v>4314</v>
      </c>
      <c r="B6094" s="313" t="s">
        <v>5775</v>
      </c>
      <c r="C6094" s="313">
        <v>11</v>
      </c>
      <c r="D6094" s="313" t="s">
        <v>4801</v>
      </c>
      <c r="E6094" s="315"/>
      <c r="F6094" s="315"/>
      <c r="G6094" s="314">
        <v>7</v>
      </c>
      <c r="H6094" s="316">
        <f t="shared" si="351"/>
        <v>7</v>
      </c>
      <c r="I6094" s="313"/>
      <c r="J6094" s="313">
        <f t="shared" si="353"/>
        <v>7</v>
      </c>
      <c r="K6094" s="319">
        <v>13.75</v>
      </c>
      <c r="L6094" s="37">
        <f t="shared" si="350"/>
        <v>96.25</v>
      </c>
      <c r="M6094" s="315"/>
      <c r="N6094" s="320">
        <f t="shared" si="352"/>
        <v>96.25</v>
      </c>
      <c r="O6094" s="321"/>
    </row>
    <row r="6095" spans="1:15">
      <c r="A6095" s="313" t="s">
        <v>4314</v>
      </c>
      <c r="B6095" s="313" t="s">
        <v>5775</v>
      </c>
      <c r="C6095" s="313">
        <v>11</v>
      </c>
      <c r="D6095" s="313" t="s">
        <v>5868</v>
      </c>
      <c r="E6095" s="315"/>
      <c r="F6095" s="315"/>
      <c r="G6095" s="314">
        <v>18</v>
      </c>
      <c r="H6095" s="316">
        <f t="shared" si="351"/>
        <v>18</v>
      </c>
      <c r="I6095" s="313"/>
      <c r="J6095" s="313">
        <f t="shared" si="353"/>
        <v>18</v>
      </c>
      <c r="K6095" s="319">
        <v>13.75</v>
      </c>
      <c r="L6095" s="37">
        <f t="shared" si="350"/>
        <v>247.5</v>
      </c>
      <c r="M6095" s="315"/>
      <c r="N6095" s="320">
        <f t="shared" si="352"/>
        <v>247.5</v>
      </c>
      <c r="O6095" s="321"/>
    </row>
    <row r="6096" spans="1:15">
      <c r="A6096" s="313" t="s">
        <v>4314</v>
      </c>
      <c r="B6096" s="313" t="s">
        <v>5775</v>
      </c>
      <c r="C6096" s="313">
        <v>13</v>
      </c>
      <c r="D6096" s="313" t="s">
        <v>5869</v>
      </c>
      <c r="E6096" s="315"/>
      <c r="F6096" s="315"/>
      <c r="G6096" s="314">
        <v>17.5</v>
      </c>
      <c r="H6096" s="316">
        <f t="shared" si="351"/>
        <v>17.5</v>
      </c>
      <c r="I6096" s="313"/>
      <c r="J6096" s="313">
        <f t="shared" si="353"/>
        <v>17.5</v>
      </c>
      <c r="K6096" s="319">
        <v>13.75</v>
      </c>
      <c r="L6096" s="37">
        <f t="shared" si="350"/>
        <v>240.63</v>
      </c>
      <c r="M6096" s="315"/>
      <c r="N6096" s="320">
        <f t="shared" si="352"/>
        <v>240.63</v>
      </c>
      <c r="O6096" s="321"/>
    </row>
    <row r="6097" spans="1:15">
      <c r="A6097" s="313" t="s">
        <v>4314</v>
      </c>
      <c r="B6097" s="313" t="s">
        <v>5775</v>
      </c>
      <c r="C6097" s="313">
        <v>13</v>
      </c>
      <c r="D6097" s="25" t="s">
        <v>5870</v>
      </c>
      <c r="E6097" s="315"/>
      <c r="F6097" s="315"/>
      <c r="G6097" s="314">
        <v>24.5</v>
      </c>
      <c r="H6097" s="316">
        <f t="shared" si="351"/>
        <v>24.5</v>
      </c>
      <c r="I6097" s="313"/>
      <c r="J6097" s="313">
        <f t="shared" si="353"/>
        <v>24.5</v>
      </c>
      <c r="K6097" s="319">
        <v>13.75</v>
      </c>
      <c r="L6097" s="37">
        <f t="shared" si="350"/>
        <v>336.88</v>
      </c>
      <c r="M6097" s="315"/>
      <c r="N6097" s="320">
        <f t="shared" si="352"/>
        <v>336.88</v>
      </c>
      <c r="O6097" s="148"/>
    </row>
    <row r="6098" spans="1:15">
      <c r="A6098" s="313" t="s">
        <v>4314</v>
      </c>
      <c r="B6098" s="313" t="s">
        <v>5775</v>
      </c>
      <c r="C6098" s="313">
        <v>13</v>
      </c>
      <c r="D6098" s="313" t="s">
        <v>5871</v>
      </c>
      <c r="E6098" s="315"/>
      <c r="F6098" s="315"/>
      <c r="G6098" s="314">
        <v>56</v>
      </c>
      <c r="H6098" s="316">
        <f t="shared" si="351"/>
        <v>56</v>
      </c>
      <c r="I6098" s="313"/>
      <c r="J6098" s="313">
        <f t="shared" si="353"/>
        <v>56</v>
      </c>
      <c r="K6098" s="319">
        <v>13.75</v>
      </c>
      <c r="L6098" s="37">
        <f t="shared" si="350"/>
        <v>770</v>
      </c>
      <c r="M6098" s="315"/>
      <c r="N6098" s="320">
        <f t="shared" si="352"/>
        <v>770</v>
      </c>
      <c r="O6098" s="321"/>
    </row>
    <row r="6099" spans="1:15">
      <c r="A6099" s="313" t="s">
        <v>4314</v>
      </c>
      <c r="B6099" s="313" t="s">
        <v>5775</v>
      </c>
      <c r="C6099" s="313">
        <v>13</v>
      </c>
      <c r="D6099" s="313" t="s">
        <v>5872</v>
      </c>
      <c r="E6099" s="315"/>
      <c r="F6099" s="315"/>
      <c r="G6099" s="314">
        <v>24.5</v>
      </c>
      <c r="H6099" s="316">
        <f t="shared" si="351"/>
        <v>24.5</v>
      </c>
      <c r="I6099" s="313"/>
      <c r="J6099" s="313">
        <f t="shared" si="353"/>
        <v>24.5</v>
      </c>
      <c r="K6099" s="319">
        <v>13.75</v>
      </c>
      <c r="L6099" s="37">
        <f t="shared" si="350"/>
        <v>336.88</v>
      </c>
      <c r="M6099" s="315"/>
      <c r="N6099" s="320">
        <f t="shared" si="352"/>
        <v>336.88</v>
      </c>
      <c r="O6099" s="321"/>
    </row>
    <row r="6100" spans="1:15">
      <c r="A6100" s="329" t="s">
        <v>4314</v>
      </c>
      <c r="B6100" s="329" t="s">
        <v>5775</v>
      </c>
      <c r="C6100" s="329">
        <v>13</v>
      </c>
      <c r="D6100" s="329" t="s">
        <v>5873</v>
      </c>
      <c r="E6100" s="333"/>
      <c r="F6100" s="333"/>
      <c r="G6100" s="330">
        <v>17.5</v>
      </c>
      <c r="H6100" s="316">
        <f t="shared" si="351"/>
        <v>17.5</v>
      </c>
      <c r="I6100" s="329"/>
      <c r="J6100" s="329">
        <f t="shared" si="353"/>
        <v>17.5</v>
      </c>
      <c r="K6100" s="332">
        <v>13.75</v>
      </c>
      <c r="L6100" s="37">
        <f t="shared" si="350"/>
        <v>240.63</v>
      </c>
      <c r="M6100" s="333"/>
      <c r="N6100" s="320">
        <f t="shared" si="352"/>
        <v>240.63</v>
      </c>
      <c r="O6100" s="334" t="s">
        <v>5874</v>
      </c>
    </row>
    <row r="6101" spans="1:15">
      <c r="A6101" s="313" t="s">
        <v>4314</v>
      </c>
      <c r="B6101" s="313" t="s">
        <v>5775</v>
      </c>
      <c r="C6101" s="313">
        <v>13</v>
      </c>
      <c r="D6101" s="313" t="s">
        <v>5875</v>
      </c>
      <c r="E6101" s="315"/>
      <c r="F6101" s="315"/>
      <c r="G6101" s="314">
        <v>24.5</v>
      </c>
      <c r="H6101" s="316">
        <f t="shared" si="351"/>
        <v>24.5</v>
      </c>
      <c r="I6101" s="313"/>
      <c r="J6101" s="313">
        <f t="shared" si="353"/>
        <v>24.5</v>
      </c>
      <c r="K6101" s="319">
        <v>13.75</v>
      </c>
      <c r="L6101" s="37">
        <f t="shared" si="350"/>
        <v>336.88</v>
      </c>
      <c r="M6101" s="315"/>
      <c r="N6101" s="320">
        <f t="shared" si="352"/>
        <v>336.88</v>
      </c>
      <c r="O6101" s="321"/>
    </row>
    <row r="6102" spans="1:15">
      <c r="A6102" s="313" t="s">
        <v>4314</v>
      </c>
      <c r="B6102" s="313" t="s">
        <v>5775</v>
      </c>
      <c r="C6102" s="313">
        <v>13</v>
      </c>
      <c r="D6102" s="313" t="s">
        <v>5876</v>
      </c>
      <c r="E6102" s="315"/>
      <c r="F6102" s="315"/>
      <c r="G6102" s="314">
        <v>10.5</v>
      </c>
      <c r="H6102" s="316">
        <f t="shared" si="351"/>
        <v>10.5</v>
      </c>
      <c r="I6102" s="313"/>
      <c r="J6102" s="313">
        <f t="shared" si="353"/>
        <v>10.5</v>
      </c>
      <c r="K6102" s="319">
        <v>13.75</v>
      </c>
      <c r="L6102" s="37">
        <f t="shared" si="350"/>
        <v>144.38</v>
      </c>
      <c r="M6102" s="315"/>
      <c r="N6102" s="320">
        <f t="shared" si="352"/>
        <v>144.38</v>
      </c>
      <c r="O6102" s="321"/>
    </row>
    <row r="6103" spans="1:15">
      <c r="A6103" s="313" t="s">
        <v>4314</v>
      </c>
      <c r="B6103" s="313" t="s">
        <v>5775</v>
      </c>
      <c r="C6103" s="313">
        <v>13</v>
      </c>
      <c r="D6103" s="313" t="s">
        <v>5877</v>
      </c>
      <c r="E6103" s="315"/>
      <c r="F6103" s="315"/>
      <c r="G6103" s="314">
        <v>10.5</v>
      </c>
      <c r="H6103" s="316">
        <f t="shared" si="351"/>
        <v>10.5</v>
      </c>
      <c r="I6103" s="313"/>
      <c r="J6103" s="313">
        <f t="shared" si="353"/>
        <v>10.5</v>
      </c>
      <c r="K6103" s="319">
        <v>13.75</v>
      </c>
      <c r="L6103" s="37">
        <f t="shared" ref="L6103:L6166" si="354">ROUND(H6103*K6103,2)</f>
        <v>144.38</v>
      </c>
      <c r="M6103" s="315"/>
      <c r="N6103" s="320">
        <f t="shared" si="352"/>
        <v>144.38</v>
      </c>
      <c r="O6103" s="321"/>
    </row>
    <row r="6104" spans="1:15">
      <c r="A6104" s="313" t="s">
        <v>4314</v>
      </c>
      <c r="B6104" s="313" t="s">
        <v>5775</v>
      </c>
      <c r="C6104" s="313">
        <v>13</v>
      </c>
      <c r="D6104" s="313" t="s">
        <v>5878</v>
      </c>
      <c r="E6104" s="315"/>
      <c r="F6104" s="315"/>
      <c r="G6104" s="314">
        <v>10.5</v>
      </c>
      <c r="H6104" s="316">
        <f t="shared" si="351"/>
        <v>10.5</v>
      </c>
      <c r="I6104" s="313"/>
      <c r="J6104" s="313">
        <f t="shared" si="353"/>
        <v>10.5</v>
      </c>
      <c r="K6104" s="319">
        <v>13.75</v>
      </c>
      <c r="L6104" s="37">
        <f t="shared" si="354"/>
        <v>144.38</v>
      </c>
      <c r="M6104" s="315"/>
      <c r="N6104" s="320">
        <f t="shared" si="352"/>
        <v>144.38</v>
      </c>
      <c r="O6104" s="321"/>
    </row>
    <row r="6105" spans="1:15">
      <c r="A6105" s="313" t="s">
        <v>4314</v>
      </c>
      <c r="B6105" s="313" t="s">
        <v>5775</v>
      </c>
      <c r="C6105" s="313">
        <v>13</v>
      </c>
      <c r="D6105" s="313" t="s">
        <v>5879</v>
      </c>
      <c r="E6105" s="315"/>
      <c r="F6105" s="315"/>
      <c r="G6105" s="314">
        <v>10.5</v>
      </c>
      <c r="H6105" s="316">
        <f t="shared" si="351"/>
        <v>10.5</v>
      </c>
      <c r="I6105" s="313"/>
      <c r="J6105" s="313">
        <f t="shared" si="353"/>
        <v>10.5</v>
      </c>
      <c r="K6105" s="319">
        <v>13.75</v>
      </c>
      <c r="L6105" s="37">
        <f t="shared" si="354"/>
        <v>144.38</v>
      </c>
      <c r="M6105" s="315"/>
      <c r="N6105" s="320">
        <f t="shared" si="352"/>
        <v>144.38</v>
      </c>
      <c r="O6105" s="321"/>
    </row>
    <row r="6106" spans="1:15">
      <c r="A6106" s="313" t="s">
        <v>4314</v>
      </c>
      <c r="B6106" s="313" t="s">
        <v>5775</v>
      </c>
      <c r="C6106" s="313">
        <v>13</v>
      </c>
      <c r="D6106" s="313" t="s">
        <v>5880</v>
      </c>
      <c r="E6106" s="315"/>
      <c r="F6106" s="315"/>
      <c r="G6106" s="314">
        <v>17.5</v>
      </c>
      <c r="H6106" s="316">
        <f t="shared" si="351"/>
        <v>17.5</v>
      </c>
      <c r="I6106" s="313"/>
      <c r="J6106" s="313">
        <f t="shared" si="353"/>
        <v>17.5</v>
      </c>
      <c r="K6106" s="319">
        <v>13.75</v>
      </c>
      <c r="L6106" s="37">
        <f t="shared" si="354"/>
        <v>240.63</v>
      </c>
      <c r="M6106" s="315"/>
      <c r="N6106" s="320">
        <f t="shared" si="352"/>
        <v>240.63</v>
      </c>
      <c r="O6106" s="321"/>
    </row>
    <row r="6107" spans="1:15">
      <c r="A6107" s="313" t="s">
        <v>4314</v>
      </c>
      <c r="B6107" s="313" t="s">
        <v>5775</v>
      </c>
      <c r="C6107" s="313">
        <v>13</v>
      </c>
      <c r="D6107" s="313" t="s">
        <v>5881</v>
      </c>
      <c r="E6107" s="315"/>
      <c r="F6107" s="315"/>
      <c r="G6107" s="314">
        <v>14</v>
      </c>
      <c r="H6107" s="316">
        <f t="shared" si="351"/>
        <v>14</v>
      </c>
      <c r="I6107" s="313"/>
      <c r="J6107" s="313">
        <f t="shared" si="353"/>
        <v>14</v>
      </c>
      <c r="K6107" s="319">
        <v>13.75</v>
      </c>
      <c r="L6107" s="37">
        <f t="shared" si="354"/>
        <v>192.5</v>
      </c>
      <c r="M6107" s="315"/>
      <c r="N6107" s="320">
        <f t="shared" si="352"/>
        <v>192.5</v>
      </c>
      <c r="O6107" s="321"/>
    </row>
    <row r="6108" spans="1:15">
      <c r="A6108" s="313" t="s">
        <v>4314</v>
      </c>
      <c r="B6108" s="313" t="s">
        <v>5775</v>
      </c>
      <c r="C6108" s="313">
        <v>13</v>
      </c>
      <c r="D6108" s="313" t="s">
        <v>5882</v>
      </c>
      <c r="E6108" s="315"/>
      <c r="F6108" s="315"/>
      <c r="G6108" s="314">
        <v>14</v>
      </c>
      <c r="H6108" s="316">
        <f t="shared" si="351"/>
        <v>14</v>
      </c>
      <c r="I6108" s="313"/>
      <c r="J6108" s="313">
        <f t="shared" si="353"/>
        <v>14</v>
      </c>
      <c r="K6108" s="319">
        <v>13.75</v>
      </c>
      <c r="L6108" s="37">
        <f t="shared" si="354"/>
        <v>192.5</v>
      </c>
      <c r="M6108" s="315"/>
      <c r="N6108" s="320">
        <f t="shared" si="352"/>
        <v>192.5</v>
      </c>
      <c r="O6108" s="321"/>
    </row>
    <row r="6109" spans="1:15">
      <c r="A6109" s="313" t="s">
        <v>4314</v>
      </c>
      <c r="B6109" s="313" t="s">
        <v>5775</v>
      </c>
      <c r="C6109" s="313">
        <v>13</v>
      </c>
      <c r="D6109" s="313" t="s">
        <v>5883</v>
      </c>
      <c r="E6109" s="315"/>
      <c r="F6109" s="315"/>
      <c r="G6109" s="314">
        <v>10.5</v>
      </c>
      <c r="H6109" s="316">
        <f t="shared" si="351"/>
        <v>10.5</v>
      </c>
      <c r="I6109" s="313"/>
      <c r="J6109" s="313">
        <f t="shared" si="353"/>
        <v>10.5</v>
      </c>
      <c r="K6109" s="319">
        <v>13.75</v>
      </c>
      <c r="L6109" s="37">
        <f t="shared" si="354"/>
        <v>144.38</v>
      </c>
      <c r="M6109" s="315"/>
      <c r="N6109" s="320">
        <f t="shared" si="352"/>
        <v>144.38</v>
      </c>
      <c r="O6109" s="321"/>
    </row>
    <row r="6110" spans="1:15">
      <c r="A6110" s="313" t="s">
        <v>4314</v>
      </c>
      <c r="B6110" s="313" t="s">
        <v>5775</v>
      </c>
      <c r="C6110" s="313">
        <v>13</v>
      </c>
      <c r="D6110" s="313" t="s">
        <v>5884</v>
      </c>
      <c r="E6110" s="315"/>
      <c r="F6110" s="315"/>
      <c r="G6110" s="314">
        <v>24.5</v>
      </c>
      <c r="H6110" s="316">
        <f t="shared" si="351"/>
        <v>24.5</v>
      </c>
      <c r="I6110" s="313"/>
      <c r="J6110" s="313">
        <f t="shared" si="353"/>
        <v>24.5</v>
      </c>
      <c r="K6110" s="319">
        <v>13.75</v>
      </c>
      <c r="L6110" s="37">
        <f t="shared" si="354"/>
        <v>336.88</v>
      </c>
      <c r="M6110" s="315"/>
      <c r="N6110" s="320">
        <f t="shared" si="352"/>
        <v>336.88</v>
      </c>
      <c r="O6110" s="313"/>
    </row>
    <row r="6111" spans="1:15">
      <c r="A6111" s="313" t="s">
        <v>4314</v>
      </c>
      <c r="B6111" s="313" t="s">
        <v>5775</v>
      </c>
      <c r="C6111" s="313">
        <v>13</v>
      </c>
      <c r="D6111" s="313" t="s">
        <v>5885</v>
      </c>
      <c r="E6111" s="315"/>
      <c r="F6111" s="315"/>
      <c r="G6111" s="314">
        <v>14</v>
      </c>
      <c r="H6111" s="316">
        <f t="shared" si="351"/>
        <v>14</v>
      </c>
      <c r="I6111" s="313"/>
      <c r="J6111" s="313">
        <f t="shared" si="353"/>
        <v>14</v>
      </c>
      <c r="K6111" s="319">
        <v>13.75</v>
      </c>
      <c r="L6111" s="37">
        <f t="shared" si="354"/>
        <v>192.5</v>
      </c>
      <c r="M6111" s="315"/>
      <c r="N6111" s="320">
        <f t="shared" si="352"/>
        <v>192.5</v>
      </c>
      <c r="O6111" s="321"/>
    </row>
    <row r="6112" spans="1:15">
      <c r="A6112" s="313" t="s">
        <v>4314</v>
      </c>
      <c r="B6112" s="313" t="s">
        <v>5775</v>
      </c>
      <c r="C6112" s="313">
        <v>13</v>
      </c>
      <c r="D6112" s="313" t="s">
        <v>5886</v>
      </c>
      <c r="E6112" s="315"/>
      <c r="F6112" s="315"/>
      <c r="G6112" s="314">
        <v>14</v>
      </c>
      <c r="H6112" s="316">
        <f t="shared" si="351"/>
        <v>14</v>
      </c>
      <c r="I6112" s="313"/>
      <c r="J6112" s="313">
        <f t="shared" si="353"/>
        <v>14</v>
      </c>
      <c r="K6112" s="319">
        <v>13.75</v>
      </c>
      <c r="L6112" s="37">
        <f t="shared" si="354"/>
        <v>192.5</v>
      </c>
      <c r="M6112" s="315"/>
      <c r="N6112" s="320">
        <f t="shared" si="352"/>
        <v>192.5</v>
      </c>
      <c r="O6112" s="321"/>
    </row>
    <row r="6113" spans="1:15">
      <c r="A6113" s="313" t="s">
        <v>4314</v>
      </c>
      <c r="B6113" s="313" t="s">
        <v>5775</v>
      </c>
      <c r="C6113" s="313">
        <v>13</v>
      </c>
      <c r="D6113" s="313" t="s">
        <v>5887</v>
      </c>
      <c r="E6113" s="315"/>
      <c r="F6113" s="315"/>
      <c r="G6113" s="314">
        <v>21</v>
      </c>
      <c r="H6113" s="316">
        <f t="shared" si="351"/>
        <v>21</v>
      </c>
      <c r="I6113" s="313"/>
      <c r="J6113" s="313">
        <f t="shared" si="353"/>
        <v>21</v>
      </c>
      <c r="K6113" s="319">
        <v>13.75</v>
      </c>
      <c r="L6113" s="37">
        <f t="shared" si="354"/>
        <v>288.75</v>
      </c>
      <c r="M6113" s="315"/>
      <c r="N6113" s="320">
        <f t="shared" si="352"/>
        <v>288.75</v>
      </c>
      <c r="O6113" s="321"/>
    </row>
    <row r="6114" spans="1:15">
      <c r="A6114" s="313" t="s">
        <v>4314</v>
      </c>
      <c r="B6114" s="313" t="s">
        <v>5775</v>
      </c>
      <c r="C6114" s="313">
        <v>13</v>
      </c>
      <c r="D6114" s="313" t="s">
        <v>5888</v>
      </c>
      <c r="E6114" s="315"/>
      <c r="F6114" s="315"/>
      <c r="G6114" s="314">
        <v>24.5</v>
      </c>
      <c r="H6114" s="316">
        <f t="shared" si="351"/>
        <v>24.5</v>
      </c>
      <c r="I6114" s="313"/>
      <c r="J6114" s="313">
        <f t="shared" si="353"/>
        <v>24.5</v>
      </c>
      <c r="K6114" s="319">
        <v>13.75</v>
      </c>
      <c r="L6114" s="37">
        <f t="shared" si="354"/>
        <v>336.88</v>
      </c>
      <c r="M6114" s="315"/>
      <c r="N6114" s="320">
        <f t="shared" si="352"/>
        <v>336.88</v>
      </c>
      <c r="O6114" s="321"/>
    </row>
    <row r="6115" spans="1:15">
      <c r="A6115" s="313" t="s">
        <v>4314</v>
      </c>
      <c r="B6115" s="313" t="s">
        <v>5775</v>
      </c>
      <c r="C6115" s="313">
        <v>13</v>
      </c>
      <c r="D6115" s="313" t="s">
        <v>5889</v>
      </c>
      <c r="E6115" s="315"/>
      <c r="F6115" s="315"/>
      <c r="G6115" s="314">
        <v>17.5</v>
      </c>
      <c r="H6115" s="316">
        <f t="shared" si="351"/>
        <v>17.5</v>
      </c>
      <c r="I6115" s="313"/>
      <c r="J6115" s="313">
        <f t="shared" si="353"/>
        <v>17.5</v>
      </c>
      <c r="K6115" s="319">
        <v>13.75</v>
      </c>
      <c r="L6115" s="37">
        <f t="shared" si="354"/>
        <v>240.63</v>
      </c>
      <c r="M6115" s="315"/>
      <c r="N6115" s="320">
        <f t="shared" si="352"/>
        <v>240.63</v>
      </c>
      <c r="O6115" s="321"/>
    </row>
    <row r="6116" spans="1:15">
      <c r="A6116" s="313" t="s">
        <v>4314</v>
      </c>
      <c r="B6116" s="313" t="s">
        <v>5775</v>
      </c>
      <c r="C6116" s="313">
        <v>13</v>
      </c>
      <c r="D6116" s="313" t="s">
        <v>5890</v>
      </c>
      <c r="E6116" s="315"/>
      <c r="F6116" s="315"/>
      <c r="G6116" s="314">
        <v>17.5</v>
      </c>
      <c r="H6116" s="316">
        <f t="shared" si="351"/>
        <v>17.5</v>
      </c>
      <c r="I6116" s="313"/>
      <c r="J6116" s="313">
        <f t="shared" si="353"/>
        <v>17.5</v>
      </c>
      <c r="K6116" s="319">
        <v>13.75</v>
      </c>
      <c r="L6116" s="37">
        <f t="shared" si="354"/>
        <v>240.63</v>
      </c>
      <c r="M6116" s="315"/>
      <c r="N6116" s="320">
        <f t="shared" si="352"/>
        <v>240.63</v>
      </c>
      <c r="O6116" s="321"/>
    </row>
    <row r="6117" spans="1:15">
      <c r="A6117" s="313" t="s">
        <v>4314</v>
      </c>
      <c r="B6117" s="313" t="s">
        <v>5775</v>
      </c>
      <c r="C6117" s="313">
        <v>13</v>
      </c>
      <c r="D6117" s="313" t="s">
        <v>5891</v>
      </c>
      <c r="E6117" s="315"/>
      <c r="F6117" s="315"/>
      <c r="G6117" s="314">
        <v>14</v>
      </c>
      <c r="H6117" s="316">
        <f t="shared" si="351"/>
        <v>14</v>
      </c>
      <c r="I6117" s="313"/>
      <c r="J6117" s="313">
        <f t="shared" si="353"/>
        <v>14</v>
      </c>
      <c r="K6117" s="319">
        <v>13.75</v>
      </c>
      <c r="L6117" s="37">
        <f t="shared" si="354"/>
        <v>192.5</v>
      </c>
      <c r="M6117" s="315"/>
      <c r="N6117" s="320">
        <f t="shared" si="352"/>
        <v>192.5</v>
      </c>
      <c r="O6117" s="321"/>
    </row>
    <row r="6118" spans="1:15">
      <c r="A6118" s="313" t="s">
        <v>4314</v>
      </c>
      <c r="B6118" s="313" t="s">
        <v>5775</v>
      </c>
      <c r="C6118" s="313">
        <v>13</v>
      </c>
      <c r="D6118" s="313" t="s">
        <v>5892</v>
      </c>
      <c r="E6118" s="315"/>
      <c r="F6118" s="315"/>
      <c r="G6118" s="314">
        <v>14</v>
      </c>
      <c r="H6118" s="316">
        <f t="shared" si="351"/>
        <v>14</v>
      </c>
      <c r="I6118" s="313"/>
      <c r="J6118" s="313">
        <f t="shared" si="353"/>
        <v>14</v>
      </c>
      <c r="K6118" s="319">
        <v>13.75</v>
      </c>
      <c r="L6118" s="37">
        <f t="shared" si="354"/>
        <v>192.5</v>
      </c>
      <c r="M6118" s="315"/>
      <c r="N6118" s="320">
        <f t="shared" si="352"/>
        <v>192.5</v>
      </c>
      <c r="O6118" s="321"/>
    </row>
    <row r="6119" spans="1:15">
      <c r="A6119" s="313" t="s">
        <v>4314</v>
      </c>
      <c r="B6119" s="313" t="s">
        <v>5775</v>
      </c>
      <c r="C6119" s="313">
        <v>13</v>
      </c>
      <c r="D6119" s="313" t="s">
        <v>5893</v>
      </c>
      <c r="E6119" s="315"/>
      <c r="F6119" s="315"/>
      <c r="G6119" s="314">
        <v>14</v>
      </c>
      <c r="H6119" s="316">
        <f t="shared" si="351"/>
        <v>14</v>
      </c>
      <c r="I6119" s="313"/>
      <c r="J6119" s="313">
        <f t="shared" si="353"/>
        <v>14</v>
      </c>
      <c r="K6119" s="319">
        <v>13.75</v>
      </c>
      <c r="L6119" s="37">
        <f t="shared" si="354"/>
        <v>192.5</v>
      </c>
      <c r="M6119" s="315"/>
      <c r="N6119" s="320">
        <f t="shared" si="352"/>
        <v>192.5</v>
      </c>
      <c r="O6119" s="321"/>
    </row>
    <row r="6120" spans="1:15">
      <c r="A6120" s="313" t="s">
        <v>4314</v>
      </c>
      <c r="B6120" s="313" t="s">
        <v>5775</v>
      </c>
      <c r="C6120" s="313">
        <v>13</v>
      </c>
      <c r="D6120" s="313" t="s">
        <v>5894</v>
      </c>
      <c r="E6120" s="315"/>
      <c r="F6120" s="315"/>
      <c r="G6120" s="314">
        <v>17.5</v>
      </c>
      <c r="H6120" s="316">
        <f t="shared" si="351"/>
        <v>17.5</v>
      </c>
      <c r="I6120" s="313"/>
      <c r="J6120" s="313">
        <f t="shared" si="353"/>
        <v>17.5</v>
      </c>
      <c r="K6120" s="319">
        <v>13.75</v>
      </c>
      <c r="L6120" s="37">
        <f t="shared" si="354"/>
        <v>240.63</v>
      </c>
      <c r="M6120" s="315"/>
      <c r="N6120" s="320">
        <f t="shared" si="352"/>
        <v>240.63</v>
      </c>
      <c r="O6120" s="321"/>
    </row>
    <row r="6121" spans="1:15">
      <c r="A6121" s="313" t="s">
        <v>4314</v>
      </c>
      <c r="B6121" s="313" t="s">
        <v>5775</v>
      </c>
      <c r="C6121" s="313">
        <v>14</v>
      </c>
      <c r="D6121" s="313" t="s">
        <v>5895</v>
      </c>
      <c r="E6121" s="315"/>
      <c r="F6121" s="315"/>
      <c r="G6121" s="314">
        <v>14</v>
      </c>
      <c r="H6121" s="316">
        <f t="shared" si="351"/>
        <v>14</v>
      </c>
      <c r="I6121" s="313"/>
      <c r="J6121" s="313">
        <f t="shared" si="353"/>
        <v>14</v>
      </c>
      <c r="K6121" s="319">
        <v>13.75</v>
      </c>
      <c r="L6121" s="37">
        <f t="shared" si="354"/>
        <v>192.5</v>
      </c>
      <c r="M6121" s="315"/>
      <c r="N6121" s="320">
        <f t="shared" si="352"/>
        <v>192.5</v>
      </c>
      <c r="O6121" s="321"/>
    </row>
    <row r="6122" spans="1:15">
      <c r="A6122" s="313" t="s">
        <v>4314</v>
      </c>
      <c r="B6122" s="313" t="s">
        <v>5775</v>
      </c>
      <c r="C6122" s="313">
        <v>14</v>
      </c>
      <c r="D6122" s="313" t="s">
        <v>5896</v>
      </c>
      <c r="E6122" s="315"/>
      <c r="F6122" s="315"/>
      <c r="G6122" s="314">
        <v>14</v>
      </c>
      <c r="H6122" s="316">
        <f t="shared" si="351"/>
        <v>14</v>
      </c>
      <c r="I6122" s="313"/>
      <c r="J6122" s="313">
        <f t="shared" si="353"/>
        <v>14</v>
      </c>
      <c r="K6122" s="319">
        <v>13.75</v>
      </c>
      <c r="L6122" s="37">
        <f t="shared" si="354"/>
        <v>192.5</v>
      </c>
      <c r="M6122" s="315"/>
      <c r="N6122" s="320">
        <f t="shared" si="352"/>
        <v>192.5</v>
      </c>
      <c r="O6122" s="321"/>
    </row>
    <row r="6123" spans="1:15">
      <c r="A6123" s="313" t="s">
        <v>4314</v>
      </c>
      <c r="B6123" s="313" t="s">
        <v>5775</v>
      </c>
      <c r="C6123" s="313">
        <v>14</v>
      </c>
      <c r="D6123" s="313" t="s">
        <v>5897</v>
      </c>
      <c r="E6123" s="315"/>
      <c r="F6123" s="315"/>
      <c r="G6123" s="314">
        <v>10.5</v>
      </c>
      <c r="H6123" s="316">
        <f t="shared" si="351"/>
        <v>10.5</v>
      </c>
      <c r="I6123" s="313"/>
      <c r="J6123" s="313">
        <f t="shared" si="353"/>
        <v>10.5</v>
      </c>
      <c r="K6123" s="319">
        <v>13.75</v>
      </c>
      <c r="L6123" s="37">
        <f t="shared" si="354"/>
        <v>144.38</v>
      </c>
      <c r="M6123" s="315"/>
      <c r="N6123" s="320">
        <f t="shared" si="352"/>
        <v>144.38</v>
      </c>
      <c r="O6123" s="321"/>
    </row>
    <row r="6124" spans="1:15">
      <c r="A6124" s="313" t="s">
        <v>4314</v>
      </c>
      <c r="B6124" s="313" t="s">
        <v>5775</v>
      </c>
      <c r="C6124" s="313">
        <v>14</v>
      </c>
      <c r="D6124" s="313" t="s">
        <v>5898</v>
      </c>
      <c r="E6124" s="315"/>
      <c r="F6124" s="315"/>
      <c r="G6124" s="314">
        <v>14</v>
      </c>
      <c r="H6124" s="316">
        <f t="shared" si="351"/>
        <v>14</v>
      </c>
      <c r="I6124" s="313"/>
      <c r="J6124" s="313">
        <f t="shared" si="353"/>
        <v>14</v>
      </c>
      <c r="K6124" s="319">
        <v>13.75</v>
      </c>
      <c r="L6124" s="37">
        <f t="shared" si="354"/>
        <v>192.5</v>
      </c>
      <c r="M6124" s="315"/>
      <c r="N6124" s="320">
        <f t="shared" si="352"/>
        <v>192.5</v>
      </c>
      <c r="O6124" s="321"/>
    </row>
    <row r="6125" spans="1:15">
      <c r="A6125" s="313" t="s">
        <v>4314</v>
      </c>
      <c r="B6125" s="313" t="s">
        <v>5775</v>
      </c>
      <c r="C6125" s="313">
        <v>14</v>
      </c>
      <c r="D6125" s="313" t="s">
        <v>5899</v>
      </c>
      <c r="E6125" s="315"/>
      <c r="F6125" s="315"/>
      <c r="G6125" s="314">
        <v>17.5</v>
      </c>
      <c r="H6125" s="316">
        <f t="shared" si="351"/>
        <v>17.5</v>
      </c>
      <c r="I6125" s="313"/>
      <c r="J6125" s="313">
        <f t="shared" si="353"/>
        <v>17.5</v>
      </c>
      <c r="K6125" s="319">
        <v>13.75</v>
      </c>
      <c r="L6125" s="37">
        <f t="shared" si="354"/>
        <v>240.63</v>
      </c>
      <c r="M6125" s="315"/>
      <c r="N6125" s="320">
        <f t="shared" si="352"/>
        <v>240.63</v>
      </c>
      <c r="O6125" s="321"/>
    </row>
    <row r="6126" spans="1:15">
      <c r="A6126" s="313" t="s">
        <v>4314</v>
      </c>
      <c r="B6126" s="313" t="s">
        <v>5775</v>
      </c>
      <c r="C6126" s="313">
        <v>14</v>
      </c>
      <c r="D6126" s="313" t="s">
        <v>5900</v>
      </c>
      <c r="E6126" s="315"/>
      <c r="F6126" s="315"/>
      <c r="G6126" s="314">
        <v>14</v>
      </c>
      <c r="H6126" s="316">
        <f t="shared" si="351"/>
        <v>14</v>
      </c>
      <c r="I6126" s="313"/>
      <c r="J6126" s="313">
        <f t="shared" si="353"/>
        <v>14</v>
      </c>
      <c r="K6126" s="319">
        <v>13.75</v>
      </c>
      <c r="L6126" s="37">
        <f t="shared" si="354"/>
        <v>192.5</v>
      </c>
      <c r="M6126" s="315"/>
      <c r="N6126" s="320">
        <f t="shared" si="352"/>
        <v>192.5</v>
      </c>
      <c r="O6126" s="321"/>
    </row>
    <row r="6127" spans="1:15">
      <c r="A6127" s="313" t="s">
        <v>4314</v>
      </c>
      <c r="B6127" s="313" t="s">
        <v>5775</v>
      </c>
      <c r="C6127" s="313">
        <v>14</v>
      </c>
      <c r="D6127" s="313" t="s">
        <v>5901</v>
      </c>
      <c r="E6127" s="315"/>
      <c r="F6127" s="315"/>
      <c r="G6127" s="314">
        <v>35</v>
      </c>
      <c r="H6127" s="316">
        <f t="shared" si="351"/>
        <v>35</v>
      </c>
      <c r="I6127" s="313"/>
      <c r="J6127" s="313">
        <f t="shared" si="353"/>
        <v>35</v>
      </c>
      <c r="K6127" s="319">
        <v>13.75</v>
      </c>
      <c r="L6127" s="37">
        <f t="shared" si="354"/>
        <v>481.25</v>
      </c>
      <c r="M6127" s="315"/>
      <c r="N6127" s="320">
        <f t="shared" si="352"/>
        <v>481.25</v>
      </c>
      <c r="O6127" s="321"/>
    </row>
    <row r="6128" spans="1:15">
      <c r="A6128" s="313" t="s">
        <v>4314</v>
      </c>
      <c r="B6128" s="313" t="s">
        <v>5775</v>
      </c>
      <c r="C6128" s="313">
        <v>14</v>
      </c>
      <c r="D6128" s="313" t="s">
        <v>5902</v>
      </c>
      <c r="E6128" s="315"/>
      <c r="F6128" s="315"/>
      <c r="G6128" s="314">
        <v>28</v>
      </c>
      <c r="H6128" s="316">
        <f t="shared" si="351"/>
        <v>28</v>
      </c>
      <c r="I6128" s="313"/>
      <c r="J6128" s="313">
        <f t="shared" si="353"/>
        <v>28</v>
      </c>
      <c r="K6128" s="319">
        <v>13.75</v>
      </c>
      <c r="L6128" s="37">
        <f t="shared" si="354"/>
        <v>385</v>
      </c>
      <c r="M6128" s="315"/>
      <c r="N6128" s="320">
        <f t="shared" si="352"/>
        <v>385</v>
      </c>
      <c r="O6128" s="321"/>
    </row>
    <row r="6129" spans="1:15">
      <c r="A6129" s="313" t="s">
        <v>4314</v>
      </c>
      <c r="B6129" s="313" t="s">
        <v>5775</v>
      </c>
      <c r="C6129" s="313">
        <v>14</v>
      </c>
      <c r="D6129" s="313" t="s">
        <v>5903</v>
      </c>
      <c r="E6129" s="315"/>
      <c r="F6129" s="315"/>
      <c r="G6129" s="314">
        <v>17.5</v>
      </c>
      <c r="H6129" s="316">
        <f t="shared" si="351"/>
        <v>17.5</v>
      </c>
      <c r="I6129" s="313"/>
      <c r="J6129" s="313">
        <f t="shared" si="353"/>
        <v>17.5</v>
      </c>
      <c r="K6129" s="319">
        <v>13.75</v>
      </c>
      <c r="L6129" s="37">
        <f t="shared" si="354"/>
        <v>240.63</v>
      </c>
      <c r="M6129" s="315"/>
      <c r="N6129" s="320">
        <f t="shared" si="352"/>
        <v>240.63</v>
      </c>
      <c r="O6129" s="321"/>
    </row>
    <row r="6130" spans="1:15">
      <c r="A6130" s="329" t="s">
        <v>4314</v>
      </c>
      <c r="B6130" s="329" t="s">
        <v>5775</v>
      </c>
      <c r="C6130" s="329">
        <v>14</v>
      </c>
      <c r="D6130" s="329" t="s">
        <v>5904</v>
      </c>
      <c r="E6130" s="333"/>
      <c r="F6130" s="333"/>
      <c r="G6130" s="330">
        <v>35</v>
      </c>
      <c r="H6130" s="316">
        <f t="shared" si="351"/>
        <v>35</v>
      </c>
      <c r="I6130" s="329"/>
      <c r="J6130" s="329">
        <f t="shared" si="353"/>
        <v>35</v>
      </c>
      <c r="K6130" s="332">
        <v>13.75</v>
      </c>
      <c r="L6130" s="37">
        <f t="shared" si="354"/>
        <v>481.25</v>
      </c>
      <c r="M6130" s="333"/>
      <c r="N6130" s="320">
        <f t="shared" si="352"/>
        <v>481.25</v>
      </c>
      <c r="O6130" s="334" t="s">
        <v>5905</v>
      </c>
    </row>
    <row r="6131" spans="1:15">
      <c r="A6131" s="313" t="s">
        <v>4314</v>
      </c>
      <c r="B6131" s="313" t="s">
        <v>5775</v>
      </c>
      <c r="C6131" s="313">
        <v>14</v>
      </c>
      <c r="D6131" s="313" t="s">
        <v>5906</v>
      </c>
      <c r="E6131" s="315"/>
      <c r="F6131" s="315"/>
      <c r="G6131" s="314">
        <v>21</v>
      </c>
      <c r="H6131" s="316">
        <f t="shared" si="351"/>
        <v>21</v>
      </c>
      <c r="I6131" s="313"/>
      <c r="J6131" s="313">
        <f t="shared" si="353"/>
        <v>21</v>
      </c>
      <c r="K6131" s="319">
        <v>13.75</v>
      </c>
      <c r="L6131" s="37">
        <f t="shared" si="354"/>
        <v>288.75</v>
      </c>
      <c r="M6131" s="315"/>
      <c r="N6131" s="320">
        <f t="shared" si="352"/>
        <v>288.75</v>
      </c>
      <c r="O6131" s="321"/>
    </row>
    <row r="6132" spans="1:15">
      <c r="A6132" s="313" t="s">
        <v>4314</v>
      </c>
      <c r="B6132" s="313" t="s">
        <v>5775</v>
      </c>
      <c r="C6132" s="313">
        <v>14</v>
      </c>
      <c r="D6132" s="313" t="s">
        <v>5907</v>
      </c>
      <c r="E6132" s="315"/>
      <c r="F6132" s="315"/>
      <c r="G6132" s="314">
        <v>10.5</v>
      </c>
      <c r="H6132" s="316">
        <f t="shared" ref="H6132:H6195" si="355">SUM(E6132:G6132)</f>
        <v>10.5</v>
      </c>
      <c r="I6132" s="313"/>
      <c r="J6132" s="313">
        <f t="shared" si="353"/>
        <v>10.5</v>
      </c>
      <c r="K6132" s="319">
        <v>13.75</v>
      </c>
      <c r="L6132" s="37">
        <f t="shared" si="354"/>
        <v>144.38</v>
      </c>
      <c r="M6132" s="315"/>
      <c r="N6132" s="320">
        <f t="shared" si="352"/>
        <v>144.38</v>
      </c>
      <c r="O6132" s="321"/>
    </row>
    <row r="6133" spans="1:15">
      <c r="A6133" s="313" t="s">
        <v>4314</v>
      </c>
      <c r="B6133" s="313" t="s">
        <v>5775</v>
      </c>
      <c r="C6133" s="313">
        <v>14</v>
      </c>
      <c r="D6133" s="313" t="s">
        <v>5908</v>
      </c>
      <c r="E6133" s="315"/>
      <c r="F6133" s="315"/>
      <c r="G6133" s="314">
        <v>14</v>
      </c>
      <c r="H6133" s="316">
        <f t="shared" si="355"/>
        <v>14</v>
      </c>
      <c r="I6133" s="313"/>
      <c r="J6133" s="313">
        <f t="shared" si="353"/>
        <v>14</v>
      </c>
      <c r="K6133" s="319">
        <v>13.75</v>
      </c>
      <c r="L6133" s="37">
        <f t="shared" si="354"/>
        <v>192.5</v>
      </c>
      <c r="M6133" s="315"/>
      <c r="N6133" s="320">
        <f t="shared" ref="N6133:N6196" si="356">L6133-M6133</f>
        <v>192.5</v>
      </c>
      <c r="O6133" s="321"/>
    </row>
    <row r="6134" spans="1:15">
      <c r="A6134" s="313" t="s">
        <v>4314</v>
      </c>
      <c r="B6134" s="313" t="s">
        <v>5775</v>
      </c>
      <c r="C6134" s="313">
        <v>14</v>
      </c>
      <c r="D6134" s="313" t="s">
        <v>5909</v>
      </c>
      <c r="E6134" s="315"/>
      <c r="F6134" s="315"/>
      <c r="G6134" s="314">
        <v>14</v>
      </c>
      <c r="H6134" s="316">
        <f t="shared" si="355"/>
        <v>14</v>
      </c>
      <c r="I6134" s="313"/>
      <c r="J6134" s="313">
        <f t="shared" si="353"/>
        <v>14</v>
      </c>
      <c r="K6134" s="319">
        <v>13.75</v>
      </c>
      <c r="L6134" s="37">
        <f t="shared" si="354"/>
        <v>192.5</v>
      </c>
      <c r="M6134" s="315"/>
      <c r="N6134" s="320">
        <f t="shared" si="356"/>
        <v>192.5</v>
      </c>
      <c r="O6134" s="321"/>
    </row>
    <row r="6135" spans="1:15">
      <c r="A6135" s="313" t="s">
        <v>4314</v>
      </c>
      <c r="B6135" s="313" t="s">
        <v>5775</v>
      </c>
      <c r="C6135" s="313">
        <v>14</v>
      </c>
      <c r="D6135" s="313" t="s">
        <v>5910</v>
      </c>
      <c r="E6135" s="315"/>
      <c r="F6135" s="315"/>
      <c r="G6135" s="314">
        <v>35</v>
      </c>
      <c r="H6135" s="316">
        <f t="shared" si="355"/>
        <v>35</v>
      </c>
      <c r="I6135" s="313"/>
      <c r="J6135" s="313">
        <f t="shared" si="353"/>
        <v>35</v>
      </c>
      <c r="K6135" s="319">
        <v>13.75</v>
      </c>
      <c r="L6135" s="37">
        <f t="shared" si="354"/>
        <v>481.25</v>
      </c>
      <c r="M6135" s="315"/>
      <c r="N6135" s="320">
        <f t="shared" si="356"/>
        <v>481.25</v>
      </c>
      <c r="O6135" s="321"/>
    </row>
    <row r="6136" spans="1:15">
      <c r="A6136" s="313" t="s">
        <v>4314</v>
      </c>
      <c r="B6136" s="313" t="s">
        <v>5775</v>
      </c>
      <c r="C6136" s="313">
        <v>14</v>
      </c>
      <c r="D6136" s="313" t="s">
        <v>5911</v>
      </c>
      <c r="E6136" s="315"/>
      <c r="F6136" s="315"/>
      <c r="G6136" s="314">
        <v>14</v>
      </c>
      <c r="H6136" s="316">
        <f t="shared" si="355"/>
        <v>14</v>
      </c>
      <c r="I6136" s="313"/>
      <c r="J6136" s="313">
        <f t="shared" si="353"/>
        <v>14</v>
      </c>
      <c r="K6136" s="319">
        <v>13.75</v>
      </c>
      <c r="L6136" s="37">
        <f t="shared" si="354"/>
        <v>192.5</v>
      </c>
      <c r="M6136" s="315"/>
      <c r="N6136" s="320">
        <f t="shared" si="356"/>
        <v>192.5</v>
      </c>
      <c r="O6136" s="321"/>
    </row>
    <row r="6137" spans="1:15">
      <c r="A6137" s="313" t="s">
        <v>4314</v>
      </c>
      <c r="B6137" s="313" t="s">
        <v>5775</v>
      </c>
      <c r="C6137" s="313">
        <v>14</v>
      </c>
      <c r="D6137" s="313" t="s">
        <v>5912</v>
      </c>
      <c r="E6137" s="315"/>
      <c r="F6137" s="315"/>
      <c r="G6137" s="314">
        <v>17.5</v>
      </c>
      <c r="H6137" s="316">
        <f t="shared" si="355"/>
        <v>17.5</v>
      </c>
      <c r="I6137" s="313"/>
      <c r="J6137" s="313">
        <f t="shared" si="353"/>
        <v>17.5</v>
      </c>
      <c r="K6137" s="319">
        <v>13.75</v>
      </c>
      <c r="L6137" s="37">
        <f t="shared" si="354"/>
        <v>240.63</v>
      </c>
      <c r="M6137" s="315"/>
      <c r="N6137" s="320">
        <f t="shared" si="356"/>
        <v>240.63</v>
      </c>
      <c r="O6137" s="321"/>
    </row>
    <row r="6138" spans="1:15">
      <c r="A6138" s="313" t="s">
        <v>4314</v>
      </c>
      <c r="B6138" s="313" t="s">
        <v>5775</v>
      </c>
      <c r="C6138" s="313">
        <v>14</v>
      </c>
      <c r="D6138" s="313" t="s">
        <v>5194</v>
      </c>
      <c r="E6138" s="315"/>
      <c r="F6138" s="315"/>
      <c r="G6138" s="314">
        <v>17.5</v>
      </c>
      <c r="H6138" s="316">
        <f t="shared" si="355"/>
        <v>17.5</v>
      </c>
      <c r="I6138" s="313"/>
      <c r="J6138" s="313">
        <f t="shared" si="353"/>
        <v>17.5</v>
      </c>
      <c r="K6138" s="319">
        <v>13.75</v>
      </c>
      <c r="L6138" s="37">
        <f t="shared" si="354"/>
        <v>240.63</v>
      </c>
      <c r="M6138" s="315"/>
      <c r="N6138" s="320">
        <f t="shared" si="356"/>
        <v>240.63</v>
      </c>
      <c r="O6138" s="321"/>
    </row>
    <row r="6139" spans="1:15">
      <c r="A6139" s="313" t="s">
        <v>4314</v>
      </c>
      <c r="B6139" s="313" t="s">
        <v>5775</v>
      </c>
      <c r="C6139" s="313">
        <v>14</v>
      </c>
      <c r="D6139" s="313" t="s">
        <v>5913</v>
      </c>
      <c r="E6139" s="315"/>
      <c r="F6139" s="315"/>
      <c r="G6139" s="314">
        <v>7</v>
      </c>
      <c r="H6139" s="316">
        <f t="shared" si="355"/>
        <v>7</v>
      </c>
      <c r="I6139" s="313"/>
      <c r="J6139" s="313">
        <f t="shared" ref="J6139:J6202" si="357">H6139-I6139</f>
        <v>7</v>
      </c>
      <c r="K6139" s="319">
        <v>13.75</v>
      </c>
      <c r="L6139" s="37">
        <f t="shared" si="354"/>
        <v>96.25</v>
      </c>
      <c r="M6139" s="315"/>
      <c r="N6139" s="320">
        <f t="shared" si="356"/>
        <v>96.25</v>
      </c>
      <c r="O6139" s="321"/>
    </row>
    <row r="6140" spans="1:15">
      <c r="A6140" s="313" t="s">
        <v>4314</v>
      </c>
      <c r="B6140" s="313" t="s">
        <v>5775</v>
      </c>
      <c r="C6140" s="313">
        <v>14</v>
      </c>
      <c r="D6140" s="313" t="s">
        <v>5914</v>
      </c>
      <c r="E6140" s="315"/>
      <c r="F6140" s="315"/>
      <c r="G6140" s="314">
        <v>14</v>
      </c>
      <c r="H6140" s="316">
        <f t="shared" si="355"/>
        <v>14</v>
      </c>
      <c r="I6140" s="313"/>
      <c r="J6140" s="313">
        <f t="shared" si="357"/>
        <v>14</v>
      </c>
      <c r="K6140" s="319">
        <v>13.75</v>
      </c>
      <c r="L6140" s="37">
        <f t="shared" si="354"/>
        <v>192.5</v>
      </c>
      <c r="M6140" s="315"/>
      <c r="N6140" s="320">
        <f t="shared" si="356"/>
        <v>192.5</v>
      </c>
      <c r="O6140" s="321"/>
    </row>
    <row r="6141" spans="1:15">
      <c r="A6141" s="313" t="s">
        <v>4314</v>
      </c>
      <c r="B6141" s="313" t="s">
        <v>5775</v>
      </c>
      <c r="C6141" s="313">
        <v>14</v>
      </c>
      <c r="D6141" s="313" t="s">
        <v>5915</v>
      </c>
      <c r="E6141" s="315"/>
      <c r="F6141" s="315"/>
      <c r="G6141" s="314">
        <v>14</v>
      </c>
      <c r="H6141" s="316">
        <f t="shared" si="355"/>
        <v>14</v>
      </c>
      <c r="I6141" s="313"/>
      <c r="J6141" s="313">
        <f t="shared" si="357"/>
        <v>14</v>
      </c>
      <c r="K6141" s="319">
        <v>13.75</v>
      </c>
      <c r="L6141" s="37">
        <f t="shared" si="354"/>
        <v>192.5</v>
      </c>
      <c r="M6141" s="315"/>
      <c r="N6141" s="320">
        <f t="shared" si="356"/>
        <v>192.5</v>
      </c>
      <c r="O6141" s="321"/>
    </row>
    <row r="6142" spans="1:15">
      <c r="A6142" s="313" t="s">
        <v>4314</v>
      </c>
      <c r="B6142" s="313" t="s">
        <v>5775</v>
      </c>
      <c r="C6142" s="313">
        <v>14</v>
      </c>
      <c r="D6142" s="313" t="s">
        <v>388</v>
      </c>
      <c r="E6142" s="315"/>
      <c r="F6142" s="315"/>
      <c r="G6142" s="314">
        <v>10.5</v>
      </c>
      <c r="H6142" s="316">
        <f t="shared" si="355"/>
        <v>10.5</v>
      </c>
      <c r="I6142" s="313"/>
      <c r="J6142" s="313">
        <f t="shared" si="357"/>
        <v>10.5</v>
      </c>
      <c r="K6142" s="319">
        <v>13.75</v>
      </c>
      <c r="L6142" s="37">
        <f t="shared" si="354"/>
        <v>144.38</v>
      </c>
      <c r="M6142" s="315"/>
      <c r="N6142" s="320">
        <f t="shared" si="356"/>
        <v>144.38</v>
      </c>
      <c r="O6142" s="321"/>
    </row>
    <row r="6143" spans="1:15">
      <c r="A6143" s="313" t="s">
        <v>4314</v>
      </c>
      <c r="B6143" s="313" t="s">
        <v>5775</v>
      </c>
      <c r="C6143" s="313">
        <v>14</v>
      </c>
      <c r="D6143" s="313" t="s">
        <v>5916</v>
      </c>
      <c r="E6143" s="315"/>
      <c r="F6143" s="315"/>
      <c r="G6143" s="314">
        <v>24.5</v>
      </c>
      <c r="H6143" s="316">
        <f t="shared" si="355"/>
        <v>24.5</v>
      </c>
      <c r="I6143" s="313"/>
      <c r="J6143" s="313">
        <f t="shared" si="357"/>
        <v>24.5</v>
      </c>
      <c r="K6143" s="319">
        <v>13.75</v>
      </c>
      <c r="L6143" s="37">
        <f t="shared" si="354"/>
        <v>336.88</v>
      </c>
      <c r="M6143" s="315"/>
      <c r="N6143" s="320">
        <f t="shared" si="356"/>
        <v>336.88</v>
      </c>
      <c r="O6143" s="321"/>
    </row>
    <row r="6144" spans="1:15">
      <c r="A6144" s="313" t="s">
        <v>4314</v>
      </c>
      <c r="B6144" s="313" t="s">
        <v>5775</v>
      </c>
      <c r="C6144" s="313">
        <v>14</v>
      </c>
      <c r="D6144" s="313" t="s">
        <v>5917</v>
      </c>
      <c r="E6144" s="315"/>
      <c r="F6144" s="315"/>
      <c r="G6144" s="314">
        <v>14</v>
      </c>
      <c r="H6144" s="316">
        <f t="shared" si="355"/>
        <v>14</v>
      </c>
      <c r="I6144" s="313"/>
      <c r="J6144" s="313">
        <f t="shared" si="357"/>
        <v>14</v>
      </c>
      <c r="K6144" s="319">
        <v>13.75</v>
      </c>
      <c r="L6144" s="37">
        <f t="shared" si="354"/>
        <v>192.5</v>
      </c>
      <c r="M6144" s="315"/>
      <c r="N6144" s="320">
        <f t="shared" si="356"/>
        <v>192.5</v>
      </c>
      <c r="O6144" s="321"/>
    </row>
    <row r="6145" spans="1:15">
      <c r="A6145" s="313" t="s">
        <v>4314</v>
      </c>
      <c r="B6145" s="313" t="s">
        <v>5775</v>
      </c>
      <c r="C6145" s="313">
        <v>14</v>
      </c>
      <c r="D6145" s="313" t="s">
        <v>5918</v>
      </c>
      <c r="E6145" s="315"/>
      <c r="F6145" s="315"/>
      <c r="G6145" s="314">
        <v>10.5</v>
      </c>
      <c r="H6145" s="316">
        <f t="shared" si="355"/>
        <v>10.5</v>
      </c>
      <c r="I6145" s="313"/>
      <c r="J6145" s="313">
        <f t="shared" si="357"/>
        <v>10.5</v>
      </c>
      <c r="K6145" s="319">
        <v>13.75</v>
      </c>
      <c r="L6145" s="37">
        <f t="shared" si="354"/>
        <v>144.38</v>
      </c>
      <c r="M6145" s="315"/>
      <c r="N6145" s="320">
        <f t="shared" si="356"/>
        <v>144.38</v>
      </c>
      <c r="O6145" s="321"/>
    </row>
    <row r="6146" spans="1:15">
      <c r="A6146" s="313" t="s">
        <v>4314</v>
      </c>
      <c r="B6146" s="313" t="s">
        <v>5775</v>
      </c>
      <c r="C6146" s="313">
        <v>14</v>
      </c>
      <c r="D6146" s="313" t="s">
        <v>5919</v>
      </c>
      <c r="E6146" s="315"/>
      <c r="F6146" s="315"/>
      <c r="G6146" s="314">
        <v>21</v>
      </c>
      <c r="H6146" s="316">
        <f t="shared" si="355"/>
        <v>21</v>
      </c>
      <c r="I6146" s="313"/>
      <c r="J6146" s="313">
        <f t="shared" si="357"/>
        <v>21</v>
      </c>
      <c r="K6146" s="319">
        <v>13.75</v>
      </c>
      <c r="L6146" s="37">
        <f t="shared" si="354"/>
        <v>288.75</v>
      </c>
      <c r="M6146" s="315"/>
      <c r="N6146" s="320">
        <f t="shared" si="356"/>
        <v>288.75</v>
      </c>
      <c r="O6146" s="321"/>
    </row>
    <row r="6147" spans="1:15">
      <c r="A6147" s="313" t="s">
        <v>4314</v>
      </c>
      <c r="B6147" s="313" t="s">
        <v>5775</v>
      </c>
      <c r="C6147" s="313">
        <v>14</v>
      </c>
      <c r="D6147" s="313" t="s">
        <v>5920</v>
      </c>
      <c r="E6147" s="315"/>
      <c r="F6147" s="315"/>
      <c r="G6147" s="314">
        <v>14</v>
      </c>
      <c r="H6147" s="316">
        <f t="shared" si="355"/>
        <v>14</v>
      </c>
      <c r="I6147" s="313"/>
      <c r="J6147" s="313">
        <f t="shared" si="357"/>
        <v>14</v>
      </c>
      <c r="K6147" s="319">
        <v>13.75</v>
      </c>
      <c r="L6147" s="37">
        <f t="shared" si="354"/>
        <v>192.5</v>
      </c>
      <c r="M6147" s="315"/>
      <c r="N6147" s="320">
        <f t="shared" si="356"/>
        <v>192.5</v>
      </c>
      <c r="O6147" s="321"/>
    </row>
    <row r="6148" spans="1:15">
      <c r="A6148" s="313" t="s">
        <v>4314</v>
      </c>
      <c r="B6148" s="313" t="s">
        <v>5775</v>
      </c>
      <c r="C6148" s="313">
        <v>14</v>
      </c>
      <c r="D6148" s="313" t="s">
        <v>5921</v>
      </c>
      <c r="E6148" s="315"/>
      <c r="F6148" s="315"/>
      <c r="G6148" s="314">
        <v>14</v>
      </c>
      <c r="H6148" s="316">
        <f t="shared" si="355"/>
        <v>14</v>
      </c>
      <c r="I6148" s="313"/>
      <c r="J6148" s="313">
        <f t="shared" si="357"/>
        <v>14</v>
      </c>
      <c r="K6148" s="319">
        <v>13.75</v>
      </c>
      <c r="L6148" s="37">
        <f t="shared" si="354"/>
        <v>192.5</v>
      </c>
      <c r="M6148" s="315"/>
      <c r="N6148" s="320">
        <f t="shared" si="356"/>
        <v>192.5</v>
      </c>
      <c r="O6148" s="321"/>
    </row>
    <row r="6149" spans="1:15">
      <c r="A6149" s="313" t="s">
        <v>4314</v>
      </c>
      <c r="B6149" s="313" t="s">
        <v>5775</v>
      </c>
      <c r="C6149" s="313">
        <v>14</v>
      </c>
      <c r="D6149" s="313" t="s">
        <v>5922</v>
      </c>
      <c r="E6149" s="315"/>
      <c r="F6149" s="315"/>
      <c r="G6149" s="314">
        <v>31.5</v>
      </c>
      <c r="H6149" s="316">
        <f t="shared" si="355"/>
        <v>31.5</v>
      </c>
      <c r="I6149" s="313"/>
      <c r="J6149" s="313">
        <f t="shared" si="357"/>
        <v>31.5</v>
      </c>
      <c r="K6149" s="319">
        <v>13.75</v>
      </c>
      <c r="L6149" s="37">
        <f t="shared" si="354"/>
        <v>433.13</v>
      </c>
      <c r="M6149" s="315"/>
      <c r="N6149" s="320">
        <f t="shared" si="356"/>
        <v>433.13</v>
      </c>
      <c r="O6149" s="321"/>
    </row>
    <row r="6150" spans="1:15">
      <c r="A6150" s="313" t="s">
        <v>4314</v>
      </c>
      <c r="B6150" s="313" t="s">
        <v>5775</v>
      </c>
      <c r="C6150" s="313">
        <v>14</v>
      </c>
      <c r="D6150" s="313" t="s">
        <v>5923</v>
      </c>
      <c r="E6150" s="315"/>
      <c r="F6150" s="315"/>
      <c r="G6150" s="314">
        <v>28</v>
      </c>
      <c r="H6150" s="316">
        <f t="shared" si="355"/>
        <v>28</v>
      </c>
      <c r="I6150" s="313"/>
      <c r="J6150" s="313">
        <f t="shared" si="357"/>
        <v>28</v>
      </c>
      <c r="K6150" s="319">
        <v>13.75</v>
      </c>
      <c r="L6150" s="37">
        <f t="shared" si="354"/>
        <v>385</v>
      </c>
      <c r="M6150" s="315"/>
      <c r="N6150" s="320">
        <f t="shared" si="356"/>
        <v>385</v>
      </c>
      <c r="O6150" s="321"/>
    </row>
    <row r="6151" spans="1:15">
      <c r="A6151" s="313" t="s">
        <v>4314</v>
      </c>
      <c r="B6151" s="313" t="s">
        <v>5775</v>
      </c>
      <c r="C6151" s="313">
        <v>14</v>
      </c>
      <c r="D6151" s="313" t="s">
        <v>5924</v>
      </c>
      <c r="E6151" s="315"/>
      <c r="F6151" s="315"/>
      <c r="G6151" s="314">
        <v>35</v>
      </c>
      <c r="H6151" s="316">
        <f t="shared" si="355"/>
        <v>35</v>
      </c>
      <c r="I6151" s="313"/>
      <c r="J6151" s="313">
        <f t="shared" si="357"/>
        <v>35</v>
      </c>
      <c r="K6151" s="319">
        <v>13.75</v>
      </c>
      <c r="L6151" s="37">
        <f t="shared" si="354"/>
        <v>481.25</v>
      </c>
      <c r="M6151" s="315"/>
      <c r="N6151" s="320">
        <f t="shared" si="356"/>
        <v>481.25</v>
      </c>
      <c r="O6151" s="321"/>
    </row>
    <row r="6152" spans="1:15">
      <c r="A6152" s="313" t="s">
        <v>4314</v>
      </c>
      <c r="B6152" s="313" t="s">
        <v>5775</v>
      </c>
      <c r="C6152" s="313">
        <v>14</v>
      </c>
      <c r="D6152" s="313" t="s">
        <v>5925</v>
      </c>
      <c r="E6152" s="315"/>
      <c r="F6152" s="315"/>
      <c r="G6152" s="314">
        <v>10.5</v>
      </c>
      <c r="H6152" s="316">
        <f t="shared" si="355"/>
        <v>10.5</v>
      </c>
      <c r="I6152" s="313"/>
      <c r="J6152" s="313">
        <f t="shared" si="357"/>
        <v>10.5</v>
      </c>
      <c r="K6152" s="319">
        <v>13.75</v>
      </c>
      <c r="L6152" s="37">
        <f t="shared" si="354"/>
        <v>144.38</v>
      </c>
      <c r="M6152" s="315"/>
      <c r="N6152" s="320">
        <f t="shared" si="356"/>
        <v>144.38</v>
      </c>
      <c r="O6152" s="321"/>
    </row>
    <row r="6153" spans="1:15">
      <c r="A6153" s="313" t="s">
        <v>4314</v>
      </c>
      <c r="B6153" s="313" t="s">
        <v>5775</v>
      </c>
      <c r="C6153" s="313">
        <v>14</v>
      </c>
      <c r="D6153" s="313" t="s">
        <v>5926</v>
      </c>
      <c r="E6153" s="315"/>
      <c r="F6153" s="315"/>
      <c r="G6153" s="314">
        <v>14</v>
      </c>
      <c r="H6153" s="316">
        <f t="shared" si="355"/>
        <v>14</v>
      </c>
      <c r="I6153" s="313"/>
      <c r="J6153" s="313">
        <f t="shared" si="357"/>
        <v>14</v>
      </c>
      <c r="K6153" s="319">
        <v>13.75</v>
      </c>
      <c r="L6153" s="37">
        <f t="shared" si="354"/>
        <v>192.5</v>
      </c>
      <c r="M6153" s="315"/>
      <c r="N6153" s="320">
        <f t="shared" si="356"/>
        <v>192.5</v>
      </c>
      <c r="O6153" s="321"/>
    </row>
    <row r="6154" spans="1:15">
      <c r="A6154" s="313" t="s">
        <v>4314</v>
      </c>
      <c r="B6154" s="313" t="s">
        <v>5775</v>
      </c>
      <c r="C6154" s="313">
        <v>14</v>
      </c>
      <c r="D6154" s="313" t="s">
        <v>5927</v>
      </c>
      <c r="E6154" s="315"/>
      <c r="F6154" s="315"/>
      <c r="G6154" s="314">
        <v>14</v>
      </c>
      <c r="H6154" s="316">
        <f t="shared" si="355"/>
        <v>14</v>
      </c>
      <c r="I6154" s="313"/>
      <c r="J6154" s="313">
        <f t="shared" si="357"/>
        <v>14</v>
      </c>
      <c r="K6154" s="319">
        <v>13.75</v>
      </c>
      <c r="L6154" s="37">
        <f t="shared" si="354"/>
        <v>192.5</v>
      </c>
      <c r="M6154" s="315"/>
      <c r="N6154" s="320">
        <f t="shared" si="356"/>
        <v>192.5</v>
      </c>
      <c r="O6154" s="321"/>
    </row>
    <row r="6155" spans="1:15">
      <c r="A6155" s="313" t="s">
        <v>4314</v>
      </c>
      <c r="B6155" s="313" t="s">
        <v>5775</v>
      </c>
      <c r="C6155" s="313">
        <v>14</v>
      </c>
      <c r="D6155" s="313" t="s">
        <v>5928</v>
      </c>
      <c r="E6155" s="315"/>
      <c r="F6155" s="315"/>
      <c r="G6155" s="314">
        <v>10.5</v>
      </c>
      <c r="H6155" s="316">
        <f t="shared" si="355"/>
        <v>10.5</v>
      </c>
      <c r="I6155" s="313"/>
      <c r="J6155" s="313">
        <f t="shared" si="357"/>
        <v>10.5</v>
      </c>
      <c r="K6155" s="319">
        <v>13.75</v>
      </c>
      <c r="L6155" s="37">
        <f t="shared" si="354"/>
        <v>144.38</v>
      </c>
      <c r="M6155" s="315"/>
      <c r="N6155" s="320">
        <f t="shared" si="356"/>
        <v>144.38</v>
      </c>
      <c r="O6155" s="321"/>
    </row>
    <row r="6156" spans="1:15">
      <c r="A6156" s="313" t="s">
        <v>4314</v>
      </c>
      <c r="B6156" s="313" t="s">
        <v>5775</v>
      </c>
      <c r="C6156" s="313">
        <v>15</v>
      </c>
      <c r="D6156" s="313" t="s">
        <v>5929</v>
      </c>
      <c r="E6156" s="315"/>
      <c r="F6156" s="315"/>
      <c r="G6156" s="314">
        <v>11</v>
      </c>
      <c r="H6156" s="316">
        <f t="shared" si="355"/>
        <v>11</v>
      </c>
      <c r="I6156" s="313"/>
      <c r="J6156" s="313">
        <f t="shared" si="357"/>
        <v>11</v>
      </c>
      <c r="K6156" s="319">
        <v>13.75</v>
      </c>
      <c r="L6156" s="37">
        <f t="shared" si="354"/>
        <v>151.25</v>
      </c>
      <c r="M6156" s="315"/>
      <c r="N6156" s="320">
        <f t="shared" si="356"/>
        <v>151.25</v>
      </c>
      <c r="O6156" s="321"/>
    </row>
    <row r="6157" spans="1:15">
      <c r="A6157" s="313" t="s">
        <v>4314</v>
      </c>
      <c r="B6157" s="313" t="s">
        <v>5775</v>
      </c>
      <c r="C6157" s="313">
        <v>15</v>
      </c>
      <c r="D6157" s="313" t="s">
        <v>5930</v>
      </c>
      <c r="E6157" s="315"/>
      <c r="F6157" s="315"/>
      <c r="G6157" s="314">
        <v>16</v>
      </c>
      <c r="H6157" s="316">
        <f t="shared" si="355"/>
        <v>16</v>
      </c>
      <c r="I6157" s="313"/>
      <c r="J6157" s="313">
        <f t="shared" si="357"/>
        <v>16</v>
      </c>
      <c r="K6157" s="319">
        <v>13.75</v>
      </c>
      <c r="L6157" s="37">
        <f t="shared" si="354"/>
        <v>220</v>
      </c>
      <c r="M6157" s="315"/>
      <c r="N6157" s="320">
        <f t="shared" si="356"/>
        <v>220</v>
      </c>
      <c r="O6157" s="321"/>
    </row>
    <row r="6158" spans="1:15">
      <c r="A6158" s="313" t="s">
        <v>4314</v>
      </c>
      <c r="B6158" s="313" t="s">
        <v>5775</v>
      </c>
      <c r="C6158" s="313">
        <v>15</v>
      </c>
      <c r="D6158" s="313" t="s">
        <v>5931</v>
      </c>
      <c r="E6158" s="315"/>
      <c r="F6158" s="315"/>
      <c r="G6158" s="314">
        <v>10</v>
      </c>
      <c r="H6158" s="316">
        <f t="shared" si="355"/>
        <v>10</v>
      </c>
      <c r="I6158" s="313"/>
      <c r="J6158" s="313">
        <f t="shared" si="357"/>
        <v>10</v>
      </c>
      <c r="K6158" s="319">
        <v>13.75</v>
      </c>
      <c r="L6158" s="37">
        <f t="shared" si="354"/>
        <v>137.5</v>
      </c>
      <c r="M6158" s="315"/>
      <c r="N6158" s="320">
        <f t="shared" si="356"/>
        <v>137.5</v>
      </c>
      <c r="O6158" s="321"/>
    </row>
    <row r="6159" spans="1:15">
      <c r="A6159" s="313" t="s">
        <v>4314</v>
      </c>
      <c r="B6159" s="313" t="s">
        <v>5775</v>
      </c>
      <c r="C6159" s="313">
        <v>15</v>
      </c>
      <c r="D6159" s="313" t="s">
        <v>5932</v>
      </c>
      <c r="E6159" s="315"/>
      <c r="F6159" s="315"/>
      <c r="G6159" s="314">
        <v>10</v>
      </c>
      <c r="H6159" s="316">
        <f t="shared" si="355"/>
        <v>10</v>
      </c>
      <c r="I6159" s="313"/>
      <c r="J6159" s="313">
        <f t="shared" si="357"/>
        <v>10</v>
      </c>
      <c r="K6159" s="319">
        <v>13.75</v>
      </c>
      <c r="L6159" s="37">
        <f t="shared" si="354"/>
        <v>137.5</v>
      </c>
      <c r="M6159" s="315"/>
      <c r="N6159" s="320">
        <f t="shared" si="356"/>
        <v>137.5</v>
      </c>
      <c r="O6159" s="321"/>
    </row>
    <row r="6160" spans="1:15">
      <c r="A6160" s="313" t="s">
        <v>4314</v>
      </c>
      <c r="B6160" s="313" t="s">
        <v>5775</v>
      </c>
      <c r="C6160" s="313">
        <v>15</v>
      </c>
      <c r="D6160" s="313" t="s">
        <v>5933</v>
      </c>
      <c r="E6160" s="315"/>
      <c r="F6160" s="315"/>
      <c r="G6160" s="314">
        <v>10</v>
      </c>
      <c r="H6160" s="316">
        <f t="shared" si="355"/>
        <v>10</v>
      </c>
      <c r="I6160" s="313"/>
      <c r="J6160" s="313">
        <f t="shared" si="357"/>
        <v>10</v>
      </c>
      <c r="K6160" s="319">
        <v>13.75</v>
      </c>
      <c r="L6160" s="37">
        <f t="shared" si="354"/>
        <v>137.5</v>
      </c>
      <c r="M6160" s="315"/>
      <c r="N6160" s="320">
        <f t="shared" si="356"/>
        <v>137.5</v>
      </c>
      <c r="O6160" s="321"/>
    </row>
    <row r="6161" spans="1:15">
      <c r="A6161" s="313" t="s">
        <v>4314</v>
      </c>
      <c r="B6161" s="313" t="s">
        <v>5775</v>
      </c>
      <c r="C6161" s="313">
        <v>15</v>
      </c>
      <c r="D6161" s="313" t="s">
        <v>5934</v>
      </c>
      <c r="E6161" s="315"/>
      <c r="F6161" s="315"/>
      <c r="G6161" s="314">
        <v>6</v>
      </c>
      <c r="H6161" s="316">
        <f t="shared" si="355"/>
        <v>6</v>
      </c>
      <c r="I6161" s="313"/>
      <c r="J6161" s="313">
        <f t="shared" si="357"/>
        <v>6</v>
      </c>
      <c r="K6161" s="319">
        <v>13.75</v>
      </c>
      <c r="L6161" s="37">
        <f t="shared" si="354"/>
        <v>82.5</v>
      </c>
      <c r="M6161" s="315"/>
      <c r="N6161" s="320">
        <f t="shared" si="356"/>
        <v>82.5</v>
      </c>
      <c r="O6161" s="321"/>
    </row>
    <row r="6162" spans="1:15">
      <c r="A6162" s="313" t="s">
        <v>4314</v>
      </c>
      <c r="B6162" s="313" t="s">
        <v>5775</v>
      </c>
      <c r="C6162" s="313">
        <v>15</v>
      </c>
      <c r="D6162" s="313" t="s">
        <v>5935</v>
      </c>
      <c r="E6162" s="315"/>
      <c r="F6162" s="315"/>
      <c r="G6162" s="314">
        <v>11</v>
      </c>
      <c r="H6162" s="316">
        <f t="shared" si="355"/>
        <v>11</v>
      </c>
      <c r="I6162" s="313"/>
      <c r="J6162" s="313">
        <f t="shared" si="357"/>
        <v>11</v>
      </c>
      <c r="K6162" s="319">
        <v>13.75</v>
      </c>
      <c r="L6162" s="37">
        <f t="shared" si="354"/>
        <v>151.25</v>
      </c>
      <c r="M6162" s="315"/>
      <c r="N6162" s="320">
        <f t="shared" si="356"/>
        <v>151.25</v>
      </c>
      <c r="O6162" s="321"/>
    </row>
    <row r="6163" spans="1:15">
      <c r="A6163" s="313" t="s">
        <v>4314</v>
      </c>
      <c r="B6163" s="313" t="s">
        <v>5775</v>
      </c>
      <c r="C6163" s="313">
        <v>15</v>
      </c>
      <c r="D6163" s="313" t="s">
        <v>5936</v>
      </c>
      <c r="E6163" s="315"/>
      <c r="F6163" s="315"/>
      <c r="G6163" s="314">
        <v>6</v>
      </c>
      <c r="H6163" s="316">
        <f t="shared" si="355"/>
        <v>6</v>
      </c>
      <c r="I6163" s="313"/>
      <c r="J6163" s="313">
        <f t="shared" si="357"/>
        <v>6</v>
      </c>
      <c r="K6163" s="319">
        <v>13.75</v>
      </c>
      <c r="L6163" s="37">
        <f t="shared" si="354"/>
        <v>82.5</v>
      </c>
      <c r="M6163" s="315"/>
      <c r="N6163" s="320">
        <f t="shared" si="356"/>
        <v>82.5</v>
      </c>
      <c r="O6163" s="321"/>
    </row>
    <row r="6164" spans="1:15">
      <c r="A6164" s="313" t="s">
        <v>4314</v>
      </c>
      <c r="B6164" s="313" t="s">
        <v>5775</v>
      </c>
      <c r="C6164" s="313">
        <v>15</v>
      </c>
      <c r="D6164" s="313" t="s">
        <v>5937</v>
      </c>
      <c r="E6164" s="315"/>
      <c r="F6164" s="315"/>
      <c r="G6164" s="314">
        <v>11</v>
      </c>
      <c r="H6164" s="316">
        <f t="shared" si="355"/>
        <v>11</v>
      </c>
      <c r="I6164" s="313"/>
      <c r="J6164" s="313">
        <f t="shared" si="357"/>
        <v>11</v>
      </c>
      <c r="K6164" s="319">
        <v>13.75</v>
      </c>
      <c r="L6164" s="37">
        <f t="shared" si="354"/>
        <v>151.25</v>
      </c>
      <c r="M6164" s="315"/>
      <c r="N6164" s="320">
        <f t="shared" si="356"/>
        <v>151.25</v>
      </c>
      <c r="O6164" s="321"/>
    </row>
    <row r="6165" spans="1:15">
      <c r="A6165" s="313" t="s">
        <v>4314</v>
      </c>
      <c r="B6165" s="313" t="s">
        <v>5775</v>
      </c>
      <c r="C6165" s="313">
        <v>15</v>
      </c>
      <c r="D6165" s="313" t="s">
        <v>5938</v>
      </c>
      <c r="E6165" s="315"/>
      <c r="F6165" s="315"/>
      <c r="G6165" s="314">
        <v>6</v>
      </c>
      <c r="H6165" s="316">
        <f t="shared" si="355"/>
        <v>6</v>
      </c>
      <c r="I6165" s="313"/>
      <c r="J6165" s="313">
        <f t="shared" si="357"/>
        <v>6</v>
      </c>
      <c r="K6165" s="319">
        <v>13.75</v>
      </c>
      <c r="L6165" s="37">
        <f t="shared" si="354"/>
        <v>82.5</v>
      </c>
      <c r="M6165" s="315"/>
      <c r="N6165" s="320">
        <f t="shared" si="356"/>
        <v>82.5</v>
      </c>
      <c r="O6165" s="321"/>
    </row>
    <row r="6166" spans="1:15">
      <c r="A6166" s="313" t="s">
        <v>4314</v>
      </c>
      <c r="B6166" s="313" t="s">
        <v>5775</v>
      </c>
      <c r="C6166" s="313">
        <v>15</v>
      </c>
      <c r="D6166" s="313" t="s">
        <v>5939</v>
      </c>
      <c r="E6166" s="315"/>
      <c r="F6166" s="315"/>
      <c r="G6166" s="314">
        <v>16</v>
      </c>
      <c r="H6166" s="316">
        <f t="shared" si="355"/>
        <v>16</v>
      </c>
      <c r="I6166" s="313"/>
      <c r="J6166" s="313">
        <f t="shared" si="357"/>
        <v>16</v>
      </c>
      <c r="K6166" s="319">
        <v>13.75</v>
      </c>
      <c r="L6166" s="37">
        <f t="shared" si="354"/>
        <v>220</v>
      </c>
      <c r="M6166" s="315"/>
      <c r="N6166" s="320">
        <f t="shared" si="356"/>
        <v>220</v>
      </c>
      <c r="O6166" s="321"/>
    </row>
    <row r="6167" spans="1:15">
      <c r="A6167" s="313" t="s">
        <v>4314</v>
      </c>
      <c r="B6167" s="313" t="s">
        <v>5775</v>
      </c>
      <c r="C6167" s="313">
        <v>15</v>
      </c>
      <c r="D6167" s="313" t="s">
        <v>5940</v>
      </c>
      <c r="E6167" s="315"/>
      <c r="F6167" s="315"/>
      <c r="G6167" s="314">
        <v>11</v>
      </c>
      <c r="H6167" s="316">
        <f t="shared" si="355"/>
        <v>11</v>
      </c>
      <c r="I6167" s="313"/>
      <c r="J6167" s="313">
        <f t="shared" si="357"/>
        <v>11</v>
      </c>
      <c r="K6167" s="319">
        <v>13.75</v>
      </c>
      <c r="L6167" s="37">
        <f t="shared" ref="L6167:L6228" si="358">ROUND(H6167*K6167,2)</f>
        <v>151.25</v>
      </c>
      <c r="M6167" s="315"/>
      <c r="N6167" s="320">
        <f t="shared" si="356"/>
        <v>151.25</v>
      </c>
      <c r="O6167" s="321"/>
    </row>
    <row r="6168" spans="1:15">
      <c r="A6168" s="313" t="s">
        <v>4314</v>
      </c>
      <c r="B6168" s="313" t="s">
        <v>5775</v>
      </c>
      <c r="C6168" s="313">
        <v>15</v>
      </c>
      <c r="D6168" s="313" t="s">
        <v>5941</v>
      </c>
      <c r="E6168" s="315"/>
      <c r="F6168" s="315"/>
      <c r="G6168" s="314">
        <v>10</v>
      </c>
      <c r="H6168" s="316">
        <f t="shared" si="355"/>
        <v>10</v>
      </c>
      <c r="I6168" s="313"/>
      <c r="J6168" s="313">
        <f t="shared" si="357"/>
        <v>10</v>
      </c>
      <c r="K6168" s="319">
        <v>13.75</v>
      </c>
      <c r="L6168" s="37">
        <f t="shared" si="358"/>
        <v>137.5</v>
      </c>
      <c r="M6168" s="315"/>
      <c r="N6168" s="320">
        <f t="shared" si="356"/>
        <v>137.5</v>
      </c>
      <c r="O6168" s="321"/>
    </row>
    <row r="6169" spans="1:15">
      <c r="A6169" s="313" t="s">
        <v>4314</v>
      </c>
      <c r="B6169" s="313" t="s">
        <v>5775</v>
      </c>
      <c r="C6169" s="313">
        <v>15</v>
      </c>
      <c r="D6169" s="313" t="s">
        <v>5942</v>
      </c>
      <c r="E6169" s="315"/>
      <c r="F6169" s="315"/>
      <c r="G6169" s="314">
        <v>7</v>
      </c>
      <c r="H6169" s="316">
        <f t="shared" si="355"/>
        <v>7</v>
      </c>
      <c r="I6169" s="313"/>
      <c r="J6169" s="313">
        <f t="shared" si="357"/>
        <v>7</v>
      </c>
      <c r="K6169" s="319">
        <v>13.75</v>
      </c>
      <c r="L6169" s="37">
        <f t="shared" si="358"/>
        <v>96.25</v>
      </c>
      <c r="M6169" s="315"/>
      <c r="N6169" s="320">
        <f t="shared" si="356"/>
        <v>96.25</v>
      </c>
      <c r="O6169" s="321"/>
    </row>
    <row r="6170" spans="1:15">
      <c r="A6170" s="313" t="s">
        <v>4314</v>
      </c>
      <c r="B6170" s="313" t="s">
        <v>5775</v>
      </c>
      <c r="C6170" s="313">
        <v>15</v>
      </c>
      <c r="D6170" s="313" t="s">
        <v>5943</v>
      </c>
      <c r="E6170" s="315"/>
      <c r="F6170" s="315"/>
      <c r="G6170" s="314">
        <v>7</v>
      </c>
      <c r="H6170" s="316">
        <f t="shared" si="355"/>
        <v>7</v>
      </c>
      <c r="I6170" s="313"/>
      <c r="J6170" s="313">
        <f t="shared" si="357"/>
        <v>7</v>
      </c>
      <c r="K6170" s="319">
        <v>13.75</v>
      </c>
      <c r="L6170" s="37">
        <f t="shared" si="358"/>
        <v>96.25</v>
      </c>
      <c r="M6170" s="315"/>
      <c r="N6170" s="320">
        <f t="shared" si="356"/>
        <v>96.25</v>
      </c>
      <c r="O6170" s="321"/>
    </row>
    <row r="6171" spans="1:15">
      <c r="A6171" s="313" t="s">
        <v>4314</v>
      </c>
      <c r="B6171" s="313" t="s">
        <v>5775</v>
      </c>
      <c r="C6171" s="313">
        <v>15</v>
      </c>
      <c r="D6171" s="313" t="s">
        <v>5944</v>
      </c>
      <c r="E6171" s="315"/>
      <c r="F6171" s="315"/>
      <c r="G6171" s="314">
        <v>10</v>
      </c>
      <c r="H6171" s="316">
        <f t="shared" si="355"/>
        <v>10</v>
      </c>
      <c r="I6171" s="313"/>
      <c r="J6171" s="313">
        <f t="shared" si="357"/>
        <v>10</v>
      </c>
      <c r="K6171" s="319">
        <v>13.75</v>
      </c>
      <c r="L6171" s="37">
        <f t="shared" si="358"/>
        <v>137.5</v>
      </c>
      <c r="M6171" s="315"/>
      <c r="N6171" s="320">
        <f t="shared" si="356"/>
        <v>137.5</v>
      </c>
      <c r="O6171" s="321"/>
    </row>
    <row r="6172" spans="1:15">
      <c r="A6172" s="313" t="s">
        <v>4314</v>
      </c>
      <c r="B6172" s="313" t="s">
        <v>5775</v>
      </c>
      <c r="C6172" s="313">
        <v>15</v>
      </c>
      <c r="D6172" s="25" t="s">
        <v>5945</v>
      </c>
      <c r="E6172" s="324"/>
      <c r="F6172" s="324"/>
      <c r="G6172" s="314">
        <v>8</v>
      </c>
      <c r="H6172" s="316">
        <f t="shared" si="355"/>
        <v>8</v>
      </c>
      <c r="I6172" s="313"/>
      <c r="J6172" s="313">
        <f t="shared" si="357"/>
        <v>8</v>
      </c>
      <c r="K6172" s="319">
        <v>13.75</v>
      </c>
      <c r="L6172" s="37">
        <f t="shared" si="358"/>
        <v>110</v>
      </c>
      <c r="M6172" s="324"/>
      <c r="N6172" s="320">
        <f t="shared" si="356"/>
        <v>110</v>
      </c>
      <c r="O6172" s="321"/>
    </row>
    <row r="6173" spans="1:15">
      <c r="A6173" s="313" t="s">
        <v>4314</v>
      </c>
      <c r="B6173" s="313" t="s">
        <v>5775</v>
      </c>
      <c r="C6173" s="313">
        <v>15</v>
      </c>
      <c r="D6173" s="313" t="s">
        <v>5946</v>
      </c>
      <c r="E6173" s="315"/>
      <c r="F6173" s="315"/>
      <c r="G6173" s="314">
        <v>11</v>
      </c>
      <c r="H6173" s="316">
        <f t="shared" si="355"/>
        <v>11</v>
      </c>
      <c r="I6173" s="313"/>
      <c r="J6173" s="313">
        <f t="shared" si="357"/>
        <v>11</v>
      </c>
      <c r="K6173" s="319">
        <v>13.75</v>
      </c>
      <c r="L6173" s="37">
        <f t="shared" si="358"/>
        <v>151.25</v>
      </c>
      <c r="M6173" s="315"/>
      <c r="N6173" s="320">
        <f t="shared" si="356"/>
        <v>151.25</v>
      </c>
      <c r="O6173" s="321"/>
    </row>
    <row r="6174" spans="1:15">
      <c r="A6174" s="313" t="s">
        <v>4314</v>
      </c>
      <c r="B6174" s="313" t="s">
        <v>5775</v>
      </c>
      <c r="C6174" s="313">
        <v>15</v>
      </c>
      <c r="D6174" s="313" t="s">
        <v>5947</v>
      </c>
      <c r="E6174" s="315"/>
      <c r="F6174" s="315"/>
      <c r="G6174" s="314">
        <v>10</v>
      </c>
      <c r="H6174" s="316">
        <f t="shared" si="355"/>
        <v>10</v>
      </c>
      <c r="I6174" s="313"/>
      <c r="J6174" s="313">
        <f t="shared" si="357"/>
        <v>10</v>
      </c>
      <c r="K6174" s="319">
        <v>13.75</v>
      </c>
      <c r="L6174" s="37">
        <f t="shared" si="358"/>
        <v>137.5</v>
      </c>
      <c r="M6174" s="315"/>
      <c r="N6174" s="320">
        <f t="shared" si="356"/>
        <v>137.5</v>
      </c>
      <c r="O6174" s="321"/>
    </row>
    <row r="6175" spans="1:15">
      <c r="A6175" s="313" t="s">
        <v>4314</v>
      </c>
      <c r="B6175" s="313" t="s">
        <v>5775</v>
      </c>
      <c r="C6175" s="313">
        <v>15</v>
      </c>
      <c r="D6175" s="313" t="s">
        <v>5948</v>
      </c>
      <c r="E6175" s="315"/>
      <c r="F6175" s="315"/>
      <c r="G6175" s="314">
        <v>10</v>
      </c>
      <c r="H6175" s="316">
        <f t="shared" si="355"/>
        <v>10</v>
      </c>
      <c r="I6175" s="313"/>
      <c r="J6175" s="313">
        <f t="shared" si="357"/>
        <v>10</v>
      </c>
      <c r="K6175" s="319">
        <v>13.75</v>
      </c>
      <c r="L6175" s="37">
        <f t="shared" si="358"/>
        <v>137.5</v>
      </c>
      <c r="M6175" s="315"/>
      <c r="N6175" s="320">
        <f t="shared" si="356"/>
        <v>137.5</v>
      </c>
      <c r="O6175" s="321"/>
    </row>
    <row r="6176" spans="1:15">
      <c r="A6176" s="313" t="s">
        <v>4314</v>
      </c>
      <c r="B6176" s="313" t="s">
        <v>5775</v>
      </c>
      <c r="C6176" s="313">
        <v>15</v>
      </c>
      <c r="D6176" s="313" t="s">
        <v>5949</v>
      </c>
      <c r="E6176" s="315"/>
      <c r="F6176" s="315"/>
      <c r="G6176" s="314">
        <v>12</v>
      </c>
      <c r="H6176" s="316">
        <f t="shared" si="355"/>
        <v>12</v>
      </c>
      <c r="I6176" s="313"/>
      <c r="J6176" s="313">
        <f t="shared" si="357"/>
        <v>12</v>
      </c>
      <c r="K6176" s="319">
        <v>13.75</v>
      </c>
      <c r="L6176" s="37">
        <f t="shared" si="358"/>
        <v>165</v>
      </c>
      <c r="M6176" s="315"/>
      <c r="N6176" s="320">
        <f t="shared" si="356"/>
        <v>165</v>
      </c>
      <c r="O6176" s="321"/>
    </row>
    <row r="6177" spans="1:15">
      <c r="A6177" s="313" t="s">
        <v>4314</v>
      </c>
      <c r="B6177" s="313" t="s">
        <v>5775</v>
      </c>
      <c r="C6177" s="313">
        <v>15</v>
      </c>
      <c r="D6177" s="313" t="s">
        <v>5950</v>
      </c>
      <c r="E6177" s="315"/>
      <c r="F6177" s="315"/>
      <c r="G6177" s="314">
        <v>10</v>
      </c>
      <c r="H6177" s="316">
        <f t="shared" si="355"/>
        <v>10</v>
      </c>
      <c r="I6177" s="313"/>
      <c r="J6177" s="313">
        <f t="shared" si="357"/>
        <v>10</v>
      </c>
      <c r="K6177" s="319">
        <v>13.75</v>
      </c>
      <c r="L6177" s="37">
        <f t="shared" si="358"/>
        <v>137.5</v>
      </c>
      <c r="M6177" s="315"/>
      <c r="N6177" s="320">
        <f t="shared" si="356"/>
        <v>137.5</v>
      </c>
      <c r="O6177" s="321"/>
    </row>
    <row r="6178" spans="1:15">
      <c r="A6178" s="313" t="s">
        <v>4314</v>
      </c>
      <c r="B6178" s="313" t="s">
        <v>5775</v>
      </c>
      <c r="C6178" s="313">
        <v>15</v>
      </c>
      <c r="D6178" s="313" t="s">
        <v>5951</v>
      </c>
      <c r="E6178" s="315"/>
      <c r="F6178" s="315"/>
      <c r="G6178" s="314">
        <v>10</v>
      </c>
      <c r="H6178" s="316">
        <f t="shared" si="355"/>
        <v>10</v>
      </c>
      <c r="I6178" s="313"/>
      <c r="J6178" s="313">
        <f t="shared" si="357"/>
        <v>10</v>
      </c>
      <c r="K6178" s="319">
        <v>13.75</v>
      </c>
      <c r="L6178" s="37">
        <f t="shared" si="358"/>
        <v>137.5</v>
      </c>
      <c r="M6178" s="315"/>
      <c r="N6178" s="320">
        <f t="shared" si="356"/>
        <v>137.5</v>
      </c>
      <c r="O6178" s="321"/>
    </row>
    <row r="6179" spans="1:15">
      <c r="A6179" s="313" t="s">
        <v>4314</v>
      </c>
      <c r="B6179" s="313" t="s">
        <v>5775</v>
      </c>
      <c r="C6179" s="313">
        <v>15</v>
      </c>
      <c r="D6179" s="313" t="s">
        <v>5952</v>
      </c>
      <c r="E6179" s="315"/>
      <c r="F6179" s="315"/>
      <c r="G6179" s="314">
        <v>6</v>
      </c>
      <c r="H6179" s="316">
        <f t="shared" si="355"/>
        <v>6</v>
      </c>
      <c r="I6179" s="313"/>
      <c r="J6179" s="313">
        <f t="shared" si="357"/>
        <v>6</v>
      </c>
      <c r="K6179" s="319">
        <v>13.75</v>
      </c>
      <c r="L6179" s="37">
        <f t="shared" si="358"/>
        <v>82.5</v>
      </c>
      <c r="M6179" s="315"/>
      <c r="N6179" s="320">
        <f t="shared" si="356"/>
        <v>82.5</v>
      </c>
      <c r="O6179" s="321"/>
    </row>
    <row r="6180" spans="1:15">
      <c r="A6180" s="313" t="s">
        <v>4314</v>
      </c>
      <c r="B6180" s="313" t="s">
        <v>5775</v>
      </c>
      <c r="C6180" s="313">
        <v>15</v>
      </c>
      <c r="D6180" s="313" t="s">
        <v>5953</v>
      </c>
      <c r="E6180" s="315"/>
      <c r="F6180" s="315"/>
      <c r="G6180" s="314">
        <v>9</v>
      </c>
      <c r="H6180" s="316">
        <f t="shared" si="355"/>
        <v>9</v>
      </c>
      <c r="I6180" s="313"/>
      <c r="J6180" s="313">
        <f t="shared" si="357"/>
        <v>9</v>
      </c>
      <c r="K6180" s="319">
        <v>13.75</v>
      </c>
      <c r="L6180" s="37">
        <f t="shared" si="358"/>
        <v>123.75</v>
      </c>
      <c r="M6180" s="315"/>
      <c r="N6180" s="320">
        <f t="shared" si="356"/>
        <v>123.75</v>
      </c>
      <c r="O6180" s="321"/>
    </row>
    <row r="6181" spans="1:15">
      <c r="A6181" s="313" t="s">
        <v>4314</v>
      </c>
      <c r="B6181" s="313" t="s">
        <v>5775</v>
      </c>
      <c r="C6181" s="313">
        <v>15</v>
      </c>
      <c r="D6181" s="313" t="s">
        <v>5954</v>
      </c>
      <c r="E6181" s="315"/>
      <c r="F6181" s="315"/>
      <c r="G6181" s="314">
        <v>8</v>
      </c>
      <c r="H6181" s="316">
        <f t="shared" si="355"/>
        <v>8</v>
      </c>
      <c r="I6181" s="313"/>
      <c r="J6181" s="313">
        <f t="shared" si="357"/>
        <v>8</v>
      </c>
      <c r="K6181" s="319">
        <v>13.75</v>
      </c>
      <c r="L6181" s="37">
        <f t="shared" si="358"/>
        <v>110</v>
      </c>
      <c r="M6181" s="315"/>
      <c r="N6181" s="320">
        <f t="shared" si="356"/>
        <v>110</v>
      </c>
      <c r="O6181" s="321"/>
    </row>
    <row r="6182" spans="1:15">
      <c r="A6182" s="313" t="s">
        <v>4314</v>
      </c>
      <c r="B6182" s="313" t="s">
        <v>5775</v>
      </c>
      <c r="C6182" s="313">
        <v>15</v>
      </c>
      <c r="D6182" s="313" t="s">
        <v>5955</v>
      </c>
      <c r="E6182" s="315"/>
      <c r="F6182" s="315"/>
      <c r="G6182" s="314">
        <v>8</v>
      </c>
      <c r="H6182" s="316">
        <f t="shared" si="355"/>
        <v>8</v>
      </c>
      <c r="I6182" s="313"/>
      <c r="J6182" s="313">
        <f t="shared" si="357"/>
        <v>8</v>
      </c>
      <c r="K6182" s="319">
        <v>13.75</v>
      </c>
      <c r="L6182" s="37">
        <f t="shared" si="358"/>
        <v>110</v>
      </c>
      <c r="M6182" s="315"/>
      <c r="N6182" s="320">
        <f t="shared" si="356"/>
        <v>110</v>
      </c>
      <c r="O6182" s="321"/>
    </row>
    <row r="6183" spans="1:15">
      <c r="A6183" s="313" t="s">
        <v>4314</v>
      </c>
      <c r="B6183" s="313" t="s">
        <v>5775</v>
      </c>
      <c r="C6183" s="313" t="s">
        <v>4316</v>
      </c>
      <c r="D6183" s="313" t="s">
        <v>5775</v>
      </c>
      <c r="E6183" s="315"/>
      <c r="F6183" s="314">
        <v>1989.92</v>
      </c>
      <c r="G6183" s="315"/>
      <c r="H6183" s="316">
        <f t="shared" si="355"/>
        <v>1989.92</v>
      </c>
      <c r="I6183" s="313"/>
      <c r="J6183" s="313">
        <f t="shared" si="357"/>
        <v>1989.92</v>
      </c>
      <c r="K6183" s="319">
        <v>13.75</v>
      </c>
      <c r="L6183" s="37">
        <f t="shared" si="358"/>
        <v>27361.4</v>
      </c>
      <c r="M6183" s="315"/>
      <c r="N6183" s="320">
        <f t="shared" si="356"/>
        <v>27361.4</v>
      </c>
      <c r="O6183" s="313"/>
    </row>
    <row r="6184" spans="1:15">
      <c r="A6184" s="313" t="s">
        <v>4314</v>
      </c>
      <c r="B6184" s="313" t="s">
        <v>5956</v>
      </c>
      <c r="C6184" s="313" t="s">
        <v>5957</v>
      </c>
      <c r="D6184" s="341" t="s">
        <v>5958</v>
      </c>
      <c r="E6184" s="315"/>
      <c r="F6184" s="315"/>
      <c r="G6184" s="314">
        <v>61.9</v>
      </c>
      <c r="H6184" s="316">
        <f t="shared" si="355"/>
        <v>61.9</v>
      </c>
      <c r="I6184" s="313"/>
      <c r="J6184" s="313">
        <f t="shared" si="357"/>
        <v>61.9</v>
      </c>
      <c r="K6184" s="319">
        <v>13.75</v>
      </c>
      <c r="L6184" s="37">
        <f t="shared" si="358"/>
        <v>851.13</v>
      </c>
      <c r="M6184" s="315"/>
      <c r="N6184" s="320">
        <f t="shared" si="356"/>
        <v>851.13</v>
      </c>
      <c r="O6184" s="321"/>
    </row>
    <row r="6185" spans="1:15">
      <c r="A6185" s="313" t="s">
        <v>4314</v>
      </c>
      <c r="B6185" s="313" t="s">
        <v>5956</v>
      </c>
      <c r="C6185" s="313" t="s">
        <v>5957</v>
      </c>
      <c r="D6185" s="341" t="s">
        <v>5959</v>
      </c>
      <c r="E6185" s="315"/>
      <c r="F6185" s="315"/>
      <c r="G6185" s="314">
        <v>44</v>
      </c>
      <c r="H6185" s="316">
        <f t="shared" si="355"/>
        <v>44</v>
      </c>
      <c r="I6185" s="313"/>
      <c r="J6185" s="313">
        <f t="shared" si="357"/>
        <v>44</v>
      </c>
      <c r="K6185" s="319">
        <v>13.75</v>
      </c>
      <c r="L6185" s="37">
        <f t="shared" si="358"/>
        <v>605</v>
      </c>
      <c r="M6185" s="315"/>
      <c r="N6185" s="320">
        <f t="shared" si="356"/>
        <v>605</v>
      </c>
      <c r="O6185" s="321"/>
    </row>
    <row r="6186" spans="1:15">
      <c r="A6186" s="313" t="s">
        <v>4314</v>
      </c>
      <c r="B6186" s="313" t="s">
        <v>5956</v>
      </c>
      <c r="C6186" s="313" t="s">
        <v>5957</v>
      </c>
      <c r="D6186" s="341" t="s">
        <v>5960</v>
      </c>
      <c r="E6186" s="315"/>
      <c r="F6186" s="315"/>
      <c r="G6186" s="314">
        <v>38.5</v>
      </c>
      <c r="H6186" s="316">
        <f t="shared" si="355"/>
        <v>38.5</v>
      </c>
      <c r="I6186" s="313"/>
      <c r="J6186" s="313">
        <f t="shared" si="357"/>
        <v>38.5</v>
      </c>
      <c r="K6186" s="319">
        <v>13.75</v>
      </c>
      <c r="L6186" s="37">
        <f t="shared" si="358"/>
        <v>529.38</v>
      </c>
      <c r="M6186" s="315"/>
      <c r="N6186" s="320">
        <f t="shared" si="356"/>
        <v>529.38</v>
      </c>
      <c r="O6186" s="321"/>
    </row>
    <row r="6187" spans="1:15">
      <c r="A6187" s="313" t="s">
        <v>4314</v>
      </c>
      <c r="B6187" s="313" t="s">
        <v>5956</v>
      </c>
      <c r="C6187" s="313" t="s">
        <v>5957</v>
      </c>
      <c r="D6187" s="341" t="s">
        <v>5961</v>
      </c>
      <c r="E6187" s="315"/>
      <c r="F6187" s="315"/>
      <c r="G6187" s="314">
        <v>27.5</v>
      </c>
      <c r="H6187" s="316">
        <f t="shared" si="355"/>
        <v>27.5</v>
      </c>
      <c r="I6187" s="313"/>
      <c r="J6187" s="313">
        <f t="shared" si="357"/>
        <v>27.5</v>
      </c>
      <c r="K6187" s="319">
        <v>13.75</v>
      </c>
      <c r="L6187" s="37">
        <f t="shared" si="358"/>
        <v>378.13</v>
      </c>
      <c r="M6187" s="315"/>
      <c r="N6187" s="320">
        <f t="shared" si="356"/>
        <v>378.13</v>
      </c>
      <c r="O6187" s="321"/>
    </row>
    <row r="6188" spans="1:15">
      <c r="A6188" s="313" t="s">
        <v>4314</v>
      </c>
      <c r="B6188" s="313" t="s">
        <v>5956</v>
      </c>
      <c r="C6188" s="313" t="s">
        <v>5957</v>
      </c>
      <c r="D6188" s="341" t="s">
        <v>5962</v>
      </c>
      <c r="E6188" s="315"/>
      <c r="F6188" s="315"/>
      <c r="G6188" s="314">
        <v>16.5</v>
      </c>
      <c r="H6188" s="316">
        <f t="shared" si="355"/>
        <v>16.5</v>
      </c>
      <c r="I6188" s="313"/>
      <c r="J6188" s="313">
        <f t="shared" si="357"/>
        <v>16.5</v>
      </c>
      <c r="K6188" s="319">
        <v>13.75</v>
      </c>
      <c r="L6188" s="37">
        <f t="shared" si="358"/>
        <v>226.88</v>
      </c>
      <c r="M6188" s="315"/>
      <c r="N6188" s="320">
        <f t="shared" si="356"/>
        <v>226.88</v>
      </c>
      <c r="O6188" s="321"/>
    </row>
    <row r="6189" spans="1:15">
      <c r="A6189" s="313" t="s">
        <v>4314</v>
      </c>
      <c r="B6189" s="313" t="s">
        <v>5956</v>
      </c>
      <c r="C6189" s="313" t="s">
        <v>5957</v>
      </c>
      <c r="D6189" s="341" t="s">
        <v>5963</v>
      </c>
      <c r="E6189" s="315"/>
      <c r="F6189" s="315"/>
      <c r="G6189" s="314">
        <v>38.5</v>
      </c>
      <c r="H6189" s="316">
        <f t="shared" si="355"/>
        <v>38.5</v>
      </c>
      <c r="I6189" s="313"/>
      <c r="J6189" s="313">
        <f t="shared" si="357"/>
        <v>38.5</v>
      </c>
      <c r="K6189" s="319">
        <v>13.75</v>
      </c>
      <c r="L6189" s="37">
        <f t="shared" si="358"/>
        <v>529.38</v>
      </c>
      <c r="M6189" s="315"/>
      <c r="N6189" s="320">
        <f t="shared" si="356"/>
        <v>529.38</v>
      </c>
      <c r="O6189" s="321"/>
    </row>
    <row r="6190" spans="1:15">
      <c r="A6190" s="313" t="s">
        <v>4314</v>
      </c>
      <c r="B6190" s="313" t="s">
        <v>5956</v>
      </c>
      <c r="C6190" s="313" t="s">
        <v>5957</v>
      </c>
      <c r="D6190" s="341" t="s">
        <v>5964</v>
      </c>
      <c r="E6190" s="315"/>
      <c r="F6190" s="315"/>
      <c r="G6190" s="314">
        <v>33</v>
      </c>
      <c r="H6190" s="316">
        <f t="shared" si="355"/>
        <v>33</v>
      </c>
      <c r="I6190" s="313"/>
      <c r="J6190" s="313">
        <f t="shared" si="357"/>
        <v>33</v>
      </c>
      <c r="K6190" s="319">
        <v>13.75</v>
      </c>
      <c r="L6190" s="37">
        <f t="shared" si="358"/>
        <v>453.75</v>
      </c>
      <c r="M6190" s="315"/>
      <c r="N6190" s="320">
        <f t="shared" si="356"/>
        <v>453.75</v>
      </c>
      <c r="O6190" s="321"/>
    </row>
    <row r="6191" spans="1:15">
      <c r="A6191" s="313" t="s">
        <v>4314</v>
      </c>
      <c r="B6191" s="313" t="s">
        <v>5956</v>
      </c>
      <c r="C6191" s="313" t="s">
        <v>5957</v>
      </c>
      <c r="D6191" s="341" t="s">
        <v>5965</v>
      </c>
      <c r="E6191" s="315"/>
      <c r="F6191" s="315"/>
      <c r="G6191" s="314">
        <v>27.5</v>
      </c>
      <c r="H6191" s="316">
        <f t="shared" si="355"/>
        <v>27.5</v>
      </c>
      <c r="I6191" s="313"/>
      <c r="J6191" s="313">
        <f t="shared" si="357"/>
        <v>27.5</v>
      </c>
      <c r="K6191" s="319">
        <v>13.75</v>
      </c>
      <c r="L6191" s="37">
        <f t="shared" si="358"/>
        <v>378.13</v>
      </c>
      <c r="M6191" s="315"/>
      <c r="N6191" s="320">
        <f t="shared" si="356"/>
        <v>378.13</v>
      </c>
      <c r="O6191" s="321"/>
    </row>
    <row r="6192" spans="1:15">
      <c r="A6192" s="313" t="s">
        <v>4314</v>
      </c>
      <c r="B6192" s="313" t="s">
        <v>5956</v>
      </c>
      <c r="C6192" s="313" t="s">
        <v>5957</v>
      </c>
      <c r="D6192" s="341" t="s">
        <v>5683</v>
      </c>
      <c r="E6192" s="315"/>
      <c r="F6192" s="315"/>
      <c r="G6192" s="314">
        <v>33</v>
      </c>
      <c r="H6192" s="316">
        <f t="shared" si="355"/>
        <v>33</v>
      </c>
      <c r="I6192" s="313"/>
      <c r="J6192" s="313">
        <f t="shared" si="357"/>
        <v>33</v>
      </c>
      <c r="K6192" s="319">
        <v>13.75</v>
      </c>
      <c r="L6192" s="37">
        <f t="shared" si="358"/>
        <v>453.75</v>
      </c>
      <c r="M6192" s="315"/>
      <c r="N6192" s="320">
        <f t="shared" si="356"/>
        <v>453.75</v>
      </c>
      <c r="O6192" s="321"/>
    </row>
    <row r="6193" spans="1:15">
      <c r="A6193" s="313" t="s">
        <v>4314</v>
      </c>
      <c r="B6193" s="313" t="s">
        <v>5956</v>
      </c>
      <c r="C6193" s="313" t="s">
        <v>5957</v>
      </c>
      <c r="D6193" s="341" t="s">
        <v>5966</v>
      </c>
      <c r="E6193" s="315"/>
      <c r="F6193" s="315"/>
      <c r="G6193" s="314">
        <v>49.5</v>
      </c>
      <c r="H6193" s="316">
        <f t="shared" si="355"/>
        <v>49.5</v>
      </c>
      <c r="I6193" s="313"/>
      <c r="J6193" s="313">
        <f t="shared" si="357"/>
        <v>49.5</v>
      </c>
      <c r="K6193" s="319">
        <v>13.75</v>
      </c>
      <c r="L6193" s="37">
        <f t="shared" si="358"/>
        <v>680.63</v>
      </c>
      <c r="M6193" s="315"/>
      <c r="N6193" s="320">
        <f t="shared" si="356"/>
        <v>680.63</v>
      </c>
      <c r="O6193" s="321"/>
    </row>
    <row r="6194" spans="1:15">
      <c r="A6194" s="313" t="s">
        <v>4314</v>
      </c>
      <c r="B6194" s="313" t="s">
        <v>5956</v>
      </c>
      <c r="C6194" s="313" t="s">
        <v>5957</v>
      </c>
      <c r="D6194" s="341" t="s">
        <v>5967</v>
      </c>
      <c r="E6194" s="315"/>
      <c r="F6194" s="315"/>
      <c r="G6194" s="314">
        <v>87.5</v>
      </c>
      <c r="H6194" s="316">
        <f t="shared" si="355"/>
        <v>87.5</v>
      </c>
      <c r="I6194" s="313"/>
      <c r="J6194" s="313">
        <f t="shared" si="357"/>
        <v>87.5</v>
      </c>
      <c r="K6194" s="319">
        <v>13.75</v>
      </c>
      <c r="L6194" s="37">
        <f t="shared" si="358"/>
        <v>1203.13</v>
      </c>
      <c r="M6194" s="315"/>
      <c r="N6194" s="320">
        <f t="shared" si="356"/>
        <v>1203.13</v>
      </c>
      <c r="O6194" s="321"/>
    </row>
    <row r="6195" spans="1:15">
      <c r="A6195" s="313" t="s">
        <v>4314</v>
      </c>
      <c r="B6195" s="313" t="s">
        <v>5956</v>
      </c>
      <c r="C6195" s="313" t="s">
        <v>5957</v>
      </c>
      <c r="D6195" s="341" t="s">
        <v>5968</v>
      </c>
      <c r="E6195" s="315"/>
      <c r="F6195" s="315"/>
      <c r="G6195" s="314">
        <v>16.5</v>
      </c>
      <c r="H6195" s="316">
        <f t="shared" si="355"/>
        <v>16.5</v>
      </c>
      <c r="I6195" s="313"/>
      <c r="J6195" s="313">
        <f t="shared" si="357"/>
        <v>16.5</v>
      </c>
      <c r="K6195" s="319">
        <v>13.75</v>
      </c>
      <c r="L6195" s="37">
        <f t="shared" si="358"/>
        <v>226.88</v>
      </c>
      <c r="M6195" s="315"/>
      <c r="N6195" s="320">
        <f t="shared" si="356"/>
        <v>226.88</v>
      </c>
      <c r="O6195" s="321"/>
    </row>
    <row r="6196" spans="1:15">
      <c r="A6196" s="313" t="s">
        <v>4314</v>
      </c>
      <c r="B6196" s="313" t="s">
        <v>5956</v>
      </c>
      <c r="C6196" s="313" t="s">
        <v>5957</v>
      </c>
      <c r="D6196" s="341" t="s">
        <v>5962</v>
      </c>
      <c r="E6196" s="315"/>
      <c r="F6196" s="315"/>
      <c r="G6196" s="314">
        <v>33</v>
      </c>
      <c r="H6196" s="316">
        <f t="shared" ref="H6196:H6228" si="359">SUM(E6196:G6196)</f>
        <v>33</v>
      </c>
      <c r="I6196" s="313"/>
      <c r="J6196" s="313">
        <f t="shared" si="357"/>
        <v>33</v>
      </c>
      <c r="K6196" s="319">
        <v>13.75</v>
      </c>
      <c r="L6196" s="37">
        <f t="shared" si="358"/>
        <v>453.75</v>
      </c>
      <c r="M6196" s="315"/>
      <c r="N6196" s="320">
        <f t="shared" si="356"/>
        <v>453.75</v>
      </c>
      <c r="O6196" s="321"/>
    </row>
    <row r="6197" spans="1:15">
      <c r="A6197" s="313" t="s">
        <v>4314</v>
      </c>
      <c r="B6197" s="313" t="s">
        <v>5956</v>
      </c>
      <c r="C6197" s="313" t="s">
        <v>5957</v>
      </c>
      <c r="D6197" s="341" t="s">
        <v>4591</v>
      </c>
      <c r="E6197" s="315"/>
      <c r="F6197" s="315"/>
      <c r="G6197" s="314">
        <v>34</v>
      </c>
      <c r="H6197" s="316">
        <f t="shared" si="359"/>
        <v>34</v>
      </c>
      <c r="I6197" s="347"/>
      <c r="J6197" s="313">
        <f t="shared" si="357"/>
        <v>34</v>
      </c>
      <c r="K6197" s="319">
        <v>13.75</v>
      </c>
      <c r="L6197" s="37">
        <f t="shared" si="358"/>
        <v>467.5</v>
      </c>
      <c r="M6197" s="315"/>
      <c r="N6197" s="320">
        <f t="shared" ref="N6197:N6228" si="360">L6197-M6197</f>
        <v>467.5</v>
      </c>
      <c r="O6197" s="321"/>
    </row>
    <row r="6198" spans="1:15">
      <c r="A6198" s="313" t="s">
        <v>4314</v>
      </c>
      <c r="B6198" s="313" t="s">
        <v>5956</v>
      </c>
      <c r="C6198" s="313" t="s">
        <v>5957</v>
      </c>
      <c r="D6198" s="341" t="s">
        <v>5203</v>
      </c>
      <c r="E6198" s="315"/>
      <c r="F6198" s="315"/>
      <c r="G6198" s="314">
        <v>40</v>
      </c>
      <c r="H6198" s="316">
        <f t="shared" si="359"/>
        <v>40</v>
      </c>
      <c r="I6198" s="347"/>
      <c r="J6198" s="313">
        <f t="shared" si="357"/>
        <v>40</v>
      </c>
      <c r="K6198" s="319">
        <v>13.75</v>
      </c>
      <c r="L6198" s="37">
        <f t="shared" si="358"/>
        <v>550</v>
      </c>
      <c r="M6198" s="315"/>
      <c r="N6198" s="320">
        <f t="shared" si="360"/>
        <v>550</v>
      </c>
      <c r="O6198" s="321"/>
    </row>
    <row r="6199" spans="1:15">
      <c r="A6199" s="313" t="s">
        <v>4314</v>
      </c>
      <c r="B6199" s="313" t="s">
        <v>5956</v>
      </c>
      <c r="C6199" s="313" t="s">
        <v>3570</v>
      </c>
      <c r="D6199" s="341" t="s">
        <v>4348</v>
      </c>
      <c r="E6199" s="315"/>
      <c r="F6199" s="315"/>
      <c r="G6199" s="314">
        <v>1102</v>
      </c>
      <c r="H6199" s="316">
        <f t="shared" si="359"/>
        <v>1102</v>
      </c>
      <c r="I6199" s="347"/>
      <c r="J6199" s="313">
        <f t="shared" si="357"/>
        <v>1102</v>
      </c>
      <c r="K6199" s="319">
        <v>13.75</v>
      </c>
      <c r="L6199" s="37">
        <f t="shared" si="358"/>
        <v>15152.5</v>
      </c>
      <c r="M6199" s="315"/>
      <c r="N6199" s="320">
        <f t="shared" si="360"/>
        <v>15152.5</v>
      </c>
      <c r="O6199" s="321"/>
    </row>
    <row r="6200" spans="1:15">
      <c r="A6200" s="313" t="s">
        <v>4314</v>
      </c>
      <c r="B6200" s="313" t="s">
        <v>5956</v>
      </c>
      <c r="C6200" s="313" t="s">
        <v>5957</v>
      </c>
      <c r="D6200" s="341" t="s">
        <v>5969</v>
      </c>
      <c r="E6200" s="315"/>
      <c r="F6200" s="315"/>
      <c r="G6200" s="314">
        <v>112.5</v>
      </c>
      <c r="H6200" s="316">
        <f t="shared" si="359"/>
        <v>112.5</v>
      </c>
      <c r="I6200" s="313"/>
      <c r="J6200" s="313">
        <f t="shared" si="357"/>
        <v>112.5</v>
      </c>
      <c r="K6200" s="319">
        <v>13.75</v>
      </c>
      <c r="L6200" s="37">
        <f t="shared" si="358"/>
        <v>1546.88</v>
      </c>
      <c r="M6200" s="315"/>
      <c r="N6200" s="320">
        <f t="shared" si="360"/>
        <v>1546.88</v>
      </c>
      <c r="O6200" s="321"/>
    </row>
    <row r="6201" spans="1:15">
      <c r="A6201" s="313" t="s">
        <v>4314</v>
      </c>
      <c r="B6201" s="313" t="s">
        <v>5956</v>
      </c>
      <c r="C6201" s="313" t="s">
        <v>5957</v>
      </c>
      <c r="D6201" s="341" t="s">
        <v>5970</v>
      </c>
      <c r="E6201" s="315"/>
      <c r="F6201" s="315"/>
      <c r="G6201" s="314">
        <v>106.2</v>
      </c>
      <c r="H6201" s="316">
        <f t="shared" si="359"/>
        <v>106.2</v>
      </c>
      <c r="I6201" s="313"/>
      <c r="J6201" s="313">
        <f t="shared" si="357"/>
        <v>106.2</v>
      </c>
      <c r="K6201" s="319">
        <v>13.75</v>
      </c>
      <c r="L6201" s="37">
        <f t="shared" si="358"/>
        <v>1460.25</v>
      </c>
      <c r="M6201" s="315"/>
      <c r="N6201" s="320">
        <f t="shared" si="360"/>
        <v>1460.25</v>
      </c>
      <c r="O6201" s="321"/>
    </row>
    <row r="6202" spans="1:15">
      <c r="A6202" s="313" t="s">
        <v>4314</v>
      </c>
      <c r="B6202" s="313" t="s">
        <v>5956</v>
      </c>
      <c r="C6202" s="313" t="s">
        <v>5957</v>
      </c>
      <c r="D6202" s="341" t="s">
        <v>5971</v>
      </c>
      <c r="E6202" s="315"/>
      <c r="F6202" s="315"/>
      <c r="G6202" s="314">
        <v>106.7</v>
      </c>
      <c r="H6202" s="316">
        <f t="shared" si="359"/>
        <v>106.7</v>
      </c>
      <c r="I6202" s="313"/>
      <c r="J6202" s="313">
        <f t="shared" si="357"/>
        <v>106.7</v>
      </c>
      <c r="K6202" s="319">
        <v>13.75</v>
      </c>
      <c r="L6202" s="37">
        <f t="shared" si="358"/>
        <v>1467.13</v>
      </c>
      <c r="M6202" s="315"/>
      <c r="N6202" s="320">
        <f t="shared" si="360"/>
        <v>1467.13</v>
      </c>
      <c r="O6202" s="321"/>
    </row>
    <row r="6203" spans="1:15">
      <c r="A6203" s="313" t="s">
        <v>4314</v>
      </c>
      <c r="B6203" s="313" t="s">
        <v>5956</v>
      </c>
      <c r="C6203" s="313" t="s">
        <v>5957</v>
      </c>
      <c r="D6203" s="341" t="s">
        <v>5972</v>
      </c>
      <c r="E6203" s="315"/>
      <c r="F6203" s="315"/>
      <c r="G6203" s="314">
        <v>68</v>
      </c>
      <c r="H6203" s="316">
        <f t="shared" si="359"/>
        <v>68</v>
      </c>
      <c r="I6203" s="313"/>
      <c r="J6203" s="313">
        <f t="shared" ref="J6203:J6227" si="361">H6203-I6203</f>
        <v>68</v>
      </c>
      <c r="K6203" s="319">
        <v>13.75</v>
      </c>
      <c r="L6203" s="37">
        <f t="shared" si="358"/>
        <v>935</v>
      </c>
      <c r="M6203" s="315"/>
      <c r="N6203" s="320">
        <f t="shared" si="360"/>
        <v>935</v>
      </c>
      <c r="O6203" s="321"/>
    </row>
    <row r="6204" spans="1:15">
      <c r="A6204" s="313" t="s">
        <v>4314</v>
      </c>
      <c r="B6204" s="313" t="s">
        <v>5956</v>
      </c>
      <c r="C6204" s="313" t="s">
        <v>5957</v>
      </c>
      <c r="D6204" s="341" t="s">
        <v>4216</v>
      </c>
      <c r="E6204" s="315"/>
      <c r="F6204" s="315"/>
      <c r="G6204" s="314">
        <v>34.2</v>
      </c>
      <c r="H6204" s="316">
        <f t="shared" si="359"/>
        <v>34.2</v>
      </c>
      <c r="I6204" s="313"/>
      <c r="J6204" s="313">
        <f t="shared" si="361"/>
        <v>34.2</v>
      </c>
      <c r="K6204" s="319">
        <v>13.75</v>
      </c>
      <c r="L6204" s="37">
        <f t="shared" si="358"/>
        <v>470.25</v>
      </c>
      <c r="M6204" s="315"/>
      <c r="N6204" s="320">
        <f t="shared" si="360"/>
        <v>470.25</v>
      </c>
      <c r="O6204" s="321"/>
    </row>
    <row r="6205" spans="1:15">
      <c r="A6205" s="313" t="s">
        <v>4314</v>
      </c>
      <c r="B6205" s="313" t="s">
        <v>5956</v>
      </c>
      <c r="C6205" s="313" t="s">
        <v>5957</v>
      </c>
      <c r="D6205" s="341" t="s">
        <v>5044</v>
      </c>
      <c r="E6205" s="315"/>
      <c r="F6205" s="315"/>
      <c r="G6205" s="314">
        <v>70.5</v>
      </c>
      <c r="H6205" s="316">
        <f t="shared" si="359"/>
        <v>70.5</v>
      </c>
      <c r="I6205" s="313"/>
      <c r="J6205" s="313">
        <f t="shared" si="361"/>
        <v>70.5</v>
      </c>
      <c r="K6205" s="319">
        <v>13.75</v>
      </c>
      <c r="L6205" s="37">
        <f t="shared" si="358"/>
        <v>969.38</v>
      </c>
      <c r="M6205" s="315"/>
      <c r="N6205" s="320">
        <f t="shared" si="360"/>
        <v>969.38</v>
      </c>
      <c r="O6205" s="321"/>
    </row>
    <row r="6206" spans="1:15">
      <c r="A6206" s="313" t="s">
        <v>4314</v>
      </c>
      <c r="B6206" s="313" t="s">
        <v>5956</v>
      </c>
      <c r="C6206" s="313" t="s">
        <v>5957</v>
      </c>
      <c r="D6206" s="341" t="s">
        <v>5973</v>
      </c>
      <c r="E6206" s="315"/>
      <c r="F6206" s="315"/>
      <c r="G6206" s="314">
        <v>66.7</v>
      </c>
      <c r="H6206" s="316">
        <f t="shared" si="359"/>
        <v>66.7</v>
      </c>
      <c r="I6206" s="313"/>
      <c r="J6206" s="313">
        <f t="shared" si="361"/>
        <v>66.7</v>
      </c>
      <c r="K6206" s="319">
        <v>13.75</v>
      </c>
      <c r="L6206" s="37">
        <f t="shared" si="358"/>
        <v>917.13</v>
      </c>
      <c r="M6206" s="315"/>
      <c r="N6206" s="320">
        <f t="shared" si="360"/>
        <v>917.13</v>
      </c>
      <c r="O6206" s="321"/>
    </row>
    <row r="6207" spans="1:15">
      <c r="A6207" s="313" t="s">
        <v>4314</v>
      </c>
      <c r="B6207" s="313" t="s">
        <v>5956</v>
      </c>
      <c r="C6207" s="313" t="s">
        <v>5957</v>
      </c>
      <c r="D6207" s="341" t="s">
        <v>5974</v>
      </c>
      <c r="E6207" s="315"/>
      <c r="F6207" s="315"/>
      <c r="G6207" s="314">
        <v>35.1</v>
      </c>
      <c r="H6207" s="316">
        <f t="shared" si="359"/>
        <v>35.1</v>
      </c>
      <c r="I6207" s="313"/>
      <c r="J6207" s="313">
        <f t="shared" si="361"/>
        <v>35.1</v>
      </c>
      <c r="K6207" s="319">
        <v>13.75</v>
      </c>
      <c r="L6207" s="37">
        <f t="shared" si="358"/>
        <v>482.63</v>
      </c>
      <c r="M6207" s="315"/>
      <c r="N6207" s="320">
        <f t="shared" si="360"/>
        <v>482.63</v>
      </c>
      <c r="O6207" s="321"/>
    </row>
    <row r="6208" spans="1:15">
      <c r="A6208" s="313" t="s">
        <v>4314</v>
      </c>
      <c r="B6208" s="313" t="s">
        <v>5956</v>
      </c>
      <c r="C6208" s="313" t="s">
        <v>5957</v>
      </c>
      <c r="D6208" s="341" t="s">
        <v>5491</v>
      </c>
      <c r="E6208" s="315"/>
      <c r="F6208" s="315"/>
      <c r="G6208" s="314">
        <v>34.6</v>
      </c>
      <c r="H6208" s="316">
        <f t="shared" si="359"/>
        <v>34.6</v>
      </c>
      <c r="I6208" s="313"/>
      <c r="J6208" s="313">
        <f t="shared" si="361"/>
        <v>34.6</v>
      </c>
      <c r="K6208" s="319">
        <v>13.75</v>
      </c>
      <c r="L6208" s="37">
        <f t="shared" si="358"/>
        <v>475.75</v>
      </c>
      <c r="M6208" s="315"/>
      <c r="N6208" s="320">
        <f t="shared" si="360"/>
        <v>475.75</v>
      </c>
      <c r="O6208" s="321"/>
    </row>
    <row r="6209" spans="1:15">
      <c r="A6209" s="313" t="s">
        <v>4314</v>
      </c>
      <c r="B6209" s="313" t="s">
        <v>5956</v>
      </c>
      <c r="C6209" s="313" t="s">
        <v>5957</v>
      </c>
      <c r="D6209" s="341" t="s">
        <v>5975</v>
      </c>
      <c r="E6209" s="315"/>
      <c r="F6209" s="315"/>
      <c r="G6209" s="314">
        <v>68.4</v>
      </c>
      <c r="H6209" s="316">
        <f t="shared" si="359"/>
        <v>68.4</v>
      </c>
      <c r="I6209" s="313"/>
      <c r="J6209" s="313">
        <f t="shared" si="361"/>
        <v>68.4</v>
      </c>
      <c r="K6209" s="319">
        <v>13.75</v>
      </c>
      <c r="L6209" s="37">
        <f t="shared" si="358"/>
        <v>940.5</v>
      </c>
      <c r="M6209" s="315"/>
      <c r="N6209" s="320">
        <f t="shared" si="360"/>
        <v>940.5</v>
      </c>
      <c r="O6209" s="321"/>
    </row>
    <row r="6210" spans="1:15">
      <c r="A6210" s="313" t="s">
        <v>4314</v>
      </c>
      <c r="B6210" s="313" t="s">
        <v>5956</v>
      </c>
      <c r="C6210" s="313" t="s">
        <v>5957</v>
      </c>
      <c r="D6210" s="341" t="s">
        <v>5976</v>
      </c>
      <c r="E6210" s="315"/>
      <c r="F6210" s="315"/>
      <c r="G6210" s="314">
        <v>35.3</v>
      </c>
      <c r="H6210" s="316">
        <f t="shared" si="359"/>
        <v>35.3</v>
      </c>
      <c r="I6210" s="313"/>
      <c r="J6210" s="313">
        <f t="shared" si="361"/>
        <v>35.3</v>
      </c>
      <c r="K6210" s="319">
        <v>13.75</v>
      </c>
      <c r="L6210" s="37">
        <f t="shared" si="358"/>
        <v>485.38</v>
      </c>
      <c r="M6210" s="315"/>
      <c r="N6210" s="320">
        <f t="shared" si="360"/>
        <v>485.38</v>
      </c>
      <c r="O6210" s="321"/>
    </row>
    <row r="6211" spans="1:15">
      <c r="A6211" s="313" t="s">
        <v>4314</v>
      </c>
      <c r="B6211" s="313" t="s">
        <v>5956</v>
      </c>
      <c r="C6211" s="313" t="s">
        <v>5957</v>
      </c>
      <c r="D6211" s="341" t="s">
        <v>5393</v>
      </c>
      <c r="E6211" s="315"/>
      <c r="F6211" s="315"/>
      <c r="G6211" s="314">
        <v>25.8</v>
      </c>
      <c r="H6211" s="316">
        <f t="shared" si="359"/>
        <v>25.8</v>
      </c>
      <c r="I6211" s="313"/>
      <c r="J6211" s="313">
        <f t="shared" si="361"/>
        <v>25.8</v>
      </c>
      <c r="K6211" s="319">
        <v>13.75</v>
      </c>
      <c r="L6211" s="37">
        <f t="shared" si="358"/>
        <v>354.75</v>
      </c>
      <c r="M6211" s="315"/>
      <c r="N6211" s="320">
        <f t="shared" si="360"/>
        <v>354.75</v>
      </c>
      <c r="O6211" s="321"/>
    </row>
    <row r="6212" spans="1:15">
      <c r="A6212" s="313" t="s">
        <v>4314</v>
      </c>
      <c r="B6212" s="313" t="s">
        <v>5956</v>
      </c>
      <c r="C6212" s="313" t="s">
        <v>5957</v>
      </c>
      <c r="D6212" s="341" t="s">
        <v>5977</v>
      </c>
      <c r="E6212" s="315"/>
      <c r="F6212" s="315"/>
      <c r="G6212" s="314">
        <v>46</v>
      </c>
      <c r="H6212" s="316">
        <f t="shared" si="359"/>
        <v>46</v>
      </c>
      <c r="I6212" s="313"/>
      <c r="J6212" s="313">
        <f t="shared" si="361"/>
        <v>46</v>
      </c>
      <c r="K6212" s="319">
        <v>13.75</v>
      </c>
      <c r="L6212" s="37">
        <f t="shared" si="358"/>
        <v>632.5</v>
      </c>
      <c r="M6212" s="315"/>
      <c r="N6212" s="320">
        <f t="shared" si="360"/>
        <v>632.5</v>
      </c>
      <c r="O6212" s="321"/>
    </row>
    <row r="6213" spans="1:15">
      <c r="A6213" s="313" t="s">
        <v>4314</v>
      </c>
      <c r="B6213" s="313" t="s">
        <v>5956</v>
      </c>
      <c r="C6213" s="313" t="s">
        <v>5957</v>
      </c>
      <c r="D6213" s="341" t="s">
        <v>5978</v>
      </c>
      <c r="E6213" s="315"/>
      <c r="F6213" s="315"/>
      <c r="G6213" s="314">
        <v>59</v>
      </c>
      <c r="H6213" s="316">
        <f t="shared" si="359"/>
        <v>59</v>
      </c>
      <c r="I6213" s="313"/>
      <c r="J6213" s="313">
        <f t="shared" si="361"/>
        <v>59</v>
      </c>
      <c r="K6213" s="319">
        <v>13.75</v>
      </c>
      <c r="L6213" s="37">
        <f t="shared" si="358"/>
        <v>811.25</v>
      </c>
      <c r="M6213" s="315"/>
      <c r="N6213" s="320">
        <f t="shared" si="360"/>
        <v>811.25</v>
      </c>
      <c r="O6213" s="321"/>
    </row>
    <row r="6214" spans="1:15">
      <c r="A6214" s="313" t="s">
        <v>4314</v>
      </c>
      <c r="B6214" s="313" t="s">
        <v>5956</v>
      </c>
      <c r="C6214" s="313" t="s">
        <v>5957</v>
      </c>
      <c r="D6214" s="341" t="s">
        <v>5979</v>
      </c>
      <c r="E6214" s="315"/>
      <c r="F6214" s="315"/>
      <c r="G6214" s="314">
        <v>54.9</v>
      </c>
      <c r="H6214" s="316">
        <f t="shared" si="359"/>
        <v>54.9</v>
      </c>
      <c r="I6214" s="313"/>
      <c r="J6214" s="313">
        <f t="shared" si="361"/>
        <v>54.9</v>
      </c>
      <c r="K6214" s="319">
        <v>13.75</v>
      </c>
      <c r="L6214" s="37">
        <f t="shared" si="358"/>
        <v>754.88</v>
      </c>
      <c r="M6214" s="315"/>
      <c r="N6214" s="320">
        <f t="shared" si="360"/>
        <v>754.88</v>
      </c>
      <c r="O6214" s="321"/>
    </row>
    <row r="6215" spans="1:15">
      <c r="A6215" s="313" t="s">
        <v>4314</v>
      </c>
      <c r="B6215" s="313" t="s">
        <v>5956</v>
      </c>
      <c r="C6215" s="313" t="s">
        <v>5957</v>
      </c>
      <c r="D6215" s="341" t="s">
        <v>5980</v>
      </c>
      <c r="E6215" s="315"/>
      <c r="F6215" s="315"/>
      <c r="G6215" s="314">
        <v>15.6</v>
      </c>
      <c r="H6215" s="316">
        <f t="shared" si="359"/>
        <v>15.6</v>
      </c>
      <c r="I6215" s="313"/>
      <c r="J6215" s="313">
        <f t="shared" si="361"/>
        <v>15.6</v>
      </c>
      <c r="K6215" s="319">
        <v>13.75</v>
      </c>
      <c r="L6215" s="37">
        <f t="shared" si="358"/>
        <v>214.5</v>
      </c>
      <c r="M6215" s="315"/>
      <c r="N6215" s="320">
        <f t="shared" si="360"/>
        <v>214.5</v>
      </c>
      <c r="O6215" s="321"/>
    </row>
    <row r="6216" spans="1:15">
      <c r="A6216" s="313" t="s">
        <v>4314</v>
      </c>
      <c r="B6216" s="313" t="s">
        <v>5956</v>
      </c>
      <c r="C6216" s="313" t="s">
        <v>5957</v>
      </c>
      <c r="D6216" s="341" t="s">
        <v>5032</v>
      </c>
      <c r="E6216" s="315"/>
      <c r="F6216" s="315"/>
      <c r="G6216" s="314">
        <v>28</v>
      </c>
      <c r="H6216" s="316">
        <f t="shared" si="359"/>
        <v>28</v>
      </c>
      <c r="I6216" s="313"/>
      <c r="J6216" s="313">
        <f t="shared" si="361"/>
        <v>28</v>
      </c>
      <c r="K6216" s="319">
        <v>13.75</v>
      </c>
      <c r="L6216" s="37">
        <f t="shared" si="358"/>
        <v>385</v>
      </c>
      <c r="M6216" s="315"/>
      <c r="N6216" s="320">
        <f t="shared" si="360"/>
        <v>385</v>
      </c>
      <c r="O6216" s="321"/>
    </row>
    <row r="6217" spans="1:15">
      <c r="A6217" s="313" t="s">
        <v>4314</v>
      </c>
      <c r="B6217" s="313" t="s">
        <v>5956</v>
      </c>
      <c r="C6217" s="313" t="s">
        <v>5957</v>
      </c>
      <c r="D6217" s="341" t="s">
        <v>5451</v>
      </c>
      <c r="E6217" s="315"/>
      <c r="F6217" s="315"/>
      <c r="G6217" s="314">
        <v>14.6</v>
      </c>
      <c r="H6217" s="316">
        <f t="shared" si="359"/>
        <v>14.6</v>
      </c>
      <c r="I6217" s="313"/>
      <c r="J6217" s="313">
        <f t="shared" si="361"/>
        <v>14.6</v>
      </c>
      <c r="K6217" s="319">
        <v>13.75</v>
      </c>
      <c r="L6217" s="37">
        <f t="shared" si="358"/>
        <v>200.75</v>
      </c>
      <c r="M6217" s="315"/>
      <c r="N6217" s="320">
        <f t="shared" si="360"/>
        <v>200.75</v>
      </c>
      <c r="O6217" s="321"/>
    </row>
    <row r="6218" spans="1:15">
      <c r="A6218" s="313" t="s">
        <v>4314</v>
      </c>
      <c r="B6218" s="313" t="s">
        <v>5956</v>
      </c>
      <c r="C6218" s="313" t="s">
        <v>5957</v>
      </c>
      <c r="D6218" s="341" t="s">
        <v>5981</v>
      </c>
      <c r="E6218" s="315"/>
      <c r="F6218" s="315"/>
      <c r="G6218" s="314">
        <v>14.2</v>
      </c>
      <c r="H6218" s="316">
        <f t="shared" si="359"/>
        <v>14.2</v>
      </c>
      <c r="I6218" s="313"/>
      <c r="J6218" s="313">
        <f t="shared" si="361"/>
        <v>14.2</v>
      </c>
      <c r="K6218" s="319">
        <v>13.75</v>
      </c>
      <c r="L6218" s="37">
        <f t="shared" si="358"/>
        <v>195.25</v>
      </c>
      <c r="M6218" s="315"/>
      <c r="N6218" s="320">
        <f t="shared" si="360"/>
        <v>195.25</v>
      </c>
      <c r="O6218" s="321"/>
    </row>
    <row r="6219" spans="1:15">
      <c r="A6219" s="313" t="s">
        <v>4314</v>
      </c>
      <c r="B6219" s="313" t="s">
        <v>5956</v>
      </c>
      <c r="C6219" s="313" t="s">
        <v>5957</v>
      </c>
      <c r="D6219" s="341" t="s">
        <v>5612</v>
      </c>
      <c r="E6219" s="315"/>
      <c r="F6219" s="315"/>
      <c r="G6219" s="314">
        <v>31.7</v>
      </c>
      <c r="H6219" s="316">
        <f t="shared" si="359"/>
        <v>31.7</v>
      </c>
      <c r="I6219" s="313"/>
      <c r="J6219" s="313">
        <f t="shared" si="361"/>
        <v>31.7</v>
      </c>
      <c r="K6219" s="319">
        <v>13.75</v>
      </c>
      <c r="L6219" s="37">
        <f t="shared" si="358"/>
        <v>435.88</v>
      </c>
      <c r="M6219" s="315"/>
      <c r="N6219" s="320">
        <f t="shared" si="360"/>
        <v>435.88</v>
      </c>
      <c r="O6219" s="321"/>
    </row>
    <row r="6220" spans="1:15">
      <c r="A6220" s="313" t="s">
        <v>4314</v>
      </c>
      <c r="B6220" s="313" t="s">
        <v>5956</v>
      </c>
      <c r="C6220" s="313" t="s">
        <v>5957</v>
      </c>
      <c r="D6220" s="341" t="s">
        <v>4968</v>
      </c>
      <c r="E6220" s="315"/>
      <c r="F6220" s="315"/>
      <c r="G6220" s="314">
        <v>33.8</v>
      </c>
      <c r="H6220" s="316">
        <f t="shared" si="359"/>
        <v>33.8</v>
      </c>
      <c r="I6220" s="313"/>
      <c r="J6220" s="313">
        <f t="shared" si="361"/>
        <v>33.8</v>
      </c>
      <c r="K6220" s="319">
        <v>13.75</v>
      </c>
      <c r="L6220" s="37">
        <f t="shared" si="358"/>
        <v>464.75</v>
      </c>
      <c r="M6220" s="315"/>
      <c r="N6220" s="320">
        <f t="shared" si="360"/>
        <v>464.75</v>
      </c>
      <c r="O6220" s="321"/>
    </row>
    <row r="6221" spans="1:15">
      <c r="A6221" s="313" t="s">
        <v>4314</v>
      </c>
      <c r="B6221" s="313" t="s">
        <v>5956</v>
      </c>
      <c r="C6221" s="313" t="s">
        <v>5957</v>
      </c>
      <c r="D6221" s="341" t="s">
        <v>5581</v>
      </c>
      <c r="E6221" s="315"/>
      <c r="F6221" s="315"/>
      <c r="G6221" s="314">
        <v>28.1</v>
      </c>
      <c r="H6221" s="316">
        <f t="shared" si="359"/>
        <v>28.1</v>
      </c>
      <c r="I6221" s="313"/>
      <c r="J6221" s="313">
        <f t="shared" si="361"/>
        <v>28.1</v>
      </c>
      <c r="K6221" s="319">
        <v>13.75</v>
      </c>
      <c r="L6221" s="37">
        <f t="shared" si="358"/>
        <v>386.38</v>
      </c>
      <c r="M6221" s="315"/>
      <c r="N6221" s="320">
        <f t="shared" si="360"/>
        <v>386.38</v>
      </c>
      <c r="O6221" s="321"/>
    </row>
    <row r="6222" spans="1:15">
      <c r="A6222" s="313" t="s">
        <v>4314</v>
      </c>
      <c r="B6222" s="313" t="s">
        <v>5956</v>
      </c>
      <c r="C6222" s="313" t="s">
        <v>5957</v>
      </c>
      <c r="D6222" s="341" t="s">
        <v>5982</v>
      </c>
      <c r="E6222" s="315"/>
      <c r="F6222" s="315"/>
      <c r="G6222" s="314">
        <v>40</v>
      </c>
      <c r="H6222" s="316">
        <f t="shared" si="359"/>
        <v>40</v>
      </c>
      <c r="I6222" s="313"/>
      <c r="J6222" s="313">
        <f t="shared" si="361"/>
        <v>40</v>
      </c>
      <c r="K6222" s="319">
        <v>13.75</v>
      </c>
      <c r="L6222" s="37">
        <f t="shared" si="358"/>
        <v>550</v>
      </c>
      <c r="M6222" s="315"/>
      <c r="N6222" s="320">
        <f t="shared" si="360"/>
        <v>550</v>
      </c>
      <c r="O6222" s="321"/>
    </row>
    <row r="6223" spans="1:15">
      <c r="A6223" s="313" t="s">
        <v>4314</v>
      </c>
      <c r="B6223" s="313" t="s">
        <v>5956</v>
      </c>
      <c r="C6223" s="313" t="s">
        <v>5957</v>
      </c>
      <c r="D6223" s="341" t="s">
        <v>5683</v>
      </c>
      <c r="E6223" s="315"/>
      <c r="F6223" s="315"/>
      <c r="G6223" s="314">
        <v>135.8</v>
      </c>
      <c r="H6223" s="316">
        <f t="shared" si="359"/>
        <v>135.8</v>
      </c>
      <c r="I6223" s="313"/>
      <c r="J6223" s="313">
        <f t="shared" si="361"/>
        <v>135.8</v>
      </c>
      <c r="K6223" s="319">
        <v>13.75</v>
      </c>
      <c r="L6223" s="37">
        <f t="shared" si="358"/>
        <v>1867.25</v>
      </c>
      <c r="M6223" s="315"/>
      <c r="N6223" s="320">
        <f t="shared" si="360"/>
        <v>1867.25</v>
      </c>
      <c r="O6223" s="321"/>
    </row>
    <row r="6224" spans="1:15">
      <c r="A6224" s="313" t="s">
        <v>4314</v>
      </c>
      <c r="B6224" s="313" t="s">
        <v>5956</v>
      </c>
      <c r="C6224" s="313" t="s">
        <v>5957</v>
      </c>
      <c r="D6224" s="341" t="s">
        <v>5983</v>
      </c>
      <c r="E6224" s="315"/>
      <c r="F6224" s="315"/>
      <c r="G6224" s="314">
        <v>69</v>
      </c>
      <c r="H6224" s="316">
        <f t="shared" si="359"/>
        <v>69</v>
      </c>
      <c r="I6224" s="331"/>
      <c r="J6224" s="313">
        <f t="shared" si="361"/>
        <v>69</v>
      </c>
      <c r="K6224" s="319">
        <v>13.75</v>
      </c>
      <c r="L6224" s="37">
        <f t="shared" si="358"/>
        <v>948.75</v>
      </c>
      <c r="M6224" s="315"/>
      <c r="N6224" s="320">
        <f t="shared" si="360"/>
        <v>948.75</v>
      </c>
      <c r="O6224" s="321"/>
    </row>
    <row r="6225" spans="1:15">
      <c r="A6225" s="313" t="s">
        <v>4314</v>
      </c>
      <c r="B6225" s="313" t="s">
        <v>5956</v>
      </c>
      <c r="C6225" s="313" t="s">
        <v>5957</v>
      </c>
      <c r="D6225" s="341" t="s">
        <v>4357</v>
      </c>
      <c r="E6225" s="315"/>
      <c r="F6225" s="315"/>
      <c r="G6225" s="314">
        <v>30</v>
      </c>
      <c r="H6225" s="316">
        <f t="shared" si="359"/>
        <v>30</v>
      </c>
      <c r="I6225" s="331"/>
      <c r="J6225" s="313">
        <f t="shared" si="361"/>
        <v>30</v>
      </c>
      <c r="K6225" s="319">
        <v>13.75</v>
      </c>
      <c r="L6225" s="37">
        <f t="shared" si="358"/>
        <v>412.5</v>
      </c>
      <c r="M6225" s="315"/>
      <c r="N6225" s="320">
        <f t="shared" si="360"/>
        <v>412.5</v>
      </c>
      <c r="O6225" s="321"/>
    </row>
    <row r="6226" spans="1:15">
      <c r="A6226" s="313" t="s">
        <v>4314</v>
      </c>
      <c r="B6226" s="313" t="s">
        <v>5956</v>
      </c>
      <c r="C6226" s="313" t="s">
        <v>3570</v>
      </c>
      <c r="D6226" s="341" t="s">
        <v>5984</v>
      </c>
      <c r="E6226" s="315"/>
      <c r="F6226" s="315"/>
      <c r="G6226" s="314">
        <v>200</v>
      </c>
      <c r="H6226" s="316">
        <f t="shared" si="359"/>
        <v>200</v>
      </c>
      <c r="I6226" s="331"/>
      <c r="J6226" s="313">
        <f t="shared" si="361"/>
        <v>200</v>
      </c>
      <c r="K6226" s="319">
        <v>13.75</v>
      </c>
      <c r="L6226" s="37">
        <f t="shared" si="358"/>
        <v>2750</v>
      </c>
      <c r="M6226" s="315"/>
      <c r="N6226" s="320">
        <f t="shared" si="360"/>
        <v>2750</v>
      </c>
      <c r="O6226" s="321"/>
    </row>
    <row r="6227" spans="1:15">
      <c r="A6227" s="313" t="s">
        <v>4314</v>
      </c>
      <c r="B6227" s="313" t="s">
        <v>5956</v>
      </c>
      <c r="C6227" s="313" t="s">
        <v>5957</v>
      </c>
      <c r="D6227" s="341" t="s">
        <v>5985</v>
      </c>
      <c r="E6227" s="315"/>
      <c r="F6227" s="315"/>
      <c r="G6227" s="314">
        <v>61</v>
      </c>
      <c r="H6227" s="316">
        <f t="shared" si="359"/>
        <v>61</v>
      </c>
      <c r="I6227" s="313"/>
      <c r="J6227" s="313">
        <f t="shared" si="361"/>
        <v>61</v>
      </c>
      <c r="K6227" s="319">
        <v>13.75</v>
      </c>
      <c r="L6227" s="37">
        <f t="shared" si="358"/>
        <v>838.75</v>
      </c>
      <c r="M6227" s="315"/>
      <c r="N6227" s="320">
        <f t="shared" si="360"/>
        <v>838.75</v>
      </c>
      <c r="O6227" s="321"/>
    </row>
    <row r="6228" spans="1:15">
      <c r="A6228" s="313" t="s">
        <v>4314</v>
      </c>
      <c r="B6228" s="313" t="s">
        <v>5956</v>
      </c>
      <c r="C6228" s="313" t="s">
        <v>5986</v>
      </c>
      <c r="D6228" s="313" t="s">
        <v>5956</v>
      </c>
      <c r="E6228" s="315"/>
      <c r="F6228" s="314">
        <v>5135.29</v>
      </c>
      <c r="G6228" s="315"/>
      <c r="H6228" s="316">
        <f t="shared" si="359"/>
        <v>5135.29</v>
      </c>
      <c r="I6228" s="313"/>
      <c r="J6228" s="313">
        <v>5135.29</v>
      </c>
      <c r="K6228" s="319">
        <v>13.75</v>
      </c>
      <c r="L6228" s="37">
        <f t="shared" si="358"/>
        <v>70610.24</v>
      </c>
      <c r="M6228" s="315"/>
      <c r="N6228" s="320">
        <f t="shared" si="360"/>
        <v>70610.24</v>
      </c>
      <c r="O6228" s="321"/>
    </row>
    <row r="6229" s="225" customFormat="1" spans="1:16381">
      <c r="A6229" s="348" t="s">
        <v>5987</v>
      </c>
      <c r="B6229" s="349" t="s">
        <v>18</v>
      </c>
      <c r="C6229" s="348"/>
      <c r="D6229" s="349"/>
      <c r="E6229" s="350">
        <f>SUM(E6230:E6231)</f>
        <v>19558.19</v>
      </c>
      <c r="F6229" s="350">
        <f t="shared" ref="F6229:N6229" si="362">SUM(F6230:F6231)</f>
        <v>0</v>
      </c>
      <c r="G6229" s="350">
        <f t="shared" si="362"/>
        <v>0</v>
      </c>
      <c r="H6229" s="350">
        <f t="shared" si="362"/>
        <v>19558.19</v>
      </c>
      <c r="I6229" s="350">
        <f t="shared" si="362"/>
        <v>0</v>
      </c>
      <c r="J6229" s="350">
        <f t="shared" si="362"/>
        <v>19558.19</v>
      </c>
      <c r="K6229" s="350"/>
      <c r="L6229" s="350">
        <f t="shared" si="362"/>
        <v>288483.3</v>
      </c>
      <c r="M6229" s="350">
        <f t="shared" si="362"/>
        <v>0</v>
      </c>
      <c r="N6229" s="350">
        <f t="shared" si="362"/>
        <v>288483.3</v>
      </c>
      <c r="O6229" s="213"/>
      <c r="P6229" s="251"/>
      <c r="Q6229" s="251"/>
      <c r="R6229" s="251"/>
      <c r="S6229" s="251"/>
      <c r="T6229" s="251"/>
      <c r="U6229" s="251"/>
      <c r="V6229" s="251"/>
      <c r="W6229" s="251"/>
      <c r="X6229" s="251"/>
      <c r="Y6229" s="251"/>
      <c r="Z6229" s="251"/>
      <c r="AA6229" s="251"/>
      <c r="AB6229" s="251"/>
      <c r="AC6229" s="251"/>
      <c r="AD6229" s="251"/>
      <c r="AE6229" s="251"/>
      <c r="AF6229" s="251"/>
      <c r="AG6229" s="251"/>
      <c r="AH6229" s="251"/>
      <c r="AI6229" s="251"/>
      <c r="AJ6229" s="251"/>
      <c r="AK6229" s="251"/>
      <c r="AL6229" s="251"/>
      <c r="AM6229" s="251"/>
      <c r="AN6229" s="251"/>
      <c r="AO6229" s="251"/>
      <c r="AP6229" s="251"/>
      <c r="AQ6229" s="251"/>
      <c r="AR6229" s="251"/>
      <c r="AS6229" s="251"/>
      <c r="AT6229" s="251"/>
      <c r="AU6229" s="251"/>
      <c r="AV6229" s="251"/>
      <c r="AW6229" s="251"/>
      <c r="AX6229" s="251"/>
      <c r="AY6229" s="251"/>
      <c r="AZ6229" s="251"/>
      <c r="BA6229" s="251"/>
      <c r="BB6229" s="251"/>
      <c r="BC6229" s="251"/>
      <c r="BD6229" s="251"/>
      <c r="BE6229" s="251"/>
      <c r="BF6229" s="251"/>
      <c r="BG6229" s="251"/>
      <c r="BH6229" s="251"/>
      <c r="BI6229" s="251"/>
      <c r="BJ6229" s="251"/>
      <c r="BK6229" s="251"/>
      <c r="BL6229" s="251"/>
      <c r="BM6229" s="251"/>
      <c r="BN6229" s="251"/>
      <c r="BO6229" s="251"/>
      <c r="BP6229" s="251"/>
      <c r="BQ6229" s="251"/>
      <c r="BR6229" s="251"/>
      <c r="BS6229" s="251"/>
      <c r="BT6229" s="251"/>
      <c r="BU6229" s="251"/>
      <c r="BV6229" s="251"/>
      <c r="BW6229" s="251"/>
      <c r="BX6229" s="251"/>
      <c r="BY6229" s="251"/>
      <c r="BZ6229" s="251"/>
      <c r="CA6229" s="251"/>
      <c r="CB6229" s="251"/>
      <c r="CC6229" s="251"/>
      <c r="CD6229" s="251"/>
      <c r="CE6229" s="251"/>
      <c r="CF6229" s="251"/>
      <c r="CG6229" s="251"/>
      <c r="CH6229" s="251"/>
      <c r="CI6229" s="251"/>
      <c r="CJ6229" s="251"/>
      <c r="CK6229" s="251"/>
      <c r="CL6229" s="251"/>
      <c r="CM6229" s="251"/>
      <c r="CN6229" s="251"/>
      <c r="CO6229" s="251"/>
      <c r="CP6229" s="251"/>
      <c r="CQ6229" s="251"/>
      <c r="CR6229" s="251"/>
      <c r="CS6229" s="251"/>
      <c r="CT6229" s="251"/>
      <c r="CU6229" s="251"/>
      <c r="CV6229" s="251"/>
      <c r="CW6229" s="251"/>
      <c r="CX6229" s="251"/>
      <c r="CY6229" s="251"/>
      <c r="CZ6229" s="251"/>
      <c r="DA6229" s="251"/>
      <c r="DB6229" s="251"/>
      <c r="DC6229" s="251"/>
      <c r="DD6229" s="251"/>
      <c r="DE6229" s="251"/>
      <c r="DF6229" s="251"/>
      <c r="DG6229" s="251"/>
      <c r="DH6229" s="251"/>
      <c r="DI6229" s="251"/>
      <c r="DJ6229" s="251"/>
      <c r="DK6229" s="251"/>
      <c r="DL6229" s="251"/>
      <c r="DM6229" s="251"/>
      <c r="DN6229" s="251"/>
      <c r="DO6229" s="251"/>
      <c r="DP6229" s="251"/>
      <c r="DQ6229" s="251"/>
      <c r="DR6229" s="251"/>
      <c r="DS6229" s="251"/>
      <c r="DT6229" s="251"/>
      <c r="DU6229" s="251"/>
      <c r="DV6229" s="251"/>
      <c r="DW6229" s="251"/>
      <c r="DX6229" s="251"/>
      <c r="DY6229" s="251"/>
      <c r="DZ6229" s="251"/>
      <c r="EA6229" s="251"/>
      <c r="EB6229" s="251"/>
      <c r="EC6229" s="251"/>
      <c r="ED6229" s="251"/>
      <c r="EE6229" s="251"/>
      <c r="EF6229" s="251"/>
      <c r="EG6229" s="251"/>
      <c r="EH6229" s="251"/>
      <c r="EI6229" s="251"/>
      <c r="EJ6229" s="251"/>
      <c r="EK6229" s="251"/>
      <c r="EL6229" s="251"/>
      <c r="EM6229" s="251"/>
      <c r="EN6229" s="251"/>
      <c r="EO6229" s="251"/>
      <c r="EP6229" s="251"/>
      <c r="EQ6229" s="251"/>
      <c r="ER6229" s="251"/>
      <c r="ES6229" s="251"/>
      <c r="ET6229" s="251"/>
      <c r="EU6229" s="251"/>
      <c r="EV6229" s="251"/>
      <c r="EW6229" s="251"/>
      <c r="EX6229" s="251"/>
      <c r="EY6229" s="251"/>
      <c r="EZ6229" s="251"/>
      <c r="FA6229" s="251"/>
      <c r="FB6229" s="251"/>
      <c r="FC6229" s="251"/>
      <c r="FD6229" s="251"/>
      <c r="FE6229" s="251"/>
      <c r="FF6229" s="251"/>
      <c r="FG6229" s="251"/>
      <c r="FH6229" s="251"/>
      <c r="FI6229" s="251"/>
      <c r="FJ6229" s="251"/>
      <c r="FK6229" s="251"/>
      <c r="FL6229" s="251"/>
      <c r="FM6229" s="251"/>
      <c r="FN6229" s="251"/>
      <c r="FO6229" s="251"/>
      <c r="FP6229" s="251"/>
      <c r="FQ6229" s="251"/>
      <c r="FR6229" s="251"/>
      <c r="FS6229" s="251"/>
      <c r="FT6229" s="251"/>
      <c r="FU6229" s="251"/>
      <c r="FV6229" s="251"/>
      <c r="FW6229" s="251"/>
      <c r="FX6229" s="251"/>
      <c r="FY6229" s="251"/>
      <c r="FZ6229" s="251"/>
      <c r="GA6229" s="251"/>
      <c r="GB6229" s="251"/>
      <c r="GC6229" s="251"/>
      <c r="GD6229" s="251"/>
      <c r="GE6229" s="251"/>
      <c r="GF6229" s="251"/>
      <c r="GG6229" s="251"/>
      <c r="GH6229" s="251"/>
      <c r="GI6229" s="251"/>
      <c r="GJ6229" s="251"/>
      <c r="GK6229" s="251"/>
      <c r="GL6229" s="251"/>
      <c r="GM6229" s="251"/>
      <c r="GN6229" s="251"/>
      <c r="GO6229" s="251"/>
      <c r="GP6229" s="251"/>
      <c r="GQ6229" s="251"/>
      <c r="GR6229" s="251"/>
      <c r="GS6229" s="251"/>
      <c r="GT6229" s="251"/>
      <c r="GU6229" s="251"/>
      <c r="GV6229" s="251"/>
      <c r="GW6229" s="251"/>
      <c r="GX6229" s="251"/>
      <c r="GY6229" s="251"/>
      <c r="GZ6229" s="251"/>
      <c r="HA6229" s="251"/>
      <c r="HB6229" s="251"/>
      <c r="HC6229" s="251"/>
      <c r="HD6229" s="251"/>
      <c r="HE6229" s="251"/>
      <c r="HF6229" s="251"/>
      <c r="HG6229" s="251"/>
      <c r="HH6229" s="251"/>
      <c r="HI6229" s="251"/>
      <c r="HJ6229" s="251"/>
      <c r="HK6229" s="251"/>
      <c r="HL6229" s="251"/>
      <c r="HM6229" s="251"/>
      <c r="HN6229" s="251"/>
      <c r="HO6229" s="251"/>
      <c r="HP6229" s="251"/>
      <c r="HQ6229" s="251"/>
      <c r="HR6229" s="251"/>
      <c r="HS6229" s="251"/>
      <c r="HT6229" s="251"/>
      <c r="HU6229" s="251"/>
      <c r="HV6229" s="251"/>
      <c r="HW6229" s="251"/>
      <c r="HX6229" s="251"/>
      <c r="HY6229" s="251"/>
      <c r="HZ6229" s="251"/>
      <c r="IA6229" s="251"/>
      <c r="IB6229" s="251"/>
      <c r="IC6229" s="251"/>
      <c r="ID6229" s="251"/>
      <c r="IE6229" s="251"/>
      <c r="IF6229" s="251"/>
      <c r="IG6229" s="251"/>
      <c r="IH6229" s="251"/>
      <c r="II6229" s="251"/>
      <c r="IJ6229" s="251"/>
      <c r="IK6229" s="251"/>
      <c r="IL6229" s="251"/>
      <c r="IM6229" s="251"/>
      <c r="IN6229" s="251"/>
      <c r="IO6229" s="251"/>
      <c r="IP6229" s="251"/>
      <c r="IQ6229" s="251"/>
      <c r="IR6229" s="251"/>
      <c r="IS6229" s="251"/>
      <c r="IT6229" s="251"/>
      <c r="IU6229" s="251"/>
      <c r="IV6229" s="251"/>
      <c r="IW6229" s="251"/>
      <c r="IX6229" s="251"/>
      <c r="IY6229" s="251"/>
      <c r="IZ6229" s="251"/>
      <c r="JA6229" s="251"/>
      <c r="JB6229" s="251"/>
      <c r="JC6229" s="251"/>
      <c r="JD6229" s="251"/>
      <c r="JE6229" s="251"/>
      <c r="JF6229" s="251"/>
      <c r="JG6229" s="251"/>
      <c r="JH6229" s="251"/>
      <c r="JI6229" s="251"/>
      <c r="JJ6229" s="251"/>
      <c r="JK6229" s="251"/>
      <c r="JL6229" s="251"/>
      <c r="JM6229" s="251"/>
      <c r="JN6229" s="251"/>
      <c r="JO6229" s="251"/>
      <c r="JP6229" s="251"/>
      <c r="JQ6229" s="251"/>
      <c r="JR6229" s="251"/>
      <c r="JS6229" s="251"/>
      <c r="JT6229" s="251"/>
      <c r="JU6229" s="251"/>
      <c r="JV6229" s="251"/>
      <c r="JW6229" s="251"/>
      <c r="JX6229" s="251"/>
      <c r="JY6229" s="251"/>
      <c r="JZ6229" s="251"/>
      <c r="KA6229" s="251"/>
      <c r="KB6229" s="251"/>
      <c r="KC6229" s="251"/>
      <c r="KD6229" s="251"/>
      <c r="KE6229" s="251"/>
      <c r="KF6229" s="251"/>
      <c r="KG6229" s="251"/>
      <c r="KH6229" s="251"/>
      <c r="KI6229" s="251"/>
      <c r="KJ6229" s="251"/>
      <c r="KK6229" s="251"/>
      <c r="KL6229" s="251"/>
      <c r="KM6229" s="251"/>
      <c r="KN6229" s="251"/>
      <c r="KO6229" s="251"/>
      <c r="KP6229" s="251"/>
      <c r="KQ6229" s="251"/>
      <c r="KR6229" s="251"/>
      <c r="KS6229" s="251"/>
      <c r="KT6229" s="251"/>
      <c r="KU6229" s="251"/>
      <c r="KV6229" s="251"/>
      <c r="KW6229" s="251"/>
      <c r="KX6229" s="251"/>
      <c r="KY6229" s="251"/>
      <c r="KZ6229" s="251"/>
      <c r="LA6229" s="251"/>
      <c r="LB6229" s="251"/>
      <c r="LC6229" s="251"/>
      <c r="LD6229" s="251"/>
      <c r="LE6229" s="251"/>
      <c r="LF6229" s="251"/>
      <c r="LG6229" s="251"/>
      <c r="LH6229" s="251"/>
      <c r="LI6229" s="251"/>
      <c r="LJ6229" s="251"/>
      <c r="LK6229" s="251"/>
      <c r="LL6229" s="251"/>
      <c r="LM6229" s="251"/>
      <c r="LN6229" s="251"/>
      <c r="LO6229" s="251"/>
      <c r="LP6229" s="251"/>
      <c r="LQ6229" s="251"/>
      <c r="LR6229" s="251"/>
      <c r="LS6229" s="251"/>
      <c r="LT6229" s="251"/>
      <c r="LU6229" s="251"/>
      <c r="LV6229" s="251"/>
      <c r="LW6229" s="251"/>
      <c r="LX6229" s="251"/>
      <c r="LY6229" s="251"/>
      <c r="LZ6229" s="251"/>
      <c r="MA6229" s="251"/>
      <c r="MB6229" s="251"/>
      <c r="MC6229" s="251"/>
      <c r="MD6229" s="251"/>
      <c r="ME6229" s="251"/>
      <c r="MF6229" s="251"/>
      <c r="MG6229" s="251"/>
      <c r="MH6229" s="251"/>
      <c r="MI6229" s="251"/>
      <c r="MJ6229" s="251"/>
      <c r="MK6229" s="251"/>
      <c r="ML6229" s="251"/>
      <c r="MM6229" s="251"/>
      <c r="MN6229" s="251"/>
      <c r="MO6229" s="251"/>
      <c r="MP6229" s="251"/>
      <c r="MQ6229" s="251"/>
      <c r="MR6229" s="251"/>
      <c r="MS6229" s="251"/>
      <c r="MT6229" s="251"/>
      <c r="MU6229" s="251"/>
      <c r="MV6229" s="251"/>
      <c r="MW6229" s="251"/>
      <c r="MX6229" s="251"/>
      <c r="MY6229" s="251"/>
      <c r="MZ6229" s="251"/>
      <c r="NA6229" s="251"/>
      <c r="NB6229" s="251"/>
      <c r="NC6229" s="251"/>
      <c r="ND6229" s="251"/>
      <c r="NE6229" s="251"/>
      <c r="NF6229" s="251"/>
      <c r="NG6229" s="251"/>
      <c r="NH6229" s="251"/>
      <c r="NI6229" s="251"/>
      <c r="NJ6229" s="251"/>
      <c r="NK6229" s="251"/>
      <c r="NL6229" s="251"/>
      <c r="NM6229" s="251"/>
      <c r="NN6229" s="251"/>
      <c r="NO6229" s="251"/>
      <c r="NP6229" s="251"/>
      <c r="NQ6229" s="251"/>
      <c r="NR6229" s="251"/>
      <c r="NS6229" s="251"/>
      <c r="NT6229" s="251"/>
      <c r="NU6229" s="251"/>
      <c r="NV6229" s="251"/>
      <c r="NW6229" s="251"/>
      <c r="NX6229" s="251"/>
      <c r="NY6229" s="251"/>
      <c r="NZ6229" s="251"/>
      <c r="OA6229" s="251"/>
      <c r="OB6229" s="251"/>
      <c r="OC6229" s="251"/>
      <c r="OD6229" s="251"/>
      <c r="OE6229" s="251"/>
      <c r="OF6229" s="251"/>
      <c r="OG6229" s="251"/>
      <c r="OH6229" s="251"/>
      <c r="OI6229" s="251"/>
      <c r="OJ6229" s="251"/>
      <c r="OK6229" s="251"/>
      <c r="OL6229" s="251"/>
      <c r="OM6229" s="251"/>
      <c r="ON6229" s="251"/>
      <c r="OO6229" s="251"/>
      <c r="OP6229" s="251"/>
      <c r="OQ6229" s="251"/>
      <c r="OR6229" s="251"/>
      <c r="OS6229" s="251"/>
      <c r="OT6229" s="251"/>
      <c r="OU6229" s="251"/>
      <c r="OV6229" s="251"/>
      <c r="OW6229" s="251"/>
      <c r="OX6229" s="251"/>
      <c r="OY6229" s="251"/>
      <c r="OZ6229" s="251"/>
      <c r="PA6229" s="251"/>
      <c r="PB6229" s="251"/>
      <c r="PC6229" s="251"/>
      <c r="PD6229" s="251"/>
      <c r="PE6229" s="251"/>
      <c r="PF6229" s="251"/>
      <c r="PG6229" s="251"/>
      <c r="PH6229" s="251"/>
      <c r="PI6229" s="251"/>
      <c r="PJ6229" s="251"/>
      <c r="PK6229" s="251"/>
      <c r="PL6229" s="251"/>
      <c r="PM6229" s="251"/>
      <c r="PN6229" s="251"/>
      <c r="PO6229" s="251"/>
      <c r="PP6229" s="251"/>
      <c r="PQ6229" s="251"/>
      <c r="PR6229" s="251"/>
      <c r="PS6229" s="251"/>
      <c r="PT6229" s="251"/>
      <c r="PU6229" s="251"/>
      <c r="PV6229" s="251"/>
      <c r="PW6229" s="251"/>
      <c r="PX6229" s="251"/>
      <c r="PY6229" s="251"/>
      <c r="PZ6229" s="251"/>
      <c r="QA6229" s="251"/>
      <c r="QB6229" s="251"/>
      <c r="QC6229" s="251"/>
      <c r="QD6229" s="251"/>
      <c r="QE6229" s="251"/>
      <c r="QF6229" s="251"/>
      <c r="QG6229" s="251"/>
      <c r="QH6229" s="251"/>
      <c r="QI6229" s="251"/>
      <c r="QJ6229" s="251"/>
      <c r="QK6229" s="251"/>
      <c r="QL6229" s="251"/>
      <c r="QM6229" s="251"/>
      <c r="QN6229" s="251"/>
      <c r="QO6229" s="251"/>
      <c r="QP6229" s="251"/>
      <c r="QQ6229" s="251"/>
      <c r="QR6229" s="251"/>
      <c r="QS6229" s="251"/>
      <c r="QT6229" s="251"/>
      <c r="QU6229" s="251"/>
      <c r="QV6229" s="251"/>
      <c r="QW6229" s="251"/>
      <c r="QX6229" s="251"/>
      <c r="QY6229" s="251"/>
      <c r="QZ6229" s="251"/>
      <c r="RA6229" s="251"/>
      <c r="RB6229" s="251"/>
      <c r="RC6229" s="251"/>
      <c r="RD6229" s="251"/>
      <c r="RE6229" s="251"/>
      <c r="RF6229" s="251"/>
      <c r="RG6229" s="251"/>
      <c r="RH6229" s="251"/>
      <c r="RI6229" s="251"/>
      <c r="RJ6229" s="251"/>
      <c r="RK6229" s="251"/>
      <c r="RL6229" s="251"/>
      <c r="RM6229" s="251"/>
      <c r="RN6229" s="251"/>
      <c r="RO6229" s="251"/>
      <c r="RP6229" s="251"/>
      <c r="RQ6229" s="251"/>
      <c r="RR6229" s="251"/>
      <c r="RS6229" s="251"/>
      <c r="RT6229" s="251"/>
      <c r="RU6229" s="251"/>
      <c r="RV6229" s="251"/>
      <c r="RW6229" s="251"/>
      <c r="RX6229" s="251"/>
      <c r="RY6229" s="251"/>
      <c r="RZ6229" s="251"/>
      <c r="SA6229" s="251"/>
      <c r="SB6229" s="251"/>
      <c r="SC6229" s="251"/>
      <c r="SD6229" s="251"/>
      <c r="SE6229" s="251"/>
      <c r="SF6229" s="251"/>
      <c r="SG6229" s="251"/>
      <c r="SH6229" s="251"/>
      <c r="SI6229" s="251"/>
      <c r="SJ6229" s="251"/>
      <c r="SK6229" s="251"/>
      <c r="SL6229" s="251"/>
      <c r="SM6229" s="251"/>
      <c r="SN6229" s="251"/>
      <c r="SO6229" s="251"/>
      <c r="SP6229" s="251"/>
      <c r="SQ6229" s="251"/>
      <c r="SR6229" s="251"/>
      <c r="SS6229" s="251"/>
      <c r="ST6229" s="251"/>
      <c r="SU6229" s="251"/>
      <c r="SV6229" s="251"/>
      <c r="SW6229" s="251"/>
      <c r="SX6229" s="251"/>
      <c r="SY6229" s="251"/>
      <c r="SZ6229" s="251"/>
      <c r="TA6229" s="251"/>
      <c r="TB6229" s="251"/>
      <c r="TC6229" s="251"/>
      <c r="TD6229" s="251"/>
      <c r="TE6229" s="251"/>
      <c r="TF6229" s="251"/>
      <c r="TG6229" s="251"/>
      <c r="TH6229" s="251"/>
      <c r="TI6229" s="251"/>
      <c r="TJ6229" s="251"/>
      <c r="TK6229" s="251"/>
      <c r="TL6229" s="251"/>
      <c r="TM6229" s="251"/>
      <c r="TN6229" s="251"/>
      <c r="TO6229" s="251"/>
      <c r="TP6229" s="251"/>
      <c r="TQ6229" s="251"/>
      <c r="TR6229" s="251"/>
      <c r="TS6229" s="251"/>
      <c r="TT6229" s="251"/>
      <c r="TU6229" s="251"/>
      <c r="TV6229" s="251"/>
      <c r="TW6229" s="251"/>
      <c r="TX6229" s="251"/>
      <c r="TY6229" s="251"/>
      <c r="TZ6229" s="251"/>
      <c r="UA6229" s="251"/>
      <c r="UB6229" s="251"/>
      <c r="UC6229" s="251"/>
      <c r="UD6229" s="251"/>
      <c r="UE6229" s="251"/>
      <c r="UF6229" s="251"/>
      <c r="UG6229" s="251"/>
      <c r="UH6229" s="251"/>
      <c r="UI6229" s="251"/>
      <c r="UJ6229" s="251"/>
      <c r="UK6229" s="251"/>
      <c r="UL6229" s="251"/>
      <c r="UM6229" s="251"/>
      <c r="UN6229" s="251"/>
      <c r="UO6229" s="251"/>
      <c r="UP6229" s="251"/>
      <c r="UQ6229" s="251"/>
      <c r="UR6229" s="251"/>
      <c r="US6229" s="251"/>
      <c r="UT6229" s="251"/>
      <c r="UU6229" s="251"/>
      <c r="UV6229" s="251"/>
      <c r="UW6229" s="251"/>
      <c r="UX6229" s="251"/>
      <c r="UY6229" s="251"/>
      <c r="UZ6229" s="251"/>
      <c r="VA6229" s="251"/>
      <c r="VB6229" s="251"/>
      <c r="VC6229" s="251"/>
      <c r="VD6229" s="251"/>
      <c r="VE6229" s="251"/>
      <c r="VF6229" s="251"/>
      <c r="VG6229" s="251"/>
      <c r="VH6229" s="251"/>
      <c r="VI6229" s="251"/>
      <c r="VJ6229" s="251"/>
      <c r="VK6229" s="251"/>
      <c r="VL6229" s="251"/>
      <c r="VM6229" s="251"/>
      <c r="VN6229" s="251"/>
      <c r="VO6229" s="251"/>
      <c r="VP6229" s="251"/>
      <c r="VQ6229" s="251"/>
      <c r="VR6229" s="251"/>
      <c r="VS6229" s="251"/>
      <c r="VT6229" s="251"/>
      <c r="VU6229" s="251"/>
      <c r="VV6229" s="251"/>
      <c r="VW6229" s="251"/>
      <c r="VX6229" s="251"/>
      <c r="VY6229" s="251"/>
      <c r="VZ6229" s="251"/>
      <c r="WA6229" s="251"/>
      <c r="WB6229" s="251"/>
      <c r="WC6229" s="251"/>
      <c r="WD6229" s="251"/>
      <c r="WE6229" s="251"/>
      <c r="WF6229" s="251"/>
      <c r="WG6229" s="251"/>
      <c r="WH6229" s="251"/>
      <c r="WI6229" s="251"/>
      <c r="WJ6229" s="251"/>
      <c r="WK6229" s="251"/>
      <c r="WL6229" s="251"/>
      <c r="WM6229" s="251"/>
      <c r="WN6229" s="251"/>
      <c r="WO6229" s="251"/>
      <c r="WP6229" s="251"/>
      <c r="WQ6229" s="251"/>
      <c r="WR6229" s="251"/>
      <c r="WS6229" s="251"/>
      <c r="WT6229" s="251"/>
      <c r="WU6229" s="251"/>
      <c r="WV6229" s="251"/>
      <c r="WW6229" s="251"/>
      <c r="WX6229" s="251"/>
      <c r="WY6229" s="251"/>
      <c r="WZ6229" s="251"/>
      <c r="XA6229" s="251"/>
      <c r="XB6229" s="251"/>
      <c r="XC6229" s="251"/>
      <c r="XD6229" s="251"/>
      <c r="XE6229" s="251"/>
      <c r="XF6229" s="251"/>
      <c r="XG6229" s="251"/>
      <c r="XH6229" s="251"/>
      <c r="XI6229" s="251"/>
      <c r="XJ6229" s="251"/>
      <c r="XK6229" s="251"/>
      <c r="XL6229" s="251"/>
      <c r="XM6229" s="251"/>
      <c r="XN6229" s="251"/>
      <c r="XO6229" s="251"/>
      <c r="XP6229" s="251"/>
      <c r="XQ6229" s="251"/>
      <c r="XR6229" s="251"/>
      <c r="XS6229" s="251"/>
      <c r="XT6229" s="251"/>
      <c r="XU6229" s="251"/>
      <c r="XV6229" s="251"/>
      <c r="XW6229" s="251"/>
      <c r="XX6229" s="251"/>
      <c r="XY6229" s="251"/>
      <c r="XZ6229" s="251"/>
      <c r="YA6229" s="251"/>
      <c r="YB6229" s="251"/>
      <c r="YC6229" s="251"/>
      <c r="YD6229" s="251"/>
      <c r="YE6229" s="251"/>
      <c r="YF6229" s="251"/>
      <c r="YG6229" s="251"/>
      <c r="YH6229" s="251"/>
      <c r="YI6229" s="251"/>
      <c r="YJ6229" s="251"/>
      <c r="YK6229" s="251"/>
      <c r="YL6229" s="251"/>
      <c r="YM6229" s="251"/>
      <c r="YN6229" s="251"/>
      <c r="YO6229" s="251"/>
      <c r="YP6229" s="251"/>
      <c r="YQ6229" s="251"/>
      <c r="YR6229" s="251"/>
      <c r="YS6229" s="251"/>
      <c r="YT6229" s="251"/>
      <c r="YU6229" s="251"/>
      <c r="YV6229" s="251"/>
      <c r="YW6229" s="251"/>
      <c r="YX6229" s="251"/>
      <c r="YY6229" s="251"/>
      <c r="YZ6229" s="251"/>
      <c r="ZA6229" s="251"/>
      <c r="ZB6229" s="251"/>
      <c r="ZC6229" s="251"/>
      <c r="ZD6229" s="251"/>
      <c r="ZE6229" s="251"/>
      <c r="ZF6229" s="251"/>
      <c r="ZG6229" s="251"/>
      <c r="ZH6229" s="251"/>
      <c r="ZI6229" s="251"/>
      <c r="ZJ6229" s="251"/>
      <c r="ZK6229" s="251"/>
      <c r="ZL6229" s="251"/>
      <c r="ZM6229" s="251"/>
      <c r="ZN6229" s="251"/>
      <c r="ZO6229" s="251"/>
      <c r="ZP6229" s="251"/>
      <c r="ZQ6229" s="251"/>
      <c r="ZR6229" s="251"/>
      <c r="ZS6229" s="251"/>
      <c r="ZT6229" s="251"/>
      <c r="ZU6229" s="251"/>
      <c r="ZV6229" s="251"/>
      <c r="ZW6229" s="251"/>
      <c r="ZX6229" s="251"/>
      <c r="ZY6229" s="251"/>
      <c r="ZZ6229" s="251"/>
      <c r="AAA6229" s="251"/>
      <c r="AAB6229" s="251"/>
      <c r="AAC6229" s="251"/>
      <c r="AAD6229" s="251"/>
      <c r="AAE6229" s="251"/>
      <c r="AAF6229" s="251"/>
      <c r="AAG6229" s="251"/>
      <c r="AAH6229" s="251"/>
      <c r="AAI6229" s="251"/>
      <c r="AAJ6229" s="251"/>
      <c r="AAK6229" s="251"/>
      <c r="AAL6229" s="251"/>
      <c r="AAM6229" s="251"/>
      <c r="AAN6229" s="251"/>
      <c r="AAO6229" s="251"/>
      <c r="AAP6229" s="251"/>
      <c r="AAQ6229" s="251"/>
      <c r="AAR6229" s="251"/>
      <c r="AAS6229" s="251"/>
      <c r="AAT6229" s="251"/>
      <c r="AAU6229" s="251"/>
      <c r="AAV6229" s="251"/>
      <c r="AAW6229" s="251"/>
      <c r="AAX6229" s="251"/>
      <c r="AAY6229" s="251"/>
      <c r="AAZ6229" s="251"/>
      <c r="ABA6229" s="251"/>
      <c r="ABB6229" s="251"/>
      <c r="ABC6229" s="251"/>
      <c r="ABD6229" s="251"/>
      <c r="ABE6229" s="251"/>
      <c r="ABF6229" s="251"/>
      <c r="ABG6229" s="251"/>
      <c r="ABH6229" s="251"/>
      <c r="ABI6229" s="251"/>
      <c r="ABJ6229" s="251"/>
      <c r="ABK6229" s="251"/>
      <c r="ABL6229" s="251"/>
      <c r="ABM6229" s="251"/>
      <c r="ABN6229" s="251"/>
      <c r="ABO6229" s="251"/>
      <c r="ABP6229" s="251"/>
      <c r="ABQ6229" s="251"/>
      <c r="ABR6229" s="251"/>
      <c r="ABS6229" s="251"/>
      <c r="ABT6229" s="251"/>
      <c r="ABU6229" s="251"/>
      <c r="ABV6229" s="251"/>
      <c r="ABW6229" s="251"/>
      <c r="ABX6229" s="251"/>
      <c r="ABY6229" s="251"/>
      <c r="ABZ6229" s="251"/>
      <c r="ACA6229" s="251"/>
      <c r="ACB6229" s="251"/>
      <c r="ACC6229" s="251"/>
      <c r="ACD6229" s="251"/>
      <c r="ACE6229" s="251"/>
      <c r="ACF6229" s="251"/>
      <c r="ACG6229" s="251"/>
      <c r="ACH6229" s="251"/>
      <c r="ACI6229" s="251"/>
      <c r="ACJ6229" s="251"/>
      <c r="ACK6229" s="251"/>
      <c r="ACL6229" s="251"/>
      <c r="ACM6229" s="251"/>
      <c r="ACN6229" s="251"/>
      <c r="ACO6229" s="251"/>
      <c r="ACP6229" s="251"/>
      <c r="ACQ6229" s="251"/>
      <c r="ACR6229" s="251"/>
      <c r="ACS6229" s="251"/>
      <c r="ACT6229" s="251"/>
      <c r="ACU6229" s="251"/>
      <c r="ACV6229" s="251"/>
      <c r="ACW6229" s="251"/>
      <c r="ACX6229" s="251"/>
      <c r="ACY6229" s="251"/>
      <c r="ACZ6229" s="251"/>
      <c r="ADA6229" s="251"/>
      <c r="ADB6229" s="251"/>
      <c r="ADC6229" s="251"/>
      <c r="ADD6229" s="251"/>
      <c r="ADE6229" s="251"/>
      <c r="ADF6229" s="251"/>
      <c r="ADG6229" s="251"/>
      <c r="ADH6229" s="251"/>
      <c r="ADI6229" s="251"/>
      <c r="ADJ6229" s="251"/>
      <c r="ADK6229" s="251"/>
      <c r="ADL6229" s="251"/>
      <c r="ADM6229" s="251"/>
      <c r="ADN6229" s="251"/>
      <c r="ADO6229" s="251"/>
      <c r="ADP6229" s="251"/>
      <c r="ADQ6229" s="251"/>
      <c r="ADR6229" s="251"/>
      <c r="ADS6229" s="251"/>
      <c r="ADT6229" s="251"/>
      <c r="ADU6229" s="251"/>
      <c r="ADV6229" s="251"/>
      <c r="ADW6229" s="251"/>
      <c r="ADX6229" s="251"/>
      <c r="ADY6229" s="251"/>
      <c r="ADZ6229" s="251"/>
      <c r="AEA6229" s="251"/>
      <c r="AEB6229" s="251"/>
      <c r="AEC6229" s="251"/>
      <c r="AED6229" s="251"/>
      <c r="AEE6229" s="251"/>
      <c r="AEF6229" s="251"/>
      <c r="AEG6229" s="251"/>
      <c r="AEH6229" s="251"/>
      <c r="AEI6229" s="251"/>
      <c r="AEJ6229" s="251"/>
      <c r="AEK6229" s="251"/>
      <c r="AEL6229" s="251"/>
      <c r="AEM6229" s="251"/>
      <c r="AEN6229" s="251"/>
      <c r="AEO6229" s="251"/>
      <c r="AEP6229" s="251"/>
      <c r="AEQ6229" s="251"/>
      <c r="AER6229" s="251"/>
      <c r="AES6229" s="251"/>
      <c r="AET6229" s="251"/>
      <c r="AEU6229" s="251"/>
      <c r="AEV6229" s="251"/>
      <c r="AEW6229" s="251"/>
      <c r="AEX6229" s="251"/>
      <c r="AEY6229" s="251"/>
      <c r="AEZ6229" s="251"/>
      <c r="AFA6229" s="251"/>
      <c r="AFB6229" s="251"/>
      <c r="AFC6229" s="251"/>
      <c r="AFD6229" s="251"/>
      <c r="AFE6229" s="251"/>
      <c r="AFF6229" s="251"/>
      <c r="AFG6229" s="251"/>
      <c r="AFH6229" s="251"/>
      <c r="AFI6229" s="251"/>
      <c r="AFJ6229" s="251"/>
      <c r="AFK6229" s="251"/>
      <c r="AFL6229" s="251"/>
      <c r="AFM6229" s="251"/>
      <c r="AFN6229" s="251"/>
      <c r="AFO6229" s="251"/>
      <c r="AFP6229" s="251"/>
      <c r="AFQ6229" s="251"/>
      <c r="AFR6229" s="251"/>
      <c r="AFS6229" s="251"/>
      <c r="AFT6229" s="251"/>
      <c r="AFU6229" s="251"/>
      <c r="AFV6229" s="251"/>
      <c r="AFW6229" s="251"/>
      <c r="AFX6229" s="251"/>
      <c r="AFY6229" s="251"/>
      <c r="AFZ6229" s="251"/>
      <c r="AGA6229" s="251"/>
      <c r="AGB6229" s="251"/>
      <c r="AGC6229" s="251"/>
      <c r="AGD6229" s="251"/>
      <c r="AGE6229" s="251"/>
      <c r="AGF6229" s="251"/>
      <c r="AGG6229" s="251"/>
      <c r="AGH6229" s="251"/>
      <c r="AGI6229" s="251"/>
      <c r="AGJ6229" s="251"/>
      <c r="AGK6229" s="251"/>
      <c r="AGL6229" s="251"/>
      <c r="AGM6229" s="251"/>
      <c r="AGN6229" s="251"/>
      <c r="AGO6229" s="251"/>
      <c r="AGP6229" s="251"/>
      <c r="AGQ6229" s="251"/>
      <c r="AGR6229" s="251"/>
      <c r="AGS6229" s="251"/>
      <c r="AGT6229" s="251"/>
      <c r="AGU6229" s="251"/>
      <c r="AGV6229" s="251"/>
      <c r="AGW6229" s="251"/>
      <c r="AGX6229" s="251"/>
      <c r="AGY6229" s="251"/>
      <c r="AGZ6229" s="251"/>
      <c r="AHA6229" s="251"/>
      <c r="AHB6229" s="251"/>
      <c r="AHC6229" s="251"/>
      <c r="AHD6229" s="251"/>
      <c r="AHE6229" s="251"/>
      <c r="AHF6229" s="251"/>
      <c r="AHG6229" s="251"/>
      <c r="AHH6229" s="251"/>
      <c r="AHI6229" s="251"/>
      <c r="AHJ6229" s="251"/>
      <c r="AHK6229" s="251"/>
      <c r="AHL6229" s="251"/>
      <c r="AHM6229" s="251"/>
      <c r="AHN6229" s="251"/>
      <c r="AHO6229" s="251"/>
      <c r="AHP6229" s="251"/>
      <c r="AHQ6229" s="251"/>
      <c r="AHR6229" s="251"/>
      <c r="AHS6229" s="251"/>
      <c r="AHT6229" s="251"/>
      <c r="AHU6229" s="251"/>
      <c r="AHV6229" s="251"/>
      <c r="AHW6229" s="251"/>
      <c r="AHX6229" s="251"/>
      <c r="AHY6229" s="251"/>
      <c r="AHZ6229" s="251"/>
      <c r="AIA6229" s="251"/>
      <c r="AIB6229" s="251"/>
      <c r="AIC6229" s="251"/>
      <c r="AID6229" s="251"/>
      <c r="AIE6229" s="251"/>
      <c r="AIF6229" s="251"/>
      <c r="AIG6229" s="251"/>
      <c r="AIH6229" s="251"/>
      <c r="AII6229" s="251"/>
      <c r="AIJ6229" s="251"/>
      <c r="AIK6229" s="251"/>
      <c r="AIL6229" s="251"/>
      <c r="AIM6229" s="251"/>
      <c r="AIN6229" s="251"/>
      <c r="AIO6229" s="251"/>
      <c r="AIP6229" s="251"/>
      <c r="AIQ6229" s="251"/>
      <c r="AIR6229" s="251"/>
      <c r="AIS6229" s="251"/>
      <c r="AIT6229" s="251"/>
      <c r="AIU6229" s="251"/>
      <c r="AIV6229" s="251"/>
      <c r="AIW6229" s="251"/>
      <c r="AIX6229" s="251"/>
      <c r="AIY6229" s="251"/>
      <c r="AIZ6229" s="251"/>
      <c r="AJA6229" s="251"/>
      <c r="AJB6229" s="251"/>
      <c r="AJC6229" s="251"/>
      <c r="AJD6229" s="251"/>
      <c r="AJE6229" s="251"/>
      <c r="AJF6229" s="251"/>
      <c r="AJG6229" s="251"/>
      <c r="AJH6229" s="251"/>
      <c r="AJI6229" s="251"/>
      <c r="AJJ6229" s="251"/>
      <c r="AJK6229" s="251"/>
      <c r="AJL6229" s="251"/>
      <c r="AJM6229" s="251"/>
      <c r="AJN6229" s="251"/>
      <c r="AJO6229" s="251"/>
      <c r="AJP6229" s="251"/>
      <c r="AJQ6229" s="251"/>
      <c r="AJR6229" s="251"/>
      <c r="AJS6229" s="251"/>
      <c r="AJT6229" s="251"/>
      <c r="AJU6229" s="251"/>
      <c r="AJV6229" s="251"/>
      <c r="AJW6229" s="251"/>
      <c r="AJX6229" s="251"/>
      <c r="AJY6229" s="251"/>
      <c r="AJZ6229" s="251"/>
      <c r="AKA6229" s="251"/>
      <c r="AKB6229" s="251"/>
      <c r="AKC6229" s="251"/>
      <c r="AKD6229" s="251"/>
      <c r="AKE6229" s="251"/>
      <c r="AKF6229" s="251"/>
      <c r="AKG6229" s="251"/>
      <c r="AKH6229" s="251"/>
      <c r="AKI6229" s="251"/>
      <c r="AKJ6229" s="251"/>
      <c r="AKK6229" s="251"/>
      <c r="AKL6229" s="251"/>
      <c r="AKM6229" s="251"/>
      <c r="AKN6229" s="251"/>
      <c r="AKO6229" s="251"/>
      <c r="AKP6229" s="251"/>
      <c r="AKQ6229" s="251"/>
      <c r="AKR6229" s="251"/>
      <c r="AKS6229" s="251"/>
      <c r="AKT6229" s="251"/>
      <c r="AKU6229" s="251"/>
      <c r="AKV6229" s="251"/>
      <c r="AKW6229" s="251"/>
      <c r="AKX6229" s="251"/>
      <c r="AKY6229" s="251"/>
      <c r="AKZ6229" s="251"/>
      <c r="ALA6229" s="251"/>
      <c r="ALB6229" s="251"/>
      <c r="ALC6229" s="251"/>
      <c r="ALD6229" s="251"/>
      <c r="ALE6229" s="251"/>
      <c r="ALF6229" s="251"/>
      <c r="ALG6229" s="251"/>
      <c r="ALH6229" s="251"/>
      <c r="ALI6229" s="251"/>
      <c r="ALJ6229" s="251"/>
      <c r="ALK6229" s="251"/>
      <c r="ALL6229" s="251"/>
      <c r="ALM6229" s="251"/>
      <c r="ALN6229" s="251"/>
      <c r="ALO6229" s="251"/>
      <c r="ALP6229" s="251"/>
      <c r="ALQ6229" s="251"/>
      <c r="ALR6229" s="251"/>
      <c r="ALS6229" s="251"/>
      <c r="ALT6229" s="251"/>
      <c r="ALU6229" s="251"/>
      <c r="ALV6229" s="251"/>
      <c r="ALW6229" s="251"/>
      <c r="ALX6229" s="251"/>
      <c r="ALY6229" s="251"/>
      <c r="ALZ6229" s="251"/>
      <c r="AMA6229" s="251"/>
      <c r="AMB6229" s="251"/>
      <c r="AMC6229" s="251"/>
      <c r="AMD6229" s="251"/>
      <c r="AME6229" s="251"/>
      <c r="AMF6229" s="251"/>
      <c r="AMG6229" s="251"/>
      <c r="AMH6229" s="251"/>
      <c r="AMI6229" s="251"/>
      <c r="AMJ6229" s="251"/>
      <c r="AMK6229" s="251"/>
      <c r="AML6229" s="251"/>
      <c r="AMM6229" s="251"/>
      <c r="AMN6229" s="251"/>
      <c r="AMO6229" s="251"/>
      <c r="AMP6229" s="251"/>
      <c r="AMQ6229" s="251"/>
      <c r="AMR6229" s="251"/>
      <c r="AMS6229" s="251"/>
      <c r="AMT6229" s="251"/>
      <c r="AMU6229" s="251"/>
      <c r="AMV6229" s="251"/>
      <c r="AMW6229" s="251"/>
      <c r="AMX6229" s="251"/>
      <c r="AMY6229" s="251"/>
      <c r="AMZ6229" s="251"/>
      <c r="ANA6229" s="251"/>
      <c r="ANB6229" s="251"/>
      <c r="ANC6229" s="251"/>
      <c r="AND6229" s="251"/>
      <c r="ANE6229" s="251"/>
      <c r="ANF6229" s="251"/>
      <c r="ANG6229" s="251"/>
      <c r="ANH6229" s="251"/>
      <c r="ANI6229" s="251"/>
      <c r="ANJ6229" s="251"/>
      <c r="ANK6229" s="251"/>
      <c r="ANL6229" s="251"/>
      <c r="ANM6229" s="251"/>
      <c r="ANN6229" s="251"/>
      <c r="ANO6229" s="251"/>
      <c r="ANP6229" s="251"/>
      <c r="ANQ6229" s="251"/>
      <c r="ANR6229" s="251"/>
      <c r="ANS6229" s="251"/>
      <c r="ANT6229" s="251"/>
      <c r="ANU6229" s="251"/>
      <c r="ANV6229" s="251"/>
      <c r="ANW6229" s="251"/>
      <c r="ANX6229" s="251"/>
      <c r="ANY6229" s="251"/>
      <c r="ANZ6229" s="251"/>
      <c r="AOA6229" s="251"/>
      <c r="AOB6229" s="251"/>
      <c r="AOC6229" s="251"/>
      <c r="AOD6229" s="251"/>
      <c r="AOE6229" s="251"/>
      <c r="AOF6229" s="251"/>
      <c r="AOG6229" s="251"/>
      <c r="AOH6229" s="251"/>
      <c r="AOI6229" s="251"/>
      <c r="AOJ6229" s="251"/>
      <c r="AOK6229" s="251"/>
      <c r="AOL6229" s="251"/>
      <c r="AOM6229" s="251"/>
      <c r="AON6229" s="251"/>
      <c r="AOO6229" s="251"/>
      <c r="AOP6229" s="251"/>
      <c r="AOQ6229" s="251"/>
      <c r="AOR6229" s="251"/>
      <c r="AOS6229" s="251"/>
      <c r="AOT6229" s="251"/>
      <c r="AOU6229" s="251"/>
      <c r="AOV6229" s="251"/>
      <c r="AOW6229" s="251"/>
      <c r="AOX6229" s="251"/>
      <c r="AOY6229" s="251"/>
      <c r="AOZ6229" s="251"/>
      <c r="APA6229" s="251"/>
      <c r="APB6229" s="251"/>
      <c r="APC6229" s="251"/>
      <c r="APD6229" s="251"/>
      <c r="APE6229" s="251"/>
      <c r="APF6229" s="251"/>
      <c r="APG6229" s="251"/>
      <c r="APH6229" s="251"/>
      <c r="API6229" s="251"/>
      <c r="APJ6229" s="251"/>
      <c r="APK6229" s="251"/>
      <c r="APL6229" s="251"/>
      <c r="APM6229" s="251"/>
      <c r="APN6229" s="251"/>
      <c r="APO6229" s="251"/>
      <c r="APP6229" s="251"/>
      <c r="APQ6229" s="251"/>
      <c r="APR6229" s="251"/>
      <c r="APS6229" s="251"/>
      <c r="APT6229" s="251"/>
      <c r="APU6229" s="251"/>
      <c r="APV6229" s="251"/>
      <c r="APW6229" s="251"/>
      <c r="APX6229" s="251"/>
      <c r="APY6229" s="251"/>
      <c r="APZ6229" s="251"/>
      <c r="AQA6229" s="251"/>
      <c r="AQB6229" s="251"/>
      <c r="AQC6229" s="251"/>
      <c r="AQD6229" s="251"/>
      <c r="AQE6229" s="251"/>
      <c r="AQF6229" s="251"/>
      <c r="AQG6229" s="251"/>
      <c r="AQH6229" s="251"/>
      <c r="AQI6229" s="251"/>
      <c r="AQJ6229" s="251"/>
      <c r="AQK6229" s="251"/>
      <c r="AQL6229" s="251"/>
      <c r="AQM6229" s="251"/>
      <c r="AQN6229" s="251"/>
      <c r="AQO6229" s="251"/>
      <c r="AQP6229" s="251"/>
      <c r="AQQ6229" s="251"/>
      <c r="AQR6229" s="251"/>
      <c r="AQS6229" s="251"/>
      <c r="AQT6229" s="251"/>
      <c r="AQU6229" s="251"/>
      <c r="AQV6229" s="251"/>
      <c r="AQW6229" s="251"/>
      <c r="AQX6229" s="251"/>
      <c r="AQY6229" s="251"/>
      <c r="AQZ6229" s="251"/>
      <c r="ARA6229" s="251"/>
      <c r="ARB6229" s="251"/>
      <c r="ARC6229" s="251"/>
      <c r="ARD6229" s="251"/>
      <c r="ARE6229" s="251"/>
      <c r="ARF6229" s="251"/>
      <c r="ARG6229" s="251"/>
      <c r="ARH6229" s="251"/>
      <c r="ARI6229" s="251"/>
      <c r="ARJ6229" s="251"/>
      <c r="ARK6229" s="251"/>
      <c r="ARL6229" s="251"/>
      <c r="ARM6229" s="251"/>
      <c r="ARN6229" s="251"/>
      <c r="ARO6229" s="251"/>
      <c r="ARP6229" s="251"/>
      <c r="ARQ6229" s="251"/>
      <c r="ARR6229" s="251"/>
      <c r="ARS6229" s="251"/>
      <c r="ART6229" s="251"/>
      <c r="ARU6229" s="251"/>
      <c r="ARV6229" s="251"/>
      <c r="ARW6229" s="251"/>
      <c r="ARX6229" s="251"/>
      <c r="ARY6229" s="251"/>
      <c r="ARZ6229" s="251"/>
      <c r="ASA6229" s="251"/>
      <c r="ASB6229" s="251"/>
      <c r="ASC6229" s="251"/>
      <c r="ASD6229" s="251"/>
      <c r="ASE6229" s="251"/>
      <c r="ASF6229" s="251"/>
      <c r="ASG6229" s="251"/>
      <c r="ASH6229" s="251"/>
      <c r="ASI6229" s="251"/>
      <c r="ASJ6229" s="251"/>
      <c r="ASK6229" s="251"/>
      <c r="ASL6229" s="251"/>
      <c r="ASM6229" s="251"/>
      <c r="ASN6229" s="251"/>
      <c r="ASO6229" s="251"/>
      <c r="ASP6229" s="251"/>
      <c r="ASQ6229" s="251"/>
      <c r="ASR6229" s="251"/>
      <c r="ASS6229" s="251"/>
      <c r="AST6229" s="251"/>
      <c r="ASU6229" s="251"/>
      <c r="ASV6229" s="251"/>
      <c r="ASW6229" s="251"/>
      <c r="ASX6229" s="251"/>
      <c r="ASY6229" s="251"/>
      <c r="ASZ6229" s="251"/>
      <c r="ATA6229" s="251"/>
      <c r="ATB6229" s="251"/>
      <c r="ATC6229" s="251"/>
      <c r="ATD6229" s="251"/>
      <c r="ATE6229" s="251"/>
      <c r="ATF6229" s="251"/>
      <c r="ATG6229" s="251"/>
      <c r="ATH6229" s="251"/>
      <c r="ATI6229" s="251"/>
      <c r="ATJ6229" s="251"/>
      <c r="ATK6229" s="251"/>
      <c r="ATL6229" s="251"/>
      <c r="ATM6229" s="251"/>
      <c r="ATN6229" s="251"/>
      <c r="ATO6229" s="251"/>
      <c r="ATP6229" s="251"/>
      <c r="ATQ6229" s="251"/>
      <c r="ATR6229" s="251"/>
      <c r="ATS6229" s="251"/>
      <c r="ATT6229" s="251"/>
      <c r="ATU6229" s="251"/>
      <c r="ATV6229" s="251"/>
      <c r="ATW6229" s="251"/>
      <c r="ATX6229" s="251"/>
      <c r="ATY6229" s="251"/>
      <c r="ATZ6229" s="251"/>
      <c r="AUA6229" s="251"/>
      <c r="AUB6229" s="251"/>
      <c r="AUC6229" s="251"/>
      <c r="AUD6229" s="251"/>
      <c r="AUE6229" s="251"/>
      <c r="AUF6229" s="251"/>
      <c r="AUG6229" s="251"/>
      <c r="AUH6229" s="251"/>
      <c r="AUI6229" s="251"/>
      <c r="AUJ6229" s="251"/>
      <c r="AUK6229" s="251"/>
      <c r="AUL6229" s="251"/>
      <c r="AUM6229" s="251"/>
      <c r="AUN6229" s="251"/>
      <c r="AUO6229" s="251"/>
      <c r="AUP6229" s="251"/>
      <c r="AUQ6229" s="251"/>
      <c r="AUR6229" s="251"/>
      <c r="AUS6229" s="251"/>
      <c r="AUT6229" s="251"/>
      <c r="AUU6229" s="251"/>
      <c r="AUV6229" s="251"/>
      <c r="AUW6229" s="251"/>
      <c r="AUX6229" s="251"/>
      <c r="AUY6229" s="251"/>
      <c r="AUZ6229" s="251"/>
      <c r="AVA6229" s="251"/>
      <c r="AVB6229" s="251"/>
      <c r="AVC6229" s="251"/>
      <c r="AVD6229" s="251"/>
      <c r="AVE6229" s="251"/>
      <c r="AVF6229" s="251"/>
      <c r="AVG6229" s="251"/>
      <c r="AVH6229" s="251"/>
      <c r="AVI6229" s="251"/>
      <c r="AVJ6229" s="251"/>
      <c r="AVK6229" s="251"/>
      <c r="AVL6229" s="251"/>
      <c r="AVM6229" s="251"/>
      <c r="AVN6229" s="251"/>
      <c r="AVO6229" s="251"/>
      <c r="AVP6229" s="251"/>
      <c r="AVQ6229" s="251"/>
      <c r="AVR6229" s="251"/>
      <c r="AVS6229" s="251"/>
      <c r="AVT6229" s="251"/>
      <c r="AVU6229" s="251"/>
      <c r="AVV6229" s="251"/>
      <c r="AVW6229" s="251"/>
      <c r="AVX6229" s="251"/>
      <c r="AVY6229" s="251"/>
      <c r="AVZ6229" s="251"/>
      <c r="AWA6229" s="251"/>
      <c r="AWB6229" s="251"/>
      <c r="AWC6229" s="251"/>
      <c r="AWD6229" s="251"/>
      <c r="AWE6229" s="251"/>
      <c r="AWF6229" s="251"/>
      <c r="AWG6229" s="251"/>
      <c r="AWH6229" s="251"/>
      <c r="AWI6229" s="251"/>
      <c r="AWJ6229" s="251"/>
      <c r="AWK6229" s="251"/>
      <c r="AWL6229" s="251"/>
      <c r="AWM6229" s="251"/>
      <c r="AWN6229" s="251"/>
      <c r="AWO6229" s="251"/>
      <c r="AWP6229" s="251"/>
      <c r="AWQ6229" s="251"/>
      <c r="AWR6229" s="251"/>
      <c r="AWS6229" s="251"/>
      <c r="AWT6229" s="251"/>
      <c r="AWU6229" s="251"/>
      <c r="AWV6229" s="251"/>
      <c r="AWW6229" s="251"/>
      <c r="AWX6229" s="251"/>
      <c r="AWY6229" s="251"/>
      <c r="AWZ6229" s="251"/>
      <c r="AXA6229" s="251"/>
      <c r="AXB6229" s="251"/>
      <c r="AXC6229" s="251"/>
      <c r="AXD6229" s="251"/>
      <c r="AXE6229" s="251"/>
      <c r="AXF6229" s="251"/>
      <c r="AXG6229" s="251"/>
      <c r="AXH6229" s="251"/>
      <c r="AXI6229" s="251"/>
      <c r="AXJ6229" s="251"/>
      <c r="AXK6229" s="251"/>
      <c r="AXL6229" s="251"/>
      <c r="AXM6229" s="251"/>
      <c r="AXN6229" s="251"/>
      <c r="AXO6229" s="251"/>
      <c r="AXP6229" s="251"/>
      <c r="AXQ6229" s="251"/>
      <c r="AXR6229" s="251"/>
      <c r="AXS6229" s="251"/>
      <c r="AXT6229" s="251"/>
      <c r="AXU6229" s="251"/>
      <c r="AXV6229" s="251"/>
      <c r="AXW6229" s="251"/>
      <c r="AXX6229" s="251"/>
      <c r="AXY6229" s="251"/>
      <c r="AXZ6229" s="251"/>
      <c r="AYA6229" s="251"/>
      <c r="AYB6229" s="251"/>
      <c r="AYC6229" s="251"/>
      <c r="AYD6229" s="251"/>
      <c r="AYE6229" s="251"/>
      <c r="AYF6229" s="251"/>
      <c r="AYG6229" s="251"/>
      <c r="AYH6229" s="251"/>
      <c r="AYI6229" s="251"/>
      <c r="AYJ6229" s="251"/>
      <c r="AYK6229" s="251"/>
      <c r="AYL6229" s="251"/>
      <c r="AYM6229" s="251"/>
      <c r="AYN6229" s="251"/>
      <c r="AYO6229" s="251"/>
      <c r="AYP6229" s="251"/>
      <c r="AYQ6229" s="251"/>
      <c r="AYR6229" s="251"/>
      <c r="AYS6229" s="251"/>
      <c r="AYT6229" s="251"/>
      <c r="AYU6229" s="251"/>
      <c r="AYV6229" s="251"/>
      <c r="AYW6229" s="251"/>
      <c r="AYX6229" s="251"/>
      <c r="AYY6229" s="251"/>
      <c r="AYZ6229" s="251"/>
      <c r="AZA6229" s="251"/>
      <c r="AZB6229" s="251"/>
      <c r="AZC6229" s="251"/>
      <c r="AZD6229" s="251"/>
      <c r="AZE6229" s="251"/>
      <c r="AZF6229" s="251"/>
      <c r="AZG6229" s="251"/>
      <c r="AZH6229" s="251"/>
      <c r="AZI6229" s="251"/>
      <c r="AZJ6229" s="251"/>
      <c r="AZK6229" s="251"/>
      <c r="AZL6229" s="251"/>
      <c r="AZM6229" s="251"/>
      <c r="AZN6229" s="251"/>
      <c r="AZO6229" s="251"/>
      <c r="AZP6229" s="251"/>
      <c r="AZQ6229" s="251"/>
      <c r="AZR6229" s="251"/>
      <c r="AZS6229" s="251"/>
      <c r="AZT6229" s="251"/>
      <c r="AZU6229" s="251"/>
      <c r="AZV6229" s="251"/>
      <c r="AZW6229" s="251"/>
      <c r="AZX6229" s="251"/>
      <c r="AZY6229" s="251"/>
      <c r="AZZ6229" s="251"/>
      <c r="BAA6229" s="251"/>
      <c r="BAB6229" s="251"/>
      <c r="BAC6229" s="251"/>
      <c r="BAD6229" s="251"/>
      <c r="BAE6229" s="251"/>
      <c r="BAF6229" s="251"/>
      <c r="BAG6229" s="251"/>
      <c r="BAH6229" s="251"/>
      <c r="BAI6229" s="251"/>
      <c r="BAJ6229" s="251"/>
      <c r="BAK6229" s="251"/>
      <c r="BAL6229" s="251"/>
      <c r="BAM6229" s="251"/>
      <c r="BAN6229" s="251"/>
      <c r="BAO6229" s="251"/>
      <c r="BAP6229" s="251"/>
      <c r="BAQ6229" s="251"/>
      <c r="BAR6229" s="251"/>
      <c r="BAS6229" s="251"/>
      <c r="BAT6229" s="251"/>
      <c r="BAU6229" s="251"/>
      <c r="BAV6229" s="251"/>
      <c r="BAW6229" s="251"/>
      <c r="BAX6229" s="251"/>
      <c r="BAY6229" s="251"/>
      <c r="BAZ6229" s="251"/>
      <c r="BBA6229" s="251"/>
      <c r="BBB6229" s="251"/>
      <c r="BBC6229" s="251"/>
      <c r="BBD6229" s="251"/>
      <c r="BBE6229" s="251"/>
      <c r="BBF6229" s="251"/>
      <c r="BBG6229" s="251"/>
      <c r="BBH6229" s="251"/>
      <c r="BBI6229" s="251"/>
      <c r="BBJ6229" s="251"/>
      <c r="BBK6229" s="251"/>
      <c r="BBL6229" s="251"/>
      <c r="BBM6229" s="251"/>
      <c r="BBN6229" s="251"/>
      <c r="BBO6229" s="251"/>
      <c r="BBP6229" s="251"/>
      <c r="BBQ6229" s="251"/>
      <c r="BBR6229" s="251"/>
      <c r="BBS6229" s="251"/>
      <c r="BBT6229" s="251"/>
      <c r="BBU6229" s="251"/>
      <c r="BBV6229" s="251"/>
      <c r="BBW6229" s="251"/>
      <c r="BBX6229" s="251"/>
      <c r="BBY6229" s="251"/>
      <c r="BBZ6229" s="251"/>
      <c r="BCA6229" s="251"/>
      <c r="BCB6229" s="251"/>
      <c r="BCC6229" s="251"/>
      <c r="BCD6229" s="251"/>
      <c r="BCE6229" s="251"/>
      <c r="BCF6229" s="251"/>
      <c r="BCG6229" s="251"/>
      <c r="BCH6229" s="251"/>
      <c r="BCI6229" s="251"/>
      <c r="BCJ6229" s="251"/>
      <c r="BCK6229" s="251"/>
      <c r="BCL6229" s="251"/>
      <c r="BCM6229" s="251"/>
      <c r="BCN6229" s="251"/>
      <c r="BCO6229" s="251"/>
      <c r="BCP6229" s="251"/>
      <c r="BCQ6229" s="251"/>
      <c r="BCR6229" s="251"/>
      <c r="BCS6229" s="251"/>
      <c r="BCT6229" s="251"/>
      <c r="BCU6229" s="251"/>
      <c r="BCV6229" s="251"/>
      <c r="BCW6229" s="251"/>
      <c r="BCX6229" s="251"/>
      <c r="BCY6229" s="251"/>
      <c r="BCZ6229" s="251"/>
      <c r="BDA6229" s="251"/>
      <c r="BDB6229" s="251"/>
      <c r="BDC6229" s="251"/>
      <c r="BDD6229" s="251"/>
      <c r="BDE6229" s="251"/>
      <c r="BDF6229" s="251"/>
      <c r="BDG6229" s="251"/>
      <c r="BDH6229" s="251"/>
      <c r="BDI6229" s="251"/>
      <c r="BDJ6229" s="251"/>
      <c r="BDK6229" s="251"/>
      <c r="BDL6229" s="251"/>
      <c r="BDM6229" s="251"/>
      <c r="BDN6229" s="251"/>
      <c r="BDO6229" s="251"/>
      <c r="BDP6229" s="251"/>
      <c r="BDQ6229" s="251"/>
      <c r="BDR6229" s="251"/>
      <c r="BDS6229" s="251"/>
      <c r="BDT6229" s="251"/>
      <c r="BDU6229" s="251"/>
      <c r="BDV6229" s="251"/>
      <c r="BDW6229" s="251"/>
      <c r="BDX6229" s="251"/>
      <c r="BDY6229" s="251"/>
      <c r="BDZ6229" s="251"/>
      <c r="BEA6229" s="251"/>
      <c r="BEB6229" s="251"/>
      <c r="BEC6229" s="251"/>
      <c r="BED6229" s="251"/>
      <c r="BEE6229" s="251"/>
      <c r="BEF6229" s="251"/>
      <c r="BEG6229" s="251"/>
      <c r="BEH6229" s="251"/>
      <c r="BEI6229" s="251"/>
      <c r="BEJ6229" s="251"/>
      <c r="BEK6229" s="251"/>
      <c r="BEL6229" s="251"/>
      <c r="BEM6229" s="251"/>
      <c r="BEN6229" s="251"/>
      <c r="BEO6229" s="251"/>
      <c r="BEP6229" s="251"/>
      <c r="BEQ6229" s="251"/>
      <c r="BER6229" s="251"/>
      <c r="BES6229" s="251"/>
      <c r="BET6229" s="251"/>
      <c r="BEU6229" s="251"/>
      <c r="BEV6229" s="251"/>
      <c r="BEW6229" s="251"/>
      <c r="BEX6229" s="251"/>
      <c r="BEY6229" s="251"/>
      <c r="BEZ6229" s="251"/>
      <c r="BFA6229" s="251"/>
      <c r="BFB6229" s="251"/>
      <c r="BFC6229" s="251"/>
      <c r="BFD6229" s="251"/>
      <c r="BFE6229" s="251"/>
      <c r="BFF6229" s="251"/>
      <c r="BFG6229" s="251"/>
      <c r="BFH6229" s="251"/>
      <c r="BFI6229" s="251"/>
      <c r="BFJ6229" s="251"/>
      <c r="BFK6229" s="251"/>
      <c r="BFL6229" s="251"/>
      <c r="BFM6229" s="251"/>
      <c r="BFN6229" s="251"/>
      <c r="BFO6229" s="251"/>
      <c r="BFP6229" s="251"/>
      <c r="BFQ6229" s="251"/>
      <c r="BFR6229" s="251"/>
      <c r="BFS6229" s="251"/>
      <c r="BFT6229" s="251"/>
      <c r="BFU6229" s="251"/>
      <c r="BFV6229" s="251"/>
      <c r="BFW6229" s="251"/>
      <c r="BFX6229" s="251"/>
      <c r="BFY6229" s="251"/>
      <c r="BFZ6229" s="251"/>
      <c r="BGA6229" s="251"/>
      <c r="BGB6229" s="251"/>
      <c r="BGC6229" s="251"/>
      <c r="BGD6229" s="251"/>
      <c r="BGE6229" s="251"/>
      <c r="BGF6229" s="251"/>
      <c r="BGG6229" s="251"/>
      <c r="BGH6229" s="251"/>
      <c r="BGI6229" s="251"/>
      <c r="BGJ6229" s="251"/>
      <c r="BGK6229" s="251"/>
      <c r="BGL6229" s="251"/>
      <c r="BGM6229" s="251"/>
      <c r="BGN6229" s="251"/>
      <c r="BGO6229" s="251"/>
      <c r="BGP6229" s="251"/>
      <c r="BGQ6229" s="251"/>
      <c r="BGR6229" s="251"/>
      <c r="BGS6229" s="251"/>
      <c r="BGT6229" s="251"/>
      <c r="BGU6229" s="251"/>
      <c r="BGV6229" s="251"/>
      <c r="BGW6229" s="251"/>
      <c r="BGX6229" s="251"/>
      <c r="BGY6229" s="251"/>
      <c r="BGZ6229" s="251"/>
      <c r="BHA6229" s="251"/>
      <c r="BHB6229" s="251"/>
      <c r="BHC6229" s="251"/>
      <c r="BHD6229" s="251"/>
      <c r="BHE6229" s="251"/>
      <c r="BHF6229" s="251"/>
      <c r="BHG6229" s="251"/>
      <c r="BHH6229" s="251"/>
      <c r="BHI6229" s="251"/>
      <c r="BHJ6229" s="251"/>
      <c r="BHK6229" s="251"/>
      <c r="BHL6229" s="251"/>
      <c r="BHM6229" s="251"/>
      <c r="BHN6229" s="251"/>
      <c r="BHO6229" s="251"/>
      <c r="BHP6229" s="251"/>
      <c r="BHQ6229" s="251"/>
      <c r="BHR6229" s="251"/>
      <c r="BHS6229" s="251"/>
      <c r="BHT6229" s="251"/>
      <c r="BHU6229" s="251"/>
      <c r="BHV6229" s="251"/>
      <c r="BHW6229" s="251"/>
      <c r="BHX6229" s="251"/>
      <c r="BHY6229" s="251"/>
      <c r="BHZ6229" s="251"/>
      <c r="BIA6229" s="251"/>
      <c r="BIB6229" s="251"/>
      <c r="BIC6229" s="251"/>
      <c r="BID6229" s="251"/>
      <c r="BIE6229" s="251"/>
      <c r="BIF6229" s="251"/>
      <c r="BIG6229" s="251"/>
      <c r="BIH6229" s="251"/>
      <c r="BII6229" s="251"/>
      <c r="BIJ6229" s="251"/>
      <c r="BIK6229" s="251"/>
      <c r="BIL6229" s="251"/>
      <c r="BIM6229" s="251"/>
      <c r="BIN6229" s="251"/>
      <c r="BIO6229" s="251"/>
      <c r="BIP6229" s="251"/>
      <c r="BIQ6229" s="251"/>
      <c r="BIR6229" s="251"/>
      <c r="BIS6229" s="251"/>
      <c r="BIT6229" s="251"/>
      <c r="BIU6229" s="251"/>
      <c r="BIV6229" s="251"/>
      <c r="BIW6229" s="251"/>
      <c r="BIX6229" s="251"/>
      <c r="BIY6229" s="251"/>
      <c r="BIZ6229" s="251"/>
      <c r="BJA6229" s="251"/>
      <c r="BJB6229" s="251"/>
      <c r="BJC6229" s="251"/>
      <c r="BJD6229" s="251"/>
      <c r="BJE6229" s="251"/>
      <c r="BJF6229" s="251"/>
      <c r="BJG6229" s="251"/>
      <c r="BJH6229" s="251"/>
      <c r="BJI6229" s="251"/>
      <c r="BJJ6229" s="251"/>
      <c r="BJK6229" s="251"/>
      <c r="BJL6229" s="251"/>
      <c r="BJM6229" s="251"/>
      <c r="BJN6229" s="251"/>
      <c r="BJO6229" s="251"/>
      <c r="BJP6229" s="251"/>
      <c r="BJQ6229" s="251"/>
      <c r="BJR6229" s="251"/>
      <c r="BJS6229" s="251"/>
      <c r="BJT6229" s="251"/>
      <c r="BJU6229" s="251"/>
      <c r="BJV6229" s="251"/>
      <c r="BJW6229" s="251"/>
      <c r="BJX6229" s="251"/>
      <c r="BJY6229" s="251"/>
      <c r="BJZ6229" s="251"/>
      <c r="BKA6229" s="251"/>
      <c r="BKB6229" s="251"/>
      <c r="BKC6229" s="251"/>
      <c r="BKD6229" s="251"/>
      <c r="BKE6229" s="251"/>
      <c r="BKF6229" s="251"/>
      <c r="BKG6229" s="251"/>
      <c r="BKH6229" s="251"/>
      <c r="BKI6229" s="251"/>
      <c r="BKJ6229" s="251"/>
      <c r="BKK6229" s="251"/>
      <c r="BKL6229" s="251"/>
      <c r="BKM6229" s="251"/>
      <c r="BKN6229" s="251"/>
      <c r="BKO6229" s="251"/>
      <c r="BKP6229" s="251"/>
      <c r="BKQ6229" s="251"/>
      <c r="BKR6229" s="251"/>
      <c r="BKS6229" s="251"/>
      <c r="BKT6229" s="251"/>
      <c r="BKU6229" s="251"/>
      <c r="BKV6229" s="251"/>
      <c r="BKW6229" s="251"/>
      <c r="BKX6229" s="251"/>
      <c r="BKY6229" s="251"/>
      <c r="BKZ6229" s="251"/>
      <c r="BLA6229" s="251"/>
      <c r="BLB6229" s="251"/>
      <c r="BLC6229" s="251"/>
      <c r="BLD6229" s="251"/>
      <c r="BLE6229" s="251"/>
      <c r="BLF6229" s="251"/>
      <c r="BLG6229" s="251"/>
      <c r="BLH6229" s="251"/>
      <c r="BLI6229" s="251"/>
      <c r="BLJ6229" s="251"/>
      <c r="BLK6229" s="251"/>
      <c r="BLL6229" s="251"/>
      <c r="BLM6229" s="251"/>
      <c r="BLN6229" s="251"/>
      <c r="BLO6229" s="251"/>
      <c r="BLP6229" s="251"/>
      <c r="BLQ6229" s="251"/>
      <c r="BLR6229" s="251"/>
      <c r="BLS6229" s="251"/>
      <c r="BLT6229" s="251"/>
      <c r="BLU6229" s="251"/>
      <c r="BLV6229" s="251"/>
      <c r="BLW6229" s="251"/>
      <c r="BLX6229" s="251"/>
      <c r="BLY6229" s="251"/>
      <c r="BLZ6229" s="251"/>
      <c r="BMA6229" s="251"/>
      <c r="BMB6229" s="251"/>
      <c r="BMC6229" s="251"/>
      <c r="BMD6229" s="251"/>
      <c r="BME6229" s="251"/>
      <c r="BMF6229" s="251"/>
      <c r="BMG6229" s="251"/>
      <c r="BMH6229" s="251"/>
      <c r="BMI6229" s="251"/>
      <c r="BMJ6229" s="251"/>
      <c r="BMK6229" s="251"/>
      <c r="BML6229" s="251"/>
      <c r="BMM6229" s="251"/>
      <c r="BMN6229" s="251"/>
      <c r="BMO6229" s="251"/>
      <c r="BMP6229" s="251"/>
      <c r="BMQ6229" s="251"/>
      <c r="BMR6229" s="251"/>
      <c r="BMS6229" s="251"/>
      <c r="BMT6229" s="251"/>
      <c r="BMU6229" s="251"/>
      <c r="BMV6229" s="251"/>
      <c r="BMW6229" s="251"/>
      <c r="BMX6229" s="251"/>
      <c r="BMY6229" s="251"/>
      <c r="BMZ6229" s="251"/>
      <c r="BNA6229" s="251"/>
      <c r="BNB6229" s="251"/>
      <c r="BNC6229" s="251"/>
      <c r="BND6229" s="251"/>
      <c r="BNE6229" s="251"/>
      <c r="BNF6229" s="251"/>
      <c r="BNG6229" s="251"/>
      <c r="BNH6229" s="251"/>
      <c r="BNI6229" s="251"/>
      <c r="BNJ6229" s="251"/>
      <c r="BNK6229" s="251"/>
      <c r="BNL6229" s="251"/>
      <c r="BNM6229" s="251"/>
      <c r="BNN6229" s="251"/>
      <c r="BNO6229" s="251"/>
      <c r="BNP6229" s="251"/>
      <c r="BNQ6229" s="251"/>
      <c r="BNR6229" s="251"/>
      <c r="BNS6229" s="251"/>
      <c r="BNT6229" s="251"/>
      <c r="BNU6229" s="251"/>
      <c r="BNV6229" s="251"/>
      <c r="BNW6229" s="251"/>
      <c r="BNX6229" s="251"/>
      <c r="BNY6229" s="251"/>
      <c r="BNZ6229" s="251"/>
      <c r="BOA6229" s="251"/>
      <c r="BOB6229" s="251"/>
      <c r="BOC6229" s="251"/>
      <c r="BOD6229" s="251"/>
      <c r="BOE6229" s="251"/>
      <c r="BOF6229" s="251"/>
      <c r="BOG6229" s="251"/>
      <c r="BOH6229" s="251"/>
      <c r="BOI6229" s="251"/>
      <c r="BOJ6229" s="251"/>
      <c r="BOK6229" s="251"/>
      <c r="BOL6229" s="251"/>
      <c r="BOM6229" s="251"/>
      <c r="BON6229" s="251"/>
      <c r="BOO6229" s="251"/>
      <c r="BOP6229" s="251"/>
      <c r="BOQ6229" s="251"/>
      <c r="BOR6229" s="251"/>
      <c r="BOS6229" s="251"/>
      <c r="BOT6229" s="251"/>
      <c r="BOU6229" s="251"/>
      <c r="BOV6229" s="251"/>
      <c r="BOW6229" s="251"/>
      <c r="BOX6229" s="251"/>
      <c r="BOY6229" s="251"/>
      <c r="BOZ6229" s="251"/>
      <c r="BPA6229" s="251"/>
      <c r="BPB6229" s="251"/>
      <c r="BPC6229" s="251"/>
      <c r="BPD6229" s="251"/>
      <c r="BPE6229" s="251"/>
      <c r="BPF6229" s="251"/>
      <c r="BPG6229" s="251"/>
      <c r="BPH6229" s="251"/>
      <c r="BPI6229" s="251"/>
      <c r="BPJ6229" s="251"/>
      <c r="BPK6229" s="251"/>
      <c r="BPL6229" s="251"/>
      <c r="BPM6229" s="251"/>
      <c r="BPN6229" s="251"/>
      <c r="BPO6229" s="251"/>
      <c r="BPP6229" s="251"/>
      <c r="BPQ6229" s="251"/>
      <c r="BPR6229" s="251"/>
      <c r="BPS6229" s="251"/>
      <c r="BPT6229" s="251"/>
      <c r="BPU6229" s="251"/>
      <c r="BPV6229" s="251"/>
      <c r="BPW6229" s="251"/>
      <c r="BPX6229" s="251"/>
      <c r="BPY6229" s="251"/>
      <c r="BPZ6229" s="251"/>
      <c r="BQA6229" s="251"/>
      <c r="BQB6229" s="251"/>
      <c r="BQC6229" s="251"/>
      <c r="BQD6229" s="251"/>
      <c r="BQE6229" s="251"/>
      <c r="BQF6229" s="251"/>
      <c r="BQG6229" s="251"/>
      <c r="BQH6229" s="251"/>
      <c r="BQI6229" s="251"/>
      <c r="BQJ6229" s="251"/>
      <c r="BQK6229" s="251"/>
      <c r="BQL6229" s="251"/>
      <c r="BQM6229" s="251"/>
      <c r="BQN6229" s="251"/>
      <c r="BQO6229" s="251"/>
      <c r="BQP6229" s="251"/>
      <c r="BQQ6229" s="251"/>
      <c r="BQR6229" s="251"/>
      <c r="BQS6229" s="251"/>
      <c r="BQT6229" s="251"/>
      <c r="BQU6229" s="251"/>
      <c r="BQV6229" s="251"/>
      <c r="BQW6229" s="251"/>
      <c r="BQX6229" s="251"/>
      <c r="BQY6229" s="251"/>
      <c r="BQZ6229" s="251"/>
      <c r="BRA6229" s="251"/>
      <c r="BRB6229" s="251"/>
      <c r="BRC6229" s="251"/>
      <c r="BRD6229" s="251"/>
      <c r="BRE6229" s="251"/>
      <c r="BRF6229" s="251"/>
      <c r="BRG6229" s="251"/>
      <c r="BRH6229" s="251"/>
      <c r="BRI6229" s="251"/>
      <c r="BRJ6229" s="251"/>
      <c r="BRK6229" s="251"/>
      <c r="BRL6229" s="251"/>
      <c r="BRM6229" s="251"/>
      <c r="BRN6229" s="251"/>
      <c r="BRO6229" s="251"/>
      <c r="BRP6229" s="251"/>
      <c r="BRQ6229" s="251"/>
      <c r="BRR6229" s="251"/>
      <c r="BRS6229" s="251"/>
      <c r="BRT6229" s="251"/>
      <c r="BRU6229" s="251"/>
      <c r="BRV6229" s="251"/>
      <c r="BRW6229" s="251"/>
      <c r="BRX6229" s="251"/>
      <c r="BRY6229" s="251"/>
      <c r="BRZ6229" s="251"/>
      <c r="BSA6229" s="251"/>
      <c r="BSB6229" s="251"/>
      <c r="BSC6229" s="251"/>
      <c r="BSD6229" s="251"/>
      <c r="BSE6229" s="251"/>
      <c r="BSF6229" s="251"/>
      <c r="BSG6229" s="251"/>
      <c r="BSH6229" s="251"/>
      <c r="BSI6229" s="251"/>
      <c r="BSJ6229" s="251"/>
      <c r="BSK6229" s="251"/>
      <c r="BSL6229" s="251"/>
      <c r="BSM6229" s="251"/>
      <c r="BSN6229" s="251"/>
      <c r="BSO6229" s="251"/>
      <c r="BSP6229" s="251"/>
      <c r="BSQ6229" s="251"/>
      <c r="BSR6229" s="251"/>
      <c r="BSS6229" s="251"/>
      <c r="BST6229" s="251"/>
      <c r="BSU6229" s="251"/>
      <c r="BSV6229" s="251"/>
      <c r="BSW6229" s="251"/>
      <c r="BSX6229" s="251"/>
      <c r="BSY6229" s="251"/>
      <c r="BSZ6229" s="251"/>
      <c r="BTA6229" s="251"/>
      <c r="BTB6229" s="251"/>
      <c r="BTC6229" s="251"/>
      <c r="BTD6229" s="251"/>
      <c r="BTE6229" s="251"/>
      <c r="BTF6229" s="251"/>
      <c r="BTG6229" s="251"/>
      <c r="BTH6229" s="251"/>
      <c r="BTI6229" s="251"/>
      <c r="BTJ6229" s="251"/>
      <c r="BTK6229" s="251"/>
      <c r="BTL6229" s="251"/>
      <c r="BTM6229" s="251"/>
      <c r="BTN6229" s="251"/>
      <c r="BTO6229" s="251"/>
      <c r="BTP6229" s="251"/>
      <c r="BTQ6229" s="251"/>
      <c r="BTR6229" s="251"/>
      <c r="BTS6229" s="251"/>
      <c r="BTT6229" s="251"/>
      <c r="BTU6229" s="251"/>
      <c r="BTV6229" s="251"/>
      <c r="BTW6229" s="251"/>
      <c r="BTX6229" s="251"/>
      <c r="BTY6229" s="251"/>
      <c r="BTZ6229" s="251"/>
      <c r="BUA6229" s="251"/>
      <c r="BUB6229" s="251"/>
      <c r="BUC6229" s="251"/>
      <c r="BUD6229" s="251"/>
      <c r="BUE6229" s="251"/>
      <c r="BUF6229" s="251"/>
      <c r="BUG6229" s="251"/>
      <c r="BUH6229" s="251"/>
      <c r="BUI6229" s="251"/>
      <c r="BUJ6229" s="251"/>
      <c r="BUK6229" s="251"/>
      <c r="BUL6229" s="251"/>
      <c r="BUM6229" s="251"/>
      <c r="BUN6229" s="251"/>
      <c r="BUO6229" s="251"/>
      <c r="BUP6229" s="251"/>
      <c r="BUQ6229" s="251"/>
      <c r="BUR6229" s="251"/>
      <c r="BUS6229" s="251"/>
      <c r="BUT6229" s="251"/>
      <c r="BUU6229" s="251"/>
      <c r="BUV6229" s="251"/>
      <c r="BUW6229" s="251"/>
      <c r="BUX6229" s="251"/>
      <c r="BUY6229" s="251"/>
      <c r="BUZ6229" s="251"/>
      <c r="BVA6229" s="251"/>
      <c r="BVB6229" s="251"/>
      <c r="BVC6229" s="251"/>
      <c r="BVD6229" s="251"/>
      <c r="BVE6229" s="251"/>
      <c r="BVF6229" s="251"/>
      <c r="BVG6229" s="251"/>
      <c r="BVH6229" s="251"/>
      <c r="BVI6229" s="251"/>
      <c r="BVJ6229" s="251"/>
      <c r="BVK6229" s="251"/>
      <c r="BVL6229" s="251"/>
      <c r="BVM6229" s="251"/>
      <c r="BVN6229" s="251"/>
      <c r="BVO6229" s="251"/>
      <c r="BVP6229" s="251"/>
      <c r="BVQ6229" s="251"/>
      <c r="BVR6229" s="251"/>
      <c r="BVS6229" s="251"/>
      <c r="BVT6229" s="251"/>
      <c r="BVU6229" s="251"/>
      <c r="BVV6229" s="251"/>
      <c r="BVW6229" s="251"/>
      <c r="BVX6229" s="251"/>
      <c r="BVY6229" s="251"/>
      <c r="BVZ6229" s="251"/>
      <c r="BWA6229" s="251"/>
      <c r="BWB6229" s="251"/>
      <c r="BWC6229" s="251"/>
      <c r="BWD6229" s="251"/>
      <c r="BWE6229" s="251"/>
      <c r="BWF6229" s="251"/>
      <c r="BWG6229" s="251"/>
      <c r="BWH6229" s="251"/>
      <c r="BWI6229" s="251"/>
      <c r="BWJ6229" s="251"/>
      <c r="BWK6229" s="251"/>
      <c r="BWL6229" s="251"/>
      <c r="BWM6229" s="251"/>
      <c r="BWN6229" s="251"/>
      <c r="BWO6229" s="251"/>
      <c r="BWP6229" s="251"/>
      <c r="BWQ6229" s="251"/>
      <c r="BWR6229" s="251"/>
      <c r="BWS6229" s="251"/>
      <c r="BWT6229" s="251"/>
      <c r="BWU6229" s="251"/>
      <c r="BWV6229" s="251"/>
      <c r="BWW6229" s="251"/>
      <c r="BWX6229" s="251"/>
      <c r="BWY6229" s="251"/>
      <c r="BWZ6229" s="251"/>
      <c r="BXA6229" s="251"/>
      <c r="BXB6229" s="251"/>
      <c r="BXC6229" s="251"/>
      <c r="BXD6229" s="251"/>
      <c r="BXE6229" s="251"/>
      <c r="BXF6229" s="251"/>
      <c r="BXG6229" s="251"/>
      <c r="BXH6229" s="251"/>
      <c r="BXI6229" s="251"/>
      <c r="BXJ6229" s="251"/>
      <c r="BXK6229" s="251"/>
      <c r="BXL6229" s="251"/>
      <c r="BXM6229" s="251"/>
      <c r="BXN6229" s="251"/>
      <c r="BXO6229" s="251"/>
      <c r="BXP6229" s="251"/>
      <c r="BXQ6229" s="251"/>
      <c r="BXR6229" s="251"/>
      <c r="BXS6229" s="251"/>
      <c r="BXT6229" s="251"/>
      <c r="BXU6229" s="251"/>
      <c r="BXV6229" s="251"/>
      <c r="BXW6229" s="251"/>
      <c r="BXX6229" s="251"/>
      <c r="BXY6229" s="251"/>
      <c r="BXZ6229" s="251"/>
      <c r="BYA6229" s="251"/>
      <c r="BYB6229" s="251"/>
      <c r="BYC6229" s="251"/>
      <c r="BYD6229" s="251"/>
      <c r="BYE6229" s="251"/>
      <c r="BYF6229" s="251"/>
      <c r="BYG6229" s="251"/>
      <c r="BYH6229" s="251"/>
      <c r="BYI6229" s="251"/>
      <c r="BYJ6229" s="251"/>
      <c r="BYK6229" s="251"/>
      <c r="BYL6229" s="251"/>
      <c r="BYM6229" s="251"/>
      <c r="BYN6229" s="251"/>
      <c r="BYO6229" s="251"/>
      <c r="BYP6229" s="251"/>
      <c r="BYQ6229" s="251"/>
      <c r="BYR6229" s="251"/>
      <c r="BYS6229" s="251"/>
      <c r="BYT6229" s="251"/>
      <c r="BYU6229" s="251"/>
      <c r="BYV6229" s="251"/>
      <c r="BYW6229" s="251"/>
      <c r="BYX6229" s="251"/>
      <c r="BYY6229" s="251"/>
      <c r="BYZ6229" s="251"/>
      <c r="BZA6229" s="251"/>
      <c r="BZB6229" s="251"/>
      <c r="BZC6229" s="251"/>
      <c r="BZD6229" s="251"/>
      <c r="BZE6229" s="251"/>
      <c r="BZF6229" s="251"/>
      <c r="BZG6229" s="251"/>
      <c r="BZH6229" s="251"/>
      <c r="BZI6229" s="251"/>
      <c r="BZJ6229" s="251"/>
      <c r="BZK6229" s="251"/>
      <c r="BZL6229" s="251"/>
      <c r="BZM6229" s="251"/>
      <c r="BZN6229" s="251"/>
      <c r="BZO6229" s="251"/>
      <c r="BZP6229" s="251"/>
      <c r="BZQ6229" s="251"/>
      <c r="BZR6229" s="251"/>
      <c r="BZS6229" s="251"/>
      <c r="BZT6229" s="251"/>
      <c r="BZU6229" s="251"/>
      <c r="BZV6229" s="251"/>
      <c r="BZW6229" s="251"/>
      <c r="BZX6229" s="251"/>
      <c r="BZY6229" s="251"/>
      <c r="BZZ6229" s="251"/>
      <c r="CAA6229" s="251"/>
      <c r="CAB6229" s="251"/>
      <c r="CAC6229" s="251"/>
      <c r="CAD6229" s="251"/>
      <c r="CAE6229" s="251"/>
      <c r="CAF6229" s="251"/>
      <c r="CAG6229" s="251"/>
      <c r="CAH6229" s="251"/>
      <c r="CAI6229" s="251"/>
      <c r="CAJ6229" s="251"/>
      <c r="CAK6229" s="251"/>
      <c r="CAL6229" s="251"/>
      <c r="CAM6229" s="251"/>
      <c r="CAN6229" s="251"/>
      <c r="CAO6229" s="251"/>
      <c r="CAP6229" s="251"/>
      <c r="CAQ6229" s="251"/>
      <c r="CAR6229" s="251"/>
      <c r="CAS6229" s="251"/>
      <c r="CAT6229" s="251"/>
      <c r="CAU6229" s="251"/>
      <c r="CAV6229" s="251"/>
      <c r="CAW6229" s="251"/>
      <c r="CAX6229" s="251"/>
      <c r="CAY6229" s="251"/>
      <c r="CAZ6229" s="251"/>
      <c r="CBA6229" s="251"/>
      <c r="CBB6229" s="251"/>
      <c r="CBC6229" s="251"/>
      <c r="CBD6229" s="251"/>
      <c r="CBE6229" s="251"/>
      <c r="CBF6229" s="251"/>
      <c r="CBG6229" s="251"/>
      <c r="CBH6229" s="251"/>
      <c r="CBI6229" s="251"/>
      <c r="CBJ6229" s="251"/>
      <c r="CBK6229" s="251"/>
      <c r="CBL6229" s="251"/>
      <c r="CBM6229" s="251"/>
      <c r="CBN6229" s="251"/>
      <c r="CBO6229" s="251"/>
      <c r="CBP6229" s="251"/>
      <c r="CBQ6229" s="251"/>
      <c r="CBR6229" s="251"/>
      <c r="CBS6229" s="251"/>
      <c r="CBT6229" s="251"/>
      <c r="CBU6229" s="251"/>
      <c r="CBV6229" s="251"/>
      <c r="CBW6229" s="251"/>
      <c r="CBX6229" s="251"/>
      <c r="CBY6229" s="251"/>
      <c r="CBZ6229" s="251"/>
      <c r="CCA6229" s="251"/>
      <c r="CCB6229" s="251"/>
      <c r="CCC6229" s="251"/>
      <c r="CCD6229" s="251"/>
      <c r="CCE6229" s="251"/>
      <c r="CCF6229" s="251"/>
      <c r="CCG6229" s="251"/>
      <c r="CCH6229" s="251"/>
      <c r="CCI6229" s="251"/>
      <c r="CCJ6229" s="251"/>
      <c r="CCK6229" s="251"/>
      <c r="CCL6229" s="251"/>
      <c r="CCM6229" s="251"/>
      <c r="CCN6229" s="251"/>
      <c r="CCO6229" s="251"/>
      <c r="CCP6229" s="251"/>
      <c r="CCQ6229" s="251"/>
      <c r="CCR6229" s="251"/>
      <c r="CCS6229" s="251"/>
      <c r="CCT6229" s="251"/>
      <c r="CCU6229" s="251"/>
      <c r="CCV6229" s="251"/>
      <c r="CCW6229" s="251"/>
      <c r="CCX6229" s="251"/>
      <c r="CCY6229" s="251"/>
      <c r="CCZ6229" s="251"/>
      <c r="CDA6229" s="251"/>
      <c r="CDB6229" s="251"/>
      <c r="CDC6229" s="251"/>
      <c r="CDD6229" s="251"/>
      <c r="CDE6229" s="251"/>
      <c r="CDF6229" s="251"/>
      <c r="CDG6229" s="251"/>
      <c r="CDH6229" s="251"/>
      <c r="CDI6229" s="251"/>
      <c r="CDJ6229" s="251"/>
      <c r="CDK6229" s="251"/>
      <c r="CDL6229" s="251"/>
      <c r="CDM6229" s="251"/>
      <c r="CDN6229" s="251"/>
      <c r="CDO6229" s="251"/>
      <c r="CDP6229" s="251"/>
      <c r="CDQ6229" s="251"/>
      <c r="CDR6229" s="251"/>
      <c r="CDS6229" s="251"/>
      <c r="CDT6229" s="251"/>
      <c r="CDU6229" s="251"/>
      <c r="CDV6229" s="251"/>
      <c r="CDW6229" s="251"/>
      <c r="CDX6229" s="251"/>
      <c r="CDY6229" s="251"/>
      <c r="CDZ6229" s="251"/>
      <c r="CEA6229" s="251"/>
      <c r="CEB6229" s="251"/>
      <c r="CEC6229" s="251"/>
      <c r="CED6229" s="251"/>
      <c r="CEE6229" s="251"/>
      <c r="CEF6229" s="251"/>
      <c r="CEG6229" s="251"/>
      <c r="CEH6229" s="251"/>
      <c r="CEI6229" s="251"/>
      <c r="CEJ6229" s="251"/>
      <c r="CEK6229" s="251"/>
      <c r="CEL6229" s="251"/>
      <c r="CEM6229" s="251"/>
      <c r="CEN6229" s="251"/>
      <c r="CEO6229" s="251"/>
      <c r="CEP6229" s="251"/>
      <c r="CEQ6229" s="251"/>
      <c r="CER6229" s="251"/>
      <c r="CES6229" s="251"/>
      <c r="CET6229" s="251"/>
      <c r="CEU6229" s="251"/>
      <c r="CEV6229" s="251"/>
      <c r="CEW6229" s="251"/>
      <c r="CEX6229" s="251"/>
      <c r="CEY6229" s="251"/>
      <c r="CEZ6229" s="251"/>
      <c r="CFA6229" s="251"/>
      <c r="CFB6229" s="251"/>
      <c r="CFC6229" s="251"/>
      <c r="CFD6229" s="251"/>
      <c r="CFE6229" s="251"/>
      <c r="CFF6229" s="251"/>
      <c r="CFG6229" s="251"/>
      <c r="CFH6229" s="251"/>
      <c r="CFI6229" s="251"/>
      <c r="CFJ6229" s="251"/>
      <c r="CFK6229" s="251"/>
      <c r="CFL6229" s="251"/>
      <c r="CFM6229" s="251"/>
      <c r="CFN6229" s="251"/>
      <c r="CFO6229" s="251"/>
      <c r="CFP6229" s="251"/>
      <c r="CFQ6229" s="251"/>
      <c r="CFR6229" s="251"/>
      <c r="CFS6229" s="251"/>
      <c r="CFT6229" s="251"/>
      <c r="CFU6229" s="251"/>
      <c r="CFV6229" s="251"/>
      <c r="CFW6229" s="251"/>
      <c r="CFX6229" s="251"/>
      <c r="CFY6229" s="251"/>
      <c r="CFZ6229" s="251"/>
      <c r="CGA6229" s="251"/>
      <c r="CGB6229" s="251"/>
      <c r="CGC6229" s="251"/>
      <c r="CGD6229" s="251"/>
      <c r="CGE6229" s="251"/>
      <c r="CGF6229" s="251"/>
      <c r="CGG6229" s="251"/>
      <c r="CGH6229" s="251"/>
      <c r="CGI6229" s="251"/>
      <c r="CGJ6229" s="251"/>
      <c r="CGK6229" s="251"/>
      <c r="CGL6229" s="251"/>
      <c r="CGM6229" s="251"/>
      <c r="CGN6229" s="251"/>
      <c r="CGO6229" s="251"/>
      <c r="CGP6229" s="251"/>
      <c r="CGQ6229" s="251"/>
      <c r="CGR6229" s="251"/>
      <c r="CGS6229" s="251"/>
      <c r="CGT6229" s="251"/>
      <c r="CGU6229" s="251"/>
      <c r="CGV6229" s="251"/>
      <c r="CGW6229" s="251"/>
      <c r="CGX6229" s="251"/>
      <c r="CGY6229" s="251"/>
      <c r="CGZ6229" s="251"/>
      <c r="CHA6229" s="251"/>
      <c r="CHB6229" s="251"/>
      <c r="CHC6229" s="251"/>
      <c r="CHD6229" s="251"/>
      <c r="CHE6229" s="251"/>
      <c r="CHF6229" s="251"/>
      <c r="CHG6229" s="251"/>
      <c r="CHH6229" s="251"/>
      <c r="CHI6229" s="251"/>
      <c r="CHJ6229" s="251"/>
      <c r="CHK6229" s="251"/>
      <c r="CHL6229" s="251"/>
      <c r="CHM6229" s="251"/>
      <c r="CHN6229" s="251"/>
      <c r="CHO6229" s="251"/>
      <c r="CHP6229" s="251"/>
      <c r="CHQ6229" s="251"/>
      <c r="CHR6229" s="251"/>
      <c r="CHS6229" s="251"/>
      <c r="CHT6229" s="251"/>
      <c r="CHU6229" s="251"/>
      <c r="CHV6229" s="251"/>
      <c r="CHW6229" s="251"/>
      <c r="CHX6229" s="251"/>
      <c r="CHY6229" s="251"/>
      <c r="CHZ6229" s="251"/>
      <c r="CIA6229" s="251"/>
      <c r="CIB6229" s="251"/>
      <c r="CIC6229" s="251"/>
      <c r="CID6229" s="251"/>
      <c r="CIE6229" s="251"/>
      <c r="CIF6229" s="251"/>
      <c r="CIG6229" s="251"/>
      <c r="CIH6229" s="251"/>
      <c r="CII6229" s="251"/>
      <c r="CIJ6229" s="251"/>
      <c r="CIK6229" s="251"/>
      <c r="CIL6229" s="251"/>
      <c r="CIM6229" s="251"/>
      <c r="CIN6229" s="251"/>
      <c r="CIO6229" s="251"/>
      <c r="CIP6229" s="251"/>
      <c r="CIQ6229" s="251"/>
      <c r="CIR6229" s="251"/>
      <c r="CIS6229" s="251"/>
      <c r="CIT6229" s="251"/>
      <c r="CIU6229" s="251"/>
      <c r="CIV6229" s="251"/>
      <c r="CIW6229" s="251"/>
      <c r="CIX6229" s="251"/>
      <c r="CIY6229" s="251"/>
      <c r="CIZ6229" s="251"/>
      <c r="CJA6229" s="251"/>
      <c r="CJB6229" s="251"/>
      <c r="CJC6229" s="251"/>
      <c r="CJD6229" s="251"/>
      <c r="CJE6229" s="251"/>
      <c r="CJF6229" s="251"/>
      <c r="CJG6229" s="251"/>
      <c r="CJH6229" s="251"/>
      <c r="CJI6229" s="251"/>
      <c r="CJJ6229" s="251"/>
      <c r="CJK6229" s="251"/>
      <c r="CJL6229" s="251"/>
      <c r="CJM6229" s="251"/>
      <c r="CJN6229" s="251"/>
      <c r="CJO6229" s="251"/>
      <c r="CJP6229" s="251"/>
      <c r="CJQ6229" s="251"/>
      <c r="CJR6229" s="251"/>
      <c r="CJS6229" s="251"/>
      <c r="CJT6229" s="251"/>
      <c r="CJU6229" s="251"/>
      <c r="CJV6229" s="251"/>
      <c r="CJW6229" s="251"/>
      <c r="CJX6229" s="251"/>
      <c r="CJY6229" s="251"/>
      <c r="CJZ6229" s="251"/>
      <c r="CKA6229" s="251"/>
      <c r="CKB6229" s="251"/>
      <c r="CKC6229" s="251"/>
      <c r="CKD6229" s="251"/>
      <c r="CKE6229" s="251"/>
      <c r="CKF6229" s="251"/>
      <c r="CKG6229" s="251"/>
      <c r="CKH6229" s="251"/>
      <c r="CKI6229" s="251"/>
      <c r="CKJ6229" s="251"/>
      <c r="CKK6229" s="251"/>
      <c r="CKL6229" s="251"/>
      <c r="CKM6229" s="251"/>
      <c r="CKN6229" s="251"/>
      <c r="CKO6229" s="251"/>
      <c r="CKP6229" s="251"/>
      <c r="CKQ6229" s="251"/>
      <c r="CKR6229" s="251"/>
      <c r="CKS6229" s="251"/>
      <c r="CKT6229" s="251"/>
      <c r="CKU6229" s="251"/>
      <c r="CKV6229" s="251"/>
      <c r="CKW6229" s="251"/>
      <c r="CKX6229" s="251"/>
      <c r="CKY6229" s="251"/>
      <c r="CKZ6229" s="251"/>
      <c r="CLA6229" s="251"/>
      <c r="CLB6229" s="251"/>
      <c r="CLC6229" s="251"/>
      <c r="CLD6229" s="251"/>
      <c r="CLE6229" s="251"/>
      <c r="CLF6229" s="251"/>
      <c r="CLG6229" s="251"/>
      <c r="CLH6229" s="251"/>
      <c r="CLI6229" s="251"/>
      <c r="CLJ6229" s="251"/>
      <c r="CLK6229" s="251"/>
      <c r="CLL6229" s="251"/>
      <c r="CLM6229" s="251"/>
      <c r="CLN6229" s="251"/>
      <c r="CLO6229" s="251"/>
      <c r="CLP6229" s="251"/>
      <c r="CLQ6229" s="251"/>
      <c r="CLR6229" s="251"/>
      <c r="CLS6229" s="251"/>
      <c r="CLT6229" s="251"/>
      <c r="CLU6229" s="251"/>
      <c r="CLV6229" s="251"/>
      <c r="CLW6229" s="251"/>
      <c r="CLX6229" s="251"/>
      <c r="CLY6229" s="251"/>
      <c r="CLZ6229" s="251"/>
      <c r="CMA6229" s="251"/>
      <c r="CMB6229" s="251"/>
      <c r="CMC6229" s="251"/>
      <c r="CMD6229" s="251"/>
      <c r="CME6229" s="251"/>
      <c r="CMF6229" s="251"/>
      <c r="CMG6229" s="251"/>
      <c r="CMH6229" s="251"/>
      <c r="CMI6229" s="251"/>
      <c r="CMJ6229" s="251"/>
      <c r="CMK6229" s="251"/>
      <c r="CML6229" s="251"/>
      <c r="CMM6229" s="251"/>
      <c r="CMN6229" s="251"/>
      <c r="CMO6229" s="251"/>
      <c r="CMP6229" s="251"/>
      <c r="CMQ6229" s="251"/>
      <c r="CMR6229" s="251"/>
      <c r="CMS6229" s="251"/>
      <c r="CMT6229" s="251"/>
      <c r="CMU6229" s="251"/>
      <c r="CMV6229" s="251"/>
      <c r="CMW6229" s="251"/>
      <c r="CMX6229" s="251"/>
      <c r="CMY6229" s="251"/>
      <c r="CMZ6229" s="251"/>
      <c r="CNA6229" s="251"/>
      <c r="CNB6229" s="251"/>
      <c r="CNC6229" s="251"/>
      <c r="CND6229" s="251"/>
      <c r="CNE6229" s="251"/>
      <c r="CNF6229" s="251"/>
      <c r="CNG6229" s="251"/>
      <c r="CNH6229" s="251"/>
      <c r="CNI6229" s="251"/>
      <c r="CNJ6229" s="251"/>
      <c r="CNK6229" s="251"/>
      <c r="CNL6229" s="251"/>
      <c r="CNM6229" s="251"/>
      <c r="CNN6229" s="251"/>
      <c r="CNO6229" s="251"/>
      <c r="CNP6229" s="251"/>
      <c r="CNQ6229" s="251"/>
      <c r="CNR6229" s="251"/>
      <c r="CNS6229" s="251"/>
      <c r="CNT6229" s="251"/>
      <c r="CNU6229" s="251"/>
      <c r="CNV6229" s="251"/>
      <c r="CNW6229" s="251"/>
      <c r="CNX6229" s="251"/>
      <c r="CNY6229" s="251"/>
      <c r="CNZ6229" s="251"/>
      <c r="COA6229" s="251"/>
      <c r="COB6229" s="251"/>
      <c r="COC6229" s="251"/>
      <c r="COD6229" s="251"/>
      <c r="COE6229" s="251"/>
      <c r="COF6229" s="251"/>
      <c r="COG6229" s="251"/>
      <c r="COH6229" s="251"/>
      <c r="COI6229" s="251"/>
      <c r="COJ6229" s="251"/>
      <c r="COK6229" s="251"/>
      <c r="COL6229" s="251"/>
      <c r="COM6229" s="251"/>
      <c r="CON6229" s="251"/>
      <c r="COO6229" s="251"/>
      <c r="COP6229" s="251"/>
      <c r="COQ6229" s="251"/>
      <c r="COR6229" s="251"/>
      <c r="COS6229" s="251"/>
      <c r="COT6229" s="251"/>
      <c r="COU6229" s="251"/>
      <c r="COV6229" s="251"/>
      <c r="COW6229" s="251"/>
      <c r="COX6229" s="251"/>
      <c r="COY6229" s="251"/>
      <c r="COZ6229" s="251"/>
      <c r="CPA6229" s="251"/>
      <c r="CPB6229" s="251"/>
      <c r="CPC6229" s="251"/>
      <c r="CPD6229" s="251"/>
      <c r="CPE6229" s="251"/>
      <c r="CPF6229" s="251"/>
      <c r="CPG6229" s="251"/>
      <c r="CPH6229" s="251"/>
      <c r="CPI6229" s="251"/>
      <c r="CPJ6229" s="251"/>
      <c r="CPK6229" s="251"/>
      <c r="CPL6229" s="251"/>
      <c r="CPM6229" s="251"/>
      <c r="CPN6229" s="251"/>
      <c r="CPO6229" s="251"/>
      <c r="CPP6229" s="251"/>
      <c r="CPQ6229" s="251"/>
      <c r="CPR6229" s="251"/>
      <c r="CPS6229" s="251"/>
      <c r="CPT6229" s="251"/>
      <c r="CPU6229" s="251"/>
      <c r="CPV6229" s="251"/>
      <c r="CPW6229" s="251"/>
      <c r="CPX6229" s="251"/>
      <c r="CPY6229" s="251"/>
      <c r="CPZ6229" s="251"/>
      <c r="CQA6229" s="251"/>
      <c r="CQB6229" s="251"/>
      <c r="CQC6229" s="251"/>
      <c r="CQD6229" s="251"/>
      <c r="CQE6229" s="251"/>
      <c r="CQF6229" s="251"/>
      <c r="CQG6229" s="251"/>
      <c r="CQH6229" s="251"/>
      <c r="CQI6229" s="251"/>
      <c r="CQJ6229" s="251"/>
      <c r="CQK6229" s="251"/>
      <c r="CQL6229" s="251"/>
      <c r="CQM6229" s="251"/>
      <c r="CQN6229" s="251"/>
      <c r="CQO6229" s="251"/>
      <c r="CQP6229" s="251"/>
      <c r="CQQ6229" s="251"/>
      <c r="CQR6229" s="251"/>
      <c r="CQS6229" s="251"/>
      <c r="CQT6229" s="251"/>
      <c r="CQU6229" s="251"/>
      <c r="CQV6229" s="251"/>
      <c r="CQW6229" s="251"/>
      <c r="CQX6229" s="251"/>
      <c r="CQY6229" s="251"/>
      <c r="CQZ6229" s="251"/>
      <c r="CRA6229" s="251"/>
      <c r="CRB6229" s="251"/>
      <c r="CRC6229" s="251"/>
      <c r="CRD6229" s="251"/>
      <c r="CRE6229" s="251"/>
      <c r="CRF6229" s="251"/>
      <c r="CRG6229" s="251"/>
      <c r="CRH6229" s="251"/>
      <c r="CRI6229" s="251"/>
      <c r="CRJ6229" s="251"/>
      <c r="CRK6229" s="251"/>
      <c r="CRL6229" s="251"/>
      <c r="CRM6229" s="251"/>
      <c r="CRN6229" s="251"/>
      <c r="CRO6229" s="251"/>
      <c r="CRP6229" s="251"/>
      <c r="CRQ6229" s="251"/>
      <c r="CRR6229" s="251"/>
      <c r="CRS6229" s="251"/>
      <c r="CRT6229" s="251"/>
      <c r="CRU6229" s="251"/>
      <c r="CRV6229" s="251"/>
      <c r="CRW6229" s="251"/>
      <c r="CRX6229" s="251"/>
      <c r="CRY6229" s="251"/>
      <c r="CRZ6229" s="251"/>
      <c r="CSA6229" s="251"/>
      <c r="CSB6229" s="251"/>
      <c r="CSC6229" s="251"/>
      <c r="CSD6229" s="251"/>
      <c r="CSE6229" s="251"/>
      <c r="CSF6229" s="251"/>
      <c r="CSG6229" s="251"/>
      <c r="CSH6229" s="251"/>
      <c r="CSI6229" s="251"/>
      <c r="CSJ6229" s="251"/>
      <c r="CSK6229" s="251"/>
      <c r="CSL6229" s="251"/>
      <c r="CSM6229" s="251"/>
      <c r="CSN6229" s="251"/>
      <c r="CSO6229" s="251"/>
      <c r="CSP6229" s="251"/>
      <c r="CSQ6229" s="251"/>
      <c r="CSR6229" s="251"/>
      <c r="CSS6229" s="251"/>
      <c r="CST6229" s="251"/>
      <c r="CSU6229" s="251"/>
      <c r="CSV6229" s="251"/>
      <c r="CSW6229" s="251"/>
      <c r="CSX6229" s="251"/>
      <c r="CSY6229" s="251"/>
      <c r="CSZ6229" s="251"/>
      <c r="CTA6229" s="251"/>
      <c r="CTB6229" s="251"/>
      <c r="CTC6229" s="251"/>
      <c r="CTD6229" s="251"/>
      <c r="CTE6229" s="251"/>
      <c r="CTF6229" s="251"/>
      <c r="CTG6229" s="251"/>
      <c r="CTH6229" s="251"/>
      <c r="CTI6229" s="251"/>
      <c r="CTJ6229" s="251"/>
      <c r="CTK6229" s="251"/>
      <c r="CTL6229" s="251"/>
      <c r="CTM6229" s="251"/>
      <c r="CTN6229" s="251"/>
      <c r="CTO6229" s="251"/>
      <c r="CTP6229" s="251"/>
      <c r="CTQ6229" s="251"/>
      <c r="CTR6229" s="251"/>
      <c r="CTS6229" s="251"/>
      <c r="CTT6229" s="251"/>
      <c r="CTU6229" s="251"/>
      <c r="CTV6229" s="251"/>
      <c r="CTW6229" s="251"/>
      <c r="CTX6229" s="251"/>
      <c r="CTY6229" s="251"/>
      <c r="CTZ6229" s="251"/>
      <c r="CUA6229" s="251"/>
      <c r="CUB6229" s="251"/>
      <c r="CUC6229" s="251"/>
      <c r="CUD6229" s="251"/>
      <c r="CUE6229" s="251"/>
      <c r="CUF6229" s="251"/>
      <c r="CUG6229" s="251"/>
      <c r="CUH6229" s="251"/>
      <c r="CUI6229" s="251"/>
      <c r="CUJ6229" s="251"/>
      <c r="CUK6229" s="251"/>
      <c r="CUL6229" s="251"/>
      <c r="CUM6229" s="251"/>
      <c r="CUN6229" s="251"/>
      <c r="CUO6229" s="251"/>
      <c r="CUP6229" s="251"/>
      <c r="CUQ6229" s="251"/>
      <c r="CUR6229" s="251"/>
      <c r="CUS6229" s="251"/>
      <c r="CUT6229" s="251"/>
      <c r="CUU6229" s="251"/>
      <c r="CUV6229" s="251"/>
      <c r="CUW6229" s="251"/>
      <c r="CUX6229" s="251"/>
      <c r="CUY6229" s="251"/>
      <c r="CUZ6229" s="251"/>
      <c r="CVA6229" s="251"/>
      <c r="CVB6229" s="251"/>
      <c r="CVC6229" s="251"/>
      <c r="CVD6229" s="251"/>
      <c r="CVE6229" s="251"/>
      <c r="CVF6229" s="251"/>
      <c r="CVG6229" s="251"/>
      <c r="CVH6229" s="251"/>
      <c r="CVI6229" s="251"/>
      <c r="CVJ6229" s="251"/>
      <c r="CVK6229" s="251"/>
      <c r="CVL6229" s="251"/>
      <c r="CVM6229" s="251"/>
      <c r="CVN6229" s="251"/>
      <c r="CVO6229" s="251"/>
      <c r="CVP6229" s="251"/>
      <c r="CVQ6229" s="251"/>
      <c r="CVR6229" s="251"/>
      <c r="CVS6229" s="251"/>
      <c r="CVT6229" s="251"/>
      <c r="CVU6229" s="251"/>
      <c r="CVV6229" s="251"/>
      <c r="CVW6229" s="251"/>
      <c r="CVX6229" s="251"/>
      <c r="CVY6229" s="251"/>
      <c r="CVZ6229" s="251"/>
      <c r="CWA6229" s="251"/>
      <c r="CWB6229" s="251"/>
      <c r="CWC6229" s="251"/>
      <c r="CWD6229" s="251"/>
      <c r="CWE6229" s="251"/>
      <c r="CWF6229" s="251"/>
      <c r="CWG6229" s="251"/>
      <c r="CWH6229" s="251"/>
      <c r="CWI6229" s="251"/>
      <c r="CWJ6229" s="251"/>
      <c r="CWK6229" s="251"/>
      <c r="CWL6229" s="251"/>
      <c r="CWM6229" s="251"/>
      <c r="CWN6229" s="251"/>
      <c r="CWO6229" s="251"/>
      <c r="CWP6229" s="251"/>
      <c r="CWQ6229" s="251"/>
      <c r="CWR6229" s="251"/>
      <c r="CWS6229" s="251"/>
      <c r="CWT6229" s="251"/>
      <c r="CWU6229" s="251"/>
      <c r="CWV6229" s="251"/>
      <c r="CWW6229" s="251"/>
      <c r="CWX6229" s="251"/>
      <c r="CWY6229" s="251"/>
      <c r="CWZ6229" s="251"/>
      <c r="CXA6229" s="251"/>
      <c r="CXB6229" s="251"/>
      <c r="CXC6229" s="251"/>
      <c r="CXD6229" s="251"/>
      <c r="CXE6229" s="251"/>
      <c r="CXF6229" s="251"/>
      <c r="CXG6229" s="251"/>
      <c r="CXH6229" s="251"/>
      <c r="CXI6229" s="251"/>
      <c r="CXJ6229" s="251"/>
      <c r="CXK6229" s="251"/>
      <c r="CXL6229" s="251"/>
      <c r="CXM6229" s="251"/>
      <c r="CXN6229" s="251"/>
      <c r="CXO6229" s="251"/>
      <c r="CXP6229" s="251"/>
      <c r="CXQ6229" s="251"/>
      <c r="CXR6229" s="251"/>
      <c r="CXS6229" s="251"/>
      <c r="CXT6229" s="251"/>
      <c r="CXU6229" s="251"/>
      <c r="CXV6229" s="251"/>
      <c r="CXW6229" s="251"/>
      <c r="CXX6229" s="251"/>
      <c r="CXY6229" s="251"/>
      <c r="CXZ6229" s="251"/>
      <c r="CYA6229" s="251"/>
      <c r="CYB6229" s="251"/>
      <c r="CYC6229" s="251"/>
      <c r="CYD6229" s="251"/>
      <c r="CYE6229" s="251"/>
      <c r="CYF6229" s="251"/>
      <c r="CYG6229" s="251"/>
      <c r="CYH6229" s="251"/>
      <c r="CYI6229" s="251"/>
      <c r="CYJ6229" s="251"/>
      <c r="CYK6229" s="251"/>
      <c r="CYL6229" s="251"/>
      <c r="CYM6229" s="251"/>
      <c r="CYN6229" s="251"/>
      <c r="CYO6229" s="251"/>
      <c r="CYP6229" s="251"/>
      <c r="CYQ6229" s="251"/>
      <c r="CYR6229" s="251"/>
      <c r="CYS6229" s="251"/>
      <c r="CYT6229" s="251"/>
      <c r="CYU6229" s="251"/>
      <c r="CYV6229" s="251"/>
      <c r="CYW6229" s="251"/>
      <c r="CYX6229" s="251"/>
      <c r="CYY6229" s="251"/>
      <c r="CYZ6229" s="251"/>
      <c r="CZA6229" s="251"/>
      <c r="CZB6229" s="251"/>
      <c r="CZC6229" s="251"/>
      <c r="CZD6229" s="251"/>
      <c r="CZE6229" s="251"/>
      <c r="CZF6229" s="251"/>
      <c r="CZG6229" s="251"/>
      <c r="CZH6229" s="251"/>
      <c r="CZI6229" s="251"/>
      <c r="CZJ6229" s="251"/>
      <c r="CZK6229" s="251"/>
      <c r="CZL6229" s="251"/>
      <c r="CZM6229" s="251"/>
      <c r="CZN6229" s="251"/>
      <c r="CZO6229" s="251"/>
      <c r="CZP6229" s="251"/>
      <c r="CZQ6229" s="251"/>
      <c r="CZR6229" s="251"/>
      <c r="CZS6229" s="251"/>
      <c r="CZT6229" s="251"/>
      <c r="CZU6229" s="251"/>
      <c r="CZV6229" s="251"/>
      <c r="CZW6229" s="251"/>
      <c r="CZX6229" s="251"/>
      <c r="CZY6229" s="251"/>
      <c r="CZZ6229" s="251"/>
      <c r="DAA6229" s="251"/>
      <c r="DAB6229" s="251"/>
      <c r="DAC6229" s="251"/>
      <c r="DAD6229" s="251"/>
      <c r="DAE6229" s="251"/>
      <c r="DAF6229" s="251"/>
      <c r="DAG6229" s="251"/>
      <c r="DAH6229" s="251"/>
      <c r="DAI6229" s="251"/>
      <c r="DAJ6229" s="251"/>
      <c r="DAK6229" s="251"/>
      <c r="DAL6229" s="251"/>
      <c r="DAM6229" s="251"/>
      <c r="DAN6229" s="251"/>
      <c r="DAO6229" s="251"/>
      <c r="DAP6229" s="251"/>
      <c r="DAQ6229" s="251"/>
      <c r="DAR6229" s="251"/>
      <c r="DAS6229" s="251"/>
      <c r="DAT6229" s="251"/>
      <c r="DAU6229" s="251"/>
      <c r="DAV6229" s="251"/>
      <c r="DAW6229" s="251"/>
      <c r="DAX6229" s="251"/>
      <c r="DAY6229" s="251"/>
      <c r="DAZ6229" s="251"/>
      <c r="DBA6229" s="251"/>
      <c r="DBB6229" s="251"/>
      <c r="DBC6229" s="251"/>
      <c r="DBD6229" s="251"/>
      <c r="DBE6229" s="251"/>
      <c r="DBF6229" s="251"/>
      <c r="DBG6229" s="251"/>
      <c r="DBH6229" s="251"/>
      <c r="DBI6229" s="251"/>
      <c r="DBJ6229" s="251"/>
      <c r="DBK6229" s="251"/>
      <c r="DBL6229" s="251"/>
      <c r="DBM6229" s="251"/>
      <c r="DBN6229" s="251"/>
      <c r="DBO6229" s="251"/>
      <c r="DBP6229" s="251"/>
      <c r="DBQ6229" s="251"/>
      <c r="DBR6229" s="251"/>
      <c r="DBS6229" s="251"/>
      <c r="DBT6229" s="251"/>
      <c r="DBU6229" s="251"/>
      <c r="DBV6229" s="251"/>
      <c r="DBW6229" s="251"/>
      <c r="DBX6229" s="251"/>
      <c r="DBY6229" s="251"/>
      <c r="DBZ6229" s="251"/>
      <c r="DCA6229" s="251"/>
      <c r="DCB6229" s="251"/>
      <c r="DCC6229" s="251"/>
      <c r="DCD6229" s="251"/>
      <c r="DCE6229" s="251"/>
      <c r="DCF6229" s="251"/>
      <c r="DCG6229" s="251"/>
      <c r="DCH6229" s="251"/>
      <c r="DCI6229" s="251"/>
      <c r="DCJ6229" s="251"/>
      <c r="DCK6229" s="251"/>
      <c r="DCL6229" s="251"/>
      <c r="DCM6229" s="251"/>
      <c r="DCN6229" s="251"/>
      <c r="DCO6229" s="251"/>
      <c r="DCP6229" s="251"/>
      <c r="DCQ6229" s="251"/>
      <c r="DCR6229" s="251"/>
      <c r="DCS6229" s="251"/>
      <c r="DCT6229" s="251"/>
      <c r="DCU6229" s="251"/>
      <c r="DCV6229" s="251"/>
      <c r="DCW6229" s="251"/>
      <c r="DCX6229" s="251"/>
      <c r="DCY6229" s="251"/>
      <c r="DCZ6229" s="251"/>
      <c r="DDA6229" s="251"/>
      <c r="DDB6229" s="251"/>
      <c r="DDC6229" s="251"/>
      <c r="DDD6229" s="251"/>
      <c r="DDE6229" s="251"/>
      <c r="DDF6229" s="251"/>
      <c r="DDG6229" s="251"/>
      <c r="DDH6229" s="251"/>
      <c r="DDI6229" s="251"/>
      <c r="DDJ6229" s="251"/>
      <c r="DDK6229" s="251"/>
      <c r="DDL6229" s="251"/>
      <c r="DDM6229" s="251"/>
      <c r="DDN6229" s="251"/>
      <c r="DDO6229" s="251"/>
      <c r="DDP6229" s="251"/>
      <c r="DDQ6229" s="251"/>
      <c r="DDR6229" s="251"/>
      <c r="DDS6229" s="251"/>
      <c r="DDT6229" s="251"/>
      <c r="DDU6229" s="251"/>
      <c r="DDV6229" s="251"/>
      <c r="DDW6229" s="251"/>
      <c r="DDX6229" s="251"/>
      <c r="DDY6229" s="251"/>
      <c r="DDZ6229" s="251"/>
      <c r="DEA6229" s="251"/>
      <c r="DEB6229" s="251"/>
      <c r="DEC6229" s="251"/>
      <c r="DED6229" s="251"/>
      <c r="DEE6229" s="251"/>
      <c r="DEF6229" s="251"/>
      <c r="DEG6229" s="251"/>
      <c r="DEH6229" s="251"/>
      <c r="DEI6229" s="251"/>
      <c r="DEJ6229" s="251"/>
      <c r="DEK6229" s="251"/>
      <c r="DEL6229" s="251"/>
      <c r="DEM6229" s="251"/>
      <c r="DEN6229" s="251"/>
      <c r="DEO6229" s="251"/>
      <c r="DEP6229" s="251"/>
      <c r="DEQ6229" s="251"/>
      <c r="DER6229" s="251"/>
      <c r="DES6229" s="251"/>
      <c r="DET6229" s="251"/>
      <c r="DEU6229" s="251"/>
      <c r="DEV6229" s="251"/>
      <c r="DEW6229" s="251"/>
      <c r="DEX6229" s="251"/>
      <c r="DEY6229" s="251"/>
      <c r="DEZ6229" s="251"/>
      <c r="DFA6229" s="251"/>
      <c r="DFB6229" s="251"/>
      <c r="DFC6229" s="251"/>
      <c r="DFD6229" s="251"/>
      <c r="DFE6229" s="251"/>
      <c r="DFF6229" s="251"/>
      <c r="DFG6229" s="251"/>
      <c r="DFH6229" s="251"/>
      <c r="DFI6229" s="251"/>
      <c r="DFJ6229" s="251"/>
      <c r="DFK6229" s="251"/>
      <c r="DFL6229" s="251"/>
      <c r="DFM6229" s="251"/>
      <c r="DFN6229" s="251"/>
      <c r="DFO6229" s="251"/>
      <c r="DFP6229" s="251"/>
      <c r="DFQ6229" s="251"/>
      <c r="DFR6229" s="251"/>
      <c r="DFS6229" s="251"/>
      <c r="DFT6229" s="251"/>
      <c r="DFU6229" s="251"/>
      <c r="DFV6229" s="251"/>
      <c r="DFW6229" s="251"/>
      <c r="DFX6229" s="251"/>
      <c r="DFY6229" s="251"/>
      <c r="DFZ6229" s="251"/>
      <c r="DGA6229" s="251"/>
      <c r="DGB6229" s="251"/>
      <c r="DGC6229" s="251"/>
      <c r="DGD6229" s="251"/>
      <c r="DGE6229" s="251"/>
      <c r="DGF6229" s="251"/>
      <c r="DGG6229" s="251"/>
      <c r="DGH6229" s="251"/>
      <c r="DGI6229" s="251"/>
      <c r="DGJ6229" s="251"/>
      <c r="DGK6229" s="251"/>
      <c r="DGL6229" s="251"/>
      <c r="DGM6229" s="251"/>
      <c r="DGN6229" s="251"/>
      <c r="DGO6229" s="251"/>
      <c r="DGP6229" s="251"/>
      <c r="DGQ6229" s="251"/>
      <c r="DGR6229" s="251"/>
      <c r="DGS6229" s="251"/>
      <c r="DGT6229" s="251"/>
      <c r="DGU6229" s="251"/>
      <c r="DGV6229" s="251"/>
      <c r="DGW6229" s="251"/>
      <c r="DGX6229" s="251"/>
      <c r="DGY6229" s="251"/>
      <c r="DGZ6229" s="251"/>
      <c r="DHA6229" s="251"/>
      <c r="DHB6229" s="251"/>
      <c r="DHC6229" s="251"/>
      <c r="DHD6229" s="251"/>
      <c r="DHE6229" s="251"/>
      <c r="DHF6229" s="251"/>
      <c r="DHG6229" s="251"/>
      <c r="DHH6229" s="251"/>
      <c r="DHI6229" s="251"/>
      <c r="DHJ6229" s="251"/>
      <c r="DHK6229" s="251"/>
      <c r="DHL6229" s="251"/>
      <c r="DHM6229" s="251"/>
      <c r="DHN6229" s="251"/>
      <c r="DHO6229" s="251"/>
      <c r="DHP6229" s="251"/>
      <c r="DHQ6229" s="251"/>
      <c r="DHR6229" s="251"/>
      <c r="DHS6229" s="251"/>
      <c r="DHT6229" s="251"/>
      <c r="DHU6229" s="251"/>
      <c r="DHV6229" s="251"/>
      <c r="DHW6229" s="251"/>
      <c r="DHX6229" s="251"/>
      <c r="DHY6229" s="251"/>
      <c r="DHZ6229" s="251"/>
      <c r="DIA6229" s="251"/>
      <c r="DIB6229" s="251"/>
      <c r="DIC6229" s="251"/>
      <c r="DID6229" s="251"/>
      <c r="DIE6229" s="251"/>
      <c r="DIF6229" s="251"/>
      <c r="DIG6229" s="251"/>
      <c r="DIH6229" s="251"/>
      <c r="DII6229" s="251"/>
      <c r="DIJ6229" s="251"/>
      <c r="DIK6229" s="251"/>
      <c r="DIL6229" s="251"/>
      <c r="DIM6229" s="251"/>
      <c r="DIN6229" s="251"/>
      <c r="DIO6229" s="251"/>
      <c r="DIP6229" s="251"/>
      <c r="DIQ6229" s="251"/>
      <c r="DIR6229" s="251"/>
      <c r="DIS6229" s="251"/>
      <c r="DIT6229" s="251"/>
      <c r="DIU6229" s="251"/>
      <c r="DIV6229" s="251"/>
      <c r="DIW6229" s="251"/>
      <c r="DIX6229" s="251"/>
      <c r="DIY6229" s="251"/>
      <c r="DIZ6229" s="251"/>
      <c r="DJA6229" s="251"/>
      <c r="DJB6229" s="251"/>
      <c r="DJC6229" s="251"/>
      <c r="DJD6229" s="251"/>
      <c r="DJE6229" s="251"/>
      <c r="DJF6229" s="251"/>
      <c r="DJG6229" s="251"/>
      <c r="DJH6229" s="251"/>
      <c r="DJI6229" s="251"/>
      <c r="DJJ6229" s="251"/>
      <c r="DJK6229" s="251"/>
      <c r="DJL6229" s="251"/>
      <c r="DJM6229" s="251"/>
      <c r="DJN6229" s="251"/>
      <c r="DJO6229" s="251"/>
      <c r="DJP6229" s="251"/>
      <c r="DJQ6229" s="251"/>
      <c r="DJR6229" s="251"/>
      <c r="DJS6229" s="251"/>
      <c r="DJT6229" s="251"/>
      <c r="DJU6229" s="251"/>
      <c r="DJV6229" s="251"/>
      <c r="DJW6229" s="251"/>
      <c r="DJX6229" s="251"/>
      <c r="DJY6229" s="251"/>
      <c r="DJZ6229" s="251"/>
      <c r="DKA6229" s="251"/>
      <c r="DKB6229" s="251"/>
      <c r="DKC6229" s="251"/>
      <c r="DKD6229" s="251"/>
      <c r="DKE6229" s="251"/>
      <c r="DKF6229" s="251"/>
      <c r="DKG6229" s="251"/>
      <c r="DKH6229" s="251"/>
      <c r="DKI6229" s="251"/>
      <c r="DKJ6229" s="251"/>
      <c r="DKK6229" s="251"/>
      <c r="DKL6229" s="251"/>
      <c r="DKM6229" s="251"/>
      <c r="DKN6229" s="251"/>
      <c r="DKO6229" s="251"/>
      <c r="DKP6229" s="251"/>
      <c r="DKQ6229" s="251"/>
      <c r="DKR6229" s="251"/>
      <c r="DKS6229" s="251"/>
      <c r="DKT6229" s="251"/>
      <c r="DKU6229" s="251"/>
      <c r="DKV6229" s="251"/>
      <c r="DKW6229" s="251"/>
      <c r="DKX6229" s="251"/>
      <c r="DKY6229" s="251"/>
      <c r="DKZ6229" s="251"/>
      <c r="DLA6229" s="251"/>
      <c r="DLB6229" s="251"/>
      <c r="DLC6229" s="251"/>
      <c r="DLD6229" s="251"/>
      <c r="DLE6229" s="251"/>
      <c r="DLF6229" s="251"/>
      <c r="DLG6229" s="251"/>
      <c r="DLH6229" s="251"/>
      <c r="DLI6229" s="251"/>
      <c r="DLJ6229" s="251"/>
      <c r="DLK6229" s="251"/>
      <c r="DLL6229" s="251"/>
      <c r="DLM6229" s="251"/>
      <c r="DLN6229" s="251"/>
      <c r="DLO6229" s="251"/>
      <c r="DLP6229" s="251"/>
      <c r="DLQ6229" s="251"/>
      <c r="DLR6229" s="251"/>
      <c r="DLS6229" s="251"/>
      <c r="DLT6229" s="251"/>
      <c r="DLU6229" s="251"/>
      <c r="DLV6229" s="251"/>
      <c r="DLW6229" s="251"/>
      <c r="DLX6229" s="251"/>
      <c r="DLY6229" s="251"/>
      <c r="DLZ6229" s="251"/>
      <c r="DMA6229" s="251"/>
      <c r="DMB6229" s="251"/>
      <c r="DMC6229" s="251"/>
      <c r="DMD6229" s="251"/>
      <c r="DME6229" s="251"/>
      <c r="DMF6229" s="251"/>
      <c r="DMG6229" s="251"/>
      <c r="DMH6229" s="251"/>
      <c r="DMI6229" s="251"/>
      <c r="DMJ6229" s="251"/>
      <c r="DMK6229" s="251"/>
      <c r="DML6229" s="251"/>
      <c r="DMM6229" s="251"/>
      <c r="DMN6229" s="251"/>
      <c r="DMO6229" s="251"/>
      <c r="DMP6229" s="251"/>
      <c r="DMQ6229" s="251"/>
      <c r="DMR6229" s="251"/>
      <c r="DMS6229" s="251"/>
      <c r="DMT6229" s="251"/>
      <c r="DMU6229" s="251"/>
      <c r="DMV6229" s="251"/>
      <c r="DMW6229" s="251"/>
      <c r="DMX6229" s="251"/>
      <c r="DMY6229" s="251"/>
      <c r="DMZ6229" s="251"/>
      <c r="DNA6229" s="251"/>
      <c r="DNB6229" s="251"/>
      <c r="DNC6229" s="251"/>
      <c r="DND6229" s="251"/>
      <c r="DNE6229" s="251"/>
      <c r="DNF6229" s="251"/>
      <c r="DNG6229" s="251"/>
      <c r="DNH6229" s="251"/>
      <c r="DNI6229" s="251"/>
      <c r="DNJ6229" s="251"/>
      <c r="DNK6229" s="251"/>
      <c r="DNL6229" s="251"/>
      <c r="DNM6229" s="251"/>
      <c r="DNN6229" s="251"/>
      <c r="DNO6229" s="251"/>
      <c r="DNP6229" s="251"/>
      <c r="DNQ6229" s="251"/>
      <c r="DNR6229" s="251"/>
      <c r="DNS6229" s="251"/>
      <c r="DNT6229" s="251"/>
      <c r="DNU6229" s="251"/>
      <c r="DNV6229" s="251"/>
      <c r="DNW6229" s="251"/>
      <c r="DNX6229" s="251"/>
      <c r="DNY6229" s="251"/>
      <c r="DNZ6229" s="251"/>
      <c r="DOA6229" s="251"/>
      <c r="DOB6229" s="251"/>
      <c r="DOC6229" s="251"/>
      <c r="DOD6229" s="251"/>
      <c r="DOE6229" s="251"/>
      <c r="DOF6229" s="251"/>
      <c r="DOG6229" s="251"/>
      <c r="DOH6229" s="251"/>
      <c r="DOI6229" s="251"/>
      <c r="DOJ6229" s="251"/>
      <c r="DOK6229" s="251"/>
      <c r="DOL6229" s="251"/>
      <c r="DOM6229" s="251"/>
      <c r="DON6229" s="251"/>
      <c r="DOO6229" s="251"/>
      <c r="DOP6229" s="251"/>
      <c r="DOQ6229" s="251"/>
      <c r="DOR6229" s="251"/>
      <c r="DOS6229" s="251"/>
      <c r="DOT6229" s="251"/>
      <c r="DOU6229" s="251"/>
      <c r="DOV6229" s="251"/>
      <c r="DOW6229" s="251"/>
      <c r="DOX6229" s="251"/>
      <c r="DOY6229" s="251"/>
      <c r="DOZ6229" s="251"/>
      <c r="DPA6229" s="251"/>
      <c r="DPB6229" s="251"/>
      <c r="DPC6229" s="251"/>
      <c r="DPD6229" s="251"/>
      <c r="DPE6229" s="251"/>
      <c r="DPF6229" s="251"/>
      <c r="DPG6229" s="251"/>
      <c r="DPH6229" s="251"/>
      <c r="DPI6229" s="251"/>
      <c r="DPJ6229" s="251"/>
      <c r="DPK6229" s="251"/>
      <c r="DPL6229" s="251"/>
      <c r="DPM6229" s="251"/>
      <c r="DPN6229" s="251"/>
      <c r="DPO6229" s="251"/>
      <c r="DPP6229" s="251"/>
      <c r="DPQ6229" s="251"/>
      <c r="DPR6229" s="251"/>
      <c r="DPS6229" s="251"/>
      <c r="DPT6229" s="251"/>
      <c r="DPU6229" s="251"/>
      <c r="DPV6229" s="251"/>
      <c r="DPW6229" s="251"/>
      <c r="DPX6229" s="251"/>
      <c r="DPY6229" s="251"/>
      <c r="DPZ6229" s="251"/>
      <c r="DQA6229" s="251"/>
      <c r="DQB6229" s="251"/>
      <c r="DQC6229" s="251"/>
      <c r="DQD6229" s="251"/>
      <c r="DQE6229" s="251"/>
      <c r="DQF6229" s="251"/>
      <c r="DQG6229" s="251"/>
      <c r="DQH6229" s="251"/>
      <c r="DQI6229" s="251"/>
      <c r="DQJ6229" s="251"/>
      <c r="DQK6229" s="251"/>
      <c r="DQL6229" s="251"/>
      <c r="DQM6229" s="251"/>
      <c r="DQN6229" s="251"/>
      <c r="DQO6229" s="251"/>
      <c r="DQP6229" s="251"/>
      <c r="DQQ6229" s="251"/>
      <c r="DQR6229" s="251"/>
      <c r="DQS6229" s="251"/>
      <c r="DQT6229" s="251"/>
      <c r="DQU6229" s="251"/>
      <c r="DQV6229" s="251"/>
      <c r="DQW6229" s="251"/>
      <c r="DQX6229" s="251"/>
      <c r="DQY6229" s="251"/>
      <c r="DQZ6229" s="251"/>
      <c r="DRA6229" s="251"/>
      <c r="DRB6229" s="251"/>
      <c r="DRC6229" s="251"/>
      <c r="DRD6229" s="251"/>
      <c r="DRE6229" s="251"/>
      <c r="DRF6229" s="251"/>
      <c r="DRG6229" s="251"/>
      <c r="DRH6229" s="251"/>
      <c r="DRI6229" s="251"/>
      <c r="DRJ6229" s="251"/>
      <c r="DRK6229" s="251"/>
      <c r="DRL6229" s="251"/>
      <c r="DRM6229" s="251"/>
      <c r="DRN6229" s="251"/>
      <c r="DRO6229" s="251"/>
      <c r="DRP6229" s="251"/>
      <c r="DRQ6229" s="251"/>
      <c r="DRR6229" s="251"/>
      <c r="DRS6229" s="251"/>
      <c r="DRT6229" s="251"/>
      <c r="DRU6229" s="251"/>
      <c r="DRV6229" s="251"/>
      <c r="DRW6229" s="251"/>
      <c r="DRX6229" s="251"/>
      <c r="DRY6229" s="251"/>
      <c r="DRZ6229" s="251"/>
      <c r="DSA6229" s="251"/>
      <c r="DSB6229" s="251"/>
      <c r="DSC6229" s="251"/>
      <c r="DSD6229" s="251"/>
      <c r="DSE6229" s="251"/>
      <c r="DSF6229" s="251"/>
      <c r="DSG6229" s="251"/>
      <c r="DSH6229" s="251"/>
      <c r="DSI6229" s="251"/>
      <c r="DSJ6229" s="251"/>
      <c r="DSK6229" s="251"/>
      <c r="DSL6229" s="251"/>
      <c r="DSM6229" s="251"/>
      <c r="DSN6229" s="251"/>
      <c r="DSO6229" s="251"/>
      <c r="DSP6229" s="251"/>
      <c r="DSQ6229" s="251"/>
      <c r="DSR6229" s="251"/>
      <c r="DSS6229" s="251"/>
      <c r="DST6229" s="251"/>
      <c r="DSU6229" s="251"/>
      <c r="DSV6229" s="251"/>
      <c r="DSW6229" s="251"/>
      <c r="DSX6229" s="251"/>
      <c r="DSY6229" s="251"/>
      <c r="DSZ6229" s="251"/>
      <c r="DTA6229" s="251"/>
      <c r="DTB6229" s="251"/>
      <c r="DTC6229" s="251"/>
      <c r="DTD6229" s="251"/>
      <c r="DTE6229" s="251"/>
      <c r="DTF6229" s="251"/>
      <c r="DTG6229" s="251"/>
      <c r="DTH6229" s="251"/>
      <c r="DTI6229" s="251"/>
      <c r="DTJ6229" s="251"/>
      <c r="DTK6229" s="251"/>
      <c r="DTL6229" s="251"/>
      <c r="DTM6229" s="251"/>
      <c r="DTN6229" s="251"/>
      <c r="DTO6229" s="251"/>
      <c r="DTP6229" s="251"/>
      <c r="DTQ6229" s="251"/>
      <c r="DTR6229" s="251"/>
      <c r="DTS6229" s="251"/>
      <c r="DTT6229" s="251"/>
      <c r="DTU6229" s="251"/>
      <c r="DTV6229" s="251"/>
      <c r="DTW6229" s="251"/>
      <c r="DTX6229" s="251"/>
      <c r="DTY6229" s="251"/>
      <c r="DTZ6229" s="251"/>
      <c r="DUA6229" s="251"/>
      <c r="DUB6229" s="251"/>
      <c r="DUC6229" s="251"/>
      <c r="DUD6229" s="251"/>
      <c r="DUE6229" s="251"/>
      <c r="DUF6229" s="251"/>
      <c r="DUG6229" s="251"/>
      <c r="DUH6229" s="251"/>
      <c r="DUI6229" s="251"/>
      <c r="DUJ6229" s="251"/>
      <c r="DUK6229" s="251"/>
      <c r="DUL6229" s="251"/>
      <c r="DUM6229" s="251"/>
      <c r="DUN6229" s="251"/>
      <c r="DUO6229" s="251"/>
      <c r="DUP6229" s="251"/>
      <c r="DUQ6229" s="251"/>
      <c r="DUR6229" s="251"/>
      <c r="DUS6229" s="251"/>
      <c r="DUT6229" s="251"/>
      <c r="DUU6229" s="251"/>
      <c r="DUV6229" s="251"/>
      <c r="DUW6229" s="251"/>
      <c r="DUX6229" s="251"/>
      <c r="DUY6229" s="251"/>
      <c r="DUZ6229" s="251"/>
      <c r="DVA6229" s="251"/>
      <c r="DVB6229" s="251"/>
      <c r="DVC6229" s="251"/>
      <c r="DVD6229" s="251"/>
      <c r="DVE6229" s="251"/>
      <c r="DVF6229" s="251"/>
      <c r="DVG6229" s="251"/>
      <c r="DVH6229" s="251"/>
      <c r="DVI6229" s="251"/>
      <c r="DVJ6229" s="251"/>
      <c r="DVK6229" s="251"/>
      <c r="DVL6229" s="251"/>
      <c r="DVM6229" s="251"/>
      <c r="DVN6229" s="251"/>
      <c r="DVO6229" s="251"/>
      <c r="DVP6229" s="251"/>
      <c r="DVQ6229" s="251"/>
      <c r="DVR6229" s="251"/>
      <c r="DVS6229" s="251"/>
      <c r="DVT6229" s="251"/>
      <c r="DVU6229" s="251"/>
      <c r="DVV6229" s="251"/>
      <c r="DVW6229" s="251"/>
      <c r="DVX6229" s="251"/>
      <c r="DVY6229" s="251"/>
      <c r="DVZ6229" s="251"/>
      <c r="DWA6229" s="251"/>
      <c r="DWB6229" s="251"/>
      <c r="DWC6229" s="251"/>
      <c r="DWD6229" s="251"/>
      <c r="DWE6229" s="251"/>
      <c r="DWF6229" s="251"/>
      <c r="DWG6229" s="251"/>
      <c r="DWH6229" s="251"/>
      <c r="DWI6229" s="251"/>
      <c r="DWJ6229" s="251"/>
      <c r="DWK6229" s="251"/>
      <c r="DWL6229" s="251"/>
      <c r="DWM6229" s="251"/>
      <c r="DWN6229" s="251"/>
      <c r="DWO6229" s="251"/>
      <c r="DWP6229" s="251"/>
      <c r="DWQ6229" s="251"/>
      <c r="DWR6229" s="251"/>
      <c r="DWS6229" s="251"/>
      <c r="DWT6229" s="251"/>
      <c r="DWU6229" s="251"/>
      <c r="DWV6229" s="251"/>
      <c r="DWW6229" s="251"/>
      <c r="DWX6229" s="251"/>
      <c r="DWY6229" s="251"/>
      <c r="DWZ6229" s="251"/>
      <c r="DXA6229" s="251"/>
      <c r="DXB6229" s="251"/>
      <c r="DXC6229" s="251"/>
      <c r="DXD6229" s="251"/>
      <c r="DXE6229" s="251"/>
      <c r="DXF6229" s="251"/>
      <c r="DXG6229" s="251"/>
      <c r="DXH6229" s="251"/>
      <c r="DXI6229" s="251"/>
      <c r="DXJ6229" s="251"/>
      <c r="DXK6229" s="251"/>
      <c r="DXL6229" s="251"/>
      <c r="DXM6229" s="251"/>
      <c r="DXN6229" s="251"/>
      <c r="DXO6229" s="251"/>
      <c r="DXP6229" s="251"/>
      <c r="DXQ6229" s="251"/>
      <c r="DXR6229" s="251"/>
      <c r="DXS6229" s="251"/>
      <c r="DXT6229" s="251"/>
      <c r="DXU6229" s="251"/>
      <c r="DXV6229" s="251"/>
      <c r="DXW6229" s="251"/>
      <c r="DXX6229" s="251"/>
      <c r="DXY6229" s="251"/>
      <c r="DXZ6229" s="251"/>
      <c r="DYA6229" s="251"/>
      <c r="DYB6229" s="251"/>
      <c r="DYC6229" s="251"/>
      <c r="DYD6229" s="251"/>
      <c r="DYE6229" s="251"/>
      <c r="DYF6229" s="251"/>
      <c r="DYG6229" s="251"/>
      <c r="DYH6229" s="251"/>
      <c r="DYI6229" s="251"/>
      <c r="DYJ6229" s="251"/>
      <c r="DYK6229" s="251"/>
      <c r="DYL6229" s="251"/>
      <c r="DYM6229" s="251"/>
      <c r="DYN6229" s="251"/>
      <c r="DYO6229" s="251"/>
      <c r="DYP6229" s="251"/>
      <c r="DYQ6229" s="251"/>
      <c r="DYR6229" s="251"/>
      <c r="DYS6229" s="251"/>
      <c r="DYT6229" s="251"/>
      <c r="DYU6229" s="251"/>
      <c r="DYV6229" s="251"/>
      <c r="DYW6229" s="251"/>
      <c r="DYX6229" s="251"/>
      <c r="DYY6229" s="251"/>
      <c r="DYZ6229" s="251"/>
      <c r="DZA6229" s="251"/>
      <c r="DZB6229" s="251"/>
      <c r="DZC6229" s="251"/>
      <c r="DZD6229" s="251"/>
      <c r="DZE6229" s="251"/>
      <c r="DZF6229" s="251"/>
      <c r="DZG6229" s="251"/>
      <c r="DZH6229" s="251"/>
      <c r="DZI6229" s="251"/>
      <c r="DZJ6229" s="251"/>
      <c r="DZK6229" s="251"/>
      <c r="DZL6229" s="251"/>
      <c r="DZM6229" s="251"/>
      <c r="DZN6229" s="251"/>
      <c r="DZO6229" s="251"/>
      <c r="DZP6229" s="251"/>
      <c r="DZQ6229" s="251"/>
      <c r="DZR6229" s="251"/>
      <c r="DZS6229" s="251"/>
      <c r="DZT6229" s="251"/>
      <c r="DZU6229" s="251"/>
      <c r="DZV6229" s="251"/>
      <c r="DZW6229" s="251"/>
      <c r="DZX6229" s="251"/>
      <c r="DZY6229" s="251"/>
      <c r="DZZ6229" s="251"/>
      <c r="EAA6229" s="251"/>
      <c r="EAB6229" s="251"/>
      <c r="EAC6229" s="251"/>
      <c r="EAD6229" s="251"/>
      <c r="EAE6229" s="251"/>
      <c r="EAF6229" s="251"/>
      <c r="EAG6229" s="251"/>
      <c r="EAH6229" s="251"/>
      <c r="EAI6229" s="251"/>
      <c r="EAJ6229" s="251"/>
      <c r="EAK6229" s="251"/>
      <c r="EAL6229" s="251"/>
      <c r="EAM6229" s="251"/>
      <c r="EAN6229" s="251"/>
      <c r="EAO6229" s="251"/>
      <c r="EAP6229" s="251"/>
      <c r="EAQ6229" s="251"/>
      <c r="EAR6229" s="251"/>
      <c r="EAS6229" s="251"/>
      <c r="EAT6229" s="251"/>
      <c r="EAU6229" s="251"/>
      <c r="EAV6229" s="251"/>
      <c r="EAW6229" s="251"/>
      <c r="EAX6229" s="251"/>
      <c r="EAY6229" s="251"/>
      <c r="EAZ6229" s="251"/>
      <c r="EBA6229" s="251"/>
      <c r="EBB6229" s="251"/>
      <c r="EBC6229" s="251"/>
      <c r="EBD6229" s="251"/>
      <c r="EBE6229" s="251"/>
      <c r="EBF6229" s="251"/>
      <c r="EBG6229" s="251"/>
      <c r="EBH6229" s="251"/>
      <c r="EBI6229" s="251"/>
      <c r="EBJ6229" s="251"/>
      <c r="EBK6229" s="251"/>
      <c r="EBL6229" s="251"/>
      <c r="EBM6229" s="251"/>
      <c r="EBN6229" s="251"/>
      <c r="EBO6229" s="251"/>
      <c r="EBP6229" s="251"/>
      <c r="EBQ6229" s="251"/>
      <c r="EBR6229" s="251"/>
      <c r="EBS6229" s="251"/>
      <c r="EBT6229" s="251"/>
      <c r="EBU6229" s="251"/>
      <c r="EBV6229" s="251"/>
      <c r="EBW6229" s="251"/>
      <c r="EBX6229" s="251"/>
      <c r="EBY6229" s="251"/>
      <c r="EBZ6229" s="251"/>
      <c r="ECA6229" s="251"/>
      <c r="ECB6229" s="251"/>
      <c r="ECC6229" s="251"/>
      <c r="ECD6229" s="251"/>
      <c r="ECE6229" s="251"/>
      <c r="ECF6229" s="251"/>
      <c r="ECG6229" s="251"/>
      <c r="ECH6229" s="251"/>
      <c r="ECI6229" s="251"/>
      <c r="ECJ6229" s="251"/>
      <c r="ECK6229" s="251"/>
      <c r="ECL6229" s="251"/>
      <c r="ECM6229" s="251"/>
      <c r="ECN6229" s="251"/>
      <c r="ECO6229" s="251"/>
      <c r="ECP6229" s="251"/>
      <c r="ECQ6229" s="251"/>
      <c r="ECR6229" s="251"/>
      <c r="ECS6229" s="251"/>
      <c r="ECT6229" s="251"/>
      <c r="ECU6229" s="251"/>
      <c r="ECV6229" s="251"/>
      <c r="ECW6229" s="251"/>
      <c r="ECX6229" s="251"/>
      <c r="ECY6229" s="251"/>
      <c r="ECZ6229" s="251"/>
      <c r="EDA6229" s="251"/>
      <c r="EDB6229" s="251"/>
      <c r="EDC6229" s="251"/>
      <c r="EDD6229" s="251"/>
      <c r="EDE6229" s="251"/>
      <c r="EDF6229" s="251"/>
      <c r="EDG6229" s="251"/>
      <c r="EDH6229" s="251"/>
      <c r="EDI6229" s="251"/>
      <c r="EDJ6229" s="251"/>
      <c r="EDK6229" s="251"/>
      <c r="EDL6229" s="251"/>
      <c r="EDM6229" s="251"/>
      <c r="EDN6229" s="251"/>
      <c r="EDO6229" s="251"/>
      <c r="EDP6229" s="251"/>
      <c r="EDQ6229" s="251"/>
      <c r="EDR6229" s="251"/>
      <c r="EDS6229" s="251"/>
      <c r="EDT6229" s="251"/>
      <c r="EDU6229" s="251"/>
      <c r="EDV6229" s="251"/>
      <c r="EDW6229" s="251"/>
      <c r="EDX6229" s="251"/>
      <c r="EDY6229" s="251"/>
      <c r="EDZ6229" s="251"/>
      <c r="EEA6229" s="251"/>
      <c r="EEB6229" s="251"/>
      <c r="EEC6229" s="251"/>
      <c r="EED6229" s="251"/>
      <c r="EEE6229" s="251"/>
      <c r="EEF6229" s="251"/>
      <c r="EEG6229" s="251"/>
      <c r="EEH6229" s="251"/>
      <c r="EEI6229" s="251"/>
      <c r="EEJ6229" s="251"/>
      <c r="EEK6229" s="251"/>
      <c r="EEL6229" s="251"/>
      <c r="EEM6229" s="251"/>
      <c r="EEN6229" s="251"/>
      <c r="EEO6229" s="251"/>
      <c r="EEP6229" s="251"/>
      <c r="EEQ6229" s="251"/>
      <c r="EER6229" s="251"/>
      <c r="EES6229" s="251"/>
      <c r="EET6229" s="251"/>
      <c r="EEU6229" s="251"/>
      <c r="EEV6229" s="251"/>
      <c r="EEW6229" s="251"/>
      <c r="EEX6229" s="251"/>
      <c r="EEY6229" s="251"/>
      <c r="EEZ6229" s="251"/>
      <c r="EFA6229" s="251"/>
      <c r="EFB6229" s="251"/>
      <c r="EFC6229" s="251"/>
      <c r="EFD6229" s="251"/>
      <c r="EFE6229" s="251"/>
      <c r="EFF6229" s="251"/>
      <c r="EFG6229" s="251"/>
      <c r="EFH6229" s="251"/>
      <c r="EFI6229" s="251"/>
      <c r="EFJ6229" s="251"/>
      <c r="EFK6229" s="251"/>
      <c r="EFL6229" s="251"/>
      <c r="EFM6229" s="251"/>
      <c r="EFN6229" s="251"/>
      <c r="EFO6229" s="251"/>
      <c r="EFP6229" s="251"/>
      <c r="EFQ6229" s="251"/>
      <c r="EFR6229" s="251"/>
      <c r="EFS6229" s="251"/>
      <c r="EFT6229" s="251"/>
      <c r="EFU6229" s="251"/>
      <c r="EFV6229" s="251"/>
      <c r="EFW6229" s="251"/>
      <c r="EFX6229" s="251"/>
      <c r="EFY6229" s="251"/>
      <c r="EFZ6229" s="251"/>
      <c r="EGA6229" s="251"/>
      <c r="EGB6229" s="251"/>
      <c r="EGC6229" s="251"/>
      <c r="EGD6229" s="251"/>
      <c r="EGE6229" s="251"/>
      <c r="EGF6229" s="251"/>
      <c r="EGG6229" s="251"/>
      <c r="EGH6229" s="251"/>
      <c r="EGI6229" s="251"/>
      <c r="EGJ6229" s="251"/>
      <c r="EGK6229" s="251"/>
      <c r="EGL6229" s="251"/>
      <c r="EGM6229" s="251"/>
      <c r="EGN6229" s="251"/>
      <c r="EGO6229" s="251"/>
      <c r="EGP6229" s="251"/>
      <c r="EGQ6229" s="251"/>
      <c r="EGR6229" s="251"/>
      <c r="EGS6229" s="251"/>
      <c r="EGT6229" s="251"/>
      <c r="EGU6229" s="251"/>
      <c r="EGV6229" s="251"/>
      <c r="EGW6229" s="251"/>
      <c r="EGX6229" s="251"/>
      <c r="EGY6229" s="251"/>
      <c r="EGZ6229" s="251"/>
      <c r="EHA6229" s="251"/>
      <c r="EHB6229" s="251"/>
      <c r="EHC6229" s="251"/>
      <c r="EHD6229" s="251"/>
      <c r="EHE6229" s="251"/>
      <c r="EHF6229" s="251"/>
      <c r="EHG6229" s="251"/>
      <c r="EHH6229" s="251"/>
      <c r="EHI6229" s="251"/>
      <c r="EHJ6229" s="251"/>
      <c r="EHK6229" s="251"/>
      <c r="EHL6229" s="251"/>
      <c r="EHM6229" s="251"/>
      <c r="EHN6229" s="251"/>
      <c r="EHO6229" s="251"/>
      <c r="EHP6229" s="251"/>
      <c r="EHQ6229" s="251"/>
      <c r="EHR6229" s="251"/>
      <c r="EHS6229" s="251"/>
      <c r="EHT6229" s="251"/>
      <c r="EHU6229" s="251"/>
      <c r="EHV6229" s="251"/>
      <c r="EHW6229" s="251"/>
      <c r="EHX6229" s="251"/>
      <c r="EHY6229" s="251"/>
      <c r="EHZ6229" s="251"/>
      <c r="EIA6229" s="251"/>
      <c r="EIB6229" s="251"/>
      <c r="EIC6229" s="251"/>
      <c r="EID6229" s="251"/>
      <c r="EIE6229" s="251"/>
      <c r="EIF6229" s="251"/>
      <c r="EIG6229" s="251"/>
      <c r="EIH6229" s="251"/>
      <c r="EII6229" s="251"/>
      <c r="EIJ6229" s="251"/>
      <c r="EIK6229" s="251"/>
      <c r="EIL6229" s="251"/>
      <c r="EIM6229" s="251"/>
      <c r="EIN6229" s="251"/>
      <c r="EIO6229" s="251"/>
      <c r="EIP6229" s="251"/>
      <c r="EIQ6229" s="251"/>
      <c r="EIR6229" s="251"/>
      <c r="EIS6229" s="251"/>
      <c r="EIT6229" s="251"/>
      <c r="EIU6229" s="251"/>
      <c r="EIV6229" s="251"/>
      <c r="EIW6229" s="251"/>
      <c r="EIX6229" s="251"/>
      <c r="EIY6229" s="251"/>
      <c r="EIZ6229" s="251"/>
      <c r="EJA6229" s="251"/>
      <c r="EJB6229" s="251"/>
      <c r="EJC6229" s="251"/>
      <c r="EJD6229" s="251"/>
      <c r="EJE6229" s="251"/>
      <c r="EJF6229" s="251"/>
      <c r="EJG6229" s="251"/>
      <c r="EJH6229" s="251"/>
      <c r="EJI6229" s="251"/>
      <c r="EJJ6229" s="251"/>
      <c r="EJK6229" s="251"/>
      <c r="EJL6229" s="251"/>
      <c r="EJM6229" s="251"/>
      <c r="EJN6229" s="251"/>
      <c r="EJO6229" s="251"/>
      <c r="EJP6229" s="251"/>
      <c r="EJQ6229" s="251"/>
      <c r="EJR6229" s="251"/>
      <c r="EJS6229" s="251"/>
      <c r="EJT6229" s="251"/>
      <c r="EJU6229" s="251"/>
      <c r="EJV6229" s="251"/>
      <c r="EJW6229" s="251"/>
      <c r="EJX6229" s="251"/>
      <c r="EJY6229" s="251"/>
      <c r="EJZ6229" s="251"/>
      <c r="EKA6229" s="251"/>
      <c r="EKB6229" s="251"/>
      <c r="EKC6229" s="251"/>
      <c r="EKD6229" s="251"/>
      <c r="EKE6229" s="251"/>
      <c r="EKF6229" s="251"/>
      <c r="EKG6229" s="251"/>
      <c r="EKH6229" s="251"/>
      <c r="EKI6229" s="251"/>
      <c r="EKJ6229" s="251"/>
      <c r="EKK6229" s="251"/>
      <c r="EKL6229" s="251"/>
      <c r="EKM6229" s="251"/>
      <c r="EKN6229" s="251"/>
      <c r="EKO6229" s="251"/>
      <c r="EKP6229" s="251"/>
      <c r="EKQ6229" s="251"/>
      <c r="EKR6229" s="251"/>
      <c r="EKS6229" s="251"/>
      <c r="EKT6229" s="251"/>
      <c r="EKU6229" s="251"/>
      <c r="EKV6229" s="251"/>
      <c r="EKW6229" s="251"/>
      <c r="EKX6229" s="251"/>
      <c r="EKY6229" s="251"/>
      <c r="EKZ6229" s="251"/>
      <c r="ELA6229" s="251"/>
      <c r="ELB6229" s="251"/>
      <c r="ELC6229" s="251"/>
      <c r="ELD6229" s="251"/>
      <c r="ELE6229" s="251"/>
      <c r="ELF6229" s="251"/>
      <c r="ELG6229" s="251"/>
      <c r="ELH6229" s="251"/>
      <c r="ELI6229" s="251"/>
      <c r="ELJ6229" s="251"/>
      <c r="ELK6229" s="251"/>
      <c r="ELL6229" s="251"/>
      <c r="ELM6229" s="251"/>
      <c r="ELN6229" s="251"/>
      <c r="ELO6229" s="251"/>
      <c r="ELP6229" s="251"/>
      <c r="ELQ6229" s="251"/>
      <c r="ELR6229" s="251"/>
      <c r="ELS6229" s="251"/>
      <c r="ELT6229" s="251"/>
      <c r="ELU6229" s="251"/>
      <c r="ELV6229" s="251"/>
      <c r="ELW6229" s="251"/>
      <c r="ELX6229" s="251"/>
      <c r="ELY6229" s="251"/>
      <c r="ELZ6229" s="251"/>
      <c r="EMA6229" s="251"/>
      <c r="EMB6229" s="251"/>
      <c r="EMC6229" s="251"/>
      <c r="EMD6229" s="251"/>
      <c r="EME6229" s="251"/>
      <c r="EMF6229" s="251"/>
      <c r="EMG6229" s="251"/>
      <c r="EMH6229" s="251"/>
      <c r="EMI6229" s="251"/>
      <c r="EMJ6229" s="251"/>
      <c r="EMK6229" s="251"/>
      <c r="EML6229" s="251"/>
      <c r="EMM6229" s="251"/>
      <c r="EMN6229" s="251"/>
      <c r="EMO6229" s="251"/>
      <c r="EMP6229" s="251"/>
      <c r="EMQ6229" s="251"/>
      <c r="EMR6229" s="251"/>
      <c r="EMS6229" s="251"/>
      <c r="EMT6229" s="251"/>
      <c r="EMU6229" s="251"/>
      <c r="EMV6229" s="251"/>
      <c r="EMW6229" s="251"/>
      <c r="EMX6229" s="251"/>
      <c r="EMY6229" s="251"/>
      <c r="EMZ6229" s="251"/>
      <c r="ENA6229" s="251"/>
      <c r="ENB6229" s="251"/>
      <c r="ENC6229" s="251"/>
      <c r="END6229" s="251"/>
      <c r="ENE6229" s="251"/>
      <c r="ENF6229" s="251"/>
      <c r="ENG6229" s="251"/>
      <c r="ENH6229" s="251"/>
      <c r="ENI6229" s="251"/>
      <c r="ENJ6229" s="251"/>
      <c r="ENK6229" s="251"/>
      <c r="ENL6229" s="251"/>
      <c r="ENM6229" s="251"/>
      <c r="ENN6229" s="251"/>
      <c r="ENO6229" s="251"/>
      <c r="ENP6229" s="251"/>
      <c r="ENQ6229" s="251"/>
      <c r="ENR6229" s="251"/>
      <c r="ENS6229" s="251"/>
      <c r="ENT6229" s="251"/>
      <c r="ENU6229" s="251"/>
      <c r="ENV6229" s="251"/>
      <c r="ENW6229" s="251"/>
      <c r="ENX6229" s="251"/>
      <c r="ENY6229" s="251"/>
      <c r="ENZ6229" s="251"/>
      <c r="EOA6229" s="251"/>
      <c r="EOB6229" s="251"/>
      <c r="EOC6229" s="251"/>
      <c r="EOD6229" s="251"/>
      <c r="EOE6229" s="251"/>
      <c r="EOF6229" s="251"/>
      <c r="EOG6229" s="251"/>
      <c r="EOH6229" s="251"/>
      <c r="EOI6229" s="251"/>
      <c r="EOJ6229" s="251"/>
      <c r="EOK6229" s="251"/>
      <c r="EOL6229" s="251"/>
      <c r="EOM6229" s="251"/>
      <c r="EON6229" s="251"/>
      <c r="EOO6229" s="251"/>
      <c r="EOP6229" s="251"/>
      <c r="EOQ6229" s="251"/>
      <c r="EOR6229" s="251"/>
      <c r="EOS6229" s="251"/>
      <c r="EOT6229" s="251"/>
      <c r="EOU6229" s="251"/>
      <c r="EOV6229" s="251"/>
      <c r="EOW6229" s="251"/>
      <c r="EOX6229" s="251"/>
      <c r="EOY6229" s="251"/>
      <c r="EOZ6229" s="251"/>
      <c r="EPA6229" s="251"/>
      <c r="EPB6229" s="251"/>
      <c r="EPC6229" s="251"/>
      <c r="EPD6229" s="251"/>
      <c r="EPE6229" s="251"/>
      <c r="EPF6229" s="251"/>
      <c r="EPG6229" s="251"/>
      <c r="EPH6229" s="251"/>
      <c r="EPI6229" s="251"/>
      <c r="EPJ6229" s="251"/>
      <c r="EPK6229" s="251"/>
      <c r="EPL6229" s="251"/>
      <c r="EPM6229" s="251"/>
      <c r="EPN6229" s="251"/>
      <c r="EPO6229" s="251"/>
      <c r="EPP6229" s="251"/>
      <c r="EPQ6229" s="251"/>
      <c r="EPR6229" s="251"/>
      <c r="EPS6229" s="251"/>
      <c r="EPT6229" s="251"/>
      <c r="EPU6229" s="251"/>
      <c r="EPV6229" s="251"/>
      <c r="EPW6229" s="251"/>
      <c r="EPX6229" s="251"/>
      <c r="EPY6229" s="251"/>
      <c r="EPZ6229" s="251"/>
      <c r="EQA6229" s="251"/>
      <c r="EQB6229" s="251"/>
      <c r="EQC6229" s="251"/>
      <c r="EQD6229" s="251"/>
      <c r="EQE6229" s="251"/>
      <c r="EQF6229" s="251"/>
      <c r="EQG6229" s="251"/>
      <c r="EQH6229" s="251"/>
      <c r="EQI6229" s="251"/>
      <c r="EQJ6229" s="251"/>
      <c r="EQK6229" s="251"/>
      <c r="EQL6229" s="251"/>
      <c r="EQM6229" s="251"/>
      <c r="EQN6229" s="251"/>
      <c r="EQO6229" s="251"/>
      <c r="EQP6229" s="251"/>
      <c r="EQQ6229" s="251"/>
      <c r="EQR6229" s="251"/>
      <c r="EQS6229" s="251"/>
      <c r="EQT6229" s="251"/>
      <c r="EQU6229" s="251"/>
      <c r="EQV6229" s="251"/>
      <c r="EQW6229" s="251"/>
      <c r="EQX6229" s="251"/>
      <c r="EQY6229" s="251"/>
      <c r="EQZ6229" s="251"/>
      <c r="ERA6229" s="251"/>
      <c r="ERB6229" s="251"/>
      <c r="ERC6229" s="251"/>
      <c r="ERD6229" s="251"/>
      <c r="ERE6229" s="251"/>
      <c r="ERF6229" s="251"/>
      <c r="ERG6229" s="251"/>
      <c r="ERH6229" s="251"/>
      <c r="ERI6229" s="251"/>
      <c r="ERJ6229" s="251"/>
      <c r="ERK6229" s="251"/>
      <c r="ERL6229" s="251"/>
      <c r="ERM6229" s="251"/>
      <c r="ERN6229" s="251"/>
      <c r="ERO6229" s="251"/>
      <c r="ERP6229" s="251"/>
      <c r="ERQ6229" s="251"/>
      <c r="ERR6229" s="251"/>
      <c r="ERS6229" s="251"/>
      <c r="ERT6229" s="251"/>
      <c r="ERU6229" s="251"/>
      <c r="ERV6229" s="251"/>
      <c r="ERW6229" s="251"/>
      <c r="ERX6229" s="251"/>
      <c r="ERY6229" s="251"/>
      <c r="ERZ6229" s="251"/>
      <c r="ESA6229" s="251"/>
      <c r="ESB6229" s="251"/>
      <c r="ESC6229" s="251"/>
      <c r="ESD6229" s="251"/>
      <c r="ESE6229" s="251"/>
      <c r="ESF6229" s="251"/>
      <c r="ESG6229" s="251"/>
      <c r="ESH6229" s="251"/>
      <c r="ESI6229" s="251"/>
      <c r="ESJ6229" s="251"/>
      <c r="ESK6229" s="251"/>
      <c r="ESL6229" s="251"/>
      <c r="ESM6229" s="251"/>
      <c r="ESN6229" s="251"/>
      <c r="ESO6229" s="251"/>
      <c r="ESP6229" s="251"/>
      <c r="ESQ6229" s="251"/>
      <c r="ESR6229" s="251"/>
      <c r="ESS6229" s="251"/>
      <c r="EST6229" s="251"/>
      <c r="ESU6229" s="251"/>
      <c r="ESV6229" s="251"/>
      <c r="ESW6229" s="251"/>
      <c r="ESX6229" s="251"/>
      <c r="ESY6229" s="251"/>
      <c r="ESZ6229" s="251"/>
      <c r="ETA6229" s="251"/>
      <c r="ETB6229" s="251"/>
      <c r="ETC6229" s="251"/>
      <c r="ETD6229" s="251"/>
      <c r="ETE6229" s="251"/>
      <c r="ETF6229" s="251"/>
      <c r="ETG6229" s="251"/>
      <c r="ETH6229" s="251"/>
      <c r="ETI6229" s="251"/>
      <c r="ETJ6229" s="251"/>
      <c r="ETK6229" s="251"/>
      <c r="ETL6229" s="251"/>
      <c r="ETM6229" s="251"/>
      <c r="ETN6229" s="251"/>
      <c r="ETO6229" s="251"/>
      <c r="ETP6229" s="251"/>
      <c r="ETQ6229" s="251"/>
      <c r="ETR6229" s="251"/>
      <c r="ETS6229" s="251"/>
      <c r="ETT6229" s="251"/>
      <c r="ETU6229" s="251"/>
      <c r="ETV6229" s="251"/>
      <c r="ETW6229" s="251"/>
      <c r="ETX6229" s="251"/>
      <c r="ETY6229" s="251"/>
      <c r="ETZ6229" s="251"/>
      <c r="EUA6229" s="251"/>
      <c r="EUB6229" s="251"/>
      <c r="EUC6229" s="251"/>
      <c r="EUD6229" s="251"/>
      <c r="EUE6229" s="251"/>
      <c r="EUF6229" s="251"/>
      <c r="EUG6229" s="251"/>
      <c r="EUH6229" s="251"/>
      <c r="EUI6229" s="251"/>
      <c r="EUJ6229" s="251"/>
      <c r="EUK6229" s="251"/>
      <c r="EUL6229" s="251"/>
      <c r="EUM6229" s="251"/>
      <c r="EUN6229" s="251"/>
      <c r="EUO6229" s="251"/>
      <c r="EUP6229" s="251"/>
      <c r="EUQ6229" s="251"/>
      <c r="EUR6229" s="251"/>
      <c r="EUS6229" s="251"/>
      <c r="EUT6229" s="251"/>
      <c r="EUU6229" s="251"/>
      <c r="EUV6229" s="251"/>
      <c r="EUW6229" s="251"/>
      <c r="EUX6229" s="251"/>
      <c r="EUY6229" s="251"/>
      <c r="EUZ6229" s="251"/>
      <c r="EVA6229" s="251"/>
      <c r="EVB6229" s="251"/>
      <c r="EVC6229" s="251"/>
      <c r="EVD6229" s="251"/>
      <c r="EVE6229" s="251"/>
      <c r="EVF6229" s="251"/>
      <c r="EVG6229" s="251"/>
      <c r="EVH6229" s="251"/>
      <c r="EVI6229" s="251"/>
      <c r="EVJ6229" s="251"/>
      <c r="EVK6229" s="251"/>
      <c r="EVL6229" s="251"/>
      <c r="EVM6229" s="251"/>
      <c r="EVN6229" s="251"/>
      <c r="EVO6229" s="251"/>
      <c r="EVP6229" s="251"/>
      <c r="EVQ6229" s="251"/>
      <c r="EVR6229" s="251"/>
      <c r="EVS6229" s="251"/>
      <c r="EVT6229" s="251"/>
      <c r="EVU6229" s="251"/>
      <c r="EVV6229" s="251"/>
      <c r="EVW6229" s="251"/>
      <c r="EVX6229" s="251"/>
      <c r="EVY6229" s="251"/>
      <c r="EVZ6229" s="251"/>
      <c r="EWA6229" s="251"/>
      <c r="EWB6229" s="251"/>
      <c r="EWC6229" s="251"/>
      <c r="EWD6229" s="251"/>
      <c r="EWE6229" s="251"/>
      <c r="EWF6229" s="251"/>
      <c r="EWG6229" s="251"/>
      <c r="EWH6229" s="251"/>
      <c r="EWI6229" s="251"/>
      <c r="EWJ6229" s="251"/>
      <c r="EWK6229" s="251"/>
      <c r="EWL6229" s="251"/>
      <c r="EWM6229" s="251"/>
      <c r="EWN6229" s="251"/>
      <c r="EWO6229" s="251"/>
      <c r="EWP6229" s="251"/>
      <c r="EWQ6229" s="251"/>
      <c r="EWR6229" s="251"/>
      <c r="EWS6229" s="251"/>
      <c r="EWT6229" s="251"/>
      <c r="EWU6229" s="251"/>
      <c r="EWV6229" s="251"/>
      <c r="EWW6229" s="251"/>
      <c r="EWX6229" s="251"/>
      <c r="EWY6229" s="251"/>
      <c r="EWZ6229" s="251"/>
      <c r="EXA6229" s="251"/>
      <c r="EXB6229" s="251"/>
      <c r="EXC6229" s="251"/>
      <c r="EXD6229" s="251"/>
      <c r="EXE6229" s="251"/>
      <c r="EXF6229" s="251"/>
      <c r="EXG6229" s="251"/>
      <c r="EXH6229" s="251"/>
      <c r="EXI6229" s="251"/>
      <c r="EXJ6229" s="251"/>
      <c r="EXK6229" s="251"/>
      <c r="EXL6229" s="251"/>
      <c r="EXM6229" s="251"/>
      <c r="EXN6229" s="251"/>
      <c r="EXO6229" s="251"/>
      <c r="EXP6229" s="251"/>
      <c r="EXQ6229" s="251"/>
      <c r="EXR6229" s="251"/>
      <c r="EXS6229" s="251"/>
      <c r="EXT6229" s="251"/>
      <c r="EXU6229" s="251"/>
      <c r="EXV6229" s="251"/>
      <c r="EXW6229" s="251"/>
      <c r="EXX6229" s="251"/>
      <c r="EXY6229" s="251"/>
      <c r="EXZ6229" s="251"/>
      <c r="EYA6229" s="251"/>
      <c r="EYB6229" s="251"/>
      <c r="EYC6229" s="251"/>
      <c r="EYD6229" s="251"/>
      <c r="EYE6229" s="251"/>
      <c r="EYF6229" s="251"/>
      <c r="EYG6229" s="251"/>
      <c r="EYH6229" s="251"/>
      <c r="EYI6229" s="251"/>
      <c r="EYJ6229" s="251"/>
      <c r="EYK6229" s="251"/>
      <c r="EYL6229" s="251"/>
      <c r="EYM6229" s="251"/>
      <c r="EYN6229" s="251"/>
      <c r="EYO6229" s="251"/>
      <c r="EYP6229" s="251"/>
      <c r="EYQ6229" s="251"/>
      <c r="EYR6229" s="251"/>
      <c r="EYS6229" s="251"/>
      <c r="EYT6229" s="251"/>
      <c r="EYU6229" s="251"/>
      <c r="EYV6229" s="251"/>
      <c r="EYW6229" s="251"/>
      <c r="EYX6229" s="251"/>
      <c r="EYY6229" s="251"/>
      <c r="EYZ6229" s="251"/>
      <c r="EZA6229" s="251"/>
      <c r="EZB6229" s="251"/>
      <c r="EZC6229" s="251"/>
      <c r="EZD6229" s="251"/>
      <c r="EZE6229" s="251"/>
      <c r="EZF6229" s="251"/>
      <c r="EZG6229" s="251"/>
      <c r="EZH6229" s="251"/>
      <c r="EZI6229" s="251"/>
      <c r="EZJ6229" s="251"/>
      <c r="EZK6229" s="251"/>
      <c r="EZL6229" s="251"/>
      <c r="EZM6229" s="251"/>
      <c r="EZN6229" s="251"/>
      <c r="EZO6229" s="251"/>
      <c r="EZP6229" s="251"/>
      <c r="EZQ6229" s="251"/>
      <c r="EZR6229" s="251"/>
      <c r="EZS6229" s="251"/>
      <c r="EZT6229" s="251"/>
      <c r="EZU6229" s="251"/>
      <c r="EZV6229" s="251"/>
      <c r="EZW6229" s="251"/>
      <c r="EZX6229" s="251"/>
      <c r="EZY6229" s="251"/>
      <c r="EZZ6229" s="251"/>
      <c r="FAA6229" s="251"/>
      <c r="FAB6229" s="251"/>
      <c r="FAC6229" s="251"/>
      <c r="FAD6229" s="251"/>
      <c r="FAE6229" s="251"/>
      <c r="FAF6229" s="251"/>
      <c r="FAG6229" s="251"/>
      <c r="FAH6229" s="251"/>
      <c r="FAI6229" s="251"/>
      <c r="FAJ6229" s="251"/>
      <c r="FAK6229" s="251"/>
      <c r="FAL6229" s="251"/>
      <c r="FAM6229" s="251"/>
      <c r="FAN6229" s="251"/>
      <c r="FAO6229" s="251"/>
      <c r="FAP6229" s="251"/>
      <c r="FAQ6229" s="251"/>
      <c r="FAR6229" s="251"/>
      <c r="FAS6229" s="251"/>
      <c r="FAT6229" s="251"/>
      <c r="FAU6229" s="251"/>
      <c r="FAV6229" s="251"/>
      <c r="FAW6229" s="251"/>
      <c r="FAX6229" s="251"/>
      <c r="FAY6229" s="251"/>
      <c r="FAZ6229" s="251"/>
      <c r="FBA6229" s="251"/>
      <c r="FBB6229" s="251"/>
      <c r="FBC6229" s="251"/>
      <c r="FBD6229" s="251"/>
      <c r="FBE6229" s="251"/>
      <c r="FBF6229" s="251"/>
      <c r="FBG6229" s="251"/>
      <c r="FBH6229" s="251"/>
      <c r="FBI6229" s="251"/>
      <c r="FBJ6229" s="251"/>
      <c r="FBK6229" s="251"/>
      <c r="FBL6229" s="251"/>
      <c r="FBM6229" s="251"/>
      <c r="FBN6229" s="251"/>
      <c r="FBO6229" s="251"/>
      <c r="FBP6229" s="251"/>
      <c r="FBQ6229" s="251"/>
      <c r="FBR6229" s="251"/>
      <c r="FBS6229" s="251"/>
      <c r="FBT6229" s="251"/>
      <c r="FBU6229" s="251"/>
      <c r="FBV6229" s="251"/>
      <c r="FBW6229" s="251"/>
      <c r="FBX6229" s="251"/>
      <c r="FBY6229" s="251"/>
      <c r="FBZ6229" s="251"/>
      <c r="FCA6229" s="251"/>
      <c r="FCB6229" s="251"/>
      <c r="FCC6229" s="251"/>
      <c r="FCD6229" s="251"/>
      <c r="FCE6229" s="251"/>
      <c r="FCF6229" s="251"/>
      <c r="FCG6229" s="251"/>
      <c r="FCH6229" s="251"/>
      <c r="FCI6229" s="251"/>
      <c r="FCJ6229" s="251"/>
      <c r="FCK6229" s="251"/>
      <c r="FCL6229" s="251"/>
      <c r="FCM6229" s="251"/>
      <c r="FCN6229" s="251"/>
      <c r="FCO6229" s="251"/>
      <c r="FCP6229" s="251"/>
      <c r="FCQ6229" s="251"/>
      <c r="FCR6229" s="251"/>
      <c r="FCS6229" s="251"/>
      <c r="FCT6229" s="251"/>
      <c r="FCU6229" s="251"/>
      <c r="FCV6229" s="251"/>
      <c r="FCW6229" s="251"/>
      <c r="FCX6229" s="251"/>
      <c r="FCY6229" s="251"/>
      <c r="FCZ6229" s="251"/>
      <c r="FDA6229" s="251"/>
      <c r="FDB6229" s="251"/>
      <c r="FDC6229" s="251"/>
      <c r="FDD6229" s="251"/>
      <c r="FDE6229" s="251"/>
      <c r="FDF6229" s="251"/>
      <c r="FDG6229" s="251"/>
      <c r="FDH6229" s="251"/>
      <c r="FDI6229" s="251"/>
      <c r="FDJ6229" s="251"/>
      <c r="FDK6229" s="251"/>
      <c r="FDL6229" s="251"/>
      <c r="FDM6229" s="251"/>
      <c r="FDN6229" s="251"/>
      <c r="FDO6229" s="251"/>
      <c r="FDP6229" s="251"/>
      <c r="FDQ6229" s="251"/>
      <c r="FDR6229" s="251"/>
      <c r="FDS6229" s="251"/>
      <c r="FDT6229" s="251"/>
      <c r="FDU6229" s="251"/>
      <c r="FDV6229" s="251"/>
      <c r="FDW6229" s="251"/>
      <c r="FDX6229" s="251"/>
      <c r="FDY6229" s="251"/>
      <c r="FDZ6229" s="251"/>
      <c r="FEA6229" s="251"/>
      <c r="FEB6229" s="251"/>
      <c r="FEC6229" s="251"/>
      <c r="FED6229" s="251"/>
      <c r="FEE6229" s="251"/>
      <c r="FEF6229" s="251"/>
      <c r="FEG6229" s="251"/>
      <c r="FEH6229" s="251"/>
      <c r="FEI6229" s="251"/>
      <c r="FEJ6229" s="251"/>
      <c r="FEK6229" s="251"/>
      <c r="FEL6229" s="251"/>
      <c r="FEM6229" s="251"/>
      <c r="FEN6229" s="251"/>
      <c r="FEO6229" s="251"/>
      <c r="FEP6229" s="251"/>
      <c r="FEQ6229" s="251"/>
      <c r="FER6229" s="251"/>
      <c r="FES6229" s="251"/>
      <c r="FET6229" s="251"/>
      <c r="FEU6229" s="251"/>
      <c r="FEV6229" s="251"/>
      <c r="FEW6229" s="251"/>
      <c r="FEX6229" s="251"/>
      <c r="FEY6229" s="251"/>
      <c r="FEZ6229" s="251"/>
      <c r="FFA6229" s="251"/>
      <c r="FFB6229" s="251"/>
      <c r="FFC6229" s="251"/>
      <c r="FFD6229" s="251"/>
      <c r="FFE6229" s="251"/>
      <c r="FFF6229" s="251"/>
      <c r="FFG6229" s="251"/>
      <c r="FFH6229" s="251"/>
      <c r="FFI6229" s="251"/>
      <c r="FFJ6229" s="251"/>
      <c r="FFK6229" s="251"/>
      <c r="FFL6229" s="251"/>
      <c r="FFM6229" s="251"/>
      <c r="FFN6229" s="251"/>
      <c r="FFO6229" s="251"/>
      <c r="FFP6229" s="251"/>
      <c r="FFQ6229" s="251"/>
      <c r="FFR6229" s="251"/>
      <c r="FFS6229" s="251"/>
      <c r="FFT6229" s="251"/>
      <c r="FFU6229" s="251"/>
      <c r="FFV6229" s="251"/>
      <c r="FFW6229" s="251"/>
      <c r="FFX6229" s="251"/>
      <c r="FFY6229" s="251"/>
      <c r="FFZ6229" s="251"/>
      <c r="FGA6229" s="251"/>
      <c r="FGB6229" s="251"/>
      <c r="FGC6229" s="251"/>
      <c r="FGD6229" s="251"/>
      <c r="FGE6229" s="251"/>
      <c r="FGF6229" s="251"/>
      <c r="FGG6229" s="251"/>
      <c r="FGH6229" s="251"/>
      <c r="FGI6229" s="251"/>
      <c r="FGJ6229" s="251"/>
      <c r="FGK6229" s="251"/>
      <c r="FGL6229" s="251"/>
      <c r="FGM6229" s="251"/>
      <c r="FGN6229" s="251"/>
      <c r="FGO6229" s="251"/>
      <c r="FGP6229" s="251"/>
      <c r="FGQ6229" s="251"/>
      <c r="FGR6229" s="251"/>
      <c r="FGS6229" s="251"/>
      <c r="FGT6229" s="251"/>
      <c r="FGU6229" s="251"/>
      <c r="FGV6229" s="251"/>
      <c r="FGW6229" s="251"/>
      <c r="FGX6229" s="251"/>
      <c r="FGY6229" s="251"/>
      <c r="FGZ6229" s="251"/>
      <c r="FHA6229" s="251"/>
      <c r="FHB6229" s="251"/>
      <c r="FHC6229" s="251"/>
      <c r="FHD6229" s="251"/>
      <c r="FHE6229" s="251"/>
      <c r="FHF6229" s="251"/>
      <c r="FHG6229" s="251"/>
      <c r="FHH6229" s="251"/>
      <c r="FHI6229" s="251"/>
      <c r="FHJ6229" s="251"/>
      <c r="FHK6229" s="251"/>
      <c r="FHL6229" s="251"/>
      <c r="FHM6229" s="251"/>
      <c r="FHN6229" s="251"/>
      <c r="FHO6229" s="251"/>
      <c r="FHP6229" s="251"/>
      <c r="FHQ6229" s="251"/>
      <c r="FHR6229" s="251"/>
      <c r="FHS6229" s="251"/>
      <c r="FHT6229" s="251"/>
      <c r="FHU6229" s="251"/>
      <c r="FHV6229" s="251"/>
      <c r="FHW6229" s="251"/>
      <c r="FHX6229" s="251"/>
      <c r="FHY6229" s="251"/>
      <c r="FHZ6229" s="251"/>
      <c r="FIA6229" s="251"/>
      <c r="FIB6229" s="251"/>
      <c r="FIC6229" s="251"/>
      <c r="FID6229" s="251"/>
      <c r="FIE6229" s="251"/>
      <c r="FIF6229" s="251"/>
      <c r="FIG6229" s="251"/>
      <c r="FIH6229" s="251"/>
      <c r="FII6229" s="251"/>
      <c r="FIJ6229" s="251"/>
      <c r="FIK6229" s="251"/>
      <c r="FIL6229" s="251"/>
      <c r="FIM6229" s="251"/>
      <c r="FIN6229" s="251"/>
      <c r="FIO6229" s="251"/>
      <c r="FIP6229" s="251"/>
      <c r="FIQ6229" s="251"/>
      <c r="FIR6229" s="251"/>
      <c r="FIS6229" s="251"/>
      <c r="FIT6229" s="251"/>
      <c r="FIU6229" s="251"/>
      <c r="FIV6229" s="251"/>
      <c r="FIW6229" s="251"/>
      <c r="FIX6229" s="251"/>
      <c r="FIY6229" s="251"/>
      <c r="FIZ6229" s="251"/>
      <c r="FJA6229" s="251"/>
      <c r="FJB6229" s="251"/>
      <c r="FJC6229" s="251"/>
      <c r="FJD6229" s="251"/>
      <c r="FJE6229" s="251"/>
      <c r="FJF6229" s="251"/>
      <c r="FJG6229" s="251"/>
      <c r="FJH6229" s="251"/>
      <c r="FJI6229" s="251"/>
      <c r="FJJ6229" s="251"/>
      <c r="FJK6229" s="251"/>
      <c r="FJL6229" s="251"/>
      <c r="FJM6229" s="251"/>
      <c r="FJN6229" s="251"/>
      <c r="FJO6229" s="251"/>
      <c r="FJP6229" s="251"/>
      <c r="FJQ6229" s="251"/>
      <c r="FJR6229" s="251"/>
      <c r="FJS6229" s="251"/>
      <c r="FJT6229" s="251"/>
      <c r="FJU6229" s="251"/>
      <c r="FJV6229" s="251"/>
      <c r="FJW6229" s="251"/>
      <c r="FJX6229" s="251"/>
      <c r="FJY6229" s="251"/>
      <c r="FJZ6229" s="251"/>
      <c r="FKA6229" s="251"/>
      <c r="FKB6229" s="251"/>
      <c r="FKC6229" s="251"/>
      <c r="FKD6229" s="251"/>
      <c r="FKE6229" s="251"/>
      <c r="FKF6229" s="251"/>
      <c r="FKG6229" s="251"/>
      <c r="FKH6229" s="251"/>
      <c r="FKI6229" s="251"/>
      <c r="FKJ6229" s="251"/>
      <c r="FKK6229" s="251"/>
      <c r="FKL6229" s="251"/>
      <c r="FKM6229" s="251"/>
      <c r="FKN6229" s="251"/>
      <c r="FKO6229" s="251"/>
      <c r="FKP6229" s="251"/>
      <c r="FKQ6229" s="251"/>
      <c r="FKR6229" s="251"/>
      <c r="FKS6229" s="251"/>
      <c r="FKT6229" s="251"/>
      <c r="FKU6229" s="251"/>
      <c r="FKV6229" s="251"/>
      <c r="FKW6229" s="251"/>
      <c r="FKX6229" s="251"/>
      <c r="FKY6229" s="251"/>
      <c r="FKZ6229" s="251"/>
      <c r="FLA6229" s="251"/>
      <c r="FLB6229" s="251"/>
      <c r="FLC6229" s="251"/>
      <c r="FLD6229" s="251"/>
      <c r="FLE6229" s="251"/>
      <c r="FLF6229" s="251"/>
      <c r="FLG6229" s="251"/>
      <c r="FLH6229" s="251"/>
      <c r="FLI6229" s="251"/>
      <c r="FLJ6229" s="251"/>
      <c r="FLK6229" s="251"/>
      <c r="FLL6229" s="251"/>
      <c r="FLM6229" s="251"/>
      <c r="FLN6229" s="251"/>
      <c r="FLO6229" s="251"/>
      <c r="FLP6229" s="251"/>
      <c r="FLQ6229" s="251"/>
      <c r="FLR6229" s="251"/>
      <c r="FLS6229" s="251"/>
      <c r="FLT6229" s="251"/>
      <c r="FLU6229" s="251"/>
      <c r="FLV6229" s="251"/>
      <c r="FLW6229" s="251"/>
      <c r="FLX6229" s="251"/>
      <c r="FLY6229" s="251"/>
      <c r="FLZ6229" s="251"/>
      <c r="FMA6229" s="251"/>
      <c r="FMB6229" s="251"/>
      <c r="FMC6229" s="251"/>
      <c r="FMD6229" s="251"/>
      <c r="FME6229" s="251"/>
      <c r="FMF6229" s="251"/>
      <c r="FMG6229" s="251"/>
      <c r="FMH6229" s="251"/>
      <c r="FMI6229" s="251"/>
      <c r="FMJ6229" s="251"/>
      <c r="FMK6229" s="251"/>
      <c r="FML6229" s="251"/>
      <c r="FMM6229" s="251"/>
      <c r="FMN6229" s="251"/>
      <c r="FMO6229" s="251"/>
      <c r="FMP6229" s="251"/>
      <c r="FMQ6229" s="251"/>
      <c r="FMR6229" s="251"/>
      <c r="FMS6229" s="251"/>
      <c r="FMT6229" s="251"/>
      <c r="FMU6229" s="251"/>
      <c r="FMV6229" s="251"/>
      <c r="FMW6229" s="251"/>
      <c r="FMX6229" s="251"/>
      <c r="FMY6229" s="251"/>
      <c r="FMZ6229" s="251"/>
      <c r="FNA6229" s="251"/>
      <c r="FNB6229" s="251"/>
      <c r="FNC6229" s="251"/>
      <c r="FND6229" s="251"/>
      <c r="FNE6229" s="251"/>
      <c r="FNF6229" s="251"/>
      <c r="FNG6229" s="251"/>
      <c r="FNH6229" s="251"/>
      <c r="FNI6229" s="251"/>
      <c r="FNJ6229" s="251"/>
      <c r="FNK6229" s="251"/>
      <c r="FNL6229" s="251"/>
      <c r="FNM6229" s="251"/>
      <c r="FNN6229" s="251"/>
      <c r="FNO6229" s="251"/>
      <c r="FNP6229" s="251"/>
      <c r="FNQ6229" s="251"/>
      <c r="FNR6229" s="251"/>
      <c r="FNS6229" s="251"/>
      <c r="FNT6229" s="251"/>
      <c r="FNU6229" s="251"/>
      <c r="FNV6229" s="251"/>
      <c r="FNW6229" s="251"/>
      <c r="FNX6229" s="251"/>
      <c r="FNY6229" s="251"/>
      <c r="FNZ6229" s="251"/>
      <c r="FOA6229" s="251"/>
      <c r="FOB6229" s="251"/>
      <c r="FOC6229" s="251"/>
      <c r="FOD6229" s="251"/>
      <c r="FOE6229" s="251"/>
      <c r="FOF6229" s="251"/>
      <c r="FOG6229" s="251"/>
      <c r="FOH6229" s="251"/>
      <c r="FOI6229" s="251"/>
      <c r="FOJ6229" s="251"/>
      <c r="FOK6229" s="251"/>
      <c r="FOL6229" s="251"/>
      <c r="FOM6229" s="251"/>
      <c r="FON6229" s="251"/>
      <c r="FOO6229" s="251"/>
      <c r="FOP6229" s="251"/>
      <c r="FOQ6229" s="251"/>
      <c r="FOR6229" s="251"/>
      <c r="FOS6229" s="251"/>
      <c r="FOT6229" s="251"/>
      <c r="FOU6229" s="251"/>
      <c r="FOV6229" s="251"/>
      <c r="FOW6229" s="251"/>
      <c r="FOX6229" s="251"/>
      <c r="FOY6229" s="251"/>
      <c r="FOZ6229" s="251"/>
      <c r="FPA6229" s="251"/>
      <c r="FPB6229" s="251"/>
      <c r="FPC6229" s="251"/>
      <c r="FPD6229" s="251"/>
      <c r="FPE6229" s="251"/>
      <c r="FPF6229" s="251"/>
      <c r="FPG6229" s="251"/>
      <c r="FPH6229" s="251"/>
      <c r="FPI6229" s="251"/>
      <c r="FPJ6229" s="251"/>
      <c r="FPK6229" s="251"/>
      <c r="FPL6229" s="251"/>
      <c r="FPM6229" s="251"/>
      <c r="FPN6229" s="251"/>
      <c r="FPO6229" s="251"/>
      <c r="FPP6229" s="251"/>
      <c r="FPQ6229" s="251"/>
      <c r="FPR6229" s="251"/>
      <c r="FPS6229" s="251"/>
      <c r="FPT6229" s="251"/>
      <c r="FPU6229" s="251"/>
      <c r="FPV6229" s="251"/>
      <c r="FPW6229" s="251"/>
      <c r="FPX6229" s="251"/>
      <c r="FPY6229" s="251"/>
      <c r="FPZ6229" s="251"/>
      <c r="FQA6229" s="251"/>
      <c r="FQB6229" s="251"/>
      <c r="FQC6229" s="251"/>
      <c r="FQD6229" s="251"/>
      <c r="FQE6229" s="251"/>
      <c r="FQF6229" s="251"/>
      <c r="FQG6229" s="251"/>
      <c r="FQH6229" s="251"/>
      <c r="FQI6229" s="251"/>
      <c r="FQJ6229" s="251"/>
      <c r="FQK6229" s="251"/>
      <c r="FQL6229" s="251"/>
      <c r="FQM6229" s="251"/>
      <c r="FQN6229" s="251"/>
      <c r="FQO6229" s="251"/>
      <c r="FQP6229" s="251"/>
      <c r="FQQ6229" s="251"/>
      <c r="FQR6229" s="251"/>
      <c r="FQS6229" s="251"/>
      <c r="FQT6229" s="251"/>
      <c r="FQU6229" s="251"/>
      <c r="FQV6229" s="251"/>
      <c r="FQW6229" s="251"/>
      <c r="FQX6229" s="251"/>
      <c r="FQY6229" s="251"/>
      <c r="FQZ6229" s="251"/>
      <c r="FRA6229" s="251"/>
      <c r="FRB6229" s="251"/>
      <c r="FRC6229" s="251"/>
      <c r="FRD6229" s="251"/>
      <c r="FRE6229" s="251"/>
      <c r="FRF6229" s="251"/>
      <c r="FRG6229" s="251"/>
      <c r="FRH6229" s="251"/>
      <c r="FRI6229" s="251"/>
      <c r="FRJ6229" s="251"/>
      <c r="FRK6229" s="251"/>
      <c r="FRL6229" s="251"/>
      <c r="FRM6229" s="251"/>
      <c r="FRN6229" s="251"/>
      <c r="FRO6229" s="251"/>
      <c r="FRP6229" s="251"/>
      <c r="FRQ6229" s="251"/>
      <c r="FRR6229" s="251"/>
      <c r="FRS6229" s="251"/>
      <c r="FRT6229" s="251"/>
      <c r="FRU6229" s="251"/>
      <c r="FRV6229" s="251"/>
      <c r="FRW6229" s="251"/>
      <c r="FRX6229" s="251"/>
      <c r="FRY6229" s="251"/>
      <c r="FRZ6229" s="251"/>
      <c r="FSA6229" s="251"/>
      <c r="FSB6229" s="251"/>
      <c r="FSC6229" s="251"/>
      <c r="FSD6229" s="251"/>
      <c r="FSE6229" s="251"/>
      <c r="FSF6229" s="251"/>
      <c r="FSG6229" s="251"/>
      <c r="FSH6229" s="251"/>
      <c r="FSI6229" s="251"/>
      <c r="FSJ6229" s="251"/>
      <c r="FSK6229" s="251"/>
      <c r="FSL6229" s="251"/>
      <c r="FSM6229" s="251"/>
      <c r="FSN6229" s="251"/>
      <c r="FSO6229" s="251"/>
      <c r="FSP6229" s="251"/>
      <c r="FSQ6229" s="251"/>
      <c r="FSR6229" s="251"/>
      <c r="FSS6229" s="251"/>
      <c r="FST6229" s="251"/>
      <c r="FSU6229" s="251"/>
      <c r="FSV6229" s="251"/>
      <c r="FSW6229" s="251"/>
      <c r="FSX6229" s="251"/>
      <c r="FSY6229" s="251"/>
      <c r="FSZ6229" s="251"/>
      <c r="FTA6229" s="251"/>
      <c r="FTB6229" s="251"/>
      <c r="FTC6229" s="251"/>
      <c r="FTD6229" s="251"/>
      <c r="FTE6229" s="251"/>
      <c r="FTF6229" s="251"/>
      <c r="FTG6229" s="251"/>
      <c r="FTH6229" s="251"/>
      <c r="FTI6229" s="251"/>
      <c r="FTJ6229" s="251"/>
      <c r="FTK6229" s="251"/>
      <c r="FTL6229" s="251"/>
      <c r="FTM6229" s="251"/>
      <c r="FTN6229" s="251"/>
      <c r="FTO6229" s="251"/>
      <c r="FTP6229" s="251"/>
      <c r="FTQ6229" s="251"/>
      <c r="FTR6229" s="251"/>
      <c r="FTS6229" s="251"/>
      <c r="FTT6229" s="251"/>
      <c r="FTU6229" s="251"/>
      <c r="FTV6229" s="251"/>
      <c r="FTW6229" s="251"/>
      <c r="FTX6229" s="251"/>
      <c r="FTY6229" s="251"/>
      <c r="FTZ6229" s="251"/>
      <c r="FUA6229" s="251"/>
      <c r="FUB6229" s="251"/>
      <c r="FUC6229" s="251"/>
      <c r="FUD6229" s="251"/>
      <c r="FUE6229" s="251"/>
      <c r="FUF6229" s="251"/>
      <c r="FUG6229" s="251"/>
      <c r="FUH6229" s="251"/>
      <c r="FUI6229" s="251"/>
      <c r="FUJ6229" s="251"/>
      <c r="FUK6229" s="251"/>
      <c r="FUL6229" s="251"/>
      <c r="FUM6229" s="251"/>
      <c r="FUN6229" s="251"/>
      <c r="FUO6229" s="251"/>
      <c r="FUP6229" s="251"/>
      <c r="FUQ6229" s="251"/>
      <c r="FUR6229" s="251"/>
      <c r="FUS6229" s="251"/>
      <c r="FUT6229" s="251"/>
      <c r="FUU6229" s="251"/>
      <c r="FUV6229" s="251"/>
      <c r="FUW6229" s="251"/>
      <c r="FUX6229" s="251"/>
      <c r="FUY6229" s="251"/>
      <c r="FUZ6229" s="251"/>
      <c r="FVA6229" s="251"/>
      <c r="FVB6229" s="251"/>
      <c r="FVC6229" s="251"/>
      <c r="FVD6229" s="251"/>
      <c r="FVE6229" s="251"/>
      <c r="FVF6229" s="251"/>
      <c r="FVG6229" s="251"/>
      <c r="FVH6229" s="251"/>
      <c r="FVI6229" s="251"/>
      <c r="FVJ6229" s="251"/>
      <c r="FVK6229" s="251"/>
      <c r="FVL6229" s="251"/>
      <c r="FVM6229" s="251"/>
      <c r="FVN6229" s="251"/>
      <c r="FVO6229" s="251"/>
      <c r="FVP6229" s="251"/>
      <c r="FVQ6229" s="251"/>
      <c r="FVR6229" s="251"/>
      <c r="FVS6229" s="251"/>
      <c r="FVT6229" s="251"/>
      <c r="FVU6229" s="251"/>
      <c r="FVV6229" s="251"/>
      <c r="FVW6229" s="251"/>
      <c r="FVX6229" s="251"/>
      <c r="FVY6229" s="251"/>
      <c r="FVZ6229" s="251"/>
      <c r="FWA6229" s="251"/>
      <c r="FWB6229" s="251"/>
      <c r="FWC6229" s="251"/>
      <c r="FWD6229" s="251"/>
      <c r="FWE6229" s="251"/>
      <c r="FWF6229" s="251"/>
      <c r="FWG6229" s="251"/>
      <c r="FWH6229" s="251"/>
      <c r="FWI6229" s="251"/>
      <c r="FWJ6229" s="251"/>
      <c r="FWK6229" s="251"/>
      <c r="FWL6229" s="251"/>
      <c r="FWM6229" s="251"/>
      <c r="FWN6229" s="251"/>
      <c r="FWO6229" s="251"/>
      <c r="FWP6229" s="251"/>
      <c r="FWQ6229" s="251"/>
      <c r="FWR6229" s="251"/>
      <c r="FWS6229" s="251"/>
      <c r="FWT6229" s="251"/>
      <c r="FWU6229" s="251"/>
      <c r="FWV6229" s="251"/>
      <c r="FWW6229" s="251"/>
      <c r="FWX6229" s="251"/>
      <c r="FWY6229" s="251"/>
      <c r="FWZ6229" s="251"/>
      <c r="FXA6229" s="251"/>
      <c r="FXB6229" s="251"/>
      <c r="FXC6229" s="251"/>
      <c r="FXD6229" s="251"/>
      <c r="FXE6229" s="251"/>
      <c r="FXF6229" s="251"/>
      <c r="FXG6229" s="251"/>
      <c r="FXH6229" s="251"/>
      <c r="FXI6229" s="251"/>
      <c r="FXJ6229" s="251"/>
      <c r="FXK6229" s="251"/>
      <c r="FXL6229" s="251"/>
      <c r="FXM6229" s="251"/>
      <c r="FXN6229" s="251"/>
      <c r="FXO6229" s="251"/>
      <c r="FXP6229" s="251"/>
      <c r="FXQ6229" s="251"/>
      <c r="FXR6229" s="251"/>
      <c r="FXS6229" s="251"/>
      <c r="FXT6229" s="251"/>
      <c r="FXU6229" s="251"/>
      <c r="FXV6229" s="251"/>
      <c r="FXW6229" s="251"/>
      <c r="FXX6229" s="251"/>
      <c r="FXY6229" s="251"/>
      <c r="FXZ6229" s="251"/>
      <c r="FYA6229" s="251"/>
      <c r="FYB6229" s="251"/>
      <c r="FYC6229" s="251"/>
      <c r="FYD6229" s="251"/>
      <c r="FYE6229" s="251"/>
      <c r="FYF6229" s="251"/>
      <c r="FYG6229" s="251"/>
      <c r="FYH6229" s="251"/>
      <c r="FYI6229" s="251"/>
      <c r="FYJ6229" s="251"/>
      <c r="FYK6229" s="251"/>
      <c r="FYL6229" s="251"/>
      <c r="FYM6229" s="251"/>
      <c r="FYN6229" s="251"/>
      <c r="FYO6229" s="251"/>
      <c r="FYP6229" s="251"/>
      <c r="FYQ6229" s="251"/>
      <c r="FYR6229" s="251"/>
      <c r="FYS6229" s="251"/>
      <c r="FYT6229" s="251"/>
      <c r="FYU6229" s="251"/>
      <c r="FYV6229" s="251"/>
      <c r="FYW6229" s="251"/>
      <c r="FYX6229" s="251"/>
      <c r="FYY6229" s="251"/>
      <c r="FYZ6229" s="251"/>
      <c r="FZA6229" s="251"/>
      <c r="FZB6229" s="251"/>
      <c r="FZC6229" s="251"/>
      <c r="FZD6229" s="251"/>
      <c r="FZE6229" s="251"/>
      <c r="FZF6229" s="251"/>
      <c r="FZG6229" s="251"/>
      <c r="FZH6229" s="251"/>
      <c r="FZI6229" s="251"/>
      <c r="FZJ6229" s="251"/>
      <c r="FZK6229" s="251"/>
      <c r="FZL6229" s="251"/>
      <c r="FZM6229" s="251"/>
      <c r="FZN6229" s="251"/>
      <c r="FZO6229" s="251"/>
      <c r="FZP6229" s="251"/>
      <c r="FZQ6229" s="251"/>
      <c r="FZR6229" s="251"/>
      <c r="FZS6229" s="251"/>
      <c r="FZT6229" s="251"/>
      <c r="FZU6229" s="251"/>
      <c r="FZV6229" s="251"/>
      <c r="FZW6229" s="251"/>
      <c r="FZX6229" s="251"/>
      <c r="FZY6229" s="251"/>
      <c r="FZZ6229" s="251"/>
      <c r="GAA6229" s="251"/>
      <c r="GAB6229" s="251"/>
      <c r="GAC6229" s="251"/>
      <c r="GAD6229" s="251"/>
      <c r="GAE6229" s="251"/>
      <c r="GAF6229" s="251"/>
      <c r="GAG6229" s="251"/>
      <c r="GAH6229" s="251"/>
      <c r="GAI6229" s="251"/>
      <c r="GAJ6229" s="251"/>
      <c r="GAK6229" s="251"/>
      <c r="GAL6229" s="251"/>
      <c r="GAM6229" s="251"/>
      <c r="GAN6229" s="251"/>
      <c r="GAO6229" s="251"/>
      <c r="GAP6229" s="251"/>
      <c r="GAQ6229" s="251"/>
      <c r="GAR6229" s="251"/>
      <c r="GAS6229" s="251"/>
      <c r="GAT6229" s="251"/>
      <c r="GAU6229" s="251"/>
      <c r="GAV6229" s="251"/>
      <c r="GAW6229" s="251"/>
      <c r="GAX6229" s="251"/>
      <c r="GAY6229" s="251"/>
      <c r="GAZ6229" s="251"/>
      <c r="GBA6229" s="251"/>
      <c r="GBB6229" s="251"/>
      <c r="GBC6229" s="251"/>
      <c r="GBD6229" s="251"/>
      <c r="GBE6229" s="251"/>
      <c r="GBF6229" s="251"/>
      <c r="GBG6229" s="251"/>
      <c r="GBH6229" s="251"/>
      <c r="GBI6229" s="251"/>
      <c r="GBJ6229" s="251"/>
      <c r="GBK6229" s="251"/>
      <c r="GBL6229" s="251"/>
      <c r="GBM6229" s="251"/>
      <c r="GBN6229" s="251"/>
      <c r="GBO6229" s="251"/>
      <c r="GBP6229" s="251"/>
      <c r="GBQ6229" s="251"/>
      <c r="GBR6229" s="251"/>
      <c r="GBS6229" s="251"/>
      <c r="GBT6229" s="251"/>
      <c r="GBU6229" s="251"/>
      <c r="GBV6229" s="251"/>
      <c r="GBW6229" s="251"/>
      <c r="GBX6229" s="251"/>
      <c r="GBY6229" s="251"/>
      <c r="GBZ6229" s="251"/>
      <c r="GCA6229" s="251"/>
      <c r="GCB6229" s="251"/>
      <c r="GCC6229" s="251"/>
      <c r="GCD6229" s="251"/>
      <c r="GCE6229" s="251"/>
      <c r="GCF6229" s="251"/>
      <c r="GCG6229" s="251"/>
      <c r="GCH6229" s="251"/>
      <c r="GCI6229" s="251"/>
      <c r="GCJ6229" s="251"/>
      <c r="GCK6229" s="251"/>
      <c r="GCL6229" s="251"/>
      <c r="GCM6229" s="251"/>
      <c r="GCN6229" s="251"/>
      <c r="GCO6229" s="251"/>
      <c r="GCP6229" s="251"/>
      <c r="GCQ6229" s="251"/>
      <c r="GCR6229" s="251"/>
      <c r="GCS6229" s="251"/>
      <c r="GCT6229" s="251"/>
      <c r="GCU6229" s="251"/>
      <c r="GCV6229" s="251"/>
      <c r="GCW6229" s="251"/>
      <c r="GCX6229" s="251"/>
      <c r="GCY6229" s="251"/>
      <c r="GCZ6229" s="251"/>
      <c r="GDA6229" s="251"/>
      <c r="GDB6229" s="251"/>
      <c r="GDC6229" s="251"/>
      <c r="GDD6229" s="251"/>
      <c r="GDE6229" s="251"/>
      <c r="GDF6229" s="251"/>
      <c r="GDG6229" s="251"/>
      <c r="GDH6229" s="251"/>
      <c r="GDI6229" s="251"/>
      <c r="GDJ6229" s="251"/>
      <c r="GDK6229" s="251"/>
      <c r="GDL6229" s="251"/>
      <c r="GDM6229" s="251"/>
      <c r="GDN6229" s="251"/>
      <c r="GDO6229" s="251"/>
      <c r="GDP6229" s="251"/>
      <c r="GDQ6229" s="251"/>
      <c r="GDR6229" s="251"/>
      <c r="GDS6229" s="251"/>
      <c r="GDT6229" s="251"/>
      <c r="GDU6229" s="251"/>
      <c r="GDV6229" s="251"/>
      <c r="GDW6229" s="251"/>
      <c r="GDX6229" s="251"/>
      <c r="GDY6229" s="251"/>
      <c r="GDZ6229" s="251"/>
      <c r="GEA6229" s="251"/>
      <c r="GEB6229" s="251"/>
      <c r="GEC6229" s="251"/>
      <c r="GED6229" s="251"/>
      <c r="GEE6229" s="251"/>
      <c r="GEF6229" s="251"/>
      <c r="GEG6229" s="251"/>
      <c r="GEH6229" s="251"/>
      <c r="GEI6229" s="251"/>
      <c r="GEJ6229" s="251"/>
      <c r="GEK6229" s="251"/>
      <c r="GEL6229" s="251"/>
      <c r="GEM6229" s="251"/>
      <c r="GEN6229" s="251"/>
      <c r="GEO6229" s="251"/>
      <c r="GEP6229" s="251"/>
      <c r="GEQ6229" s="251"/>
      <c r="GER6229" s="251"/>
      <c r="GES6229" s="251"/>
      <c r="GET6229" s="251"/>
      <c r="GEU6229" s="251"/>
      <c r="GEV6229" s="251"/>
      <c r="GEW6229" s="251"/>
      <c r="GEX6229" s="251"/>
      <c r="GEY6229" s="251"/>
      <c r="GEZ6229" s="251"/>
      <c r="GFA6229" s="251"/>
      <c r="GFB6229" s="251"/>
      <c r="GFC6229" s="251"/>
      <c r="GFD6229" s="251"/>
      <c r="GFE6229" s="251"/>
      <c r="GFF6229" s="251"/>
      <c r="GFG6229" s="251"/>
      <c r="GFH6229" s="251"/>
      <c r="GFI6229" s="251"/>
      <c r="GFJ6229" s="251"/>
      <c r="GFK6229" s="251"/>
      <c r="GFL6229" s="251"/>
      <c r="GFM6229" s="251"/>
      <c r="GFN6229" s="251"/>
      <c r="GFO6229" s="251"/>
      <c r="GFP6229" s="251"/>
      <c r="GFQ6229" s="251"/>
      <c r="GFR6229" s="251"/>
      <c r="GFS6229" s="251"/>
      <c r="GFT6229" s="251"/>
      <c r="GFU6229" s="251"/>
      <c r="GFV6229" s="251"/>
      <c r="GFW6229" s="251"/>
      <c r="GFX6229" s="251"/>
      <c r="GFY6229" s="251"/>
      <c r="GFZ6229" s="251"/>
      <c r="GGA6229" s="251"/>
      <c r="GGB6229" s="251"/>
      <c r="GGC6229" s="251"/>
      <c r="GGD6229" s="251"/>
      <c r="GGE6229" s="251"/>
      <c r="GGF6229" s="251"/>
      <c r="GGG6229" s="251"/>
      <c r="GGH6229" s="251"/>
      <c r="GGI6229" s="251"/>
      <c r="GGJ6229" s="251"/>
      <c r="GGK6229" s="251"/>
      <c r="GGL6229" s="251"/>
      <c r="GGM6229" s="251"/>
      <c r="GGN6229" s="251"/>
      <c r="GGO6229" s="251"/>
      <c r="GGP6229" s="251"/>
      <c r="GGQ6229" s="251"/>
      <c r="GGR6229" s="251"/>
      <c r="GGS6229" s="251"/>
      <c r="GGT6229" s="251"/>
      <c r="GGU6229" s="251"/>
      <c r="GGV6229" s="251"/>
      <c r="GGW6229" s="251"/>
      <c r="GGX6229" s="251"/>
      <c r="GGY6229" s="251"/>
      <c r="GGZ6229" s="251"/>
      <c r="GHA6229" s="251"/>
      <c r="GHB6229" s="251"/>
      <c r="GHC6229" s="251"/>
      <c r="GHD6229" s="251"/>
      <c r="GHE6229" s="251"/>
      <c r="GHF6229" s="251"/>
      <c r="GHG6229" s="251"/>
      <c r="GHH6229" s="251"/>
      <c r="GHI6229" s="251"/>
      <c r="GHJ6229" s="251"/>
      <c r="GHK6229" s="251"/>
      <c r="GHL6229" s="251"/>
      <c r="GHM6229" s="251"/>
      <c r="GHN6229" s="251"/>
      <c r="GHO6229" s="251"/>
      <c r="GHP6229" s="251"/>
      <c r="GHQ6229" s="251"/>
      <c r="GHR6229" s="251"/>
      <c r="GHS6229" s="251"/>
      <c r="GHT6229" s="251"/>
      <c r="GHU6229" s="251"/>
      <c r="GHV6229" s="251"/>
      <c r="GHW6229" s="251"/>
      <c r="GHX6229" s="251"/>
      <c r="GHY6229" s="251"/>
      <c r="GHZ6229" s="251"/>
      <c r="GIA6229" s="251"/>
      <c r="GIB6229" s="251"/>
      <c r="GIC6229" s="251"/>
      <c r="GID6229" s="251"/>
      <c r="GIE6229" s="251"/>
      <c r="GIF6229" s="251"/>
      <c r="GIG6229" s="251"/>
      <c r="GIH6229" s="251"/>
      <c r="GII6229" s="251"/>
      <c r="GIJ6229" s="251"/>
      <c r="GIK6229" s="251"/>
      <c r="GIL6229" s="251"/>
      <c r="GIM6229" s="251"/>
      <c r="GIN6229" s="251"/>
      <c r="GIO6229" s="251"/>
      <c r="GIP6229" s="251"/>
      <c r="GIQ6229" s="251"/>
      <c r="GIR6229" s="251"/>
      <c r="GIS6229" s="251"/>
      <c r="GIT6229" s="251"/>
      <c r="GIU6229" s="251"/>
      <c r="GIV6229" s="251"/>
      <c r="GIW6229" s="251"/>
      <c r="GIX6229" s="251"/>
      <c r="GIY6229" s="251"/>
      <c r="GIZ6229" s="251"/>
      <c r="GJA6229" s="251"/>
      <c r="GJB6229" s="251"/>
      <c r="GJC6229" s="251"/>
      <c r="GJD6229" s="251"/>
      <c r="GJE6229" s="251"/>
      <c r="GJF6229" s="251"/>
      <c r="GJG6229" s="251"/>
      <c r="GJH6229" s="251"/>
      <c r="GJI6229" s="251"/>
      <c r="GJJ6229" s="251"/>
      <c r="GJK6229" s="251"/>
      <c r="GJL6229" s="251"/>
      <c r="GJM6229" s="251"/>
      <c r="GJN6229" s="251"/>
      <c r="GJO6229" s="251"/>
      <c r="GJP6229" s="251"/>
      <c r="GJQ6229" s="251"/>
      <c r="GJR6229" s="251"/>
      <c r="GJS6229" s="251"/>
      <c r="GJT6229" s="251"/>
      <c r="GJU6229" s="251"/>
      <c r="GJV6229" s="251"/>
      <c r="GJW6229" s="251"/>
      <c r="GJX6229" s="251"/>
      <c r="GJY6229" s="251"/>
      <c r="GJZ6229" s="251"/>
      <c r="GKA6229" s="251"/>
      <c r="GKB6229" s="251"/>
      <c r="GKC6229" s="251"/>
      <c r="GKD6229" s="251"/>
      <c r="GKE6229" s="251"/>
      <c r="GKF6229" s="251"/>
      <c r="GKG6229" s="251"/>
      <c r="GKH6229" s="251"/>
      <c r="GKI6229" s="251"/>
      <c r="GKJ6229" s="251"/>
      <c r="GKK6229" s="251"/>
      <c r="GKL6229" s="251"/>
      <c r="GKM6229" s="251"/>
      <c r="GKN6229" s="251"/>
      <c r="GKO6229" s="251"/>
      <c r="GKP6229" s="251"/>
      <c r="GKQ6229" s="251"/>
      <c r="GKR6229" s="251"/>
      <c r="GKS6229" s="251"/>
      <c r="GKT6229" s="251"/>
      <c r="GKU6229" s="251"/>
      <c r="GKV6229" s="251"/>
      <c r="GKW6229" s="251"/>
      <c r="GKX6229" s="251"/>
      <c r="GKY6229" s="251"/>
      <c r="GKZ6229" s="251"/>
      <c r="GLA6229" s="251"/>
      <c r="GLB6229" s="251"/>
      <c r="GLC6229" s="251"/>
      <c r="GLD6229" s="251"/>
      <c r="GLE6229" s="251"/>
      <c r="GLF6229" s="251"/>
      <c r="GLG6229" s="251"/>
      <c r="GLH6229" s="251"/>
      <c r="GLI6229" s="251"/>
      <c r="GLJ6229" s="251"/>
      <c r="GLK6229" s="251"/>
      <c r="GLL6229" s="251"/>
      <c r="GLM6229" s="251"/>
      <c r="GLN6229" s="251"/>
      <c r="GLO6229" s="251"/>
      <c r="GLP6229" s="251"/>
      <c r="GLQ6229" s="251"/>
      <c r="GLR6229" s="251"/>
      <c r="GLS6229" s="251"/>
      <c r="GLT6229" s="251"/>
      <c r="GLU6229" s="251"/>
      <c r="GLV6229" s="251"/>
      <c r="GLW6229" s="251"/>
      <c r="GLX6229" s="251"/>
      <c r="GLY6229" s="251"/>
      <c r="GLZ6229" s="251"/>
      <c r="GMA6229" s="251"/>
      <c r="GMB6229" s="251"/>
      <c r="GMC6229" s="251"/>
      <c r="GMD6229" s="251"/>
      <c r="GME6229" s="251"/>
      <c r="GMF6229" s="251"/>
      <c r="GMG6229" s="251"/>
      <c r="GMH6229" s="251"/>
      <c r="GMI6229" s="251"/>
      <c r="GMJ6229" s="251"/>
      <c r="GMK6229" s="251"/>
      <c r="GML6229" s="251"/>
      <c r="GMM6229" s="251"/>
      <c r="GMN6229" s="251"/>
      <c r="GMO6229" s="251"/>
      <c r="GMP6229" s="251"/>
      <c r="GMQ6229" s="251"/>
      <c r="GMR6229" s="251"/>
      <c r="GMS6229" s="251"/>
      <c r="GMT6229" s="251"/>
      <c r="GMU6229" s="251"/>
      <c r="GMV6229" s="251"/>
      <c r="GMW6229" s="251"/>
      <c r="GMX6229" s="251"/>
      <c r="GMY6229" s="251"/>
      <c r="GMZ6229" s="251"/>
      <c r="GNA6229" s="251"/>
      <c r="GNB6229" s="251"/>
      <c r="GNC6229" s="251"/>
      <c r="GND6229" s="251"/>
      <c r="GNE6229" s="251"/>
      <c r="GNF6229" s="251"/>
      <c r="GNG6229" s="251"/>
      <c r="GNH6229" s="251"/>
      <c r="GNI6229" s="251"/>
      <c r="GNJ6229" s="251"/>
      <c r="GNK6229" s="251"/>
      <c r="GNL6229" s="251"/>
      <c r="GNM6229" s="251"/>
      <c r="GNN6229" s="251"/>
      <c r="GNO6229" s="251"/>
      <c r="GNP6229" s="251"/>
      <c r="GNQ6229" s="251"/>
      <c r="GNR6229" s="251"/>
      <c r="GNS6229" s="251"/>
      <c r="GNT6229" s="251"/>
      <c r="GNU6229" s="251"/>
      <c r="GNV6229" s="251"/>
      <c r="GNW6229" s="251"/>
      <c r="GNX6229" s="251"/>
      <c r="GNY6229" s="251"/>
      <c r="GNZ6229" s="251"/>
      <c r="GOA6229" s="251"/>
      <c r="GOB6229" s="251"/>
      <c r="GOC6229" s="251"/>
      <c r="GOD6229" s="251"/>
      <c r="GOE6229" s="251"/>
      <c r="GOF6229" s="251"/>
      <c r="GOG6229" s="251"/>
      <c r="GOH6229" s="251"/>
      <c r="GOI6229" s="251"/>
      <c r="GOJ6229" s="251"/>
      <c r="GOK6229" s="251"/>
      <c r="GOL6229" s="251"/>
      <c r="GOM6229" s="251"/>
      <c r="GON6229" s="251"/>
      <c r="GOO6229" s="251"/>
      <c r="GOP6229" s="251"/>
      <c r="GOQ6229" s="251"/>
      <c r="GOR6229" s="251"/>
      <c r="GOS6229" s="251"/>
      <c r="GOT6229" s="251"/>
      <c r="GOU6229" s="251"/>
      <c r="GOV6229" s="251"/>
      <c r="GOW6229" s="251"/>
      <c r="GOX6229" s="251"/>
      <c r="GOY6229" s="251"/>
      <c r="GOZ6229" s="251"/>
      <c r="GPA6229" s="251"/>
      <c r="GPB6229" s="251"/>
      <c r="GPC6229" s="251"/>
      <c r="GPD6229" s="251"/>
      <c r="GPE6229" s="251"/>
      <c r="GPF6229" s="251"/>
      <c r="GPG6229" s="251"/>
      <c r="GPH6229" s="251"/>
      <c r="GPI6229" s="251"/>
      <c r="GPJ6229" s="251"/>
      <c r="GPK6229" s="251"/>
      <c r="GPL6229" s="251"/>
      <c r="GPM6229" s="251"/>
      <c r="GPN6229" s="251"/>
      <c r="GPO6229" s="251"/>
      <c r="GPP6229" s="251"/>
      <c r="GPQ6229" s="251"/>
      <c r="GPR6229" s="251"/>
      <c r="GPS6229" s="251"/>
      <c r="GPT6229" s="251"/>
      <c r="GPU6229" s="251"/>
      <c r="GPV6229" s="251"/>
      <c r="GPW6229" s="251"/>
      <c r="GPX6229" s="251"/>
      <c r="GPY6229" s="251"/>
      <c r="GPZ6229" s="251"/>
      <c r="GQA6229" s="251"/>
      <c r="GQB6229" s="251"/>
      <c r="GQC6229" s="251"/>
      <c r="GQD6229" s="251"/>
      <c r="GQE6229" s="251"/>
      <c r="GQF6229" s="251"/>
      <c r="GQG6229" s="251"/>
      <c r="GQH6229" s="251"/>
      <c r="GQI6229" s="251"/>
      <c r="GQJ6229" s="251"/>
      <c r="GQK6229" s="251"/>
      <c r="GQL6229" s="251"/>
      <c r="GQM6229" s="251"/>
      <c r="GQN6229" s="251"/>
      <c r="GQO6229" s="251"/>
      <c r="GQP6229" s="251"/>
      <c r="GQQ6229" s="251"/>
      <c r="GQR6229" s="251"/>
      <c r="GQS6229" s="251"/>
      <c r="GQT6229" s="251"/>
      <c r="GQU6229" s="251"/>
      <c r="GQV6229" s="251"/>
      <c r="GQW6229" s="251"/>
      <c r="GQX6229" s="251"/>
      <c r="GQY6229" s="251"/>
      <c r="GQZ6229" s="251"/>
      <c r="GRA6229" s="251"/>
      <c r="GRB6229" s="251"/>
      <c r="GRC6229" s="251"/>
      <c r="GRD6229" s="251"/>
      <c r="GRE6229" s="251"/>
      <c r="GRF6229" s="251"/>
      <c r="GRG6229" s="251"/>
      <c r="GRH6229" s="251"/>
      <c r="GRI6229" s="251"/>
      <c r="GRJ6229" s="251"/>
      <c r="GRK6229" s="251"/>
      <c r="GRL6229" s="251"/>
      <c r="GRM6229" s="251"/>
      <c r="GRN6229" s="251"/>
      <c r="GRO6229" s="251"/>
      <c r="GRP6229" s="251"/>
      <c r="GRQ6229" s="251"/>
      <c r="GRR6229" s="251"/>
      <c r="GRS6229" s="251"/>
      <c r="GRT6229" s="251"/>
      <c r="GRU6229" s="251"/>
      <c r="GRV6229" s="251"/>
      <c r="GRW6229" s="251"/>
      <c r="GRX6229" s="251"/>
      <c r="GRY6229" s="251"/>
      <c r="GRZ6229" s="251"/>
      <c r="GSA6229" s="251"/>
      <c r="GSB6229" s="251"/>
      <c r="GSC6229" s="251"/>
      <c r="GSD6229" s="251"/>
      <c r="GSE6229" s="251"/>
      <c r="GSF6229" s="251"/>
      <c r="GSG6229" s="251"/>
      <c r="GSH6229" s="251"/>
      <c r="GSI6229" s="251"/>
      <c r="GSJ6229" s="251"/>
      <c r="GSK6229" s="251"/>
      <c r="GSL6229" s="251"/>
      <c r="GSM6229" s="251"/>
      <c r="GSN6229" s="251"/>
      <c r="GSO6229" s="251"/>
      <c r="GSP6229" s="251"/>
      <c r="GSQ6229" s="251"/>
      <c r="GSR6229" s="251"/>
      <c r="GSS6229" s="251"/>
      <c r="GST6229" s="251"/>
      <c r="GSU6229" s="251"/>
      <c r="GSV6229" s="251"/>
      <c r="GSW6229" s="251"/>
      <c r="GSX6229" s="251"/>
      <c r="GSY6229" s="251"/>
      <c r="GSZ6229" s="251"/>
      <c r="GTA6229" s="251"/>
      <c r="GTB6229" s="251"/>
      <c r="GTC6229" s="251"/>
      <c r="GTD6229" s="251"/>
      <c r="GTE6229" s="251"/>
      <c r="GTF6229" s="251"/>
      <c r="GTG6229" s="251"/>
      <c r="GTH6229" s="251"/>
      <c r="GTI6229" s="251"/>
      <c r="GTJ6229" s="251"/>
      <c r="GTK6229" s="251"/>
      <c r="GTL6229" s="251"/>
      <c r="GTM6229" s="251"/>
      <c r="GTN6229" s="251"/>
      <c r="GTO6229" s="251"/>
      <c r="GTP6229" s="251"/>
      <c r="GTQ6229" s="251"/>
      <c r="GTR6229" s="251"/>
      <c r="GTS6229" s="251"/>
      <c r="GTT6229" s="251"/>
      <c r="GTU6229" s="251"/>
      <c r="GTV6229" s="251"/>
      <c r="GTW6229" s="251"/>
      <c r="GTX6229" s="251"/>
      <c r="GTY6229" s="251"/>
      <c r="GTZ6229" s="251"/>
      <c r="GUA6229" s="251"/>
      <c r="GUB6229" s="251"/>
      <c r="GUC6229" s="251"/>
      <c r="GUD6229" s="251"/>
      <c r="GUE6229" s="251"/>
      <c r="GUF6229" s="251"/>
      <c r="GUG6229" s="251"/>
      <c r="GUH6229" s="251"/>
      <c r="GUI6229" s="251"/>
      <c r="GUJ6229" s="251"/>
      <c r="GUK6229" s="251"/>
      <c r="GUL6229" s="251"/>
      <c r="GUM6229" s="251"/>
      <c r="GUN6229" s="251"/>
      <c r="GUO6229" s="251"/>
      <c r="GUP6229" s="251"/>
      <c r="GUQ6229" s="251"/>
      <c r="GUR6229" s="251"/>
      <c r="GUS6229" s="251"/>
      <c r="GUT6229" s="251"/>
      <c r="GUU6229" s="251"/>
      <c r="GUV6229" s="251"/>
      <c r="GUW6229" s="251"/>
      <c r="GUX6229" s="251"/>
      <c r="GUY6229" s="251"/>
      <c r="GUZ6229" s="251"/>
      <c r="GVA6229" s="251"/>
      <c r="GVB6229" s="251"/>
      <c r="GVC6229" s="251"/>
      <c r="GVD6229" s="251"/>
      <c r="GVE6229" s="251"/>
      <c r="GVF6229" s="251"/>
      <c r="GVG6229" s="251"/>
      <c r="GVH6229" s="251"/>
      <c r="GVI6229" s="251"/>
      <c r="GVJ6229" s="251"/>
      <c r="GVK6229" s="251"/>
      <c r="GVL6229" s="251"/>
      <c r="GVM6229" s="251"/>
      <c r="GVN6229" s="251"/>
      <c r="GVO6229" s="251"/>
      <c r="GVP6229" s="251"/>
      <c r="GVQ6229" s="251"/>
      <c r="GVR6229" s="251"/>
      <c r="GVS6229" s="251"/>
      <c r="GVT6229" s="251"/>
      <c r="GVU6229" s="251"/>
      <c r="GVV6229" s="251"/>
      <c r="GVW6229" s="251"/>
      <c r="GVX6229" s="251"/>
      <c r="GVY6229" s="251"/>
      <c r="GVZ6229" s="251"/>
      <c r="GWA6229" s="251"/>
      <c r="GWB6229" s="251"/>
      <c r="GWC6229" s="251"/>
      <c r="GWD6229" s="251"/>
      <c r="GWE6229" s="251"/>
      <c r="GWF6229" s="251"/>
      <c r="GWG6229" s="251"/>
      <c r="GWH6229" s="251"/>
      <c r="GWI6229" s="251"/>
      <c r="GWJ6229" s="251"/>
      <c r="GWK6229" s="251"/>
      <c r="GWL6229" s="251"/>
      <c r="GWM6229" s="251"/>
      <c r="GWN6229" s="251"/>
      <c r="GWO6229" s="251"/>
      <c r="GWP6229" s="251"/>
      <c r="GWQ6229" s="251"/>
      <c r="GWR6229" s="251"/>
      <c r="GWS6229" s="251"/>
      <c r="GWT6229" s="251"/>
      <c r="GWU6229" s="251"/>
      <c r="GWV6229" s="251"/>
      <c r="GWW6229" s="251"/>
      <c r="GWX6229" s="251"/>
      <c r="GWY6229" s="251"/>
      <c r="GWZ6229" s="251"/>
      <c r="GXA6229" s="251"/>
      <c r="GXB6229" s="251"/>
      <c r="GXC6229" s="251"/>
      <c r="GXD6229" s="251"/>
      <c r="GXE6229" s="251"/>
      <c r="GXF6229" s="251"/>
      <c r="GXG6229" s="251"/>
      <c r="GXH6229" s="251"/>
      <c r="GXI6229" s="251"/>
      <c r="GXJ6229" s="251"/>
      <c r="GXK6229" s="251"/>
      <c r="GXL6229" s="251"/>
      <c r="GXM6229" s="251"/>
      <c r="GXN6229" s="251"/>
      <c r="GXO6229" s="251"/>
      <c r="GXP6229" s="251"/>
      <c r="GXQ6229" s="251"/>
      <c r="GXR6229" s="251"/>
      <c r="GXS6229" s="251"/>
      <c r="GXT6229" s="251"/>
      <c r="GXU6229" s="251"/>
      <c r="GXV6229" s="251"/>
      <c r="GXW6229" s="251"/>
      <c r="GXX6229" s="251"/>
      <c r="GXY6229" s="251"/>
      <c r="GXZ6229" s="251"/>
      <c r="GYA6229" s="251"/>
      <c r="GYB6229" s="251"/>
      <c r="GYC6229" s="251"/>
      <c r="GYD6229" s="251"/>
      <c r="GYE6229" s="251"/>
      <c r="GYF6229" s="251"/>
      <c r="GYG6229" s="251"/>
      <c r="GYH6229" s="251"/>
      <c r="GYI6229" s="251"/>
      <c r="GYJ6229" s="251"/>
      <c r="GYK6229" s="251"/>
      <c r="GYL6229" s="251"/>
      <c r="GYM6229" s="251"/>
      <c r="GYN6229" s="251"/>
      <c r="GYO6229" s="251"/>
      <c r="GYP6229" s="251"/>
      <c r="GYQ6229" s="251"/>
      <c r="GYR6229" s="251"/>
      <c r="GYS6229" s="251"/>
      <c r="GYT6229" s="251"/>
      <c r="GYU6229" s="251"/>
      <c r="GYV6229" s="251"/>
      <c r="GYW6229" s="251"/>
      <c r="GYX6229" s="251"/>
      <c r="GYY6229" s="251"/>
      <c r="GYZ6229" s="251"/>
      <c r="GZA6229" s="251"/>
      <c r="GZB6229" s="251"/>
      <c r="GZC6229" s="251"/>
      <c r="GZD6229" s="251"/>
      <c r="GZE6229" s="251"/>
      <c r="GZF6229" s="251"/>
      <c r="GZG6229" s="251"/>
      <c r="GZH6229" s="251"/>
      <c r="GZI6229" s="251"/>
      <c r="GZJ6229" s="251"/>
      <c r="GZK6229" s="251"/>
      <c r="GZL6229" s="251"/>
      <c r="GZM6229" s="251"/>
      <c r="GZN6229" s="251"/>
      <c r="GZO6229" s="251"/>
      <c r="GZP6229" s="251"/>
      <c r="GZQ6229" s="251"/>
      <c r="GZR6229" s="251"/>
      <c r="GZS6229" s="251"/>
      <c r="GZT6229" s="251"/>
      <c r="GZU6229" s="251"/>
      <c r="GZV6229" s="251"/>
      <c r="GZW6229" s="251"/>
      <c r="GZX6229" s="251"/>
      <c r="GZY6229" s="251"/>
      <c r="GZZ6229" s="251"/>
      <c r="HAA6229" s="251"/>
      <c r="HAB6229" s="251"/>
      <c r="HAC6229" s="251"/>
      <c r="HAD6229" s="251"/>
      <c r="HAE6229" s="251"/>
      <c r="HAF6229" s="251"/>
      <c r="HAG6229" s="251"/>
      <c r="HAH6229" s="251"/>
      <c r="HAI6229" s="251"/>
      <c r="HAJ6229" s="251"/>
      <c r="HAK6229" s="251"/>
      <c r="HAL6229" s="251"/>
      <c r="HAM6229" s="251"/>
      <c r="HAN6229" s="251"/>
      <c r="HAO6229" s="251"/>
      <c r="HAP6229" s="251"/>
      <c r="HAQ6229" s="251"/>
      <c r="HAR6229" s="251"/>
      <c r="HAS6229" s="251"/>
      <c r="HAT6229" s="251"/>
      <c r="HAU6229" s="251"/>
      <c r="HAV6229" s="251"/>
      <c r="HAW6229" s="251"/>
      <c r="HAX6229" s="251"/>
      <c r="HAY6229" s="251"/>
      <c r="HAZ6229" s="251"/>
      <c r="HBA6229" s="251"/>
      <c r="HBB6229" s="251"/>
      <c r="HBC6229" s="251"/>
      <c r="HBD6229" s="251"/>
      <c r="HBE6229" s="251"/>
      <c r="HBF6229" s="251"/>
      <c r="HBG6229" s="251"/>
      <c r="HBH6229" s="251"/>
      <c r="HBI6229" s="251"/>
      <c r="HBJ6229" s="251"/>
      <c r="HBK6229" s="251"/>
      <c r="HBL6229" s="251"/>
      <c r="HBM6229" s="251"/>
      <c r="HBN6229" s="251"/>
      <c r="HBO6229" s="251"/>
      <c r="HBP6229" s="251"/>
      <c r="HBQ6229" s="251"/>
      <c r="HBR6229" s="251"/>
      <c r="HBS6229" s="251"/>
      <c r="HBT6229" s="251"/>
      <c r="HBU6229" s="251"/>
      <c r="HBV6229" s="251"/>
      <c r="HBW6229" s="251"/>
      <c r="HBX6229" s="251"/>
      <c r="HBY6229" s="251"/>
      <c r="HBZ6229" s="251"/>
      <c r="HCA6229" s="251"/>
      <c r="HCB6229" s="251"/>
      <c r="HCC6229" s="251"/>
      <c r="HCD6229" s="251"/>
      <c r="HCE6229" s="251"/>
      <c r="HCF6229" s="251"/>
      <c r="HCG6229" s="251"/>
      <c r="HCH6229" s="251"/>
      <c r="HCI6229" s="251"/>
      <c r="HCJ6229" s="251"/>
      <c r="HCK6229" s="251"/>
      <c r="HCL6229" s="251"/>
      <c r="HCM6229" s="251"/>
      <c r="HCN6229" s="251"/>
      <c r="HCO6229" s="251"/>
      <c r="HCP6229" s="251"/>
      <c r="HCQ6229" s="251"/>
      <c r="HCR6229" s="251"/>
      <c r="HCS6229" s="251"/>
      <c r="HCT6229" s="251"/>
      <c r="HCU6229" s="251"/>
      <c r="HCV6229" s="251"/>
      <c r="HCW6229" s="251"/>
      <c r="HCX6229" s="251"/>
      <c r="HCY6229" s="251"/>
      <c r="HCZ6229" s="251"/>
      <c r="HDA6229" s="251"/>
      <c r="HDB6229" s="251"/>
      <c r="HDC6229" s="251"/>
      <c r="HDD6229" s="251"/>
      <c r="HDE6229" s="251"/>
      <c r="HDF6229" s="251"/>
      <c r="HDG6229" s="251"/>
      <c r="HDH6229" s="251"/>
      <c r="HDI6229" s="251"/>
      <c r="HDJ6229" s="251"/>
      <c r="HDK6229" s="251"/>
      <c r="HDL6229" s="251"/>
      <c r="HDM6229" s="251"/>
      <c r="HDN6229" s="251"/>
      <c r="HDO6229" s="251"/>
      <c r="HDP6229" s="251"/>
      <c r="HDQ6229" s="251"/>
      <c r="HDR6229" s="251"/>
      <c r="HDS6229" s="251"/>
      <c r="HDT6229" s="251"/>
      <c r="HDU6229" s="251"/>
      <c r="HDV6229" s="251"/>
      <c r="HDW6229" s="251"/>
      <c r="HDX6229" s="251"/>
      <c r="HDY6229" s="251"/>
      <c r="HDZ6229" s="251"/>
      <c r="HEA6229" s="251"/>
      <c r="HEB6229" s="251"/>
      <c r="HEC6229" s="251"/>
      <c r="HED6229" s="251"/>
      <c r="HEE6229" s="251"/>
      <c r="HEF6229" s="251"/>
      <c r="HEG6229" s="251"/>
      <c r="HEH6229" s="251"/>
      <c r="HEI6229" s="251"/>
      <c r="HEJ6229" s="251"/>
      <c r="HEK6229" s="251"/>
      <c r="HEL6229" s="251"/>
      <c r="HEM6229" s="251"/>
      <c r="HEN6229" s="251"/>
      <c r="HEO6229" s="251"/>
      <c r="HEP6229" s="251"/>
      <c r="HEQ6229" s="251"/>
      <c r="HER6229" s="251"/>
      <c r="HES6229" s="251"/>
      <c r="HET6229" s="251"/>
      <c r="HEU6229" s="251"/>
      <c r="HEV6229" s="251"/>
      <c r="HEW6229" s="251"/>
      <c r="HEX6229" s="251"/>
      <c r="HEY6229" s="251"/>
      <c r="HEZ6229" s="251"/>
      <c r="HFA6229" s="251"/>
      <c r="HFB6229" s="251"/>
      <c r="HFC6229" s="251"/>
      <c r="HFD6229" s="251"/>
      <c r="HFE6229" s="251"/>
      <c r="HFF6229" s="251"/>
      <c r="HFG6229" s="251"/>
      <c r="HFH6229" s="251"/>
      <c r="HFI6229" s="251"/>
      <c r="HFJ6229" s="251"/>
      <c r="HFK6229" s="251"/>
      <c r="HFL6229" s="251"/>
      <c r="HFM6229" s="251"/>
      <c r="HFN6229" s="251"/>
      <c r="HFO6229" s="251"/>
      <c r="HFP6229" s="251"/>
      <c r="HFQ6229" s="251"/>
      <c r="HFR6229" s="251"/>
      <c r="HFS6229" s="251"/>
      <c r="HFT6229" s="251"/>
      <c r="HFU6229" s="251"/>
      <c r="HFV6229" s="251"/>
      <c r="HFW6229" s="251"/>
      <c r="HFX6229" s="251"/>
      <c r="HFY6229" s="251"/>
      <c r="HFZ6229" s="251"/>
      <c r="HGA6229" s="251"/>
      <c r="HGB6229" s="251"/>
      <c r="HGC6229" s="251"/>
      <c r="HGD6229" s="251"/>
      <c r="HGE6229" s="251"/>
      <c r="HGF6229" s="251"/>
      <c r="HGG6229" s="251"/>
      <c r="HGH6229" s="251"/>
      <c r="HGI6229" s="251"/>
      <c r="HGJ6229" s="251"/>
      <c r="HGK6229" s="251"/>
      <c r="HGL6229" s="251"/>
      <c r="HGM6229" s="251"/>
      <c r="HGN6229" s="251"/>
      <c r="HGO6229" s="251"/>
      <c r="HGP6229" s="251"/>
      <c r="HGQ6229" s="251"/>
      <c r="HGR6229" s="251"/>
      <c r="HGS6229" s="251"/>
      <c r="HGT6229" s="251"/>
      <c r="HGU6229" s="251"/>
      <c r="HGV6229" s="251"/>
      <c r="HGW6229" s="251"/>
      <c r="HGX6229" s="251"/>
      <c r="HGY6229" s="251"/>
      <c r="HGZ6229" s="251"/>
      <c r="HHA6229" s="251"/>
      <c r="HHB6229" s="251"/>
      <c r="HHC6229" s="251"/>
      <c r="HHD6229" s="251"/>
      <c r="HHE6229" s="251"/>
      <c r="HHF6229" s="251"/>
      <c r="HHG6229" s="251"/>
      <c r="HHH6229" s="251"/>
      <c r="HHI6229" s="251"/>
      <c r="HHJ6229" s="251"/>
      <c r="HHK6229" s="251"/>
      <c r="HHL6229" s="251"/>
      <c r="HHM6229" s="251"/>
      <c r="HHN6229" s="251"/>
      <c r="HHO6229" s="251"/>
      <c r="HHP6229" s="251"/>
      <c r="HHQ6229" s="251"/>
      <c r="HHR6229" s="251"/>
      <c r="HHS6229" s="251"/>
      <c r="HHT6229" s="251"/>
      <c r="HHU6229" s="251"/>
      <c r="HHV6229" s="251"/>
      <c r="HHW6229" s="251"/>
      <c r="HHX6229" s="251"/>
      <c r="HHY6229" s="251"/>
      <c r="HHZ6229" s="251"/>
      <c r="HIA6229" s="251"/>
      <c r="HIB6229" s="251"/>
      <c r="HIC6229" s="251"/>
      <c r="HID6229" s="251"/>
      <c r="HIE6229" s="251"/>
      <c r="HIF6229" s="251"/>
      <c r="HIG6229" s="251"/>
      <c r="HIH6229" s="251"/>
      <c r="HII6229" s="251"/>
      <c r="HIJ6229" s="251"/>
      <c r="HIK6229" s="251"/>
      <c r="HIL6229" s="251"/>
      <c r="HIM6229" s="251"/>
      <c r="HIN6229" s="251"/>
      <c r="HIO6229" s="251"/>
      <c r="HIP6229" s="251"/>
      <c r="HIQ6229" s="251"/>
      <c r="HIR6229" s="251"/>
      <c r="HIS6229" s="251"/>
      <c r="HIT6229" s="251"/>
      <c r="HIU6229" s="251"/>
      <c r="HIV6229" s="251"/>
      <c r="HIW6229" s="251"/>
      <c r="HIX6229" s="251"/>
      <c r="HIY6229" s="251"/>
      <c r="HIZ6229" s="251"/>
      <c r="HJA6229" s="251"/>
      <c r="HJB6229" s="251"/>
      <c r="HJC6229" s="251"/>
      <c r="HJD6229" s="251"/>
      <c r="HJE6229" s="251"/>
      <c r="HJF6229" s="251"/>
      <c r="HJG6229" s="251"/>
      <c r="HJH6229" s="251"/>
      <c r="HJI6229" s="251"/>
      <c r="HJJ6229" s="251"/>
      <c r="HJK6229" s="251"/>
      <c r="HJL6229" s="251"/>
      <c r="HJM6229" s="251"/>
      <c r="HJN6229" s="251"/>
      <c r="HJO6229" s="251"/>
      <c r="HJP6229" s="251"/>
      <c r="HJQ6229" s="251"/>
      <c r="HJR6229" s="251"/>
      <c r="HJS6229" s="251"/>
      <c r="HJT6229" s="251"/>
      <c r="HJU6229" s="251"/>
      <c r="HJV6229" s="251"/>
      <c r="HJW6229" s="251"/>
      <c r="HJX6229" s="251"/>
      <c r="HJY6229" s="251"/>
      <c r="HJZ6229" s="251"/>
      <c r="HKA6229" s="251"/>
      <c r="HKB6229" s="251"/>
      <c r="HKC6229" s="251"/>
      <c r="HKD6229" s="251"/>
      <c r="HKE6229" s="251"/>
      <c r="HKF6229" s="251"/>
      <c r="HKG6229" s="251"/>
      <c r="HKH6229" s="251"/>
      <c r="HKI6229" s="251"/>
      <c r="HKJ6229" s="251"/>
      <c r="HKK6229" s="251"/>
      <c r="HKL6229" s="251"/>
      <c r="HKM6229" s="251"/>
      <c r="HKN6229" s="251"/>
      <c r="HKO6229" s="251"/>
      <c r="HKP6229" s="251"/>
      <c r="HKQ6229" s="251"/>
      <c r="HKR6229" s="251"/>
      <c r="HKS6229" s="251"/>
      <c r="HKT6229" s="251"/>
      <c r="HKU6229" s="251"/>
      <c r="HKV6229" s="251"/>
      <c r="HKW6229" s="251"/>
      <c r="HKX6229" s="251"/>
      <c r="HKY6229" s="251"/>
      <c r="HKZ6229" s="251"/>
      <c r="HLA6229" s="251"/>
      <c r="HLB6229" s="251"/>
      <c r="HLC6229" s="251"/>
      <c r="HLD6229" s="251"/>
      <c r="HLE6229" s="251"/>
      <c r="HLF6229" s="251"/>
      <c r="HLG6229" s="251"/>
      <c r="HLH6229" s="251"/>
      <c r="HLI6229" s="251"/>
      <c r="HLJ6229" s="251"/>
      <c r="HLK6229" s="251"/>
      <c r="HLL6229" s="251"/>
      <c r="HLM6229" s="251"/>
      <c r="HLN6229" s="251"/>
      <c r="HLO6229" s="251"/>
      <c r="HLP6229" s="251"/>
      <c r="HLQ6229" s="251"/>
      <c r="HLR6229" s="251"/>
      <c r="HLS6229" s="251"/>
      <c r="HLT6229" s="251"/>
      <c r="HLU6229" s="251"/>
      <c r="HLV6229" s="251"/>
      <c r="HLW6229" s="251"/>
      <c r="HLX6229" s="251"/>
      <c r="HLY6229" s="251"/>
      <c r="HLZ6229" s="251"/>
      <c r="HMA6229" s="251"/>
      <c r="HMB6229" s="251"/>
      <c r="HMC6229" s="251"/>
      <c r="HMD6229" s="251"/>
      <c r="HME6229" s="251"/>
      <c r="HMF6229" s="251"/>
      <c r="HMG6229" s="251"/>
      <c r="HMH6229" s="251"/>
      <c r="HMI6229" s="251"/>
      <c r="HMJ6229" s="251"/>
      <c r="HMK6229" s="251"/>
      <c r="HML6229" s="251"/>
      <c r="HMM6229" s="251"/>
      <c r="HMN6229" s="251"/>
      <c r="HMO6229" s="251"/>
      <c r="HMP6229" s="251"/>
      <c r="HMQ6229" s="251"/>
      <c r="HMR6229" s="251"/>
      <c r="HMS6229" s="251"/>
      <c r="HMT6229" s="251"/>
      <c r="HMU6229" s="251"/>
      <c r="HMV6229" s="251"/>
      <c r="HMW6229" s="251"/>
      <c r="HMX6229" s="251"/>
      <c r="HMY6229" s="251"/>
      <c r="HMZ6229" s="251"/>
      <c r="HNA6229" s="251"/>
      <c r="HNB6229" s="251"/>
      <c r="HNC6229" s="251"/>
      <c r="HND6229" s="251"/>
      <c r="HNE6229" s="251"/>
      <c r="HNF6229" s="251"/>
      <c r="HNG6229" s="251"/>
      <c r="HNH6229" s="251"/>
      <c r="HNI6229" s="251"/>
      <c r="HNJ6229" s="251"/>
      <c r="HNK6229" s="251"/>
      <c r="HNL6229" s="251"/>
      <c r="HNM6229" s="251"/>
      <c r="HNN6229" s="251"/>
      <c r="HNO6229" s="251"/>
      <c r="HNP6229" s="251"/>
      <c r="HNQ6229" s="251"/>
      <c r="HNR6229" s="251"/>
      <c r="HNS6229" s="251"/>
      <c r="HNT6229" s="251"/>
      <c r="HNU6229" s="251"/>
      <c r="HNV6229" s="251"/>
      <c r="HNW6229" s="251"/>
      <c r="HNX6229" s="251"/>
      <c r="HNY6229" s="251"/>
      <c r="HNZ6229" s="251"/>
      <c r="HOA6229" s="251"/>
      <c r="HOB6229" s="251"/>
      <c r="HOC6229" s="251"/>
      <c r="HOD6229" s="251"/>
      <c r="HOE6229" s="251"/>
      <c r="HOF6229" s="251"/>
      <c r="HOG6229" s="251"/>
      <c r="HOH6229" s="251"/>
      <c r="HOI6229" s="251"/>
      <c r="HOJ6229" s="251"/>
      <c r="HOK6229" s="251"/>
      <c r="HOL6229" s="251"/>
      <c r="HOM6229" s="251"/>
      <c r="HON6229" s="251"/>
      <c r="HOO6229" s="251"/>
      <c r="HOP6229" s="251"/>
      <c r="HOQ6229" s="251"/>
      <c r="HOR6229" s="251"/>
      <c r="HOS6229" s="251"/>
      <c r="HOT6229" s="251"/>
      <c r="HOU6229" s="251"/>
      <c r="HOV6229" s="251"/>
      <c r="HOW6229" s="251"/>
      <c r="HOX6229" s="251"/>
      <c r="HOY6229" s="251"/>
      <c r="HOZ6229" s="251"/>
      <c r="HPA6229" s="251"/>
      <c r="HPB6229" s="251"/>
      <c r="HPC6229" s="251"/>
      <c r="HPD6229" s="251"/>
      <c r="HPE6229" s="251"/>
      <c r="HPF6229" s="251"/>
      <c r="HPG6229" s="251"/>
      <c r="HPH6229" s="251"/>
      <c r="HPI6229" s="251"/>
      <c r="HPJ6229" s="251"/>
      <c r="HPK6229" s="251"/>
      <c r="HPL6229" s="251"/>
      <c r="HPM6229" s="251"/>
      <c r="HPN6229" s="251"/>
      <c r="HPO6229" s="251"/>
      <c r="HPP6229" s="251"/>
      <c r="HPQ6229" s="251"/>
      <c r="HPR6229" s="251"/>
      <c r="HPS6229" s="251"/>
      <c r="HPT6229" s="251"/>
      <c r="HPU6229" s="251"/>
      <c r="HPV6229" s="251"/>
      <c r="HPW6229" s="251"/>
      <c r="HPX6229" s="251"/>
      <c r="HPY6229" s="251"/>
      <c r="HPZ6229" s="251"/>
      <c r="HQA6229" s="251"/>
      <c r="HQB6229" s="251"/>
      <c r="HQC6229" s="251"/>
      <c r="HQD6229" s="251"/>
      <c r="HQE6229" s="251"/>
      <c r="HQF6229" s="251"/>
      <c r="HQG6229" s="251"/>
      <c r="HQH6229" s="251"/>
      <c r="HQI6229" s="251"/>
      <c r="HQJ6229" s="251"/>
      <c r="HQK6229" s="251"/>
      <c r="HQL6229" s="251"/>
      <c r="HQM6229" s="251"/>
      <c r="HQN6229" s="251"/>
      <c r="HQO6229" s="251"/>
      <c r="HQP6229" s="251"/>
      <c r="HQQ6229" s="251"/>
      <c r="HQR6229" s="251"/>
      <c r="HQS6229" s="251"/>
      <c r="HQT6229" s="251"/>
      <c r="HQU6229" s="251"/>
      <c r="HQV6229" s="251"/>
      <c r="HQW6229" s="251"/>
      <c r="HQX6229" s="251"/>
      <c r="HQY6229" s="251"/>
      <c r="HQZ6229" s="251"/>
      <c r="HRA6229" s="251"/>
      <c r="HRB6229" s="251"/>
      <c r="HRC6229" s="251"/>
      <c r="HRD6229" s="251"/>
      <c r="HRE6229" s="251"/>
      <c r="HRF6229" s="251"/>
      <c r="HRG6229" s="251"/>
      <c r="HRH6229" s="251"/>
      <c r="HRI6229" s="251"/>
      <c r="HRJ6229" s="251"/>
      <c r="HRK6229" s="251"/>
      <c r="HRL6229" s="251"/>
      <c r="HRM6229" s="251"/>
      <c r="HRN6229" s="251"/>
      <c r="HRO6229" s="251"/>
      <c r="HRP6229" s="251"/>
      <c r="HRQ6229" s="251"/>
      <c r="HRR6229" s="251"/>
      <c r="HRS6229" s="251"/>
      <c r="HRT6229" s="251"/>
      <c r="HRU6229" s="251"/>
      <c r="HRV6229" s="251"/>
      <c r="HRW6229" s="251"/>
      <c r="HRX6229" s="251"/>
      <c r="HRY6229" s="251"/>
      <c r="HRZ6229" s="251"/>
      <c r="HSA6229" s="251"/>
      <c r="HSB6229" s="251"/>
      <c r="HSC6229" s="251"/>
      <c r="HSD6229" s="251"/>
      <c r="HSE6229" s="251"/>
      <c r="HSF6229" s="251"/>
      <c r="HSG6229" s="251"/>
      <c r="HSH6229" s="251"/>
      <c r="HSI6229" s="251"/>
      <c r="HSJ6229" s="251"/>
      <c r="HSK6229" s="251"/>
      <c r="HSL6229" s="251"/>
      <c r="HSM6229" s="251"/>
      <c r="HSN6229" s="251"/>
      <c r="HSO6229" s="251"/>
      <c r="HSP6229" s="251"/>
      <c r="HSQ6229" s="251"/>
      <c r="HSR6229" s="251"/>
      <c r="HSS6229" s="251"/>
      <c r="HST6229" s="251"/>
      <c r="HSU6229" s="251"/>
      <c r="HSV6229" s="251"/>
      <c r="HSW6229" s="251"/>
      <c r="HSX6229" s="251"/>
      <c r="HSY6229" s="251"/>
      <c r="HSZ6229" s="251"/>
      <c r="HTA6229" s="251"/>
      <c r="HTB6229" s="251"/>
      <c r="HTC6229" s="251"/>
      <c r="HTD6229" s="251"/>
      <c r="HTE6229" s="251"/>
      <c r="HTF6229" s="251"/>
      <c r="HTG6229" s="251"/>
      <c r="HTH6229" s="251"/>
      <c r="HTI6229" s="251"/>
      <c r="HTJ6229" s="251"/>
      <c r="HTK6229" s="251"/>
      <c r="HTL6229" s="251"/>
      <c r="HTM6229" s="251"/>
      <c r="HTN6229" s="251"/>
      <c r="HTO6229" s="251"/>
      <c r="HTP6229" s="251"/>
      <c r="HTQ6229" s="251"/>
      <c r="HTR6229" s="251"/>
      <c r="HTS6229" s="251"/>
      <c r="HTT6229" s="251"/>
      <c r="HTU6229" s="251"/>
      <c r="HTV6229" s="251"/>
      <c r="HTW6229" s="251"/>
      <c r="HTX6229" s="251"/>
      <c r="HTY6229" s="251"/>
      <c r="HTZ6229" s="251"/>
      <c r="HUA6229" s="251"/>
      <c r="HUB6229" s="251"/>
      <c r="HUC6229" s="251"/>
      <c r="HUD6229" s="251"/>
      <c r="HUE6229" s="251"/>
      <c r="HUF6229" s="251"/>
      <c r="HUG6229" s="251"/>
      <c r="HUH6229" s="251"/>
      <c r="HUI6229" s="251"/>
      <c r="HUJ6229" s="251"/>
      <c r="HUK6229" s="251"/>
      <c r="HUL6229" s="251"/>
      <c r="HUM6229" s="251"/>
      <c r="HUN6229" s="251"/>
      <c r="HUO6229" s="251"/>
      <c r="HUP6229" s="251"/>
      <c r="HUQ6229" s="251"/>
      <c r="HUR6229" s="251"/>
      <c r="HUS6229" s="251"/>
      <c r="HUT6229" s="251"/>
      <c r="HUU6229" s="251"/>
      <c r="HUV6229" s="251"/>
      <c r="HUW6229" s="251"/>
      <c r="HUX6229" s="251"/>
      <c r="HUY6229" s="251"/>
      <c r="HUZ6229" s="251"/>
      <c r="HVA6229" s="251"/>
      <c r="HVB6229" s="251"/>
      <c r="HVC6229" s="251"/>
      <c r="HVD6229" s="251"/>
      <c r="HVE6229" s="251"/>
      <c r="HVF6229" s="251"/>
      <c r="HVG6229" s="251"/>
      <c r="HVH6229" s="251"/>
      <c r="HVI6229" s="251"/>
      <c r="HVJ6229" s="251"/>
      <c r="HVK6229" s="251"/>
      <c r="HVL6229" s="251"/>
      <c r="HVM6229" s="251"/>
      <c r="HVN6229" s="251"/>
      <c r="HVO6229" s="251"/>
      <c r="HVP6229" s="251"/>
      <c r="HVQ6229" s="251"/>
      <c r="HVR6229" s="251"/>
      <c r="HVS6229" s="251"/>
      <c r="HVT6229" s="251"/>
      <c r="HVU6229" s="251"/>
      <c r="HVV6229" s="251"/>
      <c r="HVW6229" s="251"/>
      <c r="HVX6229" s="251"/>
      <c r="HVY6229" s="251"/>
      <c r="HVZ6229" s="251"/>
      <c r="HWA6229" s="251"/>
      <c r="HWB6229" s="251"/>
      <c r="HWC6229" s="251"/>
      <c r="HWD6229" s="251"/>
      <c r="HWE6229" s="251"/>
      <c r="HWF6229" s="251"/>
      <c r="HWG6229" s="251"/>
      <c r="HWH6229" s="251"/>
      <c r="HWI6229" s="251"/>
      <c r="HWJ6229" s="251"/>
      <c r="HWK6229" s="251"/>
      <c r="HWL6229" s="251"/>
      <c r="HWM6229" s="251"/>
      <c r="HWN6229" s="251"/>
      <c r="HWO6229" s="251"/>
      <c r="HWP6229" s="251"/>
      <c r="HWQ6229" s="251"/>
      <c r="HWR6229" s="251"/>
      <c r="HWS6229" s="251"/>
      <c r="HWT6229" s="251"/>
      <c r="HWU6229" s="251"/>
      <c r="HWV6229" s="251"/>
      <c r="HWW6229" s="251"/>
      <c r="HWX6229" s="251"/>
      <c r="HWY6229" s="251"/>
      <c r="HWZ6229" s="251"/>
      <c r="HXA6229" s="251"/>
      <c r="HXB6229" s="251"/>
      <c r="HXC6229" s="251"/>
      <c r="HXD6229" s="251"/>
      <c r="HXE6229" s="251"/>
      <c r="HXF6229" s="251"/>
      <c r="HXG6229" s="251"/>
      <c r="HXH6229" s="251"/>
      <c r="HXI6229" s="251"/>
      <c r="HXJ6229" s="251"/>
      <c r="HXK6229" s="251"/>
      <c r="HXL6229" s="251"/>
      <c r="HXM6229" s="251"/>
      <c r="HXN6229" s="251"/>
      <c r="HXO6229" s="251"/>
      <c r="HXP6229" s="251"/>
      <c r="HXQ6229" s="251"/>
      <c r="HXR6229" s="251"/>
      <c r="HXS6229" s="251"/>
      <c r="HXT6229" s="251"/>
      <c r="HXU6229" s="251"/>
      <c r="HXV6229" s="251"/>
      <c r="HXW6229" s="251"/>
      <c r="HXX6229" s="251"/>
      <c r="HXY6229" s="251"/>
      <c r="HXZ6229" s="251"/>
      <c r="HYA6229" s="251"/>
      <c r="HYB6229" s="251"/>
      <c r="HYC6229" s="251"/>
      <c r="HYD6229" s="251"/>
      <c r="HYE6229" s="251"/>
      <c r="HYF6229" s="251"/>
      <c r="HYG6229" s="251"/>
      <c r="HYH6229" s="251"/>
      <c r="HYI6229" s="251"/>
      <c r="HYJ6229" s="251"/>
      <c r="HYK6229" s="251"/>
      <c r="HYL6229" s="251"/>
      <c r="HYM6229" s="251"/>
      <c r="HYN6229" s="251"/>
      <c r="HYO6229" s="251"/>
      <c r="HYP6229" s="251"/>
      <c r="HYQ6229" s="251"/>
      <c r="HYR6229" s="251"/>
      <c r="HYS6229" s="251"/>
      <c r="HYT6229" s="251"/>
      <c r="HYU6229" s="251"/>
      <c r="HYV6229" s="251"/>
      <c r="HYW6229" s="251"/>
      <c r="HYX6229" s="251"/>
      <c r="HYY6229" s="251"/>
      <c r="HYZ6229" s="251"/>
      <c r="HZA6229" s="251"/>
      <c r="HZB6229" s="251"/>
      <c r="HZC6229" s="251"/>
      <c r="HZD6229" s="251"/>
      <c r="HZE6229" s="251"/>
      <c r="HZF6229" s="251"/>
      <c r="HZG6229" s="251"/>
      <c r="HZH6229" s="251"/>
      <c r="HZI6229" s="251"/>
      <c r="HZJ6229" s="251"/>
      <c r="HZK6229" s="251"/>
      <c r="HZL6229" s="251"/>
      <c r="HZM6229" s="251"/>
      <c r="HZN6229" s="251"/>
      <c r="HZO6229" s="251"/>
      <c r="HZP6229" s="251"/>
      <c r="HZQ6229" s="251"/>
      <c r="HZR6229" s="251"/>
      <c r="HZS6229" s="251"/>
      <c r="HZT6229" s="251"/>
      <c r="HZU6229" s="251"/>
      <c r="HZV6229" s="251"/>
      <c r="HZW6229" s="251"/>
      <c r="HZX6229" s="251"/>
      <c r="HZY6229" s="251"/>
      <c r="HZZ6229" s="251"/>
      <c r="IAA6229" s="251"/>
      <c r="IAB6229" s="251"/>
      <c r="IAC6229" s="251"/>
      <c r="IAD6229" s="251"/>
      <c r="IAE6229" s="251"/>
      <c r="IAF6229" s="251"/>
      <c r="IAG6229" s="251"/>
      <c r="IAH6229" s="251"/>
      <c r="IAI6229" s="251"/>
      <c r="IAJ6229" s="251"/>
      <c r="IAK6229" s="251"/>
      <c r="IAL6229" s="251"/>
      <c r="IAM6229" s="251"/>
      <c r="IAN6229" s="251"/>
      <c r="IAO6229" s="251"/>
      <c r="IAP6229" s="251"/>
      <c r="IAQ6229" s="251"/>
      <c r="IAR6229" s="251"/>
      <c r="IAS6229" s="251"/>
      <c r="IAT6229" s="251"/>
      <c r="IAU6229" s="251"/>
      <c r="IAV6229" s="251"/>
      <c r="IAW6229" s="251"/>
      <c r="IAX6229" s="251"/>
      <c r="IAY6229" s="251"/>
      <c r="IAZ6229" s="251"/>
      <c r="IBA6229" s="251"/>
      <c r="IBB6229" s="251"/>
      <c r="IBC6229" s="251"/>
      <c r="IBD6229" s="251"/>
      <c r="IBE6229" s="251"/>
      <c r="IBF6229" s="251"/>
      <c r="IBG6229" s="251"/>
      <c r="IBH6229" s="251"/>
      <c r="IBI6229" s="251"/>
      <c r="IBJ6229" s="251"/>
      <c r="IBK6229" s="251"/>
      <c r="IBL6229" s="251"/>
      <c r="IBM6229" s="251"/>
      <c r="IBN6229" s="251"/>
      <c r="IBO6229" s="251"/>
      <c r="IBP6229" s="251"/>
      <c r="IBQ6229" s="251"/>
      <c r="IBR6229" s="251"/>
      <c r="IBS6229" s="251"/>
      <c r="IBT6229" s="251"/>
      <c r="IBU6229" s="251"/>
      <c r="IBV6229" s="251"/>
      <c r="IBW6229" s="251"/>
      <c r="IBX6229" s="251"/>
      <c r="IBY6229" s="251"/>
      <c r="IBZ6229" s="251"/>
      <c r="ICA6229" s="251"/>
      <c r="ICB6229" s="251"/>
      <c r="ICC6229" s="251"/>
      <c r="ICD6229" s="251"/>
      <c r="ICE6229" s="251"/>
      <c r="ICF6229" s="251"/>
      <c r="ICG6229" s="251"/>
      <c r="ICH6229" s="251"/>
      <c r="ICI6229" s="251"/>
      <c r="ICJ6229" s="251"/>
      <c r="ICK6229" s="251"/>
      <c r="ICL6229" s="251"/>
      <c r="ICM6229" s="251"/>
      <c r="ICN6229" s="251"/>
      <c r="ICO6229" s="251"/>
      <c r="ICP6229" s="251"/>
      <c r="ICQ6229" s="251"/>
      <c r="ICR6229" s="251"/>
      <c r="ICS6229" s="251"/>
      <c r="ICT6229" s="251"/>
      <c r="ICU6229" s="251"/>
      <c r="ICV6229" s="251"/>
      <c r="ICW6229" s="251"/>
      <c r="ICX6229" s="251"/>
      <c r="ICY6229" s="251"/>
      <c r="ICZ6229" s="251"/>
      <c r="IDA6229" s="251"/>
      <c r="IDB6229" s="251"/>
      <c r="IDC6229" s="251"/>
      <c r="IDD6229" s="251"/>
      <c r="IDE6229" s="251"/>
      <c r="IDF6229" s="251"/>
      <c r="IDG6229" s="251"/>
      <c r="IDH6229" s="251"/>
      <c r="IDI6229" s="251"/>
      <c r="IDJ6229" s="251"/>
      <c r="IDK6229" s="251"/>
      <c r="IDL6229" s="251"/>
      <c r="IDM6229" s="251"/>
      <c r="IDN6229" s="251"/>
      <c r="IDO6229" s="251"/>
      <c r="IDP6229" s="251"/>
      <c r="IDQ6229" s="251"/>
      <c r="IDR6229" s="251"/>
      <c r="IDS6229" s="251"/>
      <c r="IDT6229" s="251"/>
      <c r="IDU6229" s="251"/>
      <c r="IDV6229" s="251"/>
      <c r="IDW6229" s="251"/>
      <c r="IDX6229" s="251"/>
      <c r="IDY6229" s="251"/>
      <c r="IDZ6229" s="251"/>
      <c r="IEA6229" s="251"/>
      <c r="IEB6229" s="251"/>
      <c r="IEC6229" s="251"/>
      <c r="IED6229" s="251"/>
      <c r="IEE6229" s="251"/>
      <c r="IEF6229" s="251"/>
      <c r="IEG6229" s="251"/>
      <c r="IEH6229" s="251"/>
      <c r="IEI6229" s="251"/>
      <c r="IEJ6229" s="251"/>
      <c r="IEK6229" s="251"/>
      <c r="IEL6229" s="251"/>
      <c r="IEM6229" s="251"/>
      <c r="IEN6229" s="251"/>
      <c r="IEO6229" s="251"/>
      <c r="IEP6229" s="251"/>
      <c r="IEQ6229" s="251"/>
      <c r="IER6229" s="251"/>
      <c r="IES6229" s="251"/>
      <c r="IET6229" s="251"/>
      <c r="IEU6229" s="251"/>
      <c r="IEV6229" s="251"/>
      <c r="IEW6229" s="251"/>
      <c r="IEX6229" s="251"/>
      <c r="IEY6229" s="251"/>
      <c r="IEZ6229" s="251"/>
      <c r="IFA6229" s="251"/>
      <c r="IFB6229" s="251"/>
      <c r="IFC6229" s="251"/>
      <c r="IFD6229" s="251"/>
      <c r="IFE6229" s="251"/>
      <c r="IFF6229" s="251"/>
      <c r="IFG6229" s="251"/>
      <c r="IFH6229" s="251"/>
      <c r="IFI6229" s="251"/>
      <c r="IFJ6229" s="251"/>
      <c r="IFK6229" s="251"/>
      <c r="IFL6229" s="251"/>
      <c r="IFM6229" s="251"/>
      <c r="IFN6229" s="251"/>
      <c r="IFO6229" s="251"/>
      <c r="IFP6229" s="251"/>
      <c r="IFQ6229" s="251"/>
      <c r="IFR6229" s="251"/>
      <c r="IFS6229" s="251"/>
      <c r="IFT6229" s="251"/>
      <c r="IFU6229" s="251"/>
      <c r="IFV6229" s="251"/>
      <c r="IFW6229" s="251"/>
      <c r="IFX6229" s="251"/>
      <c r="IFY6229" s="251"/>
      <c r="IFZ6229" s="251"/>
      <c r="IGA6229" s="251"/>
      <c r="IGB6229" s="251"/>
      <c r="IGC6229" s="251"/>
      <c r="IGD6229" s="251"/>
      <c r="IGE6229" s="251"/>
      <c r="IGF6229" s="251"/>
      <c r="IGG6229" s="251"/>
      <c r="IGH6229" s="251"/>
      <c r="IGI6229" s="251"/>
      <c r="IGJ6229" s="251"/>
      <c r="IGK6229" s="251"/>
      <c r="IGL6229" s="251"/>
      <c r="IGM6229" s="251"/>
      <c r="IGN6229" s="251"/>
      <c r="IGO6229" s="251"/>
      <c r="IGP6229" s="251"/>
      <c r="IGQ6229" s="251"/>
      <c r="IGR6229" s="251"/>
      <c r="IGS6229" s="251"/>
      <c r="IGT6229" s="251"/>
      <c r="IGU6229" s="251"/>
      <c r="IGV6229" s="251"/>
      <c r="IGW6229" s="251"/>
      <c r="IGX6229" s="251"/>
      <c r="IGY6229" s="251"/>
      <c r="IGZ6229" s="251"/>
      <c r="IHA6229" s="251"/>
      <c r="IHB6229" s="251"/>
      <c r="IHC6229" s="251"/>
      <c r="IHD6229" s="251"/>
      <c r="IHE6229" s="251"/>
      <c r="IHF6229" s="251"/>
      <c r="IHG6229" s="251"/>
      <c r="IHH6229" s="251"/>
      <c r="IHI6229" s="251"/>
      <c r="IHJ6229" s="251"/>
      <c r="IHK6229" s="251"/>
      <c r="IHL6229" s="251"/>
      <c r="IHM6229" s="251"/>
      <c r="IHN6229" s="251"/>
      <c r="IHO6229" s="251"/>
      <c r="IHP6229" s="251"/>
      <c r="IHQ6229" s="251"/>
      <c r="IHR6229" s="251"/>
      <c r="IHS6229" s="251"/>
      <c r="IHT6229" s="251"/>
      <c r="IHU6229" s="251"/>
      <c r="IHV6229" s="251"/>
      <c r="IHW6229" s="251"/>
      <c r="IHX6229" s="251"/>
      <c r="IHY6229" s="251"/>
      <c r="IHZ6229" s="251"/>
      <c r="IIA6229" s="251"/>
      <c r="IIB6229" s="251"/>
      <c r="IIC6229" s="251"/>
      <c r="IID6229" s="251"/>
      <c r="IIE6229" s="251"/>
      <c r="IIF6229" s="251"/>
      <c r="IIG6229" s="251"/>
      <c r="IIH6229" s="251"/>
      <c r="III6229" s="251"/>
      <c r="IIJ6229" s="251"/>
      <c r="IIK6229" s="251"/>
      <c r="IIL6229" s="251"/>
      <c r="IIM6229" s="251"/>
      <c r="IIN6229" s="251"/>
      <c r="IIO6229" s="251"/>
      <c r="IIP6229" s="251"/>
      <c r="IIQ6229" s="251"/>
      <c r="IIR6229" s="251"/>
      <c r="IIS6229" s="251"/>
      <c r="IIT6229" s="251"/>
      <c r="IIU6229" s="251"/>
      <c r="IIV6229" s="251"/>
      <c r="IIW6229" s="251"/>
      <c r="IIX6229" s="251"/>
      <c r="IIY6229" s="251"/>
      <c r="IIZ6229" s="251"/>
      <c r="IJA6229" s="251"/>
      <c r="IJB6229" s="251"/>
      <c r="IJC6229" s="251"/>
      <c r="IJD6229" s="251"/>
      <c r="IJE6229" s="251"/>
      <c r="IJF6229" s="251"/>
      <c r="IJG6229" s="251"/>
      <c r="IJH6229" s="251"/>
      <c r="IJI6229" s="251"/>
      <c r="IJJ6229" s="251"/>
      <c r="IJK6229" s="251"/>
      <c r="IJL6229" s="251"/>
      <c r="IJM6229" s="251"/>
      <c r="IJN6229" s="251"/>
      <c r="IJO6229" s="251"/>
      <c r="IJP6229" s="251"/>
      <c r="IJQ6229" s="251"/>
      <c r="IJR6229" s="251"/>
      <c r="IJS6229" s="251"/>
      <c r="IJT6229" s="251"/>
      <c r="IJU6229" s="251"/>
      <c r="IJV6229" s="251"/>
      <c r="IJW6229" s="251"/>
      <c r="IJX6229" s="251"/>
      <c r="IJY6229" s="251"/>
      <c r="IJZ6229" s="251"/>
      <c r="IKA6229" s="251"/>
      <c r="IKB6229" s="251"/>
      <c r="IKC6229" s="251"/>
      <c r="IKD6229" s="251"/>
      <c r="IKE6229" s="251"/>
      <c r="IKF6229" s="251"/>
      <c r="IKG6229" s="251"/>
      <c r="IKH6229" s="251"/>
      <c r="IKI6229" s="251"/>
      <c r="IKJ6229" s="251"/>
      <c r="IKK6229" s="251"/>
      <c r="IKL6229" s="251"/>
      <c r="IKM6229" s="251"/>
      <c r="IKN6229" s="251"/>
      <c r="IKO6229" s="251"/>
      <c r="IKP6229" s="251"/>
      <c r="IKQ6229" s="251"/>
      <c r="IKR6229" s="251"/>
      <c r="IKS6229" s="251"/>
      <c r="IKT6229" s="251"/>
      <c r="IKU6229" s="251"/>
      <c r="IKV6229" s="251"/>
      <c r="IKW6229" s="251"/>
      <c r="IKX6229" s="251"/>
      <c r="IKY6229" s="251"/>
      <c r="IKZ6229" s="251"/>
      <c r="ILA6229" s="251"/>
      <c r="ILB6229" s="251"/>
      <c r="ILC6229" s="251"/>
      <c r="ILD6229" s="251"/>
      <c r="ILE6229" s="251"/>
      <c r="ILF6229" s="251"/>
      <c r="ILG6229" s="251"/>
      <c r="ILH6229" s="251"/>
      <c r="ILI6229" s="251"/>
      <c r="ILJ6229" s="251"/>
      <c r="ILK6229" s="251"/>
      <c r="ILL6229" s="251"/>
      <c r="ILM6229" s="251"/>
      <c r="ILN6229" s="251"/>
      <c r="ILO6229" s="251"/>
      <c r="ILP6229" s="251"/>
      <c r="ILQ6229" s="251"/>
      <c r="ILR6229" s="251"/>
      <c r="ILS6229" s="251"/>
      <c r="ILT6229" s="251"/>
      <c r="ILU6229" s="251"/>
      <c r="ILV6229" s="251"/>
      <c r="ILW6229" s="251"/>
      <c r="ILX6229" s="251"/>
      <c r="ILY6229" s="251"/>
      <c r="ILZ6229" s="251"/>
      <c r="IMA6229" s="251"/>
      <c r="IMB6229" s="251"/>
      <c r="IMC6229" s="251"/>
      <c r="IMD6229" s="251"/>
      <c r="IME6229" s="251"/>
      <c r="IMF6229" s="251"/>
      <c r="IMG6229" s="251"/>
      <c r="IMH6229" s="251"/>
      <c r="IMI6229" s="251"/>
      <c r="IMJ6229" s="251"/>
      <c r="IMK6229" s="251"/>
      <c r="IML6229" s="251"/>
      <c r="IMM6229" s="251"/>
      <c r="IMN6229" s="251"/>
      <c r="IMO6229" s="251"/>
      <c r="IMP6229" s="251"/>
      <c r="IMQ6229" s="251"/>
      <c r="IMR6229" s="251"/>
      <c r="IMS6229" s="251"/>
      <c r="IMT6229" s="251"/>
      <c r="IMU6229" s="251"/>
      <c r="IMV6229" s="251"/>
      <c r="IMW6229" s="251"/>
      <c r="IMX6229" s="251"/>
      <c r="IMY6229" s="251"/>
      <c r="IMZ6229" s="251"/>
      <c r="INA6229" s="251"/>
      <c r="INB6229" s="251"/>
      <c r="INC6229" s="251"/>
      <c r="IND6229" s="251"/>
      <c r="INE6229" s="251"/>
      <c r="INF6229" s="251"/>
      <c r="ING6229" s="251"/>
      <c r="INH6229" s="251"/>
      <c r="INI6229" s="251"/>
      <c r="INJ6229" s="251"/>
      <c r="INK6229" s="251"/>
      <c r="INL6229" s="251"/>
      <c r="INM6229" s="251"/>
      <c r="INN6229" s="251"/>
      <c r="INO6229" s="251"/>
      <c r="INP6229" s="251"/>
      <c r="INQ6229" s="251"/>
      <c r="INR6229" s="251"/>
      <c r="INS6229" s="251"/>
      <c r="INT6229" s="251"/>
      <c r="INU6229" s="251"/>
      <c r="INV6229" s="251"/>
      <c r="INW6229" s="251"/>
      <c r="INX6229" s="251"/>
      <c r="INY6229" s="251"/>
      <c r="INZ6229" s="251"/>
      <c r="IOA6229" s="251"/>
      <c r="IOB6229" s="251"/>
      <c r="IOC6229" s="251"/>
      <c r="IOD6229" s="251"/>
      <c r="IOE6229" s="251"/>
      <c r="IOF6229" s="251"/>
      <c r="IOG6229" s="251"/>
      <c r="IOH6229" s="251"/>
      <c r="IOI6229" s="251"/>
      <c r="IOJ6229" s="251"/>
      <c r="IOK6229" s="251"/>
      <c r="IOL6229" s="251"/>
      <c r="IOM6229" s="251"/>
      <c r="ION6229" s="251"/>
      <c r="IOO6229" s="251"/>
      <c r="IOP6229" s="251"/>
      <c r="IOQ6229" s="251"/>
      <c r="IOR6229" s="251"/>
      <c r="IOS6229" s="251"/>
      <c r="IOT6229" s="251"/>
      <c r="IOU6229" s="251"/>
      <c r="IOV6229" s="251"/>
      <c r="IOW6229" s="251"/>
      <c r="IOX6229" s="251"/>
      <c r="IOY6229" s="251"/>
      <c r="IOZ6229" s="251"/>
      <c r="IPA6229" s="251"/>
      <c r="IPB6229" s="251"/>
      <c r="IPC6229" s="251"/>
      <c r="IPD6229" s="251"/>
      <c r="IPE6229" s="251"/>
      <c r="IPF6229" s="251"/>
      <c r="IPG6229" s="251"/>
      <c r="IPH6229" s="251"/>
      <c r="IPI6229" s="251"/>
      <c r="IPJ6229" s="251"/>
      <c r="IPK6229" s="251"/>
      <c r="IPL6229" s="251"/>
      <c r="IPM6229" s="251"/>
      <c r="IPN6229" s="251"/>
      <c r="IPO6229" s="251"/>
      <c r="IPP6229" s="251"/>
      <c r="IPQ6229" s="251"/>
      <c r="IPR6229" s="251"/>
      <c r="IPS6229" s="251"/>
      <c r="IPT6229" s="251"/>
      <c r="IPU6229" s="251"/>
      <c r="IPV6229" s="251"/>
      <c r="IPW6229" s="251"/>
      <c r="IPX6229" s="251"/>
      <c r="IPY6229" s="251"/>
      <c r="IPZ6229" s="251"/>
      <c r="IQA6229" s="251"/>
      <c r="IQB6229" s="251"/>
      <c r="IQC6229" s="251"/>
      <c r="IQD6229" s="251"/>
      <c r="IQE6229" s="251"/>
      <c r="IQF6229" s="251"/>
      <c r="IQG6229" s="251"/>
      <c r="IQH6229" s="251"/>
      <c r="IQI6229" s="251"/>
      <c r="IQJ6229" s="251"/>
      <c r="IQK6229" s="251"/>
      <c r="IQL6229" s="251"/>
      <c r="IQM6229" s="251"/>
      <c r="IQN6229" s="251"/>
      <c r="IQO6229" s="251"/>
      <c r="IQP6229" s="251"/>
      <c r="IQQ6229" s="251"/>
      <c r="IQR6229" s="251"/>
      <c r="IQS6229" s="251"/>
      <c r="IQT6229" s="251"/>
      <c r="IQU6229" s="251"/>
      <c r="IQV6229" s="251"/>
      <c r="IQW6229" s="251"/>
      <c r="IQX6229" s="251"/>
      <c r="IQY6229" s="251"/>
      <c r="IQZ6229" s="251"/>
      <c r="IRA6229" s="251"/>
      <c r="IRB6229" s="251"/>
      <c r="IRC6229" s="251"/>
      <c r="IRD6229" s="251"/>
      <c r="IRE6229" s="251"/>
      <c r="IRF6229" s="251"/>
      <c r="IRG6229" s="251"/>
      <c r="IRH6229" s="251"/>
      <c r="IRI6229" s="251"/>
      <c r="IRJ6229" s="251"/>
      <c r="IRK6229" s="251"/>
      <c r="IRL6229" s="251"/>
      <c r="IRM6229" s="251"/>
      <c r="IRN6229" s="251"/>
      <c r="IRO6229" s="251"/>
      <c r="IRP6229" s="251"/>
      <c r="IRQ6229" s="251"/>
      <c r="IRR6229" s="251"/>
      <c r="IRS6229" s="251"/>
      <c r="IRT6229" s="251"/>
      <c r="IRU6229" s="251"/>
      <c r="IRV6229" s="251"/>
      <c r="IRW6229" s="251"/>
      <c r="IRX6229" s="251"/>
      <c r="IRY6229" s="251"/>
      <c r="IRZ6229" s="251"/>
      <c r="ISA6229" s="251"/>
      <c r="ISB6229" s="251"/>
      <c r="ISC6229" s="251"/>
      <c r="ISD6229" s="251"/>
      <c r="ISE6229" s="251"/>
      <c r="ISF6229" s="251"/>
      <c r="ISG6229" s="251"/>
      <c r="ISH6229" s="251"/>
      <c r="ISI6229" s="251"/>
      <c r="ISJ6229" s="251"/>
      <c r="ISK6229" s="251"/>
      <c r="ISL6229" s="251"/>
      <c r="ISM6229" s="251"/>
      <c r="ISN6229" s="251"/>
      <c r="ISO6229" s="251"/>
      <c r="ISP6229" s="251"/>
      <c r="ISQ6229" s="251"/>
      <c r="ISR6229" s="251"/>
      <c r="ISS6229" s="251"/>
      <c r="IST6229" s="251"/>
      <c r="ISU6229" s="251"/>
      <c r="ISV6229" s="251"/>
      <c r="ISW6229" s="251"/>
      <c r="ISX6229" s="251"/>
      <c r="ISY6229" s="251"/>
      <c r="ISZ6229" s="251"/>
      <c r="ITA6229" s="251"/>
      <c r="ITB6229" s="251"/>
      <c r="ITC6229" s="251"/>
      <c r="ITD6229" s="251"/>
      <c r="ITE6229" s="251"/>
      <c r="ITF6229" s="251"/>
      <c r="ITG6229" s="251"/>
      <c r="ITH6229" s="251"/>
      <c r="ITI6229" s="251"/>
      <c r="ITJ6229" s="251"/>
      <c r="ITK6229" s="251"/>
      <c r="ITL6229" s="251"/>
      <c r="ITM6229" s="251"/>
      <c r="ITN6229" s="251"/>
      <c r="ITO6229" s="251"/>
      <c r="ITP6229" s="251"/>
      <c r="ITQ6229" s="251"/>
      <c r="ITR6229" s="251"/>
      <c r="ITS6229" s="251"/>
      <c r="ITT6229" s="251"/>
      <c r="ITU6229" s="251"/>
      <c r="ITV6229" s="251"/>
      <c r="ITW6229" s="251"/>
      <c r="ITX6229" s="251"/>
      <c r="ITY6229" s="251"/>
      <c r="ITZ6229" s="251"/>
      <c r="IUA6229" s="251"/>
      <c r="IUB6229" s="251"/>
      <c r="IUC6229" s="251"/>
      <c r="IUD6229" s="251"/>
      <c r="IUE6229" s="251"/>
      <c r="IUF6229" s="251"/>
      <c r="IUG6229" s="251"/>
      <c r="IUH6229" s="251"/>
      <c r="IUI6229" s="251"/>
      <c r="IUJ6229" s="251"/>
      <c r="IUK6229" s="251"/>
      <c r="IUL6229" s="251"/>
      <c r="IUM6229" s="251"/>
      <c r="IUN6229" s="251"/>
      <c r="IUO6229" s="251"/>
      <c r="IUP6229" s="251"/>
      <c r="IUQ6229" s="251"/>
      <c r="IUR6229" s="251"/>
      <c r="IUS6229" s="251"/>
      <c r="IUT6229" s="251"/>
      <c r="IUU6229" s="251"/>
      <c r="IUV6229" s="251"/>
      <c r="IUW6229" s="251"/>
      <c r="IUX6229" s="251"/>
      <c r="IUY6229" s="251"/>
      <c r="IUZ6229" s="251"/>
      <c r="IVA6229" s="251"/>
      <c r="IVB6229" s="251"/>
      <c r="IVC6229" s="251"/>
      <c r="IVD6229" s="251"/>
      <c r="IVE6229" s="251"/>
      <c r="IVF6229" s="251"/>
      <c r="IVG6229" s="251"/>
      <c r="IVH6229" s="251"/>
      <c r="IVI6229" s="251"/>
      <c r="IVJ6229" s="251"/>
      <c r="IVK6229" s="251"/>
      <c r="IVL6229" s="251"/>
      <c r="IVM6229" s="251"/>
      <c r="IVN6229" s="251"/>
      <c r="IVO6229" s="251"/>
      <c r="IVP6229" s="251"/>
      <c r="IVQ6229" s="251"/>
      <c r="IVR6229" s="251"/>
      <c r="IVS6229" s="251"/>
      <c r="IVT6229" s="251"/>
      <c r="IVU6229" s="251"/>
      <c r="IVV6229" s="251"/>
      <c r="IVW6229" s="251"/>
      <c r="IVX6229" s="251"/>
      <c r="IVY6229" s="251"/>
      <c r="IVZ6229" s="251"/>
      <c r="IWA6229" s="251"/>
      <c r="IWB6229" s="251"/>
      <c r="IWC6229" s="251"/>
      <c r="IWD6229" s="251"/>
      <c r="IWE6229" s="251"/>
      <c r="IWF6229" s="251"/>
      <c r="IWG6229" s="251"/>
      <c r="IWH6229" s="251"/>
      <c r="IWI6229" s="251"/>
      <c r="IWJ6229" s="251"/>
      <c r="IWK6229" s="251"/>
      <c r="IWL6229" s="251"/>
      <c r="IWM6229" s="251"/>
      <c r="IWN6229" s="251"/>
      <c r="IWO6229" s="251"/>
      <c r="IWP6229" s="251"/>
      <c r="IWQ6229" s="251"/>
      <c r="IWR6229" s="251"/>
      <c r="IWS6229" s="251"/>
      <c r="IWT6229" s="251"/>
      <c r="IWU6229" s="251"/>
      <c r="IWV6229" s="251"/>
      <c r="IWW6229" s="251"/>
      <c r="IWX6229" s="251"/>
      <c r="IWY6229" s="251"/>
      <c r="IWZ6229" s="251"/>
      <c r="IXA6229" s="251"/>
      <c r="IXB6229" s="251"/>
      <c r="IXC6229" s="251"/>
      <c r="IXD6229" s="251"/>
      <c r="IXE6229" s="251"/>
      <c r="IXF6229" s="251"/>
      <c r="IXG6229" s="251"/>
      <c r="IXH6229" s="251"/>
      <c r="IXI6229" s="251"/>
      <c r="IXJ6229" s="251"/>
      <c r="IXK6229" s="251"/>
      <c r="IXL6229" s="251"/>
      <c r="IXM6229" s="251"/>
      <c r="IXN6229" s="251"/>
      <c r="IXO6229" s="251"/>
      <c r="IXP6229" s="251"/>
      <c r="IXQ6229" s="251"/>
      <c r="IXR6229" s="251"/>
      <c r="IXS6229" s="251"/>
      <c r="IXT6229" s="251"/>
      <c r="IXU6229" s="251"/>
      <c r="IXV6229" s="251"/>
      <c r="IXW6229" s="251"/>
      <c r="IXX6229" s="251"/>
      <c r="IXY6229" s="251"/>
      <c r="IXZ6229" s="251"/>
      <c r="IYA6229" s="251"/>
      <c r="IYB6229" s="251"/>
      <c r="IYC6229" s="251"/>
      <c r="IYD6229" s="251"/>
      <c r="IYE6229" s="251"/>
      <c r="IYF6229" s="251"/>
      <c r="IYG6229" s="251"/>
      <c r="IYH6229" s="251"/>
      <c r="IYI6229" s="251"/>
      <c r="IYJ6229" s="251"/>
      <c r="IYK6229" s="251"/>
      <c r="IYL6229" s="251"/>
      <c r="IYM6229" s="251"/>
      <c r="IYN6229" s="251"/>
      <c r="IYO6229" s="251"/>
      <c r="IYP6229" s="251"/>
      <c r="IYQ6229" s="251"/>
      <c r="IYR6229" s="251"/>
      <c r="IYS6229" s="251"/>
      <c r="IYT6229" s="251"/>
      <c r="IYU6229" s="251"/>
      <c r="IYV6229" s="251"/>
      <c r="IYW6229" s="251"/>
      <c r="IYX6229" s="251"/>
      <c r="IYY6229" s="251"/>
      <c r="IYZ6229" s="251"/>
      <c r="IZA6229" s="251"/>
      <c r="IZB6229" s="251"/>
      <c r="IZC6229" s="251"/>
      <c r="IZD6229" s="251"/>
      <c r="IZE6229" s="251"/>
      <c r="IZF6229" s="251"/>
      <c r="IZG6229" s="251"/>
      <c r="IZH6229" s="251"/>
      <c r="IZI6229" s="251"/>
      <c r="IZJ6229" s="251"/>
      <c r="IZK6229" s="251"/>
      <c r="IZL6229" s="251"/>
      <c r="IZM6229" s="251"/>
      <c r="IZN6229" s="251"/>
      <c r="IZO6229" s="251"/>
      <c r="IZP6229" s="251"/>
      <c r="IZQ6229" s="251"/>
      <c r="IZR6229" s="251"/>
      <c r="IZS6229" s="251"/>
      <c r="IZT6229" s="251"/>
      <c r="IZU6229" s="251"/>
      <c r="IZV6229" s="251"/>
      <c r="IZW6229" s="251"/>
      <c r="IZX6229" s="251"/>
      <c r="IZY6229" s="251"/>
      <c r="IZZ6229" s="251"/>
      <c r="JAA6229" s="251"/>
      <c r="JAB6229" s="251"/>
      <c r="JAC6229" s="251"/>
      <c r="JAD6229" s="251"/>
      <c r="JAE6229" s="251"/>
      <c r="JAF6229" s="251"/>
      <c r="JAG6229" s="251"/>
      <c r="JAH6229" s="251"/>
      <c r="JAI6229" s="251"/>
      <c r="JAJ6229" s="251"/>
      <c r="JAK6229" s="251"/>
      <c r="JAL6229" s="251"/>
      <c r="JAM6229" s="251"/>
      <c r="JAN6229" s="251"/>
      <c r="JAO6229" s="251"/>
      <c r="JAP6229" s="251"/>
      <c r="JAQ6229" s="251"/>
      <c r="JAR6229" s="251"/>
      <c r="JAS6229" s="251"/>
      <c r="JAT6229" s="251"/>
      <c r="JAU6229" s="251"/>
      <c r="JAV6229" s="251"/>
      <c r="JAW6229" s="251"/>
      <c r="JAX6229" s="251"/>
      <c r="JAY6229" s="251"/>
      <c r="JAZ6229" s="251"/>
      <c r="JBA6229" s="251"/>
      <c r="JBB6229" s="251"/>
      <c r="JBC6229" s="251"/>
      <c r="JBD6229" s="251"/>
      <c r="JBE6229" s="251"/>
      <c r="JBF6229" s="251"/>
      <c r="JBG6229" s="251"/>
      <c r="JBH6229" s="251"/>
      <c r="JBI6229" s="251"/>
      <c r="JBJ6229" s="251"/>
      <c r="JBK6229" s="251"/>
      <c r="JBL6229" s="251"/>
      <c r="JBM6229" s="251"/>
      <c r="JBN6229" s="251"/>
      <c r="JBO6229" s="251"/>
      <c r="JBP6229" s="251"/>
      <c r="JBQ6229" s="251"/>
      <c r="JBR6229" s="251"/>
      <c r="JBS6229" s="251"/>
      <c r="JBT6229" s="251"/>
      <c r="JBU6229" s="251"/>
      <c r="JBV6229" s="251"/>
      <c r="JBW6229" s="251"/>
      <c r="JBX6229" s="251"/>
      <c r="JBY6229" s="251"/>
      <c r="JBZ6229" s="251"/>
      <c r="JCA6229" s="251"/>
      <c r="JCB6229" s="251"/>
      <c r="JCC6229" s="251"/>
      <c r="JCD6229" s="251"/>
      <c r="JCE6229" s="251"/>
      <c r="JCF6229" s="251"/>
      <c r="JCG6229" s="251"/>
      <c r="JCH6229" s="251"/>
      <c r="JCI6229" s="251"/>
      <c r="JCJ6229" s="251"/>
      <c r="JCK6229" s="251"/>
      <c r="JCL6229" s="251"/>
      <c r="JCM6229" s="251"/>
      <c r="JCN6229" s="251"/>
      <c r="JCO6229" s="251"/>
      <c r="JCP6229" s="251"/>
      <c r="JCQ6229" s="251"/>
      <c r="JCR6229" s="251"/>
      <c r="JCS6229" s="251"/>
      <c r="JCT6229" s="251"/>
      <c r="JCU6229" s="251"/>
      <c r="JCV6229" s="251"/>
      <c r="JCW6229" s="251"/>
      <c r="JCX6229" s="251"/>
      <c r="JCY6229" s="251"/>
      <c r="JCZ6229" s="251"/>
      <c r="JDA6229" s="251"/>
      <c r="JDB6229" s="251"/>
      <c r="JDC6229" s="251"/>
      <c r="JDD6229" s="251"/>
      <c r="JDE6229" s="251"/>
      <c r="JDF6229" s="251"/>
      <c r="JDG6229" s="251"/>
      <c r="JDH6229" s="251"/>
      <c r="JDI6229" s="251"/>
      <c r="JDJ6229" s="251"/>
      <c r="JDK6229" s="251"/>
      <c r="JDL6229" s="251"/>
      <c r="JDM6229" s="251"/>
      <c r="JDN6229" s="251"/>
      <c r="JDO6229" s="251"/>
      <c r="JDP6229" s="251"/>
      <c r="JDQ6229" s="251"/>
      <c r="JDR6229" s="251"/>
      <c r="JDS6229" s="251"/>
      <c r="JDT6229" s="251"/>
      <c r="JDU6229" s="251"/>
      <c r="JDV6229" s="251"/>
      <c r="JDW6229" s="251"/>
      <c r="JDX6229" s="251"/>
      <c r="JDY6229" s="251"/>
      <c r="JDZ6229" s="251"/>
      <c r="JEA6229" s="251"/>
      <c r="JEB6229" s="251"/>
      <c r="JEC6229" s="251"/>
      <c r="JED6229" s="251"/>
      <c r="JEE6229" s="251"/>
      <c r="JEF6229" s="251"/>
      <c r="JEG6229" s="251"/>
      <c r="JEH6229" s="251"/>
      <c r="JEI6229" s="251"/>
      <c r="JEJ6229" s="251"/>
      <c r="JEK6229" s="251"/>
      <c r="JEL6229" s="251"/>
      <c r="JEM6229" s="251"/>
      <c r="JEN6229" s="251"/>
      <c r="JEO6229" s="251"/>
      <c r="JEP6229" s="251"/>
      <c r="JEQ6229" s="251"/>
      <c r="JER6229" s="251"/>
      <c r="JES6229" s="251"/>
      <c r="JET6229" s="251"/>
      <c r="JEU6229" s="251"/>
      <c r="JEV6229" s="251"/>
      <c r="JEW6229" s="251"/>
      <c r="JEX6229" s="251"/>
      <c r="JEY6229" s="251"/>
      <c r="JEZ6229" s="251"/>
      <c r="JFA6229" s="251"/>
      <c r="JFB6229" s="251"/>
      <c r="JFC6229" s="251"/>
      <c r="JFD6229" s="251"/>
      <c r="JFE6229" s="251"/>
      <c r="JFF6229" s="251"/>
      <c r="JFG6229" s="251"/>
      <c r="JFH6229" s="251"/>
      <c r="JFI6229" s="251"/>
      <c r="JFJ6229" s="251"/>
      <c r="JFK6229" s="251"/>
      <c r="JFL6229" s="251"/>
      <c r="JFM6229" s="251"/>
      <c r="JFN6229" s="251"/>
      <c r="JFO6229" s="251"/>
      <c r="JFP6229" s="251"/>
      <c r="JFQ6229" s="251"/>
      <c r="JFR6229" s="251"/>
      <c r="JFS6229" s="251"/>
      <c r="JFT6229" s="251"/>
      <c r="JFU6229" s="251"/>
      <c r="JFV6229" s="251"/>
      <c r="JFW6229" s="251"/>
      <c r="JFX6229" s="251"/>
      <c r="JFY6229" s="251"/>
      <c r="JFZ6229" s="251"/>
      <c r="JGA6229" s="251"/>
      <c r="JGB6229" s="251"/>
      <c r="JGC6229" s="251"/>
      <c r="JGD6229" s="251"/>
      <c r="JGE6229" s="251"/>
      <c r="JGF6229" s="251"/>
      <c r="JGG6229" s="251"/>
      <c r="JGH6229" s="251"/>
      <c r="JGI6229" s="251"/>
      <c r="JGJ6229" s="251"/>
      <c r="JGK6229" s="251"/>
      <c r="JGL6229" s="251"/>
      <c r="JGM6229" s="251"/>
      <c r="JGN6229" s="251"/>
      <c r="JGO6229" s="251"/>
      <c r="JGP6229" s="251"/>
      <c r="JGQ6229" s="251"/>
      <c r="JGR6229" s="251"/>
      <c r="JGS6229" s="251"/>
      <c r="JGT6229" s="251"/>
      <c r="JGU6229" s="251"/>
      <c r="JGV6229" s="251"/>
      <c r="JGW6229" s="251"/>
      <c r="JGX6229" s="251"/>
      <c r="JGY6229" s="251"/>
      <c r="JGZ6229" s="251"/>
      <c r="JHA6229" s="251"/>
      <c r="JHB6229" s="251"/>
      <c r="JHC6229" s="251"/>
      <c r="JHD6229" s="251"/>
      <c r="JHE6229" s="251"/>
      <c r="JHF6229" s="251"/>
      <c r="JHG6229" s="251"/>
      <c r="JHH6229" s="251"/>
      <c r="JHI6229" s="251"/>
      <c r="JHJ6229" s="251"/>
      <c r="JHK6229" s="251"/>
      <c r="JHL6229" s="251"/>
      <c r="JHM6229" s="251"/>
      <c r="JHN6229" s="251"/>
      <c r="JHO6229" s="251"/>
      <c r="JHP6229" s="251"/>
      <c r="JHQ6229" s="251"/>
      <c r="JHR6229" s="251"/>
      <c r="JHS6229" s="251"/>
      <c r="JHT6229" s="251"/>
      <c r="JHU6229" s="251"/>
      <c r="JHV6229" s="251"/>
      <c r="JHW6229" s="251"/>
      <c r="JHX6229" s="251"/>
      <c r="JHY6229" s="251"/>
      <c r="JHZ6229" s="251"/>
      <c r="JIA6229" s="251"/>
      <c r="JIB6229" s="251"/>
      <c r="JIC6229" s="251"/>
      <c r="JID6229" s="251"/>
      <c r="JIE6229" s="251"/>
      <c r="JIF6229" s="251"/>
      <c r="JIG6229" s="251"/>
      <c r="JIH6229" s="251"/>
      <c r="JII6229" s="251"/>
      <c r="JIJ6229" s="251"/>
      <c r="JIK6229" s="251"/>
      <c r="JIL6229" s="251"/>
      <c r="JIM6229" s="251"/>
      <c r="JIN6229" s="251"/>
      <c r="JIO6229" s="251"/>
      <c r="JIP6229" s="251"/>
      <c r="JIQ6229" s="251"/>
      <c r="JIR6229" s="251"/>
      <c r="JIS6229" s="251"/>
      <c r="JIT6229" s="251"/>
      <c r="JIU6229" s="251"/>
      <c r="JIV6229" s="251"/>
      <c r="JIW6229" s="251"/>
      <c r="JIX6229" s="251"/>
      <c r="JIY6229" s="251"/>
      <c r="JIZ6229" s="251"/>
      <c r="JJA6229" s="251"/>
      <c r="JJB6229" s="251"/>
      <c r="JJC6229" s="251"/>
      <c r="JJD6229" s="251"/>
      <c r="JJE6229" s="251"/>
      <c r="JJF6229" s="251"/>
      <c r="JJG6229" s="251"/>
      <c r="JJH6229" s="251"/>
      <c r="JJI6229" s="251"/>
      <c r="JJJ6229" s="251"/>
      <c r="JJK6229" s="251"/>
      <c r="JJL6229" s="251"/>
      <c r="JJM6229" s="251"/>
      <c r="JJN6229" s="251"/>
      <c r="JJO6229" s="251"/>
      <c r="JJP6229" s="251"/>
      <c r="JJQ6229" s="251"/>
      <c r="JJR6229" s="251"/>
      <c r="JJS6229" s="251"/>
      <c r="JJT6229" s="251"/>
      <c r="JJU6229" s="251"/>
      <c r="JJV6229" s="251"/>
      <c r="JJW6229" s="251"/>
      <c r="JJX6229" s="251"/>
      <c r="JJY6229" s="251"/>
      <c r="JJZ6229" s="251"/>
      <c r="JKA6229" s="251"/>
      <c r="JKB6229" s="251"/>
      <c r="JKC6229" s="251"/>
      <c r="JKD6229" s="251"/>
      <c r="JKE6229" s="251"/>
      <c r="JKF6229" s="251"/>
      <c r="JKG6229" s="251"/>
      <c r="JKH6229" s="251"/>
      <c r="JKI6229" s="251"/>
      <c r="JKJ6229" s="251"/>
      <c r="JKK6229" s="251"/>
      <c r="JKL6229" s="251"/>
      <c r="JKM6229" s="251"/>
      <c r="JKN6229" s="251"/>
      <c r="JKO6229" s="251"/>
      <c r="JKP6229" s="251"/>
      <c r="JKQ6229" s="251"/>
      <c r="JKR6229" s="251"/>
      <c r="JKS6229" s="251"/>
      <c r="JKT6229" s="251"/>
      <c r="JKU6229" s="251"/>
      <c r="JKV6229" s="251"/>
      <c r="JKW6229" s="251"/>
      <c r="JKX6229" s="251"/>
      <c r="JKY6229" s="251"/>
      <c r="JKZ6229" s="251"/>
      <c r="JLA6229" s="251"/>
      <c r="JLB6229" s="251"/>
      <c r="JLC6229" s="251"/>
      <c r="JLD6229" s="251"/>
      <c r="JLE6229" s="251"/>
      <c r="JLF6229" s="251"/>
      <c r="JLG6229" s="251"/>
      <c r="JLH6229" s="251"/>
      <c r="JLI6229" s="251"/>
      <c r="JLJ6229" s="251"/>
      <c r="JLK6229" s="251"/>
      <c r="JLL6229" s="251"/>
      <c r="JLM6229" s="251"/>
      <c r="JLN6229" s="251"/>
      <c r="JLO6229" s="251"/>
      <c r="JLP6229" s="251"/>
      <c r="JLQ6229" s="251"/>
      <c r="JLR6229" s="251"/>
      <c r="JLS6229" s="251"/>
      <c r="JLT6229" s="251"/>
      <c r="JLU6229" s="251"/>
      <c r="JLV6229" s="251"/>
      <c r="JLW6229" s="251"/>
      <c r="JLX6229" s="251"/>
      <c r="JLY6229" s="251"/>
      <c r="JLZ6229" s="251"/>
      <c r="JMA6229" s="251"/>
      <c r="JMB6229" s="251"/>
      <c r="JMC6229" s="251"/>
      <c r="JMD6229" s="251"/>
      <c r="JME6229" s="251"/>
      <c r="JMF6229" s="251"/>
      <c r="JMG6229" s="251"/>
      <c r="JMH6229" s="251"/>
      <c r="JMI6229" s="251"/>
      <c r="JMJ6229" s="251"/>
      <c r="JMK6229" s="251"/>
      <c r="JML6229" s="251"/>
      <c r="JMM6229" s="251"/>
      <c r="JMN6229" s="251"/>
      <c r="JMO6229" s="251"/>
      <c r="JMP6229" s="251"/>
      <c r="JMQ6229" s="251"/>
      <c r="JMR6229" s="251"/>
      <c r="JMS6229" s="251"/>
      <c r="JMT6229" s="251"/>
      <c r="JMU6229" s="251"/>
      <c r="JMV6229" s="251"/>
      <c r="JMW6229" s="251"/>
      <c r="JMX6229" s="251"/>
      <c r="JMY6229" s="251"/>
      <c r="JMZ6229" s="251"/>
      <c r="JNA6229" s="251"/>
      <c r="JNB6229" s="251"/>
      <c r="JNC6229" s="251"/>
      <c r="JND6229" s="251"/>
      <c r="JNE6229" s="251"/>
      <c r="JNF6229" s="251"/>
      <c r="JNG6229" s="251"/>
      <c r="JNH6229" s="251"/>
      <c r="JNI6229" s="251"/>
      <c r="JNJ6229" s="251"/>
      <c r="JNK6229" s="251"/>
      <c r="JNL6229" s="251"/>
      <c r="JNM6229" s="251"/>
      <c r="JNN6229" s="251"/>
      <c r="JNO6229" s="251"/>
      <c r="JNP6229" s="251"/>
      <c r="JNQ6229" s="251"/>
      <c r="JNR6229" s="251"/>
      <c r="JNS6229" s="251"/>
      <c r="JNT6229" s="251"/>
      <c r="JNU6229" s="251"/>
      <c r="JNV6229" s="251"/>
      <c r="JNW6229" s="251"/>
      <c r="JNX6229" s="251"/>
      <c r="JNY6229" s="251"/>
      <c r="JNZ6229" s="251"/>
      <c r="JOA6229" s="251"/>
      <c r="JOB6229" s="251"/>
      <c r="JOC6229" s="251"/>
      <c r="JOD6229" s="251"/>
      <c r="JOE6229" s="251"/>
      <c r="JOF6229" s="251"/>
      <c r="JOG6229" s="251"/>
      <c r="JOH6229" s="251"/>
      <c r="JOI6229" s="251"/>
      <c r="JOJ6229" s="251"/>
      <c r="JOK6229" s="251"/>
      <c r="JOL6229" s="251"/>
      <c r="JOM6229" s="251"/>
      <c r="JON6229" s="251"/>
      <c r="JOO6229" s="251"/>
      <c r="JOP6229" s="251"/>
      <c r="JOQ6229" s="251"/>
      <c r="JOR6229" s="251"/>
      <c r="JOS6229" s="251"/>
      <c r="JOT6229" s="251"/>
      <c r="JOU6229" s="251"/>
      <c r="JOV6229" s="251"/>
      <c r="JOW6229" s="251"/>
      <c r="JOX6229" s="251"/>
      <c r="JOY6229" s="251"/>
      <c r="JOZ6229" s="251"/>
      <c r="JPA6229" s="251"/>
      <c r="JPB6229" s="251"/>
      <c r="JPC6229" s="251"/>
      <c r="JPD6229" s="251"/>
      <c r="JPE6229" s="251"/>
      <c r="JPF6229" s="251"/>
      <c r="JPG6229" s="251"/>
      <c r="JPH6229" s="251"/>
      <c r="JPI6229" s="251"/>
      <c r="JPJ6229" s="251"/>
      <c r="JPK6229" s="251"/>
      <c r="JPL6229" s="251"/>
      <c r="JPM6229" s="251"/>
      <c r="JPN6229" s="251"/>
      <c r="JPO6229" s="251"/>
      <c r="JPP6229" s="251"/>
      <c r="JPQ6229" s="251"/>
      <c r="JPR6229" s="251"/>
      <c r="JPS6229" s="251"/>
      <c r="JPT6229" s="251"/>
      <c r="JPU6229" s="251"/>
      <c r="JPV6229" s="251"/>
      <c r="JPW6229" s="251"/>
      <c r="JPX6229" s="251"/>
      <c r="JPY6229" s="251"/>
      <c r="JPZ6229" s="251"/>
      <c r="JQA6229" s="251"/>
      <c r="JQB6229" s="251"/>
      <c r="JQC6229" s="251"/>
      <c r="JQD6229" s="251"/>
      <c r="JQE6229" s="251"/>
      <c r="JQF6229" s="251"/>
      <c r="JQG6229" s="251"/>
      <c r="JQH6229" s="251"/>
      <c r="JQI6229" s="251"/>
      <c r="JQJ6229" s="251"/>
      <c r="JQK6229" s="251"/>
      <c r="JQL6229" s="251"/>
      <c r="JQM6229" s="251"/>
      <c r="JQN6229" s="251"/>
      <c r="JQO6229" s="251"/>
      <c r="JQP6229" s="251"/>
      <c r="JQQ6229" s="251"/>
      <c r="JQR6229" s="251"/>
      <c r="JQS6229" s="251"/>
      <c r="JQT6229" s="251"/>
      <c r="JQU6229" s="251"/>
      <c r="JQV6229" s="251"/>
      <c r="JQW6229" s="251"/>
      <c r="JQX6229" s="251"/>
      <c r="JQY6229" s="251"/>
      <c r="JQZ6229" s="251"/>
      <c r="JRA6229" s="251"/>
      <c r="JRB6229" s="251"/>
      <c r="JRC6229" s="251"/>
      <c r="JRD6229" s="251"/>
      <c r="JRE6229" s="251"/>
      <c r="JRF6229" s="251"/>
      <c r="JRG6229" s="251"/>
      <c r="JRH6229" s="251"/>
      <c r="JRI6229" s="251"/>
      <c r="JRJ6229" s="251"/>
      <c r="JRK6229" s="251"/>
      <c r="JRL6229" s="251"/>
      <c r="JRM6229" s="251"/>
      <c r="JRN6229" s="251"/>
      <c r="JRO6229" s="251"/>
      <c r="JRP6229" s="251"/>
      <c r="JRQ6229" s="251"/>
      <c r="JRR6229" s="251"/>
      <c r="JRS6229" s="251"/>
      <c r="JRT6229" s="251"/>
      <c r="JRU6229" s="251"/>
      <c r="JRV6229" s="251"/>
      <c r="JRW6229" s="251"/>
      <c r="JRX6229" s="251"/>
      <c r="JRY6229" s="251"/>
      <c r="JRZ6229" s="251"/>
      <c r="JSA6229" s="251"/>
      <c r="JSB6229" s="251"/>
      <c r="JSC6229" s="251"/>
      <c r="JSD6229" s="251"/>
      <c r="JSE6229" s="251"/>
      <c r="JSF6229" s="251"/>
      <c r="JSG6229" s="251"/>
      <c r="JSH6229" s="251"/>
      <c r="JSI6229" s="251"/>
      <c r="JSJ6229" s="251"/>
      <c r="JSK6229" s="251"/>
      <c r="JSL6229" s="251"/>
      <c r="JSM6229" s="251"/>
      <c r="JSN6229" s="251"/>
      <c r="JSO6229" s="251"/>
      <c r="JSP6229" s="251"/>
      <c r="JSQ6229" s="251"/>
      <c r="JSR6229" s="251"/>
      <c r="JSS6229" s="251"/>
      <c r="JST6229" s="251"/>
      <c r="JSU6229" s="251"/>
      <c r="JSV6229" s="251"/>
      <c r="JSW6229" s="251"/>
      <c r="JSX6229" s="251"/>
      <c r="JSY6229" s="251"/>
      <c r="JSZ6229" s="251"/>
      <c r="JTA6229" s="251"/>
      <c r="JTB6229" s="251"/>
      <c r="JTC6229" s="251"/>
      <c r="JTD6229" s="251"/>
      <c r="JTE6229" s="251"/>
      <c r="JTF6229" s="251"/>
      <c r="JTG6229" s="251"/>
      <c r="JTH6229" s="251"/>
      <c r="JTI6229" s="251"/>
      <c r="JTJ6229" s="251"/>
      <c r="JTK6229" s="251"/>
      <c r="JTL6229" s="251"/>
      <c r="JTM6229" s="251"/>
      <c r="JTN6229" s="251"/>
      <c r="JTO6229" s="251"/>
      <c r="JTP6229" s="251"/>
      <c r="JTQ6229" s="251"/>
      <c r="JTR6229" s="251"/>
      <c r="JTS6229" s="251"/>
      <c r="JTT6229" s="251"/>
      <c r="JTU6229" s="251"/>
      <c r="JTV6229" s="251"/>
      <c r="JTW6229" s="251"/>
      <c r="JTX6229" s="251"/>
      <c r="JTY6229" s="251"/>
      <c r="JTZ6229" s="251"/>
      <c r="JUA6229" s="251"/>
      <c r="JUB6229" s="251"/>
      <c r="JUC6229" s="251"/>
      <c r="JUD6229" s="251"/>
      <c r="JUE6229" s="251"/>
      <c r="JUF6229" s="251"/>
      <c r="JUG6229" s="251"/>
      <c r="JUH6229" s="251"/>
      <c r="JUI6229" s="251"/>
      <c r="JUJ6229" s="251"/>
      <c r="JUK6229" s="251"/>
      <c r="JUL6229" s="251"/>
      <c r="JUM6229" s="251"/>
      <c r="JUN6229" s="251"/>
      <c r="JUO6229" s="251"/>
      <c r="JUP6229" s="251"/>
      <c r="JUQ6229" s="251"/>
      <c r="JUR6229" s="251"/>
      <c r="JUS6229" s="251"/>
      <c r="JUT6229" s="251"/>
      <c r="JUU6229" s="251"/>
      <c r="JUV6229" s="251"/>
      <c r="JUW6229" s="251"/>
      <c r="JUX6229" s="251"/>
      <c r="JUY6229" s="251"/>
      <c r="JUZ6229" s="251"/>
      <c r="JVA6229" s="251"/>
      <c r="JVB6229" s="251"/>
      <c r="JVC6229" s="251"/>
      <c r="JVD6229" s="251"/>
      <c r="JVE6229" s="251"/>
      <c r="JVF6229" s="251"/>
      <c r="JVG6229" s="251"/>
      <c r="JVH6229" s="251"/>
      <c r="JVI6229" s="251"/>
      <c r="JVJ6229" s="251"/>
      <c r="JVK6229" s="251"/>
      <c r="JVL6229" s="251"/>
      <c r="JVM6229" s="251"/>
      <c r="JVN6229" s="251"/>
      <c r="JVO6229" s="251"/>
      <c r="JVP6229" s="251"/>
      <c r="JVQ6229" s="251"/>
      <c r="JVR6229" s="251"/>
      <c r="JVS6229" s="251"/>
      <c r="JVT6229" s="251"/>
      <c r="JVU6229" s="251"/>
      <c r="JVV6229" s="251"/>
      <c r="JVW6229" s="251"/>
      <c r="JVX6229" s="251"/>
      <c r="JVY6229" s="251"/>
      <c r="JVZ6229" s="251"/>
      <c r="JWA6229" s="251"/>
      <c r="JWB6229" s="251"/>
      <c r="JWC6229" s="251"/>
      <c r="JWD6229" s="251"/>
      <c r="JWE6229" s="251"/>
      <c r="JWF6229" s="251"/>
      <c r="JWG6229" s="251"/>
      <c r="JWH6229" s="251"/>
      <c r="JWI6229" s="251"/>
      <c r="JWJ6229" s="251"/>
      <c r="JWK6229" s="251"/>
      <c r="JWL6229" s="251"/>
      <c r="JWM6229" s="251"/>
      <c r="JWN6229" s="251"/>
      <c r="JWO6229" s="251"/>
      <c r="JWP6229" s="251"/>
      <c r="JWQ6229" s="251"/>
      <c r="JWR6229" s="251"/>
      <c r="JWS6229" s="251"/>
      <c r="JWT6229" s="251"/>
      <c r="JWU6229" s="251"/>
      <c r="JWV6229" s="251"/>
      <c r="JWW6229" s="251"/>
      <c r="JWX6229" s="251"/>
      <c r="JWY6229" s="251"/>
      <c r="JWZ6229" s="251"/>
      <c r="JXA6229" s="251"/>
      <c r="JXB6229" s="251"/>
      <c r="JXC6229" s="251"/>
      <c r="JXD6229" s="251"/>
      <c r="JXE6229" s="251"/>
      <c r="JXF6229" s="251"/>
      <c r="JXG6229" s="251"/>
      <c r="JXH6229" s="251"/>
      <c r="JXI6229" s="251"/>
      <c r="JXJ6229" s="251"/>
      <c r="JXK6229" s="251"/>
      <c r="JXL6229" s="251"/>
      <c r="JXM6229" s="251"/>
      <c r="JXN6229" s="251"/>
      <c r="JXO6229" s="251"/>
      <c r="JXP6229" s="251"/>
      <c r="JXQ6229" s="251"/>
      <c r="JXR6229" s="251"/>
      <c r="JXS6229" s="251"/>
      <c r="JXT6229" s="251"/>
      <c r="JXU6229" s="251"/>
      <c r="JXV6229" s="251"/>
      <c r="JXW6229" s="251"/>
      <c r="JXX6229" s="251"/>
      <c r="JXY6229" s="251"/>
      <c r="JXZ6229" s="251"/>
      <c r="JYA6229" s="251"/>
      <c r="JYB6229" s="251"/>
      <c r="JYC6229" s="251"/>
      <c r="JYD6229" s="251"/>
      <c r="JYE6229" s="251"/>
      <c r="JYF6229" s="251"/>
      <c r="JYG6229" s="251"/>
      <c r="JYH6229" s="251"/>
      <c r="JYI6229" s="251"/>
      <c r="JYJ6229" s="251"/>
      <c r="JYK6229" s="251"/>
      <c r="JYL6229" s="251"/>
      <c r="JYM6229" s="251"/>
      <c r="JYN6229" s="251"/>
      <c r="JYO6229" s="251"/>
      <c r="JYP6229" s="251"/>
      <c r="JYQ6229" s="251"/>
      <c r="JYR6229" s="251"/>
      <c r="JYS6229" s="251"/>
      <c r="JYT6229" s="251"/>
      <c r="JYU6229" s="251"/>
      <c r="JYV6229" s="251"/>
      <c r="JYW6229" s="251"/>
      <c r="JYX6229" s="251"/>
      <c r="JYY6229" s="251"/>
      <c r="JYZ6229" s="251"/>
      <c r="JZA6229" s="251"/>
      <c r="JZB6229" s="251"/>
      <c r="JZC6229" s="251"/>
      <c r="JZD6229" s="251"/>
      <c r="JZE6229" s="251"/>
      <c r="JZF6229" s="251"/>
      <c r="JZG6229" s="251"/>
      <c r="JZH6229" s="251"/>
      <c r="JZI6229" s="251"/>
      <c r="JZJ6229" s="251"/>
      <c r="JZK6229" s="251"/>
      <c r="JZL6229" s="251"/>
      <c r="JZM6229" s="251"/>
      <c r="JZN6229" s="251"/>
      <c r="JZO6229" s="251"/>
      <c r="JZP6229" s="251"/>
      <c r="JZQ6229" s="251"/>
      <c r="JZR6229" s="251"/>
      <c r="JZS6229" s="251"/>
      <c r="JZT6229" s="251"/>
      <c r="JZU6229" s="251"/>
      <c r="JZV6229" s="251"/>
      <c r="JZW6229" s="251"/>
      <c r="JZX6229" s="251"/>
      <c r="JZY6229" s="251"/>
      <c r="JZZ6229" s="251"/>
      <c r="KAA6229" s="251"/>
      <c r="KAB6229" s="251"/>
      <c r="KAC6229" s="251"/>
      <c r="KAD6229" s="251"/>
      <c r="KAE6229" s="251"/>
      <c r="KAF6229" s="251"/>
      <c r="KAG6229" s="251"/>
      <c r="KAH6229" s="251"/>
      <c r="KAI6229" s="251"/>
      <c r="KAJ6229" s="251"/>
      <c r="KAK6229" s="251"/>
      <c r="KAL6229" s="251"/>
      <c r="KAM6229" s="251"/>
      <c r="KAN6229" s="251"/>
      <c r="KAO6229" s="251"/>
      <c r="KAP6229" s="251"/>
      <c r="KAQ6229" s="251"/>
      <c r="KAR6229" s="251"/>
      <c r="KAS6229" s="251"/>
      <c r="KAT6229" s="251"/>
      <c r="KAU6229" s="251"/>
      <c r="KAV6229" s="251"/>
      <c r="KAW6229" s="251"/>
      <c r="KAX6229" s="251"/>
      <c r="KAY6229" s="251"/>
      <c r="KAZ6229" s="251"/>
      <c r="KBA6229" s="251"/>
      <c r="KBB6229" s="251"/>
      <c r="KBC6229" s="251"/>
      <c r="KBD6229" s="251"/>
      <c r="KBE6229" s="251"/>
      <c r="KBF6229" s="251"/>
      <c r="KBG6229" s="251"/>
      <c r="KBH6229" s="251"/>
      <c r="KBI6229" s="251"/>
      <c r="KBJ6229" s="251"/>
      <c r="KBK6229" s="251"/>
      <c r="KBL6229" s="251"/>
      <c r="KBM6229" s="251"/>
      <c r="KBN6229" s="251"/>
      <c r="KBO6229" s="251"/>
      <c r="KBP6229" s="251"/>
      <c r="KBQ6229" s="251"/>
      <c r="KBR6229" s="251"/>
      <c r="KBS6229" s="251"/>
      <c r="KBT6229" s="251"/>
      <c r="KBU6229" s="251"/>
      <c r="KBV6229" s="251"/>
      <c r="KBW6229" s="251"/>
      <c r="KBX6229" s="251"/>
      <c r="KBY6229" s="251"/>
      <c r="KBZ6229" s="251"/>
      <c r="KCA6229" s="251"/>
      <c r="KCB6229" s="251"/>
      <c r="KCC6229" s="251"/>
      <c r="KCD6229" s="251"/>
      <c r="KCE6229" s="251"/>
      <c r="KCF6229" s="251"/>
      <c r="KCG6229" s="251"/>
      <c r="KCH6229" s="251"/>
      <c r="KCI6229" s="251"/>
      <c r="KCJ6229" s="251"/>
      <c r="KCK6229" s="251"/>
      <c r="KCL6229" s="251"/>
      <c r="KCM6229" s="251"/>
      <c r="KCN6229" s="251"/>
      <c r="KCO6229" s="251"/>
      <c r="KCP6229" s="251"/>
      <c r="KCQ6229" s="251"/>
      <c r="KCR6229" s="251"/>
      <c r="KCS6229" s="251"/>
      <c r="KCT6229" s="251"/>
      <c r="KCU6229" s="251"/>
      <c r="KCV6229" s="251"/>
      <c r="KCW6229" s="251"/>
      <c r="KCX6229" s="251"/>
      <c r="KCY6229" s="251"/>
      <c r="KCZ6229" s="251"/>
      <c r="KDA6229" s="251"/>
      <c r="KDB6229" s="251"/>
      <c r="KDC6229" s="251"/>
      <c r="KDD6229" s="251"/>
      <c r="KDE6229" s="251"/>
      <c r="KDF6229" s="251"/>
      <c r="KDG6229" s="251"/>
      <c r="KDH6229" s="251"/>
      <c r="KDI6229" s="251"/>
      <c r="KDJ6229" s="251"/>
      <c r="KDK6229" s="251"/>
      <c r="KDL6229" s="251"/>
      <c r="KDM6229" s="251"/>
      <c r="KDN6229" s="251"/>
      <c r="KDO6229" s="251"/>
      <c r="KDP6229" s="251"/>
      <c r="KDQ6229" s="251"/>
      <c r="KDR6229" s="251"/>
      <c r="KDS6229" s="251"/>
      <c r="KDT6229" s="251"/>
      <c r="KDU6229" s="251"/>
      <c r="KDV6229" s="251"/>
      <c r="KDW6229" s="251"/>
      <c r="KDX6229" s="251"/>
      <c r="KDY6229" s="251"/>
      <c r="KDZ6229" s="251"/>
      <c r="KEA6229" s="251"/>
      <c r="KEB6229" s="251"/>
      <c r="KEC6229" s="251"/>
      <c r="KED6229" s="251"/>
      <c r="KEE6229" s="251"/>
      <c r="KEF6229" s="251"/>
      <c r="KEG6229" s="251"/>
      <c r="KEH6229" s="251"/>
      <c r="KEI6229" s="251"/>
      <c r="KEJ6229" s="251"/>
      <c r="KEK6229" s="251"/>
      <c r="KEL6229" s="251"/>
      <c r="KEM6229" s="251"/>
      <c r="KEN6229" s="251"/>
      <c r="KEO6229" s="251"/>
      <c r="KEP6229" s="251"/>
      <c r="KEQ6229" s="251"/>
      <c r="KER6229" s="251"/>
      <c r="KES6229" s="251"/>
      <c r="KET6229" s="251"/>
      <c r="KEU6229" s="251"/>
      <c r="KEV6229" s="251"/>
      <c r="KEW6229" s="251"/>
      <c r="KEX6229" s="251"/>
      <c r="KEY6229" s="251"/>
      <c r="KEZ6229" s="251"/>
      <c r="KFA6229" s="251"/>
      <c r="KFB6229" s="251"/>
      <c r="KFC6229" s="251"/>
      <c r="KFD6229" s="251"/>
      <c r="KFE6229" s="251"/>
      <c r="KFF6229" s="251"/>
      <c r="KFG6229" s="251"/>
      <c r="KFH6229" s="251"/>
      <c r="KFI6229" s="251"/>
      <c r="KFJ6229" s="251"/>
      <c r="KFK6229" s="251"/>
      <c r="KFL6229" s="251"/>
      <c r="KFM6229" s="251"/>
      <c r="KFN6229" s="251"/>
      <c r="KFO6229" s="251"/>
      <c r="KFP6229" s="251"/>
      <c r="KFQ6229" s="251"/>
      <c r="KFR6229" s="251"/>
      <c r="KFS6229" s="251"/>
      <c r="KFT6229" s="251"/>
      <c r="KFU6229" s="251"/>
      <c r="KFV6229" s="251"/>
      <c r="KFW6229" s="251"/>
      <c r="KFX6229" s="251"/>
      <c r="KFY6229" s="251"/>
      <c r="KFZ6229" s="251"/>
      <c r="KGA6229" s="251"/>
      <c r="KGB6229" s="251"/>
      <c r="KGC6229" s="251"/>
      <c r="KGD6229" s="251"/>
      <c r="KGE6229" s="251"/>
      <c r="KGF6229" s="251"/>
      <c r="KGG6229" s="251"/>
      <c r="KGH6229" s="251"/>
      <c r="KGI6229" s="251"/>
      <c r="KGJ6229" s="251"/>
      <c r="KGK6229" s="251"/>
      <c r="KGL6229" s="251"/>
      <c r="KGM6229" s="251"/>
      <c r="KGN6229" s="251"/>
      <c r="KGO6229" s="251"/>
      <c r="KGP6229" s="251"/>
      <c r="KGQ6229" s="251"/>
      <c r="KGR6229" s="251"/>
      <c r="KGS6229" s="251"/>
      <c r="KGT6229" s="251"/>
      <c r="KGU6229" s="251"/>
      <c r="KGV6229" s="251"/>
      <c r="KGW6229" s="251"/>
      <c r="KGX6229" s="251"/>
      <c r="KGY6229" s="251"/>
      <c r="KGZ6229" s="251"/>
      <c r="KHA6229" s="251"/>
      <c r="KHB6229" s="251"/>
      <c r="KHC6229" s="251"/>
      <c r="KHD6229" s="251"/>
      <c r="KHE6229" s="251"/>
      <c r="KHF6229" s="251"/>
      <c r="KHG6229" s="251"/>
      <c r="KHH6229" s="251"/>
      <c r="KHI6229" s="251"/>
      <c r="KHJ6229" s="251"/>
      <c r="KHK6229" s="251"/>
      <c r="KHL6229" s="251"/>
      <c r="KHM6229" s="251"/>
      <c r="KHN6229" s="251"/>
      <c r="KHO6229" s="251"/>
      <c r="KHP6229" s="251"/>
      <c r="KHQ6229" s="251"/>
      <c r="KHR6229" s="251"/>
      <c r="KHS6229" s="251"/>
      <c r="KHT6229" s="251"/>
      <c r="KHU6229" s="251"/>
      <c r="KHV6229" s="251"/>
      <c r="KHW6229" s="251"/>
      <c r="KHX6229" s="251"/>
      <c r="KHY6229" s="251"/>
      <c r="KHZ6229" s="251"/>
      <c r="KIA6229" s="251"/>
      <c r="KIB6229" s="251"/>
      <c r="KIC6229" s="251"/>
      <c r="KID6229" s="251"/>
      <c r="KIE6229" s="251"/>
      <c r="KIF6229" s="251"/>
      <c r="KIG6229" s="251"/>
      <c r="KIH6229" s="251"/>
      <c r="KII6229" s="251"/>
      <c r="KIJ6229" s="251"/>
      <c r="KIK6229" s="251"/>
      <c r="KIL6229" s="251"/>
      <c r="KIM6229" s="251"/>
      <c r="KIN6229" s="251"/>
      <c r="KIO6229" s="251"/>
      <c r="KIP6229" s="251"/>
      <c r="KIQ6229" s="251"/>
      <c r="KIR6229" s="251"/>
      <c r="KIS6229" s="251"/>
      <c r="KIT6229" s="251"/>
      <c r="KIU6229" s="251"/>
      <c r="KIV6229" s="251"/>
      <c r="KIW6229" s="251"/>
      <c r="KIX6229" s="251"/>
      <c r="KIY6229" s="251"/>
      <c r="KIZ6229" s="251"/>
      <c r="KJA6229" s="251"/>
      <c r="KJB6229" s="251"/>
      <c r="KJC6229" s="251"/>
      <c r="KJD6229" s="251"/>
      <c r="KJE6229" s="251"/>
      <c r="KJF6229" s="251"/>
      <c r="KJG6229" s="251"/>
      <c r="KJH6229" s="251"/>
      <c r="KJI6229" s="251"/>
      <c r="KJJ6229" s="251"/>
      <c r="KJK6229" s="251"/>
      <c r="KJL6229" s="251"/>
      <c r="KJM6229" s="251"/>
      <c r="KJN6229" s="251"/>
      <c r="KJO6229" s="251"/>
      <c r="KJP6229" s="251"/>
      <c r="KJQ6229" s="251"/>
      <c r="KJR6229" s="251"/>
      <c r="KJS6229" s="251"/>
      <c r="KJT6229" s="251"/>
      <c r="KJU6229" s="251"/>
      <c r="KJV6229" s="251"/>
      <c r="KJW6229" s="251"/>
      <c r="KJX6229" s="251"/>
      <c r="KJY6229" s="251"/>
      <c r="KJZ6229" s="251"/>
      <c r="KKA6229" s="251"/>
      <c r="KKB6229" s="251"/>
      <c r="KKC6229" s="251"/>
      <c r="KKD6229" s="251"/>
      <c r="KKE6229" s="251"/>
      <c r="KKF6229" s="251"/>
      <c r="KKG6229" s="251"/>
      <c r="KKH6229" s="251"/>
      <c r="KKI6229" s="251"/>
      <c r="KKJ6229" s="251"/>
      <c r="KKK6229" s="251"/>
      <c r="KKL6229" s="251"/>
      <c r="KKM6229" s="251"/>
      <c r="KKN6229" s="251"/>
      <c r="KKO6229" s="251"/>
      <c r="KKP6229" s="251"/>
      <c r="KKQ6229" s="251"/>
      <c r="KKR6229" s="251"/>
      <c r="KKS6229" s="251"/>
      <c r="KKT6229" s="251"/>
      <c r="KKU6229" s="251"/>
      <c r="KKV6229" s="251"/>
      <c r="KKW6229" s="251"/>
      <c r="KKX6229" s="251"/>
      <c r="KKY6229" s="251"/>
      <c r="KKZ6229" s="251"/>
      <c r="KLA6229" s="251"/>
      <c r="KLB6229" s="251"/>
      <c r="KLC6229" s="251"/>
      <c r="KLD6229" s="251"/>
      <c r="KLE6229" s="251"/>
      <c r="KLF6229" s="251"/>
      <c r="KLG6229" s="251"/>
      <c r="KLH6229" s="251"/>
      <c r="KLI6229" s="251"/>
      <c r="KLJ6229" s="251"/>
      <c r="KLK6229" s="251"/>
      <c r="KLL6229" s="251"/>
      <c r="KLM6229" s="251"/>
      <c r="KLN6229" s="251"/>
      <c r="KLO6229" s="251"/>
      <c r="KLP6229" s="251"/>
      <c r="KLQ6229" s="251"/>
      <c r="KLR6229" s="251"/>
      <c r="KLS6229" s="251"/>
      <c r="KLT6229" s="251"/>
      <c r="KLU6229" s="251"/>
      <c r="KLV6229" s="251"/>
      <c r="KLW6229" s="251"/>
      <c r="KLX6229" s="251"/>
      <c r="KLY6229" s="251"/>
      <c r="KLZ6229" s="251"/>
      <c r="KMA6229" s="251"/>
      <c r="KMB6229" s="251"/>
      <c r="KMC6229" s="251"/>
      <c r="KMD6229" s="251"/>
      <c r="KME6229" s="251"/>
      <c r="KMF6229" s="251"/>
      <c r="KMG6229" s="251"/>
      <c r="KMH6229" s="251"/>
      <c r="KMI6229" s="251"/>
      <c r="KMJ6229" s="251"/>
      <c r="KMK6229" s="251"/>
      <c r="KML6229" s="251"/>
      <c r="KMM6229" s="251"/>
      <c r="KMN6229" s="251"/>
      <c r="KMO6229" s="251"/>
      <c r="KMP6229" s="251"/>
      <c r="KMQ6229" s="251"/>
      <c r="KMR6229" s="251"/>
      <c r="KMS6229" s="251"/>
      <c r="KMT6229" s="251"/>
      <c r="KMU6229" s="251"/>
      <c r="KMV6229" s="251"/>
      <c r="KMW6229" s="251"/>
      <c r="KMX6229" s="251"/>
      <c r="KMY6229" s="251"/>
      <c r="KMZ6229" s="251"/>
      <c r="KNA6229" s="251"/>
      <c r="KNB6229" s="251"/>
      <c r="KNC6229" s="251"/>
      <c r="KND6229" s="251"/>
      <c r="KNE6229" s="251"/>
      <c r="KNF6229" s="251"/>
      <c r="KNG6229" s="251"/>
      <c r="KNH6229" s="251"/>
      <c r="KNI6229" s="251"/>
      <c r="KNJ6229" s="251"/>
      <c r="KNK6229" s="251"/>
      <c r="KNL6229" s="251"/>
      <c r="KNM6229" s="251"/>
      <c r="KNN6229" s="251"/>
      <c r="KNO6229" s="251"/>
      <c r="KNP6229" s="251"/>
      <c r="KNQ6229" s="251"/>
      <c r="KNR6229" s="251"/>
      <c r="KNS6229" s="251"/>
      <c r="KNT6229" s="251"/>
      <c r="KNU6229" s="251"/>
      <c r="KNV6229" s="251"/>
      <c r="KNW6229" s="251"/>
      <c r="KNX6229" s="251"/>
      <c r="KNY6229" s="251"/>
      <c r="KNZ6229" s="251"/>
      <c r="KOA6229" s="251"/>
      <c r="KOB6229" s="251"/>
      <c r="KOC6229" s="251"/>
      <c r="KOD6229" s="251"/>
      <c r="KOE6229" s="251"/>
      <c r="KOF6229" s="251"/>
      <c r="KOG6229" s="251"/>
      <c r="KOH6229" s="251"/>
      <c r="KOI6229" s="251"/>
      <c r="KOJ6229" s="251"/>
      <c r="KOK6229" s="251"/>
      <c r="KOL6229" s="251"/>
      <c r="KOM6229" s="251"/>
      <c r="KON6229" s="251"/>
      <c r="KOO6229" s="251"/>
      <c r="KOP6229" s="251"/>
      <c r="KOQ6229" s="251"/>
      <c r="KOR6229" s="251"/>
      <c r="KOS6229" s="251"/>
      <c r="KOT6229" s="251"/>
      <c r="KOU6229" s="251"/>
      <c r="KOV6229" s="251"/>
      <c r="KOW6229" s="251"/>
      <c r="KOX6229" s="251"/>
      <c r="KOY6229" s="251"/>
      <c r="KOZ6229" s="251"/>
      <c r="KPA6229" s="251"/>
      <c r="KPB6229" s="251"/>
      <c r="KPC6229" s="251"/>
      <c r="KPD6229" s="251"/>
      <c r="KPE6229" s="251"/>
      <c r="KPF6229" s="251"/>
      <c r="KPG6229" s="251"/>
      <c r="KPH6229" s="251"/>
      <c r="KPI6229" s="251"/>
      <c r="KPJ6229" s="251"/>
      <c r="KPK6229" s="251"/>
      <c r="KPL6229" s="251"/>
      <c r="KPM6229" s="251"/>
      <c r="KPN6229" s="251"/>
      <c r="KPO6229" s="251"/>
      <c r="KPP6229" s="251"/>
      <c r="KPQ6229" s="251"/>
      <c r="KPR6229" s="251"/>
      <c r="KPS6229" s="251"/>
      <c r="KPT6229" s="251"/>
      <c r="KPU6229" s="251"/>
      <c r="KPV6229" s="251"/>
      <c r="KPW6229" s="251"/>
      <c r="KPX6229" s="251"/>
      <c r="KPY6229" s="251"/>
      <c r="KPZ6229" s="251"/>
      <c r="KQA6229" s="251"/>
      <c r="KQB6229" s="251"/>
      <c r="KQC6229" s="251"/>
      <c r="KQD6229" s="251"/>
      <c r="KQE6229" s="251"/>
      <c r="KQF6229" s="251"/>
      <c r="KQG6229" s="251"/>
      <c r="KQH6229" s="251"/>
      <c r="KQI6229" s="251"/>
      <c r="KQJ6229" s="251"/>
      <c r="KQK6229" s="251"/>
      <c r="KQL6229" s="251"/>
      <c r="KQM6229" s="251"/>
      <c r="KQN6229" s="251"/>
      <c r="KQO6229" s="251"/>
      <c r="KQP6229" s="251"/>
      <c r="KQQ6229" s="251"/>
      <c r="KQR6229" s="251"/>
      <c r="KQS6229" s="251"/>
      <c r="KQT6229" s="251"/>
      <c r="KQU6229" s="251"/>
      <c r="KQV6229" s="251"/>
      <c r="KQW6229" s="251"/>
      <c r="KQX6229" s="251"/>
      <c r="KQY6229" s="251"/>
      <c r="KQZ6229" s="251"/>
      <c r="KRA6229" s="251"/>
      <c r="KRB6229" s="251"/>
      <c r="KRC6229" s="251"/>
      <c r="KRD6229" s="251"/>
      <c r="KRE6229" s="251"/>
      <c r="KRF6229" s="251"/>
      <c r="KRG6229" s="251"/>
      <c r="KRH6229" s="251"/>
      <c r="KRI6229" s="251"/>
      <c r="KRJ6229" s="251"/>
      <c r="KRK6229" s="251"/>
      <c r="KRL6229" s="251"/>
      <c r="KRM6229" s="251"/>
      <c r="KRN6229" s="251"/>
      <c r="KRO6229" s="251"/>
      <c r="KRP6229" s="251"/>
      <c r="KRQ6229" s="251"/>
      <c r="KRR6229" s="251"/>
      <c r="KRS6229" s="251"/>
      <c r="KRT6229" s="251"/>
      <c r="KRU6229" s="251"/>
      <c r="KRV6229" s="251"/>
      <c r="KRW6229" s="251"/>
      <c r="KRX6229" s="251"/>
      <c r="KRY6229" s="251"/>
      <c r="KRZ6229" s="251"/>
      <c r="KSA6229" s="251"/>
      <c r="KSB6229" s="251"/>
      <c r="KSC6229" s="251"/>
      <c r="KSD6229" s="251"/>
      <c r="KSE6229" s="251"/>
      <c r="KSF6229" s="251"/>
      <c r="KSG6229" s="251"/>
      <c r="KSH6229" s="251"/>
      <c r="KSI6229" s="251"/>
      <c r="KSJ6229" s="251"/>
      <c r="KSK6229" s="251"/>
      <c r="KSL6229" s="251"/>
      <c r="KSM6229" s="251"/>
      <c r="KSN6229" s="251"/>
      <c r="KSO6229" s="251"/>
      <c r="KSP6229" s="251"/>
      <c r="KSQ6229" s="251"/>
      <c r="KSR6229" s="251"/>
      <c r="KSS6229" s="251"/>
      <c r="KST6229" s="251"/>
      <c r="KSU6229" s="251"/>
      <c r="KSV6229" s="251"/>
      <c r="KSW6229" s="251"/>
      <c r="KSX6229" s="251"/>
      <c r="KSY6229" s="251"/>
      <c r="KSZ6229" s="251"/>
      <c r="KTA6229" s="251"/>
      <c r="KTB6229" s="251"/>
      <c r="KTC6229" s="251"/>
      <c r="KTD6229" s="251"/>
      <c r="KTE6229" s="251"/>
      <c r="KTF6229" s="251"/>
      <c r="KTG6229" s="251"/>
      <c r="KTH6229" s="251"/>
      <c r="KTI6229" s="251"/>
      <c r="KTJ6229" s="251"/>
      <c r="KTK6229" s="251"/>
      <c r="KTL6229" s="251"/>
      <c r="KTM6229" s="251"/>
      <c r="KTN6229" s="251"/>
      <c r="KTO6229" s="251"/>
      <c r="KTP6229" s="251"/>
      <c r="KTQ6229" s="251"/>
      <c r="KTR6229" s="251"/>
      <c r="KTS6229" s="251"/>
      <c r="KTT6229" s="251"/>
      <c r="KTU6229" s="251"/>
      <c r="KTV6229" s="251"/>
      <c r="KTW6229" s="251"/>
      <c r="KTX6229" s="251"/>
      <c r="KTY6229" s="251"/>
      <c r="KTZ6229" s="251"/>
      <c r="KUA6229" s="251"/>
      <c r="KUB6229" s="251"/>
      <c r="KUC6229" s="251"/>
      <c r="KUD6229" s="251"/>
      <c r="KUE6229" s="251"/>
      <c r="KUF6229" s="251"/>
      <c r="KUG6229" s="251"/>
      <c r="KUH6229" s="251"/>
      <c r="KUI6229" s="251"/>
      <c r="KUJ6229" s="251"/>
      <c r="KUK6229" s="251"/>
      <c r="KUL6229" s="251"/>
      <c r="KUM6229" s="251"/>
      <c r="KUN6229" s="251"/>
      <c r="KUO6229" s="251"/>
      <c r="KUP6229" s="251"/>
      <c r="KUQ6229" s="251"/>
      <c r="KUR6229" s="251"/>
      <c r="KUS6229" s="251"/>
      <c r="KUT6229" s="251"/>
      <c r="KUU6229" s="251"/>
      <c r="KUV6229" s="251"/>
      <c r="KUW6229" s="251"/>
      <c r="KUX6229" s="251"/>
      <c r="KUY6229" s="251"/>
      <c r="KUZ6229" s="251"/>
      <c r="KVA6229" s="251"/>
      <c r="KVB6229" s="251"/>
      <c r="KVC6229" s="251"/>
      <c r="KVD6229" s="251"/>
      <c r="KVE6229" s="251"/>
      <c r="KVF6229" s="251"/>
      <c r="KVG6229" s="251"/>
      <c r="KVH6229" s="251"/>
      <c r="KVI6229" s="251"/>
      <c r="KVJ6229" s="251"/>
      <c r="KVK6229" s="251"/>
      <c r="KVL6229" s="251"/>
      <c r="KVM6229" s="251"/>
      <c r="KVN6229" s="251"/>
      <c r="KVO6229" s="251"/>
      <c r="KVP6229" s="251"/>
      <c r="KVQ6229" s="251"/>
      <c r="KVR6229" s="251"/>
      <c r="KVS6229" s="251"/>
      <c r="KVT6229" s="251"/>
      <c r="KVU6229" s="251"/>
      <c r="KVV6229" s="251"/>
      <c r="KVW6229" s="251"/>
      <c r="KVX6229" s="251"/>
      <c r="KVY6229" s="251"/>
      <c r="KVZ6229" s="251"/>
      <c r="KWA6229" s="251"/>
      <c r="KWB6229" s="251"/>
      <c r="KWC6229" s="251"/>
      <c r="KWD6229" s="251"/>
      <c r="KWE6229" s="251"/>
      <c r="KWF6229" s="251"/>
      <c r="KWG6229" s="251"/>
      <c r="KWH6229" s="251"/>
      <c r="KWI6229" s="251"/>
      <c r="KWJ6229" s="251"/>
      <c r="KWK6229" s="251"/>
      <c r="KWL6229" s="251"/>
      <c r="KWM6229" s="251"/>
      <c r="KWN6229" s="251"/>
      <c r="KWO6229" s="251"/>
      <c r="KWP6229" s="251"/>
      <c r="KWQ6229" s="251"/>
      <c r="KWR6229" s="251"/>
      <c r="KWS6229" s="251"/>
      <c r="KWT6229" s="251"/>
      <c r="KWU6229" s="251"/>
      <c r="KWV6229" s="251"/>
      <c r="KWW6229" s="251"/>
      <c r="KWX6229" s="251"/>
      <c r="KWY6229" s="251"/>
      <c r="KWZ6229" s="251"/>
      <c r="KXA6229" s="251"/>
      <c r="KXB6229" s="251"/>
      <c r="KXC6229" s="251"/>
      <c r="KXD6229" s="251"/>
      <c r="KXE6229" s="251"/>
      <c r="KXF6229" s="251"/>
      <c r="KXG6229" s="251"/>
      <c r="KXH6229" s="251"/>
      <c r="KXI6229" s="251"/>
      <c r="KXJ6229" s="251"/>
      <c r="KXK6229" s="251"/>
      <c r="KXL6229" s="251"/>
      <c r="KXM6229" s="251"/>
      <c r="KXN6229" s="251"/>
      <c r="KXO6229" s="251"/>
      <c r="KXP6229" s="251"/>
      <c r="KXQ6229" s="251"/>
      <c r="KXR6229" s="251"/>
      <c r="KXS6229" s="251"/>
      <c r="KXT6229" s="251"/>
      <c r="KXU6229" s="251"/>
      <c r="KXV6229" s="251"/>
      <c r="KXW6229" s="251"/>
      <c r="KXX6229" s="251"/>
      <c r="KXY6229" s="251"/>
      <c r="KXZ6229" s="251"/>
      <c r="KYA6229" s="251"/>
      <c r="KYB6229" s="251"/>
      <c r="KYC6229" s="251"/>
      <c r="KYD6229" s="251"/>
      <c r="KYE6229" s="251"/>
      <c r="KYF6229" s="251"/>
      <c r="KYG6229" s="251"/>
      <c r="KYH6229" s="251"/>
      <c r="KYI6229" s="251"/>
      <c r="KYJ6229" s="251"/>
      <c r="KYK6229" s="251"/>
      <c r="KYL6229" s="251"/>
      <c r="KYM6229" s="251"/>
      <c r="KYN6229" s="251"/>
      <c r="KYO6229" s="251"/>
      <c r="KYP6229" s="251"/>
      <c r="KYQ6229" s="251"/>
      <c r="KYR6229" s="251"/>
      <c r="KYS6229" s="251"/>
      <c r="KYT6229" s="251"/>
      <c r="KYU6229" s="251"/>
      <c r="KYV6229" s="251"/>
      <c r="KYW6229" s="251"/>
      <c r="KYX6229" s="251"/>
      <c r="KYY6229" s="251"/>
      <c r="KYZ6229" s="251"/>
      <c r="KZA6229" s="251"/>
      <c r="KZB6229" s="251"/>
      <c r="KZC6229" s="251"/>
      <c r="KZD6229" s="251"/>
      <c r="KZE6229" s="251"/>
      <c r="KZF6229" s="251"/>
      <c r="KZG6229" s="251"/>
      <c r="KZH6229" s="251"/>
      <c r="KZI6229" s="251"/>
      <c r="KZJ6229" s="251"/>
      <c r="KZK6229" s="251"/>
      <c r="KZL6229" s="251"/>
      <c r="KZM6229" s="251"/>
      <c r="KZN6229" s="251"/>
      <c r="KZO6229" s="251"/>
      <c r="KZP6229" s="251"/>
      <c r="KZQ6229" s="251"/>
      <c r="KZR6229" s="251"/>
      <c r="KZS6229" s="251"/>
      <c r="KZT6229" s="251"/>
      <c r="KZU6229" s="251"/>
      <c r="KZV6229" s="251"/>
      <c r="KZW6229" s="251"/>
      <c r="KZX6229" s="251"/>
      <c r="KZY6229" s="251"/>
      <c r="KZZ6229" s="251"/>
      <c r="LAA6229" s="251"/>
      <c r="LAB6229" s="251"/>
      <c r="LAC6229" s="251"/>
      <c r="LAD6229" s="251"/>
      <c r="LAE6229" s="251"/>
      <c r="LAF6229" s="251"/>
      <c r="LAG6229" s="251"/>
      <c r="LAH6229" s="251"/>
      <c r="LAI6229" s="251"/>
      <c r="LAJ6229" s="251"/>
      <c r="LAK6229" s="251"/>
      <c r="LAL6229" s="251"/>
      <c r="LAM6229" s="251"/>
      <c r="LAN6229" s="251"/>
      <c r="LAO6229" s="251"/>
      <c r="LAP6229" s="251"/>
      <c r="LAQ6229" s="251"/>
      <c r="LAR6229" s="251"/>
      <c r="LAS6229" s="251"/>
      <c r="LAT6229" s="251"/>
      <c r="LAU6229" s="251"/>
      <c r="LAV6229" s="251"/>
      <c r="LAW6229" s="251"/>
      <c r="LAX6229" s="251"/>
      <c r="LAY6229" s="251"/>
      <c r="LAZ6229" s="251"/>
      <c r="LBA6229" s="251"/>
      <c r="LBB6229" s="251"/>
      <c r="LBC6229" s="251"/>
      <c r="LBD6229" s="251"/>
      <c r="LBE6229" s="251"/>
      <c r="LBF6229" s="251"/>
      <c r="LBG6229" s="251"/>
      <c r="LBH6229" s="251"/>
      <c r="LBI6229" s="251"/>
      <c r="LBJ6229" s="251"/>
      <c r="LBK6229" s="251"/>
      <c r="LBL6229" s="251"/>
      <c r="LBM6229" s="251"/>
      <c r="LBN6229" s="251"/>
      <c r="LBO6229" s="251"/>
      <c r="LBP6229" s="251"/>
      <c r="LBQ6229" s="251"/>
      <c r="LBR6229" s="251"/>
      <c r="LBS6229" s="251"/>
      <c r="LBT6229" s="251"/>
      <c r="LBU6229" s="251"/>
      <c r="LBV6229" s="251"/>
      <c r="LBW6229" s="251"/>
      <c r="LBX6229" s="251"/>
      <c r="LBY6229" s="251"/>
      <c r="LBZ6229" s="251"/>
      <c r="LCA6229" s="251"/>
      <c r="LCB6229" s="251"/>
      <c r="LCC6229" s="251"/>
      <c r="LCD6229" s="251"/>
      <c r="LCE6229" s="251"/>
      <c r="LCF6229" s="251"/>
      <c r="LCG6229" s="251"/>
      <c r="LCH6229" s="251"/>
      <c r="LCI6229" s="251"/>
      <c r="LCJ6229" s="251"/>
      <c r="LCK6229" s="251"/>
      <c r="LCL6229" s="251"/>
      <c r="LCM6229" s="251"/>
      <c r="LCN6229" s="251"/>
      <c r="LCO6229" s="251"/>
      <c r="LCP6229" s="251"/>
      <c r="LCQ6229" s="251"/>
      <c r="LCR6229" s="251"/>
      <c r="LCS6229" s="251"/>
      <c r="LCT6229" s="251"/>
      <c r="LCU6229" s="251"/>
      <c r="LCV6229" s="251"/>
      <c r="LCW6229" s="251"/>
      <c r="LCX6229" s="251"/>
      <c r="LCY6229" s="251"/>
      <c r="LCZ6229" s="251"/>
      <c r="LDA6229" s="251"/>
      <c r="LDB6229" s="251"/>
      <c r="LDC6229" s="251"/>
      <c r="LDD6229" s="251"/>
      <c r="LDE6229" s="251"/>
      <c r="LDF6229" s="251"/>
      <c r="LDG6229" s="251"/>
      <c r="LDH6229" s="251"/>
      <c r="LDI6229" s="251"/>
      <c r="LDJ6229" s="251"/>
      <c r="LDK6229" s="251"/>
      <c r="LDL6229" s="251"/>
      <c r="LDM6229" s="251"/>
      <c r="LDN6229" s="251"/>
      <c r="LDO6229" s="251"/>
      <c r="LDP6229" s="251"/>
      <c r="LDQ6229" s="251"/>
      <c r="LDR6229" s="251"/>
      <c r="LDS6229" s="251"/>
      <c r="LDT6229" s="251"/>
      <c r="LDU6229" s="251"/>
      <c r="LDV6229" s="251"/>
      <c r="LDW6229" s="251"/>
      <c r="LDX6229" s="251"/>
      <c r="LDY6229" s="251"/>
      <c r="LDZ6229" s="251"/>
      <c r="LEA6229" s="251"/>
      <c r="LEB6229" s="251"/>
      <c r="LEC6229" s="251"/>
      <c r="LED6229" s="251"/>
      <c r="LEE6229" s="251"/>
      <c r="LEF6229" s="251"/>
      <c r="LEG6229" s="251"/>
      <c r="LEH6229" s="251"/>
      <c r="LEI6229" s="251"/>
      <c r="LEJ6229" s="251"/>
      <c r="LEK6229" s="251"/>
      <c r="LEL6229" s="251"/>
      <c r="LEM6229" s="251"/>
      <c r="LEN6229" s="251"/>
      <c r="LEO6229" s="251"/>
      <c r="LEP6229" s="251"/>
      <c r="LEQ6229" s="251"/>
      <c r="LER6229" s="251"/>
      <c r="LES6229" s="251"/>
      <c r="LET6229" s="251"/>
      <c r="LEU6229" s="251"/>
      <c r="LEV6229" s="251"/>
      <c r="LEW6229" s="251"/>
      <c r="LEX6229" s="251"/>
      <c r="LEY6229" s="251"/>
      <c r="LEZ6229" s="251"/>
      <c r="LFA6229" s="251"/>
      <c r="LFB6229" s="251"/>
      <c r="LFC6229" s="251"/>
      <c r="LFD6229" s="251"/>
      <c r="LFE6229" s="251"/>
      <c r="LFF6229" s="251"/>
      <c r="LFG6229" s="251"/>
      <c r="LFH6229" s="251"/>
      <c r="LFI6229" s="251"/>
      <c r="LFJ6229" s="251"/>
      <c r="LFK6229" s="251"/>
      <c r="LFL6229" s="251"/>
      <c r="LFM6229" s="251"/>
      <c r="LFN6229" s="251"/>
      <c r="LFO6229" s="251"/>
      <c r="LFP6229" s="251"/>
      <c r="LFQ6229" s="251"/>
      <c r="LFR6229" s="251"/>
      <c r="LFS6229" s="251"/>
      <c r="LFT6229" s="251"/>
      <c r="LFU6229" s="251"/>
      <c r="LFV6229" s="251"/>
      <c r="LFW6229" s="251"/>
      <c r="LFX6229" s="251"/>
      <c r="LFY6229" s="251"/>
      <c r="LFZ6229" s="251"/>
      <c r="LGA6229" s="251"/>
      <c r="LGB6229" s="251"/>
      <c r="LGC6229" s="251"/>
      <c r="LGD6229" s="251"/>
      <c r="LGE6229" s="251"/>
      <c r="LGF6229" s="251"/>
      <c r="LGG6229" s="251"/>
      <c r="LGH6229" s="251"/>
      <c r="LGI6229" s="251"/>
      <c r="LGJ6229" s="251"/>
      <c r="LGK6229" s="251"/>
      <c r="LGL6229" s="251"/>
      <c r="LGM6229" s="251"/>
      <c r="LGN6229" s="251"/>
      <c r="LGO6229" s="251"/>
      <c r="LGP6229" s="251"/>
      <c r="LGQ6229" s="251"/>
      <c r="LGR6229" s="251"/>
      <c r="LGS6229" s="251"/>
      <c r="LGT6229" s="251"/>
      <c r="LGU6229" s="251"/>
      <c r="LGV6229" s="251"/>
      <c r="LGW6229" s="251"/>
      <c r="LGX6229" s="251"/>
      <c r="LGY6229" s="251"/>
      <c r="LGZ6229" s="251"/>
      <c r="LHA6229" s="251"/>
      <c r="LHB6229" s="251"/>
      <c r="LHC6229" s="251"/>
      <c r="LHD6229" s="251"/>
      <c r="LHE6229" s="251"/>
      <c r="LHF6229" s="251"/>
      <c r="LHG6229" s="251"/>
      <c r="LHH6229" s="251"/>
      <c r="LHI6229" s="251"/>
      <c r="LHJ6229" s="251"/>
      <c r="LHK6229" s="251"/>
      <c r="LHL6229" s="251"/>
      <c r="LHM6229" s="251"/>
      <c r="LHN6229" s="251"/>
      <c r="LHO6229" s="251"/>
      <c r="LHP6229" s="251"/>
      <c r="LHQ6229" s="251"/>
      <c r="LHR6229" s="251"/>
      <c r="LHS6229" s="251"/>
      <c r="LHT6229" s="251"/>
      <c r="LHU6229" s="251"/>
      <c r="LHV6229" s="251"/>
      <c r="LHW6229" s="251"/>
      <c r="LHX6229" s="251"/>
      <c r="LHY6229" s="251"/>
      <c r="LHZ6229" s="251"/>
      <c r="LIA6229" s="251"/>
      <c r="LIB6229" s="251"/>
      <c r="LIC6229" s="251"/>
      <c r="LID6229" s="251"/>
      <c r="LIE6229" s="251"/>
      <c r="LIF6229" s="251"/>
      <c r="LIG6229" s="251"/>
      <c r="LIH6229" s="251"/>
      <c r="LII6229" s="251"/>
      <c r="LIJ6229" s="251"/>
      <c r="LIK6229" s="251"/>
      <c r="LIL6229" s="251"/>
      <c r="LIM6229" s="251"/>
      <c r="LIN6229" s="251"/>
      <c r="LIO6229" s="251"/>
      <c r="LIP6229" s="251"/>
      <c r="LIQ6229" s="251"/>
      <c r="LIR6229" s="251"/>
      <c r="LIS6229" s="251"/>
      <c r="LIT6229" s="251"/>
      <c r="LIU6229" s="251"/>
      <c r="LIV6229" s="251"/>
      <c r="LIW6229" s="251"/>
      <c r="LIX6229" s="251"/>
      <c r="LIY6229" s="251"/>
      <c r="LIZ6229" s="251"/>
      <c r="LJA6229" s="251"/>
      <c r="LJB6229" s="251"/>
      <c r="LJC6229" s="251"/>
      <c r="LJD6229" s="251"/>
      <c r="LJE6229" s="251"/>
      <c r="LJF6229" s="251"/>
      <c r="LJG6229" s="251"/>
      <c r="LJH6229" s="251"/>
      <c r="LJI6229" s="251"/>
      <c r="LJJ6229" s="251"/>
      <c r="LJK6229" s="251"/>
      <c r="LJL6229" s="251"/>
      <c r="LJM6229" s="251"/>
      <c r="LJN6229" s="251"/>
      <c r="LJO6229" s="251"/>
      <c r="LJP6229" s="251"/>
      <c r="LJQ6229" s="251"/>
      <c r="LJR6229" s="251"/>
      <c r="LJS6229" s="251"/>
      <c r="LJT6229" s="251"/>
      <c r="LJU6229" s="251"/>
      <c r="LJV6229" s="251"/>
      <c r="LJW6229" s="251"/>
      <c r="LJX6229" s="251"/>
      <c r="LJY6229" s="251"/>
      <c r="LJZ6229" s="251"/>
      <c r="LKA6229" s="251"/>
      <c r="LKB6229" s="251"/>
      <c r="LKC6229" s="251"/>
      <c r="LKD6229" s="251"/>
      <c r="LKE6229" s="251"/>
      <c r="LKF6229" s="251"/>
      <c r="LKG6229" s="251"/>
      <c r="LKH6229" s="251"/>
      <c r="LKI6229" s="251"/>
      <c r="LKJ6229" s="251"/>
      <c r="LKK6229" s="251"/>
      <c r="LKL6229" s="251"/>
      <c r="LKM6229" s="251"/>
      <c r="LKN6229" s="251"/>
      <c r="LKO6229" s="251"/>
      <c r="LKP6229" s="251"/>
      <c r="LKQ6229" s="251"/>
      <c r="LKR6229" s="251"/>
      <c r="LKS6229" s="251"/>
      <c r="LKT6229" s="251"/>
      <c r="LKU6229" s="251"/>
      <c r="LKV6229" s="251"/>
      <c r="LKW6229" s="251"/>
      <c r="LKX6229" s="251"/>
      <c r="LKY6229" s="251"/>
      <c r="LKZ6229" s="251"/>
      <c r="LLA6229" s="251"/>
      <c r="LLB6229" s="251"/>
      <c r="LLC6229" s="251"/>
      <c r="LLD6229" s="251"/>
      <c r="LLE6229" s="251"/>
      <c r="LLF6229" s="251"/>
      <c r="LLG6229" s="251"/>
      <c r="LLH6229" s="251"/>
      <c r="LLI6229" s="251"/>
      <c r="LLJ6229" s="251"/>
      <c r="LLK6229" s="251"/>
      <c r="LLL6229" s="251"/>
      <c r="LLM6229" s="251"/>
      <c r="LLN6229" s="251"/>
      <c r="LLO6229" s="251"/>
      <c r="LLP6229" s="251"/>
      <c r="LLQ6229" s="251"/>
      <c r="LLR6229" s="251"/>
      <c r="LLS6229" s="251"/>
      <c r="LLT6229" s="251"/>
      <c r="LLU6229" s="251"/>
      <c r="LLV6229" s="251"/>
      <c r="LLW6229" s="251"/>
      <c r="LLX6229" s="251"/>
      <c r="LLY6229" s="251"/>
      <c r="LLZ6229" s="251"/>
      <c r="LMA6229" s="251"/>
      <c r="LMB6229" s="251"/>
      <c r="LMC6229" s="251"/>
      <c r="LMD6229" s="251"/>
      <c r="LME6229" s="251"/>
      <c r="LMF6229" s="251"/>
      <c r="LMG6229" s="251"/>
      <c r="LMH6229" s="251"/>
      <c r="LMI6229" s="251"/>
      <c r="LMJ6229" s="251"/>
      <c r="LMK6229" s="251"/>
      <c r="LML6229" s="251"/>
      <c r="LMM6229" s="251"/>
      <c r="LMN6229" s="251"/>
      <c r="LMO6229" s="251"/>
      <c r="LMP6229" s="251"/>
      <c r="LMQ6229" s="251"/>
      <c r="LMR6229" s="251"/>
      <c r="LMS6229" s="251"/>
      <c r="LMT6229" s="251"/>
      <c r="LMU6229" s="251"/>
      <c r="LMV6229" s="251"/>
      <c r="LMW6229" s="251"/>
      <c r="LMX6229" s="251"/>
      <c r="LMY6229" s="251"/>
      <c r="LMZ6229" s="251"/>
      <c r="LNA6229" s="251"/>
      <c r="LNB6229" s="251"/>
      <c r="LNC6229" s="251"/>
      <c r="LND6229" s="251"/>
      <c r="LNE6229" s="251"/>
      <c r="LNF6229" s="251"/>
      <c r="LNG6229" s="251"/>
      <c r="LNH6229" s="251"/>
      <c r="LNI6229" s="251"/>
      <c r="LNJ6229" s="251"/>
      <c r="LNK6229" s="251"/>
      <c r="LNL6229" s="251"/>
      <c r="LNM6229" s="251"/>
      <c r="LNN6229" s="251"/>
      <c r="LNO6229" s="251"/>
      <c r="LNP6229" s="251"/>
      <c r="LNQ6229" s="251"/>
      <c r="LNR6229" s="251"/>
      <c r="LNS6229" s="251"/>
      <c r="LNT6229" s="251"/>
      <c r="LNU6229" s="251"/>
      <c r="LNV6229" s="251"/>
      <c r="LNW6229" s="251"/>
      <c r="LNX6229" s="251"/>
      <c r="LNY6229" s="251"/>
      <c r="LNZ6229" s="251"/>
      <c r="LOA6229" s="251"/>
      <c r="LOB6229" s="251"/>
      <c r="LOC6229" s="251"/>
      <c r="LOD6229" s="251"/>
      <c r="LOE6229" s="251"/>
      <c r="LOF6229" s="251"/>
      <c r="LOG6229" s="251"/>
      <c r="LOH6229" s="251"/>
      <c r="LOI6229" s="251"/>
      <c r="LOJ6229" s="251"/>
      <c r="LOK6229" s="251"/>
      <c r="LOL6229" s="251"/>
      <c r="LOM6229" s="251"/>
      <c r="LON6229" s="251"/>
      <c r="LOO6229" s="251"/>
      <c r="LOP6229" s="251"/>
      <c r="LOQ6229" s="251"/>
      <c r="LOR6229" s="251"/>
      <c r="LOS6229" s="251"/>
      <c r="LOT6229" s="251"/>
      <c r="LOU6229" s="251"/>
      <c r="LOV6229" s="251"/>
      <c r="LOW6229" s="251"/>
      <c r="LOX6229" s="251"/>
      <c r="LOY6229" s="251"/>
      <c r="LOZ6229" s="251"/>
      <c r="LPA6229" s="251"/>
      <c r="LPB6229" s="251"/>
      <c r="LPC6229" s="251"/>
      <c r="LPD6229" s="251"/>
      <c r="LPE6229" s="251"/>
      <c r="LPF6229" s="251"/>
      <c r="LPG6229" s="251"/>
      <c r="LPH6229" s="251"/>
      <c r="LPI6229" s="251"/>
      <c r="LPJ6229" s="251"/>
      <c r="LPK6229" s="251"/>
      <c r="LPL6229" s="251"/>
      <c r="LPM6229" s="251"/>
      <c r="LPN6229" s="251"/>
      <c r="LPO6229" s="251"/>
      <c r="LPP6229" s="251"/>
      <c r="LPQ6229" s="251"/>
      <c r="LPR6229" s="251"/>
      <c r="LPS6229" s="251"/>
      <c r="LPT6229" s="251"/>
      <c r="LPU6229" s="251"/>
      <c r="LPV6229" s="251"/>
      <c r="LPW6229" s="251"/>
      <c r="LPX6229" s="251"/>
      <c r="LPY6229" s="251"/>
      <c r="LPZ6229" s="251"/>
      <c r="LQA6229" s="251"/>
      <c r="LQB6229" s="251"/>
      <c r="LQC6229" s="251"/>
      <c r="LQD6229" s="251"/>
      <c r="LQE6229" s="251"/>
      <c r="LQF6229" s="251"/>
      <c r="LQG6229" s="251"/>
      <c r="LQH6229" s="251"/>
      <c r="LQI6229" s="251"/>
      <c r="LQJ6229" s="251"/>
      <c r="LQK6229" s="251"/>
      <c r="LQL6229" s="251"/>
      <c r="LQM6229" s="251"/>
      <c r="LQN6229" s="251"/>
      <c r="LQO6229" s="251"/>
      <c r="LQP6229" s="251"/>
      <c r="LQQ6229" s="251"/>
      <c r="LQR6229" s="251"/>
      <c r="LQS6229" s="251"/>
      <c r="LQT6229" s="251"/>
      <c r="LQU6229" s="251"/>
      <c r="LQV6229" s="251"/>
      <c r="LQW6229" s="251"/>
      <c r="LQX6229" s="251"/>
      <c r="LQY6229" s="251"/>
      <c r="LQZ6229" s="251"/>
      <c r="LRA6229" s="251"/>
      <c r="LRB6229" s="251"/>
      <c r="LRC6229" s="251"/>
      <c r="LRD6229" s="251"/>
      <c r="LRE6229" s="251"/>
      <c r="LRF6229" s="251"/>
      <c r="LRG6229" s="251"/>
      <c r="LRH6229" s="251"/>
      <c r="LRI6229" s="251"/>
      <c r="LRJ6229" s="251"/>
      <c r="LRK6229" s="251"/>
      <c r="LRL6229" s="251"/>
      <c r="LRM6229" s="251"/>
      <c r="LRN6229" s="251"/>
      <c r="LRO6229" s="251"/>
      <c r="LRP6229" s="251"/>
      <c r="LRQ6229" s="251"/>
      <c r="LRR6229" s="251"/>
      <c r="LRS6229" s="251"/>
      <c r="LRT6229" s="251"/>
      <c r="LRU6229" s="251"/>
      <c r="LRV6229" s="251"/>
      <c r="LRW6229" s="251"/>
      <c r="LRX6229" s="251"/>
      <c r="LRY6229" s="251"/>
      <c r="LRZ6229" s="251"/>
      <c r="LSA6229" s="251"/>
      <c r="LSB6229" s="251"/>
      <c r="LSC6229" s="251"/>
      <c r="LSD6229" s="251"/>
      <c r="LSE6229" s="251"/>
      <c r="LSF6229" s="251"/>
      <c r="LSG6229" s="251"/>
      <c r="LSH6229" s="251"/>
      <c r="LSI6229" s="251"/>
      <c r="LSJ6229" s="251"/>
      <c r="LSK6229" s="251"/>
      <c r="LSL6229" s="251"/>
      <c r="LSM6229" s="251"/>
      <c r="LSN6229" s="251"/>
      <c r="LSO6229" s="251"/>
      <c r="LSP6229" s="251"/>
      <c r="LSQ6229" s="251"/>
      <c r="LSR6229" s="251"/>
      <c r="LSS6229" s="251"/>
      <c r="LST6229" s="251"/>
      <c r="LSU6229" s="251"/>
      <c r="LSV6229" s="251"/>
      <c r="LSW6229" s="251"/>
      <c r="LSX6229" s="251"/>
      <c r="LSY6229" s="251"/>
      <c r="LSZ6229" s="251"/>
      <c r="LTA6229" s="251"/>
      <c r="LTB6229" s="251"/>
      <c r="LTC6229" s="251"/>
      <c r="LTD6229" s="251"/>
      <c r="LTE6229" s="251"/>
      <c r="LTF6229" s="251"/>
      <c r="LTG6229" s="251"/>
      <c r="LTH6229" s="251"/>
      <c r="LTI6229" s="251"/>
      <c r="LTJ6229" s="251"/>
      <c r="LTK6229" s="251"/>
      <c r="LTL6229" s="251"/>
      <c r="LTM6229" s="251"/>
      <c r="LTN6229" s="251"/>
      <c r="LTO6229" s="251"/>
      <c r="LTP6229" s="251"/>
      <c r="LTQ6229" s="251"/>
      <c r="LTR6229" s="251"/>
      <c r="LTS6229" s="251"/>
      <c r="LTT6229" s="251"/>
      <c r="LTU6229" s="251"/>
      <c r="LTV6229" s="251"/>
      <c r="LTW6229" s="251"/>
      <c r="LTX6229" s="251"/>
      <c r="LTY6229" s="251"/>
      <c r="LTZ6229" s="251"/>
      <c r="LUA6229" s="251"/>
      <c r="LUB6229" s="251"/>
      <c r="LUC6229" s="251"/>
      <c r="LUD6229" s="251"/>
      <c r="LUE6229" s="251"/>
      <c r="LUF6229" s="251"/>
      <c r="LUG6229" s="251"/>
      <c r="LUH6229" s="251"/>
      <c r="LUI6229" s="251"/>
      <c r="LUJ6229" s="251"/>
      <c r="LUK6229" s="251"/>
      <c r="LUL6229" s="251"/>
      <c r="LUM6229" s="251"/>
      <c r="LUN6229" s="251"/>
      <c r="LUO6229" s="251"/>
      <c r="LUP6229" s="251"/>
      <c r="LUQ6229" s="251"/>
      <c r="LUR6229" s="251"/>
      <c r="LUS6229" s="251"/>
      <c r="LUT6229" s="251"/>
      <c r="LUU6229" s="251"/>
      <c r="LUV6229" s="251"/>
      <c r="LUW6229" s="251"/>
      <c r="LUX6229" s="251"/>
      <c r="LUY6229" s="251"/>
      <c r="LUZ6229" s="251"/>
      <c r="LVA6229" s="251"/>
      <c r="LVB6229" s="251"/>
      <c r="LVC6229" s="251"/>
      <c r="LVD6229" s="251"/>
      <c r="LVE6229" s="251"/>
      <c r="LVF6229" s="251"/>
      <c r="LVG6229" s="251"/>
      <c r="LVH6229" s="251"/>
      <c r="LVI6229" s="251"/>
      <c r="LVJ6229" s="251"/>
      <c r="LVK6229" s="251"/>
      <c r="LVL6229" s="251"/>
      <c r="LVM6229" s="251"/>
      <c r="LVN6229" s="251"/>
      <c r="LVO6229" s="251"/>
      <c r="LVP6229" s="251"/>
      <c r="LVQ6229" s="251"/>
      <c r="LVR6229" s="251"/>
      <c r="LVS6229" s="251"/>
      <c r="LVT6229" s="251"/>
      <c r="LVU6229" s="251"/>
      <c r="LVV6229" s="251"/>
      <c r="LVW6229" s="251"/>
      <c r="LVX6229" s="251"/>
      <c r="LVY6229" s="251"/>
      <c r="LVZ6229" s="251"/>
      <c r="LWA6229" s="251"/>
      <c r="LWB6229" s="251"/>
      <c r="LWC6229" s="251"/>
      <c r="LWD6229" s="251"/>
      <c r="LWE6229" s="251"/>
      <c r="LWF6229" s="251"/>
      <c r="LWG6229" s="251"/>
      <c r="LWH6229" s="251"/>
      <c r="LWI6229" s="251"/>
      <c r="LWJ6229" s="251"/>
      <c r="LWK6229" s="251"/>
      <c r="LWL6229" s="251"/>
      <c r="LWM6229" s="251"/>
      <c r="LWN6229" s="251"/>
      <c r="LWO6229" s="251"/>
      <c r="LWP6229" s="251"/>
      <c r="LWQ6229" s="251"/>
      <c r="LWR6229" s="251"/>
      <c r="LWS6229" s="251"/>
      <c r="LWT6229" s="251"/>
      <c r="LWU6229" s="251"/>
      <c r="LWV6229" s="251"/>
      <c r="LWW6229" s="251"/>
      <c r="LWX6229" s="251"/>
      <c r="LWY6229" s="251"/>
      <c r="LWZ6229" s="251"/>
      <c r="LXA6229" s="251"/>
      <c r="LXB6229" s="251"/>
      <c r="LXC6229" s="251"/>
      <c r="LXD6229" s="251"/>
      <c r="LXE6229" s="251"/>
      <c r="LXF6229" s="251"/>
      <c r="LXG6229" s="251"/>
      <c r="LXH6229" s="251"/>
      <c r="LXI6229" s="251"/>
      <c r="LXJ6229" s="251"/>
      <c r="LXK6229" s="251"/>
      <c r="LXL6229" s="251"/>
      <c r="LXM6229" s="251"/>
      <c r="LXN6229" s="251"/>
      <c r="LXO6229" s="251"/>
      <c r="LXP6229" s="251"/>
      <c r="LXQ6229" s="251"/>
      <c r="LXR6229" s="251"/>
      <c r="LXS6229" s="251"/>
      <c r="LXT6229" s="251"/>
      <c r="LXU6229" s="251"/>
      <c r="LXV6229" s="251"/>
      <c r="LXW6229" s="251"/>
      <c r="LXX6229" s="251"/>
      <c r="LXY6229" s="251"/>
      <c r="LXZ6229" s="251"/>
      <c r="LYA6229" s="251"/>
      <c r="LYB6229" s="251"/>
      <c r="LYC6229" s="251"/>
      <c r="LYD6229" s="251"/>
      <c r="LYE6229" s="251"/>
      <c r="LYF6229" s="251"/>
      <c r="LYG6229" s="251"/>
      <c r="LYH6229" s="251"/>
      <c r="LYI6229" s="251"/>
      <c r="LYJ6229" s="251"/>
      <c r="LYK6229" s="251"/>
      <c r="LYL6229" s="251"/>
      <c r="LYM6229" s="251"/>
      <c r="LYN6229" s="251"/>
      <c r="LYO6229" s="251"/>
      <c r="LYP6229" s="251"/>
      <c r="LYQ6229" s="251"/>
      <c r="LYR6229" s="251"/>
      <c r="LYS6229" s="251"/>
      <c r="LYT6229" s="251"/>
      <c r="LYU6229" s="251"/>
      <c r="LYV6229" s="251"/>
      <c r="LYW6229" s="251"/>
      <c r="LYX6229" s="251"/>
      <c r="LYY6229" s="251"/>
      <c r="LYZ6229" s="251"/>
      <c r="LZA6229" s="251"/>
      <c r="LZB6229" s="251"/>
      <c r="LZC6229" s="251"/>
      <c r="LZD6229" s="251"/>
      <c r="LZE6229" s="251"/>
      <c r="LZF6229" s="251"/>
      <c r="LZG6229" s="251"/>
      <c r="LZH6229" s="251"/>
      <c r="LZI6229" s="251"/>
      <c r="LZJ6229" s="251"/>
      <c r="LZK6229" s="251"/>
      <c r="LZL6229" s="251"/>
      <c r="LZM6229" s="251"/>
      <c r="LZN6229" s="251"/>
      <c r="LZO6229" s="251"/>
      <c r="LZP6229" s="251"/>
      <c r="LZQ6229" s="251"/>
      <c r="LZR6229" s="251"/>
      <c r="LZS6229" s="251"/>
      <c r="LZT6229" s="251"/>
      <c r="LZU6229" s="251"/>
      <c r="LZV6229" s="251"/>
      <c r="LZW6229" s="251"/>
      <c r="LZX6229" s="251"/>
      <c r="LZY6229" s="251"/>
      <c r="LZZ6229" s="251"/>
      <c r="MAA6229" s="251"/>
      <c r="MAB6229" s="251"/>
      <c r="MAC6229" s="251"/>
      <c r="MAD6229" s="251"/>
      <c r="MAE6229" s="251"/>
      <c r="MAF6229" s="251"/>
      <c r="MAG6229" s="251"/>
      <c r="MAH6229" s="251"/>
      <c r="MAI6229" s="251"/>
      <c r="MAJ6229" s="251"/>
      <c r="MAK6229" s="251"/>
      <c r="MAL6229" s="251"/>
      <c r="MAM6229" s="251"/>
      <c r="MAN6229" s="251"/>
      <c r="MAO6229" s="251"/>
      <c r="MAP6229" s="251"/>
      <c r="MAQ6229" s="251"/>
      <c r="MAR6229" s="251"/>
      <c r="MAS6229" s="251"/>
      <c r="MAT6229" s="251"/>
      <c r="MAU6229" s="251"/>
      <c r="MAV6229" s="251"/>
      <c r="MAW6229" s="251"/>
      <c r="MAX6229" s="251"/>
      <c r="MAY6229" s="251"/>
      <c r="MAZ6229" s="251"/>
      <c r="MBA6229" s="251"/>
      <c r="MBB6229" s="251"/>
      <c r="MBC6229" s="251"/>
      <c r="MBD6229" s="251"/>
      <c r="MBE6229" s="251"/>
      <c r="MBF6229" s="251"/>
      <c r="MBG6229" s="251"/>
      <c r="MBH6229" s="251"/>
      <c r="MBI6229" s="251"/>
      <c r="MBJ6229" s="251"/>
      <c r="MBK6229" s="251"/>
      <c r="MBL6229" s="251"/>
      <c r="MBM6229" s="251"/>
      <c r="MBN6229" s="251"/>
      <c r="MBO6229" s="251"/>
      <c r="MBP6229" s="251"/>
      <c r="MBQ6229" s="251"/>
      <c r="MBR6229" s="251"/>
      <c r="MBS6229" s="251"/>
      <c r="MBT6229" s="251"/>
      <c r="MBU6229" s="251"/>
      <c r="MBV6229" s="251"/>
      <c r="MBW6229" s="251"/>
      <c r="MBX6229" s="251"/>
      <c r="MBY6229" s="251"/>
      <c r="MBZ6229" s="251"/>
      <c r="MCA6229" s="251"/>
      <c r="MCB6229" s="251"/>
      <c r="MCC6229" s="251"/>
      <c r="MCD6229" s="251"/>
      <c r="MCE6229" s="251"/>
      <c r="MCF6229" s="251"/>
      <c r="MCG6229" s="251"/>
      <c r="MCH6229" s="251"/>
      <c r="MCI6229" s="251"/>
      <c r="MCJ6229" s="251"/>
      <c r="MCK6229" s="251"/>
      <c r="MCL6229" s="251"/>
      <c r="MCM6229" s="251"/>
      <c r="MCN6229" s="251"/>
      <c r="MCO6229" s="251"/>
      <c r="MCP6229" s="251"/>
      <c r="MCQ6229" s="251"/>
      <c r="MCR6229" s="251"/>
      <c r="MCS6229" s="251"/>
      <c r="MCT6229" s="251"/>
      <c r="MCU6229" s="251"/>
      <c r="MCV6229" s="251"/>
      <c r="MCW6229" s="251"/>
      <c r="MCX6229" s="251"/>
      <c r="MCY6229" s="251"/>
      <c r="MCZ6229" s="251"/>
      <c r="MDA6229" s="251"/>
      <c r="MDB6229" s="251"/>
      <c r="MDC6229" s="251"/>
      <c r="MDD6229" s="251"/>
      <c r="MDE6229" s="251"/>
      <c r="MDF6229" s="251"/>
      <c r="MDG6229" s="251"/>
      <c r="MDH6229" s="251"/>
      <c r="MDI6229" s="251"/>
      <c r="MDJ6229" s="251"/>
      <c r="MDK6229" s="251"/>
      <c r="MDL6229" s="251"/>
      <c r="MDM6229" s="251"/>
      <c r="MDN6229" s="251"/>
      <c r="MDO6229" s="251"/>
      <c r="MDP6229" s="251"/>
      <c r="MDQ6229" s="251"/>
      <c r="MDR6229" s="251"/>
      <c r="MDS6229" s="251"/>
      <c r="MDT6229" s="251"/>
      <c r="MDU6229" s="251"/>
      <c r="MDV6229" s="251"/>
      <c r="MDW6229" s="251"/>
      <c r="MDX6229" s="251"/>
      <c r="MDY6229" s="251"/>
      <c r="MDZ6229" s="251"/>
      <c r="MEA6229" s="251"/>
      <c r="MEB6229" s="251"/>
      <c r="MEC6229" s="251"/>
      <c r="MED6229" s="251"/>
      <c r="MEE6229" s="251"/>
      <c r="MEF6229" s="251"/>
      <c r="MEG6229" s="251"/>
      <c r="MEH6229" s="251"/>
      <c r="MEI6229" s="251"/>
      <c r="MEJ6229" s="251"/>
      <c r="MEK6229" s="251"/>
      <c r="MEL6229" s="251"/>
      <c r="MEM6229" s="251"/>
      <c r="MEN6229" s="251"/>
      <c r="MEO6229" s="251"/>
      <c r="MEP6229" s="251"/>
      <c r="MEQ6229" s="251"/>
      <c r="MER6229" s="251"/>
      <c r="MES6229" s="251"/>
      <c r="MET6229" s="251"/>
      <c r="MEU6229" s="251"/>
      <c r="MEV6229" s="251"/>
      <c r="MEW6229" s="251"/>
      <c r="MEX6229" s="251"/>
      <c r="MEY6229" s="251"/>
      <c r="MEZ6229" s="251"/>
      <c r="MFA6229" s="251"/>
      <c r="MFB6229" s="251"/>
      <c r="MFC6229" s="251"/>
      <c r="MFD6229" s="251"/>
      <c r="MFE6229" s="251"/>
      <c r="MFF6229" s="251"/>
      <c r="MFG6229" s="251"/>
      <c r="MFH6229" s="251"/>
      <c r="MFI6229" s="251"/>
      <c r="MFJ6229" s="251"/>
      <c r="MFK6229" s="251"/>
      <c r="MFL6229" s="251"/>
      <c r="MFM6229" s="251"/>
      <c r="MFN6229" s="251"/>
      <c r="MFO6229" s="251"/>
      <c r="MFP6229" s="251"/>
      <c r="MFQ6229" s="251"/>
      <c r="MFR6229" s="251"/>
      <c r="MFS6229" s="251"/>
      <c r="MFT6229" s="251"/>
      <c r="MFU6229" s="251"/>
      <c r="MFV6229" s="251"/>
      <c r="MFW6229" s="251"/>
      <c r="MFX6229" s="251"/>
      <c r="MFY6229" s="251"/>
      <c r="MFZ6229" s="251"/>
      <c r="MGA6229" s="251"/>
      <c r="MGB6229" s="251"/>
      <c r="MGC6229" s="251"/>
      <c r="MGD6229" s="251"/>
      <c r="MGE6229" s="251"/>
      <c r="MGF6229" s="251"/>
      <c r="MGG6229" s="251"/>
      <c r="MGH6229" s="251"/>
      <c r="MGI6229" s="251"/>
      <c r="MGJ6229" s="251"/>
      <c r="MGK6229" s="251"/>
      <c r="MGL6229" s="251"/>
      <c r="MGM6229" s="251"/>
      <c r="MGN6229" s="251"/>
      <c r="MGO6229" s="251"/>
      <c r="MGP6229" s="251"/>
      <c r="MGQ6229" s="251"/>
      <c r="MGR6229" s="251"/>
      <c r="MGS6229" s="251"/>
      <c r="MGT6229" s="251"/>
      <c r="MGU6229" s="251"/>
      <c r="MGV6229" s="251"/>
      <c r="MGW6229" s="251"/>
      <c r="MGX6229" s="251"/>
      <c r="MGY6229" s="251"/>
      <c r="MGZ6229" s="251"/>
      <c r="MHA6229" s="251"/>
      <c r="MHB6229" s="251"/>
      <c r="MHC6229" s="251"/>
      <c r="MHD6229" s="251"/>
      <c r="MHE6229" s="251"/>
      <c r="MHF6229" s="251"/>
      <c r="MHG6229" s="251"/>
      <c r="MHH6229" s="251"/>
      <c r="MHI6229" s="251"/>
      <c r="MHJ6229" s="251"/>
      <c r="MHK6229" s="251"/>
      <c r="MHL6229" s="251"/>
      <c r="MHM6229" s="251"/>
      <c r="MHN6229" s="251"/>
      <c r="MHO6229" s="251"/>
      <c r="MHP6229" s="251"/>
      <c r="MHQ6229" s="251"/>
      <c r="MHR6229" s="251"/>
      <c r="MHS6229" s="251"/>
      <c r="MHT6229" s="251"/>
      <c r="MHU6229" s="251"/>
      <c r="MHV6229" s="251"/>
      <c r="MHW6229" s="251"/>
      <c r="MHX6229" s="251"/>
      <c r="MHY6229" s="251"/>
      <c r="MHZ6229" s="251"/>
      <c r="MIA6229" s="251"/>
      <c r="MIB6229" s="251"/>
      <c r="MIC6229" s="251"/>
      <c r="MID6229" s="251"/>
      <c r="MIE6229" s="251"/>
      <c r="MIF6229" s="251"/>
      <c r="MIG6229" s="251"/>
      <c r="MIH6229" s="251"/>
      <c r="MII6229" s="251"/>
      <c r="MIJ6229" s="251"/>
      <c r="MIK6229" s="251"/>
      <c r="MIL6229" s="251"/>
      <c r="MIM6229" s="251"/>
      <c r="MIN6229" s="251"/>
      <c r="MIO6229" s="251"/>
      <c r="MIP6229" s="251"/>
      <c r="MIQ6229" s="251"/>
      <c r="MIR6229" s="251"/>
      <c r="MIS6229" s="251"/>
      <c r="MIT6229" s="251"/>
      <c r="MIU6229" s="251"/>
      <c r="MIV6229" s="251"/>
      <c r="MIW6229" s="251"/>
      <c r="MIX6229" s="251"/>
      <c r="MIY6229" s="251"/>
      <c r="MIZ6229" s="251"/>
      <c r="MJA6229" s="251"/>
      <c r="MJB6229" s="251"/>
      <c r="MJC6229" s="251"/>
      <c r="MJD6229" s="251"/>
      <c r="MJE6229" s="251"/>
      <c r="MJF6229" s="251"/>
      <c r="MJG6229" s="251"/>
      <c r="MJH6229" s="251"/>
      <c r="MJI6229" s="251"/>
      <c r="MJJ6229" s="251"/>
      <c r="MJK6229" s="251"/>
      <c r="MJL6229" s="251"/>
      <c r="MJM6229" s="251"/>
      <c r="MJN6229" s="251"/>
      <c r="MJO6229" s="251"/>
      <c r="MJP6229" s="251"/>
      <c r="MJQ6229" s="251"/>
      <c r="MJR6229" s="251"/>
      <c r="MJS6229" s="251"/>
      <c r="MJT6229" s="251"/>
      <c r="MJU6229" s="251"/>
      <c r="MJV6229" s="251"/>
      <c r="MJW6229" s="251"/>
      <c r="MJX6229" s="251"/>
      <c r="MJY6229" s="251"/>
      <c r="MJZ6229" s="251"/>
      <c r="MKA6229" s="251"/>
      <c r="MKB6229" s="251"/>
      <c r="MKC6229" s="251"/>
      <c r="MKD6229" s="251"/>
      <c r="MKE6229" s="251"/>
      <c r="MKF6229" s="251"/>
      <c r="MKG6229" s="251"/>
      <c r="MKH6229" s="251"/>
      <c r="MKI6229" s="251"/>
      <c r="MKJ6229" s="251"/>
      <c r="MKK6229" s="251"/>
      <c r="MKL6229" s="251"/>
      <c r="MKM6229" s="251"/>
      <c r="MKN6229" s="251"/>
      <c r="MKO6229" s="251"/>
      <c r="MKP6229" s="251"/>
      <c r="MKQ6229" s="251"/>
      <c r="MKR6229" s="251"/>
      <c r="MKS6229" s="251"/>
      <c r="MKT6229" s="251"/>
      <c r="MKU6229" s="251"/>
      <c r="MKV6229" s="251"/>
      <c r="MKW6229" s="251"/>
      <c r="MKX6229" s="251"/>
      <c r="MKY6229" s="251"/>
      <c r="MKZ6229" s="251"/>
      <c r="MLA6229" s="251"/>
      <c r="MLB6229" s="251"/>
      <c r="MLC6229" s="251"/>
      <c r="MLD6229" s="251"/>
      <c r="MLE6229" s="251"/>
      <c r="MLF6229" s="251"/>
      <c r="MLG6229" s="251"/>
      <c r="MLH6229" s="251"/>
      <c r="MLI6229" s="251"/>
      <c r="MLJ6229" s="251"/>
      <c r="MLK6229" s="251"/>
      <c r="MLL6229" s="251"/>
      <c r="MLM6229" s="251"/>
      <c r="MLN6229" s="251"/>
      <c r="MLO6229" s="251"/>
      <c r="MLP6229" s="251"/>
      <c r="MLQ6229" s="251"/>
      <c r="MLR6229" s="251"/>
      <c r="MLS6229" s="251"/>
      <c r="MLT6229" s="251"/>
      <c r="MLU6229" s="251"/>
      <c r="MLV6229" s="251"/>
      <c r="MLW6229" s="251"/>
      <c r="MLX6229" s="251"/>
      <c r="MLY6229" s="251"/>
      <c r="MLZ6229" s="251"/>
      <c r="MMA6229" s="251"/>
      <c r="MMB6229" s="251"/>
      <c r="MMC6229" s="251"/>
      <c r="MMD6229" s="251"/>
      <c r="MME6229" s="251"/>
      <c r="MMF6229" s="251"/>
      <c r="MMG6229" s="251"/>
      <c r="MMH6229" s="251"/>
      <c r="MMI6229" s="251"/>
      <c r="MMJ6229" s="251"/>
      <c r="MMK6229" s="251"/>
      <c r="MML6229" s="251"/>
      <c r="MMM6229" s="251"/>
      <c r="MMN6229" s="251"/>
      <c r="MMO6229" s="251"/>
      <c r="MMP6229" s="251"/>
      <c r="MMQ6229" s="251"/>
      <c r="MMR6229" s="251"/>
      <c r="MMS6229" s="251"/>
      <c r="MMT6229" s="251"/>
      <c r="MMU6229" s="251"/>
      <c r="MMV6229" s="251"/>
      <c r="MMW6229" s="251"/>
      <c r="MMX6229" s="251"/>
      <c r="MMY6229" s="251"/>
      <c r="MMZ6229" s="251"/>
      <c r="MNA6229" s="251"/>
      <c r="MNB6229" s="251"/>
      <c r="MNC6229" s="251"/>
      <c r="MND6229" s="251"/>
      <c r="MNE6229" s="251"/>
      <c r="MNF6229" s="251"/>
      <c r="MNG6229" s="251"/>
      <c r="MNH6229" s="251"/>
      <c r="MNI6229" s="251"/>
      <c r="MNJ6229" s="251"/>
      <c r="MNK6229" s="251"/>
      <c r="MNL6229" s="251"/>
      <c r="MNM6229" s="251"/>
      <c r="MNN6229" s="251"/>
      <c r="MNO6229" s="251"/>
      <c r="MNP6229" s="251"/>
      <c r="MNQ6229" s="251"/>
      <c r="MNR6229" s="251"/>
      <c r="MNS6229" s="251"/>
      <c r="MNT6229" s="251"/>
      <c r="MNU6229" s="251"/>
      <c r="MNV6229" s="251"/>
      <c r="MNW6229" s="251"/>
      <c r="MNX6229" s="251"/>
      <c r="MNY6229" s="251"/>
      <c r="MNZ6229" s="251"/>
      <c r="MOA6229" s="251"/>
      <c r="MOB6229" s="251"/>
      <c r="MOC6229" s="251"/>
      <c r="MOD6229" s="251"/>
      <c r="MOE6229" s="251"/>
      <c r="MOF6229" s="251"/>
      <c r="MOG6229" s="251"/>
      <c r="MOH6229" s="251"/>
      <c r="MOI6229" s="251"/>
      <c r="MOJ6229" s="251"/>
      <c r="MOK6229" s="251"/>
      <c r="MOL6229" s="251"/>
      <c r="MOM6229" s="251"/>
      <c r="MON6229" s="251"/>
      <c r="MOO6229" s="251"/>
      <c r="MOP6229" s="251"/>
      <c r="MOQ6229" s="251"/>
      <c r="MOR6229" s="251"/>
      <c r="MOS6229" s="251"/>
      <c r="MOT6229" s="251"/>
      <c r="MOU6229" s="251"/>
      <c r="MOV6229" s="251"/>
      <c r="MOW6229" s="251"/>
      <c r="MOX6229" s="251"/>
      <c r="MOY6229" s="251"/>
      <c r="MOZ6229" s="251"/>
      <c r="MPA6229" s="251"/>
      <c r="MPB6229" s="251"/>
      <c r="MPC6229" s="251"/>
      <c r="MPD6229" s="251"/>
      <c r="MPE6229" s="251"/>
      <c r="MPF6229" s="251"/>
      <c r="MPG6229" s="251"/>
      <c r="MPH6229" s="251"/>
      <c r="MPI6229" s="251"/>
      <c r="MPJ6229" s="251"/>
      <c r="MPK6229" s="251"/>
      <c r="MPL6229" s="251"/>
      <c r="MPM6229" s="251"/>
      <c r="MPN6229" s="251"/>
      <c r="MPO6229" s="251"/>
      <c r="MPP6229" s="251"/>
      <c r="MPQ6229" s="251"/>
      <c r="MPR6229" s="251"/>
      <c r="MPS6229" s="251"/>
      <c r="MPT6229" s="251"/>
      <c r="MPU6229" s="251"/>
      <c r="MPV6229" s="251"/>
      <c r="MPW6229" s="251"/>
      <c r="MPX6229" s="251"/>
      <c r="MPY6229" s="251"/>
      <c r="MPZ6229" s="251"/>
      <c r="MQA6229" s="251"/>
      <c r="MQB6229" s="251"/>
      <c r="MQC6229" s="251"/>
      <c r="MQD6229" s="251"/>
      <c r="MQE6229" s="251"/>
      <c r="MQF6229" s="251"/>
      <c r="MQG6229" s="251"/>
      <c r="MQH6229" s="251"/>
      <c r="MQI6229" s="251"/>
      <c r="MQJ6229" s="251"/>
      <c r="MQK6229" s="251"/>
      <c r="MQL6229" s="251"/>
      <c r="MQM6229" s="251"/>
      <c r="MQN6229" s="251"/>
      <c r="MQO6229" s="251"/>
      <c r="MQP6229" s="251"/>
      <c r="MQQ6229" s="251"/>
      <c r="MQR6229" s="251"/>
      <c r="MQS6229" s="251"/>
      <c r="MQT6229" s="251"/>
      <c r="MQU6229" s="251"/>
      <c r="MQV6229" s="251"/>
      <c r="MQW6229" s="251"/>
      <c r="MQX6229" s="251"/>
      <c r="MQY6229" s="251"/>
      <c r="MQZ6229" s="251"/>
      <c r="MRA6229" s="251"/>
      <c r="MRB6229" s="251"/>
      <c r="MRC6229" s="251"/>
      <c r="MRD6229" s="251"/>
      <c r="MRE6229" s="251"/>
      <c r="MRF6229" s="251"/>
      <c r="MRG6229" s="251"/>
      <c r="MRH6229" s="251"/>
      <c r="MRI6229" s="251"/>
      <c r="MRJ6229" s="251"/>
      <c r="MRK6229" s="251"/>
      <c r="MRL6229" s="251"/>
      <c r="MRM6229" s="251"/>
      <c r="MRN6229" s="251"/>
      <c r="MRO6229" s="251"/>
      <c r="MRP6229" s="251"/>
      <c r="MRQ6229" s="251"/>
      <c r="MRR6229" s="251"/>
      <c r="MRS6229" s="251"/>
      <c r="MRT6229" s="251"/>
      <c r="MRU6229" s="251"/>
      <c r="MRV6229" s="251"/>
      <c r="MRW6229" s="251"/>
      <c r="MRX6229" s="251"/>
      <c r="MRY6229" s="251"/>
      <c r="MRZ6229" s="251"/>
      <c r="MSA6229" s="251"/>
      <c r="MSB6229" s="251"/>
      <c r="MSC6229" s="251"/>
      <c r="MSD6229" s="251"/>
      <c r="MSE6229" s="251"/>
      <c r="MSF6229" s="251"/>
      <c r="MSG6229" s="251"/>
      <c r="MSH6229" s="251"/>
      <c r="MSI6229" s="251"/>
      <c r="MSJ6229" s="251"/>
      <c r="MSK6229" s="251"/>
      <c r="MSL6229" s="251"/>
      <c r="MSM6229" s="251"/>
      <c r="MSN6229" s="251"/>
      <c r="MSO6229" s="251"/>
      <c r="MSP6229" s="251"/>
      <c r="MSQ6229" s="251"/>
      <c r="MSR6229" s="251"/>
      <c r="MSS6229" s="251"/>
      <c r="MST6229" s="251"/>
      <c r="MSU6229" s="251"/>
      <c r="MSV6229" s="251"/>
      <c r="MSW6229" s="251"/>
      <c r="MSX6229" s="251"/>
      <c r="MSY6229" s="251"/>
      <c r="MSZ6229" s="251"/>
      <c r="MTA6229" s="251"/>
      <c r="MTB6229" s="251"/>
      <c r="MTC6229" s="251"/>
      <c r="MTD6229" s="251"/>
      <c r="MTE6229" s="251"/>
      <c r="MTF6229" s="251"/>
      <c r="MTG6229" s="251"/>
      <c r="MTH6229" s="251"/>
      <c r="MTI6229" s="251"/>
      <c r="MTJ6229" s="251"/>
      <c r="MTK6229" s="251"/>
      <c r="MTL6229" s="251"/>
      <c r="MTM6229" s="251"/>
      <c r="MTN6229" s="251"/>
      <c r="MTO6229" s="251"/>
      <c r="MTP6229" s="251"/>
      <c r="MTQ6229" s="251"/>
      <c r="MTR6229" s="251"/>
      <c r="MTS6229" s="251"/>
      <c r="MTT6229" s="251"/>
      <c r="MTU6229" s="251"/>
      <c r="MTV6229" s="251"/>
      <c r="MTW6229" s="251"/>
      <c r="MTX6229" s="251"/>
      <c r="MTY6229" s="251"/>
      <c r="MTZ6229" s="251"/>
      <c r="MUA6229" s="251"/>
      <c r="MUB6229" s="251"/>
      <c r="MUC6229" s="251"/>
      <c r="MUD6229" s="251"/>
      <c r="MUE6229" s="251"/>
      <c r="MUF6229" s="251"/>
      <c r="MUG6229" s="251"/>
      <c r="MUH6229" s="251"/>
      <c r="MUI6229" s="251"/>
      <c r="MUJ6229" s="251"/>
      <c r="MUK6229" s="251"/>
      <c r="MUL6229" s="251"/>
      <c r="MUM6229" s="251"/>
      <c r="MUN6229" s="251"/>
      <c r="MUO6229" s="251"/>
      <c r="MUP6229" s="251"/>
      <c r="MUQ6229" s="251"/>
      <c r="MUR6229" s="251"/>
      <c r="MUS6229" s="251"/>
      <c r="MUT6229" s="251"/>
      <c r="MUU6229" s="251"/>
      <c r="MUV6229" s="251"/>
      <c r="MUW6229" s="251"/>
      <c r="MUX6229" s="251"/>
      <c r="MUY6229" s="251"/>
      <c r="MUZ6229" s="251"/>
      <c r="MVA6229" s="251"/>
      <c r="MVB6229" s="251"/>
      <c r="MVC6229" s="251"/>
      <c r="MVD6229" s="251"/>
      <c r="MVE6229" s="251"/>
      <c r="MVF6229" s="251"/>
      <c r="MVG6229" s="251"/>
      <c r="MVH6229" s="251"/>
      <c r="MVI6229" s="251"/>
      <c r="MVJ6229" s="251"/>
      <c r="MVK6229" s="251"/>
      <c r="MVL6229" s="251"/>
      <c r="MVM6229" s="251"/>
      <c r="MVN6229" s="251"/>
      <c r="MVO6229" s="251"/>
      <c r="MVP6229" s="251"/>
      <c r="MVQ6229" s="251"/>
      <c r="MVR6229" s="251"/>
      <c r="MVS6229" s="251"/>
      <c r="MVT6229" s="251"/>
      <c r="MVU6229" s="251"/>
      <c r="MVV6229" s="251"/>
      <c r="MVW6229" s="251"/>
      <c r="MVX6229" s="251"/>
      <c r="MVY6229" s="251"/>
      <c r="MVZ6229" s="251"/>
      <c r="MWA6229" s="251"/>
      <c r="MWB6229" s="251"/>
      <c r="MWC6229" s="251"/>
      <c r="MWD6229" s="251"/>
      <c r="MWE6229" s="251"/>
      <c r="MWF6229" s="251"/>
      <c r="MWG6229" s="251"/>
      <c r="MWH6229" s="251"/>
      <c r="MWI6229" s="251"/>
      <c r="MWJ6229" s="251"/>
      <c r="MWK6229" s="251"/>
      <c r="MWL6229" s="251"/>
      <c r="MWM6229" s="251"/>
      <c r="MWN6229" s="251"/>
      <c r="MWO6229" s="251"/>
      <c r="MWP6229" s="251"/>
      <c r="MWQ6229" s="251"/>
      <c r="MWR6229" s="251"/>
      <c r="MWS6229" s="251"/>
      <c r="MWT6229" s="251"/>
      <c r="MWU6229" s="251"/>
      <c r="MWV6229" s="251"/>
      <c r="MWW6229" s="251"/>
      <c r="MWX6229" s="251"/>
      <c r="MWY6229" s="251"/>
      <c r="MWZ6229" s="251"/>
      <c r="MXA6229" s="251"/>
      <c r="MXB6229" s="251"/>
      <c r="MXC6229" s="251"/>
      <c r="MXD6229" s="251"/>
      <c r="MXE6229" s="251"/>
      <c r="MXF6229" s="251"/>
      <c r="MXG6229" s="251"/>
      <c r="MXH6229" s="251"/>
      <c r="MXI6229" s="251"/>
      <c r="MXJ6229" s="251"/>
      <c r="MXK6229" s="251"/>
      <c r="MXL6229" s="251"/>
      <c r="MXM6229" s="251"/>
      <c r="MXN6229" s="251"/>
      <c r="MXO6229" s="251"/>
      <c r="MXP6229" s="251"/>
      <c r="MXQ6229" s="251"/>
      <c r="MXR6229" s="251"/>
      <c r="MXS6229" s="251"/>
      <c r="MXT6229" s="251"/>
      <c r="MXU6229" s="251"/>
      <c r="MXV6229" s="251"/>
      <c r="MXW6229" s="251"/>
      <c r="MXX6229" s="251"/>
      <c r="MXY6229" s="251"/>
      <c r="MXZ6229" s="251"/>
      <c r="MYA6229" s="251"/>
      <c r="MYB6229" s="251"/>
      <c r="MYC6229" s="251"/>
      <c r="MYD6229" s="251"/>
      <c r="MYE6229" s="251"/>
      <c r="MYF6229" s="251"/>
      <c r="MYG6229" s="251"/>
      <c r="MYH6229" s="251"/>
      <c r="MYI6229" s="251"/>
      <c r="MYJ6229" s="251"/>
      <c r="MYK6229" s="251"/>
      <c r="MYL6229" s="251"/>
      <c r="MYM6229" s="251"/>
      <c r="MYN6229" s="251"/>
      <c r="MYO6229" s="251"/>
      <c r="MYP6229" s="251"/>
      <c r="MYQ6229" s="251"/>
      <c r="MYR6229" s="251"/>
      <c r="MYS6229" s="251"/>
      <c r="MYT6229" s="251"/>
      <c r="MYU6229" s="251"/>
      <c r="MYV6229" s="251"/>
      <c r="MYW6229" s="251"/>
      <c r="MYX6229" s="251"/>
      <c r="MYY6229" s="251"/>
      <c r="MYZ6229" s="251"/>
      <c r="MZA6229" s="251"/>
      <c r="MZB6229" s="251"/>
      <c r="MZC6229" s="251"/>
      <c r="MZD6229" s="251"/>
      <c r="MZE6229" s="251"/>
      <c r="MZF6229" s="251"/>
      <c r="MZG6229" s="251"/>
      <c r="MZH6229" s="251"/>
      <c r="MZI6229" s="251"/>
      <c r="MZJ6229" s="251"/>
      <c r="MZK6229" s="251"/>
      <c r="MZL6229" s="251"/>
      <c r="MZM6229" s="251"/>
      <c r="MZN6229" s="251"/>
      <c r="MZO6229" s="251"/>
      <c r="MZP6229" s="251"/>
      <c r="MZQ6229" s="251"/>
      <c r="MZR6229" s="251"/>
      <c r="MZS6229" s="251"/>
      <c r="MZT6229" s="251"/>
      <c r="MZU6229" s="251"/>
      <c r="MZV6229" s="251"/>
      <c r="MZW6229" s="251"/>
      <c r="MZX6229" s="251"/>
      <c r="MZY6229" s="251"/>
      <c r="MZZ6229" s="251"/>
      <c r="NAA6229" s="251"/>
      <c r="NAB6229" s="251"/>
      <c r="NAC6229" s="251"/>
      <c r="NAD6229" s="251"/>
      <c r="NAE6229" s="251"/>
      <c r="NAF6229" s="251"/>
      <c r="NAG6229" s="251"/>
      <c r="NAH6229" s="251"/>
      <c r="NAI6229" s="251"/>
      <c r="NAJ6229" s="251"/>
      <c r="NAK6229" s="251"/>
      <c r="NAL6229" s="251"/>
      <c r="NAM6229" s="251"/>
      <c r="NAN6229" s="251"/>
      <c r="NAO6229" s="251"/>
      <c r="NAP6229" s="251"/>
      <c r="NAQ6229" s="251"/>
      <c r="NAR6229" s="251"/>
      <c r="NAS6229" s="251"/>
      <c r="NAT6229" s="251"/>
      <c r="NAU6229" s="251"/>
      <c r="NAV6229" s="251"/>
      <c r="NAW6229" s="251"/>
      <c r="NAX6229" s="251"/>
      <c r="NAY6229" s="251"/>
      <c r="NAZ6229" s="251"/>
      <c r="NBA6229" s="251"/>
      <c r="NBB6229" s="251"/>
      <c r="NBC6229" s="251"/>
      <c r="NBD6229" s="251"/>
      <c r="NBE6229" s="251"/>
      <c r="NBF6229" s="251"/>
      <c r="NBG6229" s="251"/>
      <c r="NBH6229" s="251"/>
      <c r="NBI6229" s="251"/>
      <c r="NBJ6229" s="251"/>
      <c r="NBK6229" s="251"/>
      <c r="NBL6229" s="251"/>
      <c r="NBM6229" s="251"/>
      <c r="NBN6229" s="251"/>
      <c r="NBO6229" s="251"/>
      <c r="NBP6229" s="251"/>
      <c r="NBQ6229" s="251"/>
      <c r="NBR6229" s="251"/>
      <c r="NBS6229" s="251"/>
      <c r="NBT6229" s="251"/>
      <c r="NBU6229" s="251"/>
      <c r="NBV6229" s="251"/>
      <c r="NBW6229" s="251"/>
      <c r="NBX6229" s="251"/>
      <c r="NBY6229" s="251"/>
      <c r="NBZ6229" s="251"/>
      <c r="NCA6229" s="251"/>
      <c r="NCB6229" s="251"/>
      <c r="NCC6229" s="251"/>
      <c r="NCD6229" s="251"/>
      <c r="NCE6229" s="251"/>
      <c r="NCF6229" s="251"/>
      <c r="NCG6229" s="251"/>
      <c r="NCH6229" s="251"/>
      <c r="NCI6229" s="251"/>
      <c r="NCJ6229" s="251"/>
      <c r="NCK6229" s="251"/>
      <c r="NCL6229" s="251"/>
      <c r="NCM6229" s="251"/>
      <c r="NCN6229" s="251"/>
      <c r="NCO6229" s="251"/>
      <c r="NCP6229" s="251"/>
      <c r="NCQ6229" s="251"/>
      <c r="NCR6229" s="251"/>
      <c r="NCS6229" s="251"/>
      <c r="NCT6229" s="251"/>
      <c r="NCU6229" s="251"/>
      <c r="NCV6229" s="251"/>
      <c r="NCW6229" s="251"/>
      <c r="NCX6229" s="251"/>
      <c r="NCY6229" s="251"/>
      <c r="NCZ6229" s="251"/>
      <c r="NDA6229" s="251"/>
      <c r="NDB6229" s="251"/>
      <c r="NDC6229" s="251"/>
      <c r="NDD6229" s="251"/>
      <c r="NDE6229" s="251"/>
      <c r="NDF6229" s="251"/>
      <c r="NDG6229" s="251"/>
      <c r="NDH6229" s="251"/>
      <c r="NDI6229" s="251"/>
      <c r="NDJ6229" s="251"/>
      <c r="NDK6229" s="251"/>
      <c r="NDL6229" s="251"/>
      <c r="NDM6229" s="251"/>
      <c r="NDN6229" s="251"/>
      <c r="NDO6229" s="251"/>
      <c r="NDP6229" s="251"/>
      <c r="NDQ6229" s="251"/>
      <c r="NDR6229" s="251"/>
      <c r="NDS6229" s="251"/>
      <c r="NDT6229" s="251"/>
      <c r="NDU6229" s="251"/>
      <c r="NDV6229" s="251"/>
      <c r="NDW6229" s="251"/>
      <c r="NDX6229" s="251"/>
      <c r="NDY6229" s="251"/>
      <c r="NDZ6229" s="251"/>
      <c r="NEA6229" s="251"/>
      <c r="NEB6229" s="251"/>
      <c r="NEC6229" s="251"/>
      <c r="NED6229" s="251"/>
      <c r="NEE6229" s="251"/>
      <c r="NEF6229" s="251"/>
      <c r="NEG6229" s="251"/>
      <c r="NEH6229" s="251"/>
      <c r="NEI6229" s="251"/>
      <c r="NEJ6229" s="251"/>
      <c r="NEK6229" s="251"/>
      <c r="NEL6229" s="251"/>
      <c r="NEM6229" s="251"/>
      <c r="NEN6229" s="251"/>
      <c r="NEO6229" s="251"/>
      <c r="NEP6229" s="251"/>
      <c r="NEQ6229" s="251"/>
      <c r="NER6229" s="251"/>
      <c r="NES6229" s="251"/>
      <c r="NET6229" s="251"/>
      <c r="NEU6229" s="251"/>
      <c r="NEV6229" s="251"/>
      <c r="NEW6229" s="251"/>
      <c r="NEX6229" s="251"/>
      <c r="NEY6229" s="251"/>
      <c r="NEZ6229" s="251"/>
      <c r="NFA6229" s="251"/>
      <c r="NFB6229" s="251"/>
      <c r="NFC6229" s="251"/>
      <c r="NFD6229" s="251"/>
      <c r="NFE6229" s="251"/>
      <c r="NFF6229" s="251"/>
      <c r="NFG6229" s="251"/>
      <c r="NFH6229" s="251"/>
      <c r="NFI6229" s="251"/>
      <c r="NFJ6229" s="251"/>
      <c r="NFK6229" s="251"/>
      <c r="NFL6229" s="251"/>
      <c r="NFM6229" s="251"/>
      <c r="NFN6229" s="251"/>
      <c r="NFO6229" s="251"/>
      <c r="NFP6229" s="251"/>
      <c r="NFQ6229" s="251"/>
      <c r="NFR6229" s="251"/>
      <c r="NFS6229" s="251"/>
      <c r="NFT6229" s="251"/>
      <c r="NFU6229" s="251"/>
      <c r="NFV6229" s="251"/>
      <c r="NFW6229" s="251"/>
      <c r="NFX6229" s="251"/>
      <c r="NFY6229" s="251"/>
      <c r="NFZ6229" s="251"/>
      <c r="NGA6229" s="251"/>
      <c r="NGB6229" s="251"/>
      <c r="NGC6229" s="251"/>
      <c r="NGD6229" s="251"/>
      <c r="NGE6229" s="251"/>
      <c r="NGF6229" s="251"/>
      <c r="NGG6229" s="251"/>
      <c r="NGH6229" s="251"/>
      <c r="NGI6229" s="251"/>
      <c r="NGJ6229" s="251"/>
      <c r="NGK6229" s="251"/>
      <c r="NGL6229" s="251"/>
      <c r="NGM6229" s="251"/>
      <c r="NGN6229" s="251"/>
      <c r="NGO6229" s="251"/>
      <c r="NGP6229" s="251"/>
      <c r="NGQ6229" s="251"/>
      <c r="NGR6229" s="251"/>
      <c r="NGS6229" s="251"/>
      <c r="NGT6229" s="251"/>
      <c r="NGU6229" s="251"/>
      <c r="NGV6229" s="251"/>
      <c r="NGW6229" s="251"/>
      <c r="NGX6229" s="251"/>
      <c r="NGY6229" s="251"/>
      <c r="NGZ6229" s="251"/>
      <c r="NHA6229" s="251"/>
      <c r="NHB6229" s="251"/>
      <c r="NHC6229" s="251"/>
      <c r="NHD6229" s="251"/>
      <c r="NHE6229" s="251"/>
      <c r="NHF6229" s="251"/>
      <c r="NHG6229" s="251"/>
      <c r="NHH6229" s="251"/>
      <c r="NHI6229" s="251"/>
      <c r="NHJ6229" s="251"/>
      <c r="NHK6229" s="251"/>
      <c r="NHL6229" s="251"/>
      <c r="NHM6229" s="251"/>
      <c r="NHN6229" s="251"/>
      <c r="NHO6229" s="251"/>
      <c r="NHP6229" s="251"/>
      <c r="NHQ6229" s="251"/>
      <c r="NHR6229" s="251"/>
      <c r="NHS6229" s="251"/>
      <c r="NHT6229" s="251"/>
      <c r="NHU6229" s="251"/>
      <c r="NHV6229" s="251"/>
      <c r="NHW6229" s="251"/>
      <c r="NHX6229" s="251"/>
      <c r="NHY6229" s="251"/>
      <c r="NHZ6229" s="251"/>
      <c r="NIA6229" s="251"/>
      <c r="NIB6229" s="251"/>
      <c r="NIC6229" s="251"/>
      <c r="NID6229" s="251"/>
      <c r="NIE6229" s="251"/>
      <c r="NIF6229" s="251"/>
      <c r="NIG6229" s="251"/>
      <c r="NIH6229" s="251"/>
      <c r="NII6229" s="251"/>
      <c r="NIJ6229" s="251"/>
      <c r="NIK6229" s="251"/>
      <c r="NIL6229" s="251"/>
      <c r="NIM6229" s="251"/>
      <c r="NIN6229" s="251"/>
      <c r="NIO6229" s="251"/>
      <c r="NIP6229" s="251"/>
      <c r="NIQ6229" s="251"/>
      <c r="NIR6229" s="251"/>
      <c r="NIS6229" s="251"/>
      <c r="NIT6229" s="251"/>
      <c r="NIU6229" s="251"/>
      <c r="NIV6229" s="251"/>
      <c r="NIW6229" s="251"/>
      <c r="NIX6229" s="251"/>
      <c r="NIY6229" s="251"/>
      <c r="NIZ6229" s="251"/>
      <c r="NJA6229" s="251"/>
      <c r="NJB6229" s="251"/>
      <c r="NJC6229" s="251"/>
      <c r="NJD6229" s="251"/>
      <c r="NJE6229" s="251"/>
      <c r="NJF6229" s="251"/>
      <c r="NJG6229" s="251"/>
      <c r="NJH6229" s="251"/>
      <c r="NJI6229" s="251"/>
      <c r="NJJ6229" s="251"/>
      <c r="NJK6229" s="251"/>
      <c r="NJL6229" s="251"/>
      <c r="NJM6229" s="251"/>
      <c r="NJN6229" s="251"/>
      <c r="NJO6229" s="251"/>
      <c r="NJP6229" s="251"/>
      <c r="NJQ6229" s="251"/>
      <c r="NJR6229" s="251"/>
      <c r="NJS6229" s="251"/>
      <c r="NJT6229" s="251"/>
      <c r="NJU6229" s="251"/>
      <c r="NJV6229" s="251"/>
      <c r="NJW6229" s="251"/>
      <c r="NJX6229" s="251"/>
      <c r="NJY6229" s="251"/>
      <c r="NJZ6229" s="251"/>
      <c r="NKA6229" s="251"/>
      <c r="NKB6229" s="251"/>
      <c r="NKC6229" s="251"/>
      <c r="NKD6229" s="251"/>
      <c r="NKE6229" s="251"/>
      <c r="NKF6229" s="251"/>
      <c r="NKG6229" s="251"/>
      <c r="NKH6229" s="251"/>
      <c r="NKI6229" s="251"/>
      <c r="NKJ6229" s="251"/>
      <c r="NKK6229" s="251"/>
      <c r="NKL6229" s="251"/>
      <c r="NKM6229" s="251"/>
      <c r="NKN6229" s="251"/>
      <c r="NKO6229" s="251"/>
      <c r="NKP6229" s="251"/>
      <c r="NKQ6229" s="251"/>
      <c r="NKR6229" s="251"/>
      <c r="NKS6229" s="251"/>
      <c r="NKT6229" s="251"/>
      <c r="NKU6229" s="251"/>
      <c r="NKV6229" s="251"/>
      <c r="NKW6229" s="251"/>
      <c r="NKX6229" s="251"/>
      <c r="NKY6229" s="251"/>
      <c r="NKZ6229" s="251"/>
      <c r="NLA6229" s="251"/>
      <c r="NLB6229" s="251"/>
      <c r="NLC6229" s="251"/>
      <c r="NLD6229" s="251"/>
      <c r="NLE6229" s="251"/>
      <c r="NLF6229" s="251"/>
      <c r="NLG6229" s="251"/>
      <c r="NLH6229" s="251"/>
      <c r="NLI6229" s="251"/>
      <c r="NLJ6229" s="251"/>
      <c r="NLK6229" s="251"/>
      <c r="NLL6229" s="251"/>
      <c r="NLM6229" s="251"/>
      <c r="NLN6229" s="251"/>
      <c r="NLO6229" s="251"/>
      <c r="NLP6229" s="251"/>
      <c r="NLQ6229" s="251"/>
      <c r="NLR6229" s="251"/>
      <c r="NLS6229" s="251"/>
      <c r="NLT6229" s="251"/>
      <c r="NLU6229" s="251"/>
      <c r="NLV6229" s="251"/>
      <c r="NLW6229" s="251"/>
      <c r="NLX6229" s="251"/>
      <c r="NLY6229" s="251"/>
      <c r="NLZ6229" s="251"/>
      <c r="NMA6229" s="251"/>
      <c r="NMB6229" s="251"/>
      <c r="NMC6229" s="251"/>
      <c r="NMD6229" s="251"/>
      <c r="NME6229" s="251"/>
      <c r="NMF6229" s="251"/>
      <c r="NMG6229" s="251"/>
      <c r="NMH6229" s="251"/>
      <c r="NMI6229" s="251"/>
      <c r="NMJ6229" s="251"/>
      <c r="NMK6229" s="251"/>
      <c r="NML6229" s="251"/>
      <c r="NMM6229" s="251"/>
      <c r="NMN6229" s="251"/>
      <c r="NMO6229" s="251"/>
      <c r="NMP6229" s="251"/>
      <c r="NMQ6229" s="251"/>
      <c r="NMR6229" s="251"/>
      <c r="NMS6229" s="251"/>
      <c r="NMT6229" s="251"/>
      <c r="NMU6229" s="251"/>
      <c r="NMV6229" s="251"/>
      <c r="NMW6229" s="251"/>
      <c r="NMX6229" s="251"/>
      <c r="NMY6229" s="251"/>
      <c r="NMZ6229" s="251"/>
      <c r="NNA6229" s="251"/>
      <c r="NNB6229" s="251"/>
      <c r="NNC6229" s="251"/>
      <c r="NND6229" s="251"/>
      <c r="NNE6229" s="251"/>
      <c r="NNF6229" s="251"/>
      <c r="NNG6229" s="251"/>
      <c r="NNH6229" s="251"/>
      <c r="NNI6229" s="251"/>
      <c r="NNJ6229" s="251"/>
      <c r="NNK6229" s="251"/>
      <c r="NNL6229" s="251"/>
      <c r="NNM6229" s="251"/>
      <c r="NNN6229" s="251"/>
      <c r="NNO6229" s="251"/>
      <c r="NNP6229" s="251"/>
      <c r="NNQ6229" s="251"/>
      <c r="NNR6229" s="251"/>
      <c r="NNS6229" s="251"/>
      <c r="NNT6229" s="251"/>
      <c r="NNU6229" s="251"/>
      <c r="NNV6229" s="251"/>
      <c r="NNW6229" s="251"/>
      <c r="NNX6229" s="251"/>
      <c r="NNY6229" s="251"/>
      <c r="NNZ6229" s="251"/>
      <c r="NOA6229" s="251"/>
      <c r="NOB6229" s="251"/>
      <c r="NOC6229" s="251"/>
      <c r="NOD6229" s="251"/>
      <c r="NOE6229" s="251"/>
      <c r="NOF6229" s="251"/>
      <c r="NOG6229" s="251"/>
      <c r="NOH6229" s="251"/>
      <c r="NOI6229" s="251"/>
      <c r="NOJ6229" s="251"/>
      <c r="NOK6229" s="251"/>
      <c r="NOL6229" s="251"/>
      <c r="NOM6229" s="251"/>
      <c r="NON6229" s="251"/>
      <c r="NOO6229" s="251"/>
      <c r="NOP6229" s="251"/>
      <c r="NOQ6229" s="251"/>
      <c r="NOR6229" s="251"/>
      <c r="NOS6229" s="251"/>
      <c r="NOT6229" s="251"/>
      <c r="NOU6229" s="251"/>
      <c r="NOV6229" s="251"/>
      <c r="NOW6229" s="251"/>
      <c r="NOX6229" s="251"/>
      <c r="NOY6229" s="251"/>
      <c r="NOZ6229" s="251"/>
      <c r="NPA6229" s="251"/>
      <c r="NPB6229" s="251"/>
      <c r="NPC6229" s="251"/>
      <c r="NPD6229" s="251"/>
      <c r="NPE6229" s="251"/>
      <c r="NPF6229" s="251"/>
      <c r="NPG6229" s="251"/>
      <c r="NPH6229" s="251"/>
      <c r="NPI6229" s="251"/>
      <c r="NPJ6229" s="251"/>
      <c r="NPK6229" s="251"/>
      <c r="NPL6229" s="251"/>
      <c r="NPM6229" s="251"/>
      <c r="NPN6229" s="251"/>
      <c r="NPO6229" s="251"/>
      <c r="NPP6229" s="251"/>
      <c r="NPQ6229" s="251"/>
      <c r="NPR6229" s="251"/>
      <c r="NPS6229" s="251"/>
      <c r="NPT6229" s="251"/>
      <c r="NPU6229" s="251"/>
      <c r="NPV6229" s="251"/>
      <c r="NPW6229" s="251"/>
      <c r="NPX6229" s="251"/>
      <c r="NPY6229" s="251"/>
      <c r="NPZ6229" s="251"/>
      <c r="NQA6229" s="251"/>
      <c r="NQB6229" s="251"/>
      <c r="NQC6229" s="251"/>
      <c r="NQD6229" s="251"/>
      <c r="NQE6229" s="251"/>
      <c r="NQF6229" s="251"/>
      <c r="NQG6229" s="251"/>
      <c r="NQH6229" s="251"/>
      <c r="NQI6229" s="251"/>
      <c r="NQJ6229" s="251"/>
      <c r="NQK6229" s="251"/>
      <c r="NQL6229" s="251"/>
      <c r="NQM6229" s="251"/>
      <c r="NQN6229" s="251"/>
      <c r="NQO6229" s="251"/>
      <c r="NQP6229" s="251"/>
      <c r="NQQ6229" s="251"/>
      <c r="NQR6229" s="251"/>
      <c r="NQS6229" s="251"/>
      <c r="NQT6229" s="251"/>
      <c r="NQU6229" s="251"/>
      <c r="NQV6229" s="251"/>
      <c r="NQW6229" s="251"/>
      <c r="NQX6229" s="251"/>
      <c r="NQY6229" s="251"/>
      <c r="NQZ6229" s="251"/>
      <c r="NRA6229" s="251"/>
      <c r="NRB6229" s="251"/>
      <c r="NRC6229" s="251"/>
      <c r="NRD6229" s="251"/>
      <c r="NRE6229" s="251"/>
      <c r="NRF6229" s="251"/>
      <c r="NRG6229" s="251"/>
      <c r="NRH6229" s="251"/>
      <c r="NRI6229" s="251"/>
      <c r="NRJ6229" s="251"/>
      <c r="NRK6229" s="251"/>
      <c r="NRL6229" s="251"/>
      <c r="NRM6229" s="251"/>
      <c r="NRN6229" s="251"/>
      <c r="NRO6229" s="251"/>
      <c r="NRP6229" s="251"/>
      <c r="NRQ6229" s="251"/>
      <c r="NRR6229" s="251"/>
      <c r="NRS6229" s="251"/>
      <c r="NRT6229" s="251"/>
      <c r="NRU6229" s="251"/>
      <c r="NRV6229" s="251"/>
      <c r="NRW6229" s="251"/>
      <c r="NRX6229" s="251"/>
      <c r="NRY6229" s="251"/>
      <c r="NRZ6229" s="251"/>
      <c r="NSA6229" s="251"/>
      <c r="NSB6229" s="251"/>
      <c r="NSC6229" s="251"/>
      <c r="NSD6229" s="251"/>
      <c r="NSE6229" s="251"/>
      <c r="NSF6229" s="251"/>
      <c r="NSG6229" s="251"/>
      <c r="NSH6229" s="251"/>
      <c r="NSI6229" s="251"/>
      <c r="NSJ6229" s="251"/>
      <c r="NSK6229" s="251"/>
      <c r="NSL6229" s="251"/>
      <c r="NSM6229" s="251"/>
      <c r="NSN6229" s="251"/>
      <c r="NSO6229" s="251"/>
      <c r="NSP6229" s="251"/>
      <c r="NSQ6229" s="251"/>
      <c r="NSR6229" s="251"/>
      <c r="NSS6229" s="251"/>
      <c r="NST6229" s="251"/>
      <c r="NSU6229" s="251"/>
      <c r="NSV6229" s="251"/>
      <c r="NSW6229" s="251"/>
      <c r="NSX6229" s="251"/>
      <c r="NSY6229" s="251"/>
      <c r="NSZ6229" s="251"/>
      <c r="NTA6229" s="251"/>
      <c r="NTB6229" s="251"/>
      <c r="NTC6229" s="251"/>
      <c r="NTD6229" s="251"/>
      <c r="NTE6229" s="251"/>
      <c r="NTF6229" s="251"/>
      <c r="NTG6229" s="251"/>
      <c r="NTH6229" s="251"/>
      <c r="NTI6229" s="251"/>
      <c r="NTJ6229" s="251"/>
      <c r="NTK6229" s="251"/>
      <c r="NTL6229" s="251"/>
      <c r="NTM6229" s="251"/>
      <c r="NTN6229" s="251"/>
      <c r="NTO6229" s="251"/>
      <c r="NTP6229" s="251"/>
      <c r="NTQ6229" s="251"/>
      <c r="NTR6229" s="251"/>
      <c r="NTS6229" s="251"/>
      <c r="NTT6229" s="251"/>
      <c r="NTU6229" s="251"/>
      <c r="NTV6229" s="251"/>
      <c r="NTW6229" s="251"/>
      <c r="NTX6229" s="251"/>
      <c r="NTY6229" s="251"/>
      <c r="NTZ6229" s="251"/>
      <c r="NUA6229" s="251"/>
      <c r="NUB6229" s="251"/>
      <c r="NUC6229" s="251"/>
      <c r="NUD6229" s="251"/>
      <c r="NUE6229" s="251"/>
      <c r="NUF6229" s="251"/>
      <c r="NUG6229" s="251"/>
      <c r="NUH6229" s="251"/>
      <c r="NUI6229" s="251"/>
      <c r="NUJ6229" s="251"/>
      <c r="NUK6229" s="251"/>
      <c r="NUL6229" s="251"/>
      <c r="NUM6229" s="251"/>
      <c r="NUN6229" s="251"/>
      <c r="NUO6229" s="251"/>
      <c r="NUP6229" s="251"/>
      <c r="NUQ6229" s="251"/>
      <c r="NUR6229" s="251"/>
      <c r="NUS6229" s="251"/>
      <c r="NUT6229" s="251"/>
      <c r="NUU6229" s="251"/>
      <c r="NUV6229" s="251"/>
      <c r="NUW6229" s="251"/>
      <c r="NUX6229" s="251"/>
      <c r="NUY6229" s="251"/>
      <c r="NUZ6229" s="251"/>
      <c r="NVA6229" s="251"/>
      <c r="NVB6229" s="251"/>
      <c r="NVC6229" s="251"/>
      <c r="NVD6229" s="251"/>
      <c r="NVE6229" s="251"/>
      <c r="NVF6229" s="251"/>
      <c r="NVG6229" s="251"/>
      <c r="NVH6229" s="251"/>
      <c r="NVI6229" s="251"/>
      <c r="NVJ6229" s="251"/>
      <c r="NVK6229" s="251"/>
      <c r="NVL6229" s="251"/>
      <c r="NVM6229" s="251"/>
      <c r="NVN6229" s="251"/>
      <c r="NVO6229" s="251"/>
      <c r="NVP6229" s="251"/>
      <c r="NVQ6229" s="251"/>
      <c r="NVR6229" s="251"/>
      <c r="NVS6229" s="251"/>
      <c r="NVT6229" s="251"/>
      <c r="NVU6229" s="251"/>
      <c r="NVV6229" s="251"/>
      <c r="NVW6229" s="251"/>
      <c r="NVX6229" s="251"/>
      <c r="NVY6229" s="251"/>
      <c r="NVZ6229" s="251"/>
      <c r="NWA6229" s="251"/>
      <c r="NWB6229" s="251"/>
      <c r="NWC6229" s="251"/>
      <c r="NWD6229" s="251"/>
      <c r="NWE6229" s="251"/>
      <c r="NWF6229" s="251"/>
      <c r="NWG6229" s="251"/>
      <c r="NWH6229" s="251"/>
      <c r="NWI6229" s="251"/>
      <c r="NWJ6229" s="251"/>
      <c r="NWK6229" s="251"/>
      <c r="NWL6229" s="251"/>
      <c r="NWM6229" s="251"/>
      <c r="NWN6229" s="251"/>
      <c r="NWO6229" s="251"/>
      <c r="NWP6229" s="251"/>
      <c r="NWQ6229" s="251"/>
      <c r="NWR6229" s="251"/>
      <c r="NWS6229" s="251"/>
      <c r="NWT6229" s="251"/>
      <c r="NWU6229" s="251"/>
      <c r="NWV6229" s="251"/>
      <c r="NWW6229" s="251"/>
      <c r="NWX6229" s="251"/>
      <c r="NWY6229" s="251"/>
      <c r="NWZ6229" s="251"/>
      <c r="NXA6229" s="251"/>
      <c r="NXB6229" s="251"/>
      <c r="NXC6229" s="251"/>
      <c r="NXD6229" s="251"/>
      <c r="NXE6229" s="251"/>
      <c r="NXF6229" s="251"/>
      <c r="NXG6229" s="251"/>
      <c r="NXH6229" s="251"/>
      <c r="NXI6229" s="251"/>
      <c r="NXJ6229" s="251"/>
      <c r="NXK6229" s="251"/>
      <c r="NXL6229" s="251"/>
      <c r="NXM6229" s="251"/>
      <c r="NXN6229" s="251"/>
      <c r="NXO6229" s="251"/>
      <c r="NXP6229" s="251"/>
      <c r="NXQ6229" s="251"/>
      <c r="NXR6229" s="251"/>
      <c r="NXS6229" s="251"/>
      <c r="NXT6229" s="251"/>
      <c r="NXU6229" s="251"/>
      <c r="NXV6229" s="251"/>
      <c r="NXW6229" s="251"/>
      <c r="NXX6229" s="251"/>
      <c r="NXY6229" s="251"/>
      <c r="NXZ6229" s="251"/>
      <c r="NYA6229" s="251"/>
      <c r="NYB6229" s="251"/>
      <c r="NYC6229" s="251"/>
      <c r="NYD6229" s="251"/>
      <c r="NYE6229" s="251"/>
      <c r="NYF6229" s="251"/>
      <c r="NYG6229" s="251"/>
      <c r="NYH6229" s="251"/>
      <c r="NYI6229" s="251"/>
      <c r="NYJ6229" s="251"/>
      <c r="NYK6229" s="251"/>
      <c r="NYL6229" s="251"/>
      <c r="NYM6229" s="251"/>
      <c r="NYN6229" s="251"/>
      <c r="NYO6229" s="251"/>
      <c r="NYP6229" s="251"/>
      <c r="NYQ6229" s="251"/>
      <c r="NYR6229" s="251"/>
      <c r="NYS6229" s="251"/>
      <c r="NYT6229" s="251"/>
      <c r="NYU6229" s="251"/>
      <c r="NYV6229" s="251"/>
      <c r="NYW6229" s="251"/>
      <c r="NYX6229" s="251"/>
      <c r="NYY6229" s="251"/>
      <c r="NYZ6229" s="251"/>
      <c r="NZA6229" s="251"/>
      <c r="NZB6229" s="251"/>
      <c r="NZC6229" s="251"/>
      <c r="NZD6229" s="251"/>
      <c r="NZE6229" s="251"/>
      <c r="NZF6229" s="251"/>
      <c r="NZG6229" s="251"/>
      <c r="NZH6229" s="251"/>
      <c r="NZI6229" s="251"/>
      <c r="NZJ6229" s="251"/>
      <c r="NZK6229" s="251"/>
      <c r="NZL6229" s="251"/>
      <c r="NZM6229" s="251"/>
      <c r="NZN6229" s="251"/>
      <c r="NZO6229" s="251"/>
      <c r="NZP6229" s="251"/>
      <c r="NZQ6229" s="251"/>
      <c r="NZR6229" s="251"/>
      <c r="NZS6229" s="251"/>
      <c r="NZT6229" s="251"/>
      <c r="NZU6229" s="251"/>
      <c r="NZV6229" s="251"/>
      <c r="NZW6229" s="251"/>
      <c r="NZX6229" s="251"/>
      <c r="NZY6229" s="251"/>
      <c r="NZZ6229" s="251"/>
      <c r="OAA6229" s="251"/>
      <c r="OAB6229" s="251"/>
      <c r="OAC6229" s="251"/>
      <c r="OAD6229" s="251"/>
      <c r="OAE6229" s="251"/>
      <c r="OAF6229" s="251"/>
      <c r="OAG6229" s="251"/>
      <c r="OAH6229" s="251"/>
      <c r="OAI6229" s="251"/>
      <c r="OAJ6229" s="251"/>
      <c r="OAK6229" s="251"/>
      <c r="OAL6229" s="251"/>
      <c r="OAM6229" s="251"/>
      <c r="OAN6229" s="251"/>
      <c r="OAO6229" s="251"/>
      <c r="OAP6229" s="251"/>
      <c r="OAQ6229" s="251"/>
      <c r="OAR6229" s="251"/>
      <c r="OAS6229" s="251"/>
      <c r="OAT6229" s="251"/>
      <c r="OAU6229" s="251"/>
      <c r="OAV6229" s="251"/>
      <c r="OAW6229" s="251"/>
      <c r="OAX6229" s="251"/>
      <c r="OAY6229" s="251"/>
      <c r="OAZ6229" s="251"/>
      <c r="OBA6229" s="251"/>
      <c r="OBB6229" s="251"/>
      <c r="OBC6229" s="251"/>
      <c r="OBD6229" s="251"/>
      <c r="OBE6229" s="251"/>
      <c r="OBF6229" s="251"/>
      <c r="OBG6229" s="251"/>
      <c r="OBH6229" s="251"/>
      <c r="OBI6229" s="251"/>
      <c r="OBJ6229" s="251"/>
      <c r="OBK6229" s="251"/>
      <c r="OBL6229" s="251"/>
      <c r="OBM6229" s="251"/>
      <c r="OBN6229" s="251"/>
      <c r="OBO6229" s="251"/>
      <c r="OBP6229" s="251"/>
      <c r="OBQ6229" s="251"/>
      <c r="OBR6229" s="251"/>
      <c r="OBS6229" s="251"/>
      <c r="OBT6229" s="251"/>
      <c r="OBU6229" s="251"/>
      <c r="OBV6229" s="251"/>
      <c r="OBW6229" s="251"/>
      <c r="OBX6229" s="251"/>
      <c r="OBY6229" s="251"/>
      <c r="OBZ6229" s="251"/>
      <c r="OCA6229" s="251"/>
      <c r="OCB6229" s="251"/>
      <c r="OCC6229" s="251"/>
      <c r="OCD6229" s="251"/>
      <c r="OCE6229" s="251"/>
      <c r="OCF6229" s="251"/>
      <c r="OCG6229" s="251"/>
      <c r="OCH6229" s="251"/>
      <c r="OCI6229" s="251"/>
      <c r="OCJ6229" s="251"/>
      <c r="OCK6229" s="251"/>
      <c r="OCL6229" s="251"/>
      <c r="OCM6229" s="251"/>
      <c r="OCN6229" s="251"/>
      <c r="OCO6229" s="251"/>
      <c r="OCP6229" s="251"/>
      <c r="OCQ6229" s="251"/>
      <c r="OCR6229" s="251"/>
      <c r="OCS6229" s="251"/>
      <c r="OCT6229" s="251"/>
      <c r="OCU6229" s="251"/>
      <c r="OCV6229" s="251"/>
      <c r="OCW6229" s="251"/>
      <c r="OCX6229" s="251"/>
      <c r="OCY6229" s="251"/>
      <c r="OCZ6229" s="251"/>
      <c r="ODA6229" s="251"/>
      <c r="ODB6229" s="251"/>
      <c r="ODC6229" s="251"/>
      <c r="ODD6229" s="251"/>
      <c r="ODE6229" s="251"/>
      <c r="ODF6229" s="251"/>
      <c r="ODG6229" s="251"/>
      <c r="ODH6229" s="251"/>
      <c r="ODI6229" s="251"/>
      <c r="ODJ6229" s="251"/>
      <c r="ODK6229" s="251"/>
      <c r="ODL6229" s="251"/>
      <c r="ODM6229" s="251"/>
      <c r="ODN6229" s="251"/>
      <c r="ODO6229" s="251"/>
      <c r="ODP6229" s="251"/>
      <c r="ODQ6229" s="251"/>
      <c r="ODR6229" s="251"/>
      <c r="ODS6229" s="251"/>
      <c r="ODT6229" s="251"/>
      <c r="ODU6229" s="251"/>
      <c r="ODV6229" s="251"/>
      <c r="ODW6229" s="251"/>
      <c r="ODX6229" s="251"/>
      <c r="ODY6229" s="251"/>
      <c r="ODZ6229" s="251"/>
      <c r="OEA6229" s="251"/>
      <c r="OEB6229" s="251"/>
      <c r="OEC6229" s="251"/>
      <c r="OED6229" s="251"/>
      <c r="OEE6229" s="251"/>
      <c r="OEF6229" s="251"/>
      <c r="OEG6229" s="251"/>
      <c r="OEH6229" s="251"/>
      <c r="OEI6229" s="251"/>
      <c r="OEJ6229" s="251"/>
      <c r="OEK6229" s="251"/>
      <c r="OEL6229" s="251"/>
      <c r="OEM6229" s="251"/>
      <c r="OEN6229" s="251"/>
      <c r="OEO6229" s="251"/>
      <c r="OEP6229" s="251"/>
      <c r="OEQ6229" s="251"/>
      <c r="OER6229" s="251"/>
      <c r="OES6229" s="251"/>
      <c r="OET6229" s="251"/>
      <c r="OEU6229" s="251"/>
      <c r="OEV6229" s="251"/>
      <c r="OEW6229" s="251"/>
      <c r="OEX6229" s="251"/>
      <c r="OEY6229" s="251"/>
      <c r="OEZ6229" s="251"/>
      <c r="OFA6229" s="251"/>
      <c r="OFB6229" s="251"/>
      <c r="OFC6229" s="251"/>
      <c r="OFD6229" s="251"/>
      <c r="OFE6229" s="251"/>
      <c r="OFF6229" s="251"/>
      <c r="OFG6229" s="251"/>
      <c r="OFH6229" s="251"/>
      <c r="OFI6229" s="251"/>
      <c r="OFJ6229" s="251"/>
      <c r="OFK6229" s="251"/>
      <c r="OFL6229" s="251"/>
      <c r="OFM6229" s="251"/>
      <c r="OFN6229" s="251"/>
      <c r="OFO6229" s="251"/>
      <c r="OFP6229" s="251"/>
      <c r="OFQ6229" s="251"/>
      <c r="OFR6229" s="251"/>
      <c r="OFS6229" s="251"/>
      <c r="OFT6229" s="251"/>
      <c r="OFU6229" s="251"/>
      <c r="OFV6229" s="251"/>
      <c r="OFW6229" s="251"/>
      <c r="OFX6229" s="251"/>
      <c r="OFY6229" s="251"/>
      <c r="OFZ6229" s="251"/>
      <c r="OGA6229" s="251"/>
      <c r="OGB6229" s="251"/>
      <c r="OGC6229" s="251"/>
      <c r="OGD6229" s="251"/>
      <c r="OGE6229" s="251"/>
      <c r="OGF6229" s="251"/>
      <c r="OGG6229" s="251"/>
      <c r="OGH6229" s="251"/>
      <c r="OGI6229" s="251"/>
      <c r="OGJ6229" s="251"/>
      <c r="OGK6229" s="251"/>
      <c r="OGL6229" s="251"/>
      <c r="OGM6229" s="251"/>
      <c r="OGN6229" s="251"/>
      <c r="OGO6229" s="251"/>
      <c r="OGP6229" s="251"/>
      <c r="OGQ6229" s="251"/>
      <c r="OGR6229" s="251"/>
      <c r="OGS6229" s="251"/>
      <c r="OGT6229" s="251"/>
      <c r="OGU6229" s="251"/>
      <c r="OGV6229" s="251"/>
      <c r="OGW6229" s="251"/>
      <c r="OGX6229" s="251"/>
      <c r="OGY6229" s="251"/>
      <c r="OGZ6229" s="251"/>
      <c r="OHA6229" s="251"/>
      <c r="OHB6229" s="251"/>
      <c r="OHC6229" s="251"/>
      <c r="OHD6229" s="251"/>
      <c r="OHE6229" s="251"/>
      <c r="OHF6229" s="251"/>
      <c r="OHG6229" s="251"/>
      <c r="OHH6229" s="251"/>
      <c r="OHI6229" s="251"/>
      <c r="OHJ6229" s="251"/>
      <c r="OHK6229" s="251"/>
      <c r="OHL6229" s="251"/>
      <c r="OHM6229" s="251"/>
      <c r="OHN6229" s="251"/>
      <c r="OHO6229" s="251"/>
      <c r="OHP6229" s="251"/>
      <c r="OHQ6229" s="251"/>
      <c r="OHR6229" s="251"/>
      <c r="OHS6229" s="251"/>
      <c r="OHT6229" s="251"/>
      <c r="OHU6229" s="251"/>
      <c r="OHV6229" s="251"/>
      <c r="OHW6229" s="251"/>
      <c r="OHX6229" s="251"/>
      <c r="OHY6229" s="251"/>
      <c r="OHZ6229" s="251"/>
      <c r="OIA6229" s="251"/>
      <c r="OIB6229" s="251"/>
      <c r="OIC6229" s="251"/>
      <c r="OID6229" s="251"/>
      <c r="OIE6229" s="251"/>
      <c r="OIF6229" s="251"/>
      <c r="OIG6229" s="251"/>
      <c r="OIH6229" s="251"/>
      <c r="OII6229" s="251"/>
      <c r="OIJ6229" s="251"/>
      <c r="OIK6229" s="251"/>
      <c r="OIL6229" s="251"/>
      <c r="OIM6229" s="251"/>
      <c r="OIN6229" s="251"/>
      <c r="OIO6229" s="251"/>
      <c r="OIP6229" s="251"/>
      <c r="OIQ6229" s="251"/>
      <c r="OIR6229" s="251"/>
      <c r="OIS6229" s="251"/>
      <c r="OIT6229" s="251"/>
      <c r="OIU6229" s="251"/>
      <c r="OIV6229" s="251"/>
      <c r="OIW6229" s="251"/>
      <c r="OIX6229" s="251"/>
      <c r="OIY6229" s="251"/>
      <c r="OIZ6229" s="251"/>
      <c r="OJA6229" s="251"/>
      <c r="OJB6229" s="251"/>
      <c r="OJC6229" s="251"/>
      <c r="OJD6229" s="251"/>
      <c r="OJE6229" s="251"/>
      <c r="OJF6229" s="251"/>
      <c r="OJG6229" s="251"/>
      <c r="OJH6229" s="251"/>
      <c r="OJI6229" s="251"/>
      <c r="OJJ6229" s="251"/>
      <c r="OJK6229" s="251"/>
      <c r="OJL6229" s="251"/>
      <c r="OJM6229" s="251"/>
      <c r="OJN6229" s="251"/>
      <c r="OJO6229" s="251"/>
      <c r="OJP6229" s="251"/>
      <c r="OJQ6229" s="251"/>
      <c r="OJR6229" s="251"/>
      <c r="OJS6229" s="251"/>
      <c r="OJT6229" s="251"/>
      <c r="OJU6229" s="251"/>
      <c r="OJV6229" s="251"/>
      <c r="OJW6229" s="251"/>
      <c r="OJX6229" s="251"/>
      <c r="OJY6229" s="251"/>
      <c r="OJZ6229" s="251"/>
      <c r="OKA6229" s="251"/>
      <c r="OKB6229" s="251"/>
      <c r="OKC6229" s="251"/>
      <c r="OKD6229" s="251"/>
      <c r="OKE6229" s="251"/>
      <c r="OKF6229" s="251"/>
      <c r="OKG6229" s="251"/>
      <c r="OKH6229" s="251"/>
      <c r="OKI6229" s="251"/>
      <c r="OKJ6229" s="251"/>
      <c r="OKK6229" s="251"/>
      <c r="OKL6229" s="251"/>
      <c r="OKM6229" s="251"/>
      <c r="OKN6229" s="251"/>
      <c r="OKO6229" s="251"/>
      <c r="OKP6229" s="251"/>
      <c r="OKQ6229" s="251"/>
      <c r="OKR6229" s="251"/>
      <c r="OKS6229" s="251"/>
      <c r="OKT6229" s="251"/>
      <c r="OKU6229" s="251"/>
      <c r="OKV6229" s="251"/>
      <c r="OKW6229" s="251"/>
      <c r="OKX6229" s="251"/>
      <c r="OKY6229" s="251"/>
      <c r="OKZ6229" s="251"/>
      <c r="OLA6229" s="251"/>
      <c r="OLB6229" s="251"/>
      <c r="OLC6229" s="251"/>
      <c r="OLD6229" s="251"/>
      <c r="OLE6229" s="251"/>
      <c r="OLF6229" s="251"/>
      <c r="OLG6229" s="251"/>
      <c r="OLH6229" s="251"/>
      <c r="OLI6229" s="251"/>
      <c r="OLJ6229" s="251"/>
      <c r="OLK6229" s="251"/>
      <c r="OLL6229" s="251"/>
      <c r="OLM6229" s="251"/>
      <c r="OLN6229" s="251"/>
      <c r="OLO6229" s="251"/>
      <c r="OLP6229" s="251"/>
      <c r="OLQ6229" s="251"/>
      <c r="OLR6229" s="251"/>
      <c r="OLS6229" s="251"/>
      <c r="OLT6229" s="251"/>
      <c r="OLU6229" s="251"/>
      <c r="OLV6229" s="251"/>
      <c r="OLW6229" s="251"/>
      <c r="OLX6229" s="251"/>
      <c r="OLY6229" s="251"/>
      <c r="OLZ6229" s="251"/>
      <c r="OMA6229" s="251"/>
      <c r="OMB6229" s="251"/>
      <c r="OMC6229" s="251"/>
      <c r="OMD6229" s="251"/>
      <c r="OME6229" s="251"/>
      <c r="OMF6229" s="251"/>
      <c r="OMG6229" s="251"/>
      <c r="OMH6229" s="251"/>
      <c r="OMI6229" s="251"/>
      <c r="OMJ6229" s="251"/>
      <c r="OMK6229" s="251"/>
      <c r="OML6229" s="251"/>
      <c r="OMM6229" s="251"/>
      <c r="OMN6229" s="251"/>
      <c r="OMO6229" s="251"/>
      <c r="OMP6229" s="251"/>
      <c r="OMQ6229" s="251"/>
      <c r="OMR6229" s="251"/>
      <c r="OMS6229" s="251"/>
      <c r="OMT6229" s="251"/>
      <c r="OMU6229" s="251"/>
      <c r="OMV6229" s="251"/>
      <c r="OMW6229" s="251"/>
      <c r="OMX6229" s="251"/>
      <c r="OMY6229" s="251"/>
      <c r="OMZ6229" s="251"/>
      <c r="ONA6229" s="251"/>
      <c r="ONB6229" s="251"/>
      <c r="ONC6229" s="251"/>
      <c r="OND6229" s="251"/>
      <c r="ONE6229" s="251"/>
      <c r="ONF6229" s="251"/>
      <c r="ONG6229" s="251"/>
      <c r="ONH6229" s="251"/>
      <c r="ONI6229" s="251"/>
      <c r="ONJ6229" s="251"/>
      <c r="ONK6229" s="251"/>
      <c r="ONL6229" s="251"/>
      <c r="ONM6229" s="251"/>
      <c r="ONN6229" s="251"/>
      <c r="ONO6229" s="251"/>
      <c r="ONP6229" s="251"/>
      <c r="ONQ6229" s="251"/>
      <c r="ONR6229" s="251"/>
      <c r="ONS6229" s="251"/>
      <c r="ONT6229" s="251"/>
      <c r="ONU6229" s="251"/>
      <c r="ONV6229" s="251"/>
      <c r="ONW6229" s="251"/>
      <c r="ONX6229" s="251"/>
      <c r="ONY6229" s="251"/>
      <c r="ONZ6229" s="251"/>
      <c r="OOA6229" s="251"/>
      <c r="OOB6229" s="251"/>
      <c r="OOC6229" s="251"/>
      <c r="OOD6229" s="251"/>
      <c r="OOE6229" s="251"/>
      <c r="OOF6229" s="251"/>
      <c r="OOG6229" s="251"/>
      <c r="OOH6229" s="251"/>
      <c r="OOI6229" s="251"/>
      <c r="OOJ6229" s="251"/>
      <c r="OOK6229" s="251"/>
      <c r="OOL6229" s="251"/>
      <c r="OOM6229" s="251"/>
      <c r="OON6229" s="251"/>
      <c r="OOO6229" s="251"/>
      <c r="OOP6229" s="251"/>
      <c r="OOQ6229" s="251"/>
      <c r="OOR6229" s="251"/>
      <c r="OOS6229" s="251"/>
      <c r="OOT6229" s="251"/>
      <c r="OOU6229" s="251"/>
      <c r="OOV6229" s="251"/>
      <c r="OOW6229" s="251"/>
      <c r="OOX6229" s="251"/>
      <c r="OOY6229" s="251"/>
      <c r="OOZ6229" s="251"/>
      <c r="OPA6229" s="251"/>
      <c r="OPB6229" s="251"/>
      <c r="OPC6229" s="251"/>
      <c r="OPD6229" s="251"/>
      <c r="OPE6229" s="251"/>
      <c r="OPF6229" s="251"/>
      <c r="OPG6229" s="251"/>
      <c r="OPH6229" s="251"/>
      <c r="OPI6229" s="251"/>
      <c r="OPJ6229" s="251"/>
      <c r="OPK6229" s="251"/>
      <c r="OPL6229" s="251"/>
      <c r="OPM6229" s="251"/>
      <c r="OPN6229" s="251"/>
      <c r="OPO6229" s="251"/>
      <c r="OPP6229" s="251"/>
      <c r="OPQ6229" s="251"/>
      <c r="OPR6229" s="251"/>
      <c r="OPS6229" s="251"/>
      <c r="OPT6229" s="251"/>
      <c r="OPU6229" s="251"/>
      <c r="OPV6229" s="251"/>
      <c r="OPW6229" s="251"/>
      <c r="OPX6229" s="251"/>
      <c r="OPY6229" s="251"/>
      <c r="OPZ6229" s="251"/>
      <c r="OQA6229" s="251"/>
      <c r="OQB6229" s="251"/>
      <c r="OQC6229" s="251"/>
      <c r="OQD6229" s="251"/>
      <c r="OQE6229" s="251"/>
      <c r="OQF6229" s="251"/>
      <c r="OQG6229" s="251"/>
      <c r="OQH6229" s="251"/>
      <c r="OQI6229" s="251"/>
      <c r="OQJ6229" s="251"/>
      <c r="OQK6229" s="251"/>
      <c r="OQL6229" s="251"/>
      <c r="OQM6229" s="251"/>
      <c r="OQN6229" s="251"/>
      <c r="OQO6229" s="251"/>
      <c r="OQP6229" s="251"/>
      <c r="OQQ6229" s="251"/>
      <c r="OQR6229" s="251"/>
      <c r="OQS6229" s="251"/>
      <c r="OQT6229" s="251"/>
      <c r="OQU6229" s="251"/>
      <c r="OQV6229" s="251"/>
      <c r="OQW6229" s="251"/>
      <c r="OQX6229" s="251"/>
      <c r="OQY6229" s="251"/>
      <c r="OQZ6229" s="251"/>
      <c r="ORA6229" s="251"/>
      <c r="ORB6229" s="251"/>
      <c r="ORC6229" s="251"/>
      <c r="ORD6229" s="251"/>
      <c r="ORE6229" s="251"/>
      <c r="ORF6229" s="251"/>
      <c r="ORG6229" s="251"/>
      <c r="ORH6229" s="251"/>
      <c r="ORI6229" s="251"/>
      <c r="ORJ6229" s="251"/>
      <c r="ORK6229" s="251"/>
      <c r="ORL6229" s="251"/>
      <c r="ORM6229" s="251"/>
      <c r="ORN6229" s="251"/>
      <c r="ORO6229" s="251"/>
      <c r="ORP6229" s="251"/>
      <c r="ORQ6229" s="251"/>
      <c r="ORR6229" s="251"/>
      <c r="ORS6229" s="251"/>
      <c r="ORT6229" s="251"/>
      <c r="ORU6229" s="251"/>
      <c r="ORV6229" s="251"/>
      <c r="ORW6229" s="251"/>
      <c r="ORX6229" s="251"/>
      <c r="ORY6229" s="251"/>
      <c r="ORZ6229" s="251"/>
      <c r="OSA6229" s="251"/>
      <c r="OSB6229" s="251"/>
      <c r="OSC6229" s="251"/>
      <c r="OSD6229" s="251"/>
      <c r="OSE6229" s="251"/>
      <c r="OSF6229" s="251"/>
      <c r="OSG6229" s="251"/>
      <c r="OSH6229" s="251"/>
      <c r="OSI6229" s="251"/>
      <c r="OSJ6229" s="251"/>
      <c r="OSK6229" s="251"/>
      <c r="OSL6229" s="251"/>
      <c r="OSM6229" s="251"/>
      <c r="OSN6229" s="251"/>
      <c r="OSO6229" s="251"/>
      <c r="OSP6229" s="251"/>
      <c r="OSQ6229" s="251"/>
      <c r="OSR6229" s="251"/>
      <c r="OSS6229" s="251"/>
      <c r="OST6229" s="251"/>
      <c r="OSU6229" s="251"/>
      <c r="OSV6229" s="251"/>
      <c r="OSW6229" s="251"/>
      <c r="OSX6229" s="251"/>
      <c r="OSY6229" s="251"/>
      <c r="OSZ6229" s="251"/>
      <c r="OTA6229" s="251"/>
      <c r="OTB6229" s="251"/>
      <c r="OTC6229" s="251"/>
      <c r="OTD6229" s="251"/>
      <c r="OTE6229" s="251"/>
      <c r="OTF6229" s="251"/>
      <c r="OTG6229" s="251"/>
      <c r="OTH6229" s="251"/>
      <c r="OTI6229" s="251"/>
      <c r="OTJ6229" s="251"/>
      <c r="OTK6229" s="251"/>
      <c r="OTL6229" s="251"/>
      <c r="OTM6229" s="251"/>
      <c r="OTN6229" s="251"/>
      <c r="OTO6229" s="251"/>
      <c r="OTP6229" s="251"/>
      <c r="OTQ6229" s="251"/>
      <c r="OTR6229" s="251"/>
      <c r="OTS6229" s="251"/>
      <c r="OTT6229" s="251"/>
      <c r="OTU6229" s="251"/>
      <c r="OTV6229" s="251"/>
      <c r="OTW6229" s="251"/>
      <c r="OTX6229" s="251"/>
      <c r="OTY6229" s="251"/>
      <c r="OTZ6229" s="251"/>
      <c r="OUA6229" s="251"/>
      <c r="OUB6229" s="251"/>
      <c r="OUC6229" s="251"/>
      <c r="OUD6229" s="251"/>
      <c r="OUE6229" s="251"/>
      <c r="OUF6229" s="251"/>
      <c r="OUG6229" s="251"/>
      <c r="OUH6229" s="251"/>
      <c r="OUI6229" s="251"/>
      <c r="OUJ6229" s="251"/>
      <c r="OUK6229" s="251"/>
      <c r="OUL6229" s="251"/>
      <c r="OUM6229" s="251"/>
      <c r="OUN6229" s="251"/>
      <c r="OUO6229" s="251"/>
      <c r="OUP6229" s="251"/>
      <c r="OUQ6229" s="251"/>
      <c r="OUR6229" s="251"/>
      <c r="OUS6229" s="251"/>
      <c r="OUT6229" s="251"/>
      <c r="OUU6229" s="251"/>
      <c r="OUV6229" s="251"/>
      <c r="OUW6229" s="251"/>
      <c r="OUX6229" s="251"/>
      <c r="OUY6229" s="251"/>
      <c r="OUZ6229" s="251"/>
      <c r="OVA6229" s="251"/>
      <c r="OVB6229" s="251"/>
      <c r="OVC6229" s="251"/>
      <c r="OVD6229" s="251"/>
      <c r="OVE6229" s="251"/>
      <c r="OVF6229" s="251"/>
      <c r="OVG6229" s="251"/>
      <c r="OVH6229" s="251"/>
      <c r="OVI6229" s="251"/>
      <c r="OVJ6229" s="251"/>
      <c r="OVK6229" s="251"/>
      <c r="OVL6229" s="251"/>
      <c r="OVM6229" s="251"/>
      <c r="OVN6229" s="251"/>
      <c r="OVO6229" s="251"/>
      <c r="OVP6229" s="251"/>
      <c r="OVQ6229" s="251"/>
      <c r="OVR6229" s="251"/>
      <c r="OVS6229" s="251"/>
      <c r="OVT6229" s="251"/>
      <c r="OVU6229" s="251"/>
      <c r="OVV6229" s="251"/>
      <c r="OVW6229" s="251"/>
      <c r="OVX6229" s="251"/>
      <c r="OVY6229" s="251"/>
      <c r="OVZ6229" s="251"/>
      <c r="OWA6229" s="251"/>
      <c r="OWB6229" s="251"/>
      <c r="OWC6229" s="251"/>
      <c r="OWD6229" s="251"/>
      <c r="OWE6229" s="251"/>
      <c r="OWF6229" s="251"/>
      <c r="OWG6229" s="251"/>
      <c r="OWH6229" s="251"/>
      <c r="OWI6229" s="251"/>
      <c r="OWJ6229" s="251"/>
      <c r="OWK6229" s="251"/>
      <c r="OWL6229" s="251"/>
      <c r="OWM6229" s="251"/>
      <c r="OWN6229" s="251"/>
      <c r="OWO6229" s="251"/>
      <c r="OWP6229" s="251"/>
      <c r="OWQ6229" s="251"/>
      <c r="OWR6229" s="251"/>
      <c r="OWS6229" s="251"/>
      <c r="OWT6229" s="251"/>
      <c r="OWU6229" s="251"/>
      <c r="OWV6229" s="251"/>
      <c r="OWW6229" s="251"/>
      <c r="OWX6229" s="251"/>
      <c r="OWY6229" s="251"/>
      <c r="OWZ6229" s="251"/>
      <c r="OXA6229" s="251"/>
      <c r="OXB6229" s="251"/>
      <c r="OXC6229" s="251"/>
      <c r="OXD6229" s="251"/>
      <c r="OXE6229" s="251"/>
      <c r="OXF6229" s="251"/>
      <c r="OXG6229" s="251"/>
      <c r="OXH6229" s="251"/>
      <c r="OXI6229" s="251"/>
      <c r="OXJ6229" s="251"/>
      <c r="OXK6229" s="251"/>
      <c r="OXL6229" s="251"/>
      <c r="OXM6229" s="251"/>
      <c r="OXN6229" s="251"/>
      <c r="OXO6229" s="251"/>
      <c r="OXP6229" s="251"/>
      <c r="OXQ6229" s="251"/>
      <c r="OXR6229" s="251"/>
      <c r="OXS6229" s="251"/>
      <c r="OXT6229" s="251"/>
      <c r="OXU6229" s="251"/>
      <c r="OXV6229" s="251"/>
      <c r="OXW6229" s="251"/>
      <c r="OXX6229" s="251"/>
      <c r="OXY6229" s="251"/>
      <c r="OXZ6229" s="251"/>
      <c r="OYA6229" s="251"/>
      <c r="OYB6229" s="251"/>
      <c r="OYC6229" s="251"/>
      <c r="OYD6229" s="251"/>
      <c r="OYE6229" s="251"/>
      <c r="OYF6229" s="251"/>
      <c r="OYG6229" s="251"/>
      <c r="OYH6229" s="251"/>
      <c r="OYI6229" s="251"/>
      <c r="OYJ6229" s="251"/>
      <c r="OYK6229" s="251"/>
      <c r="OYL6229" s="251"/>
      <c r="OYM6229" s="251"/>
      <c r="OYN6229" s="251"/>
      <c r="OYO6229" s="251"/>
      <c r="OYP6229" s="251"/>
      <c r="OYQ6229" s="251"/>
      <c r="OYR6229" s="251"/>
      <c r="OYS6229" s="251"/>
      <c r="OYT6229" s="251"/>
      <c r="OYU6229" s="251"/>
      <c r="OYV6229" s="251"/>
      <c r="OYW6229" s="251"/>
      <c r="OYX6229" s="251"/>
      <c r="OYY6229" s="251"/>
      <c r="OYZ6229" s="251"/>
      <c r="OZA6229" s="251"/>
      <c r="OZB6229" s="251"/>
      <c r="OZC6229" s="251"/>
      <c r="OZD6229" s="251"/>
      <c r="OZE6229" s="251"/>
      <c r="OZF6229" s="251"/>
      <c r="OZG6229" s="251"/>
      <c r="OZH6229" s="251"/>
      <c r="OZI6229" s="251"/>
      <c r="OZJ6229" s="251"/>
      <c r="OZK6229" s="251"/>
      <c r="OZL6229" s="251"/>
      <c r="OZM6229" s="251"/>
      <c r="OZN6229" s="251"/>
      <c r="OZO6229" s="251"/>
      <c r="OZP6229" s="251"/>
      <c r="OZQ6229" s="251"/>
      <c r="OZR6229" s="251"/>
      <c r="OZS6229" s="251"/>
      <c r="OZT6229" s="251"/>
      <c r="OZU6229" s="251"/>
      <c r="OZV6229" s="251"/>
      <c r="OZW6229" s="251"/>
      <c r="OZX6229" s="251"/>
      <c r="OZY6229" s="251"/>
      <c r="OZZ6229" s="251"/>
      <c r="PAA6229" s="251"/>
      <c r="PAB6229" s="251"/>
      <c r="PAC6229" s="251"/>
      <c r="PAD6229" s="251"/>
      <c r="PAE6229" s="251"/>
      <c r="PAF6229" s="251"/>
      <c r="PAG6229" s="251"/>
      <c r="PAH6229" s="251"/>
      <c r="PAI6229" s="251"/>
      <c r="PAJ6229" s="251"/>
      <c r="PAK6229" s="251"/>
      <c r="PAL6229" s="251"/>
      <c r="PAM6229" s="251"/>
      <c r="PAN6229" s="251"/>
      <c r="PAO6229" s="251"/>
      <c r="PAP6229" s="251"/>
      <c r="PAQ6229" s="251"/>
      <c r="PAR6229" s="251"/>
      <c r="PAS6229" s="251"/>
      <c r="PAT6229" s="251"/>
      <c r="PAU6229" s="251"/>
      <c r="PAV6229" s="251"/>
      <c r="PAW6229" s="251"/>
      <c r="PAX6229" s="251"/>
      <c r="PAY6229" s="251"/>
      <c r="PAZ6229" s="251"/>
      <c r="PBA6229" s="251"/>
      <c r="PBB6229" s="251"/>
      <c r="PBC6229" s="251"/>
      <c r="PBD6229" s="251"/>
      <c r="PBE6229" s="251"/>
      <c r="PBF6229" s="251"/>
      <c r="PBG6229" s="251"/>
      <c r="PBH6229" s="251"/>
      <c r="PBI6229" s="251"/>
      <c r="PBJ6229" s="251"/>
      <c r="PBK6229" s="251"/>
      <c r="PBL6229" s="251"/>
      <c r="PBM6229" s="251"/>
      <c r="PBN6229" s="251"/>
      <c r="PBO6229" s="251"/>
      <c r="PBP6229" s="251"/>
      <c r="PBQ6229" s="251"/>
      <c r="PBR6229" s="251"/>
      <c r="PBS6229" s="251"/>
      <c r="PBT6229" s="251"/>
      <c r="PBU6229" s="251"/>
      <c r="PBV6229" s="251"/>
      <c r="PBW6229" s="251"/>
      <c r="PBX6229" s="251"/>
      <c r="PBY6229" s="251"/>
      <c r="PBZ6229" s="251"/>
      <c r="PCA6229" s="251"/>
      <c r="PCB6229" s="251"/>
      <c r="PCC6229" s="251"/>
      <c r="PCD6229" s="251"/>
      <c r="PCE6229" s="251"/>
      <c r="PCF6229" s="251"/>
      <c r="PCG6229" s="251"/>
      <c r="PCH6229" s="251"/>
      <c r="PCI6229" s="251"/>
      <c r="PCJ6229" s="251"/>
      <c r="PCK6229" s="251"/>
      <c r="PCL6229" s="251"/>
      <c r="PCM6229" s="251"/>
      <c r="PCN6229" s="251"/>
      <c r="PCO6229" s="251"/>
      <c r="PCP6229" s="251"/>
      <c r="PCQ6229" s="251"/>
      <c r="PCR6229" s="251"/>
      <c r="PCS6229" s="251"/>
      <c r="PCT6229" s="251"/>
      <c r="PCU6229" s="251"/>
      <c r="PCV6229" s="251"/>
      <c r="PCW6229" s="251"/>
      <c r="PCX6229" s="251"/>
      <c r="PCY6229" s="251"/>
      <c r="PCZ6229" s="251"/>
      <c r="PDA6229" s="251"/>
      <c r="PDB6229" s="251"/>
      <c r="PDC6229" s="251"/>
      <c r="PDD6229" s="251"/>
      <c r="PDE6229" s="251"/>
      <c r="PDF6229" s="251"/>
      <c r="PDG6229" s="251"/>
      <c r="PDH6229" s="251"/>
      <c r="PDI6229" s="251"/>
      <c r="PDJ6229" s="251"/>
      <c r="PDK6229" s="251"/>
      <c r="PDL6229" s="251"/>
      <c r="PDM6229" s="251"/>
      <c r="PDN6229" s="251"/>
      <c r="PDO6229" s="251"/>
      <c r="PDP6229" s="251"/>
      <c r="PDQ6229" s="251"/>
      <c r="PDR6229" s="251"/>
      <c r="PDS6229" s="251"/>
      <c r="PDT6229" s="251"/>
      <c r="PDU6229" s="251"/>
      <c r="PDV6229" s="251"/>
      <c r="PDW6229" s="251"/>
      <c r="PDX6229" s="251"/>
      <c r="PDY6229" s="251"/>
      <c r="PDZ6229" s="251"/>
      <c r="PEA6229" s="251"/>
      <c r="PEB6229" s="251"/>
      <c r="PEC6229" s="251"/>
      <c r="PED6229" s="251"/>
      <c r="PEE6229" s="251"/>
      <c r="PEF6229" s="251"/>
      <c r="PEG6229" s="251"/>
      <c r="PEH6229" s="251"/>
      <c r="PEI6229" s="251"/>
      <c r="PEJ6229" s="251"/>
      <c r="PEK6229" s="251"/>
      <c r="PEL6229" s="251"/>
      <c r="PEM6229" s="251"/>
      <c r="PEN6229" s="251"/>
      <c r="PEO6229" s="251"/>
      <c r="PEP6229" s="251"/>
      <c r="PEQ6229" s="251"/>
      <c r="PER6229" s="251"/>
      <c r="PES6229" s="251"/>
      <c r="PET6229" s="251"/>
      <c r="PEU6229" s="251"/>
      <c r="PEV6229" s="251"/>
      <c r="PEW6229" s="251"/>
      <c r="PEX6229" s="251"/>
      <c r="PEY6229" s="251"/>
      <c r="PEZ6229" s="251"/>
      <c r="PFA6229" s="251"/>
      <c r="PFB6229" s="251"/>
      <c r="PFC6229" s="251"/>
      <c r="PFD6229" s="251"/>
      <c r="PFE6229" s="251"/>
      <c r="PFF6229" s="251"/>
      <c r="PFG6229" s="251"/>
      <c r="PFH6229" s="251"/>
      <c r="PFI6229" s="251"/>
      <c r="PFJ6229" s="251"/>
      <c r="PFK6229" s="251"/>
      <c r="PFL6229" s="251"/>
      <c r="PFM6229" s="251"/>
      <c r="PFN6229" s="251"/>
      <c r="PFO6229" s="251"/>
      <c r="PFP6229" s="251"/>
      <c r="PFQ6229" s="251"/>
      <c r="PFR6229" s="251"/>
      <c r="PFS6229" s="251"/>
      <c r="PFT6229" s="251"/>
      <c r="PFU6229" s="251"/>
      <c r="PFV6229" s="251"/>
      <c r="PFW6229" s="251"/>
      <c r="PFX6229" s="251"/>
      <c r="PFY6229" s="251"/>
      <c r="PFZ6229" s="251"/>
      <c r="PGA6229" s="251"/>
      <c r="PGB6229" s="251"/>
      <c r="PGC6229" s="251"/>
      <c r="PGD6229" s="251"/>
      <c r="PGE6229" s="251"/>
      <c r="PGF6229" s="251"/>
      <c r="PGG6229" s="251"/>
      <c r="PGH6229" s="251"/>
      <c r="PGI6229" s="251"/>
      <c r="PGJ6229" s="251"/>
      <c r="PGK6229" s="251"/>
      <c r="PGL6229" s="251"/>
      <c r="PGM6229" s="251"/>
      <c r="PGN6229" s="251"/>
      <c r="PGO6229" s="251"/>
      <c r="PGP6229" s="251"/>
      <c r="PGQ6229" s="251"/>
      <c r="PGR6229" s="251"/>
      <c r="PGS6229" s="251"/>
      <c r="PGT6229" s="251"/>
      <c r="PGU6229" s="251"/>
      <c r="PGV6229" s="251"/>
      <c r="PGW6229" s="251"/>
      <c r="PGX6229" s="251"/>
      <c r="PGY6229" s="251"/>
      <c r="PGZ6229" s="251"/>
      <c r="PHA6229" s="251"/>
      <c r="PHB6229" s="251"/>
      <c r="PHC6229" s="251"/>
      <c r="PHD6229" s="251"/>
      <c r="PHE6229" s="251"/>
      <c r="PHF6229" s="251"/>
      <c r="PHG6229" s="251"/>
      <c r="PHH6229" s="251"/>
      <c r="PHI6229" s="251"/>
      <c r="PHJ6229" s="251"/>
      <c r="PHK6229" s="251"/>
      <c r="PHL6229" s="251"/>
      <c r="PHM6229" s="251"/>
      <c r="PHN6229" s="251"/>
      <c r="PHO6229" s="251"/>
      <c r="PHP6229" s="251"/>
      <c r="PHQ6229" s="251"/>
      <c r="PHR6229" s="251"/>
      <c r="PHS6229" s="251"/>
      <c r="PHT6229" s="251"/>
      <c r="PHU6229" s="251"/>
      <c r="PHV6229" s="251"/>
      <c r="PHW6229" s="251"/>
      <c r="PHX6229" s="251"/>
      <c r="PHY6229" s="251"/>
      <c r="PHZ6229" s="251"/>
      <c r="PIA6229" s="251"/>
      <c r="PIB6229" s="251"/>
      <c r="PIC6229" s="251"/>
      <c r="PID6229" s="251"/>
      <c r="PIE6229" s="251"/>
      <c r="PIF6229" s="251"/>
      <c r="PIG6229" s="251"/>
      <c r="PIH6229" s="251"/>
      <c r="PII6229" s="251"/>
      <c r="PIJ6229" s="251"/>
      <c r="PIK6229" s="251"/>
      <c r="PIL6229" s="251"/>
      <c r="PIM6229" s="251"/>
      <c r="PIN6229" s="251"/>
      <c r="PIO6229" s="251"/>
      <c r="PIP6229" s="251"/>
      <c r="PIQ6229" s="251"/>
      <c r="PIR6229" s="251"/>
      <c r="PIS6229" s="251"/>
      <c r="PIT6229" s="251"/>
      <c r="PIU6229" s="251"/>
      <c r="PIV6229" s="251"/>
      <c r="PIW6229" s="251"/>
      <c r="PIX6229" s="251"/>
      <c r="PIY6229" s="251"/>
      <c r="PIZ6229" s="251"/>
      <c r="PJA6229" s="251"/>
      <c r="PJB6229" s="251"/>
      <c r="PJC6229" s="251"/>
      <c r="PJD6229" s="251"/>
      <c r="PJE6229" s="251"/>
      <c r="PJF6229" s="251"/>
      <c r="PJG6229" s="251"/>
      <c r="PJH6229" s="251"/>
      <c r="PJI6229" s="251"/>
      <c r="PJJ6229" s="251"/>
      <c r="PJK6229" s="251"/>
      <c r="PJL6229" s="251"/>
      <c r="PJM6229" s="251"/>
      <c r="PJN6229" s="251"/>
      <c r="PJO6229" s="251"/>
      <c r="PJP6229" s="251"/>
      <c r="PJQ6229" s="251"/>
      <c r="PJR6229" s="251"/>
      <c r="PJS6229" s="251"/>
      <c r="PJT6229" s="251"/>
      <c r="PJU6229" s="251"/>
      <c r="PJV6229" s="251"/>
      <c r="PJW6229" s="251"/>
      <c r="PJX6229" s="251"/>
      <c r="PJY6229" s="251"/>
      <c r="PJZ6229" s="251"/>
      <c r="PKA6229" s="251"/>
      <c r="PKB6229" s="251"/>
      <c r="PKC6229" s="251"/>
      <c r="PKD6229" s="251"/>
      <c r="PKE6229" s="251"/>
      <c r="PKF6229" s="251"/>
      <c r="PKG6229" s="251"/>
      <c r="PKH6229" s="251"/>
      <c r="PKI6229" s="251"/>
      <c r="PKJ6229" s="251"/>
      <c r="PKK6229" s="251"/>
      <c r="PKL6229" s="251"/>
      <c r="PKM6229" s="251"/>
      <c r="PKN6229" s="251"/>
      <c r="PKO6229" s="251"/>
      <c r="PKP6229" s="251"/>
      <c r="PKQ6229" s="251"/>
      <c r="PKR6229" s="251"/>
      <c r="PKS6229" s="251"/>
      <c r="PKT6229" s="251"/>
      <c r="PKU6229" s="251"/>
      <c r="PKV6229" s="251"/>
      <c r="PKW6229" s="251"/>
      <c r="PKX6229" s="251"/>
      <c r="PKY6229" s="251"/>
      <c r="PKZ6229" s="251"/>
      <c r="PLA6229" s="251"/>
      <c r="PLB6229" s="251"/>
      <c r="PLC6229" s="251"/>
      <c r="PLD6229" s="251"/>
      <c r="PLE6229" s="251"/>
      <c r="PLF6229" s="251"/>
      <c r="PLG6229" s="251"/>
      <c r="PLH6229" s="251"/>
      <c r="PLI6229" s="251"/>
      <c r="PLJ6229" s="251"/>
      <c r="PLK6229" s="251"/>
      <c r="PLL6229" s="251"/>
      <c r="PLM6229" s="251"/>
      <c r="PLN6229" s="251"/>
      <c r="PLO6229" s="251"/>
      <c r="PLP6229" s="251"/>
      <c r="PLQ6229" s="251"/>
      <c r="PLR6229" s="251"/>
      <c r="PLS6229" s="251"/>
      <c r="PLT6229" s="251"/>
      <c r="PLU6229" s="251"/>
      <c r="PLV6229" s="251"/>
      <c r="PLW6229" s="251"/>
      <c r="PLX6229" s="251"/>
      <c r="PLY6229" s="251"/>
      <c r="PLZ6229" s="251"/>
      <c r="PMA6229" s="251"/>
      <c r="PMB6229" s="251"/>
      <c r="PMC6229" s="251"/>
      <c r="PMD6229" s="251"/>
      <c r="PME6229" s="251"/>
      <c r="PMF6229" s="251"/>
      <c r="PMG6229" s="251"/>
      <c r="PMH6229" s="251"/>
      <c r="PMI6229" s="251"/>
      <c r="PMJ6229" s="251"/>
      <c r="PMK6229" s="251"/>
      <c r="PML6229" s="251"/>
      <c r="PMM6229" s="251"/>
      <c r="PMN6229" s="251"/>
      <c r="PMO6229" s="251"/>
      <c r="PMP6229" s="251"/>
      <c r="PMQ6229" s="251"/>
      <c r="PMR6229" s="251"/>
      <c r="PMS6229" s="251"/>
      <c r="PMT6229" s="251"/>
      <c r="PMU6229" s="251"/>
      <c r="PMV6229" s="251"/>
      <c r="PMW6229" s="251"/>
      <c r="PMX6229" s="251"/>
      <c r="PMY6229" s="251"/>
      <c r="PMZ6229" s="251"/>
      <c r="PNA6229" s="251"/>
      <c r="PNB6229" s="251"/>
      <c r="PNC6229" s="251"/>
      <c r="PND6229" s="251"/>
      <c r="PNE6229" s="251"/>
      <c r="PNF6229" s="251"/>
      <c r="PNG6229" s="251"/>
      <c r="PNH6229" s="251"/>
      <c r="PNI6229" s="251"/>
      <c r="PNJ6229" s="251"/>
      <c r="PNK6229" s="251"/>
      <c r="PNL6229" s="251"/>
      <c r="PNM6229" s="251"/>
      <c r="PNN6229" s="251"/>
      <c r="PNO6229" s="251"/>
      <c r="PNP6229" s="251"/>
      <c r="PNQ6229" s="251"/>
      <c r="PNR6229" s="251"/>
      <c r="PNS6229" s="251"/>
      <c r="PNT6229" s="251"/>
      <c r="PNU6229" s="251"/>
      <c r="PNV6229" s="251"/>
      <c r="PNW6229" s="251"/>
      <c r="PNX6229" s="251"/>
      <c r="PNY6229" s="251"/>
      <c r="PNZ6229" s="251"/>
      <c r="POA6229" s="251"/>
      <c r="POB6229" s="251"/>
      <c r="POC6229" s="251"/>
      <c r="POD6229" s="251"/>
      <c r="POE6229" s="251"/>
      <c r="POF6229" s="251"/>
      <c r="POG6229" s="251"/>
      <c r="POH6229" s="251"/>
      <c r="POI6229" s="251"/>
      <c r="POJ6229" s="251"/>
      <c r="POK6229" s="251"/>
      <c r="POL6229" s="251"/>
      <c r="POM6229" s="251"/>
      <c r="PON6229" s="251"/>
      <c r="POO6229" s="251"/>
      <c r="POP6229" s="251"/>
      <c r="POQ6229" s="251"/>
      <c r="POR6229" s="251"/>
      <c r="POS6229" s="251"/>
      <c r="POT6229" s="251"/>
      <c r="POU6229" s="251"/>
      <c r="POV6229" s="251"/>
      <c r="POW6229" s="251"/>
      <c r="POX6229" s="251"/>
      <c r="POY6229" s="251"/>
      <c r="POZ6229" s="251"/>
      <c r="PPA6229" s="251"/>
      <c r="PPB6229" s="251"/>
      <c r="PPC6229" s="251"/>
      <c r="PPD6229" s="251"/>
      <c r="PPE6229" s="251"/>
      <c r="PPF6229" s="251"/>
      <c r="PPG6229" s="251"/>
      <c r="PPH6229" s="251"/>
      <c r="PPI6229" s="251"/>
      <c r="PPJ6229" s="251"/>
      <c r="PPK6229" s="251"/>
      <c r="PPL6229" s="251"/>
      <c r="PPM6229" s="251"/>
      <c r="PPN6229" s="251"/>
      <c r="PPO6229" s="251"/>
      <c r="PPP6229" s="251"/>
      <c r="PPQ6229" s="251"/>
      <c r="PPR6229" s="251"/>
      <c r="PPS6229" s="251"/>
      <c r="PPT6229" s="251"/>
      <c r="PPU6229" s="251"/>
      <c r="PPV6229" s="251"/>
      <c r="PPW6229" s="251"/>
      <c r="PPX6229" s="251"/>
      <c r="PPY6229" s="251"/>
      <c r="PPZ6229" s="251"/>
      <c r="PQA6229" s="251"/>
      <c r="PQB6229" s="251"/>
      <c r="PQC6229" s="251"/>
      <c r="PQD6229" s="251"/>
      <c r="PQE6229" s="251"/>
      <c r="PQF6229" s="251"/>
      <c r="PQG6229" s="251"/>
      <c r="PQH6229" s="251"/>
      <c r="PQI6229" s="251"/>
      <c r="PQJ6229" s="251"/>
      <c r="PQK6229" s="251"/>
      <c r="PQL6229" s="251"/>
      <c r="PQM6229" s="251"/>
      <c r="PQN6229" s="251"/>
      <c r="PQO6229" s="251"/>
      <c r="PQP6229" s="251"/>
      <c r="PQQ6229" s="251"/>
      <c r="PQR6229" s="251"/>
      <c r="PQS6229" s="251"/>
      <c r="PQT6229" s="251"/>
      <c r="PQU6229" s="251"/>
      <c r="PQV6229" s="251"/>
      <c r="PQW6229" s="251"/>
      <c r="PQX6229" s="251"/>
      <c r="PQY6229" s="251"/>
      <c r="PQZ6229" s="251"/>
      <c r="PRA6229" s="251"/>
      <c r="PRB6229" s="251"/>
      <c r="PRC6229" s="251"/>
      <c r="PRD6229" s="251"/>
      <c r="PRE6229" s="251"/>
      <c r="PRF6229" s="251"/>
      <c r="PRG6229" s="251"/>
      <c r="PRH6229" s="251"/>
      <c r="PRI6229" s="251"/>
      <c r="PRJ6229" s="251"/>
      <c r="PRK6229" s="251"/>
      <c r="PRL6229" s="251"/>
      <c r="PRM6229" s="251"/>
      <c r="PRN6229" s="251"/>
      <c r="PRO6229" s="251"/>
      <c r="PRP6229" s="251"/>
      <c r="PRQ6229" s="251"/>
      <c r="PRR6229" s="251"/>
      <c r="PRS6229" s="251"/>
      <c r="PRT6229" s="251"/>
      <c r="PRU6229" s="251"/>
      <c r="PRV6229" s="251"/>
      <c r="PRW6229" s="251"/>
      <c r="PRX6229" s="251"/>
      <c r="PRY6229" s="251"/>
      <c r="PRZ6229" s="251"/>
      <c r="PSA6229" s="251"/>
      <c r="PSB6229" s="251"/>
      <c r="PSC6229" s="251"/>
      <c r="PSD6229" s="251"/>
      <c r="PSE6229" s="251"/>
      <c r="PSF6229" s="251"/>
      <c r="PSG6229" s="251"/>
      <c r="PSH6229" s="251"/>
      <c r="PSI6229" s="251"/>
      <c r="PSJ6229" s="251"/>
      <c r="PSK6229" s="251"/>
      <c r="PSL6229" s="251"/>
      <c r="PSM6229" s="251"/>
      <c r="PSN6229" s="251"/>
      <c r="PSO6229" s="251"/>
      <c r="PSP6229" s="251"/>
      <c r="PSQ6229" s="251"/>
      <c r="PSR6229" s="251"/>
      <c r="PSS6229" s="251"/>
      <c r="PST6229" s="251"/>
      <c r="PSU6229" s="251"/>
      <c r="PSV6229" s="251"/>
      <c r="PSW6229" s="251"/>
      <c r="PSX6229" s="251"/>
      <c r="PSY6229" s="251"/>
      <c r="PSZ6229" s="251"/>
      <c r="PTA6229" s="251"/>
      <c r="PTB6229" s="251"/>
      <c r="PTC6229" s="251"/>
      <c r="PTD6229" s="251"/>
      <c r="PTE6229" s="251"/>
      <c r="PTF6229" s="251"/>
      <c r="PTG6229" s="251"/>
      <c r="PTH6229" s="251"/>
      <c r="PTI6229" s="251"/>
      <c r="PTJ6229" s="251"/>
      <c r="PTK6229" s="251"/>
      <c r="PTL6229" s="251"/>
      <c r="PTM6229" s="251"/>
      <c r="PTN6229" s="251"/>
      <c r="PTO6229" s="251"/>
      <c r="PTP6229" s="251"/>
      <c r="PTQ6229" s="251"/>
      <c r="PTR6229" s="251"/>
      <c r="PTS6229" s="251"/>
      <c r="PTT6229" s="251"/>
      <c r="PTU6229" s="251"/>
      <c r="PTV6229" s="251"/>
      <c r="PTW6229" s="251"/>
      <c r="PTX6229" s="251"/>
      <c r="PTY6229" s="251"/>
      <c r="PTZ6229" s="251"/>
      <c r="PUA6229" s="251"/>
      <c r="PUB6229" s="251"/>
      <c r="PUC6229" s="251"/>
      <c r="PUD6229" s="251"/>
      <c r="PUE6229" s="251"/>
      <c r="PUF6229" s="251"/>
      <c r="PUG6229" s="251"/>
      <c r="PUH6229" s="251"/>
      <c r="PUI6229" s="251"/>
      <c r="PUJ6229" s="251"/>
      <c r="PUK6229" s="251"/>
      <c r="PUL6229" s="251"/>
      <c r="PUM6229" s="251"/>
      <c r="PUN6229" s="251"/>
      <c r="PUO6229" s="251"/>
      <c r="PUP6229" s="251"/>
      <c r="PUQ6229" s="251"/>
      <c r="PUR6229" s="251"/>
      <c r="PUS6229" s="251"/>
      <c r="PUT6229" s="251"/>
      <c r="PUU6229" s="251"/>
      <c r="PUV6229" s="251"/>
      <c r="PUW6229" s="251"/>
      <c r="PUX6229" s="251"/>
      <c r="PUY6229" s="251"/>
      <c r="PUZ6229" s="251"/>
      <c r="PVA6229" s="251"/>
      <c r="PVB6229" s="251"/>
      <c r="PVC6229" s="251"/>
      <c r="PVD6229" s="251"/>
      <c r="PVE6229" s="251"/>
      <c r="PVF6229" s="251"/>
      <c r="PVG6229" s="251"/>
      <c r="PVH6229" s="251"/>
      <c r="PVI6229" s="251"/>
      <c r="PVJ6229" s="251"/>
      <c r="PVK6229" s="251"/>
      <c r="PVL6229" s="251"/>
      <c r="PVM6229" s="251"/>
      <c r="PVN6229" s="251"/>
      <c r="PVO6229" s="251"/>
      <c r="PVP6229" s="251"/>
      <c r="PVQ6229" s="251"/>
      <c r="PVR6229" s="251"/>
      <c r="PVS6229" s="251"/>
      <c r="PVT6229" s="251"/>
      <c r="PVU6229" s="251"/>
      <c r="PVV6229" s="251"/>
      <c r="PVW6229" s="251"/>
      <c r="PVX6229" s="251"/>
      <c r="PVY6229" s="251"/>
      <c r="PVZ6229" s="251"/>
      <c r="PWA6229" s="251"/>
      <c r="PWB6229" s="251"/>
      <c r="PWC6229" s="251"/>
      <c r="PWD6229" s="251"/>
      <c r="PWE6229" s="251"/>
      <c r="PWF6229" s="251"/>
      <c r="PWG6229" s="251"/>
      <c r="PWH6229" s="251"/>
      <c r="PWI6229" s="251"/>
      <c r="PWJ6229" s="251"/>
      <c r="PWK6229" s="251"/>
      <c r="PWL6229" s="251"/>
      <c r="PWM6229" s="251"/>
      <c r="PWN6229" s="251"/>
      <c r="PWO6229" s="251"/>
      <c r="PWP6229" s="251"/>
      <c r="PWQ6229" s="251"/>
      <c r="PWR6229" s="251"/>
      <c r="PWS6229" s="251"/>
      <c r="PWT6229" s="251"/>
      <c r="PWU6229" s="251"/>
      <c r="PWV6229" s="251"/>
      <c r="PWW6229" s="251"/>
      <c r="PWX6229" s="251"/>
      <c r="PWY6229" s="251"/>
      <c r="PWZ6229" s="251"/>
      <c r="PXA6229" s="251"/>
      <c r="PXB6229" s="251"/>
      <c r="PXC6229" s="251"/>
      <c r="PXD6229" s="251"/>
      <c r="PXE6229" s="251"/>
      <c r="PXF6229" s="251"/>
      <c r="PXG6229" s="251"/>
      <c r="PXH6229" s="251"/>
      <c r="PXI6229" s="251"/>
      <c r="PXJ6229" s="251"/>
      <c r="PXK6229" s="251"/>
      <c r="PXL6229" s="251"/>
      <c r="PXM6229" s="251"/>
      <c r="PXN6229" s="251"/>
      <c r="PXO6229" s="251"/>
      <c r="PXP6229" s="251"/>
      <c r="PXQ6229" s="251"/>
      <c r="PXR6229" s="251"/>
      <c r="PXS6229" s="251"/>
      <c r="PXT6229" s="251"/>
      <c r="PXU6229" s="251"/>
      <c r="PXV6229" s="251"/>
      <c r="PXW6229" s="251"/>
      <c r="PXX6229" s="251"/>
      <c r="PXY6229" s="251"/>
      <c r="PXZ6229" s="251"/>
      <c r="PYA6229" s="251"/>
      <c r="PYB6229" s="251"/>
      <c r="PYC6229" s="251"/>
      <c r="PYD6229" s="251"/>
      <c r="PYE6229" s="251"/>
      <c r="PYF6229" s="251"/>
      <c r="PYG6229" s="251"/>
      <c r="PYH6229" s="251"/>
      <c r="PYI6229" s="251"/>
      <c r="PYJ6229" s="251"/>
      <c r="PYK6229" s="251"/>
      <c r="PYL6229" s="251"/>
      <c r="PYM6229" s="251"/>
      <c r="PYN6229" s="251"/>
      <c r="PYO6229" s="251"/>
      <c r="PYP6229" s="251"/>
      <c r="PYQ6229" s="251"/>
      <c r="PYR6229" s="251"/>
      <c r="PYS6229" s="251"/>
      <c r="PYT6229" s="251"/>
      <c r="PYU6229" s="251"/>
      <c r="PYV6229" s="251"/>
      <c r="PYW6229" s="251"/>
      <c r="PYX6229" s="251"/>
      <c r="PYY6229" s="251"/>
      <c r="PYZ6229" s="251"/>
      <c r="PZA6229" s="251"/>
      <c r="PZB6229" s="251"/>
      <c r="PZC6229" s="251"/>
      <c r="PZD6229" s="251"/>
      <c r="PZE6229" s="251"/>
      <c r="PZF6229" s="251"/>
      <c r="PZG6229" s="251"/>
      <c r="PZH6229" s="251"/>
      <c r="PZI6229" s="251"/>
      <c r="PZJ6229" s="251"/>
      <c r="PZK6229" s="251"/>
      <c r="PZL6229" s="251"/>
      <c r="PZM6229" s="251"/>
      <c r="PZN6229" s="251"/>
      <c r="PZO6229" s="251"/>
      <c r="PZP6229" s="251"/>
      <c r="PZQ6229" s="251"/>
      <c r="PZR6229" s="251"/>
      <c r="PZS6229" s="251"/>
      <c r="PZT6229" s="251"/>
      <c r="PZU6229" s="251"/>
      <c r="PZV6229" s="251"/>
      <c r="PZW6229" s="251"/>
      <c r="PZX6229" s="251"/>
      <c r="PZY6229" s="251"/>
      <c r="PZZ6229" s="251"/>
      <c r="QAA6229" s="251"/>
      <c r="QAB6229" s="251"/>
      <c r="QAC6229" s="251"/>
      <c r="QAD6229" s="251"/>
      <c r="QAE6229" s="251"/>
      <c r="QAF6229" s="251"/>
      <c r="QAG6229" s="251"/>
      <c r="QAH6229" s="251"/>
      <c r="QAI6229" s="251"/>
      <c r="QAJ6229" s="251"/>
      <c r="QAK6229" s="251"/>
      <c r="QAL6229" s="251"/>
      <c r="QAM6229" s="251"/>
      <c r="QAN6229" s="251"/>
      <c r="QAO6229" s="251"/>
      <c r="QAP6229" s="251"/>
      <c r="QAQ6229" s="251"/>
      <c r="QAR6229" s="251"/>
      <c r="QAS6229" s="251"/>
      <c r="QAT6229" s="251"/>
      <c r="QAU6229" s="251"/>
      <c r="QAV6229" s="251"/>
      <c r="QAW6229" s="251"/>
      <c r="QAX6229" s="251"/>
      <c r="QAY6229" s="251"/>
      <c r="QAZ6229" s="251"/>
      <c r="QBA6229" s="251"/>
      <c r="QBB6229" s="251"/>
      <c r="QBC6229" s="251"/>
      <c r="QBD6229" s="251"/>
      <c r="QBE6229" s="251"/>
      <c r="QBF6229" s="251"/>
      <c r="QBG6229" s="251"/>
      <c r="QBH6229" s="251"/>
      <c r="QBI6229" s="251"/>
      <c r="QBJ6229" s="251"/>
      <c r="QBK6229" s="251"/>
      <c r="QBL6229" s="251"/>
      <c r="QBM6229" s="251"/>
      <c r="QBN6229" s="251"/>
      <c r="QBO6229" s="251"/>
      <c r="QBP6229" s="251"/>
      <c r="QBQ6229" s="251"/>
      <c r="QBR6229" s="251"/>
      <c r="QBS6229" s="251"/>
      <c r="QBT6229" s="251"/>
      <c r="QBU6229" s="251"/>
      <c r="QBV6229" s="251"/>
      <c r="QBW6229" s="251"/>
      <c r="QBX6229" s="251"/>
      <c r="QBY6229" s="251"/>
      <c r="QBZ6229" s="251"/>
      <c r="QCA6229" s="251"/>
      <c r="QCB6229" s="251"/>
      <c r="QCC6229" s="251"/>
      <c r="QCD6229" s="251"/>
      <c r="QCE6229" s="251"/>
      <c r="QCF6229" s="251"/>
      <c r="QCG6229" s="251"/>
      <c r="QCH6229" s="251"/>
      <c r="QCI6229" s="251"/>
      <c r="QCJ6229" s="251"/>
      <c r="QCK6229" s="251"/>
      <c r="QCL6229" s="251"/>
      <c r="QCM6229" s="251"/>
      <c r="QCN6229" s="251"/>
      <c r="QCO6229" s="251"/>
      <c r="QCP6229" s="251"/>
      <c r="QCQ6229" s="251"/>
      <c r="QCR6229" s="251"/>
      <c r="QCS6229" s="251"/>
      <c r="QCT6229" s="251"/>
      <c r="QCU6229" s="251"/>
      <c r="QCV6229" s="251"/>
      <c r="QCW6229" s="251"/>
      <c r="QCX6229" s="251"/>
      <c r="QCY6229" s="251"/>
      <c r="QCZ6229" s="251"/>
      <c r="QDA6229" s="251"/>
      <c r="QDB6229" s="251"/>
      <c r="QDC6229" s="251"/>
      <c r="QDD6229" s="251"/>
      <c r="QDE6229" s="251"/>
      <c r="QDF6229" s="251"/>
      <c r="QDG6229" s="251"/>
      <c r="QDH6229" s="251"/>
      <c r="QDI6229" s="251"/>
      <c r="QDJ6229" s="251"/>
      <c r="QDK6229" s="251"/>
      <c r="QDL6229" s="251"/>
      <c r="QDM6229" s="251"/>
      <c r="QDN6229" s="251"/>
      <c r="QDO6229" s="251"/>
      <c r="QDP6229" s="251"/>
      <c r="QDQ6229" s="251"/>
      <c r="QDR6229" s="251"/>
      <c r="QDS6229" s="251"/>
      <c r="QDT6229" s="251"/>
      <c r="QDU6229" s="251"/>
      <c r="QDV6229" s="251"/>
      <c r="QDW6229" s="251"/>
      <c r="QDX6229" s="251"/>
      <c r="QDY6229" s="251"/>
      <c r="QDZ6229" s="251"/>
      <c r="QEA6229" s="251"/>
      <c r="QEB6229" s="251"/>
      <c r="QEC6229" s="251"/>
      <c r="QED6229" s="251"/>
      <c r="QEE6229" s="251"/>
      <c r="QEF6229" s="251"/>
      <c r="QEG6229" s="251"/>
      <c r="QEH6229" s="251"/>
      <c r="QEI6229" s="251"/>
      <c r="QEJ6229" s="251"/>
      <c r="QEK6229" s="251"/>
      <c r="QEL6229" s="251"/>
      <c r="QEM6229" s="251"/>
      <c r="QEN6229" s="251"/>
      <c r="QEO6229" s="251"/>
      <c r="QEP6229" s="251"/>
      <c r="QEQ6229" s="251"/>
      <c r="QER6229" s="251"/>
      <c r="QES6229" s="251"/>
      <c r="QET6229" s="251"/>
      <c r="QEU6229" s="251"/>
      <c r="QEV6229" s="251"/>
      <c r="QEW6229" s="251"/>
      <c r="QEX6229" s="251"/>
      <c r="QEY6229" s="251"/>
      <c r="QEZ6229" s="251"/>
      <c r="QFA6229" s="251"/>
      <c r="QFB6229" s="251"/>
      <c r="QFC6229" s="251"/>
      <c r="QFD6229" s="251"/>
      <c r="QFE6229" s="251"/>
      <c r="QFF6229" s="251"/>
      <c r="QFG6229" s="251"/>
      <c r="QFH6229" s="251"/>
      <c r="QFI6229" s="251"/>
      <c r="QFJ6229" s="251"/>
      <c r="QFK6229" s="251"/>
      <c r="QFL6229" s="251"/>
      <c r="QFM6229" s="251"/>
      <c r="QFN6229" s="251"/>
      <c r="QFO6229" s="251"/>
      <c r="QFP6229" s="251"/>
      <c r="QFQ6229" s="251"/>
      <c r="QFR6229" s="251"/>
      <c r="QFS6229" s="251"/>
      <c r="QFT6229" s="251"/>
      <c r="QFU6229" s="251"/>
      <c r="QFV6229" s="251"/>
      <c r="QFW6229" s="251"/>
      <c r="QFX6229" s="251"/>
      <c r="QFY6229" s="251"/>
      <c r="QFZ6229" s="251"/>
      <c r="QGA6229" s="251"/>
      <c r="QGB6229" s="251"/>
      <c r="QGC6229" s="251"/>
      <c r="QGD6229" s="251"/>
      <c r="QGE6229" s="251"/>
      <c r="QGF6229" s="251"/>
      <c r="QGG6229" s="251"/>
      <c r="QGH6229" s="251"/>
      <c r="QGI6229" s="251"/>
      <c r="QGJ6229" s="251"/>
      <c r="QGK6229" s="251"/>
      <c r="QGL6229" s="251"/>
      <c r="QGM6229" s="251"/>
      <c r="QGN6229" s="251"/>
      <c r="QGO6229" s="251"/>
      <c r="QGP6229" s="251"/>
      <c r="QGQ6229" s="251"/>
      <c r="QGR6229" s="251"/>
      <c r="QGS6229" s="251"/>
      <c r="QGT6229" s="251"/>
      <c r="QGU6229" s="251"/>
      <c r="QGV6229" s="251"/>
      <c r="QGW6229" s="251"/>
      <c r="QGX6229" s="251"/>
      <c r="QGY6229" s="251"/>
      <c r="QGZ6229" s="251"/>
      <c r="QHA6229" s="251"/>
      <c r="QHB6229" s="251"/>
      <c r="QHC6229" s="251"/>
      <c r="QHD6229" s="251"/>
      <c r="QHE6229" s="251"/>
      <c r="QHF6229" s="251"/>
      <c r="QHG6229" s="251"/>
      <c r="QHH6229" s="251"/>
      <c r="QHI6229" s="251"/>
      <c r="QHJ6229" s="251"/>
      <c r="QHK6229" s="251"/>
      <c r="QHL6229" s="251"/>
      <c r="QHM6229" s="251"/>
      <c r="QHN6229" s="251"/>
      <c r="QHO6229" s="251"/>
      <c r="QHP6229" s="251"/>
      <c r="QHQ6229" s="251"/>
      <c r="QHR6229" s="251"/>
      <c r="QHS6229" s="251"/>
      <c r="QHT6229" s="251"/>
      <c r="QHU6229" s="251"/>
      <c r="QHV6229" s="251"/>
      <c r="QHW6229" s="251"/>
      <c r="QHX6229" s="251"/>
      <c r="QHY6229" s="251"/>
      <c r="QHZ6229" s="251"/>
      <c r="QIA6229" s="251"/>
      <c r="QIB6229" s="251"/>
      <c r="QIC6229" s="251"/>
      <c r="QID6229" s="251"/>
      <c r="QIE6229" s="251"/>
      <c r="QIF6229" s="251"/>
      <c r="QIG6229" s="251"/>
      <c r="QIH6229" s="251"/>
      <c r="QII6229" s="251"/>
      <c r="QIJ6229" s="251"/>
      <c r="QIK6229" s="251"/>
      <c r="QIL6229" s="251"/>
      <c r="QIM6229" s="251"/>
      <c r="QIN6229" s="251"/>
      <c r="QIO6229" s="251"/>
      <c r="QIP6229" s="251"/>
      <c r="QIQ6229" s="251"/>
      <c r="QIR6229" s="251"/>
      <c r="QIS6229" s="251"/>
      <c r="QIT6229" s="251"/>
      <c r="QIU6229" s="251"/>
      <c r="QIV6229" s="251"/>
      <c r="QIW6229" s="251"/>
      <c r="QIX6229" s="251"/>
      <c r="QIY6229" s="251"/>
      <c r="QIZ6229" s="251"/>
      <c r="QJA6229" s="251"/>
      <c r="QJB6229" s="251"/>
      <c r="QJC6229" s="251"/>
      <c r="QJD6229" s="251"/>
      <c r="QJE6229" s="251"/>
      <c r="QJF6229" s="251"/>
      <c r="QJG6229" s="251"/>
      <c r="QJH6229" s="251"/>
      <c r="QJI6229" s="251"/>
      <c r="QJJ6229" s="251"/>
      <c r="QJK6229" s="251"/>
      <c r="QJL6229" s="251"/>
      <c r="QJM6229" s="251"/>
      <c r="QJN6229" s="251"/>
      <c r="QJO6229" s="251"/>
      <c r="QJP6229" s="251"/>
      <c r="QJQ6229" s="251"/>
      <c r="QJR6229" s="251"/>
      <c r="QJS6229" s="251"/>
      <c r="QJT6229" s="251"/>
      <c r="QJU6229" s="251"/>
      <c r="QJV6229" s="251"/>
      <c r="QJW6229" s="251"/>
      <c r="QJX6229" s="251"/>
      <c r="QJY6229" s="251"/>
      <c r="QJZ6229" s="251"/>
      <c r="QKA6229" s="251"/>
      <c r="QKB6229" s="251"/>
      <c r="QKC6229" s="251"/>
      <c r="QKD6229" s="251"/>
      <c r="QKE6229" s="251"/>
      <c r="QKF6229" s="251"/>
      <c r="QKG6229" s="251"/>
      <c r="QKH6229" s="251"/>
      <c r="QKI6229" s="251"/>
      <c r="QKJ6229" s="251"/>
      <c r="QKK6229" s="251"/>
      <c r="QKL6229" s="251"/>
      <c r="QKM6229" s="251"/>
      <c r="QKN6229" s="251"/>
      <c r="QKO6229" s="251"/>
      <c r="QKP6229" s="251"/>
      <c r="QKQ6229" s="251"/>
      <c r="QKR6229" s="251"/>
      <c r="QKS6229" s="251"/>
      <c r="QKT6229" s="251"/>
      <c r="QKU6229" s="251"/>
      <c r="QKV6229" s="251"/>
      <c r="QKW6229" s="251"/>
      <c r="QKX6229" s="251"/>
      <c r="QKY6229" s="251"/>
      <c r="QKZ6229" s="251"/>
      <c r="QLA6229" s="251"/>
      <c r="QLB6229" s="251"/>
      <c r="QLC6229" s="251"/>
      <c r="QLD6229" s="251"/>
      <c r="QLE6229" s="251"/>
      <c r="QLF6229" s="251"/>
      <c r="QLG6229" s="251"/>
      <c r="QLH6229" s="251"/>
      <c r="QLI6229" s="251"/>
      <c r="QLJ6229" s="251"/>
      <c r="QLK6229" s="251"/>
      <c r="QLL6229" s="251"/>
      <c r="QLM6229" s="251"/>
      <c r="QLN6229" s="251"/>
      <c r="QLO6229" s="251"/>
      <c r="QLP6229" s="251"/>
      <c r="QLQ6229" s="251"/>
      <c r="QLR6229" s="251"/>
      <c r="QLS6229" s="251"/>
      <c r="QLT6229" s="251"/>
      <c r="QLU6229" s="251"/>
      <c r="QLV6229" s="251"/>
      <c r="QLW6229" s="251"/>
      <c r="QLX6229" s="251"/>
      <c r="QLY6229" s="251"/>
      <c r="QLZ6229" s="251"/>
      <c r="QMA6229" s="251"/>
      <c r="QMB6229" s="251"/>
      <c r="QMC6229" s="251"/>
      <c r="QMD6229" s="251"/>
      <c r="QME6229" s="251"/>
      <c r="QMF6229" s="251"/>
      <c r="QMG6229" s="251"/>
      <c r="QMH6229" s="251"/>
      <c r="QMI6229" s="251"/>
      <c r="QMJ6229" s="251"/>
      <c r="QMK6229" s="251"/>
      <c r="QML6229" s="251"/>
      <c r="QMM6229" s="251"/>
      <c r="QMN6229" s="251"/>
      <c r="QMO6229" s="251"/>
      <c r="QMP6229" s="251"/>
      <c r="QMQ6229" s="251"/>
      <c r="QMR6229" s="251"/>
      <c r="QMS6229" s="251"/>
      <c r="QMT6229" s="251"/>
      <c r="QMU6229" s="251"/>
      <c r="QMV6229" s="251"/>
      <c r="QMW6229" s="251"/>
      <c r="QMX6229" s="251"/>
      <c r="QMY6229" s="251"/>
      <c r="QMZ6229" s="251"/>
      <c r="QNA6229" s="251"/>
      <c r="QNB6229" s="251"/>
      <c r="QNC6229" s="251"/>
      <c r="QND6229" s="251"/>
      <c r="QNE6229" s="251"/>
      <c r="QNF6229" s="251"/>
      <c r="QNG6229" s="251"/>
      <c r="QNH6229" s="251"/>
      <c r="QNI6229" s="251"/>
      <c r="QNJ6229" s="251"/>
      <c r="QNK6229" s="251"/>
      <c r="QNL6229" s="251"/>
      <c r="QNM6229" s="251"/>
      <c r="QNN6229" s="251"/>
      <c r="QNO6229" s="251"/>
      <c r="QNP6229" s="251"/>
      <c r="QNQ6229" s="251"/>
      <c r="QNR6229" s="251"/>
      <c r="QNS6229" s="251"/>
      <c r="QNT6229" s="251"/>
      <c r="QNU6229" s="251"/>
      <c r="QNV6229" s="251"/>
      <c r="QNW6229" s="251"/>
      <c r="QNX6229" s="251"/>
      <c r="QNY6229" s="251"/>
      <c r="QNZ6229" s="251"/>
      <c r="QOA6229" s="251"/>
      <c r="QOB6229" s="251"/>
      <c r="QOC6229" s="251"/>
      <c r="QOD6229" s="251"/>
      <c r="QOE6229" s="251"/>
      <c r="QOF6229" s="251"/>
      <c r="QOG6229" s="251"/>
      <c r="QOH6229" s="251"/>
      <c r="QOI6229" s="251"/>
      <c r="QOJ6229" s="251"/>
      <c r="QOK6229" s="251"/>
      <c r="QOL6229" s="251"/>
      <c r="QOM6229" s="251"/>
      <c r="QON6229" s="251"/>
      <c r="QOO6229" s="251"/>
      <c r="QOP6229" s="251"/>
      <c r="QOQ6229" s="251"/>
      <c r="QOR6229" s="251"/>
      <c r="QOS6229" s="251"/>
      <c r="QOT6229" s="251"/>
      <c r="QOU6229" s="251"/>
      <c r="QOV6229" s="251"/>
      <c r="QOW6229" s="251"/>
      <c r="QOX6229" s="251"/>
      <c r="QOY6229" s="251"/>
      <c r="QOZ6229" s="251"/>
      <c r="QPA6229" s="251"/>
      <c r="QPB6229" s="251"/>
      <c r="QPC6229" s="251"/>
      <c r="QPD6229" s="251"/>
      <c r="QPE6229" s="251"/>
      <c r="QPF6229" s="251"/>
      <c r="QPG6229" s="251"/>
      <c r="QPH6229" s="251"/>
      <c r="QPI6229" s="251"/>
      <c r="QPJ6229" s="251"/>
      <c r="QPK6229" s="251"/>
      <c r="QPL6229" s="251"/>
      <c r="QPM6229" s="251"/>
      <c r="QPN6229" s="251"/>
      <c r="QPO6229" s="251"/>
      <c r="QPP6229" s="251"/>
      <c r="QPQ6229" s="251"/>
      <c r="QPR6229" s="251"/>
      <c r="QPS6229" s="251"/>
      <c r="QPT6229" s="251"/>
      <c r="QPU6229" s="251"/>
      <c r="QPV6229" s="251"/>
      <c r="QPW6229" s="251"/>
      <c r="QPX6229" s="251"/>
      <c r="QPY6229" s="251"/>
      <c r="QPZ6229" s="251"/>
      <c r="QQA6229" s="251"/>
      <c r="QQB6229" s="251"/>
      <c r="QQC6229" s="251"/>
      <c r="QQD6229" s="251"/>
      <c r="QQE6229" s="251"/>
      <c r="QQF6229" s="251"/>
      <c r="QQG6229" s="251"/>
      <c r="QQH6229" s="251"/>
      <c r="QQI6229" s="251"/>
      <c r="QQJ6229" s="251"/>
      <c r="QQK6229" s="251"/>
      <c r="QQL6229" s="251"/>
      <c r="QQM6229" s="251"/>
      <c r="QQN6229" s="251"/>
      <c r="QQO6229" s="251"/>
      <c r="QQP6229" s="251"/>
      <c r="QQQ6229" s="251"/>
      <c r="QQR6229" s="251"/>
      <c r="QQS6229" s="251"/>
      <c r="QQT6229" s="251"/>
      <c r="QQU6229" s="251"/>
      <c r="QQV6229" s="251"/>
      <c r="QQW6229" s="251"/>
      <c r="QQX6229" s="251"/>
      <c r="QQY6229" s="251"/>
      <c r="QQZ6229" s="251"/>
      <c r="QRA6229" s="251"/>
      <c r="QRB6229" s="251"/>
      <c r="QRC6229" s="251"/>
      <c r="QRD6229" s="251"/>
      <c r="QRE6229" s="251"/>
      <c r="QRF6229" s="251"/>
      <c r="QRG6229" s="251"/>
      <c r="QRH6229" s="251"/>
      <c r="QRI6229" s="251"/>
      <c r="QRJ6229" s="251"/>
      <c r="QRK6229" s="251"/>
      <c r="QRL6229" s="251"/>
      <c r="QRM6229" s="251"/>
      <c r="QRN6229" s="251"/>
      <c r="QRO6229" s="251"/>
      <c r="QRP6229" s="251"/>
      <c r="QRQ6229" s="251"/>
      <c r="QRR6229" s="251"/>
      <c r="QRS6229" s="251"/>
      <c r="QRT6229" s="251"/>
      <c r="QRU6229" s="251"/>
      <c r="QRV6229" s="251"/>
      <c r="QRW6229" s="251"/>
      <c r="QRX6229" s="251"/>
      <c r="QRY6229" s="251"/>
      <c r="QRZ6229" s="251"/>
      <c r="QSA6229" s="251"/>
      <c r="QSB6229" s="251"/>
      <c r="QSC6229" s="251"/>
      <c r="QSD6229" s="251"/>
      <c r="QSE6229" s="251"/>
      <c r="QSF6229" s="251"/>
      <c r="QSG6229" s="251"/>
      <c r="QSH6229" s="251"/>
      <c r="QSI6229" s="251"/>
      <c r="QSJ6229" s="251"/>
      <c r="QSK6229" s="251"/>
      <c r="QSL6229" s="251"/>
      <c r="QSM6229" s="251"/>
      <c r="QSN6229" s="251"/>
      <c r="QSO6229" s="251"/>
      <c r="QSP6229" s="251"/>
      <c r="QSQ6229" s="251"/>
      <c r="QSR6229" s="251"/>
      <c r="QSS6229" s="251"/>
      <c r="QST6229" s="251"/>
      <c r="QSU6229" s="251"/>
      <c r="QSV6229" s="251"/>
      <c r="QSW6229" s="251"/>
      <c r="QSX6229" s="251"/>
      <c r="QSY6229" s="251"/>
      <c r="QSZ6229" s="251"/>
      <c r="QTA6229" s="251"/>
      <c r="QTB6229" s="251"/>
      <c r="QTC6229" s="251"/>
      <c r="QTD6229" s="251"/>
      <c r="QTE6229" s="251"/>
      <c r="QTF6229" s="251"/>
      <c r="QTG6229" s="251"/>
      <c r="QTH6229" s="251"/>
      <c r="QTI6229" s="251"/>
      <c r="QTJ6229" s="251"/>
      <c r="QTK6229" s="251"/>
      <c r="QTL6229" s="251"/>
      <c r="QTM6229" s="251"/>
      <c r="QTN6229" s="251"/>
      <c r="QTO6229" s="251"/>
      <c r="QTP6229" s="251"/>
      <c r="QTQ6229" s="251"/>
      <c r="QTR6229" s="251"/>
      <c r="QTS6229" s="251"/>
      <c r="QTT6229" s="251"/>
      <c r="QTU6229" s="251"/>
      <c r="QTV6229" s="251"/>
      <c r="QTW6229" s="251"/>
      <c r="QTX6229" s="251"/>
      <c r="QTY6229" s="251"/>
      <c r="QTZ6229" s="251"/>
      <c r="QUA6229" s="251"/>
      <c r="QUB6229" s="251"/>
      <c r="QUC6229" s="251"/>
      <c r="QUD6229" s="251"/>
      <c r="QUE6229" s="251"/>
      <c r="QUF6229" s="251"/>
      <c r="QUG6229" s="251"/>
      <c r="QUH6229" s="251"/>
      <c r="QUI6229" s="251"/>
      <c r="QUJ6229" s="251"/>
      <c r="QUK6229" s="251"/>
      <c r="QUL6229" s="251"/>
      <c r="QUM6229" s="251"/>
      <c r="QUN6229" s="251"/>
      <c r="QUO6229" s="251"/>
      <c r="QUP6229" s="251"/>
      <c r="QUQ6229" s="251"/>
      <c r="QUR6229" s="251"/>
      <c r="QUS6229" s="251"/>
      <c r="QUT6229" s="251"/>
      <c r="QUU6229" s="251"/>
      <c r="QUV6229" s="251"/>
      <c r="QUW6229" s="251"/>
      <c r="QUX6229" s="251"/>
      <c r="QUY6229" s="251"/>
      <c r="QUZ6229" s="251"/>
      <c r="QVA6229" s="251"/>
      <c r="QVB6229" s="251"/>
      <c r="QVC6229" s="251"/>
      <c r="QVD6229" s="251"/>
      <c r="QVE6229" s="251"/>
      <c r="QVF6229" s="251"/>
      <c r="QVG6229" s="251"/>
      <c r="QVH6229" s="251"/>
      <c r="QVI6229" s="251"/>
      <c r="QVJ6229" s="251"/>
      <c r="QVK6229" s="251"/>
      <c r="QVL6229" s="251"/>
      <c r="QVM6229" s="251"/>
      <c r="QVN6229" s="251"/>
      <c r="QVO6229" s="251"/>
      <c r="QVP6229" s="251"/>
      <c r="QVQ6229" s="251"/>
      <c r="QVR6229" s="251"/>
      <c r="QVS6229" s="251"/>
      <c r="QVT6229" s="251"/>
      <c r="QVU6229" s="251"/>
      <c r="QVV6229" s="251"/>
      <c r="QVW6229" s="251"/>
      <c r="QVX6229" s="251"/>
      <c r="QVY6229" s="251"/>
      <c r="QVZ6229" s="251"/>
      <c r="QWA6229" s="251"/>
      <c r="QWB6229" s="251"/>
      <c r="QWC6229" s="251"/>
      <c r="QWD6229" s="251"/>
      <c r="QWE6229" s="251"/>
      <c r="QWF6229" s="251"/>
      <c r="QWG6229" s="251"/>
      <c r="QWH6229" s="251"/>
      <c r="QWI6229" s="251"/>
      <c r="QWJ6229" s="251"/>
      <c r="QWK6229" s="251"/>
      <c r="QWL6229" s="251"/>
      <c r="QWM6229" s="251"/>
      <c r="QWN6229" s="251"/>
      <c r="QWO6229" s="251"/>
      <c r="QWP6229" s="251"/>
      <c r="QWQ6229" s="251"/>
      <c r="QWR6229" s="251"/>
      <c r="QWS6229" s="251"/>
      <c r="QWT6229" s="251"/>
      <c r="QWU6229" s="251"/>
      <c r="QWV6229" s="251"/>
      <c r="QWW6229" s="251"/>
      <c r="QWX6229" s="251"/>
      <c r="QWY6229" s="251"/>
      <c r="QWZ6229" s="251"/>
      <c r="QXA6229" s="251"/>
      <c r="QXB6229" s="251"/>
      <c r="QXC6229" s="251"/>
      <c r="QXD6229" s="251"/>
      <c r="QXE6229" s="251"/>
      <c r="QXF6229" s="251"/>
      <c r="QXG6229" s="251"/>
      <c r="QXH6229" s="251"/>
      <c r="QXI6229" s="251"/>
      <c r="QXJ6229" s="251"/>
      <c r="QXK6229" s="251"/>
      <c r="QXL6229" s="251"/>
      <c r="QXM6229" s="251"/>
      <c r="QXN6229" s="251"/>
      <c r="QXO6229" s="251"/>
      <c r="QXP6229" s="251"/>
      <c r="QXQ6229" s="251"/>
      <c r="QXR6229" s="251"/>
      <c r="QXS6229" s="251"/>
      <c r="QXT6229" s="251"/>
      <c r="QXU6229" s="251"/>
      <c r="QXV6229" s="251"/>
      <c r="QXW6229" s="251"/>
      <c r="QXX6229" s="251"/>
      <c r="QXY6229" s="251"/>
      <c r="QXZ6229" s="251"/>
      <c r="QYA6229" s="251"/>
      <c r="QYB6229" s="251"/>
      <c r="QYC6229" s="251"/>
      <c r="QYD6229" s="251"/>
      <c r="QYE6229" s="251"/>
      <c r="QYF6229" s="251"/>
      <c r="QYG6229" s="251"/>
      <c r="QYH6229" s="251"/>
      <c r="QYI6229" s="251"/>
      <c r="QYJ6229" s="251"/>
      <c r="QYK6229" s="251"/>
      <c r="QYL6229" s="251"/>
      <c r="QYM6229" s="251"/>
      <c r="QYN6229" s="251"/>
      <c r="QYO6229" s="251"/>
      <c r="QYP6229" s="251"/>
      <c r="QYQ6229" s="251"/>
      <c r="QYR6229" s="251"/>
      <c r="QYS6229" s="251"/>
      <c r="QYT6229" s="251"/>
      <c r="QYU6229" s="251"/>
      <c r="QYV6229" s="251"/>
      <c r="QYW6229" s="251"/>
      <c r="QYX6229" s="251"/>
      <c r="QYY6229" s="251"/>
      <c r="QYZ6229" s="251"/>
      <c r="QZA6229" s="251"/>
      <c r="QZB6229" s="251"/>
      <c r="QZC6229" s="251"/>
      <c r="QZD6229" s="251"/>
      <c r="QZE6229" s="251"/>
      <c r="QZF6229" s="251"/>
      <c r="QZG6229" s="251"/>
      <c r="QZH6229" s="251"/>
      <c r="QZI6229" s="251"/>
      <c r="QZJ6229" s="251"/>
      <c r="QZK6229" s="251"/>
      <c r="QZL6229" s="251"/>
      <c r="QZM6229" s="251"/>
      <c r="QZN6229" s="251"/>
      <c r="QZO6229" s="251"/>
      <c r="QZP6229" s="251"/>
      <c r="QZQ6229" s="251"/>
      <c r="QZR6229" s="251"/>
      <c r="QZS6229" s="251"/>
      <c r="QZT6229" s="251"/>
      <c r="QZU6229" s="251"/>
      <c r="QZV6229" s="251"/>
      <c r="QZW6229" s="251"/>
      <c r="QZX6229" s="251"/>
      <c r="QZY6229" s="251"/>
      <c r="QZZ6229" s="251"/>
      <c r="RAA6229" s="251"/>
      <c r="RAB6229" s="251"/>
      <c r="RAC6229" s="251"/>
      <c r="RAD6229" s="251"/>
      <c r="RAE6229" s="251"/>
      <c r="RAF6229" s="251"/>
      <c r="RAG6229" s="251"/>
      <c r="RAH6229" s="251"/>
      <c r="RAI6229" s="251"/>
      <c r="RAJ6229" s="251"/>
      <c r="RAK6229" s="251"/>
      <c r="RAL6229" s="251"/>
      <c r="RAM6229" s="251"/>
      <c r="RAN6229" s="251"/>
      <c r="RAO6229" s="251"/>
      <c r="RAP6229" s="251"/>
      <c r="RAQ6229" s="251"/>
      <c r="RAR6229" s="251"/>
      <c r="RAS6229" s="251"/>
      <c r="RAT6229" s="251"/>
      <c r="RAU6229" s="251"/>
      <c r="RAV6229" s="251"/>
      <c r="RAW6229" s="251"/>
      <c r="RAX6229" s="251"/>
      <c r="RAY6229" s="251"/>
      <c r="RAZ6229" s="251"/>
      <c r="RBA6229" s="251"/>
      <c r="RBB6229" s="251"/>
      <c r="RBC6229" s="251"/>
      <c r="RBD6229" s="251"/>
      <c r="RBE6229" s="251"/>
      <c r="RBF6229" s="251"/>
      <c r="RBG6229" s="251"/>
      <c r="RBH6229" s="251"/>
      <c r="RBI6229" s="251"/>
      <c r="RBJ6229" s="251"/>
      <c r="RBK6229" s="251"/>
      <c r="RBL6229" s="251"/>
      <c r="RBM6229" s="251"/>
      <c r="RBN6229" s="251"/>
      <c r="RBO6229" s="251"/>
      <c r="RBP6229" s="251"/>
      <c r="RBQ6229" s="251"/>
      <c r="RBR6229" s="251"/>
      <c r="RBS6229" s="251"/>
      <c r="RBT6229" s="251"/>
      <c r="RBU6229" s="251"/>
      <c r="RBV6229" s="251"/>
      <c r="RBW6229" s="251"/>
      <c r="RBX6229" s="251"/>
      <c r="RBY6229" s="251"/>
      <c r="RBZ6229" s="251"/>
      <c r="RCA6229" s="251"/>
      <c r="RCB6229" s="251"/>
      <c r="RCC6229" s="251"/>
      <c r="RCD6229" s="251"/>
      <c r="RCE6229" s="251"/>
      <c r="RCF6229" s="251"/>
      <c r="RCG6229" s="251"/>
      <c r="RCH6229" s="251"/>
      <c r="RCI6229" s="251"/>
      <c r="RCJ6229" s="251"/>
      <c r="RCK6229" s="251"/>
      <c r="RCL6229" s="251"/>
      <c r="RCM6229" s="251"/>
      <c r="RCN6229" s="251"/>
      <c r="RCO6229" s="251"/>
      <c r="RCP6229" s="251"/>
      <c r="RCQ6229" s="251"/>
      <c r="RCR6229" s="251"/>
      <c r="RCS6229" s="251"/>
      <c r="RCT6229" s="251"/>
      <c r="RCU6229" s="251"/>
      <c r="RCV6229" s="251"/>
      <c r="RCW6229" s="251"/>
      <c r="RCX6229" s="251"/>
      <c r="RCY6229" s="251"/>
      <c r="RCZ6229" s="251"/>
      <c r="RDA6229" s="251"/>
      <c r="RDB6229" s="251"/>
      <c r="RDC6229" s="251"/>
      <c r="RDD6229" s="251"/>
      <c r="RDE6229" s="251"/>
      <c r="RDF6229" s="251"/>
      <c r="RDG6229" s="251"/>
      <c r="RDH6229" s="251"/>
      <c r="RDI6229" s="251"/>
      <c r="RDJ6229" s="251"/>
      <c r="RDK6229" s="251"/>
      <c r="RDL6229" s="251"/>
      <c r="RDM6229" s="251"/>
      <c r="RDN6229" s="251"/>
      <c r="RDO6229" s="251"/>
      <c r="RDP6229" s="251"/>
      <c r="RDQ6229" s="251"/>
      <c r="RDR6229" s="251"/>
      <c r="RDS6229" s="251"/>
      <c r="RDT6229" s="251"/>
      <c r="RDU6229" s="251"/>
      <c r="RDV6229" s="251"/>
      <c r="RDW6229" s="251"/>
      <c r="RDX6229" s="251"/>
      <c r="RDY6229" s="251"/>
      <c r="RDZ6229" s="251"/>
      <c r="REA6229" s="251"/>
      <c r="REB6229" s="251"/>
      <c r="REC6229" s="251"/>
      <c r="RED6229" s="251"/>
      <c r="REE6229" s="251"/>
      <c r="REF6229" s="251"/>
      <c r="REG6229" s="251"/>
      <c r="REH6229" s="251"/>
      <c r="REI6229" s="251"/>
      <c r="REJ6229" s="251"/>
      <c r="REK6229" s="251"/>
      <c r="REL6229" s="251"/>
      <c r="REM6229" s="251"/>
      <c r="REN6229" s="251"/>
      <c r="REO6229" s="251"/>
      <c r="REP6229" s="251"/>
      <c r="REQ6229" s="251"/>
      <c r="RER6229" s="251"/>
      <c r="RES6229" s="251"/>
      <c r="RET6229" s="251"/>
      <c r="REU6229" s="251"/>
      <c r="REV6229" s="251"/>
      <c r="REW6229" s="251"/>
      <c r="REX6229" s="251"/>
      <c r="REY6229" s="251"/>
      <c r="REZ6229" s="251"/>
      <c r="RFA6229" s="251"/>
      <c r="RFB6229" s="251"/>
      <c r="RFC6229" s="251"/>
      <c r="RFD6229" s="251"/>
      <c r="RFE6229" s="251"/>
      <c r="RFF6229" s="251"/>
      <c r="RFG6229" s="251"/>
      <c r="RFH6229" s="251"/>
      <c r="RFI6229" s="251"/>
      <c r="RFJ6229" s="251"/>
      <c r="RFK6229" s="251"/>
      <c r="RFL6229" s="251"/>
      <c r="RFM6229" s="251"/>
      <c r="RFN6229" s="251"/>
      <c r="RFO6229" s="251"/>
      <c r="RFP6229" s="251"/>
      <c r="RFQ6229" s="251"/>
      <c r="RFR6229" s="251"/>
      <c r="RFS6229" s="251"/>
      <c r="RFT6229" s="251"/>
      <c r="RFU6229" s="251"/>
      <c r="RFV6229" s="251"/>
      <c r="RFW6229" s="251"/>
      <c r="RFX6229" s="251"/>
      <c r="RFY6229" s="251"/>
      <c r="RFZ6229" s="251"/>
      <c r="RGA6229" s="251"/>
      <c r="RGB6229" s="251"/>
      <c r="RGC6229" s="251"/>
      <c r="RGD6229" s="251"/>
      <c r="RGE6229" s="251"/>
      <c r="RGF6229" s="251"/>
      <c r="RGG6229" s="251"/>
      <c r="RGH6229" s="251"/>
      <c r="RGI6229" s="251"/>
      <c r="RGJ6229" s="251"/>
      <c r="RGK6229" s="251"/>
      <c r="RGL6229" s="251"/>
      <c r="RGM6229" s="251"/>
      <c r="RGN6229" s="251"/>
      <c r="RGO6229" s="251"/>
      <c r="RGP6229" s="251"/>
      <c r="RGQ6229" s="251"/>
      <c r="RGR6229" s="251"/>
      <c r="RGS6229" s="251"/>
      <c r="RGT6229" s="251"/>
      <c r="RGU6229" s="251"/>
      <c r="RGV6229" s="251"/>
      <c r="RGW6229" s="251"/>
      <c r="RGX6229" s="251"/>
      <c r="RGY6229" s="251"/>
      <c r="RGZ6229" s="251"/>
      <c r="RHA6229" s="251"/>
      <c r="RHB6229" s="251"/>
      <c r="RHC6229" s="251"/>
      <c r="RHD6229" s="251"/>
      <c r="RHE6229" s="251"/>
      <c r="RHF6229" s="251"/>
      <c r="RHG6229" s="251"/>
      <c r="RHH6229" s="251"/>
      <c r="RHI6229" s="251"/>
      <c r="RHJ6229" s="251"/>
      <c r="RHK6229" s="251"/>
      <c r="RHL6229" s="251"/>
      <c r="RHM6229" s="251"/>
      <c r="RHN6229" s="251"/>
      <c r="RHO6229" s="251"/>
      <c r="RHP6229" s="251"/>
      <c r="RHQ6229" s="251"/>
      <c r="RHR6229" s="251"/>
      <c r="RHS6229" s="251"/>
      <c r="RHT6229" s="251"/>
      <c r="RHU6229" s="251"/>
      <c r="RHV6229" s="251"/>
      <c r="RHW6229" s="251"/>
      <c r="RHX6229" s="251"/>
      <c r="RHY6229" s="251"/>
      <c r="RHZ6229" s="251"/>
      <c r="RIA6229" s="251"/>
      <c r="RIB6229" s="251"/>
      <c r="RIC6229" s="251"/>
      <c r="RID6229" s="251"/>
      <c r="RIE6229" s="251"/>
      <c r="RIF6229" s="251"/>
      <c r="RIG6229" s="251"/>
      <c r="RIH6229" s="251"/>
      <c r="RII6229" s="251"/>
      <c r="RIJ6229" s="251"/>
      <c r="RIK6229" s="251"/>
      <c r="RIL6229" s="251"/>
      <c r="RIM6229" s="251"/>
      <c r="RIN6229" s="251"/>
      <c r="RIO6229" s="251"/>
      <c r="RIP6229" s="251"/>
      <c r="RIQ6229" s="251"/>
      <c r="RIR6229" s="251"/>
      <c r="RIS6229" s="251"/>
      <c r="RIT6229" s="251"/>
      <c r="RIU6229" s="251"/>
      <c r="RIV6229" s="251"/>
      <c r="RIW6229" s="251"/>
      <c r="RIX6229" s="251"/>
      <c r="RIY6229" s="251"/>
      <c r="RIZ6229" s="251"/>
      <c r="RJA6229" s="251"/>
      <c r="RJB6229" s="251"/>
      <c r="RJC6229" s="251"/>
      <c r="RJD6229" s="251"/>
      <c r="RJE6229" s="251"/>
      <c r="RJF6229" s="251"/>
      <c r="RJG6229" s="251"/>
      <c r="RJH6229" s="251"/>
      <c r="RJI6229" s="251"/>
      <c r="RJJ6229" s="251"/>
      <c r="RJK6229" s="251"/>
      <c r="RJL6229" s="251"/>
      <c r="RJM6229" s="251"/>
      <c r="RJN6229" s="251"/>
      <c r="RJO6229" s="251"/>
      <c r="RJP6229" s="251"/>
      <c r="RJQ6229" s="251"/>
      <c r="RJR6229" s="251"/>
      <c r="RJS6229" s="251"/>
      <c r="RJT6229" s="251"/>
      <c r="RJU6229" s="251"/>
      <c r="RJV6229" s="251"/>
      <c r="RJW6229" s="251"/>
      <c r="RJX6229" s="251"/>
      <c r="RJY6229" s="251"/>
      <c r="RJZ6229" s="251"/>
      <c r="RKA6229" s="251"/>
      <c r="RKB6229" s="251"/>
      <c r="RKC6229" s="251"/>
      <c r="RKD6229" s="251"/>
      <c r="RKE6229" s="251"/>
      <c r="RKF6229" s="251"/>
      <c r="RKG6229" s="251"/>
      <c r="RKH6229" s="251"/>
      <c r="RKI6229" s="251"/>
      <c r="RKJ6229" s="251"/>
      <c r="RKK6229" s="251"/>
      <c r="RKL6229" s="251"/>
      <c r="RKM6229" s="251"/>
      <c r="RKN6229" s="251"/>
      <c r="RKO6229" s="251"/>
      <c r="RKP6229" s="251"/>
      <c r="RKQ6229" s="251"/>
      <c r="RKR6229" s="251"/>
      <c r="RKS6229" s="251"/>
      <c r="RKT6229" s="251"/>
      <c r="RKU6229" s="251"/>
      <c r="RKV6229" s="251"/>
      <c r="RKW6229" s="251"/>
      <c r="RKX6229" s="251"/>
      <c r="RKY6229" s="251"/>
      <c r="RKZ6229" s="251"/>
      <c r="RLA6229" s="251"/>
      <c r="RLB6229" s="251"/>
      <c r="RLC6229" s="251"/>
      <c r="RLD6229" s="251"/>
      <c r="RLE6229" s="251"/>
      <c r="RLF6229" s="251"/>
      <c r="RLG6229" s="251"/>
      <c r="RLH6229" s="251"/>
      <c r="RLI6229" s="251"/>
      <c r="RLJ6229" s="251"/>
      <c r="RLK6229" s="251"/>
      <c r="RLL6229" s="251"/>
      <c r="RLM6229" s="251"/>
      <c r="RLN6229" s="251"/>
      <c r="RLO6229" s="251"/>
      <c r="RLP6229" s="251"/>
      <c r="RLQ6229" s="251"/>
      <c r="RLR6229" s="251"/>
      <c r="RLS6229" s="251"/>
      <c r="RLT6229" s="251"/>
      <c r="RLU6229" s="251"/>
      <c r="RLV6229" s="251"/>
      <c r="RLW6229" s="251"/>
      <c r="RLX6229" s="251"/>
      <c r="RLY6229" s="251"/>
      <c r="RLZ6229" s="251"/>
      <c r="RMA6229" s="251"/>
      <c r="RMB6229" s="251"/>
      <c r="RMC6229" s="251"/>
      <c r="RMD6229" s="251"/>
      <c r="RME6229" s="251"/>
      <c r="RMF6229" s="251"/>
      <c r="RMG6229" s="251"/>
      <c r="RMH6229" s="251"/>
      <c r="RMI6229" s="251"/>
      <c r="RMJ6229" s="251"/>
      <c r="RMK6229" s="251"/>
      <c r="RML6229" s="251"/>
      <c r="RMM6229" s="251"/>
      <c r="RMN6229" s="251"/>
      <c r="RMO6229" s="251"/>
      <c r="RMP6229" s="251"/>
      <c r="RMQ6229" s="251"/>
      <c r="RMR6229" s="251"/>
      <c r="RMS6229" s="251"/>
      <c r="RMT6229" s="251"/>
      <c r="RMU6229" s="251"/>
      <c r="RMV6229" s="251"/>
      <c r="RMW6229" s="251"/>
      <c r="RMX6229" s="251"/>
      <c r="RMY6229" s="251"/>
      <c r="RMZ6229" s="251"/>
      <c r="RNA6229" s="251"/>
      <c r="RNB6229" s="251"/>
      <c r="RNC6229" s="251"/>
      <c r="RND6229" s="251"/>
      <c r="RNE6229" s="251"/>
      <c r="RNF6229" s="251"/>
      <c r="RNG6229" s="251"/>
      <c r="RNH6229" s="251"/>
      <c r="RNI6229" s="251"/>
      <c r="RNJ6229" s="251"/>
      <c r="RNK6229" s="251"/>
      <c r="RNL6229" s="251"/>
      <c r="RNM6229" s="251"/>
      <c r="RNN6229" s="251"/>
      <c r="RNO6229" s="251"/>
      <c r="RNP6229" s="251"/>
      <c r="RNQ6229" s="251"/>
      <c r="RNR6229" s="251"/>
      <c r="RNS6229" s="251"/>
      <c r="RNT6229" s="251"/>
      <c r="RNU6229" s="251"/>
      <c r="RNV6229" s="251"/>
      <c r="RNW6229" s="251"/>
      <c r="RNX6229" s="251"/>
      <c r="RNY6229" s="251"/>
      <c r="RNZ6229" s="251"/>
      <c r="ROA6229" s="251"/>
      <c r="ROB6229" s="251"/>
      <c r="ROC6229" s="251"/>
      <c r="ROD6229" s="251"/>
      <c r="ROE6229" s="251"/>
      <c r="ROF6229" s="251"/>
      <c r="ROG6229" s="251"/>
      <c r="ROH6229" s="251"/>
      <c r="ROI6229" s="251"/>
      <c r="ROJ6229" s="251"/>
      <c r="ROK6229" s="251"/>
      <c r="ROL6229" s="251"/>
      <c r="ROM6229" s="251"/>
      <c r="RON6229" s="251"/>
      <c r="ROO6229" s="251"/>
      <c r="ROP6229" s="251"/>
      <c r="ROQ6229" s="251"/>
      <c r="ROR6229" s="251"/>
      <c r="ROS6229" s="251"/>
      <c r="ROT6229" s="251"/>
      <c r="ROU6229" s="251"/>
      <c r="ROV6229" s="251"/>
      <c r="ROW6229" s="251"/>
      <c r="ROX6229" s="251"/>
      <c r="ROY6229" s="251"/>
      <c r="ROZ6229" s="251"/>
      <c r="RPA6229" s="251"/>
      <c r="RPB6229" s="251"/>
      <c r="RPC6229" s="251"/>
      <c r="RPD6229" s="251"/>
      <c r="RPE6229" s="251"/>
      <c r="RPF6229" s="251"/>
      <c r="RPG6229" s="251"/>
      <c r="RPH6229" s="251"/>
      <c r="RPI6229" s="251"/>
      <c r="RPJ6229" s="251"/>
      <c r="RPK6229" s="251"/>
      <c r="RPL6229" s="251"/>
      <c r="RPM6229" s="251"/>
      <c r="RPN6229" s="251"/>
      <c r="RPO6229" s="251"/>
      <c r="RPP6229" s="251"/>
      <c r="RPQ6229" s="251"/>
      <c r="RPR6229" s="251"/>
      <c r="RPS6229" s="251"/>
      <c r="RPT6229" s="251"/>
      <c r="RPU6229" s="251"/>
      <c r="RPV6229" s="251"/>
      <c r="RPW6229" s="251"/>
      <c r="RPX6229" s="251"/>
      <c r="RPY6229" s="251"/>
      <c r="RPZ6229" s="251"/>
      <c r="RQA6229" s="251"/>
      <c r="RQB6229" s="251"/>
      <c r="RQC6229" s="251"/>
      <c r="RQD6229" s="251"/>
      <c r="RQE6229" s="251"/>
      <c r="RQF6229" s="251"/>
      <c r="RQG6229" s="251"/>
      <c r="RQH6229" s="251"/>
      <c r="RQI6229" s="251"/>
      <c r="RQJ6229" s="251"/>
      <c r="RQK6229" s="251"/>
      <c r="RQL6229" s="251"/>
      <c r="RQM6229" s="251"/>
      <c r="RQN6229" s="251"/>
      <c r="RQO6229" s="251"/>
      <c r="RQP6229" s="251"/>
      <c r="RQQ6229" s="251"/>
      <c r="RQR6229" s="251"/>
      <c r="RQS6229" s="251"/>
      <c r="RQT6229" s="251"/>
      <c r="RQU6229" s="251"/>
      <c r="RQV6229" s="251"/>
      <c r="RQW6229" s="251"/>
      <c r="RQX6229" s="251"/>
      <c r="RQY6229" s="251"/>
      <c r="RQZ6229" s="251"/>
      <c r="RRA6229" s="251"/>
      <c r="RRB6229" s="251"/>
      <c r="RRC6229" s="251"/>
      <c r="RRD6229" s="251"/>
      <c r="RRE6229" s="251"/>
      <c r="RRF6229" s="251"/>
      <c r="RRG6229" s="251"/>
      <c r="RRH6229" s="251"/>
      <c r="RRI6229" s="251"/>
      <c r="RRJ6229" s="251"/>
      <c r="RRK6229" s="251"/>
      <c r="RRL6229" s="251"/>
      <c r="RRM6229" s="251"/>
      <c r="RRN6229" s="251"/>
      <c r="RRO6229" s="251"/>
      <c r="RRP6229" s="251"/>
      <c r="RRQ6229" s="251"/>
      <c r="RRR6229" s="251"/>
      <c r="RRS6229" s="251"/>
      <c r="RRT6229" s="251"/>
      <c r="RRU6229" s="251"/>
      <c r="RRV6229" s="251"/>
      <c r="RRW6229" s="251"/>
      <c r="RRX6229" s="251"/>
      <c r="RRY6229" s="251"/>
      <c r="RRZ6229" s="251"/>
      <c r="RSA6229" s="251"/>
      <c r="RSB6229" s="251"/>
      <c r="RSC6229" s="251"/>
      <c r="RSD6229" s="251"/>
      <c r="RSE6229" s="251"/>
      <c r="RSF6229" s="251"/>
      <c r="RSG6229" s="251"/>
      <c r="RSH6229" s="251"/>
      <c r="RSI6229" s="251"/>
      <c r="RSJ6229" s="251"/>
      <c r="RSK6229" s="251"/>
      <c r="RSL6229" s="251"/>
      <c r="RSM6229" s="251"/>
      <c r="RSN6229" s="251"/>
      <c r="RSO6229" s="251"/>
      <c r="RSP6229" s="251"/>
      <c r="RSQ6229" s="251"/>
      <c r="RSR6229" s="251"/>
      <c r="RSS6229" s="251"/>
      <c r="RST6229" s="251"/>
      <c r="RSU6229" s="251"/>
      <c r="RSV6229" s="251"/>
      <c r="RSW6229" s="251"/>
      <c r="RSX6229" s="251"/>
      <c r="RSY6229" s="251"/>
      <c r="RSZ6229" s="251"/>
      <c r="RTA6229" s="251"/>
      <c r="RTB6229" s="251"/>
      <c r="RTC6229" s="251"/>
      <c r="RTD6229" s="251"/>
      <c r="RTE6229" s="251"/>
      <c r="RTF6229" s="251"/>
      <c r="RTG6229" s="251"/>
      <c r="RTH6229" s="251"/>
      <c r="RTI6229" s="251"/>
      <c r="RTJ6229" s="251"/>
      <c r="RTK6229" s="251"/>
      <c r="RTL6229" s="251"/>
      <c r="RTM6229" s="251"/>
      <c r="RTN6229" s="251"/>
      <c r="RTO6229" s="251"/>
      <c r="RTP6229" s="251"/>
      <c r="RTQ6229" s="251"/>
      <c r="RTR6229" s="251"/>
      <c r="RTS6229" s="251"/>
      <c r="RTT6229" s="251"/>
      <c r="RTU6229" s="251"/>
      <c r="RTV6229" s="251"/>
      <c r="RTW6229" s="251"/>
      <c r="RTX6229" s="251"/>
      <c r="RTY6229" s="251"/>
      <c r="RTZ6229" s="251"/>
      <c r="RUA6229" s="251"/>
      <c r="RUB6229" s="251"/>
      <c r="RUC6229" s="251"/>
      <c r="RUD6229" s="251"/>
      <c r="RUE6229" s="251"/>
      <c r="RUF6229" s="251"/>
      <c r="RUG6229" s="251"/>
      <c r="RUH6229" s="251"/>
      <c r="RUI6229" s="251"/>
      <c r="RUJ6229" s="251"/>
      <c r="RUK6229" s="251"/>
      <c r="RUL6229" s="251"/>
      <c r="RUM6229" s="251"/>
      <c r="RUN6229" s="251"/>
      <c r="RUO6229" s="251"/>
      <c r="RUP6229" s="251"/>
      <c r="RUQ6229" s="251"/>
      <c r="RUR6229" s="251"/>
      <c r="RUS6229" s="251"/>
      <c r="RUT6229" s="251"/>
      <c r="RUU6229" s="251"/>
      <c r="RUV6229" s="251"/>
      <c r="RUW6229" s="251"/>
      <c r="RUX6229" s="251"/>
      <c r="RUY6229" s="251"/>
      <c r="RUZ6229" s="251"/>
      <c r="RVA6229" s="251"/>
      <c r="RVB6229" s="251"/>
      <c r="RVC6229" s="251"/>
      <c r="RVD6229" s="251"/>
      <c r="RVE6229" s="251"/>
      <c r="RVF6229" s="251"/>
      <c r="RVG6229" s="251"/>
      <c r="RVH6229" s="251"/>
      <c r="RVI6229" s="251"/>
      <c r="RVJ6229" s="251"/>
      <c r="RVK6229" s="251"/>
      <c r="RVL6229" s="251"/>
      <c r="RVM6229" s="251"/>
      <c r="RVN6229" s="251"/>
      <c r="RVO6229" s="251"/>
      <c r="RVP6229" s="251"/>
      <c r="RVQ6229" s="251"/>
      <c r="RVR6229" s="251"/>
      <c r="RVS6229" s="251"/>
      <c r="RVT6229" s="251"/>
      <c r="RVU6229" s="251"/>
      <c r="RVV6229" s="251"/>
      <c r="RVW6229" s="251"/>
      <c r="RVX6229" s="251"/>
      <c r="RVY6229" s="251"/>
      <c r="RVZ6229" s="251"/>
      <c r="RWA6229" s="251"/>
      <c r="RWB6229" s="251"/>
      <c r="RWC6229" s="251"/>
      <c r="RWD6229" s="251"/>
      <c r="RWE6229" s="251"/>
      <c r="RWF6229" s="251"/>
      <c r="RWG6229" s="251"/>
      <c r="RWH6229" s="251"/>
      <c r="RWI6229" s="251"/>
      <c r="RWJ6229" s="251"/>
      <c r="RWK6229" s="251"/>
      <c r="RWL6229" s="251"/>
      <c r="RWM6229" s="251"/>
      <c r="RWN6229" s="251"/>
      <c r="RWO6229" s="251"/>
      <c r="RWP6229" s="251"/>
      <c r="RWQ6229" s="251"/>
      <c r="RWR6229" s="251"/>
      <c r="RWS6229" s="251"/>
      <c r="RWT6229" s="251"/>
      <c r="RWU6229" s="251"/>
      <c r="RWV6229" s="251"/>
      <c r="RWW6229" s="251"/>
      <c r="RWX6229" s="251"/>
      <c r="RWY6229" s="251"/>
      <c r="RWZ6229" s="251"/>
      <c r="RXA6229" s="251"/>
      <c r="RXB6229" s="251"/>
      <c r="RXC6229" s="251"/>
      <c r="RXD6229" s="251"/>
      <c r="RXE6229" s="251"/>
      <c r="RXF6229" s="251"/>
      <c r="RXG6229" s="251"/>
      <c r="RXH6229" s="251"/>
      <c r="RXI6229" s="251"/>
      <c r="RXJ6229" s="251"/>
      <c r="RXK6229" s="251"/>
      <c r="RXL6229" s="251"/>
      <c r="RXM6229" s="251"/>
      <c r="RXN6229" s="251"/>
      <c r="RXO6229" s="251"/>
      <c r="RXP6229" s="251"/>
      <c r="RXQ6229" s="251"/>
      <c r="RXR6229" s="251"/>
      <c r="RXS6229" s="251"/>
      <c r="RXT6229" s="251"/>
      <c r="RXU6229" s="251"/>
      <c r="RXV6229" s="251"/>
      <c r="RXW6229" s="251"/>
      <c r="RXX6229" s="251"/>
      <c r="RXY6229" s="251"/>
      <c r="RXZ6229" s="251"/>
      <c r="RYA6229" s="251"/>
      <c r="RYB6229" s="251"/>
      <c r="RYC6229" s="251"/>
      <c r="RYD6229" s="251"/>
      <c r="RYE6229" s="251"/>
      <c r="RYF6229" s="251"/>
      <c r="RYG6229" s="251"/>
      <c r="RYH6229" s="251"/>
      <c r="RYI6229" s="251"/>
      <c r="RYJ6229" s="251"/>
      <c r="RYK6229" s="251"/>
      <c r="RYL6229" s="251"/>
      <c r="RYM6229" s="251"/>
      <c r="RYN6229" s="251"/>
      <c r="RYO6229" s="251"/>
      <c r="RYP6229" s="251"/>
      <c r="RYQ6229" s="251"/>
      <c r="RYR6229" s="251"/>
      <c r="RYS6229" s="251"/>
      <c r="RYT6229" s="251"/>
      <c r="RYU6229" s="251"/>
      <c r="RYV6229" s="251"/>
      <c r="RYW6229" s="251"/>
      <c r="RYX6229" s="251"/>
      <c r="RYY6229" s="251"/>
      <c r="RYZ6229" s="251"/>
      <c r="RZA6229" s="251"/>
      <c r="RZB6229" s="251"/>
      <c r="RZC6229" s="251"/>
      <c r="RZD6229" s="251"/>
      <c r="RZE6229" s="251"/>
      <c r="RZF6229" s="251"/>
      <c r="RZG6229" s="251"/>
      <c r="RZH6229" s="251"/>
      <c r="RZI6229" s="251"/>
      <c r="RZJ6229" s="251"/>
      <c r="RZK6229" s="251"/>
      <c r="RZL6229" s="251"/>
      <c r="RZM6229" s="251"/>
      <c r="RZN6229" s="251"/>
      <c r="RZO6229" s="251"/>
      <c r="RZP6229" s="251"/>
      <c r="RZQ6229" s="251"/>
      <c r="RZR6229" s="251"/>
      <c r="RZS6229" s="251"/>
      <c r="RZT6229" s="251"/>
      <c r="RZU6229" s="251"/>
      <c r="RZV6229" s="251"/>
      <c r="RZW6229" s="251"/>
      <c r="RZX6229" s="251"/>
      <c r="RZY6229" s="251"/>
      <c r="RZZ6229" s="251"/>
      <c r="SAA6229" s="251"/>
      <c r="SAB6229" s="251"/>
      <c r="SAC6229" s="251"/>
      <c r="SAD6229" s="251"/>
      <c r="SAE6229" s="251"/>
      <c r="SAF6229" s="251"/>
      <c r="SAG6229" s="251"/>
      <c r="SAH6229" s="251"/>
      <c r="SAI6229" s="251"/>
      <c r="SAJ6229" s="251"/>
      <c r="SAK6229" s="251"/>
      <c r="SAL6229" s="251"/>
      <c r="SAM6229" s="251"/>
      <c r="SAN6229" s="251"/>
      <c r="SAO6229" s="251"/>
      <c r="SAP6229" s="251"/>
      <c r="SAQ6229" s="251"/>
      <c r="SAR6229" s="251"/>
      <c r="SAS6229" s="251"/>
      <c r="SAT6229" s="251"/>
      <c r="SAU6229" s="251"/>
      <c r="SAV6229" s="251"/>
      <c r="SAW6229" s="251"/>
      <c r="SAX6229" s="251"/>
      <c r="SAY6229" s="251"/>
      <c r="SAZ6229" s="251"/>
      <c r="SBA6229" s="251"/>
      <c r="SBB6229" s="251"/>
      <c r="SBC6229" s="251"/>
      <c r="SBD6229" s="251"/>
      <c r="SBE6229" s="251"/>
      <c r="SBF6229" s="251"/>
      <c r="SBG6229" s="251"/>
      <c r="SBH6229" s="251"/>
      <c r="SBI6229" s="251"/>
      <c r="SBJ6229" s="251"/>
      <c r="SBK6229" s="251"/>
      <c r="SBL6229" s="251"/>
      <c r="SBM6229" s="251"/>
      <c r="SBN6229" s="251"/>
      <c r="SBO6229" s="251"/>
      <c r="SBP6229" s="251"/>
      <c r="SBQ6229" s="251"/>
      <c r="SBR6229" s="251"/>
      <c r="SBS6229" s="251"/>
      <c r="SBT6229" s="251"/>
      <c r="SBU6229" s="251"/>
      <c r="SBV6229" s="251"/>
      <c r="SBW6229" s="251"/>
      <c r="SBX6229" s="251"/>
      <c r="SBY6229" s="251"/>
      <c r="SBZ6229" s="251"/>
      <c r="SCA6229" s="251"/>
      <c r="SCB6229" s="251"/>
      <c r="SCC6229" s="251"/>
      <c r="SCD6229" s="251"/>
      <c r="SCE6229" s="251"/>
      <c r="SCF6229" s="251"/>
      <c r="SCG6229" s="251"/>
      <c r="SCH6229" s="251"/>
      <c r="SCI6229" s="251"/>
      <c r="SCJ6229" s="251"/>
      <c r="SCK6229" s="251"/>
      <c r="SCL6229" s="251"/>
      <c r="SCM6229" s="251"/>
      <c r="SCN6229" s="251"/>
      <c r="SCO6229" s="251"/>
      <c r="SCP6229" s="251"/>
      <c r="SCQ6229" s="251"/>
      <c r="SCR6229" s="251"/>
      <c r="SCS6229" s="251"/>
      <c r="SCT6229" s="251"/>
      <c r="SCU6229" s="251"/>
      <c r="SCV6229" s="251"/>
      <c r="SCW6229" s="251"/>
      <c r="SCX6229" s="251"/>
      <c r="SCY6229" s="251"/>
      <c r="SCZ6229" s="251"/>
      <c r="SDA6229" s="251"/>
      <c r="SDB6229" s="251"/>
      <c r="SDC6229" s="251"/>
      <c r="SDD6229" s="251"/>
      <c r="SDE6229" s="251"/>
      <c r="SDF6229" s="251"/>
      <c r="SDG6229" s="251"/>
      <c r="SDH6229" s="251"/>
      <c r="SDI6229" s="251"/>
      <c r="SDJ6229" s="251"/>
      <c r="SDK6229" s="251"/>
      <c r="SDL6229" s="251"/>
      <c r="SDM6229" s="251"/>
      <c r="SDN6229" s="251"/>
      <c r="SDO6229" s="251"/>
      <c r="SDP6229" s="251"/>
      <c r="SDQ6229" s="251"/>
      <c r="SDR6229" s="251"/>
      <c r="SDS6229" s="251"/>
      <c r="SDT6229" s="251"/>
      <c r="SDU6229" s="251"/>
      <c r="SDV6229" s="251"/>
      <c r="SDW6229" s="251"/>
      <c r="SDX6229" s="251"/>
      <c r="SDY6229" s="251"/>
      <c r="SDZ6229" s="251"/>
      <c r="SEA6229" s="251"/>
      <c r="SEB6229" s="251"/>
      <c r="SEC6229" s="251"/>
      <c r="SED6229" s="251"/>
      <c r="SEE6229" s="251"/>
      <c r="SEF6229" s="251"/>
      <c r="SEG6229" s="251"/>
      <c r="SEH6229" s="251"/>
      <c r="SEI6229" s="251"/>
      <c r="SEJ6229" s="251"/>
      <c r="SEK6229" s="251"/>
      <c r="SEL6229" s="251"/>
      <c r="SEM6229" s="251"/>
      <c r="SEN6229" s="251"/>
      <c r="SEO6229" s="251"/>
      <c r="SEP6229" s="251"/>
      <c r="SEQ6229" s="251"/>
      <c r="SER6229" s="251"/>
      <c r="SES6229" s="251"/>
      <c r="SET6229" s="251"/>
      <c r="SEU6229" s="251"/>
      <c r="SEV6229" s="251"/>
      <c r="SEW6229" s="251"/>
      <c r="SEX6229" s="251"/>
      <c r="SEY6229" s="251"/>
      <c r="SEZ6229" s="251"/>
      <c r="SFA6229" s="251"/>
      <c r="SFB6229" s="251"/>
      <c r="SFC6229" s="251"/>
      <c r="SFD6229" s="251"/>
      <c r="SFE6229" s="251"/>
      <c r="SFF6229" s="251"/>
      <c r="SFG6229" s="251"/>
      <c r="SFH6229" s="251"/>
      <c r="SFI6229" s="251"/>
      <c r="SFJ6229" s="251"/>
      <c r="SFK6229" s="251"/>
      <c r="SFL6229" s="251"/>
      <c r="SFM6229" s="251"/>
      <c r="SFN6229" s="251"/>
      <c r="SFO6229" s="251"/>
      <c r="SFP6229" s="251"/>
      <c r="SFQ6229" s="251"/>
      <c r="SFR6229" s="251"/>
      <c r="SFS6229" s="251"/>
      <c r="SFT6229" s="251"/>
      <c r="SFU6229" s="251"/>
      <c r="SFV6229" s="251"/>
      <c r="SFW6229" s="251"/>
      <c r="SFX6229" s="251"/>
      <c r="SFY6229" s="251"/>
      <c r="SFZ6229" s="251"/>
      <c r="SGA6229" s="251"/>
      <c r="SGB6229" s="251"/>
      <c r="SGC6229" s="251"/>
      <c r="SGD6229" s="251"/>
      <c r="SGE6229" s="251"/>
      <c r="SGF6229" s="251"/>
      <c r="SGG6229" s="251"/>
      <c r="SGH6229" s="251"/>
      <c r="SGI6229" s="251"/>
      <c r="SGJ6229" s="251"/>
      <c r="SGK6229" s="251"/>
      <c r="SGL6229" s="251"/>
      <c r="SGM6229" s="251"/>
      <c r="SGN6229" s="251"/>
      <c r="SGO6229" s="251"/>
      <c r="SGP6229" s="251"/>
      <c r="SGQ6229" s="251"/>
      <c r="SGR6229" s="251"/>
      <c r="SGS6229" s="251"/>
      <c r="SGT6229" s="251"/>
      <c r="SGU6229" s="251"/>
      <c r="SGV6229" s="251"/>
      <c r="SGW6229" s="251"/>
      <c r="SGX6229" s="251"/>
      <c r="SGY6229" s="251"/>
      <c r="SGZ6229" s="251"/>
      <c r="SHA6229" s="251"/>
      <c r="SHB6229" s="251"/>
      <c r="SHC6229" s="251"/>
      <c r="SHD6229" s="251"/>
      <c r="SHE6229" s="251"/>
      <c r="SHF6229" s="251"/>
      <c r="SHG6229" s="251"/>
      <c r="SHH6229" s="251"/>
      <c r="SHI6229" s="251"/>
      <c r="SHJ6229" s="251"/>
      <c r="SHK6229" s="251"/>
      <c r="SHL6229" s="251"/>
      <c r="SHM6229" s="251"/>
      <c r="SHN6229" s="251"/>
      <c r="SHO6229" s="251"/>
      <c r="SHP6229" s="251"/>
      <c r="SHQ6229" s="251"/>
      <c r="SHR6229" s="251"/>
      <c r="SHS6229" s="251"/>
      <c r="SHT6229" s="251"/>
      <c r="SHU6229" s="251"/>
      <c r="SHV6229" s="251"/>
      <c r="SHW6229" s="251"/>
      <c r="SHX6229" s="251"/>
      <c r="SHY6229" s="251"/>
      <c r="SHZ6229" s="251"/>
      <c r="SIA6229" s="251"/>
      <c r="SIB6229" s="251"/>
      <c r="SIC6229" s="251"/>
      <c r="SID6229" s="251"/>
      <c r="SIE6229" s="251"/>
      <c r="SIF6229" s="251"/>
      <c r="SIG6229" s="251"/>
      <c r="SIH6229" s="251"/>
      <c r="SII6229" s="251"/>
      <c r="SIJ6229" s="251"/>
      <c r="SIK6229" s="251"/>
      <c r="SIL6229" s="251"/>
      <c r="SIM6229" s="251"/>
      <c r="SIN6229" s="251"/>
      <c r="SIO6229" s="251"/>
      <c r="SIP6229" s="251"/>
      <c r="SIQ6229" s="251"/>
      <c r="SIR6229" s="251"/>
      <c r="SIS6229" s="251"/>
      <c r="SIT6229" s="251"/>
      <c r="SIU6229" s="251"/>
      <c r="SIV6229" s="251"/>
      <c r="SIW6229" s="251"/>
      <c r="SIX6229" s="251"/>
      <c r="SIY6229" s="251"/>
      <c r="SIZ6229" s="251"/>
      <c r="SJA6229" s="251"/>
      <c r="SJB6229" s="251"/>
      <c r="SJC6229" s="251"/>
      <c r="SJD6229" s="251"/>
      <c r="SJE6229" s="251"/>
      <c r="SJF6229" s="251"/>
      <c r="SJG6229" s="251"/>
      <c r="SJH6229" s="251"/>
      <c r="SJI6229" s="251"/>
      <c r="SJJ6229" s="251"/>
      <c r="SJK6229" s="251"/>
      <c r="SJL6229" s="251"/>
      <c r="SJM6229" s="251"/>
      <c r="SJN6229" s="251"/>
      <c r="SJO6229" s="251"/>
      <c r="SJP6229" s="251"/>
      <c r="SJQ6229" s="251"/>
      <c r="SJR6229" s="251"/>
      <c r="SJS6229" s="251"/>
      <c r="SJT6229" s="251"/>
      <c r="SJU6229" s="251"/>
      <c r="SJV6229" s="251"/>
      <c r="SJW6229" s="251"/>
      <c r="SJX6229" s="251"/>
      <c r="SJY6229" s="251"/>
      <c r="SJZ6229" s="251"/>
      <c r="SKA6229" s="251"/>
      <c r="SKB6229" s="251"/>
      <c r="SKC6229" s="251"/>
      <c r="SKD6229" s="251"/>
      <c r="SKE6229" s="251"/>
      <c r="SKF6229" s="251"/>
      <c r="SKG6229" s="251"/>
      <c r="SKH6229" s="251"/>
      <c r="SKI6229" s="251"/>
      <c r="SKJ6229" s="251"/>
      <c r="SKK6229" s="251"/>
      <c r="SKL6229" s="251"/>
      <c r="SKM6229" s="251"/>
      <c r="SKN6229" s="251"/>
      <c r="SKO6229" s="251"/>
      <c r="SKP6229" s="251"/>
      <c r="SKQ6229" s="251"/>
      <c r="SKR6229" s="251"/>
      <c r="SKS6229" s="251"/>
      <c r="SKT6229" s="251"/>
      <c r="SKU6229" s="251"/>
      <c r="SKV6229" s="251"/>
      <c r="SKW6229" s="251"/>
      <c r="SKX6229" s="251"/>
      <c r="SKY6229" s="251"/>
      <c r="SKZ6229" s="251"/>
      <c r="SLA6229" s="251"/>
      <c r="SLB6229" s="251"/>
      <c r="SLC6229" s="251"/>
      <c r="SLD6229" s="251"/>
      <c r="SLE6229" s="251"/>
      <c r="SLF6229" s="251"/>
      <c r="SLG6229" s="251"/>
      <c r="SLH6229" s="251"/>
      <c r="SLI6229" s="251"/>
      <c r="SLJ6229" s="251"/>
      <c r="SLK6229" s="251"/>
      <c r="SLL6229" s="251"/>
      <c r="SLM6229" s="251"/>
      <c r="SLN6229" s="251"/>
      <c r="SLO6229" s="251"/>
      <c r="SLP6229" s="251"/>
      <c r="SLQ6229" s="251"/>
      <c r="SLR6229" s="251"/>
      <c r="SLS6229" s="251"/>
      <c r="SLT6229" s="251"/>
      <c r="SLU6229" s="251"/>
      <c r="SLV6229" s="251"/>
      <c r="SLW6229" s="251"/>
      <c r="SLX6229" s="251"/>
      <c r="SLY6229" s="251"/>
      <c r="SLZ6229" s="251"/>
      <c r="SMA6229" s="251"/>
      <c r="SMB6229" s="251"/>
      <c r="SMC6229" s="251"/>
      <c r="SMD6229" s="251"/>
      <c r="SME6229" s="251"/>
      <c r="SMF6229" s="251"/>
      <c r="SMG6229" s="251"/>
      <c r="SMH6229" s="251"/>
      <c r="SMI6229" s="251"/>
      <c r="SMJ6229" s="251"/>
      <c r="SMK6229" s="251"/>
      <c r="SML6229" s="251"/>
      <c r="SMM6229" s="251"/>
      <c r="SMN6229" s="251"/>
      <c r="SMO6229" s="251"/>
      <c r="SMP6229" s="251"/>
      <c r="SMQ6229" s="251"/>
      <c r="SMR6229" s="251"/>
      <c r="SMS6229" s="251"/>
      <c r="SMT6229" s="251"/>
      <c r="SMU6229" s="251"/>
      <c r="SMV6229" s="251"/>
      <c r="SMW6229" s="251"/>
      <c r="SMX6229" s="251"/>
      <c r="SMY6229" s="251"/>
      <c r="SMZ6229" s="251"/>
      <c r="SNA6229" s="251"/>
      <c r="SNB6229" s="251"/>
      <c r="SNC6229" s="251"/>
      <c r="SND6229" s="251"/>
      <c r="SNE6229" s="251"/>
      <c r="SNF6229" s="251"/>
      <c r="SNG6229" s="251"/>
      <c r="SNH6229" s="251"/>
      <c r="SNI6229" s="251"/>
      <c r="SNJ6229" s="251"/>
      <c r="SNK6229" s="251"/>
      <c r="SNL6229" s="251"/>
      <c r="SNM6229" s="251"/>
      <c r="SNN6229" s="251"/>
      <c r="SNO6229" s="251"/>
      <c r="SNP6229" s="251"/>
      <c r="SNQ6229" s="251"/>
      <c r="SNR6229" s="251"/>
      <c r="SNS6229" s="251"/>
      <c r="SNT6229" s="251"/>
      <c r="SNU6229" s="251"/>
      <c r="SNV6229" s="251"/>
      <c r="SNW6229" s="251"/>
      <c r="SNX6229" s="251"/>
      <c r="SNY6229" s="251"/>
      <c r="SNZ6229" s="251"/>
      <c r="SOA6229" s="251"/>
      <c r="SOB6229" s="251"/>
      <c r="SOC6229" s="251"/>
      <c r="SOD6229" s="251"/>
      <c r="SOE6229" s="251"/>
      <c r="SOF6229" s="251"/>
      <c r="SOG6229" s="251"/>
      <c r="SOH6229" s="251"/>
      <c r="SOI6229" s="251"/>
      <c r="SOJ6229" s="251"/>
      <c r="SOK6229" s="251"/>
      <c r="SOL6229" s="251"/>
      <c r="SOM6229" s="251"/>
      <c r="SON6229" s="251"/>
      <c r="SOO6229" s="251"/>
      <c r="SOP6229" s="251"/>
      <c r="SOQ6229" s="251"/>
      <c r="SOR6229" s="251"/>
      <c r="SOS6229" s="251"/>
      <c r="SOT6229" s="251"/>
      <c r="SOU6229" s="251"/>
      <c r="SOV6229" s="251"/>
      <c r="SOW6229" s="251"/>
      <c r="SOX6229" s="251"/>
      <c r="SOY6229" s="251"/>
      <c r="SOZ6229" s="251"/>
      <c r="SPA6229" s="251"/>
      <c r="SPB6229" s="251"/>
      <c r="SPC6229" s="251"/>
      <c r="SPD6229" s="251"/>
      <c r="SPE6229" s="251"/>
      <c r="SPF6229" s="251"/>
      <c r="SPG6229" s="251"/>
      <c r="SPH6229" s="251"/>
      <c r="SPI6229" s="251"/>
      <c r="SPJ6229" s="251"/>
      <c r="SPK6229" s="251"/>
      <c r="SPL6229" s="251"/>
      <c r="SPM6229" s="251"/>
      <c r="SPN6229" s="251"/>
      <c r="SPO6229" s="251"/>
      <c r="SPP6229" s="251"/>
      <c r="SPQ6229" s="251"/>
      <c r="SPR6229" s="251"/>
      <c r="SPS6229" s="251"/>
      <c r="SPT6229" s="251"/>
      <c r="SPU6229" s="251"/>
      <c r="SPV6229" s="251"/>
      <c r="SPW6229" s="251"/>
      <c r="SPX6229" s="251"/>
      <c r="SPY6229" s="251"/>
      <c r="SPZ6229" s="251"/>
      <c r="SQA6229" s="251"/>
      <c r="SQB6229" s="251"/>
      <c r="SQC6229" s="251"/>
      <c r="SQD6229" s="251"/>
      <c r="SQE6229" s="251"/>
      <c r="SQF6229" s="251"/>
      <c r="SQG6229" s="251"/>
      <c r="SQH6229" s="251"/>
      <c r="SQI6229" s="251"/>
      <c r="SQJ6229" s="251"/>
      <c r="SQK6229" s="251"/>
      <c r="SQL6229" s="251"/>
      <c r="SQM6229" s="251"/>
      <c r="SQN6229" s="251"/>
      <c r="SQO6229" s="251"/>
      <c r="SQP6229" s="251"/>
      <c r="SQQ6229" s="251"/>
      <c r="SQR6229" s="251"/>
      <c r="SQS6229" s="251"/>
      <c r="SQT6229" s="251"/>
      <c r="SQU6229" s="251"/>
      <c r="SQV6229" s="251"/>
      <c r="SQW6229" s="251"/>
      <c r="SQX6229" s="251"/>
      <c r="SQY6229" s="251"/>
      <c r="SQZ6229" s="251"/>
      <c r="SRA6229" s="251"/>
      <c r="SRB6229" s="251"/>
      <c r="SRC6229" s="251"/>
      <c r="SRD6229" s="251"/>
      <c r="SRE6229" s="251"/>
      <c r="SRF6229" s="251"/>
      <c r="SRG6229" s="251"/>
      <c r="SRH6229" s="251"/>
      <c r="SRI6229" s="251"/>
      <c r="SRJ6229" s="251"/>
      <c r="SRK6229" s="251"/>
      <c r="SRL6229" s="251"/>
      <c r="SRM6229" s="251"/>
      <c r="SRN6229" s="251"/>
      <c r="SRO6229" s="251"/>
      <c r="SRP6229" s="251"/>
      <c r="SRQ6229" s="251"/>
      <c r="SRR6229" s="251"/>
      <c r="SRS6229" s="251"/>
      <c r="SRT6229" s="251"/>
      <c r="SRU6229" s="251"/>
      <c r="SRV6229" s="251"/>
      <c r="SRW6229" s="251"/>
      <c r="SRX6229" s="251"/>
      <c r="SRY6229" s="251"/>
      <c r="SRZ6229" s="251"/>
      <c r="SSA6229" s="251"/>
      <c r="SSB6229" s="251"/>
      <c r="SSC6229" s="251"/>
      <c r="SSD6229" s="251"/>
      <c r="SSE6229" s="251"/>
      <c r="SSF6229" s="251"/>
      <c r="SSG6229" s="251"/>
      <c r="SSH6229" s="251"/>
      <c r="SSI6229" s="251"/>
      <c r="SSJ6229" s="251"/>
      <c r="SSK6229" s="251"/>
      <c r="SSL6229" s="251"/>
      <c r="SSM6229" s="251"/>
      <c r="SSN6229" s="251"/>
      <c r="SSO6229" s="251"/>
      <c r="SSP6229" s="251"/>
      <c r="SSQ6229" s="251"/>
      <c r="SSR6229" s="251"/>
      <c r="SSS6229" s="251"/>
      <c r="SST6229" s="251"/>
      <c r="SSU6229" s="251"/>
      <c r="SSV6229" s="251"/>
      <c r="SSW6229" s="251"/>
      <c r="SSX6229" s="251"/>
      <c r="SSY6229" s="251"/>
      <c r="SSZ6229" s="251"/>
      <c r="STA6229" s="251"/>
      <c r="STB6229" s="251"/>
      <c r="STC6229" s="251"/>
      <c r="STD6229" s="251"/>
      <c r="STE6229" s="251"/>
      <c r="STF6229" s="251"/>
      <c r="STG6229" s="251"/>
      <c r="STH6229" s="251"/>
      <c r="STI6229" s="251"/>
      <c r="STJ6229" s="251"/>
      <c r="STK6229" s="251"/>
      <c r="STL6229" s="251"/>
      <c r="STM6229" s="251"/>
      <c r="STN6229" s="251"/>
      <c r="STO6229" s="251"/>
      <c r="STP6229" s="251"/>
      <c r="STQ6229" s="251"/>
      <c r="STR6229" s="251"/>
      <c r="STS6229" s="251"/>
      <c r="STT6229" s="251"/>
      <c r="STU6229" s="251"/>
      <c r="STV6229" s="251"/>
      <c r="STW6229" s="251"/>
      <c r="STX6229" s="251"/>
      <c r="STY6229" s="251"/>
      <c r="STZ6229" s="251"/>
      <c r="SUA6229" s="251"/>
      <c r="SUB6229" s="251"/>
      <c r="SUC6229" s="251"/>
      <c r="SUD6229" s="251"/>
      <c r="SUE6229" s="251"/>
      <c r="SUF6229" s="251"/>
      <c r="SUG6229" s="251"/>
      <c r="SUH6229" s="251"/>
      <c r="SUI6229" s="251"/>
      <c r="SUJ6229" s="251"/>
      <c r="SUK6229" s="251"/>
      <c r="SUL6229" s="251"/>
      <c r="SUM6229" s="251"/>
      <c r="SUN6229" s="251"/>
      <c r="SUO6229" s="251"/>
      <c r="SUP6229" s="251"/>
      <c r="SUQ6229" s="251"/>
      <c r="SUR6229" s="251"/>
      <c r="SUS6229" s="251"/>
      <c r="SUT6229" s="251"/>
      <c r="SUU6229" s="251"/>
      <c r="SUV6229" s="251"/>
      <c r="SUW6229" s="251"/>
      <c r="SUX6229" s="251"/>
      <c r="SUY6229" s="251"/>
      <c r="SUZ6229" s="251"/>
      <c r="SVA6229" s="251"/>
      <c r="SVB6229" s="251"/>
      <c r="SVC6229" s="251"/>
      <c r="SVD6229" s="251"/>
      <c r="SVE6229" s="251"/>
      <c r="SVF6229" s="251"/>
      <c r="SVG6229" s="251"/>
      <c r="SVH6229" s="251"/>
      <c r="SVI6229" s="251"/>
      <c r="SVJ6229" s="251"/>
      <c r="SVK6229" s="251"/>
      <c r="SVL6229" s="251"/>
      <c r="SVM6229" s="251"/>
      <c r="SVN6229" s="251"/>
      <c r="SVO6229" s="251"/>
      <c r="SVP6229" s="251"/>
      <c r="SVQ6229" s="251"/>
      <c r="SVR6229" s="251"/>
      <c r="SVS6229" s="251"/>
      <c r="SVT6229" s="251"/>
      <c r="SVU6229" s="251"/>
      <c r="SVV6229" s="251"/>
      <c r="SVW6229" s="251"/>
      <c r="SVX6229" s="251"/>
      <c r="SVY6229" s="251"/>
      <c r="SVZ6229" s="251"/>
      <c r="SWA6229" s="251"/>
      <c r="SWB6229" s="251"/>
      <c r="SWC6229" s="251"/>
      <c r="SWD6229" s="251"/>
      <c r="SWE6229" s="251"/>
      <c r="SWF6229" s="251"/>
      <c r="SWG6229" s="251"/>
      <c r="SWH6229" s="251"/>
      <c r="SWI6229" s="251"/>
      <c r="SWJ6229" s="251"/>
      <c r="SWK6229" s="251"/>
      <c r="SWL6229" s="251"/>
      <c r="SWM6229" s="251"/>
      <c r="SWN6229" s="251"/>
      <c r="SWO6229" s="251"/>
      <c r="SWP6229" s="251"/>
      <c r="SWQ6229" s="251"/>
      <c r="SWR6229" s="251"/>
      <c r="SWS6229" s="251"/>
      <c r="SWT6229" s="251"/>
      <c r="SWU6229" s="251"/>
      <c r="SWV6229" s="251"/>
      <c r="SWW6229" s="251"/>
      <c r="SWX6229" s="251"/>
      <c r="SWY6229" s="251"/>
      <c r="SWZ6229" s="251"/>
      <c r="SXA6229" s="251"/>
      <c r="SXB6229" s="251"/>
      <c r="SXC6229" s="251"/>
      <c r="SXD6229" s="251"/>
      <c r="SXE6229" s="251"/>
      <c r="SXF6229" s="251"/>
      <c r="SXG6229" s="251"/>
      <c r="SXH6229" s="251"/>
      <c r="SXI6229" s="251"/>
      <c r="SXJ6229" s="251"/>
      <c r="SXK6229" s="251"/>
      <c r="SXL6229" s="251"/>
      <c r="SXM6229" s="251"/>
      <c r="SXN6229" s="251"/>
      <c r="SXO6229" s="251"/>
      <c r="SXP6229" s="251"/>
      <c r="SXQ6229" s="251"/>
      <c r="SXR6229" s="251"/>
      <c r="SXS6229" s="251"/>
      <c r="SXT6229" s="251"/>
      <c r="SXU6229" s="251"/>
      <c r="SXV6229" s="251"/>
      <c r="SXW6229" s="251"/>
      <c r="SXX6229" s="251"/>
      <c r="SXY6229" s="251"/>
      <c r="SXZ6229" s="251"/>
      <c r="SYA6229" s="251"/>
      <c r="SYB6229" s="251"/>
      <c r="SYC6229" s="251"/>
      <c r="SYD6229" s="251"/>
      <c r="SYE6229" s="251"/>
      <c r="SYF6229" s="251"/>
      <c r="SYG6229" s="251"/>
      <c r="SYH6229" s="251"/>
      <c r="SYI6229" s="251"/>
      <c r="SYJ6229" s="251"/>
      <c r="SYK6229" s="251"/>
      <c r="SYL6229" s="251"/>
      <c r="SYM6229" s="251"/>
      <c r="SYN6229" s="251"/>
      <c r="SYO6229" s="251"/>
      <c r="SYP6229" s="251"/>
      <c r="SYQ6229" s="251"/>
      <c r="SYR6229" s="251"/>
      <c r="SYS6229" s="251"/>
      <c r="SYT6229" s="251"/>
      <c r="SYU6229" s="251"/>
      <c r="SYV6229" s="251"/>
      <c r="SYW6229" s="251"/>
      <c r="SYX6229" s="251"/>
      <c r="SYY6229" s="251"/>
      <c r="SYZ6229" s="251"/>
      <c r="SZA6229" s="251"/>
      <c r="SZB6229" s="251"/>
      <c r="SZC6229" s="251"/>
      <c r="SZD6229" s="251"/>
      <c r="SZE6229" s="251"/>
      <c r="SZF6229" s="251"/>
      <c r="SZG6229" s="251"/>
      <c r="SZH6229" s="251"/>
      <c r="SZI6229" s="251"/>
      <c r="SZJ6229" s="251"/>
      <c r="SZK6229" s="251"/>
      <c r="SZL6229" s="251"/>
      <c r="SZM6229" s="251"/>
      <c r="SZN6229" s="251"/>
      <c r="SZO6229" s="251"/>
      <c r="SZP6229" s="251"/>
      <c r="SZQ6229" s="251"/>
      <c r="SZR6229" s="251"/>
      <c r="SZS6229" s="251"/>
      <c r="SZT6229" s="251"/>
      <c r="SZU6229" s="251"/>
      <c r="SZV6229" s="251"/>
      <c r="SZW6229" s="251"/>
      <c r="SZX6229" s="251"/>
      <c r="SZY6229" s="251"/>
      <c r="SZZ6229" s="251"/>
      <c r="TAA6229" s="251"/>
      <c r="TAB6229" s="251"/>
      <c r="TAC6229" s="251"/>
      <c r="TAD6229" s="251"/>
      <c r="TAE6229" s="251"/>
      <c r="TAF6229" s="251"/>
      <c r="TAG6229" s="251"/>
      <c r="TAH6229" s="251"/>
      <c r="TAI6229" s="251"/>
      <c r="TAJ6229" s="251"/>
      <c r="TAK6229" s="251"/>
      <c r="TAL6229" s="251"/>
      <c r="TAM6229" s="251"/>
      <c r="TAN6229" s="251"/>
      <c r="TAO6229" s="251"/>
      <c r="TAP6229" s="251"/>
      <c r="TAQ6229" s="251"/>
      <c r="TAR6229" s="251"/>
      <c r="TAS6229" s="251"/>
      <c r="TAT6229" s="251"/>
      <c r="TAU6229" s="251"/>
      <c r="TAV6229" s="251"/>
      <c r="TAW6229" s="251"/>
      <c r="TAX6229" s="251"/>
      <c r="TAY6229" s="251"/>
      <c r="TAZ6229" s="251"/>
      <c r="TBA6229" s="251"/>
      <c r="TBB6229" s="251"/>
      <c r="TBC6229" s="251"/>
      <c r="TBD6229" s="251"/>
      <c r="TBE6229" s="251"/>
      <c r="TBF6229" s="251"/>
      <c r="TBG6229" s="251"/>
      <c r="TBH6229" s="251"/>
      <c r="TBI6229" s="251"/>
      <c r="TBJ6229" s="251"/>
      <c r="TBK6229" s="251"/>
      <c r="TBL6229" s="251"/>
      <c r="TBM6229" s="251"/>
      <c r="TBN6229" s="251"/>
      <c r="TBO6229" s="251"/>
      <c r="TBP6229" s="251"/>
      <c r="TBQ6229" s="251"/>
      <c r="TBR6229" s="251"/>
      <c r="TBS6229" s="251"/>
      <c r="TBT6229" s="251"/>
      <c r="TBU6229" s="251"/>
      <c r="TBV6229" s="251"/>
      <c r="TBW6229" s="251"/>
      <c r="TBX6229" s="251"/>
      <c r="TBY6229" s="251"/>
      <c r="TBZ6229" s="251"/>
      <c r="TCA6229" s="251"/>
      <c r="TCB6229" s="251"/>
      <c r="TCC6229" s="251"/>
      <c r="TCD6229" s="251"/>
      <c r="TCE6229" s="251"/>
      <c r="TCF6229" s="251"/>
      <c r="TCG6229" s="251"/>
      <c r="TCH6229" s="251"/>
      <c r="TCI6229" s="251"/>
      <c r="TCJ6229" s="251"/>
      <c r="TCK6229" s="251"/>
      <c r="TCL6229" s="251"/>
      <c r="TCM6229" s="251"/>
      <c r="TCN6229" s="251"/>
      <c r="TCO6229" s="251"/>
      <c r="TCP6229" s="251"/>
      <c r="TCQ6229" s="251"/>
      <c r="TCR6229" s="251"/>
      <c r="TCS6229" s="251"/>
      <c r="TCT6229" s="251"/>
      <c r="TCU6229" s="251"/>
      <c r="TCV6229" s="251"/>
      <c r="TCW6229" s="251"/>
      <c r="TCX6229" s="251"/>
      <c r="TCY6229" s="251"/>
      <c r="TCZ6229" s="251"/>
      <c r="TDA6229" s="251"/>
      <c r="TDB6229" s="251"/>
      <c r="TDC6229" s="251"/>
      <c r="TDD6229" s="251"/>
      <c r="TDE6229" s="251"/>
      <c r="TDF6229" s="251"/>
      <c r="TDG6229" s="251"/>
      <c r="TDH6229" s="251"/>
      <c r="TDI6229" s="251"/>
      <c r="TDJ6229" s="251"/>
      <c r="TDK6229" s="251"/>
      <c r="TDL6229" s="251"/>
      <c r="TDM6229" s="251"/>
      <c r="TDN6229" s="251"/>
      <c r="TDO6229" s="251"/>
      <c r="TDP6229" s="251"/>
      <c r="TDQ6229" s="251"/>
      <c r="TDR6229" s="251"/>
      <c r="TDS6229" s="251"/>
      <c r="TDT6229" s="251"/>
      <c r="TDU6229" s="251"/>
      <c r="TDV6229" s="251"/>
      <c r="TDW6229" s="251"/>
      <c r="TDX6229" s="251"/>
      <c r="TDY6229" s="251"/>
      <c r="TDZ6229" s="251"/>
      <c r="TEA6229" s="251"/>
      <c r="TEB6229" s="251"/>
      <c r="TEC6229" s="251"/>
      <c r="TED6229" s="251"/>
      <c r="TEE6229" s="251"/>
      <c r="TEF6229" s="251"/>
      <c r="TEG6229" s="251"/>
      <c r="TEH6229" s="251"/>
      <c r="TEI6229" s="251"/>
      <c r="TEJ6229" s="251"/>
      <c r="TEK6229" s="251"/>
      <c r="TEL6229" s="251"/>
      <c r="TEM6229" s="251"/>
      <c r="TEN6229" s="251"/>
      <c r="TEO6229" s="251"/>
      <c r="TEP6229" s="251"/>
      <c r="TEQ6229" s="251"/>
      <c r="TER6229" s="251"/>
      <c r="TES6229" s="251"/>
      <c r="TET6229" s="251"/>
      <c r="TEU6229" s="251"/>
      <c r="TEV6229" s="251"/>
      <c r="TEW6229" s="251"/>
      <c r="TEX6229" s="251"/>
      <c r="TEY6229" s="251"/>
      <c r="TEZ6229" s="251"/>
      <c r="TFA6229" s="251"/>
      <c r="TFB6229" s="251"/>
      <c r="TFC6229" s="251"/>
      <c r="TFD6229" s="251"/>
      <c r="TFE6229" s="251"/>
      <c r="TFF6229" s="251"/>
      <c r="TFG6229" s="251"/>
      <c r="TFH6229" s="251"/>
      <c r="TFI6229" s="251"/>
      <c r="TFJ6229" s="251"/>
      <c r="TFK6229" s="251"/>
      <c r="TFL6229" s="251"/>
      <c r="TFM6229" s="251"/>
      <c r="TFN6229" s="251"/>
      <c r="TFO6229" s="251"/>
      <c r="TFP6229" s="251"/>
      <c r="TFQ6229" s="251"/>
      <c r="TFR6229" s="251"/>
      <c r="TFS6229" s="251"/>
      <c r="TFT6229" s="251"/>
      <c r="TFU6229" s="251"/>
      <c r="TFV6229" s="251"/>
      <c r="TFW6229" s="251"/>
      <c r="TFX6229" s="251"/>
      <c r="TFY6229" s="251"/>
      <c r="TFZ6229" s="251"/>
      <c r="TGA6229" s="251"/>
      <c r="TGB6229" s="251"/>
      <c r="TGC6229" s="251"/>
      <c r="TGD6229" s="251"/>
      <c r="TGE6229" s="251"/>
      <c r="TGF6229" s="251"/>
      <c r="TGG6229" s="251"/>
      <c r="TGH6229" s="251"/>
      <c r="TGI6229" s="251"/>
      <c r="TGJ6229" s="251"/>
      <c r="TGK6229" s="251"/>
      <c r="TGL6229" s="251"/>
      <c r="TGM6229" s="251"/>
      <c r="TGN6229" s="251"/>
      <c r="TGO6229" s="251"/>
      <c r="TGP6229" s="251"/>
      <c r="TGQ6229" s="251"/>
      <c r="TGR6229" s="251"/>
      <c r="TGS6229" s="251"/>
      <c r="TGT6229" s="251"/>
      <c r="TGU6229" s="251"/>
      <c r="TGV6229" s="251"/>
      <c r="TGW6229" s="251"/>
      <c r="TGX6229" s="251"/>
      <c r="TGY6229" s="251"/>
      <c r="TGZ6229" s="251"/>
      <c r="THA6229" s="251"/>
      <c r="THB6229" s="251"/>
      <c r="THC6229" s="251"/>
      <c r="THD6229" s="251"/>
      <c r="THE6229" s="251"/>
      <c r="THF6229" s="251"/>
      <c r="THG6229" s="251"/>
      <c r="THH6229" s="251"/>
      <c r="THI6229" s="251"/>
      <c r="THJ6229" s="251"/>
      <c r="THK6229" s="251"/>
      <c r="THL6229" s="251"/>
      <c r="THM6229" s="251"/>
      <c r="THN6229" s="251"/>
      <c r="THO6229" s="251"/>
      <c r="THP6229" s="251"/>
      <c r="THQ6229" s="251"/>
      <c r="THR6229" s="251"/>
      <c r="THS6229" s="251"/>
      <c r="THT6229" s="251"/>
      <c r="THU6229" s="251"/>
      <c r="THV6229" s="251"/>
      <c r="THW6229" s="251"/>
      <c r="THX6229" s="251"/>
      <c r="THY6229" s="251"/>
      <c r="THZ6229" s="251"/>
      <c r="TIA6229" s="251"/>
      <c r="TIB6229" s="251"/>
      <c r="TIC6229" s="251"/>
      <c r="TID6229" s="251"/>
      <c r="TIE6229" s="251"/>
      <c r="TIF6229" s="251"/>
      <c r="TIG6229" s="251"/>
      <c r="TIH6229" s="251"/>
      <c r="TII6229" s="251"/>
      <c r="TIJ6229" s="251"/>
      <c r="TIK6229" s="251"/>
      <c r="TIL6229" s="251"/>
      <c r="TIM6229" s="251"/>
      <c r="TIN6229" s="251"/>
      <c r="TIO6229" s="251"/>
      <c r="TIP6229" s="251"/>
      <c r="TIQ6229" s="251"/>
      <c r="TIR6229" s="251"/>
      <c r="TIS6229" s="251"/>
      <c r="TIT6229" s="251"/>
      <c r="TIU6229" s="251"/>
      <c r="TIV6229" s="251"/>
      <c r="TIW6229" s="251"/>
      <c r="TIX6229" s="251"/>
      <c r="TIY6229" s="251"/>
      <c r="TIZ6229" s="251"/>
      <c r="TJA6229" s="251"/>
      <c r="TJB6229" s="251"/>
      <c r="TJC6229" s="251"/>
      <c r="TJD6229" s="251"/>
      <c r="TJE6229" s="251"/>
      <c r="TJF6229" s="251"/>
      <c r="TJG6229" s="251"/>
      <c r="TJH6229" s="251"/>
      <c r="TJI6229" s="251"/>
      <c r="TJJ6229" s="251"/>
      <c r="TJK6229" s="251"/>
      <c r="TJL6229" s="251"/>
      <c r="TJM6229" s="251"/>
      <c r="TJN6229" s="251"/>
      <c r="TJO6229" s="251"/>
      <c r="TJP6229" s="251"/>
      <c r="TJQ6229" s="251"/>
      <c r="TJR6229" s="251"/>
      <c r="TJS6229" s="251"/>
      <c r="TJT6229" s="251"/>
      <c r="TJU6229" s="251"/>
      <c r="TJV6229" s="251"/>
      <c r="TJW6229" s="251"/>
      <c r="TJX6229" s="251"/>
      <c r="TJY6229" s="251"/>
      <c r="TJZ6229" s="251"/>
      <c r="TKA6229" s="251"/>
      <c r="TKB6229" s="251"/>
      <c r="TKC6229" s="251"/>
      <c r="TKD6229" s="251"/>
      <c r="TKE6229" s="251"/>
      <c r="TKF6229" s="251"/>
      <c r="TKG6229" s="251"/>
      <c r="TKH6229" s="251"/>
      <c r="TKI6229" s="251"/>
      <c r="TKJ6229" s="251"/>
      <c r="TKK6229" s="251"/>
      <c r="TKL6229" s="251"/>
      <c r="TKM6229" s="251"/>
      <c r="TKN6229" s="251"/>
      <c r="TKO6229" s="251"/>
      <c r="TKP6229" s="251"/>
      <c r="TKQ6229" s="251"/>
      <c r="TKR6229" s="251"/>
      <c r="TKS6229" s="251"/>
      <c r="TKT6229" s="251"/>
      <c r="TKU6229" s="251"/>
      <c r="TKV6229" s="251"/>
      <c r="TKW6229" s="251"/>
      <c r="TKX6229" s="251"/>
      <c r="TKY6229" s="251"/>
      <c r="TKZ6229" s="251"/>
      <c r="TLA6229" s="251"/>
      <c r="TLB6229" s="251"/>
      <c r="TLC6229" s="251"/>
      <c r="TLD6229" s="251"/>
      <c r="TLE6229" s="251"/>
      <c r="TLF6229" s="251"/>
      <c r="TLG6229" s="251"/>
      <c r="TLH6229" s="251"/>
      <c r="TLI6229" s="251"/>
      <c r="TLJ6229" s="251"/>
      <c r="TLK6229" s="251"/>
      <c r="TLL6229" s="251"/>
      <c r="TLM6229" s="251"/>
      <c r="TLN6229" s="251"/>
      <c r="TLO6229" s="251"/>
      <c r="TLP6229" s="251"/>
      <c r="TLQ6229" s="251"/>
      <c r="TLR6229" s="251"/>
      <c r="TLS6229" s="251"/>
      <c r="TLT6229" s="251"/>
      <c r="TLU6229" s="251"/>
      <c r="TLV6229" s="251"/>
      <c r="TLW6229" s="251"/>
      <c r="TLX6229" s="251"/>
      <c r="TLY6229" s="251"/>
      <c r="TLZ6229" s="251"/>
      <c r="TMA6229" s="251"/>
      <c r="TMB6229" s="251"/>
      <c r="TMC6229" s="251"/>
      <c r="TMD6229" s="251"/>
      <c r="TME6229" s="251"/>
      <c r="TMF6229" s="251"/>
      <c r="TMG6229" s="251"/>
      <c r="TMH6229" s="251"/>
      <c r="TMI6229" s="251"/>
      <c r="TMJ6229" s="251"/>
      <c r="TMK6229" s="251"/>
      <c r="TML6229" s="251"/>
      <c r="TMM6229" s="251"/>
      <c r="TMN6229" s="251"/>
      <c r="TMO6229" s="251"/>
      <c r="TMP6229" s="251"/>
      <c r="TMQ6229" s="251"/>
      <c r="TMR6229" s="251"/>
      <c r="TMS6229" s="251"/>
      <c r="TMT6229" s="251"/>
      <c r="TMU6229" s="251"/>
      <c r="TMV6229" s="251"/>
      <c r="TMW6229" s="251"/>
      <c r="TMX6229" s="251"/>
      <c r="TMY6229" s="251"/>
      <c r="TMZ6229" s="251"/>
      <c r="TNA6229" s="251"/>
      <c r="TNB6229" s="251"/>
      <c r="TNC6229" s="251"/>
      <c r="TND6229" s="251"/>
      <c r="TNE6229" s="251"/>
      <c r="TNF6229" s="251"/>
      <c r="TNG6229" s="251"/>
      <c r="TNH6229" s="251"/>
      <c r="TNI6229" s="251"/>
      <c r="TNJ6229" s="251"/>
      <c r="TNK6229" s="251"/>
      <c r="TNL6229" s="251"/>
      <c r="TNM6229" s="251"/>
      <c r="TNN6229" s="251"/>
      <c r="TNO6229" s="251"/>
      <c r="TNP6229" s="251"/>
      <c r="TNQ6229" s="251"/>
      <c r="TNR6229" s="251"/>
      <c r="TNS6229" s="251"/>
      <c r="TNT6229" s="251"/>
      <c r="TNU6229" s="251"/>
      <c r="TNV6229" s="251"/>
      <c r="TNW6229" s="251"/>
      <c r="TNX6229" s="251"/>
      <c r="TNY6229" s="251"/>
      <c r="TNZ6229" s="251"/>
      <c r="TOA6229" s="251"/>
      <c r="TOB6229" s="251"/>
      <c r="TOC6229" s="251"/>
      <c r="TOD6229" s="251"/>
      <c r="TOE6229" s="251"/>
      <c r="TOF6229" s="251"/>
      <c r="TOG6229" s="251"/>
      <c r="TOH6229" s="251"/>
      <c r="TOI6229" s="251"/>
      <c r="TOJ6229" s="251"/>
      <c r="TOK6229" s="251"/>
      <c r="TOL6229" s="251"/>
      <c r="TOM6229" s="251"/>
      <c r="TON6229" s="251"/>
      <c r="TOO6229" s="251"/>
      <c r="TOP6229" s="251"/>
      <c r="TOQ6229" s="251"/>
      <c r="TOR6229" s="251"/>
      <c r="TOS6229" s="251"/>
      <c r="TOT6229" s="251"/>
      <c r="TOU6229" s="251"/>
      <c r="TOV6229" s="251"/>
      <c r="TOW6229" s="251"/>
      <c r="TOX6229" s="251"/>
      <c r="TOY6229" s="251"/>
      <c r="TOZ6229" s="251"/>
      <c r="TPA6229" s="251"/>
      <c r="TPB6229" s="251"/>
      <c r="TPC6229" s="251"/>
      <c r="TPD6229" s="251"/>
      <c r="TPE6229" s="251"/>
      <c r="TPF6229" s="251"/>
      <c r="TPG6229" s="251"/>
      <c r="TPH6229" s="251"/>
      <c r="TPI6229" s="251"/>
      <c r="TPJ6229" s="251"/>
      <c r="TPK6229" s="251"/>
      <c r="TPL6229" s="251"/>
      <c r="TPM6229" s="251"/>
      <c r="TPN6229" s="251"/>
      <c r="TPO6229" s="251"/>
      <c r="TPP6229" s="251"/>
      <c r="TPQ6229" s="251"/>
      <c r="TPR6229" s="251"/>
      <c r="TPS6229" s="251"/>
      <c r="TPT6229" s="251"/>
      <c r="TPU6229" s="251"/>
      <c r="TPV6229" s="251"/>
      <c r="TPW6229" s="251"/>
      <c r="TPX6229" s="251"/>
      <c r="TPY6229" s="251"/>
      <c r="TPZ6229" s="251"/>
      <c r="TQA6229" s="251"/>
      <c r="TQB6229" s="251"/>
      <c r="TQC6229" s="251"/>
      <c r="TQD6229" s="251"/>
      <c r="TQE6229" s="251"/>
      <c r="TQF6229" s="251"/>
      <c r="TQG6229" s="251"/>
      <c r="TQH6229" s="251"/>
      <c r="TQI6229" s="251"/>
      <c r="TQJ6229" s="251"/>
      <c r="TQK6229" s="251"/>
      <c r="TQL6229" s="251"/>
      <c r="TQM6229" s="251"/>
      <c r="TQN6229" s="251"/>
      <c r="TQO6229" s="251"/>
      <c r="TQP6229" s="251"/>
      <c r="TQQ6229" s="251"/>
      <c r="TQR6229" s="251"/>
      <c r="TQS6229" s="251"/>
      <c r="TQT6229" s="251"/>
      <c r="TQU6229" s="251"/>
      <c r="TQV6229" s="251"/>
      <c r="TQW6229" s="251"/>
      <c r="TQX6229" s="251"/>
      <c r="TQY6229" s="251"/>
      <c r="TQZ6229" s="251"/>
      <c r="TRA6229" s="251"/>
      <c r="TRB6229" s="251"/>
      <c r="TRC6229" s="251"/>
      <c r="TRD6229" s="251"/>
      <c r="TRE6229" s="251"/>
      <c r="TRF6229" s="251"/>
      <c r="TRG6229" s="251"/>
      <c r="TRH6229" s="251"/>
      <c r="TRI6229" s="251"/>
      <c r="TRJ6229" s="251"/>
      <c r="TRK6229" s="251"/>
      <c r="TRL6229" s="251"/>
      <c r="TRM6229" s="251"/>
      <c r="TRN6229" s="251"/>
      <c r="TRO6229" s="251"/>
      <c r="TRP6229" s="251"/>
      <c r="TRQ6229" s="251"/>
      <c r="TRR6229" s="251"/>
      <c r="TRS6229" s="251"/>
      <c r="TRT6229" s="251"/>
      <c r="TRU6229" s="251"/>
      <c r="TRV6229" s="251"/>
      <c r="TRW6229" s="251"/>
      <c r="TRX6229" s="251"/>
      <c r="TRY6229" s="251"/>
      <c r="TRZ6229" s="251"/>
      <c r="TSA6229" s="251"/>
      <c r="TSB6229" s="251"/>
      <c r="TSC6229" s="251"/>
      <c r="TSD6229" s="251"/>
      <c r="TSE6229" s="251"/>
      <c r="TSF6229" s="251"/>
      <c r="TSG6229" s="251"/>
      <c r="TSH6229" s="251"/>
      <c r="TSI6229" s="251"/>
      <c r="TSJ6229" s="251"/>
      <c r="TSK6229" s="251"/>
      <c r="TSL6229" s="251"/>
      <c r="TSM6229" s="251"/>
      <c r="TSN6229" s="251"/>
      <c r="TSO6229" s="251"/>
      <c r="TSP6229" s="251"/>
      <c r="TSQ6229" s="251"/>
      <c r="TSR6229" s="251"/>
      <c r="TSS6229" s="251"/>
      <c r="TST6229" s="251"/>
      <c r="TSU6229" s="251"/>
      <c r="TSV6229" s="251"/>
      <c r="TSW6229" s="251"/>
      <c r="TSX6229" s="251"/>
      <c r="TSY6229" s="251"/>
      <c r="TSZ6229" s="251"/>
      <c r="TTA6229" s="251"/>
      <c r="TTB6229" s="251"/>
      <c r="TTC6229" s="251"/>
      <c r="TTD6229" s="251"/>
      <c r="TTE6229" s="251"/>
      <c r="TTF6229" s="251"/>
      <c r="TTG6229" s="251"/>
      <c r="TTH6229" s="251"/>
      <c r="TTI6229" s="251"/>
      <c r="TTJ6229" s="251"/>
      <c r="TTK6229" s="251"/>
      <c r="TTL6229" s="251"/>
      <c r="TTM6229" s="251"/>
      <c r="TTN6229" s="251"/>
      <c r="TTO6229" s="251"/>
      <c r="TTP6229" s="251"/>
      <c r="TTQ6229" s="251"/>
      <c r="TTR6229" s="251"/>
      <c r="TTS6229" s="251"/>
      <c r="TTT6229" s="251"/>
      <c r="TTU6229" s="251"/>
      <c r="TTV6229" s="251"/>
      <c r="TTW6229" s="251"/>
      <c r="TTX6229" s="251"/>
      <c r="TTY6229" s="251"/>
      <c r="TTZ6229" s="251"/>
      <c r="TUA6229" s="251"/>
      <c r="TUB6229" s="251"/>
      <c r="TUC6229" s="251"/>
      <c r="TUD6229" s="251"/>
      <c r="TUE6229" s="251"/>
      <c r="TUF6229" s="251"/>
      <c r="TUG6229" s="251"/>
      <c r="TUH6229" s="251"/>
      <c r="TUI6229" s="251"/>
      <c r="TUJ6229" s="251"/>
      <c r="TUK6229" s="251"/>
      <c r="TUL6229" s="251"/>
      <c r="TUM6229" s="251"/>
      <c r="TUN6229" s="251"/>
      <c r="TUO6229" s="251"/>
      <c r="TUP6229" s="251"/>
      <c r="TUQ6229" s="251"/>
      <c r="TUR6229" s="251"/>
      <c r="TUS6229" s="251"/>
      <c r="TUT6229" s="251"/>
      <c r="TUU6229" s="251"/>
      <c r="TUV6229" s="251"/>
      <c r="TUW6229" s="251"/>
      <c r="TUX6229" s="251"/>
      <c r="TUY6229" s="251"/>
      <c r="TUZ6229" s="251"/>
      <c r="TVA6229" s="251"/>
      <c r="TVB6229" s="251"/>
      <c r="TVC6229" s="251"/>
      <c r="TVD6229" s="251"/>
      <c r="TVE6229" s="251"/>
      <c r="TVF6229" s="251"/>
      <c r="TVG6229" s="251"/>
      <c r="TVH6229" s="251"/>
      <c r="TVI6229" s="251"/>
      <c r="TVJ6229" s="251"/>
      <c r="TVK6229" s="251"/>
      <c r="TVL6229" s="251"/>
      <c r="TVM6229" s="251"/>
      <c r="TVN6229" s="251"/>
      <c r="TVO6229" s="251"/>
      <c r="TVP6229" s="251"/>
      <c r="TVQ6229" s="251"/>
      <c r="TVR6229" s="251"/>
      <c r="TVS6229" s="251"/>
      <c r="TVT6229" s="251"/>
      <c r="TVU6229" s="251"/>
      <c r="TVV6229" s="251"/>
      <c r="TVW6229" s="251"/>
      <c r="TVX6229" s="251"/>
      <c r="TVY6229" s="251"/>
      <c r="TVZ6229" s="251"/>
      <c r="TWA6229" s="251"/>
      <c r="TWB6229" s="251"/>
      <c r="TWC6229" s="251"/>
      <c r="TWD6229" s="251"/>
      <c r="TWE6229" s="251"/>
      <c r="TWF6229" s="251"/>
      <c r="TWG6229" s="251"/>
      <c r="TWH6229" s="251"/>
      <c r="TWI6229" s="251"/>
      <c r="TWJ6229" s="251"/>
      <c r="TWK6229" s="251"/>
      <c r="TWL6229" s="251"/>
      <c r="TWM6229" s="251"/>
      <c r="TWN6229" s="251"/>
      <c r="TWO6229" s="251"/>
      <c r="TWP6229" s="251"/>
      <c r="TWQ6229" s="251"/>
      <c r="TWR6229" s="251"/>
      <c r="TWS6229" s="251"/>
      <c r="TWT6229" s="251"/>
      <c r="TWU6229" s="251"/>
      <c r="TWV6229" s="251"/>
      <c r="TWW6229" s="251"/>
      <c r="TWX6229" s="251"/>
      <c r="TWY6229" s="251"/>
      <c r="TWZ6229" s="251"/>
      <c r="TXA6229" s="251"/>
      <c r="TXB6229" s="251"/>
      <c r="TXC6229" s="251"/>
      <c r="TXD6229" s="251"/>
      <c r="TXE6229" s="251"/>
      <c r="TXF6229" s="251"/>
      <c r="TXG6229" s="251"/>
      <c r="TXH6229" s="251"/>
      <c r="TXI6229" s="251"/>
      <c r="TXJ6229" s="251"/>
      <c r="TXK6229" s="251"/>
      <c r="TXL6229" s="251"/>
      <c r="TXM6229" s="251"/>
      <c r="TXN6229" s="251"/>
      <c r="TXO6229" s="251"/>
      <c r="TXP6229" s="251"/>
      <c r="TXQ6229" s="251"/>
      <c r="TXR6229" s="251"/>
      <c r="TXS6229" s="251"/>
      <c r="TXT6229" s="251"/>
      <c r="TXU6229" s="251"/>
      <c r="TXV6229" s="251"/>
      <c r="TXW6229" s="251"/>
      <c r="TXX6229" s="251"/>
      <c r="TXY6229" s="251"/>
      <c r="TXZ6229" s="251"/>
      <c r="TYA6229" s="251"/>
      <c r="TYB6229" s="251"/>
      <c r="TYC6229" s="251"/>
      <c r="TYD6229" s="251"/>
      <c r="TYE6229" s="251"/>
      <c r="TYF6229" s="251"/>
      <c r="TYG6229" s="251"/>
      <c r="TYH6229" s="251"/>
      <c r="TYI6229" s="251"/>
      <c r="TYJ6229" s="251"/>
      <c r="TYK6229" s="251"/>
      <c r="TYL6229" s="251"/>
      <c r="TYM6229" s="251"/>
      <c r="TYN6229" s="251"/>
      <c r="TYO6229" s="251"/>
      <c r="TYP6229" s="251"/>
      <c r="TYQ6229" s="251"/>
      <c r="TYR6229" s="251"/>
      <c r="TYS6229" s="251"/>
      <c r="TYT6229" s="251"/>
      <c r="TYU6229" s="251"/>
      <c r="TYV6229" s="251"/>
      <c r="TYW6229" s="251"/>
      <c r="TYX6229" s="251"/>
      <c r="TYY6229" s="251"/>
      <c r="TYZ6229" s="251"/>
      <c r="TZA6229" s="251"/>
      <c r="TZB6229" s="251"/>
      <c r="TZC6229" s="251"/>
      <c r="TZD6229" s="251"/>
      <c r="TZE6229" s="251"/>
      <c r="TZF6229" s="251"/>
      <c r="TZG6229" s="251"/>
      <c r="TZH6229" s="251"/>
      <c r="TZI6229" s="251"/>
      <c r="TZJ6229" s="251"/>
      <c r="TZK6229" s="251"/>
      <c r="TZL6229" s="251"/>
      <c r="TZM6229" s="251"/>
      <c r="TZN6229" s="251"/>
      <c r="TZO6229" s="251"/>
      <c r="TZP6229" s="251"/>
      <c r="TZQ6229" s="251"/>
      <c r="TZR6229" s="251"/>
      <c r="TZS6229" s="251"/>
      <c r="TZT6229" s="251"/>
      <c r="TZU6229" s="251"/>
      <c r="TZV6229" s="251"/>
      <c r="TZW6229" s="251"/>
      <c r="TZX6229" s="251"/>
      <c r="TZY6229" s="251"/>
      <c r="TZZ6229" s="251"/>
      <c r="UAA6229" s="251"/>
      <c r="UAB6229" s="251"/>
      <c r="UAC6229" s="251"/>
      <c r="UAD6229" s="251"/>
      <c r="UAE6229" s="251"/>
      <c r="UAF6229" s="251"/>
      <c r="UAG6229" s="251"/>
      <c r="UAH6229" s="251"/>
      <c r="UAI6229" s="251"/>
      <c r="UAJ6229" s="251"/>
      <c r="UAK6229" s="251"/>
      <c r="UAL6229" s="251"/>
      <c r="UAM6229" s="251"/>
      <c r="UAN6229" s="251"/>
      <c r="UAO6229" s="251"/>
      <c r="UAP6229" s="251"/>
      <c r="UAQ6229" s="251"/>
      <c r="UAR6229" s="251"/>
      <c r="UAS6229" s="251"/>
      <c r="UAT6229" s="251"/>
      <c r="UAU6229" s="251"/>
      <c r="UAV6229" s="251"/>
      <c r="UAW6229" s="251"/>
      <c r="UAX6229" s="251"/>
      <c r="UAY6229" s="251"/>
      <c r="UAZ6229" s="251"/>
      <c r="UBA6229" s="251"/>
      <c r="UBB6229" s="251"/>
      <c r="UBC6229" s="251"/>
      <c r="UBD6229" s="251"/>
      <c r="UBE6229" s="251"/>
      <c r="UBF6229" s="251"/>
      <c r="UBG6229" s="251"/>
      <c r="UBH6229" s="251"/>
      <c r="UBI6229" s="251"/>
      <c r="UBJ6229" s="251"/>
      <c r="UBK6229" s="251"/>
      <c r="UBL6229" s="251"/>
      <c r="UBM6229" s="251"/>
      <c r="UBN6229" s="251"/>
      <c r="UBO6229" s="251"/>
      <c r="UBP6229" s="251"/>
      <c r="UBQ6229" s="251"/>
      <c r="UBR6229" s="251"/>
      <c r="UBS6229" s="251"/>
      <c r="UBT6229" s="251"/>
      <c r="UBU6229" s="251"/>
      <c r="UBV6229" s="251"/>
      <c r="UBW6229" s="251"/>
      <c r="UBX6229" s="251"/>
      <c r="UBY6229" s="251"/>
      <c r="UBZ6229" s="251"/>
      <c r="UCA6229" s="251"/>
      <c r="UCB6229" s="251"/>
      <c r="UCC6229" s="251"/>
      <c r="UCD6229" s="251"/>
      <c r="UCE6229" s="251"/>
      <c r="UCF6229" s="251"/>
      <c r="UCG6229" s="251"/>
      <c r="UCH6229" s="251"/>
      <c r="UCI6229" s="251"/>
      <c r="UCJ6229" s="251"/>
      <c r="UCK6229" s="251"/>
      <c r="UCL6229" s="251"/>
      <c r="UCM6229" s="251"/>
      <c r="UCN6229" s="251"/>
      <c r="UCO6229" s="251"/>
      <c r="UCP6229" s="251"/>
      <c r="UCQ6229" s="251"/>
      <c r="UCR6229" s="251"/>
      <c r="UCS6229" s="251"/>
      <c r="UCT6229" s="251"/>
      <c r="UCU6229" s="251"/>
      <c r="UCV6229" s="251"/>
      <c r="UCW6229" s="251"/>
      <c r="UCX6229" s="251"/>
      <c r="UCY6229" s="251"/>
      <c r="UCZ6229" s="251"/>
      <c r="UDA6229" s="251"/>
      <c r="UDB6229" s="251"/>
      <c r="UDC6229" s="251"/>
      <c r="UDD6229" s="251"/>
      <c r="UDE6229" s="251"/>
      <c r="UDF6229" s="251"/>
      <c r="UDG6229" s="251"/>
      <c r="UDH6229" s="251"/>
      <c r="UDI6229" s="251"/>
      <c r="UDJ6229" s="251"/>
      <c r="UDK6229" s="251"/>
      <c r="UDL6229" s="251"/>
      <c r="UDM6229" s="251"/>
      <c r="UDN6229" s="251"/>
      <c r="UDO6229" s="251"/>
      <c r="UDP6229" s="251"/>
      <c r="UDQ6229" s="251"/>
      <c r="UDR6229" s="251"/>
      <c r="UDS6229" s="251"/>
      <c r="UDT6229" s="251"/>
      <c r="UDU6229" s="251"/>
      <c r="UDV6229" s="251"/>
      <c r="UDW6229" s="251"/>
      <c r="UDX6229" s="251"/>
      <c r="UDY6229" s="251"/>
      <c r="UDZ6229" s="251"/>
      <c r="UEA6229" s="251"/>
      <c r="UEB6229" s="251"/>
      <c r="UEC6229" s="251"/>
      <c r="UED6229" s="251"/>
      <c r="UEE6229" s="251"/>
      <c r="UEF6229" s="251"/>
      <c r="UEG6229" s="251"/>
      <c r="UEH6229" s="251"/>
      <c r="UEI6229" s="251"/>
      <c r="UEJ6229" s="251"/>
      <c r="UEK6229" s="251"/>
      <c r="UEL6229" s="251"/>
      <c r="UEM6229" s="251"/>
      <c r="UEN6229" s="251"/>
      <c r="UEO6229" s="251"/>
      <c r="UEP6229" s="251"/>
      <c r="UEQ6229" s="251"/>
      <c r="UER6229" s="251"/>
      <c r="UES6229" s="251"/>
      <c r="UET6229" s="251"/>
      <c r="UEU6229" s="251"/>
      <c r="UEV6229" s="251"/>
      <c r="UEW6229" s="251"/>
      <c r="UEX6229" s="251"/>
      <c r="UEY6229" s="251"/>
      <c r="UEZ6229" s="251"/>
      <c r="UFA6229" s="251"/>
      <c r="UFB6229" s="251"/>
      <c r="UFC6229" s="251"/>
      <c r="UFD6229" s="251"/>
      <c r="UFE6229" s="251"/>
      <c r="UFF6229" s="251"/>
      <c r="UFG6229" s="251"/>
      <c r="UFH6229" s="251"/>
      <c r="UFI6229" s="251"/>
      <c r="UFJ6229" s="251"/>
      <c r="UFK6229" s="251"/>
      <c r="UFL6229" s="251"/>
      <c r="UFM6229" s="251"/>
      <c r="UFN6229" s="251"/>
      <c r="UFO6229" s="251"/>
      <c r="UFP6229" s="251"/>
      <c r="UFQ6229" s="251"/>
      <c r="UFR6229" s="251"/>
      <c r="UFS6229" s="251"/>
      <c r="UFT6229" s="251"/>
      <c r="UFU6229" s="251"/>
      <c r="UFV6229" s="251"/>
      <c r="UFW6229" s="251"/>
      <c r="UFX6229" s="251"/>
      <c r="UFY6229" s="251"/>
      <c r="UFZ6229" s="251"/>
      <c r="UGA6229" s="251"/>
      <c r="UGB6229" s="251"/>
      <c r="UGC6229" s="251"/>
      <c r="UGD6229" s="251"/>
      <c r="UGE6229" s="251"/>
      <c r="UGF6229" s="251"/>
      <c r="UGG6229" s="251"/>
      <c r="UGH6229" s="251"/>
      <c r="UGI6229" s="251"/>
      <c r="UGJ6229" s="251"/>
      <c r="UGK6229" s="251"/>
      <c r="UGL6229" s="251"/>
      <c r="UGM6229" s="251"/>
      <c r="UGN6229" s="251"/>
      <c r="UGO6229" s="251"/>
      <c r="UGP6229" s="251"/>
      <c r="UGQ6229" s="251"/>
      <c r="UGR6229" s="251"/>
      <c r="UGS6229" s="251"/>
      <c r="UGT6229" s="251"/>
      <c r="UGU6229" s="251"/>
      <c r="UGV6229" s="251"/>
      <c r="UGW6229" s="251"/>
      <c r="UGX6229" s="251"/>
      <c r="UGY6229" s="251"/>
      <c r="UGZ6229" s="251"/>
      <c r="UHA6229" s="251"/>
      <c r="UHB6229" s="251"/>
      <c r="UHC6229" s="251"/>
      <c r="UHD6229" s="251"/>
      <c r="UHE6229" s="251"/>
      <c r="UHF6229" s="251"/>
      <c r="UHG6229" s="251"/>
      <c r="UHH6229" s="251"/>
      <c r="UHI6229" s="251"/>
      <c r="UHJ6229" s="251"/>
      <c r="UHK6229" s="251"/>
      <c r="UHL6229" s="251"/>
      <c r="UHM6229" s="251"/>
      <c r="UHN6229" s="251"/>
      <c r="UHO6229" s="251"/>
      <c r="UHP6229" s="251"/>
      <c r="UHQ6229" s="251"/>
      <c r="UHR6229" s="251"/>
      <c r="UHS6229" s="251"/>
      <c r="UHT6229" s="251"/>
      <c r="UHU6229" s="251"/>
      <c r="UHV6229" s="251"/>
      <c r="UHW6229" s="251"/>
      <c r="UHX6229" s="251"/>
      <c r="UHY6229" s="251"/>
      <c r="UHZ6229" s="251"/>
      <c r="UIA6229" s="251"/>
      <c r="UIB6229" s="251"/>
      <c r="UIC6229" s="251"/>
      <c r="UID6229" s="251"/>
      <c r="UIE6229" s="251"/>
      <c r="UIF6229" s="251"/>
      <c r="UIG6229" s="251"/>
      <c r="UIH6229" s="251"/>
      <c r="UII6229" s="251"/>
      <c r="UIJ6229" s="251"/>
      <c r="UIK6229" s="251"/>
      <c r="UIL6229" s="251"/>
      <c r="UIM6229" s="251"/>
      <c r="UIN6229" s="251"/>
      <c r="UIO6229" s="251"/>
      <c r="UIP6229" s="251"/>
      <c r="UIQ6229" s="251"/>
      <c r="UIR6229" s="251"/>
      <c r="UIS6229" s="251"/>
      <c r="UIT6229" s="251"/>
      <c r="UIU6229" s="251"/>
      <c r="UIV6229" s="251"/>
      <c r="UIW6229" s="251"/>
      <c r="UIX6229" s="251"/>
      <c r="UIY6229" s="251"/>
      <c r="UIZ6229" s="251"/>
      <c r="UJA6229" s="251"/>
      <c r="UJB6229" s="251"/>
      <c r="UJC6229" s="251"/>
      <c r="UJD6229" s="251"/>
      <c r="UJE6229" s="251"/>
      <c r="UJF6229" s="251"/>
      <c r="UJG6229" s="251"/>
      <c r="UJH6229" s="251"/>
      <c r="UJI6229" s="251"/>
      <c r="UJJ6229" s="251"/>
      <c r="UJK6229" s="251"/>
      <c r="UJL6229" s="251"/>
      <c r="UJM6229" s="251"/>
      <c r="UJN6229" s="251"/>
      <c r="UJO6229" s="251"/>
      <c r="UJP6229" s="251"/>
      <c r="UJQ6229" s="251"/>
      <c r="UJR6229" s="251"/>
      <c r="UJS6229" s="251"/>
      <c r="UJT6229" s="251"/>
      <c r="UJU6229" s="251"/>
      <c r="UJV6229" s="251"/>
      <c r="UJW6229" s="251"/>
      <c r="UJX6229" s="251"/>
      <c r="UJY6229" s="251"/>
      <c r="UJZ6229" s="251"/>
      <c r="UKA6229" s="251"/>
      <c r="UKB6229" s="251"/>
      <c r="UKC6229" s="251"/>
      <c r="UKD6229" s="251"/>
      <c r="UKE6229" s="251"/>
      <c r="UKF6229" s="251"/>
      <c r="UKG6229" s="251"/>
      <c r="UKH6229" s="251"/>
      <c r="UKI6229" s="251"/>
      <c r="UKJ6229" s="251"/>
      <c r="UKK6229" s="251"/>
      <c r="UKL6229" s="251"/>
      <c r="UKM6229" s="251"/>
      <c r="UKN6229" s="251"/>
      <c r="UKO6229" s="251"/>
      <c r="UKP6229" s="251"/>
      <c r="UKQ6229" s="251"/>
      <c r="UKR6229" s="251"/>
      <c r="UKS6229" s="251"/>
      <c r="UKT6229" s="251"/>
      <c r="UKU6229" s="251"/>
      <c r="UKV6229" s="251"/>
      <c r="UKW6229" s="251"/>
      <c r="UKX6229" s="251"/>
      <c r="UKY6229" s="251"/>
      <c r="UKZ6229" s="251"/>
      <c r="ULA6229" s="251"/>
      <c r="ULB6229" s="251"/>
      <c r="ULC6229" s="251"/>
      <c r="ULD6229" s="251"/>
      <c r="ULE6229" s="251"/>
      <c r="ULF6229" s="251"/>
      <c r="ULG6229" s="251"/>
      <c r="ULH6229" s="251"/>
      <c r="ULI6229" s="251"/>
      <c r="ULJ6229" s="251"/>
      <c r="ULK6229" s="251"/>
      <c r="ULL6229" s="251"/>
      <c r="ULM6229" s="251"/>
      <c r="ULN6229" s="251"/>
      <c r="ULO6229" s="251"/>
      <c r="ULP6229" s="251"/>
      <c r="ULQ6229" s="251"/>
      <c r="ULR6229" s="251"/>
      <c r="ULS6229" s="251"/>
      <c r="ULT6229" s="251"/>
      <c r="ULU6229" s="251"/>
      <c r="ULV6229" s="251"/>
      <c r="ULW6229" s="251"/>
      <c r="ULX6229" s="251"/>
      <c r="ULY6229" s="251"/>
      <c r="ULZ6229" s="251"/>
      <c r="UMA6229" s="251"/>
      <c r="UMB6229" s="251"/>
      <c r="UMC6229" s="251"/>
      <c r="UMD6229" s="251"/>
      <c r="UME6229" s="251"/>
      <c r="UMF6229" s="251"/>
      <c r="UMG6229" s="251"/>
      <c r="UMH6229" s="251"/>
      <c r="UMI6229" s="251"/>
      <c r="UMJ6229" s="251"/>
      <c r="UMK6229" s="251"/>
      <c r="UML6229" s="251"/>
      <c r="UMM6229" s="251"/>
      <c r="UMN6229" s="251"/>
      <c r="UMO6229" s="251"/>
      <c r="UMP6229" s="251"/>
      <c r="UMQ6229" s="251"/>
      <c r="UMR6229" s="251"/>
      <c r="UMS6229" s="251"/>
      <c r="UMT6229" s="251"/>
      <c r="UMU6229" s="251"/>
      <c r="UMV6229" s="251"/>
      <c r="UMW6229" s="251"/>
      <c r="UMX6229" s="251"/>
      <c r="UMY6229" s="251"/>
      <c r="UMZ6229" s="251"/>
      <c r="UNA6229" s="251"/>
      <c r="UNB6229" s="251"/>
      <c r="UNC6229" s="251"/>
      <c r="UND6229" s="251"/>
      <c r="UNE6229" s="251"/>
      <c r="UNF6229" s="251"/>
      <c r="UNG6229" s="251"/>
      <c r="UNH6229" s="251"/>
      <c r="UNI6229" s="251"/>
      <c r="UNJ6229" s="251"/>
      <c r="UNK6229" s="251"/>
      <c r="UNL6229" s="251"/>
      <c r="UNM6229" s="251"/>
      <c r="UNN6229" s="251"/>
      <c r="UNO6229" s="251"/>
      <c r="UNP6229" s="251"/>
      <c r="UNQ6229" s="251"/>
      <c r="UNR6229" s="251"/>
      <c r="UNS6229" s="251"/>
      <c r="UNT6229" s="251"/>
      <c r="UNU6229" s="251"/>
      <c r="UNV6229" s="251"/>
      <c r="UNW6229" s="251"/>
      <c r="UNX6229" s="251"/>
      <c r="UNY6229" s="251"/>
      <c r="UNZ6229" s="251"/>
      <c r="UOA6229" s="251"/>
      <c r="UOB6229" s="251"/>
      <c r="UOC6229" s="251"/>
      <c r="UOD6229" s="251"/>
      <c r="UOE6229" s="251"/>
      <c r="UOF6229" s="251"/>
      <c r="UOG6229" s="251"/>
      <c r="UOH6229" s="251"/>
      <c r="UOI6229" s="251"/>
      <c r="UOJ6229" s="251"/>
      <c r="UOK6229" s="251"/>
      <c r="UOL6229" s="251"/>
      <c r="UOM6229" s="251"/>
      <c r="UON6229" s="251"/>
      <c r="UOO6229" s="251"/>
      <c r="UOP6229" s="251"/>
      <c r="UOQ6229" s="251"/>
      <c r="UOR6229" s="251"/>
      <c r="UOS6229" s="251"/>
      <c r="UOT6229" s="251"/>
      <c r="UOU6229" s="251"/>
      <c r="UOV6229" s="251"/>
      <c r="UOW6229" s="251"/>
      <c r="UOX6229" s="251"/>
      <c r="UOY6229" s="251"/>
      <c r="UOZ6229" s="251"/>
      <c r="UPA6229" s="251"/>
      <c r="UPB6229" s="251"/>
      <c r="UPC6229" s="251"/>
      <c r="UPD6229" s="251"/>
      <c r="UPE6229" s="251"/>
      <c r="UPF6229" s="251"/>
      <c r="UPG6229" s="251"/>
      <c r="UPH6229" s="251"/>
      <c r="UPI6229" s="251"/>
      <c r="UPJ6229" s="251"/>
      <c r="UPK6229" s="251"/>
      <c r="UPL6229" s="251"/>
      <c r="UPM6229" s="251"/>
      <c r="UPN6229" s="251"/>
      <c r="UPO6229" s="251"/>
      <c r="UPP6229" s="251"/>
      <c r="UPQ6229" s="251"/>
      <c r="UPR6229" s="251"/>
      <c r="UPS6229" s="251"/>
      <c r="UPT6229" s="251"/>
      <c r="UPU6229" s="251"/>
      <c r="UPV6229" s="251"/>
      <c r="UPW6229" s="251"/>
      <c r="UPX6229" s="251"/>
      <c r="UPY6229" s="251"/>
      <c r="UPZ6229" s="251"/>
      <c r="UQA6229" s="251"/>
      <c r="UQB6229" s="251"/>
      <c r="UQC6229" s="251"/>
      <c r="UQD6229" s="251"/>
      <c r="UQE6229" s="251"/>
      <c r="UQF6229" s="251"/>
      <c r="UQG6229" s="251"/>
      <c r="UQH6229" s="251"/>
      <c r="UQI6229" s="251"/>
      <c r="UQJ6229" s="251"/>
      <c r="UQK6229" s="251"/>
      <c r="UQL6229" s="251"/>
      <c r="UQM6229" s="251"/>
      <c r="UQN6229" s="251"/>
      <c r="UQO6229" s="251"/>
      <c r="UQP6229" s="251"/>
      <c r="UQQ6229" s="251"/>
      <c r="UQR6229" s="251"/>
      <c r="UQS6229" s="251"/>
      <c r="UQT6229" s="251"/>
      <c r="UQU6229" s="251"/>
      <c r="UQV6229" s="251"/>
      <c r="UQW6229" s="251"/>
      <c r="UQX6229" s="251"/>
      <c r="UQY6229" s="251"/>
      <c r="UQZ6229" s="251"/>
      <c r="URA6229" s="251"/>
      <c r="URB6229" s="251"/>
      <c r="URC6229" s="251"/>
      <c r="URD6229" s="251"/>
      <c r="URE6229" s="251"/>
      <c r="URF6229" s="251"/>
      <c r="URG6229" s="251"/>
      <c r="URH6229" s="251"/>
      <c r="URI6229" s="251"/>
      <c r="URJ6229" s="251"/>
      <c r="URK6229" s="251"/>
      <c r="URL6229" s="251"/>
      <c r="URM6229" s="251"/>
      <c r="URN6229" s="251"/>
      <c r="URO6229" s="251"/>
      <c r="URP6229" s="251"/>
      <c r="URQ6229" s="251"/>
      <c r="URR6229" s="251"/>
      <c r="URS6229" s="251"/>
      <c r="URT6229" s="251"/>
      <c r="URU6229" s="251"/>
      <c r="URV6229" s="251"/>
      <c r="URW6229" s="251"/>
      <c r="URX6229" s="251"/>
      <c r="URY6229" s="251"/>
      <c r="URZ6229" s="251"/>
      <c r="USA6229" s="251"/>
      <c r="USB6229" s="251"/>
      <c r="USC6229" s="251"/>
      <c r="USD6229" s="251"/>
      <c r="USE6229" s="251"/>
      <c r="USF6229" s="251"/>
      <c r="USG6229" s="251"/>
      <c r="USH6229" s="251"/>
      <c r="USI6229" s="251"/>
      <c r="USJ6229" s="251"/>
      <c r="USK6229" s="251"/>
      <c r="USL6229" s="251"/>
      <c r="USM6229" s="251"/>
      <c r="USN6229" s="251"/>
      <c r="USO6229" s="251"/>
      <c r="USP6229" s="251"/>
      <c r="USQ6229" s="251"/>
      <c r="USR6229" s="251"/>
      <c r="USS6229" s="251"/>
      <c r="UST6229" s="251"/>
      <c r="USU6229" s="251"/>
      <c r="USV6229" s="251"/>
      <c r="USW6229" s="251"/>
      <c r="USX6229" s="251"/>
      <c r="USY6229" s="251"/>
      <c r="USZ6229" s="251"/>
      <c r="UTA6229" s="251"/>
      <c r="UTB6229" s="251"/>
      <c r="UTC6229" s="251"/>
      <c r="UTD6229" s="251"/>
      <c r="UTE6229" s="251"/>
      <c r="UTF6229" s="251"/>
      <c r="UTG6229" s="251"/>
      <c r="UTH6229" s="251"/>
      <c r="UTI6229" s="251"/>
      <c r="UTJ6229" s="251"/>
      <c r="UTK6229" s="251"/>
      <c r="UTL6229" s="251"/>
      <c r="UTM6229" s="251"/>
      <c r="UTN6229" s="251"/>
      <c r="UTO6229" s="251"/>
      <c r="UTP6229" s="251"/>
      <c r="UTQ6229" s="251"/>
      <c r="UTR6229" s="251"/>
      <c r="UTS6229" s="251"/>
      <c r="UTT6229" s="251"/>
      <c r="UTU6229" s="251"/>
      <c r="UTV6229" s="251"/>
      <c r="UTW6229" s="251"/>
      <c r="UTX6229" s="251"/>
      <c r="UTY6229" s="251"/>
      <c r="UTZ6229" s="251"/>
      <c r="UUA6229" s="251"/>
      <c r="UUB6229" s="251"/>
      <c r="UUC6229" s="251"/>
      <c r="UUD6229" s="251"/>
      <c r="UUE6229" s="251"/>
      <c r="UUF6229" s="251"/>
      <c r="UUG6229" s="251"/>
      <c r="UUH6229" s="251"/>
      <c r="UUI6229" s="251"/>
      <c r="UUJ6229" s="251"/>
      <c r="UUK6229" s="251"/>
      <c r="UUL6229" s="251"/>
      <c r="UUM6229" s="251"/>
      <c r="UUN6229" s="251"/>
      <c r="UUO6229" s="251"/>
      <c r="UUP6229" s="251"/>
      <c r="UUQ6229" s="251"/>
      <c r="UUR6229" s="251"/>
      <c r="UUS6229" s="251"/>
      <c r="UUT6229" s="251"/>
      <c r="UUU6229" s="251"/>
      <c r="UUV6229" s="251"/>
      <c r="UUW6229" s="251"/>
      <c r="UUX6229" s="251"/>
      <c r="UUY6229" s="251"/>
      <c r="UUZ6229" s="251"/>
      <c r="UVA6229" s="251"/>
      <c r="UVB6229" s="251"/>
      <c r="UVC6229" s="251"/>
      <c r="UVD6229" s="251"/>
      <c r="UVE6229" s="251"/>
      <c r="UVF6229" s="251"/>
      <c r="UVG6229" s="251"/>
      <c r="UVH6229" s="251"/>
      <c r="UVI6229" s="251"/>
      <c r="UVJ6229" s="251"/>
      <c r="UVK6229" s="251"/>
      <c r="UVL6229" s="251"/>
      <c r="UVM6229" s="251"/>
      <c r="UVN6229" s="251"/>
      <c r="UVO6229" s="251"/>
      <c r="UVP6229" s="251"/>
      <c r="UVQ6229" s="251"/>
      <c r="UVR6229" s="251"/>
      <c r="UVS6229" s="251"/>
      <c r="UVT6229" s="251"/>
      <c r="UVU6229" s="251"/>
      <c r="UVV6229" s="251"/>
      <c r="UVW6229" s="251"/>
      <c r="UVX6229" s="251"/>
      <c r="UVY6229" s="251"/>
      <c r="UVZ6229" s="251"/>
      <c r="UWA6229" s="251"/>
      <c r="UWB6229" s="251"/>
      <c r="UWC6229" s="251"/>
      <c r="UWD6229" s="251"/>
      <c r="UWE6229" s="251"/>
      <c r="UWF6229" s="251"/>
      <c r="UWG6229" s="251"/>
      <c r="UWH6229" s="251"/>
      <c r="UWI6229" s="251"/>
      <c r="UWJ6229" s="251"/>
      <c r="UWK6229" s="251"/>
      <c r="UWL6229" s="251"/>
      <c r="UWM6229" s="251"/>
      <c r="UWN6229" s="251"/>
      <c r="UWO6229" s="251"/>
      <c r="UWP6229" s="251"/>
      <c r="UWQ6229" s="251"/>
      <c r="UWR6229" s="251"/>
      <c r="UWS6229" s="251"/>
      <c r="UWT6229" s="251"/>
      <c r="UWU6229" s="251"/>
      <c r="UWV6229" s="251"/>
      <c r="UWW6229" s="251"/>
      <c r="UWX6229" s="251"/>
      <c r="UWY6229" s="251"/>
      <c r="UWZ6229" s="251"/>
      <c r="UXA6229" s="251"/>
      <c r="UXB6229" s="251"/>
      <c r="UXC6229" s="251"/>
      <c r="UXD6229" s="251"/>
      <c r="UXE6229" s="251"/>
      <c r="UXF6229" s="251"/>
      <c r="UXG6229" s="251"/>
      <c r="UXH6229" s="251"/>
      <c r="UXI6229" s="251"/>
      <c r="UXJ6229" s="251"/>
      <c r="UXK6229" s="251"/>
      <c r="UXL6229" s="251"/>
      <c r="UXM6229" s="251"/>
      <c r="UXN6229" s="251"/>
      <c r="UXO6229" s="251"/>
      <c r="UXP6229" s="251"/>
      <c r="UXQ6229" s="251"/>
      <c r="UXR6229" s="251"/>
      <c r="UXS6229" s="251"/>
      <c r="UXT6229" s="251"/>
      <c r="UXU6229" s="251"/>
      <c r="UXV6229" s="251"/>
      <c r="UXW6229" s="251"/>
      <c r="UXX6229" s="251"/>
      <c r="UXY6229" s="251"/>
      <c r="UXZ6229" s="251"/>
      <c r="UYA6229" s="251"/>
      <c r="UYB6229" s="251"/>
      <c r="UYC6229" s="251"/>
      <c r="UYD6229" s="251"/>
      <c r="UYE6229" s="251"/>
      <c r="UYF6229" s="251"/>
      <c r="UYG6229" s="251"/>
      <c r="UYH6229" s="251"/>
      <c r="UYI6229" s="251"/>
      <c r="UYJ6229" s="251"/>
      <c r="UYK6229" s="251"/>
      <c r="UYL6229" s="251"/>
      <c r="UYM6229" s="251"/>
      <c r="UYN6229" s="251"/>
      <c r="UYO6229" s="251"/>
      <c r="UYP6229" s="251"/>
      <c r="UYQ6229" s="251"/>
      <c r="UYR6229" s="251"/>
      <c r="UYS6229" s="251"/>
      <c r="UYT6229" s="251"/>
      <c r="UYU6229" s="251"/>
      <c r="UYV6229" s="251"/>
      <c r="UYW6229" s="251"/>
      <c r="UYX6229" s="251"/>
      <c r="UYY6229" s="251"/>
      <c r="UYZ6229" s="251"/>
      <c r="UZA6229" s="251"/>
      <c r="UZB6229" s="251"/>
      <c r="UZC6229" s="251"/>
      <c r="UZD6229" s="251"/>
      <c r="UZE6229" s="251"/>
      <c r="UZF6229" s="251"/>
      <c r="UZG6229" s="251"/>
      <c r="UZH6229" s="251"/>
      <c r="UZI6229" s="251"/>
      <c r="UZJ6229" s="251"/>
      <c r="UZK6229" s="251"/>
      <c r="UZL6229" s="251"/>
      <c r="UZM6229" s="251"/>
      <c r="UZN6229" s="251"/>
      <c r="UZO6229" s="251"/>
      <c r="UZP6229" s="251"/>
      <c r="UZQ6229" s="251"/>
      <c r="UZR6229" s="251"/>
      <c r="UZS6229" s="251"/>
      <c r="UZT6229" s="251"/>
      <c r="UZU6229" s="251"/>
      <c r="UZV6229" s="251"/>
      <c r="UZW6229" s="251"/>
      <c r="UZX6229" s="251"/>
      <c r="UZY6229" s="251"/>
      <c r="UZZ6229" s="251"/>
      <c r="VAA6229" s="251"/>
      <c r="VAB6229" s="251"/>
      <c r="VAC6229" s="251"/>
      <c r="VAD6229" s="251"/>
      <c r="VAE6229" s="251"/>
      <c r="VAF6229" s="251"/>
      <c r="VAG6229" s="251"/>
      <c r="VAH6229" s="251"/>
      <c r="VAI6229" s="251"/>
      <c r="VAJ6229" s="251"/>
      <c r="VAK6229" s="251"/>
      <c r="VAL6229" s="251"/>
      <c r="VAM6229" s="251"/>
      <c r="VAN6229" s="251"/>
      <c r="VAO6229" s="251"/>
      <c r="VAP6229" s="251"/>
      <c r="VAQ6229" s="251"/>
      <c r="VAR6229" s="251"/>
      <c r="VAS6229" s="251"/>
      <c r="VAT6229" s="251"/>
      <c r="VAU6229" s="251"/>
      <c r="VAV6229" s="251"/>
      <c r="VAW6229" s="251"/>
      <c r="VAX6229" s="251"/>
      <c r="VAY6229" s="251"/>
      <c r="VAZ6229" s="251"/>
      <c r="VBA6229" s="251"/>
      <c r="VBB6229" s="251"/>
      <c r="VBC6229" s="251"/>
      <c r="VBD6229" s="251"/>
      <c r="VBE6229" s="251"/>
      <c r="VBF6229" s="251"/>
      <c r="VBG6229" s="251"/>
      <c r="VBH6229" s="251"/>
      <c r="VBI6229" s="251"/>
      <c r="VBJ6229" s="251"/>
      <c r="VBK6229" s="251"/>
      <c r="VBL6229" s="251"/>
      <c r="VBM6229" s="251"/>
      <c r="VBN6229" s="251"/>
      <c r="VBO6229" s="251"/>
      <c r="VBP6229" s="251"/>
      <c r="VBQ6229" s="251"/>
      <c r="VBR6229" s="251"/>
      <c r="VBS6229" s="251"/>
      <c r="VBT6229" s="251"/>
      <c r="VBU6229" s="251"/>
      <c r="VBV6229" s="251"/>
      <c r="VBW6229" s="251"/>
      <c r="VBX6229" s="251"/>
      <c r="VBY6229" s="251"/>
      <c r="VBZ6229" s="251"/>
      <c r="VCA6229" s="251"/>
      <c r="VCB6229" s="251"/>
      <c r="VCC6229" s="251"/>
      <c r="VCD6229" s="251"/>
      <c r="VCE6229" s="251"/>
      <c r="VCF6229" s="251"/>
      <c r="VCG6229" s="251"/>
      <c r="VCH6229" s="251"/>
      <c r="VCI6229" s="251"/>
      <c r="VCJ6229" s="251"/>
      <c r="VCK6229" s="251"/>
      <c r="VCL6229" s="251"/>
      <c r="VCM6229" s="251"/>
      <c r="VCN6229" s="251"/>
      <c r="VCO6229" s="251"/>
      <c r="VCP6229" s="251"/>
      <c r="VCQ6229" s="251"/>
      <c r="VCR6229" s="251"/>
      <c r="VCS6229" s="251"/>
      <c r="VCT6229" s="251"/>
      <c r="VCU6229" s="251"/>
      <c r="VCV6229" s="251"/>
      <c r="VCW6229" s="251"/>
      <c r="VCX6229" s="251"/>
      <c r="VCY6229" s="251"/>
      <c r="VCZ6229" s="251"/>
      <c r="VDA6229" s="251"/>
      <c r="VDB6229" s="251"/>
      <c r="VDC6229" s="251"/>
      <c r="VDD6229" s="251"/>
      <c r="VDE6229" s="251"/>
      <c r="VDF6229" s="251"/>
      <c r="VDG6229" s="251"/>
      <c r="VDH6229" s="251"/>
      <c r="VDI6229" s="251"/>
      <c r="VDJ6229" s="251"/>
      <c r="VDK6229" s="251"/>
      <c r="VDL6229" s="251"/>
      <c r="VDM6229" s="251"/>
      <c r="VDN6229" s="251"/>
      <c r="VDO6229" s="251"/>
      <c r="VDP6229" s="251"/>
      <c r="VDQ6229" s="251"/>
      <c r="VDR6229" s="251"/>
      <c r="VDS6229" s="251"/>
      <c r="VDT6229" s="251"/>
      <c r="VDU6229" s="251"/>
      <c r="VDV6229" s="251"/>
      <c r="VDW6229" s="251"/>
      <c r="VDX6229" s="251"/>
      <c r="VDY6229" s="251"/>
      <c r="VDZ6229" s="251"/>
      <c r="VEA6229" s="251"/>
      <c r="VEB6229" s="251"/>
      <c r="VEC6229" s="251"/>
      <c r="VED6229" s="251"/>
      <c r="VEE6229" s="251"/>
      <c r="VEF6229" s="251"/>
      <c r="VEG6229" s="251"/>
      <c r="VEH6229" s="251"/>
      <c r="VEI6229" s="251"/>
      <c r="VEJ6229" s="251"/>
      <c r="VEK6229" s="251"/>
      <c r="VEL6229" s="251"/>
      <c r="VEM6229" s="251"/>
      <c r="VEN6229" s="251"/>
      <c r="VEO6229" s="251"/>
      <c r="VEP6229" s="251"/>
      <c r="VEQ6229" s="251"/>
      <c r="VER6229" s="251"/>
      <c r="VES6229" s="251"/>
      <c r="VET6229" s="251"/>
      <c r="VEU6229" s="251"/>
      <c r="VEV6229" s="251"/>
      <c r="VEW6229" s="251"/>
      <c r="VEX6229" s="251"/>
      <c r="VEY6229" s="251"/>
      <c r="VEZ6229" s="251"/>
      <c r="VFA6229" s="251"/>
      <c r="VFB6229" s="251"/>
      <c r="VFC6229" s="251"/>
      <c r="VFD6229" s="251"/>
      <c r="VFE6229" s="251"/>
      <c r="VFF6229" s="251"/>
      <c r="VFG6229" s="251"/>
      <c r="VFH6229" s="251"/>
      <c r="VFI6229" s="251"/>
      <c r="VFJ6229" s="251"/>
      <c r="VFK6229" s="251"/>
      <c r="VFL6229" s="251"/>
      <c r="VFM6229" s="251"/>
      <c r="VFN6229" s="251"/>
      <c r="VFO6229" s="251"/>
      <c r="VFP6229" s="251"/>
      <c r="VFQ6229" s="251"/>
      <c r="VFR6229" s="251"/>
      <c r="VFS6229" s="251"/>
      <c r="VFT6229" s="251"/>
      <c r="VFU6229" s="251"/>
      <c r="VFV6229" s="251"/>
      <c r="VFW6229" s="251"/>
      <c r="VFX6229" s="251"/>
      <c r="VFY6229" s="251"/>
      <c r="VFZ6229" s="251"/>
      <c r="VGA6229" s="251"/>
      <c r="VGB6229" s="251"/>
      <c r="VGC6229" s="251"/>
      <c r="VGD6229" s="251"/>
      <c r="VGE6229" s="251"/>
      <c r="VGF6229" s="251"/>
      <c r="VGG6229" s="251"/>
      <c r="VGH6229" s="251"/>
      <c r="VGI6229" s="251"/>
      <c r="VGJ6229" s="251"/>
      <c r="VGK6229" s="251"/>
      <c r="VGL6229" s="251"/>
      <c r="VGM6229" s="251"/>
      <c r="VGN6229" s="251"/>
      <c r="VGO6229" s="251"/>
      <c r="VGP6229" s="251"/>
      <c r="VGQ6229" s="251"/>
      <c r="VGR6229" s="251"/>
      <c r="VGS6229" s="251"/>
      <c r="VGT6229" s="251"/>
      <c r="VGU6229" s="251"/>
      <c r="VGV6229" s="251"/>
      <c r="VGW6229" s="251"/>
      <c r="VGX6229" s="251"/>
      <c r="VGY6229" s="251"/>
      <c r="VGZ6229" s="251"/>
      <c r="VHA6229" s="251"/>
      <c r="VHB6229" s="251"/>
      <c r="VHC6229" s="251"/>
      <c r="VHD6229" s="251"/>
      <c r="VHE6229" s="251"/>
      <c r="VHF6229" s="251"/>
      <c r="VHG6229" s="251"/>
      <c r="VHH6229" s="251"/>
      <c r="VHI6229" s="251"/>
      <c r="VHJ6229" s="251"/>
      <c r="VHK6229" s="251"/>
      <c r="VHL6229" s="251"/>
      <c r="VHM6229" s="251"/>
      <c r="VHN6229" s="251"/>
      <c r="VHO6229" s="251"/>
      <c r="VHP6229" s="251"/>
      <c r="VHQ6229" s="251"/>
      <c r="VHR6229" s="251"/>
      <c r="VHS6229" s="251"/>
      <c r="VHT6229" s="251"/>
      <c r="VHU6229" s="251"/>
      <c r="VHV6229" s="251"/>
      <c r="VHW6229" s="251"/>
      <c r="VHX6229" s="251"/>
      <c r="VHY6229" s="251"/>
      <c r="VHZ6229" s="251"/>
      <c r="VIA6229" s="251"/>
      <c r="VIB6229" s="251"/>
      <c r="VIC6229" s="251"/>
      <c r="VID6229" s="251"/>
      <c r="VIE6229" s="251"/>
      <c r="VIF6229" s="251"/>
      <c r="VIG6229" s="251"/>
      <c r="VIH6229" s="251"/>
      <c r="VII6229" s="251"/>
      <c r="VIJ6229" s="251"/>
      <c r="VIK6229" s="251"/>
      <c r="VIL6229" s="251"/>
      <c r="VIM6229" s="251"/>
      <c r="VIN6229" s="251"/>
      <c r="VIO6229" s="251"/>
      <c r="VIP6229" s="251"/>
      <c r="VIQ6229" s="251"/>
      <c r="VIR6229" s="251"/>
      <c r="VIS6229" s="251"/>
      <c r="VIT6229" s="251"/>
      <c r="VIU6229" s="251"/>
      <c r="VIV6229" s="251"/>
      <c r="VIW6229" s="251"/>
      <c r="VIX6229" s="251"/>
      <c r="VIY6229" s="251"/>
      <c r="VIZ6229" s="251"/>
      <c r="VJA6229" s="251"/>
      <c r="VJB6229" s="251"/>
      <c r="VJC6229" s="251"/>
      <c r="VJD6229" s="251"/>
      <c r="VJE6229" s="251"/>
      <c r="VJF6229" s="251"/>
      <c r="VJG6229" s="251"/>
      <c r="VJH6229" s="251"/>
      <c r="VJI6229" s="251"/>
      <c r="VJJ6229" s="251"/>
      <c r="VJK6229" s="251"/>
      <c r="VJL6229" s="251"/>
      <c r="VJM6229" s="251"/>
      <c r="VJN6229" s="251"/>
      <c r="VJO6229" s="251"/>
      <c r="VJP6229" s="251"/>
      <c r="VJQ6229" s="251"/>
      <c r="VJR6229" s="251"/>
      <c r="VJS6229" s="251"/>
      <c r="VJT6229" s="251"/>
      <c r="VJU6229" s="251"/>
      <c r="VJV6229" s="251"/>
      <c r="VJW6229" s="251"/>
      <c r="VJX6229" s="251"/>
      <c r="VJY6229" s="251"/>
      <c r="VJZ6229" s="251"/>
      <c r="VKA6229" s="251"/>
      <c r="VKB6229" s="251"/>
      <c r="VKC6229" s="251"/>
      <c r="VKD6229" s="251"/>
      <c r="VKE6229" s="251"/>
      <c r="VKF6229" s="251"/>
      <c r="VKG6229" s="251"/>
      <c r="VKH6229" s="251"/>
      <c r="VKI6229" s="251"/>
      <c r="VKJ6229" s="251"/>
      <c r="VKK6229" s="251"/>
      <c r="VKL6229" s="251"/>
      <c r="VKM6229" s="251"/>
      <c r="VKN6229" s="251"/>
      <c r="VKO6229" s="251"/>
      <c r="VKP6229" s="251"/>
      <c r="VKQ6229" s="251"/>
      <c r="VKR6229" s="251"/>
      <c r="VKS6229" s="251"/>
      <c r="VKT6229" s="251"/>
      <c r="VKU6229" s="251"/>
      <c r="VKV6229" s="251"/>
      <c r="VKW6229" s="251"/>
      <c r="VKX6229" s="251"/>
      <c r="VKY6229" s="251"/>
      <c r="VKZ6229" s="251"/>
      <c r="VLA6229" s="251"/>
      <c r="VLB6229" s="251"/>
      <c r="VLC6229" s="251"/>
      <c r="VLD6229" s="251"/>
      <c r="VLE6229" s="251"/>
      <c r="VLF6229" s="251"/>
      <c r="VLG6229" s="251"/>
      <c r="VLH6229" s="251"/>
      <c r="VLI6229" s="251"/>
      <c r="VLJ6229" s="251"/>
      <c r="VLK6229" s="251"/>
      <c r="VLL6229" s="251"/>
      <c r="VLM6229" s="251"/>
      <c r="VLN6229" s="251"/>
      <c r="VLO6229" s="251"/>
      <c r="VLP6229" s="251"/>
      <c r="VLQ6229" s="251"/>
      <c r="VLR6229" s="251"/>
      <c r="VLS6229" s="251"/>
      <c r="VLT6229" s="251"/>
      <c r="VLU6229" s="251"/>
      <c r="VLV6229" s="251"/>
      <c r="VLW6229" s="251"/>
      <c r="VLX6229" s="251"/>
      <c r="VLY6229" s="251"/>
      <c r="VLZ6229" s="251"/>
      <c r="VMA6229" s="251"/>
      <c r="VMB6229" s="251"/>
      <c r="VMC6229" s="251"/>
      <c r="VMD6229" s="251"/>
      <c r="VME6229" s="251"/>
      <c r="VMF6229" s="251"/>
      <c r="VMG6229" s="251"/>
      <c r="VMH6229" s="251"/>
      <c r="VMI6229" s="251"/>
      <c r="VMJ6229" s="251"/>
      <c r="VMK6229" s="251"/>
      <c r="VML6229" s="251"/>
      <c r="VMM6229" s="251"/>
      <c r="VMN6229" s="251"/>
      <c r="VMO6229" s="251"/>
      <c r="VMP6229" s="251"/>
      <c r="VMQ6229" s="251"/>
      <c r="VMR6229" s="251"/>
      <c r="VMS6229" s="251"/>
      <c r="VMT6229" s="251"/>
      <c r="VMU6229" s="251"/>
      <c r="VMV6229" s="251"/>
      <c r="VMW6229" s="251"/>
      <c r="VMX6229" s="251"/>
      <c r="VMY6229" s="251"/>
      <c r="VMZ6229" s="251"/>
      <c r="VNA6229" s="251"/>
      <c r="VNB6229" s="251"/>
      <c r="VNC6229" s="251"/>
      <c r="VND6229" s="251"/>
      <c r="VNE6229" s="251"/>
      <c r="VNF6229" s="251"/>
      <c r="VNG6229" s="251"/>
      <c r="VNH6229" s="251"/>
      <c r="VNI6229" s="251"/>
      <c r="VNJ6229" s="251"/>
      <c r="VNK6229" s="251"/>
      <c r="VNL6229" s="251"/>
      <c r="VNM6229" s="251"/>
      <c r="VNN6229" s="251"/>
      <c r="VNO6229" s="251"/>
      <c r="VNP6229" s="251"/>
      <c r="VNQ6229" s="251"/>
      <c r="VNR6229" s="251"/>
      <c r="VNS6229" s="251"/>
      <c r="VNT6229" s="251"/>
      <c r="VNU6229" s="251"/>
      <c r="VNV6229" s="251"/>
      <c r="VNW6229" s="251"/>
      <c r="VNX6229" s="251"/>
      <c r="VNY6229" s="251"/>
      <c r="VNZ6229" s="251"/>
      <c r="VOA6229" s="251"/>
      <c r="VOB6229" s="251"/>
      <c r="VOC6229" s="251"/>
      <c r="VOD6229" s="251"/>
      <c r="VOE6229" s="251"/>
      <c r="VOF6229" s="251"/>
      <c r="VOG6229" s="251"/>
      <c r="VOH6229" s="251"/>
      <c r="VOI6229" s="251"/>
      <c r="VOJ6229" s="251"/>
      <c r="VOK6229" s="251"/>
      <c r="VOL6229" s="251"/>
      <c r="VOM6229" s="251"/>
      <c r="VON6229" s="251"/>
      <c r="VOO6229" s="251"/>
      <c r="VOP6229" s="251"/>
      <c r="VOQ6229" s="251"/>
      <c r="VOR6229" s="251"/>
      <c r="VOS6229" s="251"/>
      <c r="VOT6229" s="251"/>
      <c r="VOU6229" s="251"/>
      <c r="VOV6229" s="251"/>
      <c r="VOW6229" s="251"/>
      <c r="VOX6229" s="251"/>
      <c r="VOY6229" s="251"/>
      <c r="VOZ6229" s="251"/>
      <c r="VPA6229" s="251"/>
      <c r="VPB6229" s="251"/>
      <c r="VPC6229" s="251"/>
      <c r="VPD6229" s="251"/>
      <c r="VPE6229" s="251"/>
      <c r="VPF6229" s="251"/>
      <c r="VPG6229" s="251"/>
      <c r="VPH6229" s="251"/>
      <c r="VPI6229" s="251"/>
      <c r="VPJ6229" s="251"/>
      <c r="VPK6229" s="251"/>
      <c r="VPL6229" s="251"/>
      <c r="VPM6229" s="251"/>
      <c r="VPN6229" s="251"/>
      <c r="VPO6229" s="251"/>
      <c r="VPP6229" s="251"/>
      <c r="VPQ6229" s="251"/>
      <c r="VPR6229" s="251"/>
      <c r="VPS6229" s="251"/>
      <c r="VPT6229" s="251"/>
      <c r="VPU6229" s="251"/>
      <c r="VPV6229" s="251"/>
      <c r="VPW6229" s="251"/>
      <c r="VPX6229" s="251"/>
      <c r="VPY6229" s="251"/>
      <c r="VPZ6229" s="251"/>
      <c r="VQA6229" s="251"/>
      <c r="VQB6229" s="251"/>
      <c r="VQC6229" s="251"/>
      <c r="VQD6229" s="251"/>
      <c r="VQE6229" s="251"/>
      <c r="VQF6229" s="251"/>
      <c r="VQG6229" s="251"/>
      <c r="VQH6229" s="251"/>
      <c r="VQI6229" s="251"/>
      <c r="VQJ6229" s="251"/>
      <c r="VQK6229" s="251"/>
      <c r="VQL6229" s="251"/>
      <c r="VQM6229" s="251"/>
      <c r="VQN6229" s="251"/>
      <c r="VQO6229" s="251"/>
      <c r="VQP6229" s="251"/>
      <c r="VQQ6229" s="251"/>
      <c r="VQR6229" s="251"/>
      <c r="VQS6229" s="251"/>
      <c r="VQT6229" s="251"/>
      <c r="VQU6229" s="251"/>
      <c r="VQV6229" s="251"/>
      <c r="VQW6229" s="251"/>
      <c r="VQX6229" s="251"/>
      <c r="VQY6229" s="251"/>
      <c r="VQZ6229" s="251"/>
      <c r="VRA6229" s="251"/>
      <c r="VRB6229" s="251"/>
      <c r="VRC6229" s="251"/>
      <c r="VRD6229" s="251"/>
      <c r="VRE6229" s="251"/>
      <c r="VRF6229" s="251"/>
      <c r="VRG6229" s="251"/>
      <c r="VRH6229" s="251"/>
      <c r="VRI6229" s="251"/>
      <c r="VRJ6229" s="251"/>
      <c r="VRK6229" s="251"/>
      <c r="VRL6229" s="251"/>
      <c r="VRM6229" s="251"/>
      <c r="VRN6229" s="251"/>
      <c r="VRO6229" s="251"/>
      <c r="VRP6229" s="251"/>
      <c r="VRQ6229" s="251"/>
      <c r="VRR6229" s="251"/>
      <c r="VRS6229" s="251"/>
      <c r="VRT6229" s="251"/>
      <c r="VRU6229" s="251"/>
      <c r="VRV6229" s="251"/>
      <c r="VRW6229" s="251"/>
      <c r="VRX6229" s="251"/>
      <c r="VRY6229" s="251"/>
      <c r="VRZ6229" s="251"/>
      <c r="VSA6229" s="251"/>
      <c r="VSB6229" s="251"/>
      <c r="VSC6229" s="251"/>
      <c r="VSD6229" s="251"/>
      <c r="VSE6229" s="251"/>
      <c r="VSF6229" s="251"/>
      <c r="VSG6229" s="251"/>
      <c r="VSH6229" s="251"/>
      <c r="VSI6229" s="251"/>
      <c r="VSJ6229" s="251"/>
      <c r="VSK6229" s="251"/>
      <c r="VSL6229" s="251"/>
      <c r="VSM6229" s="251"/>
      <c r="VSN6229" s="251"/>
      <c r="VSO6229" s="251"/>
      <c r="VSP6229" s="251"/>
      <c r="VSQ6229" s="251"/>
      <c r="VSR6229" s="251"/>
      <c r="VSS6229" s="251"/>
      <c r="VST6229" s="251"/>
      <c r="VSU6229" s="251"/>
      <c r="VSV6229" s="251"/>
      <c r="VSW6229" s="251"/>
      <c r="VSX6229" s="251"/>
      <c r="VSY6229" s="251"/>
      <c r="VSZ6229" s="251"/>
      <c r="VTA6229" s="251"/>
      <c r="VTB6229" s="251"/>
      <c r="VTC6229" s="251"/>
      <c r="VTD6229" s="251"/>
      <c r="VTE6229" s="251"/>
      <c r="VTF6229" s="251"/>
      <c r="VTG6229" s="251"/>
      <c r="VTH6229" s="251"/>
      <c r="VTI6229" s="251"/>
      <c r="VTJ6229" s="251"/>
      <c r="VTK6229" s="251"/>
      <c r="VTL6229" s="251"/>
      <c r="VTM6229" s="251"/>
      <c r="VTN6229" s="251"/>
      <c r="VTO6229" s="251"/>
      <c r="VTP6229" s="251"/>
      <c r="VTQ6229" s="251"/>
      <c r="VTR6229" s="251"/>
      <c r="VTS6229" s="251"/>
      <c r="VTT6229" s="251"/>
      <c r="VTU6229" s="251"/>
      <c r="VTV6229" s="251"/>
      <c r="VTW6229" s="251"/>
      <c r="VTX6229" s="251"/>
      <c r="VTY6229" s="251"/>
      <c r="VTZ6229" s="251"/>
      <c r="VUA6229" s="251"/>
      <c r="VUB6229" s="251"/>
      <c r="VUC6229" s="251"/>
      <c r="VUD6229" s="251"/>
      <c r="VUE6229" s="251"/>
      <c r="VUF6229" s="251"/>
      <c r="VUG6229" s="251"/>
      <c r="VUH6229" s="251"/>
      <c r="VUI6229" s="251"/>
      <c r="VUJ6229" s="251"/>
      <c r="VUK6229" s="251"/>
      <c r="VUL6229" s="251"/>
      <c r="VUM6229" s="251"/>
      <c r="VUN6229" s="251"/>
      <c r="VUO6229" s="251"/>
      <c r="VUP6229" s="251"/>
      <c r="VUQ6229" s="251"/>
      <c r="VUR6229" s="251"/>
      <c r="VUS6229" s="251"/>
      <c r="VUT6229" s="251"/>
      <c r="VUU6229" s="251"/>
      <c r="VUV6229" s="251"/>
      <c r="VUW6229" s="251"/>
      <c r="VUX6229" s="251"/>
      <c r="VUY6229" s="251"/>
      <c r="VUZ6229" s="251"/>
      <c r="VVA6229" s="251"/>
      <c r="VVB6229" s="251"/>
      <c r="VVC6229" s="251"/>
      <c r="VVD6229" s="251"/>
      <c r="VVE6229" s="251"/>
      <c r="VVF6229" s="251"/>
      <c r="VVG6229" s="251"/>
      <c r="VVH6229" s="251"/>
      <c r="VVI6229" s="251"/>
      <c r="VVJ6229" s="251"/>
      <c r="VVK6229" s="251"/>
      <c r="VVL6229" s="251"/>
      <c r="VVM6229" s="251"/>
      <c r="VVN6229" s="251"/>
      <c r="VVO6229" s="251"/>
      <c r="VVP6229" s="251"/>
      <c r="VVQ6229" s="251"/>
      <c r="VVR6229" s="251"/>
      <c r="VVS6229" s="251"/>
      <c r="VVT6229" s="251"/>
      <c r="VVU6229" s="251"/>
      <c r="VVV6229" s="251"/>
      <c r="VVW6229" s="251"/>
      <c r="VVX6229" s="251"/>
      <c r="VVY6229" s="251"/>
      <c r="VVZ6229" s="251"/>
      <c r="VWA6229" s="251"/>
      <c r="VWB6229" s="251"/>
      <c r="VWC6229" s="251"/>
      <c r="VWD6229" s="251"/>
      <c r="VWE6229" s="251"/>
      <c r="VWF6229" s="251"/>
      <c r="VWG6229" s="251"/>
      <c r="VWH6229" s="251"/>
      <c r="VWI6229" s="251"/>
      <c r="VWJ6229" s="251"/>
      <c r="VWK6229" s="251"/>
      <c r="VWL6229" s="251"/>
      <c r="VWM6229" s="251"/>
      <c r="VWN6229" s="251"/>
      <c r="VWO6229" s="251"/>
      <c r="VWP6229" s="251"/>
      <c r="VWQ6229" s="251"/>
      <c r="VWR6229" s="251"/>
      <c r="VWS6229" s="251"/>
      <c r="VWT6229" s="251"/>
      <c r="VWU6229" s="251"/>
      <c r="VWV6229" s="251"/>
      <c r="VWW6229" s="251"/>
      <c r="VWX6229" s="251"/>
      <c r="VWY6229" s="251"/>
      <c r="VWZ6229" s="251"/>
      <c r="VXA6229" s="251"/>
      <c r="VXB6229" s="251"/>
      <c r="VXC6229" s="251"/>
      <c r="VXD6229" s="251"/>
      <c r="VXE6229" s="251"/>
      <c r="VXF6229" s="251"/>
      <c r="VXG6229" s="251"/>
      <c r="VXH6229" s="251"/>
      <c r="VXI6229" s="251"/>
      <c r="VXJ6229" s="251"/>
      <c r="VXK6229" s="251"/>
      <c r="VXL6229" s="251"/>
      <c r="VXM6229" s="251"/>
      <c r="VXN6229" s="251"/>
      <c r="VXO6229" s="251"/>
      <c r="VXP6229" s="251"/>
      <c r="VXQ6229" s="251"/>
      <c r="VXR6229" s="251"/>
      <c r="VXS6229" s="251"/>
      <c r="VXT6229" s="251"/>
      <c r="VXU6229" s="251"/>
      <c r="VXV6229" s="251"/>
      <c r="VXW6229" s="251"/>
      <c r="VXX6229" s="251"/>
      <c r="VXY6229" s="251"/>
      <c r="VXZ6229" s="251"/>
      <c r="VYA6229" s="251"/>
      <c r="VYB6229" s="251"/>
      <c r="VYC6229" s="251"/>
      <c r="VYD6229" s="251"/>
      <c r="VYE6229" s="251"/>
      <c r="VYF6229" s="251"/>
      <c r="VYG6229" s="251"/>
      <c r="VYH6229" s="251"/>
      <c r="VYI6229" s="251"/>
      <c r="VYJ6229" s="251"/>
      <c r="VYK6229" s="251"/>
      <c r="VYL6229" s="251"/>
      <c r="VYM6229" s="251"/>
      <c r="VYN6229" s="251"/>
      <c r="VYO6229" s="251"/>
      <c r="VYP6229" s="251"/>
      <c r="VYQ6229" s="251"/>
      <c r="VYR6229" s="251"/>
      <c r="VYS6229" s="251"/>
      <c r="VYT6229" s="251"/>
      <c r="VYU6229" s="251"/>
      <c r="VYV6229" s="251"/>
      <c r="VYW6229" s="251"/>
      <c r="VYX6229" s="251"/>
      <c r="VYY6229" s="251"/>
      <c r="VYZ6229" s="251"/>
      <c r="VZA6229" s="251"/>
      <c r="VZB6229" s="251"/>
      <c r="VZC6229" s="251"/>
      <c r="VZD6229" s="251"/>
      <c r="VZE6229" s="251"/>
      <c r="VZF6229" s="251"/>
      <c r="VZG6229" s="251"/>
      <c r="VZH6229" s="251"/>
      <c r="VZI6229" s="251"/>
      <c r="VZJ6229" s="251"/>
      <c r="VZK6229" s="251"/>
      <c r="VZL6229" s="251"/>
      <c r="VZM6229" s="251"/>
      <c r="VZN6229" s="251"/>
      <c r="VZO6229" s="251"/>
      <c r="VZP6229" s="251"/>
      <c r="VZQ6229" s="251"/>
      <c r="VZR6229" s="251"/>
      <c r="VZS6229" s="251"/>
      <c r="VZT6229" s="251"/>
      <c r="VZU6229" s="251"/>
      <c r="VZV6229" s="251"/>
      <c r="VZW6229" s="251"/>
      <c r="VZX6229" s="251"/>
      <c r="VZY6229" s="251"/>
      <c r="VZZ6229" s="251"/>
      <c r="WAA6229" s="251"/>
      <c r="WAB6229" s="251"/>
      <c r="WAC6229" s="251"/>
      <c r="WAD6229" s="251"/>
      <c r="WAE6229" s="251"/>
      <c r="WAF6229" s="251"/>
      <c r="WAG6229" s="251"/>
      <c r="WAH6229" s="251"/>
      <c r="WAI6229" s="251"/>
      <c r="WAJ6229" s="251"/>
      <c r="WAK6229" s="251"/>
      <c r="WAL6229" s="251"/>
      <c r="WAM6229" s="251"/>
      <c r="WAN6229" s="251"/>
      <c r="WAO6229" s="251"/>
      <c r="WAP6229" s="251"/>
      <c r="WAQ6229" s="251"/>
      <c r="WAR6229" s="251"/>
      <c r="WAS6229" s="251"/>
      <c r="WAT6229" s="251"/>
      <c r="WAU6229" s="251"/>
      <c r="WAV6229" s="251"/>
      <c r="WAW6229" s="251"/>
      <c r="WAX6229" s="251"/>
      <c r="WAY6229" s="251"/>
      <c r="WAZ6229" s="251"/>
      <c r="WBA6229" s="251"/>
      <c r="WBB6229" s="251"/>
      <c r="WBC6229" s="251"/>
      <c r="WBD6229" s="251"/>
      <c r="WBE6229" s="251"/>
      <c r="WBF6229" s="251"/>
      <c r="WBG6229" s="251"/>
      <c r="WBH6229" s="251"/>
      <c r="WBI6229" s="251"/>
      <c r="WBJ6229" s="251"/>
      <c r="WBK6229" s="251"/>
      <c r="WBL6229" s="251"/>
      <c r="WBM6229" s="251"/>
      <c r="WBN6229" s="251"/>
      <c r="WBO6229" s="251"/>
      <c r="WBP6229" s="251"/>
      <c r="WBQ6229" s="251"/>
      <c r="WBR6229" s="251"/>
      <c r="WBS6229" s="251"/>
      <c r="WBT6229" s="251"/>
      <c r="WBU6229" s="251"/>
      <c r="WBV6229" s="251"/>
      <c r="WBW6229" s="251"/>
      <c r="WBX6229" s="251"/>
      <c r="WBY6229" s="251"/>
      <c r="WBZ6229" s="251"/>
      <c r="WCA6229" s="251"/>
      <c r="WCB6229" s="251"/>
      <c r="WCC6229" s="251"/>
      <c r="WCD6229" s="251"/>
      <c r="WCE6229" s="251"/>
      <c r="WCF6229" s="251"/>
      <c r="WCG6229" s="251"/>
      <c r="WCH6229" s="251"/>
      <c r="WCI6229" s="251"/>
      <c r="WCJ6229" s="251"/>
      <c r="WCK6229" s="251"/>
      <c r="WCL6229" s="251"/>
      <c r="WCM6229" s="251"/>
      <c r="WCN6229" s="251"/>
      <c r="WCO6229" s="251"/>
      <c r="WCP6229" s="251"/>
      <c r="WCQ6229" s="251"/>
      <c r="WCR6229" s="251"/>
      <c r="WCS6229" s="251"/>
      <c r="WCT6229" s="251"/>
      <c r="WCU6229" s="251"/>
      <c r="WCV6229" s="251"/>
      <c r="WCW6229" s="251"/>
      <c r="WCX6229" s="251"/>
      <c r="WCY6229" s="251"/>
      <c r="WCZ6229" s="251"/>
      <c r="WDA6229" s="251"/>
      <c r="WDB6229" s="251"/>
      <c r="WDC6229" s="251"/>
      <c r="WDD6229" s="251"/>
      <c r="WDE6229" s="251"/>
      <c r="WDF6229" s="251"/>
      <c r="WDG6229" s="251"/>
      <c r="WDH6229" s="251"/>
      <c r="WDI6229" s="251"/>
      <c r="WDJ6229" s="251"/>
      <c r="WDK6229" s="251"/>
      <c r="WDL6229" s="251"/>
      <c r="WDM6229" s="251"/>
      <c r="WDN6229" s="251"/>
      <c r="WDO6229" s="251"/>
      <c r="WDP6229" s="251"/>
      <c r="WDQ6229" s="251"/>
      <c r="WDR6229" s="251"/>
      <c r="WDS6229" s="251"/>
      <c r="WDT6229" s="251"/>
      <c r="WDU6229" s="251"/>
      <c r="WDV6229" s="251"/>
      <c r="WDW6229" s="251"/>
      <c r="WDX6229" s="251"/>
      <c r="WDY6229" s="251"/>
      <c r="WDZ6229" s="251"/>
      <c r="WEA6229" s="251"/>
      <c r="WEB6229" s="251"/>
      <c r="WEC6229" s="251"/>
      <c r="WED6229" s="251"/>
      <c r="WEE6229" s="251"/>
      <c r="WEF6229" s="251"/>
      <c r="WEG6229" s="251"/>
      <c r="WEH6229" s="251"/>
      <c r="WEI6229" s="251"/>
      <c r="WEJ6229" s="251"/>
      <c r="WEK6229" s="251"/>
      <c r="WEL6229" s="251"/>
      <c r="WEM6229" s="251"/>
      <c r="WEN6229" s="251"/>
      <c r="WEO6229" s="251"/>
      <c r="WEP6229" s="251"/>
      <c r="WEQ6229" s="251"/>
      <c r="WER6229" s="251"/>
      <c r="WES6229" s="251"/>
      <c r="WET6229" s="251"/>
      <c r="WEU6229" s="251"/>
      <c r="WEV6229" s="251"/>
      <c r="WEW6229" s="251"/>
      <c r="WEX6229" s="251"/>
      <c r="WEY6229" s="251"/>
      <c r="WEZ6229" s="251"/>
      <c r="WFA6229" s="251"/>
      <c r="WFB6229" s="251"/>
      <c r="WFC6229" s="251"/>
      <c r="WFD6229" s="251"/>
      <c r="WFE6229" s="251"/>
      <c r="WFF6229" s="251"/>
      <c r="WFG6229" s="251"/>
      <c r="WFH6229" s="251"/>
      <c r="WFI6229" s="251"/>
      <c r="WFJ6229" s="251"/>
      <c r="WFK6229" s="251"/>
      <c r="WFL6229" s="251"/>
      <c r="WFM6229" s="251"/>
      <c r="WFN6229" s="251"/>
      <c r="WFO6229" s="251"/>
      <c r="WFP6229" s="251"/>
      <c r="WFQ6229" s="251"/>
      <c r="WFR6229" s="251"/>
      <c r="WFS6229" s="251"/>
      <c r="WFT6229" s="251"/>
      <c r="WFU6229" s="251"/>
      <c r="WFV6229" s="251"/>
      <c r="WFW6229" s="251"/>
      <c r="WFX6229" s="251"/>
      <c r="WFY6229" s="251"/>
      <c r="WFZ6229" s="251"/>
      <c r="WGA6229" s="251"/>
      <c r="WGB6229" s="251"/>
      <c r="WGC6229" s="251"/>
      <c r="WGD6229" s="251"/>
      <c r="WGE6229" s="251"/>
      <c r="WGF6229" s="251"/>
      <c r="WGG6229" s="251"/>
      <c r="WGH6229" s="251"/>
      <c r="WGI6229" s="251"/>
      <c r="WGJ6229" s="251"/>
      <c r="WGK6229" s="251"/>
      <c r="WGL6229" s="251"/>
      <c r="WGM6229" s="251"/>
      <c r="WGN6229" s="251"/>
      <c r="WGO6229" s="251"/>
      <c r="WGP6229" s="251"/>
      <c r="WGQ6229" s="251"/>
      <c r="WGR6229" s="251"/>
      <c r="WGS6229" s="251"/>
      <c r="WGT6229" s="251"/>
      <c r="WGU6229" s="251"/>
      <c r="WGV6229" s="251"/>
      <c r="WGW6229" s="251"/>
      <c r="WGX6229" s="251"/>
      <c r="WGY6229" s="251"/>
      <c r="WGZ6229" s="251"/>
      <c r="WHA6229" s="251"/>
      <c r="WHB6229" s="251"/>
      <c r="WHC6229" s="251"/>
      <c r="WHD6229" s="251"/>
      <c r="WHE6229" s="251"/>
      <c r="WHF6229" s="251"/>
      <c r="WHG6229" s="251"/>
      <c r="WHH6229" s="251"/>
      <c r="WHI6229" s="251"/>
      <c r="WHJ6229" s="251"/>
      <c r="WHK6229" s="251"/>
      <c r="WHL6229" s="251"/>
      <c r="WHM6229" s="251"/>
      <c r="WHN6229" s="251"/>
      <c r="WHO6229" s="251"/>
      <c r="WHP6229" s="251"/>
      <c r="WHQ6229" s="251"/>
      <c r="WHR6229" s="251"/>
      <c r="WHS6229" s="251"/>
      <c r="WHT6229" s="251"/>
      <c r="WHU6229" s="251"/>
      <c r="WHV6229" s="251"/>
      <c r="WHW6229" s="251"/>
      <c r="WHX6229" s="251"/>
      <c r="WHY6229" s="251"/>
      <c r="WHZ6229" s="251"/>
      <c r="WIA6229" s="251"/>
      <c r="WIB6229" s="251"/>
      <c r="WIC6229" s="251"/>
      <c r="WID6229" s="251"/>
      <c r="WIE6229" s="251"/>
      <c r="WIF6229" s="251"/>
      <c r="WIG6229" s="251"/>
      <c r="WIH6229" s="251"/>
      <c r="WII6229" s="251"/>
      <c r="WIJ6229" s="251"/>
      <c r="WIK6229" s="251"/>
      <c r="WIL6229" s="251"/>
      <c r="WIM6229" s="251"/>
      <c r="WIN6229" s="251"/>
      <c r="WIO6229" s="251"/>
      <c r="WIP6229" s="251"/>
      <c r="WIQ6229" s="251"/>
      <c r="WIR6229" s="251"/>
      <c r="WIS6229" s="251"/>
      <c r="WIT6229" s="251"/>
      <c r="WIU6229" s="251"/>
      <c r="WIV6229" s="251"/>
      <c r="WIW6229" s="251"/>
      <c r="WIX6229" s="251"/>
      <c r="WIY6229" s="251"/>
      <c r="WIZ6229" s="251"/>
      <c r="WJA6229" s="251"/>
      <c r="WJB6229" s="251"/>
      <c r="WJC6229" s="251"/>
      <c r="WJD6229" s="251"/>
      <c r="WJE6229" s="251"/>
      <c r="WJF6229" s="251"/>
      <c r="WJG6229" s="251"/>
      <c r="WJH6229" s="251"/>
      <c r="WJI6229" s="251"/>
      <c r="WJJ6229" s="251"/>
      <c r="WJK6229" s="251"/>
      <c r="WJL6229" s="251"/>
      <c r="WJM6229" s="251"/>
      <c r="WJN6229" s="251"/>
      <c r="WJO6229" s="251"/>
      <c r="WJP6229" s="251"/>
      <c r="WJQ6229" s="251"/>
      <c r="WJR6229" s="251"/>
      <c r="WJS6229" s="251"/>
      <c r="WJT6229" s="251"/>
      <c r="WJU6229" s="251"/>
      <c r="WJV6229" s="251"/>
      <c r="WJW6229" s="251"/>
      <c r="WJX6229" s="251"/>
      <c r="WJY6229" s="251"/>
      <c r="WJZ6229" s="251"/>
      <c r="WKA6229" s="251"/>
      <c r="WKB6229" s="251"/>
      <c r="WKC6229" s="251"/>
      <c r="WKD6229" s="251"/>
      <c r="WKE6229" s="251"/>
      <c r="WKF6229" s="251"/>
      <c r="WKG6229" s="251"/>
      <c r="WKH6229" s="251"/>
      <c r="WKI6229" s="251"/>
      <c r="WKJ6229" s="251"/>
      <c r="WKK6229" s="251"/>
      <c r="WKL6229" s="251"/>
      <c r="WKM6229" s="251"/>
      <c r="WKN6229" s="251"/>
      <c r="WKO6229" s="251"/>
      <c r="WKP6229" s="251"/>
      <c r="WKQ6229" s="251"/>
      <c r="WKR6229" s="251"/>
      <c r="WKS6229" s="251"/>
      <c r="WKT6229" s="251"/>
      <c r="WKU6229" s="251"/>
      <c r="WKV6229" s="251"/>
      <c r="WKW6229" s="251"/>
      <c r="WKX6229" s="251"/>
      <c r="WKY6229" s="251"/>
      <c r="WKZ6229" s="251"/>
      <c r="WLA6229" s="251"/>
      <c r="WLB6229" s="251"/>
      <c r="WLC6229" s="251"/>
      <c r="WLD6229" s="251"/>
      <c r="WLE6229" s="251"/>
      <c r="WLF6229" s="251"/>
      <c r="WLG6229" s="251"/>
      <c r="WLH6229" s="251"/>
      <c r="WLI6229" s="251"/>
      <c r="WLJ6229" s="251"/>
      <c r="WLK6229" s="251"/>
      <c r="WLL6229" s="251"/>
      <c r="WLM6229" s="251"/>
      <c r="WLN6229" s="251"/>
      <c r="WLO6229" s="251"/>
      <c r="WLP6229" s="251"/>
      <c r="WLQ6229" s="251"/>
      <c r="WLR6229" s="251"/>
      <c r="WLS6229" s="251"/>
      <c r="WLT6229" s="251"/>
      <c r="WLU6229" s="251"/>
      <c r="WLV6229" s="251"/>
      <c r="WLW6229" s="251"/>
      <c r="WLX6229" s="251"/>
      <c r="WLY6229" s="251"/>
      <c r="WLZ6229" s="251"/>
      <c r="WMA6229" s="251"/>
      <c r="WMB6229" s="251"/>
      <c r="WMC6229" s="251"/>
      <c r="WMD6229" s="251"/>
      <c r="WME6229" s="251"/>
      <c r="WMF6229" s="251"/>
      <c r="WMG6229" s="251"/>
      <c r="WMH6229" s="251"/>
      <c r="WMI6229" s="251"/>
      <c r="WMJ6229" s="251"/>
      <c r="WMK6229" s="251"/>
      <c r="WML6229" s="251"/>
      <c r="WMM6229" s="251"/>
      <c r="WMN6229" s="251"/>
      <c r="WMO6229" s="251"/>
      <c r="WMP6229" s="251"/>
      <c r="WMQ6229" s="251"/>
      <c r="WMR6229" s="251"/>
      <c r="WMS6229" s="251"/>
      <c r="WMT6229" s="251"/>
      <c r="WMU6229" s="251"/>
      <c r="WMV6229" s="251"/>
      <c r="WMW6229" s="251"/>
      <c r="WMX6229" s="251"/>
      <c r="WMY6229" s="251"/>
      <c r="WMZ6229" s="251"/>
      <c r="WNA6229" s="251"/>
      <c r="WNB6229" s="251"/>
      <c r="WNC6229" s="251"/>
      <c r="WND6229" s="251"/>
      <c r="WNE6229" s="251"/>
      <c r="WNF6229" s="251"/>
      <c r="WNG6229" s="251"/>
      <c r="WNH6229" s="251"/>
      <c r="WNI6229" s="251"/>
      <c r="WNJ6229" s="251"/>
      <c r="WNK6229" s="251"/>
      <c r="WNL6229" s="251"/>
      <c r="WNM6229" s="251"/>
      <c r="WNN6229" s="251"/>
      <c r="WNO6229" s="251"/>
      <c r="WNP6229" s="251"/>
      <c r="WNQ6229" s="251"/>
      <c r="WNR6229" s="251"/>
      <c r="WNS6229" s="251"/>
      <c r="WNT6229" s="251"/>
      <c r="WNU6229" s="251"/>
      <c r="WNV6229" s="251"/>
      <c r="WNW6229" s="251"/>
      <c r="WNX6229" s="251"/>
      <c r="WNY6229" s="251"/>
      <c r="WNZ6229" s="251"/>
      <c r="WOA6229" s="251"/>
      <c r="WOB6229" s="251"/>
      <c r="WOC6229" s="251"/>
      <c r="WOD6229" s="251"/>
      <c r="WOE6229" s="251"/>
      <c r="WOF6229" s="251"/>
      <c r="WOG6229" s="251"/>
      <c r="WOH6229" s="251"/>
      <c r="WOI6229" s="251"/>
      <c r="WOJ6229" s="251"/>
      <c r="WOK6229" s="251"/>
      <c r="WOL6229" s="251"/>
      <c r="WOM6229" s="251"/>
      <c r="WON6229" s="251"/>
      <c r="WOO6229" s="251"/>
      <c r="WOP6229" s="251"/>
      <c r="WOQ6229" s="251"/>
      <c r="WOR6229" s="251"/>
      <c r="WOS6229" s="251"/>
      <c r="WOT6229" s="251"/>
      <c r="WOU6229" s="251"/>
      <c r="WOV6229" s="251"/>
      <c r="WOW6229" s="251"/>
      <c r="WOX6229" s="251"/>
      <c r="WOY6229" s="251"/>
      <c r="WOZ6229" s="251"/>
      <c r="WPA6229" s="251"/>
      <c r="WPB6229" s="251"/>
      <c r="WPC6229" s="251"/>
      <c r="WPD6229" s="251"/>
      <c r="WPE6229" s="251"/>
      <c r="WPF6229" s="251"/>
      <c r="WPG6229" s="251"/>
      <c r="WPH6229" s="251"/>
      <c r="WPI6229" s="251"/>
      <c r="WPJ6229" s="251"/>
      <c r="WPK6229" s="251"/>
      <c r="WPL6229" s="251"/>
      <c r="WPM6229" s="251"/>
      <c r="WPN6229" s="251"/>
      <c r="WPO6229" s="251"/>
      <c r="WPP6229" s="251"/>
      <c r="WPQ6229" s="251"/>
      <c r="WPR6229" s="251"/>
      <c r="WPS6229" s="251"/>
      <c r="WPT6229" s="251"/>
      <c r="WPU6229" s="251"/>
      <c r="WPV6229" s="251"/>
      <c r="WPW6229" s="251"/>
      <c r="WPX6229" s="251"/>
      <c r="WPY6229" s="251"/>
      <c r="WPZ6229" s="251"/>
      <c r="WQA6229" s="251"/>
      <c r="WQB6229" s="251"/>
      <c r="WQC6229" s="251"/>
      <c r="WQD6229" s="251"/>
      <c r="WQE6229" s="251"/>
      <c r="WQF6229" s="251"/>
      <c r="WQG6229" s="251"/>
      <c r="WQH6229" s="251"/>
      <c r="WQI6229" s="251"/>
      <c r="WQJ6229" s="251"/>
      <c r="WQK6229" s="251"/>
      <c r="WQL6229" s="251"/>
      <c r="WQM6229" s="251"/>
      <c r="WQN6229" s="251"/>
      <c r="WQO6229" s="251"/>
      <c r="WQP6229" s="251"/>
      <c r="WQQ6229" s="251"/>
      <c r="WQR6229" s="251"/>
      <c r="WQS6229" s="251"/>
      <c r="WQT6229" s="251"/>
      <c r="WQU6229" s="251"/>
      <c r="WQV6229" s="251"/>
      <c r="WQW6229" s="251"/>
      <c r="WQX6229" s="251"/>
      <c r="WQY6229" s="251"/>
      <c r="WQZ6229" s="251"/>
      <c r="WRA6229" s="251"/>
      <c r="WRB6229" s="251"/>
      <c r="WRC6229" s="251"/>
      <c r="WRD6229" s="251"/>
      <c r="WRE6229" s="251"/>
      <c r="WRF6229" s="251"/>
      <c r="WRG6229" s="251"/>
      <c r="WRH6229" s="251"/>
      <c r="WRI6229" s="251"/>
      <c r="WRJ6229" s="251"/>
      <c r="WRK6229" s="251"/>
      <c r="WRL6229" s="251"/>
      <c r="WRM6229" s="251"/>
      <c r="WRN6229" s="251"/>
      <c r="WRO6229" s="251"/>
      <c r="WRP6229" s="251"/>
      <c r="WRQ6229" s="251"/>
      <c r="WRR6229" s="251"/>
      <c r="WRS6229" s="251"/>
      <c r="WRT6229" s="251"/>
      <c r="WRU6229" s="251"/>
      <c r="WRV6229" s="251"/>
      <c r="WRW6229" s="251"/>
      <c r="WRX6229" s="251"/>
      <c r="WRY6229" s="251"/>
      <c r="WRZ6229" s="251"/>
      <c r="WSA6229" s="251"/>
      <c r="WSB6229" s="251"/>
      <c r="WSC6229" s="251"/>
      <c r="WSD6229" s="251"/>
      <c r="WSE6229" s="251"/>
      <c r="WSF6229" s="251"/>
      <c r="WSG6229" s="251"/>
      <c r="WSH6229" s="251"/>
      <c r="WSI6229" s="251"/>
      <c r="WSJ6229" s="251"/>
      <c r="WSK6229" s="251"/>
      <c r="WSL6229" s="251"/>
      <c r="WSM6229" s="251"/>
      <c r="WSN6229" s="251"/>
      <c r="WSO6229" s="251"/>
      <c r="WSP6229" s="251"/>
      <c r="WSQ6229" s="251"/>
      <c r="WSR6229" s="251"/>
      <c r="WSS6229" s="251"/>
      <c r="WST6229" s="251"/>
      <c r="WSU6229" s="251"/>
      <c r="WSV6229" s="251"/>
      <c r="WSW6229" s="251"/>
      <c r="WSX6229" s="251"/>
      <c r="WSY6229" s="251"/>
      <c r="WSZ6229" s="251"/>
      <c r="WTA6229" s="251"/>
      <c r="WTB6229" s="251"/>
      <c r="WTC6229" s="251"/>
      <c r="WTD6229" s="251"/>
      <c r="WTE6229" s="251"/>
      <c r="WTF6229" s="251"/>
      <c r="WTG6229" s="251"/>
      <c r="WTH6229" s="251"/>
      <c r="WTI6229" s="251"/>
      <c r="WTJ6229" s="251"/>
      <c r="WTK6229" s="251"/>
      <c r="WTL6229" s="251"/>
      <c r="WTM6229" s="251"/>
      <c r="WTN6229" s="251"/>
      <c r="WTO6229" s="251"/>
      <c r="WTP6229" s="251"/>
      <c r="WTQ6229" s="251"/>
      <c r="WTR6229" s="251"/>
      <c r="WTS6229" s="251"/>
      <c r="WTT6229" s="251"/>
      <c r="WTU6229" s="251"/>
      <c r="WTV6229" s="251"/>
      <c r="WTW6229" s="251"/>
      <c r="WTX6229" s="251"/>
      <c r="WTY6229" s="251"/>
      <c r="WTZ6229" s="251"/>
      <c r="WUA6229" s="251"/>
      <c r="WUB6229" s="251"/>
      <c r="WUC6229" s="251"/>
      <c r="WUD6229" s="251"/>
      <c r="WUE6229" s="251"/>
      <c r="WUF6229" s="251"/>
      <c r="WUG6229" s="251"/>
      <c r="WUH6229" s="251"/>
      <c r="WUI6229" s="251"/>
      <c r="WUJ6229" s="251"/>
      <c r="WUK6229" s="251"/>
      <c r="WUL6229" s="251"/>
      <c r="WUM6229" s="251"/>
      <c r="WUN6229" s="251"/>
      <c r="WUO6229" s="251"/>
      <c r="WUP6229" s="251"/>
      <c r="WUQ6229" s="251"/>
      <c r="WUR6229" s="251"/>
      <c r="WUS6229" s="251"/>
      <c r="WUT6229" s="251"/>
      <c r="WUU6229" s="251"/>
      <c r="WUV6229" s="251"/>
      <c r="WUW6229" s="251"/>
      <c r="WUX6229" s="251"/>
      <c r="WUY6229" s="251"/>
      <c r="WUZ6229" s="251"/>
      <c r="WVA6229" s="251"/>
      <c r="WVB6229" s="251"/>
      <c r="WVC6229" s="251"/>
      <c r="WVD6229" s="251"/>
      <c r="WVE6229" s="251"/>
      <c r="WVF6229" s="251"/>
      <c r="WVG6229" s="251"/>
      <c r="WVH6229" s="251"/>
      <c r="WVI6229" s="251"/>
      <c r="WVJ6229" s="251"/>
      <c r="WVK6229" s="251"/>
      <c r="WVL6229" s="251"/>
      <c r="WVM6229" s="251"/>
      <c r="WVN6229" s="251"/>
      <c r="WVO6229" s="251"/>
      <c r="WVP6229" s="251"/>
      <c r="WVQ6229" s="251"/>
      <c r="WVR6229" s="251"/>
      <c r="WVS6229" s="251"/>
      <c r="WVT6229" s="251"/>
      <c r="WVU6229" s="251"/>
      <c r="WVV6229" s="251"/>
      <c r="WVW6229" s="251"/>
      <c r="WVX6229" s="251"/>
      <c r="WVY6229" s="251"/>
      <c r="WVZ6229" s="251"/>
      <c r="WWA6229" s="251"/>
      <c r="WWB6229" s="251"/>
      <c r="WWC6229" s="251"/>
      <c r="WWD6229" s="251"/>
      <c r="WWE6229" s="251"/>
      <c r="WWF6229" s="251"/>
      <c r="WWG6229" s="251"/>
      <c r="WWH6229" s="251"/>
      <c r="WWI6229" s="251"/>
      <c r="WWJ6229" s="251"/>
      <c r="WWK6229" s="251"/>
      <c r="WWL6229" s="251"/>
      <c r="WWM6229" s="251"/>
      <c r="WWN6229" s="251"/>
      <c r="WWO6229" s="251"/>
      <c r="WWP6229" s="251"/>
      <c r="WWQ6229" s="251"/>
      <c r="WWR6229" s="251"/>
      <c r="WWS6229" s="251"/>
      <c r="WWT6229" s="251"/>
      <c r="WWU6229" s="251"/>
      <c r="WWV6229" s="251"/>
      <c r="WWW6229" s="251"/>
      <c r="WWX6229" s="251"/>
      <c r="WWY6229" s="251"/>
      <c r="WWZ6229" s="251"/>
      <c r="WXA6229" s="251"/>
      <c r="WXB6229" s="251"/>
      <c r="WXC6229" s="251"/>
      <c r="WXD6229" s="251"/>
      <c r="WXE6229" s="251"/>
      <c r="WXF6229" s="251"/>
      <c r="WXG6229" s="251"/>
      <c r="WXH6229" s="251"/>
      <c r="WXI6229" s="251"/>
      <c r="WXJ6229" s="251"/>
      <c r="WXK6229" s="251"/>
      <c r="WXL6229" s="251"/>
      <c r="WXM6229" s="251"/>
      <c r="WXN6229" s="251"/>
      <c r="WXO6229" s="251"/>
      <c r="WXP6229" s="251"/>
      <c r="WXQ6229" s="251"/>
      <c r="WXR6229" s="251"/>
      <c r="WXS6229" s="251"/>
      <c r="WXT6229" s="251"/>
      <c r="WXU6229" s="251"/>
      <c r="WXV6229" s="251"/>
      <c r="WXW6229" s="251"/>
      <c r="WXX6229" s="251"/>
      <c r="WXY6229" s="251"/>
      <c r="WXZ6229" s="251"/>
      <c r="WYA6229" s="251"/>
      <c r="WYB6229" s="251"/>
      <c r="WYC6229" s="251"/>
      <c r="WYD6229" s="251"/>
      <c r="WYE6229" s="251"/>
      <c r="WYF6229" s="251"/>
      <c r="WYG6229" s="251"/>
      <c r="WYH6229" s="251"/>
      <c r="WYI6229" s="251"/>
      <c r="WYJ6229" s="251"/>
      <c r="WYK6229" s="251"/>
      <c r="WYL6229" s="251"/>
      <c r="WYM6229" s="251"/>
      <c r="WYN6229" s="251"/>
      <c r="WYO6229" s="251"/>
      <c r="WYP6229" s="251"/>
      <c r="WYQ6229" s="251"/>
      <c r="WYR6229" s="251"/>
      <c r="WYS6229" s="251"/>
      <c r="WYT6229" s="251"/>
      <c r="WYU6229" s="251"/>
      <c r="WYV6229" s="251"/>
      <c r="WYW6229" s="251"/>
      <c r="WYX6229" s="251"/>
      <c r="WYY6229" s="251"/>
      <c r="WYZ6229" s="251"/>
      <c r="WZA6229" s="251"/>
      <c r="WZB6229" s="251"/>
      <c r="WZC6229" s="251"/>
      <c r="WZD6229" s="251"/>
      <c r="WZE6229" s="251"/>
      <c r="WZF6229" s="251"/>
      <c r="WZG6229" s="251"/>
      <c r="WZH6229" s="251"/>
      <c r="WZI6229" s="251"/>
      <c r="WZJ6229" s="251"/>
      <c r="WZK6229" s="251"/>
      <c r="WZL6229" s="251"/>
      <c r="WZM6229" s="251"/>
      <c r="WZN6229" s="251"/>
      <c r="WZO6229" s="251"/>
      <c r="WZP6229" s="251"/>
      <c r="WZQ6229" s="251"/>
      <c r="WZR6229" s="251"/>
      <c r="WZS6229" s="251"/>
      <c r="WZT6229" s="251"/>
      <c r="WZU6229" s="251"/>
      <c r="WZV6229" s="251"/>
      <c r="WZW6229" s="252"/>
      <c r="WZX6229" s="252"/>
      <c r="WZY6229" s="252"/>
      <c r="WZZ6229" s="252"/>
      <c r="XAA6229" s="252"/>
      <c r="XAB6229" s="252"/>
      <c r="XAC6229" s="252"/>
      <c r="XAD6229" s="252"/>
      <c r="XAE6229" s="252"/>
      <c r="XAF6229" s="252"/>
      <c r="XAG6229" s="252"/>
      <c r="XAH6229" s="252"/>
      <c r="XAI6229" s="252"/>
      <c r="XAJ6229" s="252"/>
      <c r="XAK6229" s="252"/>
      <c r="XAL6229" s="252"/>
      <c r="XAM6229" s="252"/>
      <c r="XAN6229" s="252"/>
      <c r="XAO6229" s="252"/>
      <c r="XAP6229" s="252"/>
      <c r="XAQ6229" s="252"/>
      <c r="XAR6229" s="252"/>
      <c r="XAS6229" s="252"/>
      <c r="XAT6229" s="252"/>
      <c r="XAU6229" s="252"/>
      <c r="XAV6229" s="252"/>
      <c r="XAW6229" s="252"/>
      <c r="XAX6229" s="252"/>
      <c r="XAY6229" s="252"/>
      <c r="XAZ6229" s="252"/>
      <c r="XBA6229" s="252"/>
      <c r="XBB6229" s="252"/>
      <c r="XBC6229" s="251"/>
      <c r="XBD6229" s="251"/>
      <c r="XBE6229" s="251"/>
      <c r="XBF6229" s="251"/>
      <c r="XBG6229" s="251"/>
      <c r="XBH6229" s="251"/>
      <c r="XBI6229" s="251"/>
      <c r="XBJ6229" s="251"/>
      <c r="XBK6229" s="251"/>
      <c r="XBL6229" s="251"/>
      <c r="XBM6229" s="251"/>
      <c r="XBN6229" s="251"/>
      <c r="XBO6229" s="251"/>
      <c r="XBP6229" s="251"/>
      <c r="XBQ6229" s="251"/>
      <c r="XBR6229" s="251"/>
      <c r="XBS6229" s="251"/>
      <c r="XBT6229" s="251"/>
      <c r="XBU6229" s="251"/>
      <c r="XBV6229" s="251"/>
      <c r="XBW6229" s="251"/>
      <c r="XBX6229" s="251"/>
      <c r="XBY6229" s="251"/>
      <c r="XBZ6229" s="251"/>
      <c r="XCA6229" s="251"/>
      <c r="XCB6229" s="251"/>
      <c r="XCC6229" s="251"/>
      <c r="XCD6229" s="251"/>
      <c r="XCE6229" s="251"/>
      <c r="XCF6229" s="251"/>
      <c r="XCG6229" s="251"/>
      <c r="XCH6229" s="251"/>
      <c r="XCI6229" s="251"/>
      <c r="XCJ6229" s="251"/>
      <c r="XCK6229" s="251"/>
      <c r="XCL6229" s="251"/>
      <c r="XCM6229" s="251"/>
      <c r="XCN6229" s="251"/>
      <c r="XCO6229" s="251"/>
      <c r="XCP6229" s="251"/>
      <c r="XCQ6229" s="251"/>
      <c r="XCR6229" s="251"/>
      <c r="XCS6229" s="251"/>
      <c r="XCT6229" s="251"/>
      <c r="XCU6229" s="251"/>
      <c r="XCV6229" s="251"/>
      <c r="XCW6229" s="251"/>
      <c r="XCX6229" s="251"/>
      <c r="XCY6229" s="251"/>
      <c r="XCZ6229" s="251"/>
      <c r="XDA6229" s="251"/>
      <c r="XDB6229" s="251"/>
      <c r="XDC6229" s="251"/>
      <c r="XDD6229" s="251"/>
      <c r="XDE6229" s="251"/>
      <c r="XDF6229" s="251"/>
      <c r="XDG6229" s="251"/>
      <c r="XDH6229" s="251"/>
      <c r="XDI6229" s="251"/>
      <c r="XDJ6229" s="251"/>
      <c r="XDK6229" s="251"/>
      <c r="XDL6229" s="251"/>
      <c r="XDM6229" s="251"/>
      <c r="XDN6229" s="251"/>
      <c r="XDO6229" s="251"/>
      <c r="XDP6229" s="251"/>
      <c r="XDQ6229" s="251"/>
      <c r="XDR6229" s="251"/>
      <c r="XDS6229" s="251"/>
      <c r="XDT6229" s="251"/>
      <c r="XDU6229" s="251"/>
      <c r="XDV6229" s="251"/>
      <c r="XDW6229" s="251"/>
      <c r="XDX6229" s="251"/>
      <c r="XDY6229" s="251"/>
      <c r="XDZ6229" s="251"/>
      <c r="XEA6229" s="251"/>
      <c r="XEB6229" s="251"/>
      <c r="XEC6229" s="251"/>
      <c r="XED6229" s="251"/>
      <c r="XEE6229" s="251"/>
      <c r="XEF6229" s="251"/>
      <c r="XEG6229" s="251"/>
      <c r="XEH6229" s="251"/>
      <c r="XEI6229" s="251"/>
      <c r="XEJ6229" s="251"/>
      <c r="XEK6229" s="251"/>
      <c r="XEL6229" s="251"/>
      <c r="XEM6229" s="251"/>
      <c r="XEN6229" s="251"/>
      <c r="XEO6229" s="251"/>
      <c r="XEP6229" s="251"/>
      <c r="XEQ6229" s="251"/>
      <c r="XER6229" s="251"/>
      <c r="XES6229" s="251"/>
      <c r="XET6229" s="251"/>
      <c r="XEU6229" s="251"/>
      <c r="XEV6229" s="251"/>
      <c r="XEW6229" s="251"/>
      <c r="XEX6229" s="251"/>
      <c r="XEY6229" s="251"/>
      <c r="XEZ6229" s="251"/>
      <c r="XFA6229" s="251"/>
    </row>
    <row r="6230" spans="1:15">
      <c r="A6230" s="351" t="s">
        <v>5987</v>
      </c>
      <c r="B6230" s="352" t="s">
        <v>5988</v>
      </c>
      <c r="C6230" s="351"/>
      <c r="D6230" s="352" t="s">
        <v>5987</v>
      </c>
      <c r="E6230" s="353">
        <v>17689.15</v>
      </c>
      <c r="F6230" s="353"/>
      <c r="G6230" s="353"/>
      <c r="H6230" s="354">
        <f t="shared" ref="H6230:H6233" si="363">SUM(E6230:G6230)</f>
        <v>17689.15</v>
      </c>
      <c r="I6230" s="353"/>
      <c r="J6230" s="354">
        <f t="shared" ref="J6230:J6233" si="364">H6230-I6230</f>
        <v>17689.15</v>
      </c>
      <c r="K6230" s="354">
        <v>14.75</v>
      </c>
      <c r="L6230" s="37">
        <f>ROUND(H6230*K6230,2)</f>
        <v>260914.96</v>
      </c>
      <c r="M6230" s="353"/>
      <c r="N6230" s="354">
        <f t="shared" ref="N6230:N6231" si="365">L6230-M6230</f>
        <v>260914.96</v>
      </c>
      <c r="O6230" s="37"/>
    </row>
    <row r="6231" spans="1:15">
      <c r="A6231" s="351" t="s">
        <v>5987</v>
      </c>
      <c r="B6231" s="352" t="s">
        <v>5989</v>
      </c>
      <c r="C6231" s="351"/>
      <c r="D6231" s="352" t="s">
        <v>5987</v>
      </c>
      <c r="E6231" s="354">
        <v>1869.04</v>
      </c>
      <c r="F6231" s="353"/>
      <c r="G6231" s="353"/>
      <c r="H6231" s="354">
        <f t="shared" si="363"/>
        <v>1869.04</v>
      </c>
      <c r="I6231" s="353"/>
      <c r="J6231" s="354">
        <f t="shared" si="364"/>
        <v>1869.04</v>
      </c>
      <c r="K6231" s="354">
        <v>14.75</v>
      </c>
      <c r="L6231" s="37">
        <f>ROUND(H6231*K6231,2)</f>
        <v>27568.34</v>
      </c>
      <c r="M6231" s="353"/>
      <c r="N6231" s="354">
        <f t="shared" si="365"/>
        <v>27568.34</v>
      </c>
      <c r="O6231" s="37"/>
    </row>
    <row r="6232" s="225" customFormat="1" spans="1:16381">
      <c r="A6232" s="348" t="s">
        <v>5990</v>
      </c>
      <c r="B6232" s="349" t="s">
        <v>18</v>
      </c>
      <c r="C6232" s="355"/>
      <c r="D6232" s="349"/>
      <c r="E6232" s="350">
        <f>SUM(E6233)</f>
        <v>1201.72</v>
      </c>
      <c r="F6232" s="350">
        <f t="shared" ref="F6232:N6232" si="366">SUM(F6233)</f>
        <v>0</v>
      </c>
      <c r="G6232" s="350">
        <f t="shared" si="366"/>
        <v>0</v>
      </c>
      <c r="H6232" s="350">
        <f t="shared" si="366"/>
        <v>1201.72</v>
      </c>
      <c r="I6232" s="350">
        <f t="shared" si="366"/>
        <v>0</v>
      </c>
      <c r="J6232" s="350">
        <f t="shared" si="366"/>
        <v>1201.72</v>
      </c>
      <c r="K6232" s="350"/>
      <c r="L6232" s="350">
        <f t="shared" si="366"/>
        <v>17725.37</v>
      </c>
      <c r="M6232" s="350">
        <f t="shared" si="366"/>
        <v>0</v>
      </c>
      <c r="N6232" s="350">
        <f t="shared" si="366"/>
        <v>17725.37</v>
      </c>
      <c r="O6232" s="213"/>
      <c r="P6232" s="251"/>
      <c r="Q6232" s="251"/>
      <c r="R6232" s="251"/>
      <c r="S6232" s="251"/>
      <c r="T6232" s="251"/>
      <c r="U6232" s="251"/>
      <c r="V6232" s="251"/>
      <c r="W6232" s="251"/>
      <c r="X6232" s="251"/>
      <c r="Y6232" s="251"/>
      <c r="Z6232" s="251"/>
      <c r="AA6232" s="251"/>
      <c r="AB6232" s="251"/>
      <c r="AC6232" s="251"/>
      <c r="AD6232" s="251"/>
      <c r="AE6232" s="251"/>
      <c r="AF6232" s="251"/>
      <c r="AG6232" s="251"/>
      <c r="AH6232" s="251"/>
      <c r="AI6232" s="251"/>
      <c r="AJ6232" s="251"/>
      <c r="AK6232" s="251"/>
      <c r="AL6232" s="251"/>
      <c r="AM6232" s="251"/>
      <c r="AN6232" s="251"/>
      <c r="AO6232" s="251"/>
      <c r="AP6232" s="251"/>
      <c r="AQ6232" s="251"/>
      <c r="AR6232" s="251"/>
      <c r="AS6232" s="251"/>
      <c r="AT6232" s="251"/>
      <c r="AU6232" s="251"/>
      <c r="AV6232" s="251"/>
      <c r="AW6232" s="251"/>
      <c r="AX6232" s="251"/>
      <c r="AY6232" s="251"/>
      <c r="AZ6232" s="251"/>
      <c r="BA6232" s="251"/>
      <c r="BB6232" s="251"/>
      <c r="BC6232" s="251"/>
      <c r="BD6232" s="251"/>
      <c r="BE6232" s="251"/>
      <c r="BF6232" s="251"/>
      <c r="BG6232" s="251"/>
      <c r="BH6232" s="251"/>
      <c r="BI6232" s="251"/>
      <c r="BJ6232" s="251"/>
      <c r="BK6232" s="251"/>
      <c r="BL6232" s="251"/>
      <c r="BM6232" s="251"/>
      <c r="BN6232" s="251"/>
      <c r="BO6232" s="251"/>
      <c r="BP6232" s="251"/>
      <c r="BQ6232" s="251"/>
      <c r="BR6232" s="251"/>
      <c r="BS6232" s="251"/>
      <c r="BT6232" s="251"/>
      <c r="BU6232" s="251"/>
      <c r="BV6232" s="251"/>
      <c r="BW6232" s="251"/>
      <c r="BX6232" s="251"/>
      <c r="BY6232" s="251"/>
      <c r="BZ6232" s="251"/>
      <c r="CA6232" s="251"/>
      <c r="CB6232" s="251"/>
      <c r="CC6232" s="251"/>
      <c r="CD6232" s="251"/>
      <c r="CE6232" s="251"/>
      <c r="CF6232" s="251"/>
      <c r="CG6232" s="251"/>
      <c r="CH6232" s="251"/>
      <c r="CI6232" s="251"/>
      <c r="CJ6232" s="251"/>
      <c r="CK6232" s="251"/>
      <c r="CL6232" s="251"/>
      <c r="CM6232" s="251"/>
      <c r="CN6232" s="251"/>
      <c r="CO6232" s="251"/>
      <c r="CP6232" s="251"/>
      <c r="CQ6232" s="251"/>
      <c r="CR6232" s="251"/>
      <c r="CS6232" s="251"/>
      <c r="CT6232" s="251"/>
      <c r="CU6232" s="251"/>
      <c r="CV6232" s="251"/>
      <c r="CW6232" s="251"/>
      <c r="CX6232" s="251"/>
      <c r="CY6232" s="251"/>
      <c r="CZ6232" s="251"/>
      <c r="DA6232" s="251"/>
      <c r="DB6232" s="251"/>
      <c r="DC6232" s="251"/>
      <c r="DD6232" s="251"/>
      <c r="DE6232" s="251"/>
      <c r="DF6232" s="251"/>
      <c r="DG6232" s="251"/>
      <c r="DH6232" s="251"/>
      <c r="DI6232" s="251"/>
      <c r="DJ6232" s="251"/>
      <c r="DK6232" s="251"/>
      <c r="DL6232" s="251"/>
      <c r="DM6232" s="251"/>
      <c r="DN6232" s="251"/>
      <c r="DO6232" s="251"/>
      <c r="DP6232" s="251"/>
      <c r="DQ6232" s="251"/>
      <c r="DR6232" s="251"/>
      <c r="DS6232" s="251"/>
      <c r="DT6232" s="251"/>
      <c r="DU6232" s="251"/>
      <c r="DV6232" s="251"/>
      <c r="DW6232" s="251"/>
      <c r="DX6232" s="251"/>
      <c r="DY6232" s="251"/>
      <c r="DZ6232" s="251"/>
      <c r="EA6232" s="251"/>
      <c r="EB6232" s="251"/>
      <c r="EC6232" s="251"/>
      <c r="ED6232" s="251"/>
      <c r="EE6232" s="251"/>
      <c r="EF6232" s="251"/>
      <c r="EG6232" s="251"/>
      <c r="EH6232" s="251"/>
      <c r="EI6232" s="251"/>
      <c r="EJ6232" s="251"/>
      <c r="EK6232" s="251"/>
      <c r="EL6232" s="251"/>
      <c r="EM6232" s="251"/>
      <c r="EN6232" s="251"/>
      <c r="EO6232" s="251"/>
      <c r="EP6232" s="251"/>
      <c r="EQ6232" s="251"/>
      <c r="ER6232" s="251"/>
      <c r="ES6232" s="251"/>
      <c r="ET6232" s="251"/>
      <c r="EU6232" s="251"/>
      <c r="EV6232" s="251"/>
      <c r="EW6232" s="251"/>
      <c r="EX6232" s="251"/>
      <c r="EY6232" s="251"/>
      <c r="EZ6232" s="251"/>
      <c r="FA6232" s="251"/>
      <c r="FB6232" s="251"/>
      <c r="FC6232" s="251"/>
      <c r="FD6232" s="251"/>
      <c r="FE6232" s="251"/>
      <c r="FF6232" s="251"/>
      <c r="FG6232" s="251"/>
      <c r="FH6232" s="251"/>
      <c r="FI6232" s="251"/>
      <c r="FJ6232" s="251"/>
      <c r="FK6232" s="251"/>
      <c r="FL6232" s="251"/>
      <c r="FM6232" s="251"/>
      <c r="FN6232" s="251"/>
      <c r="FO6232" s="251"/>
      <c r="FP6232" s="251"/>
      <c r="FQ6232" s="251"/>
      <c r="FR6232" s="251"/>
      <c r="FS6232" s="251"/>
      <c r="FT6232" s="251"/>
      <c r="FU6232" s="251"/>
      <c r="FV6232" s="251"/>
      <c r="FW6232" s="251"/>
      <c r="FX6232" s="251"/>
      <c r="FY6232" s="251"/>
      <c r="FZ6232" s="251"/>
      <c r="GA6232" s="251"/>
      <c r="GB6232" s="251"/>
      <c r="GC6232" s="251"/>
      <c r="GD6232" s="251"/>
      <c r="GE6232" s="251"/>
      <c r="GF6232" s="251"/>
      <c r="GG6232" s="251"/>
      <c r="GH6232" s="251"/>
      <c r="GI6232" s="251"/>
      <c r="GJ6232" s="251"/>
      <c r="GK6232" s="251"/>
      <c r="GL6232" s="251"/>
      <c r="GM6232" s="251"/>
      <c r="GN6232" s="251"/>
      <c r="GO6232" s="251"/>
      <c r="GP6232" s="251"/>
      <c r="GQ6232" s="251"/>
      <c r="GR6232" s="251"/>
      <c r="GS6232" s="251"/>
      <c r="GT6232" s="251"/>
      <c r="GU6232" s="251"/>
      <c r="GV6232" s="251"/>
      <c r="GW6232" s="251"/>
      <c r="GX6232" s="251"/>
      <c r="GY6232" s="251"/>
      <c r="GZ6232" s="251"/>
      <c r="HA6232" s="251"/>
      <c r="HB6232" s="251"/>
      <c r="HC6232" s="251"/>
      <c r="HD6232" s="251"/>
      <c r="HE6232" s="251"/>
      <c r="HF6232" s="251"/>
      <c r="HG6232" s="251"/>
      <c r="HH6232" s="251"/>
      <c r="HI6232" s="251"/>
      <c r="HJ6232" s="251"/>
      <c r="HK6232" s="251"/>
      <c r="HL6232" s="251"/>
      <c r="HM6232" s="251"/>
      <c r="HN6232" s="251"/>
      <c r="HO6232" s="251"/>
      <c r="HP6232" s="251"/>
      <c r="HQ6232" s="251"/>
      <c r="HR6232" s="251"/>
      <c r="HS6232" s="251"/>
      <c r="HT6232" s="251"/>
      <c r="HU6232" s="251"/>
      <c r="HV6232" s="251"/>
      <c r="HW6232" s="251"/>
      <c r="HX6232" s="251"/>
      <c r="HY6232" s="251"/>
      <c r="HZ6232" s="251"/>
      <c r="IA6232" s="251"/>
      <c r="IB6232" s="251"/>
      <c r="IC6232" s="251"/>
      <c r="ID6232" s="251"/>
      <c r="IE6232" s="251"/>
      <c r="IF6232" s="251"/>
      <c r="IG6232" s="251"/>
      <c r="IH6232" s="251"/>
      <c r="II6232" s="251"/>
      <c r="IJ6232" s="251"/>
      <c r="IK6232" s="251"/>
      <c r="IL6232" s="251"/>
      <c r="IM6232" s="251"/>
      <c r="IN6232" s="251"/>
      <c r="IO6232" s="251"/>
      <c r="IP6232" s="251"/>
      <c r="IQ6232" s="251"/>
      <c r="IR6232" s="251"/>
      <c r="IS6232" s="251"/>
      <c r="IT6232" s="251"/>
      <c r="IU6232" s="251"/>
      <c r="IV6232" s="251"/>
      <c r="IW6232" s="251"/>
      <c r="IX6232" s="251"/>
      <c r="IY6232" s="251"/>
      <c r="IZ6232" s="251"/>
      <c r="JA6232" s="251"/>
      <c r="JB6232" s="251"/>
      <c r="JC6232" s="251"/>
      <c r="JD6232" s="251"/>
      <c r="JE6232" s="251"/>
      <c r="JF6232" s="251"/>
      <c r="JG6232" s="251"/>
      <c r="JH6232" s="251"/>
      <c r="JI6232" s="251"/>
      <c r="JJ6232" s="251"/>
      <c r="JK6232" s="251"/>
      <c r="JL6232" s="251"/>
      <c r="JM6232" s="251"/>
      <c r="JN6232" s="251"/>
      <c r="JO6232" s="251"/>
      <c r="JP6232" s="251"/>
      <c r="JQ6232" s="251"/>
      <c r="JR6232" s="251"/>
      <c r="JS6232" s="251"/>
      <c r="JT6232" s="251"/>
      <c r="JU6232" s="251"/>
      <c r="JV6232" s="251"/>
      <c r="JW6232" s="251"/>
      <c r="JX6232" s="251"/>
      <c r="JY6232" s="251"/>
      <c r="JZ6232" s="251"/>
      <c r="KA6232" s="251"/>
      <c r="KB6232" s="251"/>
      <c r="KC6232" s="251"/>
      <c r="KD6232" s="251"/>
      <c r="KE6232" s="251"/>
      <c r="KF6232" s="251"/>
      <c r="KG6232" s="251"/>
      <c r="KH6232" s="251"/>
      <c r="KI6232" s="251"/>
      <c r="KJ6232" s="251"/>
      <c r="KK6232" s="251"/>
      <c r="KL6232" s="251"/>
      <c r="KM6232" s="251"/>
      <c r="KN6232" s="251"/>
      <c r="KO6232" s="251"/>
      <c r="KP6232" s="251"/>
      <c r="KQ6232" s="251"/>
      <c r="KR6232" s="251"/>
      <c r="KS6232" s="251"/>
      <c r="KT6232" s="251"/>
      <c r="KU6232" s="251"/>
      <c r="KV6232" s="251"/>
      <c r="KW6232" s="251"/>
      <c r="KX6232" s="251"/>
      <c r="KY6232" s="251"/>
      <c r="KZ6232" s="251"/>
      <c r="LA6232" s="251"/>
      <c r="LB6232" s="251"/>
      <c r="LC6232" s="251"/>
      <c r="LD6232" s="251"/>
      <c r="LE6232" s="251"/>
      <c r="LF6232" s="251"/>
      <c r="LG6232" s="251"/>
      <c r="LH6232" s="251"/>
      <c r="LI6232" s="251"/>
      <c r="LJ6232" s="251"/>
      <c r="LK6232" s="251"/>
      <c r="LL6232" s="251"/>
      <c r="LM6232" s="251"/>
      <c r="LN6232" s="251"/>
      <c r="LO6232" s="251"/>
      <c r="LP6232" s="251"/>
      <c r="LQ6232" s="251"/>
      <c r="LR6232" s="251"/>
      <c r="LS6232" s="251"/>
      <c r="LT6232" s="251"/>
      <c r="LU6232" s="251"/>
      <c r="LV6232" s="251"/>
      <c r="LW6232" s="251"/>
      <c r="LX6232" s="251"/>
      <c r="LY6232" s="251"/>
      <c r="LZ6232" s="251"/>
      <c r="MA6232" s="251"/>
      <c r="MB6232" s="251"/>
      <c r="MC6232" s="251"/>
      <c r="MD6232" s="251"/>
      <c r="ME6232" s="251"/>
      <c r="MF6232" s="251"/>
      <c r="MG6232" s="251"/>
      <c r="MH6232" s="251"/>
      <c r="MI6232" s="251"/>
      <c r="MJ6232" s="251"/>
      <c r="MK6232" s="251"/>
      <c r="ML6232" s="251"/>
      <c r="MM6232" s="251"/>
      <c r="MN6232" s="251"/>
      <c r="MO6232" s="251"/>
      <c r="MP6232" s="251"/>
      <c r="MQ6232" s="251"/>
      <c r="MR6232" s="251"/>
      <c r="MS6232" s="251"/>
      <c r="MT6232" s="251"/>
      <c r="MU6232" s="251"/>
      <c r="MV6232" s="251"/>
      <c r="MW6232" s="251"/>
      <c r="MX6232" s="251"/>
      <c r="MY6232" s="251"/>
      <c r="MZ6232" s="251"/>
      <c r="NA6232" s="251"/>
      <c r="NB6232" s="251"/>
      <c r="NC6232" s="251"/>
      <c r="ND6232" s="251"/>
      <c r="NE6232" s="251"/>
      <c r="NF6232" s="251"/>
      <c r="NG6232" s="251"/>
      <c r="NH6232" s="251"/>
      <c r="NI6232" s="251"/>
      <c r="NJ6232" s="251"/>
      <c r="NK6232" s="251"/>
      <c r="NL6232" s="251"/>
      <c r="NM6232" s="251"/>
      <c r="NN6232" s="251"/>
      <c r="NO6232" s="251"/>
      <c r="NP6232" s="251"/>
      <c r="NQ6232" s="251"/>
      <c r="NR6232" s="251"/>
      <c r="NS6232" s="251"/>
      <c r="NT6232" s="251"/>
      <c r="NU6232" s="251"/>
      <c r="NV6232" s="251"/>
      <c r="NW6232" s="251"/>
      <c r="NX6232" s="251"/>
      <c r="NY6232" s="251"/>
      <c r="NZ6232" s="251"/>
      <c r="OA6232" s="251"/>
      <c r="OB6232" s="251"/>
      <c r="OC6232" s="251"/>
      <c r="OD6232" s="251"/>
      <c r="OE6232" s="251"/>
      <c r="OF6232" s="251"/>
      <c r="OG6232" s="251"/>
      <c r="OH6232" s="251"/>
      <c r="OI6232" s="251"/>
      <c r="OJ6232" s="251"/>
      <c r="OK6232" s="251"/>
      <c r="OL6232" s="251"/>
      <c r="OM6232" s="251"/>
      <c r="ON6232" s="251"/>
      <c r="OO6232" s="251"/>
      <c r="OP6232" s="251"/>
      <c r="OQ6232" s="251"/>
      <c r="OR6232" s="251"/>
      <c r="OS6232" s="251"/>
      <c r="OT6232" s="251"/>
      <c r="OU6232" s="251"/>
      <c r="OV6232" s="251"/>
      <c r="OW6232" s="251"/>
      <c r="OX6232" s="251"/>
      <c r="OY6232" s="251"/>
      <c r="OZ6232" s="251"/>
      <c r="PA6232" s="251"/>
      <c r="PB6232" s="251"/>
      <c r="PC6232" s="251"/>
      <c r="PD6232" s="251"/>
      <c r="PE6232" s="251"/>
      <c r="PF6232" s="251"/>
      <c r="PG6232" s="251"/>
      <c r="PH6232" s="251"/>
      <c r="PI6232" s="251"/>
      <c r="PJ6232" s="251"/>
      <c r="PK6232" s="251"/>
      <c r="PL6232" s="251"/>
      <c r="PM6232" s="251"/>
      <c r="PN6232" s="251"/>
      <c r="PO6232" s="251"/>
      <c r="PP6232" s="251"/>
      <c r="PQ6232" s="251"/>
      <c r="PR6232" s="251"/>
      <c r="PS6232" s="251"/>
      <c r="PT6232" s="251"/>
      <c r="PU6232" s="251"/>
      <c r="PV6232" s="251"/>
      <c r="PW6232" s="251"/>
      <c r="PX6232" s="251"/>
      <c r="PY6232" s="251"/>
      <c r="PZ6232" s="251"/>
      <c r="QA6232" s="251"/>
      <c r="QB6232" s="251"/>
      <c r="QC6232" s="251"/>
      <c r="QD6232" s="251"/>
      <c r="QE6232" s="251"/>
      <c r="QF6232" s="251"/>
      <c r="QG6232" s="251"/>
      <c r="QH6232" s="251"/>
      <c r="QI6232" s="251"/>
      <c r="QJ6232" s="251"/>
      <c r="QK6232" s="251"/>
      <c r="QL6232" s="251"/>
      <c r="QM6232" s="251"/>
      <c r="QN6232" s="251"/>
      <c r="QO6232" s="251"/>
      <c r="QP6232" s="251"/>
      <c r="QQ6232" s="251"/>
      <c r="QR6232" s="251"/>
      <c r="QS6232" s="251"/>
      <c r="QT6232" s="251"/>
      <c r="QU6232" s="251"/>
      <c r="QV6232" s="251"/>
      <c r="QW6232" s="251"/>
      <c r="QX6232" s="251"/>
      <c r="QY6232" s="251"/>
      <c r="QZ6232" s="251"/>
      <c r="RA6232" s="251"/>
      <c r="RB6232" s="251"/>
      <c r="RC6232" s="251"/>
      <c r="RD6232" s="251"/>
      <c r="RE6232" s="251"/>
      <c r="RF6232" s="251"/>
      <c r="RG6232" s="251"/>
      <c r="RH6232" s="251"/>
      <c r="RI6232" s="251"/>
      <c r="RJ6232" s="251"/>
      <c r="RK6232" s="251"/>
      <c r="RL6232" s="251"/>
      <c r="RM6232" s="251"/>
      <c r="RN6232" s="251"/>
      <c r="RO6232" s="251"/>
      <c r="RP6232" s="251"/>
      <c r="RQ6232" s="251"/>
      <c r="RR6232" s="251"/>
      <c r="RS6232" s="251"/>
      <c r="RT6232" s="251"/>
      <c r="RU6232" s="251"/>
      <c r="RV6232" s="251"/>
      <c r="RW6232" s="251"/>
      <c r="RX6232" s="251"/>
      <c r="RY6232" s="251"/>
      <c r="RZ6232" s="251"/>
      <c r="SA6232" s="251"/>
      <c r="SB6232" s="251"/>
      <c r="SC6232" s="251"/>
      <c r="SD6232" s="251"/>
      <c r="SE6232" s="251"/>
      <c r="SF6232" s="251"/>
      <c r="SG6232" s="251"/>
      <c r="SH6232" s="251"/>
      <c r="SI6232" s="251"/>
      <c r="SJ6232" s="251"/>
      <c r="SK6232" s="251"/>
      <c r="SL6232" s="251"/>
      <c r="SM6232" s="251"/>
      <c r="SN6232" s="251"/>
      <c r="SO6232" s="251"/>
      <c r="SP6232" s="251"/>
      <c r="SQ6232" s="251"/>
      <c r="SR6232" s="251"/>
      <c r="SS6232" s="251"/>
      <c r="ST6232" s="251"/>
      <c r="SU6232" s="251"/>
      <c r="SV6232" s="251"/>
      <c r="SW6232" s="251"/>
      <c r="SX6232" s="251"/>
      <c r="SY6232" s="251"/>
      <c r="SZ6232" s="251"/>
      <c r="TA6232" s="251"/>
      <c r="TB6232" s="251"/>
      <c r="TC6232" s="251"/>
      <c r="TD6232" s="251"/>
      <c r="TE6232" s="251"/>
      <c r="TF6232" s="251"/>
      <c r="TG6232" s="251"/>
      <c r="TH6232" s="251"/>
      <c r="TI6232" s="251"/>
      <c r="TJ6232" s="251"/>
      <c r="TK6232" s="251"/>
      <c r="TL6232" s="251"/>
      <c r="TM6232" s="251"/>
      <c r="TN6232" s="251"/>
      <c r="TO6232" s="251"/>
      <c r="TP6232" s="251"/>
      <c r="TQ6232" s="251"/>
      <c r="TR6232" s="251"/>
      <c r="TS6232" s="251"/>
      <c r="TT6232" s="251"/>
      <c r="TU6232" s="251"/>
      <c r="TV6232" s="251"/>
      <c r="TW6232" s="251"/>
      <c r="TX6232" s="251"/>
      <c r="TY6232" s="251"/>
      <c r="TZ6232" s="251"/>
      <c r="UA6232" s="251"/>
      <c r="UB6232" s="251"/>
      <c r="UC6232" s="251"/>
      <c r="UD6232" s="251"/>
      <c r="UE6232" s="251"/>
      <c r="UF6232" s="251"/>
      <c r="UG6232" s="251"/>
      <c r="UH6232" s="251"/>
      <c r="UI6232" s="251"/>
      <c r="UJ6232" s="251"/>
      <c r="UK6232" s="251"/>
      <c r="UL6232" s="251"/>
      <c r="UM6232" s="251"/>
      <c r="UN6232" s="251"/>
      <c r="UO6232" s="251"/>
      <c r="UP6232" s="251"/>
      <c r="UQ6232" s="251"/>
      <c r="UR6232" s="251"/>
      <c r="US6232" s="251"/>
      <c r="UT6232" s="251"/>
      <c r="UU6232" s="251"/>
      <c r="UV6232" s="251"/>
      <c r="UW6232" s="251"/>
      <c r="UX6232" s="251"/>
      <c r="UY6232" s="251"/>
      <c r="UZ6232" s="251"/>
      <c r="VA6232" s="251"/>
      <c r="VB6232" s="251"/>
      <c r="VC6232" s="251"/>
      <c r="VD6232" s="251"/>
      <c r="VE6232" s="251"/>
      <c r="VF6232" s="251"/>
      <c r="VG6232" s="251"/>
      <c r="VH6232" s="251"/>
      <c r="VI6232" s="251"/>
      <c r="VJ6232" s="251"/>
      <c r="VK6232" s="251"/>
      <c r="VL6232" s="251"/>
      <c r="VM6232" s="251"/>
      <c r="VN6232" s="251"/>
      <c r="VO6232" s="251"/>
      <c r="VP6232" s="251"/>
      <c r="VQ6232" s="251"/>
      <c r="VR6232" s="251"/>
      <c r="VS6232" s="251"/>
      <c r="VT6232" s="251"/>
      <c r="VU6232" s="251"/>
      <c r="VV6232" s="251"/>
      <c r="VW6232" s="251"/>
      <c r="VX6232" s="251"/>
      <c r="VY6232" s="251"/>
      <c r="VZ6232" s="251"/>
      <c r="WA6232" s="251"/>
      <c r="WB6232" s="251"/>
      <c r="WC6232" s="251"/>
      <c r="WD6232" s="251"/>
      <c r="WE6232" s="251"/>
      <c r="WF6232" s="251"/>
      <c r="WG6232" s="251"/>
      <c r="WH6232" s="251"/>
      <c r="WI6232" s="251"/>
      <c r="WJ6232" s="251"/>
      <c r="WK6232" s="251"/>
      <c r="WL6232" s="251"/>
      <c r="WM6232" s="251"/>
      <c r="WN6232" s="251"/>
      <c r="WO6232" s="251"/>
      <c r="WP6232" s="251"/>
      <c r="WQ6232" s="251"/>
      <c r="WR6232" s="251"/>
      <c r="WS6232" s="251"/>
      <c r="WT6232" s="251"/>
      <c r="WU6232" s="251"/>
      <c r="WV6232" s="251"/>
      <c r="WW6232" s="251"/>
      <c r="WX6232" s="251"/>
      <c r="WY6232" s="251"/>
      <c r="WZ6232" s="251"/>
      <c r="XA6232" s="251"/>
      <c r="XB6232" s="251"/>
      <c r="XC6232" s="251"/>
      <c r="XD6232" s="251"/>
      <c r="XE6232" s="251"/>
      <c r="XF6232" s="251"/>
      <c r="XG6232" s="251"/>
      <c r="XH6232" s="251"/>
      <c r="XI6232" s="251"/>
      <c r="XJ6232" s="251"/>
      <c r="XK6232" s="251"/>
      <c r="XL6232" s="251"/>
      <c r="XM6232" s="251"/>
      <c r="XN6232" s="251"/>
      <c r="XO6232" s="251"/>
      <c r="XP6232" s="251"/>
      <c r="XQ6232" s="251"/>
      <c r="XR6232" s="251"/>
      <c r="XS6232" s="251"/>
      <c r="XT6232" s="251"/>
      <c r="XU6232" s="251"/>
      <c r="XV6232" s="251"/>
      <c r="XW6232" s="251"/>
      <c r="XX6232" s="251"/>
      <c r="XY6232" s="251"/>
      <c r="XZ6232" s="251"/>
      <c r="YA6232" s="251"/>
      <c r="YB6232" s="251"/>
      <c r="YC6232" s="251"/>
      <c r="YD6232" s="251"/>
      <c r="YE6232" s="251"/>
      <c r="YF6232" s="251"/>
      <c r="YG6232" s="251"/>
      <c r="YH6232" s="251"/>
      <c r="YI6232" s="251"/>
      <c r="YJ6232" s="251"/>
      <c r="YK6232" s="251"/>
      <c r="YL6232" s="251"/>
      <c r="YM6232" s="251"/>
      <c r="YN6232" s="251"/>
      <c r="YO6232" s="251"/>
      <c r="YP6232" s="251"/>
      <c r="YQ6232" s="251"/>
      <c r="YR6232" s="251"/>
      <c r="YS6232" s="251"/>
      <c r="YT6232" s="251"/>
      <c r="YU6232" s="251"/>
      <c r="YV6232" s="251"/>
      <c r="YW6232" s="251"/>
      <c r="YX6232" s="251"/>
      <c r="YY6232" s="251"/>
      <c r="YZ6232" s="251"/>
      <c r="ZA6232" s="251"/>
      <c r="ZB6232" s="251"/>
      <c r="ZC6232" s="251"/>
      <c r="ZD6232" s="251"/>
      <c r="ZE6232" s="251"/>
      <c r="ZF6232" s="251"/>
      <c r="ZG6232" s="251"/>
      <c r="ZH6232" s="251"/>
      <c r="ZI6232" s="251"/>
      <c r="ZJ6232" s="251"/>
      <c r="ZK6232" s="251"/>
      <c r="ZL6232" s="251"/>
      <c r="ZM6232" s="251"/>
      <c r="ZN6232" s="251"/>
      <c r="ZO6232" s="251"/>
      <c r="ZP6232" s="251"/>
      <c r="ZQ6232" s="251"/>
      <c r="ZR6232" s="251"/>
      <c r="ZS6232" s="251"/>
      <c r="ZT6232" s="251"/>
      <c r="ZU6232" s="251"/>
      <c r="ZV6232" s="251"/>
      <c r="ZW6232" s="251"/>
      <c r="ZX6232" s="251"/>
      <c r="ZY6232" s="251"/>
      <c r="ZZ6232" s="251"/>
      <c r="AAA6232" s="251"/>
      <c r="AAB6232" s="251"/>
      <c r="AAC6232" s="251"/>
      <c r="AAD6232" s="251"/>
      <c r="AAE6232" s="251"/>
      <c r="AAF6232" s="251"/>
      <c r="AAG6232" s="251"/>
      <c r="AAH6232" s="251"/>
      <c r="AAI6232" s="251"/>
      <c r="AAJ6232" s="251"/>
      <c r="AAK6232" s="251"/>
      <c r="AAL6232" s="251"/>
      <c r="AAM6232" s="251"/>
      <c r="AAN6232" s="251"/>
      <c r="AAO6232" s="251"/>
      <c r="AAP6232" s="251"/>
      <c r="AAQ6232" s="251"/>
      <c r="AAR6232" s="251"/>
      <c r="AAS6232" s="251"/>
      <c r="AAT6232" s="251"/>
      <c r="AAU6232" s="251"/>
      <c r="AAV6232" s="251"/>
      <c r="AAW6232" s="251"/>
      <c r="AAX6232" s="251"/>
      <c r="AAY6232" s="251"/>
      <c r="AAZ6232" s="251"/>
      <c r="ABA6232" s="251"/>
      <c r="ABB6232" s="251"/>
      <c r="ABC6232" s="251"/>
      <c r="ABD6232" s="251"/>
      <c r="ABE6232" s="251"/>
      <c r="ABF6232" s="251"/>
      <c r="ABG6232" s="251"/>
      <c r="ABH6232" s="251"/>
      <c r="ABI6232" s="251"/>
      <c r="ABJ6232" s="251"/>
      <c r="ABK6232" s="251"/>
      <c r="ABL6232" s="251"/>
      <c r="ABM6232" s="251"/>
      <c r="ABN6232" s="251"/>
      <c r="ABO6232" s="251"/>
      <c r="ABP6232" s="251"/>
      <c r="ABQ6232" s="251"/>
      <c r="ABR6232" s="251"/>
      <c r="ABS6232" s="251"/>
      <c r="ABT6232" s="251"/>
      <c r="ABU6232" s="251"/>
      <c r="ABV6232" s="251"/>
      <c r="ABW6232" s="251"/>
      <c r="ABX6232" s="251"/>
      <c r="ABY6232" s="251"/>
      <c r="ABZ6232" s="251"/>
      <c r="ACA6232" s="251"/>
      <c r="ACB6232" s="251"/>
      <c r="ACC6232" s="251"/>
      <c r="ACD6232" s="251"/>
      <c r="ACE6232" s="251"/>
      <c r="ACF6232" s="251"/>
      <c r="ACG6232" s="251"/>
      <c r="ACH6232" s="251"/>
      <c r="ACI6232" s="251"/>
      <c r="ACJ6232" s="251"/>
      <c r="ACK6232" s="251"/>
      <c r="ACL6232" s="251"/>
      <c r="ACM6232" s="251"/>
      <c r="ACN6232" s="251"/>
      <c r="ACO6232" s="251"/>
      <c r="ACP6232" s="251"/>
      <c r="ACQ6232" s="251"/>
      <c r="ACR6232" s="251"/>
      <c r="ACS6232" s="251"/>
      <c r="ACT6232" s="251"/>
      <c r="ACU6232" s="251"/>
      <c r="ACV6232" s="251"/>
      <c r="ACW6232" s="251"/>
      <c r="ACX6232" s="251"/>
      <c r="ACY6232" s="251"/>
      <c r="ACZ6232" s="251"/>
      <c r="ADA6232" s="251"/>
      <c r="ADB6232" s="251"/>
      <c r="ADC6232" s="251"/>
      <c r="ADD6232" s="251"/>
      <c r="ADE6232" s="251"/>
      <c r="ADF6232" s="251"/>
      <c r="ADG6232" s="251"/>
      <c r="ADH6232" s="251"/>
      <c r="ADI6232" s="251"/>
      <c r="ADJ6232" s="251"/>
      <c r="ADK6232" s="251"/>
      <c r="ADL6232" s="251"/>
      <c r="ADM6232" s="251"/>
      <c r="ADN6232" s="251"/>
      <c r="ADO6232" s="251"/>
      <c r="ADP6232" s="251"/>
      <c r="ADQ6232" s="251"/>
      <c r="ADR6232" s="251"/>
      <c r="ADS6232" s="251"/>
      <c r="ADT6232" s="251"/>
      <c r="ADU6232" s="251"/>
      <c r="ADV6232" s="251"/>
      <c r="ADW6232" s="251"/>
      <c r="ADX6232" s="251"/>
      <c r="ADY6232" s="251"/>
      <c r="ADZ6232" s="251"/>
      <c r="AEA6232" s="251"/>
      <c r="AEB6232" s="251"/>
      <c r="AEC6232" s="251"/>
      <c r="AED6232" s="251"/>
      <c r="AEE6232" s="251"/>
      <c r="AEF6232" s="251"/>
      <c r="AEG6232" s="251"/>
      <c r="AEH6232" s="251"/>
      <c r="AEI6232" s="251"/>
      <c r="AEJ6232" s="251"/>
      <c r="AEK6232" s="251"/>
      <c r="AEL6232" s="251"/>
      <c r="AEM6232" s="251"/>
      <c r="AEN6232" s="251"/>
      <c r="AEO6232" s="251"/>
      <c r="AEP6232" s="251"/>
      <c r="AEQ6232" s="251"/>
      <c r="AER6232" s="251"/>
      <c r="AES6232" s="251"/>
      <c r="AET6232" s="251"/>
      <c r="AEU6232" s="251"/>
      <c r="AEV6232" s="251"/>
      <c r="AEW6232" s="251"/>
      <c r="AEX6232" s="251"/>
      <c r="AEY6232" s="251"/>
      <c r="AEZ6232" s="251"/>
      <c r="AFA6232" s="251"/>
      <c r="AFB6232" s="251"/>
      <c r="AFC6232" s="251"/>
      <c r="AFD6232" s="251"/>
      <c r="AFE6232" s="251"/>
      <c r="AFF6232" s="251"/>
      <c r="AFG6232" s="251"/>
      <c r="AFH6232" s="251"/>
      <c r="AFI6232" s="251"/>
      <c r="AFJ6232" s="251"/>
      <c r="AFK6232" s="251"/>
      <c r="AFL6232" s="251"/>
      <c r="AFM6232" s="251"/>
      <c r="AFN6232" s="251"/>
      <c r="AFO6232" s="251"/>
      <c r="AFP6232" s="251"/>
      <c r="AFQ6232" s="251"/>
      <c r="AFR6232" s="251"/>
      <c r="AFS6232" s="251"/>
      <c r="AFT6232" s="251"/>
      <c r="AFU6232" s="251"/>
      <c r="AFV6232" s="251"/>
      <c r="AFW6232" s="251"/>
      <c r="AFX6232" s="251"/>
      <c r="AFY6232" s="251"/>
      <c r="AFZ6232" s="251"/>
      <c r="AGA6232" s="251"/>
      <c r="AGB6232" s="251"/>
      <c r="AGC6232" s="251"/>
      <c r="AGD6232" s="251"/>
      <c r="AGE6232" s="251"/>
      <c r="AGF6232" s="251"/>
      <c r="AGG6232" s="251"/>
      <c r="AGH6232" s="251"/>
      <c r="AGI6232" s="251"/>
      <c r="AGJ6232" s="251"/>
      <c r="AGK6232" s="251"/>
      <c r="AGL6232" s="251"/>
      <c r="AGM6232" s="251"/>
      <c r="AGN6232" s="251"/>
      <c r="AGO6232" s="251"/>
      <c r="AGP6232" s="251"/>
      <c r="AGQ6232" s="251"/>
      <c r="AGR6232" s="251"/>
      <c r="AGS6232" s="251"/>
      <c r="AGT6232" s="251"/>
      <c r="AGU6232" s="251"/>
      <c r="AGV6232" s="251"/>
      <c r="AGW6232" s="251"/>
      <c r="AGX6232" s="251"/>
      <c r="AGY6232" s="251"/>
      <c r="AGZ6232" s="251"/>
      <c r="AHA6232" s="251"/>
      <c r="AHB6232" s="251"/>
      <c r="AHC6232" s="251"/>
      <c r="AHD6232" s="251"/>
      <c r="AHE6232" s="251"/>
      <c r="AHF6232" s="251"/>
      <c r="AHG6232" s="251"/>
      <c r="AHH6232" s="251"/>
      <c r="AHI6232" s="251"/>
      <c r="AHJ6232" s="251"/>
      <c r="AHK6232" s="251"/>
      <c r="AHL6232" s="251"/>
      <c r="AHM6232" s="251"/>
      <c r="AHN6232" s="251"/>
      <c r="AHO6232" s="251"/>
      <c r="AHP6232" s="251"/>
      <c r="AHQ6232" s="251"/>
      <c r="AHR6232" s="251"/>
      <c r="AHS6232" s="251"/>
      <c r="AHT6232" s="251"/>
      <c r="AHU6232" s="251"/>
      <c r="AHV6232" s="251"/>
      <c r="AHW6232" s="251"/>
      <c r="AHX6232" s="251"/>
      <c r="AHY6232" s="251"/>
      <c r="AHZ6232" s="251"/>
      <c r="AIA6232" s="251"/>
      <c r="AIB6232" s="251"/>
      <c r="AIC6232" s="251"/>
      <c r="AID6232" s="251"/>
      <c r="AIE6232" s="251"/>
      <c r="AIF6232" s="251"/>
      <c r="AIG6232" s="251"/>
      <c r="AIH6232" s="251"/>
      <c r="AII6232" s="251"/>
      <c r="AIJ6232" s="251"/>
      <c r="AIK6232" s="251"/>
      <c r="AIL6232" s="251"/>
      <c r="AIM6232" s="251"/>
      <c r="AIN6232" s="251"/>
      <c r="AIO6232" s="251"/>
      <c r="AIP6232" s="251"/>
      <c r="AIQ6232" s="251"/>
      <c r="AIR6232" s="251"/>
      <c r="AIS6232" s="251"/>
      <c r="AIT6232" s="251"/>
      <c r="AIU6232" s="251"/>
      <c r="AIV6232" s="251"/>
      <c r="AIW6232" s="251"/>
      <c r="AIX6232" s="251"/>
      <c r="AIY6232" s="251"/>
      <c r="AIZ6232" s="251"/>
      <c r="AJA6232" s="251"/>
      <c r="AJB6232" s="251"/>
      <c r="AJC6232" s="251"/>
      <c r="AJD6232" s="251"/>
      <c r="AJE6232" s="251"/>
      <c r="AJF6232" s="251"/>
      <c r="AJG6232" s="251"/>
      <c r="AJH6232" s="251"/>
      <c r="AJI6232" s="251"/>
      <c r="AJJ6232" s="251"/>
      <c r="AJK6232" s="251"/>
      <c r="AJL6232" s="251"/>
      <c r="AJM6232" s="251"/>
      <c r="AJN6232" s="251"/>
      <c r="AJO6232" s="251"/>
      <c r="AJP6232" s="251"/>
      <c r="AJQ6232" s="251"/>
      <c r="AJR6232" s="251"/>
      <c r="AJS6232" s="251"/>
      <c r="AJT6232" s="251"/>
      <c r="AJU6232" s="251"/>
      <c r="AJV6232" s="251"/>
      <c r="AJW6232" s="251"/>
      <c r="AJX6232" s="251"/>
      <c r="AJY6232" s="251"/>
      <c r="AJZ6232" s="251"/>
      <c r="AKA6232" s="251"/>
      <c r="AKB6232" s="251"/>
      <c r="AKC6232" s="251"/>
      <c r="AKD6232" s="251"/>
      <c r="AKE6232" s="251"/>
      <c r="AKF6232" s="251"/>
      <c r="AKG6232" s="251"/>
      <c r="AKH6232" s="251"/>
      <c r="AKI6232" s="251"/>
      <c r="AKJ6232" s="251"/>
      <c r="AKK6232" s="251"/>
      <c r="AKL6232" s="251"/>
      <c r="AKM6232" s="251"/>
      <c r="AKN6232" s="251"/>
      <c r="AKO6232" s="251"/>
      <c r="AKP6232" s="251"/>
      <c r="AKQ6232" s="251"/>
      <c r="AKR6232" s="251"/>
      <c r="AKS6232" s="251"/>
      <c r="AKT6232" s="251"/>
      <c r="AKU6232" s="251"/>
      <c r="AKV6232" s="251"/>
      <c r="AKW6232" s="251"/>
      <c r="AKX6232" s="251"/>
      <c r="AKY6232" s="251"/>
      <c r="AKZ6232" s="251"/>
      <c r="ALA6232" s="251"/>
      <c r="ALB6232" s="251"/>
      <c r="ALC6232" s="251"/>
      <c r="ALD6232" s="251"/>
      <c r="ALE6232" s="251"/>
      <c r="ALF6232" s="251"/>
      <c r="ALG6232" s="251"/>
      <c r="ALH6232" s="251"/>
      <c r="ALI6232" s="251"/>
      <c r="ALJ6232" s="251"/>
      <c r="ALK6232" s="251"/>
      <c r="ALL6232" s="251"/>
      <c r="ALM6232" s="251"/>
      <c r="ALN6232" s="251"/>
      <c r="ALO6232" s="251"/>
      <c r="ALP6232" s="251"/>
      <c r="ALQ6232" s="251"/>
      <c r="ALR6232" s="251"/>
      <c r="ALS6232" s="251"/>
      <c r="ALT6232" s="251"/>
      <c r="ALU6232" s="251"/>
      <c r="ALV6232" s="251"/>
      <c r="ALW6232" s="251"/>
      <c r="ALX6232" s="251"/>
      <c r="ALY6232" s="251"/>
      <c r="ALZ6232" s="251"/>
      <c r="AMA6232" s="251"/>
      <c r="AMB6232" s="251"/>
      <c r="AMC6232" s="251"/>
      <c r="AMD6232" s="251"/>
      <c r="AME6232" s="251"/>
      <c r="AMF6232" s="251"/>
      <c r="AMG6232" s="251"/>
      <c r="AMH6232" s="251"/>
      <c r="AMI6232" s="251"/>
      <c r="AMJ6232" s="251"/>
      <c r="AMK6232" s="251"/>
      <c r="AML6232" s="251"/>
      <c r="AMM6232" s="251"/>
      <c r="AMN6232" s="251"/>
      <c r="AMO6232" s="251"/>
      <c r="AMP6232" s="251"/>
      <c r="AMQ6232" s="251"/>
      <c r="AMR6232" s="251"/>
      <c r="AMS6232" s="251"/>
      <c r="AMT6232" s="251"/>
      <c r="AMU6232" s="251"/>
      <c r="AMV6232" s="251"/>
      <c r="AMW6232" s="251"/>
      <c r="AMX6232" s="251"/>
      <c r="AMY6232" s="251"/>
      <c r="AMZ6232" s="251"/>
      <c r="ANA6232" s="251"/>
      <c r="ANB6232" s="251"/>
      <c r="ANC6232" s="251"/>
      <c r="AND6232" s="251"/>
      <c r="ANE6232" s="251"/>
      <c r="ANF6232" s="251"/>
      <c r="ANG6232" s="251"/>
      <c r="ANH6232" s="251"/>
      <c r="ANI6232" s="251"/>
      <c r="ANJ6232" s="251"/>
      <c r="ANK6232" s="251"/>
      <c r="ANL6232" s="251"/>
      <c r="ANM6232" s="251"/>
      <c r="ANN6232" s="251"/>
      <c r="ANO6232" s="251"/>
      <c r="ANP6232" s="251"/>
      <c r="ANQ6232" s="251"/>
      <c r="ANR6232" s="251"/>
      <c r="ANS6232" s="251"/>
      <c r="ANT6232" s="251"/>
      <c r="ANU6232" s="251"/>
      <c r="ANV6232" s="251"/>
      <c r="ANW6232" s="251"/>
      <c r="ANX6232" s="251"/>
      <c r="ANY6232" s="251"/>
      <c r="ANZ6232" s="251"/>
      <c r="AOA6232" s="251"/>
      <c r="AOB6232" s="251"/>
      <c r="AOC6232" s="251"/>
      <c r="AOD6232" s="251"/>
      <c r="AOE6232" s="251"/>
      <c r="AOF6232" s="251"/>
      <c r="AOG6232" s="251"/>
      <c r="AOH6232" s="251"/>
      <c r="AOI6232" s="251"/>
      <c r="AOJ6232" s="251"/>
      <c r="AOK6232" s="251"/>
      <c r="AOL6232" s="251"/>
      <c r="AOM6232" s="251"/>
      <c r="AON6232" s="251"/>
      <c r="AOO6232" s="251"/>
      <c r="AOP6232" s="251"/>
      <c r="AOQ6232" s="251"/>
      <c r="AOR6232" s="251"/>
      <c r="AOS6232" s="251"/>
      <c r="AOT6232" s="251"/>
      <c r="AOU6232" s="251"/>
      <c r="AOV6232" s="251"/>
      <c r="AOW6232" s="251"/>
      <c r="AOX6232" s="251"/>
      <c r="AOY6232" s="251"/>
      <c r="AOZ6232" s="251"/>
      <c r="APA6232" s="251"/>
      <c r="APB6232" s="251"/>
      <c r="APC6232" s="251"/>
      <c r="APD6232" s="251"/>
      <c r="APE6232" s="251"/>
      <c r="APF6232" s="251"/>
      <c r="APG6232" s="251"/>
      <c r="APH6232" s="251"/>
      <c r="API6232" s="251"/>
      <c r="APJ6232" s="251"/>
      <c r="APK6232" s="251"/>
      <c r="APL6232" s="251"/>
      <c r="APM6232" s="251"/>
      <c r="APN6232" s="251"/>
      <c r="APO6232" s="251"/>
      <c r="APP6232" s="251"/>
      <c r="APQ6232" s="251"/>
      <c r="APR6232" s="251"/>
      <c r="APS6232" s="251"/>
      <c r="APT6232" s="251"/>
      <c r="APU6232" s="251"/>
      <c r="APV6232" s="251"/>
      <c r="APW6232" s="251"/>
      <c r="APX6232" s="251"/>
      <c r="APY6232" s="251"/>
      <c r="APZ6232" s="251"/>
      <c r="AQA6232" s="251"/>
      <c r="AQB6232" s="251"/>
      <c r="AQC6232" s="251"/>
      <c r="AQD6232" s="251"/>
      <c r="AQE6232" s="251"/>
      <c r="AQF6232" s="251"/>
      <c r="AQG6232" s="251"/>
      <c r="AQH6232" s="251"/>
      <c r="AQI6232" s="251"/>
      <c r="AQJ6232" s="251"/>
      <c r="AQK6232" s="251"/>
      <c r="AQL6232" s="251"/>
      <c r="AQM6232" s="251"/>
      <c r="AQN6232" s="251"/>
      <c r="AQO6232" s="251"/>
      <c r="AQP6232" s="251"/>
      <c r="AQQ6232" s="251"/>
      <c r="AQR6232" s="251"/>
      <c r="AQS6232" s="251"/>
      <c r="AQT6232" s="251"/>
      <c r="AQU6232" s="251"/>
      <c r="AQV6232" s="251"/>
      <c r="AQW6232" s="251"/>
      <c r="AQX6232" s="251"/>
      <c r="AQY6232" s="251"/>
      <c r="AQZ6232" s="251"/>
      <c r="ARA6232" s="251"/>
      <c r="ARB6232" s="251"/>
      <c r="ARC6232" s="251"/>
      <c r="ARD6232" s="251"/>
      <c r="ARE6232" s="251"/>
      <c r="ARF6232" s="251"/>
      <c r="ARG6232" s="251"/>
      <c r="ARH6232" s="251"/>
      <c r="ARI6232" s="251"/>
      <c r="ARJ6232" s="251"/>
      <c r="ARK6232" s="251"/>
      <c r="ARL6232" s="251"/>
      <c r="ARM6232" s="251"/>
      <c r="ARN6232" s="251"/>
      <c r="ARO6232" s="251"/>
      <c r="ARP6232" s="251"/>
      <c r="ARQ6232" s="251"/>
      <c r="ARR6232" s="251"/>
      <c r="ARS6232" s="251"/>
      <c r="ART6232" s="251"/>
      <c r="ARU6232" s="251"/>
      <c r="ARV6232" s="251"/>
      <c r="ARW6232" s="251"/>
      <c r="ARX6232" s="251"/>
      <c r="ARY6232" s="251"/>
      <c r="ARZ6232" s="251"/>
      <c r="ASA6232" s="251"/>
      <c r="ASB6232" s="251"/>
      <c r="ASC6232" s="251"/>
      <c r="ASD6232" s="251"/>
      <c r="ASE6232" s="251"/>
      <c r="ASF6232" s="251"/>
      <c r="ASG6232" s="251"/>
      <c r="ASH6232" s="251"/>
      <c r="ASI6232" s="251"/>
      <c r="ASJ6232" s="251"/>
      <c r="ASK6232" s="251"/>
      <c r="ASL6232" s="251"/>
      <c r="ASM6232" s="251"/>
      <c r="ASN6232" s="251"/>
      <c r="ASO6232" s="251"/>
      <c r="ASP6232" s="251"/>
      <c r="ASQ6232" s="251"/>
      <c r="ASR6232" s="251"/>
      <c r="ASS6232" s="251"/>
      <c r="AST6232" s="251"/>
      <c r="ASU6232" s="251"/>
      <c r="ASV6232" s="251"/>
      <c r="ASW6232" s="251"/>
      <c r="ASX6232" s="251"/>
      <c r="ASY6232" s="251"/>
      <c r="ASZ6232" s="251"/>
      <c r="ATA6232" s="251"/>
      <c r="ATB6232" s="251"/>
      <c r="ATC6232" s="251"/>
      <c r="ATD6232" s="251"/>
      <c r="ATE6232" s="251"/>
      <c r="ATF6232" s="251"/>
      <c r="ATG6232" s="251"/>
      <c r="ATH6232" s="251"/>
      <c r="ATI6232" s="251"/>
      <c r="ATJ6232" s="251"/>
      <c r="ATK6232" s="251"/>
      <c r="ATL6232" s="251"/>
      <c r="ATM6232" s="251"/>
      <c r="ATN6232" s="251"/>
      <c r="ATO6232" s="251"/>
      <c r="ATP6232" s="251"/>
      <c r="ATQ6232" s="251"/>
      <c r="ATR6232" s="251"/>
      <c r="ATS6232" s="251"/>
      <c r="ATT6232" s="251"/>
      <c r="ATU6232" s="251"/>
      <c r="ATV6232" s="251"/>
      <c r="ATW6232" s="251"/>
      <c r="ATX6232" s="251"/>
      <c r="ATY6232" s="251"/>
      <c r="ATZ6232" s="251"/>
      <c r="AUA6232" s="251"/>
      <c r="AUB6232" s="251"/>
      <c r="AUC6232" s="251"/>
      <c r="AUD6232" s="251"/>
      <c r="AUE6232" s="251"/>
      <c r="AUF6232" s="251"/>
      <c r="AUG6232" s="251"/>
      <c r="AUH6232" s="251"/>
      <c r="AUI6232" s="251"/>
      <c r="AUJ6232" s="251"/>
      <c r="AUK6232" s="251"/>
      <c r="AUL6232" s="251"/>
      <c r="AUM6232" s="251"/>
      <c r="AUN6232" s="251"/>
      <c r="AUO6232" s="251"/>
      <c r="AUP6232" s="251"/>
      <c r="AUQ6232" s="251"/>
      <c r="AUR6232" s="251"/>
      <c r="AUS6232" s="251"/>
      <c r="AUT6232" s="251"/>
      <c r="AUU6232" s="251"/>
      <c r="AUV6232" s="251"/>
      <c r="AUW6232" s="251"/>
      <c r="AUX6232" s="251"/>
      <c r="AUY6232" s="251"/>
      <c r="AUZ6232" s="251"/>
      <c r="AVA6232" s="251"/>
      <c r="AVB6232" s="251"/>
      <c r="AVC6232" s="251"/>
      <c r="AVD6232" s="251"/>
      <c r="AVE6232" s="251"/>
      <c r="AVF6232" s="251"/>
      <c r="AVG6232" s="251"/>
      <c r="AVH6232" s="251"/>
      <c r="AVI6232" s="251"/>
      <c r="AVJ6232" s="251"/>
      <c r="AVK6232" s="251"/>
      <c r="AVL6232" s="251"/>
      <c r="AVM6232" s="251"/>
      <c r="AVN6232" s="251"/>
      <c r="AVO6232" s="251"/>
      <c r="AVP6232" s="251"/>
      <c r="AVQ6232" s="251"/>
      <c r="AVR6232" s="251"/>
      <c r="AVS6232" s="251"/>
      <c r="AVT6232" s="251"/>
      <c r="AVU6232" s="251"/>
      <c r="AVV6232" s="251"/>
      <c r="AVW6232" s="251"/>
      <c r="AVX6232" s="251"/>
      <c r="AVY6232" s="251"/>
      <c r="AVZ6232" s="251"/>
      <c r="AWA6232" s="251"/>
      <c r="AWB6232" s="251"/>
      <c r="AWC6232" s="251"/>
      <c r="AWD6232" s="251"/>
      <c r="AWE6232" s="251"/>
      <c r="AWF6232" s="251"/>
      <c r="AWG6232" s="251"/>
      <c r="AWH6232" s="251"/>
      <c r="AWI6232" s="251"/>
      <c r="AWJ6232" s="251"/>
      <c r="AWK6232" s="251"/>
      <c r="AWL6232" s="251"/>
      <c r="AWM6232" s="251"/>
      <c r="AWN6232" s="251"/>
      <c r="AWO6232" s="251"/>
      <c r="AWP6232" s="251"/>
      <c r="AWQ6232" s="251"/>
      <c r="AWR6232" s="251"/>
      <c r="AWS6232" s="251"/>
      <c r="AWT6232" s="251"/>
      <c r="AWU6232" s="251"/>
      <c r="AWV6232" s="251"/>
      <c r="AWW6232" s="251"/>
      <c r="AWX6232" s="251"/>
      <c r="AWY6232" s="251"/>
      <c r="AWZ6232" s="251"/>
      <c r="AXA6232" s="251"/>
      <c r="AXB6232" s="251"/>
      <c r="AXC6232" s="251"/>
      <c r="AXD6232" s="251"/>
      <c r="AXE6232" s="251"/>
      <c r="AXF6232" s="251"/>
      <c r="AXG6232" s="251"/>
      <c r="AXH6232" s="251"/>
      <c r="AXI6232" s="251"/>
      <c r="AXJ6232" s="251"/>
      <c r="AXK6232" s="251"/>
      <c r="AXL6232" s="251"/>
      <c r="AXM6232" s="251"/>
      <c r="AXN6232" s="251"/>
      <c r="AXO6232" s="251"/>
      <c r="AXP6232" s="251"/>
      <c r="AXQ6232" s="251"/>
      <c r="AXR6232" s="251"/>
      <c r="AXS6232" s="251"/>
      <c r="AXT6232" s="251"/>
      <c r="AXU6232" s="251"/>
      <c r="AXV6232" s="251"/>
      <c r="AXW6232" s="251"/>
      <c r="AXX6232" s="251"/>
      <c r="AXY6232" s="251"/>
      <c r="AXZ6232" s="251"/>
      <c r="AYA6232" s="251"/>
      <c r="AYB6232" s="251"/>
      <c r="AYC6232" s="251"/>
      <c r="AYD6232" s="251"/>
      <c r="AYE6232" s="251"/>
      <c r="AYF6232" s="251"/>
      <c r="AYG6232" s="251"/>
      <c r="AYH6232" s="251"/>
      <c r="AYI6232" s="251"/>
      <c r="AYJ6232" s="251"/>
      <c r="AYK6232" s="251"/>
      <c r="AYL6232" s="251"/>
      <c r="AYM6232" s="251"/>
      <c r="AYN6232" s="251"/>
      <c r="AYO6232" s="251"/>
      <c r="AYP6232" s="251"/>
      <c r="AYQ6232" s="251"/>
      <c r="AYR6232" s="251"/>
      <c r="AYS6232" s="251"/>
      <c r="AYT6232" s="251"/>
      <c r="AYU6232" s="251"/>
      <c r="AYV6232" s="251"/>
      <c r="AYW6232" s="251"/>
      <c r="AYX6232" s="251"/>
      <c r="AYY6232" s="251"/>
      <c r="AYZ6232" s="251"/>
      <c r="AZA6232" s="251"/>
      <c r="AZB6232" s="251"/>
      <c r="AZC6232" s="251"/>
      <c r="AZD6232" s="251"/>
      <c r="AZE6232" s="251"/>
      <c r="AZF6232" s="251"/>
      <c r="AZG6232" s="251"/>
      <c r="AZH6232" s="251"/>
      <c r="AZI6232" s="251"/>
      <c r="AZJ6232" s="251"/>
      <c r="AZK6232" s="251"/>
      <c r="AZL6232" s="251"/>
      <c r="AZM6232" s="251"/>
      <c r="AZN6232" s="251"/>
      <c r="AZO6232" s="251"/>
      <c r="AZP6232" s="251"/>
      <c r="AZQ6232" s="251"/>
      <c r="AZR6232" s="251"/>
      <c r="AZS6232" s="251"/>
      <c r="AZT6232" s="251"/>
      <c r="AZU6232" s="251"/>
      <c r="AZV6232" s="251"/>
      <c r="AZW6232" s="251"/>
      <c r="AZX6232" s="251"/>
      <c r="AZY6232" s="251"/>
      <c r="AZZ6232" s="251"/>
      <c r="BAA6232" s="251"/>
      <c r="BAB6232" s="251"/>
      <c r="BAC6232" s="251"/>
      <c r="BAD6232" s="251"/>
      <c r="BAE6232" s="251"/>
      <c r="BAF6232" s="251"/>
      <c r="BAG6232" s="251"/>
      <c r="BAH6232" s="251"/>
      <c r="BAI6232" s="251"/>
      <c r="BAJ6232" s="251"/>
      <c r="BAK6232" s="251"/>
      <c r="BAL6232" s="251"/>
      <c r="BAM6232" s="251"/>
      <c r="BAN6232" s="251"/>
      <c r="BAO6232" s="251"/>
      <c r="BAP6232" s="251"/>
      <c r="BAQ6232" s="251"/>
      <c r="BAR6232" s="251"/>
      <c r="BAS6232" s="251"/>
      <c r="BAT6232" s="251"/>
      <c r="BAU6232" s="251"/>
      <c r="BAV6232" s="251"/>
      <c r="BAW6232" s="251"/>
      <c r="BAX6232" s="251"/>
      <c r="BAY6232" s="251"/>
      <c r="BAZ6232" s="251"/>
      <c r="BBA6232" s="251"/>
      <c r="BBB6232" s="251"/>
      <c r="BBC6232" s="251"/>
      <c r="BBD6232" s="251"/>
      <c r="BBE6232" s="251"/>
      <c r="BBF6232" s="251"/>
      <c r="BBG6232" s="251"/>
      <c r="BBH6232" s="251"/>
      <c r="BBI6232" s="251"/>
      <c r="BBJ6232" s="251"/>
      <c r="BBK6232" s="251"/>
      <c r="BBL6232" s="251"/>
      <c r="BBM6232" s="251"/>
      <c r="BBN6232" s="251"/>
      <c r="BBO6232" s="251"/>
      <c r="BBP6232" s="251"/>
      <c r="BBQ6232" s="251"/>
      <c r="BBR6232" s="251"/>
      <c r="BBS6232" s="251"/>
      <c r="BBT6232" s="251"/>
      <c r="BBU6232" s="251"/>
      <c r="BBV6232" s="251"/>
      <c r="BBW6232" s="251"/>
      <c r="BBX6232" s="251"/>
      <c r="BBY6232" s="251"/>
      <c r="BBZ6232" s="251"/>
      <c r="BCA6232" s="251"/>
      <c r="BCB6232" s="251"/>
      <c r="BCC6232" s="251"/>
      <c r="BCD6232" s="251"/>
      <c r="BCE6232" s="251"/>
      <c r="BCF6232" s="251"/>
      <c r="BCG6232" s="251"/>
      <c r="BCH6232" s="251"/>
      <c r="BCI6232" s="251"/>
      <c r="BCJ6232" s="251"/>
      <c r="BCK6232" s="251"/>
      <c r="BCL6232" s="251"/>
      <c r="BCM6232" s="251"/>
      <c r="BCN6232" s="251"/>
      <c r="BCO6232" s="251"/>
      <c r="BCP6232" s="251"/>
      <c r="BCQ6232" s="251"/>
      <c r="BCR6232" s="251"/>
      <c r="BCS6232" s="251"/>
      <c r="BCT6232" s="251"/>
      <c r="BCU6232" s="251"/>
      <c r="BCV6232" s="251"/>
      <c r="BCW6232" s="251"/>
      <c r="BCX6232" s="251"/>
      <c r="BCY6232" s="251"/>
      <c r="BCZ6232" s="251"/>
      <c r="BDA6232" s="251"/>
      <c r="BDB6232" s="251"/>
      <c r="BDC6232" s="251"/>
      <c r="BDD6232" s="251"/>
      <c r="BDE6232" s="251"/>
      <c r="BDF6232" s="251"/>
      <c r="BDG6232" s="251"/>
      <c r="BDH6232" s="251"/>
      <c r="BDI6232" s="251"/>
      <c r="BDJ6232" s="251"/>
      <c r="BDK6232" s="251"/>
      <c r="BDL6232" s="251"/>
      <c r="BDM6232" s="251"/>
      <c r="BDN6232" s="251"/>
      <c r="BDO6232" s="251"/>
      <c r="BDP6232" s="251"/>
      <c r="BDQ6232" s="251"/>
      <c r="BDR6232" s="251"/>
      <c r="BDS6232" s="251"/>
      <c r="BDT6232" s="251"/>
      <c r="BDU6232" s="251"/>
      <c r="BDV6232" s="251"/>
      <c r="BDW6232" s="251"/>
      <c r="BDX6232" s="251"/>
      <c r="BDY6232" s="251"/>
      <c r="BDZ6232" s="251"/>
      <c r="BEA6232" s="251"/>
      <c r="BEB6232" s="251"/>
      <c r="BEC6232" s="251"/>
      <c r="BED6232" s="251"/>
      <c r="BEE6232" s="251"/>
      <c r="BEF6232" s="251"/>
      <c r="BEG6232" s="251"/>
      <c r="BEH6232" s="251"/>
      <c r="BEI6232" s="251"/>
      <c r="BEJ6232" s="251"/>
      <c r="BEK6232" s="251"/>
      <c r="BEL6232" s="251"/>
      <c r="BEM6232" s="251"/>
      <c r="BEN6232" s="251"/>
      <c r="BEO6232" s="251"/>
      <c r="BEP6232" s="251"/>
      <c r="BEQ6232" s="251"/>
      <c r="BER6232" s="251"/>
      <c r="BES6232" s="251"/>
      <c r="BET6232" s="251"/>
      <c r="BEU6232" s="251"/>
      <c r="BEV6232" s="251"/>
      <c r="BEW6232" s="251"/>
      <c r="BEX6232" s="251"/>
      <c r="BEY6232" s="251"/>
      <c r="BEZ6232" s="251"/>
      <c r="BFA6232" s="251"/>
      <c r="BFB6232" s="251"/>
      <c r="BFC6232" s="251"/>
      <c r="BFD6232" s="251"/>
      <c r="BFE6232" s="251"/>
      <c r="BFF6232" s="251"/>
      <c r="BFG6232" s="251"/>
      <c r="BFH6232" s="251"/>
      <c r="BFI6232" s="251"/>
      <c r="BFJ6232" s="251"/>
      <c r="BFK6232" s="251"/>
      <c r="BFL6232" s="251"/>
      <c r="BFM6232" s="251"/>
      <c r="BFN6232" s="251"/>
      <c r="BFO6232" s="251"/>
      <c r="BFP6232" s="251"/>
      <c r="BFQ6232" s="251"/>
      <c r="BFR6232" s="251"/>
      <c r="BFS6232" s="251"/>
      <c r="BFT6232" s="251"/>
      <c r="BFU6232" s="251"/>
      <c r="BFV6232" s="251"/>
      <c r="BFW6232" s="251"/>
      <c r="BFX6232" s="251"/>
      <c r="BFY6232" s="251"/>
      <c r="BFZ6232" s="251"/>
      <c r="BGA6232" s="251"/>
      <c r="BGB6232" s="251"/>
      <c r="BGC6232" s="251"/>
      <c r="BGD6232" s="251"/>
      <c r="BGE6232" s="251"/>
      <c r="BGF6232" s="251"/>
      <c r="BGG6232" s="251"/>
      <c r="BGH6232" s="251"/>
      <c r="BGI6232" s="251"/>
      <c r="BGJ6232" s="251"/>
      <c r="BGK6232" s="251"/>
      <c r="BGL6232" s="251"/>
      <c r="BGM6232" s="251"/>
      <c r="BGN6232" s="251"/>
      <c r="BGO6232" s="251"/>
      <c r="BGP6232" s="251"/>
      <c r="BGQ6232" s="251"/>
      <c r="BGR6232" s="251"/>
      <c r="BGS6232" s="251"/>
      <c r="BGT6232" s="251"/>
      <c r="BGU6232" s="251"/>
      <c r="BGV6232" s="251"/>
      <c r="BGW6232" s="251"/>
      <c r="BGX6232" s="251"/>
      <c r="BGY6232" s="251"/>
      <c r="BGZ6232" s="251"/>
      <c r="BHA6232" s="251"/>
      <c r="BHB6232" s="251"/>
      <c r="BHC6232" s="251"/>
      <c r="BHD6232" s="251"/>
      <c r="BHE6232" s="251"/>
      <c r="BHF6232" s="251"/>
      <c r="BHG6232" s="251"/>
      <c r="BHH6232" s="251"/>
      <c r="BHI6232" s="251"/>
      <c r="BHJ6232" s="251"/>
      <c r="BHK6232" s="251"/>
      <c r="BHL6232" s="251"/>
      <c r="BHM6232" s="251"/>
      <c r="BHN6232" s="251"/>
      <c r="BHO6232" s="251"/>
      <c r="BHP6232" s="251"/>
      <c r="BHQ6232" s="251"/>
      <c r="BHR6232" s="251"/>
      <c r="BHS6232" s="251"/>
      <c r="BHT6232" s="251"/>
      <c r="BHU6232" s="251"/>
      <c r="BHV6232" s="251"/>
      <c r="BHW6232" s="251"/>
      <c r="BHX6232" s="251"/>
      <c r="BHY6232" s="251"/>
      <c r="BHZ6232" s="251"/>
      <c r="BIA6232" s="251"/>
      <c r="BIB6232" s="251"/>
      <c r="BIC6232" s="251"/>
      <c r="BID6232" s="251"/>
      <c r="BIE6232" s="251"/>
      <c r="BIF6232" s="251"/>
      <c r="BIG6232" s="251"/>
      <c r="BIH6232" s="251"/>
      <c r="BII6232" s="251"/>
      <c r="BIJ6232" s="251"/>
      <c r="BIK6232" s="251"/>
      <c r="BIL6232" s="251"/>
      <c r="BIM6232" s="251"/>
      <c r="BIN6232" s="251"/>
      <c r="BIO6232" s="251"/>
      <c r="BIP6232" s="251"/>
      <c r="BIQ6232" s="251"/>
      <c r="BIR6232" s="251"/>
      <c r="BIS6232" s="251"/>
      <c r="BIT6232" s="251"/>
      <c r="BIU6232" s="251"/>
      <c r="BIV6232" s="251"/>
      <c r="BIW6232" s="251"/>
      <c r="BIX6232" s="251"/>
      <c r="BIY6232" s="251"/>
      <c r="BIZ6232" s="251"/>
      <c r="BJA6232" s="251"/>
      <c r="BJB6232" s="251"/>
      <c r="BJC6232" s="251"/>
      <c r="BJD6232" s="251"/>
      <c r="BJE6232" s="251"/>
      <c r="BJF6232" s="251"/>
      <c r="BJG6232" s="251"/>
      <c r="BJH6232" s="251"/>
      <c r="BJI6232" s="251"/>
      <c r="BJJ6232" s="251"/>
      <c r="BJK6232" s="251"/>
      <c r="BJL6232" s="251"/>
      <c r="BJM6232" s="251"/>
      <c r="BJN6232" s="251"/>
      <c r="BJO6232" s="251"/>
      <c r="BJP6232" s="251"/>
      <c r="BJQ6232" s="251"/>
      <c r="BJR6232" s="251"/>
      <c r="BJS6232" s="251"/>
      <c r="BJT6232" s="251"/>
      <c r="BJU6232" s="251"/>
      <c r="BJV6232" s="251"/>
      <c r="BJW6232" s="251"/>
      <c r="BJX6232" s="251"/>
      <c r="BJY6232" s="251"/>
      <c r="BJZ6232" s="251"/>
      <c r="BKA6232" s="251"/>
      <c r="BKB6232" s="251"/>
      <c r="BKC6232" s="251"/>
      <c r="BKD6232" s="251"/>
      <c r="BKE6232" s="251"/>
      <c r="BKF6232" s="251"/>
      <c r="BKG6232" s="251"/>
      <c r="BKH6232" s="251"/>
      <c r="BKI6232" s="251"/>
      <c r="BKJ6232" s="251"/>
      <c r="BKK6232" s="251"/>
      <c r="BKL6232" s="251"/>
      <c r="BKM6232" s="251"/>
      <c r="BKN6232" s="251"/>
      <c r="BKO6232" s="251"/>
      <c r="BKP6232" s="251"/>
      <c r="BKQ6232" s="251"/>
      <c r="BKR6232" s="251"/>
      <c r="BKS6232" s="251"/>
      <c r="BKT6232" s="251"/>
      <c r="BKU6232" s="251"/>
      <c r="BKV6232" s="251"/>
      <c r="BKW6232" s="251"/>
      <c r="BKX6232" s="251"/>
      <c r="BKY6232" s="251"/>
      <c r="BKZ6232" s="251"/>
      <c r="BLA6232" s="251"/>
      <c r="BLB6232" s="251"/>
      <c r="BLC6232" s="251"/>
      <c r="BLD6232" s="251"/>
      <c r="BLE6232" s="251"/>
      <c r="BLF6232" s="251"/>
      <c r="BLG6232" s="251"/>
      <c r="BLH6232" s="251"/>
      <c r="BLI6232" s="251"/>
      <c r="BLJ6232" s="251"/>
      <c r="BLK6232" s="251"/>
      <c r="BLL6232" s="251"/>
      <c r="BLM6232" s="251"/>
      <c r="BLN6232" s="251"/>
      <c r="BLO6232" s="251"/>
      <c r="BLP6232" s="251"/>
      <c r="BLQ6232" s="251"/>
      <c r="BLR6232" s="251"/>
      <c r="BLS6232" s="251"/>
      <c r="BLT6232" s="251"/>
      <c r="BLU6232" s="251"/>
      <c r="BLV6232" s="251"/>
      <c r="BLW6232" s="251"/>
      <c r="BLX6232" s="251"/>
      <c r="BLY6232" s="251"/>
      <c r="BLZ6232" s="251"/>
      <c r="BMA6232" s="251"/>
      <c r="BMB6232" s="251"/>
      <c r="BMC6232" s="251"/>
      <c r="BMD6232" s="251"/>
      <c r="BME6232" s="251"/>
      <c r="BMF6232" s="251"/>
      <c r="BMG6232" s="251"/>
      <c r="BMH6232" s="251"/>
      <c r="BMI6232" s="251"/>
      <c r="BMJ6232" s="251"/>
      <c r="BMK6232" s="251"/>
      <c r="BML6232" s="251"/>
      <c r="BMM6232" s="251"/>
      <c r="BMN6232" s="251"/>
      <c r="BMO6232" s="251"/>
      <c r="BMP6232" s="251"/>
      <c r="BMQ6232" s="251"/>
      <c r="BMR6232" s="251"/>
      <c r="BMS6232" s="251"/>
      <c r="BMT6232" s="251"/>
      <c r="BMU6232" s="251"/>
      <c r="BMV6232" s="251"/>
      <c r="BMW6232" s="251"/>
      <c r="BMX6232" s="251"/>
      <c r="BMY6232" s="251"/>
      <c r="BMZ6232" s="251"/>
      <c r="BNA6232" s="251"/>
      <c r="BNB6232" s="251"/>
      <c r="BNC6232" s="251"/>
      <c r="BND6232" s="251"/>
      <c r="BNE6232" s="251"/>
      <c r="BNF6232" s="251"/>
      <c r="BNG6232" s="251"/>
      <c r="BNH6232" s="251"/>
      <c r="BNI6232" s="251"/>
      <c r="BNJ6232" s="251"/>
      <c r="BNK6232" s="251"/>
      <c r="BNL6232" s="251"/>
      <c r="BNM6232" s="251"/>
      <c r="BNN6232" s="251"/>
      <c r="BNO6232" s="251"/>
      <c r="BNP6232" s="251"/>
      <c r="BNQ6232" s="251"/>
      <c r="BNR6232" s="251"/>
      <c r="BNS6232" s="251"/>
      <c r="BNT6232" s="251"/>
      <c r="BNU6232" s="251"/>
      <c r="BNV6232" s="251"/>
      <c r="BNW6232" s="251"/>
      <c r="BNX6232" s="251"/>
      <c r="BNY6232" s="251"/>
      <c r="BNZ6232" s="251"/>
      <c r="BOA6232" s="251"/>
      <c r="BOB6232" s="251"/>
      <c r="BOC6232" s="251"/>
      <c r="BOD6232" s="251"/>
      <c r="BOE6232" s="251"/>
      <c r="BOF6232" s="251"/>
      <c r="BOG6232" s="251"/>
      <c r="BOH6232" s="251"/>
      <c r="BOI6232" s="251"/>
      <c r="BOJ6232" s="251"/>
      <c r="BOK6232" s="251"/>
      <c r="BOL6232" s="251"/>
      <c r="BOM6232" s="251"/>
      <c r="BON6232" s="251"/>
      <c r="BOO6232" s="251"/>
      <c r="BOP6232" s="251"/>
      <c r="BOQ6232" s="251"/>
      <c r="BOR6232" s="251"/>
      <c r="BOS6232" s="251"/>
      <c r="BOT6232" s="251"/>
      <c r="BOU6232" s="251"/>
      <c r="BOV6232" s="251"/>
      <c r="BOW6232" s="251"/>
      <c r="BOX6232" s="251"/>
      <c r="BOY6232" s="251"/>
      <c r="BOZ6232" s="251"/>
      <c r="BPA6232" s="251"/>
      <c r="BPB6232" s="251"/>
      <c r="BPC6232" s="251"/>
      <c r="BPD6232" s="251"/>
      <c r="BPE6232" s="251"/>
      <c r="BPF6232" s="251"/>
      <c r="BPG6232" s="251"/>
      <c r="BPH6232" s="251"/>
      <c r="BPI6232" s="251"/>
      <c r="BPJ6232" s="251"/>
      <c r="BPK6232" s="251"/>
      <c r="BPL6232" s="251"/>
      <c r="BPM6232" s="251"/>
      <c r="BPN6232" s="251"/>
      <c r="BPO6232" s="251"/>
      <c r="BPP6232" s="251"/>
      <c r="BPQ6232" s="251"/>
      <c r="BPR6232" s="251"/>
      <c r="BPS6232" s="251"/>
      <c r="BPT6232" s="251"/>
      <c r="BPU6232" s="251"/>
      <c r="BPV6232" s="251"/>
      <c r="BPW6232" s="251"/>
      <c r="BPX6232" s="251"/>
      <c r="BPY6232" s="251"/>
      <c r="BPZ6232" s="251"/>
      <c r="BQA6232" s="251"/>
      <c r="BQB6232" s="251"/>
      <c r="BQC6232" s="251"/>
      <c r="BQD6232" s="251"/>
      <c r="BQE6232" s="251"/>
      <c r="BQF6232" s="251"/>
      <c r="BQG6232" s="251"/>
      <c r="BQH6232" s="251"/>
      <c r="BQI6232" s="251"/>
      <c r="BQJ6232" s="251"/>
      <c r="BQK6232" s="251"/>
      <c r="BQL6232" s="251"/>
      <c r="BQM6232" s="251"/>
      <c r="BQN6232" s="251"/>
      <c r="BQO6232" s="251"/>
      <c r="BQP6232" s="251"/>
      <c r="BQQ6232" s="251"/>
      <c r="BQR6232" s="251"/>
      <c r="BQS6232" s="251"/>
      <c r="BQT6232" s="251"/>
      <c r="BQU6232" s="251"/>
      <c r="BQV6232" s="251"/>
      <c r="BQW6232" s="251"/>
      <c r="BQX6232" s="251"/>
      <c r="BQY6232" s="251"/>
      <c r="BQZ6232" s="251"/>
      <c r="BRA6232" s="251"/>
      <c r="BRB6232" s="251"/>
      <c r="BRC6232" s="251"/>
      <c r="BRD6232" s="251"/>
      <c r="BRE6232" s="251"/>
      <c r="BRF6232" s="251"/>
      <c r="BRG6232" s="251"/>
      <c r="BRH6232" s="251"/>
      <c r="BRI6232" s="251"/>
      <c r="BRJ6232" s="251"/>
      <c r="BRK6232" s="251"/>
      <c r="BRL6232" s="251"/>
      <c r="BRM6232" s="251"/>
      <c r="BRN6232" s="251"/>
      <c r="BRO6232" s="251"/>
      <c r="BRP6232" s="251"/>
      <c r="BRQ6232" s="251"/>
      <c r="BRR6232" s="251"/>
      <c r="BRS6232" s="251"/>
      <c r="BRT6232" s="251"/>
      <c r="BRU6232" s="251"/>
      <c r="BRV6232" s="251"/>
      <c r="BRW6232" s="251"/>
      <c r="BRX6232" s="251"/>
      <c r="BRY6232" s="251"/>
      <c r="BRZ6232" s="251"/>
      <c r="BSA6232" s="251"/>
      <c r="BSB6232" s="251"/>
      <c r="BSC6232" s="251"/>
      <c r="BSD6232" s="251"/>
      <c r="BSE6232" s="251"/>
      <c r="BSF6232" s="251"/>
      <c r="BSG6232" s="251"/>
      <c r="BSH6232" s="251"/>
      <c r="BSI6232" s="251"/>
      <c r="BSJ6232" s="251"/>
      <c r="BSK6232" s="251"/>
      <c r="BSL6232" s="251"/>
      <c r="BSM6232" s="251"/>
      <c r="BSN6232" s="251"/>
      <c r="BSO6232" s="251"/>
      <c r="BSP6232" s="251"/>
      <c r="BSQ6232" s="251"/>
      <c r="BSR6232" s="251"/>
      <c r="BSS6232" s="251"/>
      <c r="BST6232" s="251"/>
      <c r="BSU6232" s="251"/>
      <c r="BSV6232" s="251"/>
      <c r="BSW6232" s="251"/>
      <c r="BSX6232" s="251"/>
      <c r="BSY6232" s="251"/>
      <c r="BSZ6232" s="251"/>
      <c r="BTA6232" s="251"/>
      <c r="BTB6232" s="251"/>
      <c r="BTC6232" s="251"/>
      <c r="BTD6232" s="251"/>
      <c r="BTE6232" s="251"/>
      <c r="BTF6232" s="251"/>
      <c r="BTG6232" s="251"/>
      <c r="BTH6232" s="251"/>
      <c r="BTI6232" s="251"/>
      <c r="BTJ6232" s="251"/>
      <c r="BTK6232" s="251"/>
      <c r="BTL6232" s="251"/>
      <c r="BTM6232" s="251"/>
      <c r="BTN6232" s="251"/>
      <c r="BTO6232" s="251"/>
      <c r="BTP6232" s="251"/>
      <c r="BTQ6232" s="251"/>
      <c r="BTR6232" s="251"/>
      <c r="BTS6232" s="251"/>
      <c r="BTT6232" s="251"/>
      <c r="BTU6232" s="251"/>
      <c r="BTV6232" s="251"/>
      <c r="BTW6232" s="251"/>
      <c r="BTX6232" s="251"/>
      <c r="BTY6232" s="251"/>
      <c r="BTZ6232" s="251"/>
      <c r="BUA6232" s="251"/>
      <c r="BUB6232" s="251"/>
      <c r="BUC6232" s="251"/>
      <c r="BUD6232" s="251"/>
      <c r="BUE6232" s="251"/>
      <c r="BUF6232" s="251"/>
      <c r="BUG6232" s="251"/>
      <c r="BUH6232" s="251"/>
      <c r="BUI6232" s="251"/>
      <c r="BUJ6232" s="251"/>
      <c r="BUK6232" s="251"/>
      <c r="BUL6232" s="251"/>
      <c r="BUM6232" s="251"/>
      <c r="BUN6232" s="251"/>
      <c r="BUO6232" s="251"/>
      <c r="BUP6232" s="251"/>
      <c r="BUQ6232" s="251"/>
      <c r="BUR6232" s="251"/>
      <c r="BUS6232" s="251"/>
      <c r="BUT6232" s="251"/>
      <c r="BUU6232" s="251"/>
      <c r="BUV6232" s="251"/>
      <c r="BUW6232" s="251"/>
      <c r="BUX6232" s="251"/>
      <c r="BUY6232" s="251"/>
      <c r="BUZ6232" s="251"/>
      <c r="BVA6232" s="251"/>
      <c r="BVB6232" s="251"/>
      <c r="BVC6232" s="251"/>
      <c r="BVD6232" s="251"/>
      <c r="BVE6232" s="251"/>
      <c r="BVF6232" s="251"/>
      <c r="BVG6232" s="251"/>
      <c r="BVH6232" s="251"/>
      <c r="BVI6232" s="251"/>
      <c r="BVJ6232" s="251"/>
      <c r="BVK6232" s="251"/>
      <c r="BVL6232" s="251"/>
      <c r="BVM6232" s="251"/>
      <c r="BVN6232" s="251"/>
      <c r="BVO6232" s="251"/>
      <c r="BVP6232" s="251"/>
      <c r="BVQ6232" s="251"/>
      <c r="BVR6232" s="251"/>
      <c r="BVS6232" s="251"/>
      <c r="BVT6232" s="251"/>
      <c r="BVU6232" s="251"/>
      <c r="BVV6232" s="251"/>
      <c r="BVW6232" s="251"/>
      <c r="BVX6232" s="251"/>
      <c r="BVY6232" s="251"/>
      <c r="BVZ6232" s="251"/>
      <c r="BWA6232" s="251"/>
      <c r="BWB6232" s="251"/>
      <c r="BWC6232" s="251"/>
      <c r="BWD6232" s="251"/>
      <c r="BWE6232" s="251"/>
      <c r="BWF6232" s="251"/>
      <c r="BWG6232" s="251"/>
      <c r="BWH6232" s="251"/>
      <c r="BWI6232" s="251"/>
      <c r="BWJ6232" s="251"/>
      <c r="BWK6232" s="251"/>
      <c r="BWL6232" s="251"/>
      <c r="BWM6232" s="251"/>
      <c r="BWN6232" s="251"/>
      <c r="BWO6232" s="251"/>
      <c r="BWP6232" s="251"/>
      <c r="BWQ6232" s="251"/>
      <c r="BWR6232" s="251"/>
      <c r="BWS6232" s="251"/>
      <c r="BWT6232" s="251"/>
      <c r="BWU6232" s="251"/>
      <c r="BWV6232" s="251"/>
      <c r="BWW6232" s="251"/>
      <c r="BWX6232" s="251"/>
      <c r="BWY6232" s="251"/>
      <c r="BWZ6232" s="251"/>
      <c r="BXA6232" s="251"/>
      <c r="BXB6232" s="251"/>
      <c r="BXC6232" s="251"/>
      <c r="BXD6232" s="251"/>
      <c r="BXE6232" s="251"/>
      <c r="BXF6232" s="251"/>
      <c r="BXG6232" s="251"/>
      <c r="BXH6232" s="251"/>
      <c r="BXI6232" s="251"/>
      <c r="BXJ6232" s="251"/>
      <c r="BXK6232" s="251"/>
      <c r="BXL6232" s="251"/>
      <c r="BXM6232" s="251"/>
      <c r="BXN6232" s="251"/>
      <c r="BXO6232" s="251"/>
      <c r="BXP6232" s="251"/>
      <c r="BXQ6232" s="251"/>
      <c r="BXR6232" s="251"/>
      <c r="BXS6232" s="251"/>
      <c r="BXT6232" s="251"/>
      <c r="BXU6232" s="251"/>
      <c r="BXV6232" s="251"/>
      <c r="BXW6232" s="251"/>
      <c r="BXX6232" s="251"/>
      <c r="BXY6232" s="251"/>
      <c r="BXZ6232" s="251"/>
      <c r="BYA6232" s="251"/>
      <c r="BYB6232" s="251"/>
      <c r="BYC6232" s="251"/>
      <c r="BYD6232" s="251"/>
      <c r="BYE6232" s="251"/>
      <c r="BYF6232" s="251"/>
      <c r="BYG6232" s="251"/>
      <c r="BYH6232" s="251"/>
      <c r="BYI6232" s="251"/>
      <c r="BYJ6232" s="251"/>
      <c r="BYK6232" s="251"/>
      <c r="BYL6232" s="251"/>
      <c r="BYM6232" s="251"/>
      <c r="BYN6232" s="251"/>
      <c r="BYO6232" s="251"/>
      <c r="BYP6232" s="251"/>
      <c r="BYQ6232" s="251"/>
      <c r="BYR6232" s="251"/>
      <c r="BYS6232" s="251"/>
      <c r="BYT6232" s="251"/>
      <c r="BYU6232" s="251"/>
      <c r="BYV6232" s="251"/>
      <c r="BYW6232" s="251"/>
      <c r="BYX6232" s="251"/>
      <c r="BYY6232" s="251"/>
      <c r="BYZ6232" s="251"/>
      <c r="BZA6232" s="251"/>
      <c r="BZB6232" s="251"/>
      <c r="BZC6232" s="251"/>
      <c r="BZD6232" s="251"/>
      <c r="BZE6232" s="251"/>
      <c r="BZF6232" s="251"/>
      <c r="BZG6232" s="251"/>
      <c r="BZH6232" s="251"/>
      <c r="BZI6232" s="251"/>
      <c r="BZJ6232" s="251"/>
      <c r="BZK6232" s="251"/>
      <c r="BZL6232" s="251"/>
      <c r="BZM6232" s="251"/>
      <c r="BZN6232" s="251"/>
      <c r="BZO6232" s="251"/>
      <c r="BZP6232" s="251"/>
      <c r="BZQ6232" s="251"/>
      <c r="BZR6232" s="251"/>
      <c r="BZS6232" s="251"/>
      <c r="BZT6232" s="251"/>
      <c r="BZU6232" s="251"/>
      <c r="BZV6232" s="251"/>
      <c r="BZW6232" s="251"/>
      <c r="BZX6232" s="251"/>
      <c r="BZY6232" s="251"/>
      <c r="BZZ6232" s="251"/>
      <c r="CAA6232" s="251"/>
      <c r="CAB6232" s="251"/>
      <c r="CAC6232" s="251"/>
      <c r="CAD6232" s="251"/>
      <c r="CAE6232" s="251"/>
      <c r="CAF6232" s="251"/>
      <c r="CAG6232" s="251"/>
      <c r="CAH6232" s="251"/>
      <c r="CAI6232" s="251"/>
      <c r="CAJ6232" s="251"/>
      <c r="CAK6232" s="251"/>
      <c r="CAL6232" s="251"/>
      <c r="CAM6232" s="251"/>
      <c r="CAN6232" s="251"/>
      <c r="CAO6232" s="251"/>
      <c r="CAP6232" s="251"/>
      <c r="CAQ6232" s="251"/>
      <c r="CAR6232" s="251"/>
      <c r="CAS6232" s="251"/>
      <c r="CAT6232" s="251"/>
      <c r="CAU6232" s="251"/>
      <c r="CAV6232" s="251"/>
      <c r="CAW6232" s="251"/>
      <c r="CAX6232" s="251"/>
      <c r="CAY6232" s="251"/>
      <c r="CAZ6232" s="251"/>
      <c r="CBA6232" s="251"/>
      <c r="CBB6232" s="251"/>
      <c r="CBC6232" s="251"/>
      <c r="CBD6232" s="251"/>
      <c r="CBE6232" s="251"/>
      <c r="CBF6232" s="251"/>
      <c r="CBG6232" s="251"/>
      <c r="CBH6232" s="251"/>
      <c r="CBI6232" s="251"/>
      <c r="CBJ6232" s="251"/>
      <c r="CBK6232" s="251"/>
      <c r="CBL6232" s="251"/>
      <c r="CBM6232" s="251"/>
      <c r="CBN6232" s="251"/>
      <c r="CBO6232" s="251"/>
      <c r="CBP6232" s="251"/>
      <c r="CBQ6232" s="251"/>
      <c r="CBR6232" s="251"/>
      <c r="CBS6232" s="251"/>
      <c r="CBT6232" s="251"/>
      <c r="CBU6232" s="251"/>
      <c r="CBV6232" s="251"/>
      <c r="CBW6232" s="251"/>
      <c r="CBX6232" s="251"/>
      <c r="CBY6232" s="251"/>
      <c r="CBZ6232" s="251"/>
      <c r="CCA6232" s="251"/>
      <c r="CCB6232" s="251"/>
      <c r="CCC6232" s="251"/>
      <c r="CCD6232" s="251"/>
      <c r="CCE6232" s="251"/>
      <c r="CCF6232" s="251"/>
      <c r="CCG6232" s="251"/>
      <c r="CCH6232" s="251"/>
      <c r="CCI6232" s="251"/>
      <c r="CCJ6232" s="251"/>
      <c r="CCK6232" s="251"/>
      <c r="CCL6232" s="251"/>
      <c r="CCM6232" s="251"/>
      <c r="CCN6232" s="251"/>
      <c r="CCO6232" s="251"/>
      <c r="CCP6232" s="251"/>
      <c r="CCQ6232" s="251"/>
      <c r="CCR6232" s="251"/>
      <c r="CCS6232" s="251"/>
      <c r="CCT6232" s="251"/>
      <c r="CCU6232" s="251"/>
      <c r="CCV6232" s="251"/>
      <c r="CCW6232" s="251"/>
      <c r="CCX6232" s="251"/>
      <c r="CCY6232" s="251"/>
      <c r="CCZ6232" s="251"/>
      <c r="CDA6232" s="251"/>
      <c r="CDB6232" s="251"/>
      <c r="CDC6232" s="251"/>
      <c r="CDD6232" s="251"/>
      <c r="CDE6232" s="251"/>
      <c r="CDF6232" s="251"/>
      <c r="CDG6232" s="251"/>
      <c r="CDH6232" s="251"/>
      <c r="CDI6232" s="251"/>
      <c r="CDJ6232" s="251"/>
      <c r="CDK6232" s="251"/>
      <c r="CDL6232" s="251"/>
      <c r="CDM6232" s="251"/>
      <c r="CDN6232" s="251"/>
      <c r="CDO6232" s="251"/>
      <c r="CDP6232" s="251"/>
      <c r="CDQ6232" s="251"/>
      <c r="CDR6232" s="251"/>
      <c r="CDS6232" s="251"/>
      <c r="CDT6232" s="251"/>
      <c r="CDU6232" s="251"/>
      <c r="CDV6232" s="251"/>
      <c r="CDW6232" s="251"/>
      <c r="CDX6232" s="251"/>
      <c r="CDY6232" s="251"/>
      <c r="CDZ6232" s="251"/>
      <c r="CEA6232" s="251"/>
      <c r="CEB6232" s="251"/>
      <c r="CEC6232" s="251"/>
      <c r="CED6232" s="251"/>
      <c r="CEE6232" s="251"/>
      <c r="CEF6232" s="251"/>
      <c r="CEG6232" s="251"/>
      <c r="CEH6232" s="251"/>
      <c r="CEI6232" s="251"/>
      <c r="CEJ6232" s="251"/>
      <c r="CEK6232" s="251"/>
      <c r="CEL6232" s="251"/>
      <c r="CEM6232" s="251"/>
      <c r="CEN6232" s="251"/>
      <c r="CEO6232" s="251"/>
      <c r="CEP6232" s="251"/>
      <c r="CEQ6232" s="251"/>
      <c r="CER6232" s="251"/>
      <c r="CES6232" s="251"/>
      <c r="CET6232" s="251"/>
      <c r="CEU6232" s="251"/>
      <c r="CEV6232" s="251"/>
      <c r="CEW6232" s="251"/>
      <c r="CEX6232" s="251"/>
      <c r="CEY6232" s="251"/>
      <c r="CEZ6232" s="251"/>
      <c r="CFA6232" s="251"/>
      <c r="CFB6232" s="251"/>
      <c r="CFC6232" s="251"/>
      <c r="CFD6232" s="251"/>
      <c r="CFE6232" s="251"/>
      <c r="CFF6232" s="251"/>
      <c r="CFG6232" s="251"/>
      <c r="CFH6232" s="251"/>
      <c r="CFI6232" s="251"/>
      <c r="CFJ6232" s="251"/>
      <c r="CFK6232" s="251"/>
      <c r="CFL6232" s="251"/>
      <c r="CFM6232" s="251"/>
      <c r="CFN6232" s="251"/>
      <c r="CFO6232" s="251"/>
      <c r="CFP6232" s="251"/>
      <c r="CFQ6232" s="251"/>
      <c r="CFR6232" s="251"/>
      <c r="CFS6232" s="251"/>
      <c r="CFT6232" s="251"/>
      <c r="CFU6232" s="251"/>
      <c r="CFV6232" s="251"/>
      <c r="CFW6232" s="251"/>
      <c r="CFX6232" s="251"/>
      <c r="CFY6232" s="251"/>
      <c r="CFZ6232" s="251"/>
      <c r="CGA6232" s="251"/>
      <c r="CGB6232" s="251"/>
      <c r="CGC6232" s="251"/>
      <c r="CGD6232" s="251"/>
      <c r="CGE6232" s="251"/>
      <c r="CGF6232" s="251"/>
      <c r="CGG6232" s="251"/>
      <c r="CGH6232" s="251"/>
      <c r="CGI6232" s="251"/>
      <c r="CGJ6232" s="251"/>
      <c r="CGK6232" s="251"/>
      <c r="CGL6232" s="251"/>
      <c r="CGM6232" s="251"/>
      <c r="CGN6232" s="251"/>
      <c r="CGO6232" s="251"/>
      <c r="CGP6232" s="251"/>
      <c r="CGQ6232" s="251"/>
      <c r="CGR6232" s="251"/>
      <c r="CGS6232" s="251"/>
      <c r="CGT6232" s="251"/>
      <c r="CGU6232" s="251"/>
      <c r="CGV6232" s="251"/>
      <c r="CGW6232" s="251"/>
      <c r="CGX6232" s="251"/>
      <c r="CGY6232" s="251"/>
      <c r="CGZ6232" s="251"/>
      <c r="CHA6232" s="251"/>
      <c r="CHB6232" s="251"/>
      <c r="CHC6232" s="251"/>
      <c r="CHD6232" s="251"/>
      <c r="CHE6232" s="251"/>
      <c r="CHF6232" s="251"/>
      <c r="CHG6232" s="251"/>
      <c r="CHH6232" s="251"/>
      <c r="CHI6232" s="251"/>
      <c r="CHJ6232" s="251"/>
      <c r="CHK6232" s="251"/>
      <c r="CHL6232" s="251"/>
      <c r="CHM6232" s="251"/>
      <c r="CHN6232" s="251"/>
      <c r="CHO6232" s="251"/>
      <c r="CHP6232" s="251"/>
      <c r="CHQ6232" s="251"/>
      <c r="CHR6232" s="251"/>
      <c r="CHS6232" s="251"/>
      <c r="CHT6232" s="251"/>
      <c r="CHU6232" s="251"/>
      <c r="CHV6232" s="251"/>
      <c r="CHW6232" s="251"/>
      <c r="CHX6232" s="251"/>
      <c r="CHY6232" s="251"/>
      <c r="CHZ6232" s="251"/>
      <c r="CIA6232" s="251"/>
      <c r="CIB6232" s="251"/>
      <c r="CIC6232" s="251"/>
      <c r="CID6232" s="251"/>
      <c r="CIE6232" s="251"/>
      <c r="CIF6232" s="251"/>
      <c r="CIG6232" s="251"/>
      <c r="CIH6232" s="251"/>
      <c r="CII6232" s="251"/>
      <c r="CIJ6232" s="251"/>
      <c r="CIK6232" s="251"/>
      <c r="CIL6232" s="251"/>
      <c r="CIM6232" s="251"/>
      <c r="CIN6232" s="251"/>
      <c r="CIO6232" s="251"/>
      <c r="CIP6232" s="251"/>
      <c r="CIQ6232" s="251"/>
      <c r="CIR6232" s="251"/>
      <c r="CIS6232" s="251"/>
      <c r="CIT6232" s="251"/>
      <c r="CIU6232" s="251"/>
      <c r="CIV6232" s="251"/>
      <c r="CIW6232" s="251"/>
      <c r="CIX6232" s="251"/>
      <c r="CIY6232" s="251"/>
      <c r="CIZ6232" s="251"/>
      <c r="CJA6232" s="251"/>
      <c r="CJB6232" s="251"/>
      <c r="CJC6232" s="251"/>
      <c r="CJD6232" s="251"/>
      <c r="CJE6232" s="251"/>
      <c r="CJF6232" s="251"/>
      <c r="CJG6232" s="251"/>
      <c r="CJH6232" s="251"/>
      <c r="CJI6232" s="251"/>
      <c r="CJJ6232" s="251"/>
      <c r="CJK6232" s="251"/>
      <c r="CJL6232" s="251"/>
      <c r="CJM6232" s="251"/>
      <c r="CJN6232" s="251"/>
      <c r="CJO6232" s="251"/>
      <c r="CJP6232" s="251"/>
      <c r="CJQ6232" s="251"/>
      <c r="CJR6232" s="251"/>
      <c r="CJS6232" s="251"/>
      <c r="CJT6232" s="251"/>
      <c r="CJU6232" s="251"/>
      <c r="CJV6232" s="251"/>
      <c r="CJW6232" s="251"/>
      <c r="CJX6232" s="251"/>
      <c r="CJY6232" s="251"/>
      <c r="CJZ6232" s="251"/>
      <c r="CKA6232" s="251"/>
      <c r="CKB6232" s="251"/>
      <c r="CKC6232" s="251"/>
      <c r="CKD6232" s="251"/>
      <c r="CKE6232" s="251"/>
      <c r="CKF6232" s="251"/>
      <c r="CKG6232" s="251"/>
      <c r="CKH6232" s="251"/>
      <c r="CKI6232" s="251"/>
      <c r="CKJ6232" s="251"/>
      <c r="CKK6232" s="251"/>
      <c r="CKL6232" s="251"/>
      <c r="CKM6232" s="251"/>
      <c r="CKN6232" s="251"/>
      <c r="CKO6232" s="251"/>
      <c r="CKP6232" s="251"/>
      <c r="CKQ6232" s="251"/>
      <c r="CKR6232" s="251"/>
      <c r="CKS6232" s="251"/>
      <c r="CKT6232" s="251"/>
      <c r="CKU6232" s="251"/>
      <c r="CKV6232" s="251"/>
      <c r="CKW6232" s="251"/>
      <c r="CKX6232" s="251"/>
      <c r="CKY6232" s="251"/>
      <c r="CKZ6232" s="251"/>
      <c r="CLA6232" s="251"/>
      <c r="CLB6232" s="251"/>
      <c r="CLC6232" s="251"/>
      <c r="CLD6232" s="251"/>
      <c r="CLE6232" s="251"/>
      <c r="CLF6232" s="251"/>
      <c r="CLG6232" s="251"/>
      <c r="CLH6232" s="251"/>
      <c r="CLI6232" s="251"/>
      <c r="CLJ6232" s="251"/>
      <c r="CLK6232" s="251"/>
      <c r="CLL6232" s="251"/>
      <c r="CLM6232" s="251"/>
      <c r="CLN6232" s="251"/>
      <c r="CLO6232" s="251"/>
      <c r="CLP6232" s="251"/>
      <c r="CLQ6232" s="251"/>
      <c r="CLR6232" s="251"/>
      <c r="CLS6232" s="251"/>
      <c r="CLT6232" s="251"/>
      <c r="CLU6232" s="251"/>
      <c r="CLV6232" s="251"/>
      <c r="CLW6232" s="251"/>
      <c r="CLX6232" s="251"/>
      <c r="CLY6232" s="251"/>
      <c r="CLZ6232" s="251"/>
      <c r="CMA6232" s="251"/>
      <c r="CMB6232" s="251"/>
      <c r="CMC6232" s="251"/>
      <c r="CMD6232" s="251"/>
      <c r="CME6232" s="251"/>
      <c r="CMF6232" s="251"/>
      <c r="CMG6232" s="251"/>
      <c r="CMH6232" s="251"/>
      <c r="CMI6232" s="251"/>
      <c r="CMJ6232" s="251"/>
      <c r="CMK6232" s="251"/>
      <c r="CML6232" s="251"/>
      <c r="CMM6232" s="251"/>
      <c r="CMN6232" s="251"/>
      <c r="CMO6232" s="251"/>
      <c r="CMP6232" s="251"/>
      <c r="CMQ6232" s="251"/>
      <c r="CMR6232" s="251"/>
      <c r="CMS6232" s="251"/>
      <c r="CMT6232" s="251"/>
      <c r="CMU6232" s="251"/>
      <c r="CMV6232" s="251"/>
      <c r="CMW6232" s="251"/>
      <c r="CMX6232" s="251"/>
      <c r="CMY6232" s="251"/>
      <c r="CMZ6232" s="251"/>
      <c r="CNA6232" s="251"/>
      <c r="CNB6232" s="251"/>
      <c r="CNC6232" s="251"/>
      <c r="CND6232" s="251"/>
      <c r="CNE6232" s="251"/>
      <c r="CNF6232" s="251"/>
      <c r="CNG6232" s="251"/>
      <c r="CNH6232" s="251"/>
      <c r="CNI6232" s="251"/>
      <c r="CNJ6232" s="251"/>
      <c r="CNK6232" s="251"/>
      <c r="CNL6232" s="251"/>
      <c r="CNM6232" s="251"/>
      <c r="CNN6232" s="251"/>
      <c r="CNO6232" s="251"/>
      <c r="CNP6232" s="251"/>
      <c r="CNQ6232" s="251"/>
      <c r="CNR6232" s="251"/>
      <c r="CNS6232" s="251"/>
      <c r="CNT6232" s="251"/>
      <c r="CNU6232" s="251"/>
      <c r="CNV6232" s="251"/>
      <c r="CNW6232" s="251"/>
      <c r="CNX6232" s="251"/>
      <c r="CNY6232" s="251"/>
      <c r="CNZ6232" s="251"/>
      <c r="COA6232" s="251"/>
      <c r="COB6232" s="251"/>
      <c r="COC6232" s="251"/>
      <c r="COD6232" s="251"/>
      <c r="COE6232" s="251"/>
      <c r="COF6232" s="251"/>
      <c r="COG6232" s="251"/>
      <c r="COH6232" s="251"/>
      <c r="COI6232" s="251"/>
      <c r="COJ6232" s="251"/>
      <c r="COK6232" s="251"/>
      <c r="COL6232" s="251"/>
      <c r="COM6232" s="251"/>
      <c r="CON6232" s="251"/>
      <c r="COO6232" s="251"/>
      <c r="COP6232" s="251"/>
      <c r="COQ6232" s="251"/>
      <c r="COR6232" s="251"/>
      <c r="COS6232" s="251"/>
      <c r="COT6232" s="251"/>
      <c r="COU6232" s="251"/>
      <c r="COV6232" s="251"/>
      <c r="COW6232" s="251"/>
      <c r="COX6232" s="251"/>
      <c r="COY6232" s="251"/>
      <c r="COZ6232" s="251"/>
      <c r="CPA6232" s="251"/>
      <c r="CPB6232" s="251"/>
      <c r="CPC6232" s="251"/>
      <c r="CPD6232" s="251"/>
      <c r="CPE6232" s="251"/>
      <c r="CPF6232" s="251"/>
      <c r="CPG6232" s="251"/>
      <c r="CPH6232" s="251"/>
      <c r="CPI6232" s="251"/>
      <c r="CPJ6232" s="251"/>
      <c r="CPK6232" s="251"/>
      <c r="CPL6232" s="251"/>
      <c r="CPM6232" s="251"/>
      <c r="CPN6232" s="251"/>
      <c r="CPO6232" s="251"/>
      <c r="CPP6232" s="251"/>
      <c r="CPQ6232" s="251"/>
      <c r="CPR6232" s="251"/>
      <c r="CPS6232" s="251"/>
      <c r="CPT6232" s="251"/>
      <c r="CPU6232" s="251"/>
      <c r="CPV6232" s="251"/>
      <c r="CPW6232" s="251"/>
      <c r="CPX6232" s="251"/>
      <c r="CPY6232" s="251"/>
      <c r="CPZ6232" s="251"/>
      <c r="CQA6232" s="251"/>
      <c r="CQB6232" s="251"/>
      <c r="CQC6232" s="251"/>
      <c r="CQD6232" s="251"/>
      <c r="CQE6232" s="251"/>
      <c r="CQF6232" s="251"/>
      <c r="CQG6232" s="251"/>
      <c r="CQH6232" s="251"/>
      <c r="CQI6232" s="251"/>
      <c r="CQJ6232" s="251"/>
      <c r="CQK6232" s="251"/>
      <c r="CQL6232" s="251"/>
      <c r="CQM6232" s="251"/>
      <c r="CQN6232" s="251"/>
      <c r="CQO6232" s="251"/>
      <c r="CQP6232" s="251"/>
      <c r="CQQ6232" s="251"/>
      <c r="CQR6232" s="251"/>
      <c r="CQS6232" s="251"/>
      <c r="CQT6232" s="251"/>
      <c r="CQU6232" s="251"/>
      <c r="CQV6232" s="251"/>
      <c r="CQW6232" s="251"/>
      <c r="CQX6232" s="251"/>
      <c r="CQY6232" s="251"/>
      <c r="CQZ6232" s="251"/>
      <c r="CRA6232" s="251"/>
      <c r="CRB6232" s="251"/>
      <c r="CRC6232" s="251"/>
      <c r="CRD6232" s="251"/>
      <c r="CRE6232" s="251"/>
      <c r="CRF6232" s="251"/>
      <c r="CRG6232" s="251"/>
      <c r="CRH6232" s="251"/>
      <c r="CRI6232" s="251"/>
      <c r="CRJ6232" s="251"/>
      <c r="CRK6232" s="251"/>
      <c r="CRL6232" s="251"/>
      <c r="CRM6232" s="251"/>
      <c r="CRN6232" s="251"/>
      <c r="CRO6232" s="251"/>
      <c r="CRP6232" s="251"/>
      <c r="CRQ6232" s="251"/>
      <c r="CRR6232" s="251"/>
      <c r="CRS6232" s="251"/>
      <c r="CRT6232" s="251"/>
      <c r="CRU6232" s="251"/>
      <c r="CRV6232" s="251"/>
      <c r="CRW6232" s="251"/>
      <c r="CRX6232" s="251"/>
      <c r="CRY6232" s="251"/>
      <c r="CRZ6232" s="251"/>
      <c r="CSA6232" s="251"/>
      <c r="CSB6232" s="251"/>
      <c r="CSC6232" s="251"/>
      <c r="CSD6232" s="251"/>
      <c r="CSE6232" s="251"/>
      <c r="CSF6232" s="251"/>
      <c r="CSG6232" s="251"/>
      <c r="CSH6232" s="251"/>
      <c r="CSI6232" s="251"/>
      <c r="CSJ6232" s="251"/>
      <c r="CSK6232" s="251"/>
      <c r="CSL6232" s="251"/>
      <c r="CSM6232" s="251"/>
      <c r="CSN6232" s="251"/>
      <c r="CSO6232" s="251"/>
      <c r="CSP6232" s="251"/>
      <c r="CSQ6232" s="251"/>
      <c r="CSR6232" s="251"/>
      <c r="CSS6232" s="251"/>
      <c r="CST6232" s="251"/>
      <c r="CSU6232" s="251"/>
      <c r="CSV6232" s="251"/>
      <c r="CSW6232" s="251"/>
      <c r="CSX6232" s="251"/>
      <c r="CSY6232" s="251"/>
      <c r="CSZ6232" s="251"/>
      <c r="CTA6232" s="251"/>
      <c r="CTB6232" s="251"/>
      <c r="CTC6232" s="251"/>
      <c r="CTD6232" s="251"/>
      <c r="CTE6232" s="251"/>
      <c r="CTF6232" s="251"/>
      <c r="CTG6232" s="251"/>
      <c r="CTH6232" s="251"/>
      <c r="CTI6232" s="251"/>
      <c r="CTJ6232" s="251"/>
      <c r="CTK6232" s="251"/>
      <c r="CTL6232" s="251"/>
      <c r="CTM6232" s="251"/>
      <c r="CTN6232" s="251"/>
      <c r="CTO6232" s="251"/>
      <c r="CTP6232" s="251"/>
      <c r="CTQ6232" s="251"/>
      <c r="CTR6232" s="251"/>
      <c r="CTS6232" s="251"/>
      <c r="CTT6232" s="251"/>
      <c r="CTU6232" s="251"/>
      <c r="CTV6232" s="251"/>
      <c r="CTW6232" s="251"/>
      <c r="CTX6232" s="251"/>
      <c r="CTY6232" s="251"/>
      <c r="CTZ6232" s="251"/>
      <c r="CUA6232" s="251"/>
      <c r="CUB6232" s="251"/>
      <c r="CUC6232" s="251"/>
      <c r="CUD6232" s="251"/>
      <c r="CUE6232" s="251"/>
      <c r="CUF6232" s="251"/>
      <c r="CUG6232" s="251"/>
      <c r="CUH6232" s="251"/>
      <c r="CUI6232" s="251"/>
      <c r="CUJ6232" s="251"/>
      <c r="CUK6232" s="251"/>
      <c r="CUL6232" s="251"/>
      <c r="CUM6232" s="251"/>
      <c r="CUN6232" s="251"/>
      <c r="CUO6232" s="251"/>
      <c r="CUP6232" s="251"/>
      <c r="CUQ6232" s="251"/>
      <c r="CUR6232" s="251"/>
      <c r="CUS6232" s="251"/>
      <c r="CUT6232" s="251"/>
      <c r="CUU6232" s="251"/>
      <c r="CUV6232" s="251"/>
      <c r="CUW6232" s="251"/>
      <c r="CUX6232" s="251"/>
      <c r="CUY6232" s="251"/>
      <c r="CUZ6232" s="251"/>
      <c r="CVA6232" s="251"/>
      <c r="CVB6232" s="251"/>
      <c r="CVC6232" s="251"/>
      <c r="CVD6232" s="251"/>
      <c r="CVE6232" s="251"/>
      <c r="CVF6232" s="251"/>
      <c r="CVG6232" s="251"/>
      <c r="CVH6232" s="251"/>
      <c r="CVI6232" s="251"/>
      <c r="CVJ6232" s="251"/>
      <c r="CVK6232" s="251"/>
      <c r="CVL6232" s="251"/>
      <c r="CVM6232" s="251"/>
      <c r="CVN6232" s="251"/>
      <c r="CVO6232" s="251"/>
      <c r="CVP6232" s="251"/>
      <c r="CVQ6232" s="251"/>
      <c r="CVR6232" s="251"/>
      <c r="CVS6232" s="251"/>
      <c r="CVT6232" s="251"/>
      <c r="CVU6232" s="251"/>
      <c r="CVV6232" s="251"/>
      <c r="CVW6232" s="251"/>
      <c r="CVX6232" s="251"/>
      <c r="CVY6232" s="251"/>
      <c r="CVZ6232" s="251"/>
      <c r="CWA6232" s="251"/>
      <c r="CWB6232" s="251"/>
      <c r="CWC6232" s="251"/>
      <c r="CWD6232" s="251"/>
      <c r="CWE6232" s="251"/>
      <c r="CWF6232" s="251"/>
      <c r="CWG6232" s="251"/>
      <c r="CWH6232" s="251"/>
      <c r="CWI6232" s="251"/>
      <c r="CWJ6232" s="251"/>
      <c r="CWK6232" s="251"/>
      <c r="CWL6232" s="251"/>
      <c r="CWM6232" s="251"/>
      <c r="CWN6232" s="251"/>
      <c r="CWO6232" s="251"/>
      <c r="CWP6232" s="251"/>
      <c r="CWQ6232" s="251"/>
      <c r="CWR6232" s="251"/>
      <c r="CWS6232" s="251"/>
      <c r="CWT6232" s="251"/>
      <c r="CWU6232" s="251"/>
      <c r="CWV6232" s="251"/>
      <c r="CWW6232" s="251"/>
      <c r="CWX6232" s="251"/>
      <c r="CWY6232" s="251"/>
      <c r="CWZ6232" s="251"/>
      <c r="CXA6232" s="251"/>
      <c r="CXB6232" s="251"/>
      <c r="CXC6232" s="251"/>
      <c r="CXD6232" s="251"/>
      <c r="CXE6232" s="251"/>
      <c r="CXF6232" s="251"/>
      <c r="CXG6232" s="251"/>
      <c r="CXH6232" s="251"/>
      <c r="CXI6232" s="251"/>
      <c r="CXJ6232" s="251"/>
      <c r="CXK6232" s="251"/>
      <c r="CXL6232" s="251"/>
      <c r="CXM6232" s="251"/>
      <c r="CXN6232" s="251"/>
      <c r="CXO6232" s="251"/>
      <c r="CXP6232" s="251"/>
      <c r="CXQ6232" s="251"/>
      <c r="CXR6232" s="251"/>
      <c r="CXS6232" s="251"/>
      <c r="CXT6232" s="251"/>
      <c r="CXU6232" s="251"/>
      <c r="CXV6232" s="251"/>
      <c r="CXW6232" s="251"/>
      <c r="CXX6232" s="251"/>
      <c r="CXY6232" s="251"/>
      <c r="CXZ6232" s="251"/>
      <c r="CYA6232" s="251"/>
      <c r="CYB6232" s="251"/>
      <c r="CYC6232" s="251"/>
      <c r="CYD6232" s="251"/>
      <c r="CYE6232" s="251"/>
      <c r="CYF6232" s="251"/>
      <c r="CYG6232" s="251"/>
      <c r="CYH6232" s="251"/>
      <c r="CYI6232" s="251"/>
      <c r="CYJ6232" s="251"/>
      <c r="CYK6232" s="251"/>
      <c r="CYL6232" s="251"/>
      <c r="CYM6232" s="251"/>
      <c r="CYN6232" s="251"/>
      <c r="CYO6232" s="251"/>
      <c r="CYP6232" s="251"/>
      <c r="CYQ6232" s="251"/>
      <c r="CYR6232" s="251"/>
      <c r="CYS6232" s="251"/>
      <c r="CYT6232" s="251"/>
      <c r="CYU6232" s="251"/>
      <c r="CYV6232" s="251"/>
      <c r="CYW6232" s="251"/>
      <c r="CYX6232" s="251"/>
      <c r="CYY6232" s="251"/>
      <c r="CYZ6232" s="251"/>
      <c r="CZA6232" s="251"/>
      <c r="CZB6232" s="251"/>
      <c r="CZC6232" s="251"/>
      <c r="CZD6232" s="251"/>
      <c r="CZE6232" s="251"/>
      <c r="CZF6232" s="251"/>
      <c r="CZG6232" s="251"/>
      <c r="CZH6232" s="251"/>
      <c r="CZI6232" s="251"/>
      <c r="CZJ6232" s="251"/>
      <c r="CZK6232" s="251"/>
      <c r="CZL6232" s="251"/>
      <c r="CZM6232" s="251"/>
      <c r="CZN6232" s="251"/>
      <c r="CZO6232" s="251"/>
      <c r="CZP6232" s="251"/>
      <c r="CZQ6232" s="251"/>
      <c r="CZR6232" s="251"/>
      <c r="CZS6232" s="251"/>
      <c r="CZT6232" s="251"/>
      <c r="CZU6232" s="251"/>
      <c r="CZV6232" s="251"/>
      <c r="CZW6232" s="251"/>
      <c r="CZX6232" s="251"/>
      <c r="CZY6232" s="251"/>
      <c r="CZZ6232" s="251"/>
      <c r="DAA6232" s="251"/>
      <c r="DAB6232" s="251"/>
      <c r="DAC6232" s="251"/>
      <c r="DAD6232" s="251"/>
      <c r="DAE6232" s="251"/>
      <c r="DAF6232" s="251"/>
      <c r="DAG6232" s="251"/>
      <c r="DAH6232" s="251"/>
      <c r="DAI6232" s="251"/>
      <c r="DAJ6232" s="251"/>
      <c r="DAK6232" s="251"/>
      <c r="DAL6232" s="251"/>
      <c r="DAM6232" s="251"/>
      <c r="DAN6232" s="251"/>
      <c r="DAO6232" s="251"/>
      <c r="DAP6232" s="251"/>
      <c r="DAQ6232" s="251"/>
      <c r="DAR6232" s="251"/>
      <c r="DAS6232" s="251"/>
      <c r="DAT6232" s="251"/>
      <c r="DAU6232" s="251"/>
      <c r="DAV6232" s="251"/>
      <c r="DAW6232" s="251"/>
      <c r="DAX6232" s="251"/>
      <c r="DAY6232" s="251"/>
      <c r="DAZ6232" s="251"/>
      <c r="DBA6232" s="251"/>
      <c r="DBB6232" s="251"/>
      <c r="DBC6232" s="251"/>
      <c r="DBD6232" s="251"/>
      <c r="DBE6232" s="251"/>
      <c r="DBF6232" s="251"/>
      <c r="DBG6232" s="251"/>
      <c r="DBH6232" s="251"/>
      <c r="DBI6232" s="251"/>
      <c r="DBJ6232" s="251"/>
      <c r="DBK6232" s="251"/>
      <c r="DBL6232" s="251"/>
      <c r="DBM6232" s="251"/>
      <c r="DBN6232" s="251"/>
      <c r="DBO6232" s="251"/>
      <c r="DBP6232" s="251"/>
      <c r="DBQ6232" s="251"/>
      <c r="DBR6232" s="251"/>
      <c r="DBS6232" s="251"/>
      <c r="DBT6232" s="251"/>
      <c r="DBU6232" s="251"/>
      <c r="DBV6232" s="251"/>
      <c r="DBW6232" s="251"/>
      <c r="DBX6232" s="251"/>
      <c r="DBY6232" s="251"/>
      <c r="DBZ6232" s="251"/>
      <c r="DCA6232" s="251"/>
      <c r="DCB6232" s="251"/>
      <c r="DCC6232" s="251"/>
      <c r="DCD6232" s="251"/>
      <c r="DCE6232" s="251"/>
      <c r="DCF6232" s="251"/>
      <c r="DCG6232" s="251"/>
      <c r="DCH6232" s="251"/>
      <c r="DCI6232" s="251"/>
      <c r="DCJ6232" s="251"/>
      <c r="DCK6232" s="251"/>
      <c r="DCL6232" s="251"/>
      <c r="DCM6232" s="251"/>
      <c r="DCN6232" s="251"/>
      <c r="DCO6232" s="251"/>
      <c r="DCP6232" s="251"/>
      <c r="DCQ6232" s="251"/>
      <c r="DCR6232" s="251"/>
      <c r="DCS6232" s="251"/>
      <c r="DCT6232" s="251"/>
      <c r="DCU6232" s="251"/>
      <c r="DCV6232" s="251"/>
      <c r="DCW6232" s="251"/>
      <c r="DCX6232" s="251"/>
      <c r="DCY6232" s="251"/>
      <c r="DCZ6232" s="251"/>
      <c r="DDA6232" s="251"/>
      <c r="DDB6232" s="251"/>
      <c r="DDC6232" s="251"/>
      <c r="DDD6232" s="251"/>
      <c r="DDE6232" s="251"/>
      <c r="DDF6232" s="251"/>
      <c r="DDG6232" s="251"/>
      <c r="DDH6232" s="251"/>
      <c r="DDI6232" s="251"/>
      <c r="DDJ6232" s="251"/>
      <c r="DDK6232" s="251"/>
      <c r="DDL6232" s="251"/>
      <c r="DDM6232" s="251"/>
      <c r="DDN6232" s="251"/>
      <c r="DDO6232" s="251"/>
      <c r="DDP6232" s="251"/>
      <c r="DDQ6232" s="251"/>
      <c r="DDR6232" s="251"/>
      <c r="DDS6232" s="251"/>
      <c r="DDT6232" s="251"/>
      <c r="DDU6232" s="251"/>
      <c r="DDV6232" s="251"/>
      <c r="DDW6232" s="251"/>
      <c r="DDX6232" s="251"/>
      <c r="DDY6232" s="251"/>
      <c r="DDZ6232" s="251"/>
      <c r="DEA6232" s="251"/>
      <c r="DEB6232" s="251"/>
      <c r="DEC6232" s="251"/>
      <c r="DED6232" s="251"/>
      <c r="DEE6232" s="251"/>
      <c r="DEF6232" s="251"/>
      <c r="DEG6232" s="251"/>
      <c r="DEH6232" s="251"/>
      <c r="DEI6232" s="251"/>
      <c r="DEJ6232" s="251"/>
      <c r="DEK6232" s="251"/>
      <c r="DEL6232" s="251"/>
      <c r="DEM6232" s="251"/>
      <c r="DEN6232" s="251"/>
      <c r="DEO6232" s="251"/>
      <c r="DEP6232" s="251"/>
      <c r="DEQ6232" s="251"/>
      <c r="DER6232" s="251"/>
      <c r="DES6232" s="251"/>
      <c r="DET6232" s="251"/>
      <c r="DEU6232" s="251"/>
      <c r="DEV6232" s="251"/>
      <c r="DEW6232" s="251"/>
      <c r="DEX6232" s="251"/>
      <c r="DEY6232" s="251"/>
      <c r="DEZ6232" s="251"/>
      <c r="DFA6232" s="251"/>
      <c r="DFB6232" s="251"/>
      <c r="DFC6232" s="251"/>
      <c r="DFD6232" s="251"/>
      <c r="DFE6232" s="251"/>
      <c r="DFF6232" s="251"/>
      <c r="DFG6232" s="251"/>
      <c r="DFH6232" s="251"/>
      <c r="DFI6232" s="251"/>
      <c r="DFJ6232" s="251"/>
      <c r="DFK6232" s="251"/>
      <c r="DFL6232" s="251"/>
      <c r="DFM6232" s="251"/>
      <c r="DFN6232" s="251"/>
      <c r="DFO6232" s="251"/>
      <c r="DFP6232" s="251"/>
      <c r="DFQ6232" s="251"/>
      <c r="DFR6232" s="251"/>
      <c r="DFS6232" s="251"/>
      <c r="DFT6232" s="251"/>
      <c r="DFU6232" s="251"/>
      <c r="DFV6232" s="251"/>
      <c r="DFW6232" s="251"/>
      <c r="DFX6232" s="251"/>
      <c r="DFY6232" s="251"/>
      <c r="DFZ6232" s="251"/>
      <c r="DGA6232" s="251"/>
      <c r="DGB6232" s="251"/>
      <c r="DGC6232" s="251"/>
      <c r="DGD6232" s="251"/>
      <c r="DGE6232" s="251"/>
      <c r="DGF6232" s="251"/>
      <c r="DGG6232" s="251"/>
      <c r="DGH6232" s="251"/>
      <c r="DGI6232" s="251"/>
      <c r="DGJ6232" s="251"/>
      <c r="DGK6232" s="251"/>
      <c r="DGL6232" s="251"/>
      <c r="DGM6232" s="251"/>
      <c r="DGN6232" s="251"/>
      <c r="DGO6232" s="251"/>
      <c r="DGP6232" s="251"/>
      <c r="DGQ6232" s="251"/>
      <c r="DGR6232" s="251"/>
      <c r="DGS6232" s="251"/>
      <c r="DGT6232" s="251"/>
      <c r="DGU6232" s="251"/>
      <c r="DGV6232" s="251"/>
      <c r="DGW6232" s="251"/>
      <c r="DGX6232" s="251"/>
      <c r="DGY6232" s="251"/>
      <c r="DGZ6232" s="251"/>
      <c r="DHA6232" s="251"/>
      <c r="DHB6232" s="251"/>
      <c r="DHC6232" s="251"/>
      <c r="DHD6232" s="251"/>
      <c r="DHE6232" s="251"/>
      <c r="DHF6232" s="251"/>
      <c r="DHG6232" s="251"/>
      <c r="DHH6232" s="251"/>
      <c r="DHI6232" s="251"/>
      <c r="DHJ6232" s="251"/>
      <c r="DHK6232" s="251"/>
      <c r="DHL6232" s="251"/>
      <c r="DHM6232" s="251"/>
      <c r="DHN6232" s="251"/>
      <c r="DHO6232" s="251"/>
      <c r="DHP6232" s="251"/>
      <c r="DHQ6232" s="251"/>
      <c r="DHR6232" s="251"/>
      <c r="DHS6232" s="251"/>
      <c r="DHT6232" s="251"/>
      <c r="DHU6232" s="251"/>
      <c r="DHV6232" s="251"/>
      <c r="DHW6232" s="251"/>
      <c r="DHX6232" s="251"/>
      <c r="DHY6232" s="251"/>
      <c r="DHZ6232" s="251"/>
      <c r="DIA6232" s="251"/>
      <c r="DIB6232" s="251"/>
      <c r="DIC6232" s="251"/>
      <c r="DID6232" s="251"/>
      <c r="DIE6232" s="251"/>
      <c r="DIF6232" s="251"/>
      <c r="DIG6232" s="251"/>
      <c r="DIH6232" s="251"/>
      <c r="DII6232" s="251"/>
      <c r="DIJ6232" s="251"/>
      <c r="DIK6232" s="251"/>
      <c r="DIL6232" s="251"/>
      <c r="DIM6232" s="251"/>
      <c r="DIN6232" s="251"/>
      <c r="DIO6232" s="251"/>
      <c r="DIP6232" s="251"/>
      <c r="DIQ6232" s="251"/>
      <c r="DIR6232" s="251"/>
      <c r="DIS6232" s="251"/>
      <c r="DIT6232" s="251"/>
      <c r="DIU6232" s="251"/>
      <c r="DIV6232" s="251"/>
      <c r="DIW6232" s="251"/>
      <c r="DIX6232" s="251"/>
      <c r="DIY6232" s="251"/>
      <c r="DIZ6232" s="251"/>
      <c r="DJA6232" s="251"/>
      <c r="DJB6232" s="251"/>
      <c r="DJC6232" s="251"/>
      <c r="DJD6232" s="251"/>
      <c r="DJE6232" s="251"/>
      <c r="DJF6232" s="251"/>
      <c r="DJG6232" s="251"/>
      <c r="DJH6232" s="251"/>
      <c r="DJI6232" s="251"/>
      <c r="DJJ6232" s="251"/>
      <c r="DJK6232" s="251"/>
      <c r="DJL6232" s="251"/>
      <c r="DJM6232" s="251"/>
      <c r="DJN6232" s="251"/>
      <c r="DJO6232" s="251"/>
      <c r="DJP6232" s="251"/>
      <c r="DJQ6232" s="251"/>
      <c r="DJR6232" s="251"/>
      <c r="DJS6232" s="251"/>
      <c r="DJT6232" s="251"/>
      <c r="DJU6232" s="251"/>
      <c r="DJV6232" s="251"/>
      <c r="DJW6232" s="251"/>
      <c r="DJX6232" s="251"/>
      <c r="DJY6232" s="251"/>
      <c r="DJZ6232" s="251"/>
      <c r="DKA6232" s="251"/>
      <c r="DKB6232" s="251"/>
      <c r="DKC6232" s="251"/>
      <c r="DKD6232" s="251"/>
      <c r="DKE6232" s="251"/>
      <c r="DKF6232" s="251"/>
      <c r="DKG6232" s="251"/>
      <c r="DKH6232" s="251"/>
      <c r="DKI6232" s="251"/>
      <c r="DKJ6232" s="251"/>
      <c r="DKK6232" s="251"/>
      <c r="DKL6232" s="251"/>
      <c r="DKM6232" s="251"/>
      <c r="DKN6232" s="251"/>
      <c r="DKO6232" s="251"/>
      <c r="DKP6232" s="251"/>
      <c r="DKQ6232" s="251"/>
      <c r="DKR6232" s="251"/>
      <c r="DKS6232" s="251"/>
      <c r="DKT6232" s="251"/>
      <c r="DKU6232" s="251"/>
      <c r="DKV6232" s="251"/>
      <c r="DKW6232" s="251"/>
      <c r="DKX6232" s="251"/>
      <c r="DKY6232" s="251"/>
      <c r="DKZ6232" s="251"/>
      <c r="DLA6232" s="251"/>
      <c r="DLB6232" s="251"/>
      <c r="DLC6232" s="251"/>
      <c r="DLD6232" s="251"/>
      <c r="DLE6232" s="251"/>
      <c r="DLF6232" s="251"/>
      <c r="DLG6232" s="251"/>
      <c r="DLH6232" s="251"/>
      <c r="DLI6232" s="251"/>
      <c r="DLJ6232" s="251"/>
      <c r="DLK6232" s="251"/>
      <c r="DLL6232" s="251"/>
      <c r="DLM6232" s="251"/>
      <c r="DLN6232" s="251"/>
      <c r="DLO6232" s="251"/>
      <c r="DLP6232" s="251"/>
      <c r="DLQ6232" s="251"/>
      <c r="DLR6232" s="251"/>
      <c r="DLS6232" s="251"/>
      <c r="DLT6232" s="251"/>
      <c r="DLU6232" s="251"/>
      <c r="DLV6232" s="251"/>
      <c r="DLW6232" s="251"/>
      <c r="DLX6232" s="251"/>
      <c r="DLY6232" s="251"/>
      <c r="DLZ6232" s="251"/>
      <c r="DMA6232" s="251"/>
      <c r="DMB6232" s="251"/>
      <c r="DMC6232" s="251"/>
      <c r="DMD6232" s="251"/>
      <c r="DME6232" s="251"/>
      <c r="DMF6232" s="251"/>
      <c r="DMG6232" s="251"/>
      <c r="DMH6232" s="251"/>
      <c r="DMI6232" s="251"/>
      <c r="DMJ6232" s="251"/>
      <c r="DMK6232" s="251"/>
      <c r="DML6232" s="251"/>
      <c r="DMM6232" s="251"/>
      <c r="DMN6232" s="251"/>
      <c r="DMO6232" s="251"/>
      <c r="DMP6232" s="251"/>
      <c r="DMQ6232" s="251"/>
      <c r="DMR6232" s="251"/>
      <c r="DMS6232" s="251"/>
      <c r="DMT6232" s="251"/>
      <c r="DMU6232" s="251"/>
      <c r="DMV6232" s="251"/>
      <c r="DMW6232" s="251"/>
      <c r="DMX6232" s="251"/>
      <c r="DMY6232" s="251"/>
      <c r="DMZ6232" s="251"/>
      <c r="DNA6232" s="251"/>
      <c r="DNB6232" s="251"/>
      <c r="DNC6232" s="251"/>
      <c r="DND6232" s="251"/>
      <c r="DNE6232" s="251"/>
      <c r="DNF6232" s="251"/>
      <c r="DNG6232" s="251"/>
      <c r="DNH6232" s="251"/>
      <c r="DNI6232" s="251"/>
      <c r="DNJ6232" s="251"/>
      <c r="DNK6232" s="251"/>
      <c r="DNL6232" s="251"/>
      <c r="DNM6232" s="251"/>
      <c r="DNN6232" s="251"/>
      <c r="DNO6232" s="251"/>
      <c r="DNP6232" s="251"/>
      <c r="DNQ6232" s="251"/>
      <c r="DNR6232" s="251"/>
      <c r="DNS6232" s="251"/>
      <c r="DNT6232" s="251"/>
      <c r="DNU6232" s="251"/>
      <c r="DNV6232" s="251"/>
      <c r="DNW6232" s="251"/>
      <c r="DNX6232" s="251"/>
      <c r="DNY6232" s="251"/>
      <c r="DNZ6232" s="251"/>
      <c r="DOA6232" s="251"/>
      <c r="DOB6232" s="251"/>
      <c r="DOC6232" s="251"/>
      <c r="DOD6232" s="251"/>
      <c r="DOE6232" s="251"/>
      <c r="DOF6232" s="251"/>
      <c r="DOG6232" s="251"/>
      <c r="DOH6232" s="251"/>
      <c r="DOI6232" s="251"/>
      <c r="DOJ6232" s="251"/>
      <c r="DOK6232" s="251"/>
      <c r="DOL6232" s="251"/>
      <c r="DOM6232" s="251"/>
      <c r="DON6232" s="251"/>
      <c r="DOO6232" s="251"/>
      <c r="DOP6232" s="251"/>
      <c r="DOQ6232" s="251"/>
      <c r="DOR6232" s="251"/>
      <c r="DOS6232" s="251"/>
      <c r="DOT6232" s="251"/>
      <c r="DOU6232" s="251"/>
      <c r="DOV6232" s="251"/>
      <c r="DOW6232" s="251"/>
      <c r="DOX6232" s="251"/>
      <c r="DOY6232" s="251"/>
      <c r="DOZ6232" s="251"/>
      <c r="DPA6232" s="251"/>
      <c r="DPB6232" s="251"/>
      <c r="DPC6232" s="251"/>
      <c r="DPD6232" s="251"/>
      <c r="DPE6232" s="251"/>
      <c r="DPF6232" s="251"/>
      <c r="DPG6232" s="251"/>
      <c r="DPH6232" s="251"/>
      <c r="DPI6232" s="251"/>
      <c r="DPJ6232" s="251"/>
      <c r="DPK6232" s="251"/>
      <c r="DPL6232" s="251"/>
      <c r="DPM6232" s="251"/>
      <c r="DPN6232" s="251"/>
      <c r="DPO6232" s="251"/>
      <c r="DPP6232" s="251"/>
      <c r="DPQ6232" s="251"/>
      <c r="DPR6232" s="251"/>
      <c r="DPS6232" s="251"/>
      <c r="DPT6232" s="251"/>
      <c r="DPU6232" s="251"/>
      <c r="DPV6232" s="251"/>
      <c r="DPW6232" s="251"/>
      <c r="DPX6232" s="251"/>
      <c r="DPY6232" s="251"/>
      <c r="DPZ6232" s="251"/>
      <c r="DQA6232" s="251"/>
      <c r="DQB6232" s="251"/>
      <c r="DQC6232" s="251"/>
      <c r="DQD6232" s="251"/>
      <c r="DQE6232" s="251"/>
      <c r="DQF6232" s="251"/>
      <c r="DQG6232" s="251"/>
      <c r="DQH6232" s="251"/>
      <c r="DQI6232" s="251"/>
      <c r="DQJ6232" s="251"/>
      <c r="DQK6232" s="251"/>
      <c r="DQL6232" s="251"/>
      <c r="DQM6232" s="251"/>
      <c r="DQN6232" s="251"/>
      <c r="DQO6232" s="251"/>
      <c r="DQP6232" s="251"/>
      <c r="DQQ6232" s="251"/>
      <c r="DQR6232" s="251"/>
      <c r="DQS6232" s="251"/>
      <c r="DQT6232" s="251"/>
      <c r="DQU6232" s="251"/>
      <c r="DQV6232" s="251"/>
      <c r="DQW6232" s="251"/>
      <c r="DQX6232" s="251"/>
      <c r="DQY6232" s="251"/>
      <c r="DQZ6232" s="251"/>
      <c r="DRA6232" s="251"/>
      <c r="DRB6232" s="251"/>
      <c r="DRC6232" s="251"/>
      <c r="DRD6232" s="251"/>
      <c r="DRE6232" s="251"/>
      <c r="DRF6232" s="251"/>
      <c r="DRG6232" s="251"/>
      <c r="DRH6232" s="251"/>
      <c r="DRI6232" s="251"/>
      <c r="DRJ6232" s="251"/>
      <c r="DRK6232" s="251"/>
      <c r="DRL6232" s="251"/>
      <c r="DRM6232" s="251"/>
      <c r="DRN6232" s="251"/>
      <c r="DRO6232" s="251"/>
      <c r="DRP6232" s="251"/>
      <c r="DRQ6232" s="251"/>
      <c r="DRR6232" s="251"/>
      <c r="DRS6232" s="251"/>
      <c r="DRT6232" s="251"/>
      <c r="DRU6232" s="251"/>
      <c r="DRV6232" s="251"/>
      <c r="DRW6232" s="251"/>
      <c r="DRX6232" s="251"/>
      <c r="DRY6232" s="251"/>
      <c r="DRZ6232" s="251"/>
      <c r="DSA6232" s="251"/>
      <c r="DSB6232" s="251"/>
      <c r="DSC6232" s="251"/>
      <c r="DSD6232" s="251"/>
      <c r="DSE6232" s="251"/>
      <c r="DSF6232" s="251"/>
      <c r="DSG6232" s="251"/>
      <c r="DSH6232" s="251"/>
      <c r="DSI6232" s="251"/>
      <c r="DSJ6232" s="251"/>
      <c r="DSK6232" s="251"/>
      <c r="DSL6232" s="251"/>
      <c r="DSM6232" s="251"/>
      <c r="DSN6232" s="251"/>
      <c r="DSO6232" s="251"/>
      <c r="DSP6232" s="251"/>
      <c r="DSQ6232" s="251"/>
      <c r="DSR6232" s="251"/>
      <c r="DSS6232" s="251"/>
      <c r="DST6232" s="251"/>
      <c r="DSU6232" s="251"/>
      <c r="DSV6232" s="251"/>
      <c r="DSW6232" s="251"/>
      <c r="DSX6232" s="251"/>
      <c r="DSY6232" s="251"/>
      <c r="DSZ6232" s="251"/>
      <c r="DTA6232" s="251"/>
      <c r="DTB6232" s="251"/>
      <c r="DTC6232" s="251"/>
      <c r="DTD6232" s="251"/>
      <c r="DTE6232" s="251"/>
      <c r="DTF6232" s="251"/>
      <c r="DTG6232" s="251"/>
      <c r="DTH6232" s="251"/>
      <c r="DTI6232" s="251"/>
      <c r="DTJ6232" s="251"/>
      <c r="DTK6232" s="251"/>
      <c r="DTL6232" s="251"/>
      <c r="DTM6232" s="251"/>
      <c r="DTN6232" s="251"/>
      <c r="DTO6232" s="251"/>
      <c r="DTP6232" s="251"/>
      <c r="DTQ6232" s="251"/>
      <c r="DTR6232" s="251"/>
      <c r="DTS6232" s="251"/>
      <c r="DTT6232" s="251"/>
      <c r="DTU6232" s="251"/>
      <c r="DTV6232" s="251"/>
      <c r="DTW6232" s="251"/>
      <c r="DTX6232" s="251"/>
      <c r="DTY6232" s="251"/>
      <c r="DTZ6232" s="251"/>
      <c r="DUA6232" s="251"/>
      <c r="DUB6232" s="251"/>
      <c r="DUC6232" s="251"/>
      <c r="DUD6232" s="251"/>
      <c r="DUE6232" s="251"/>
      <c r="DUF6232" s="251"/>
      <c r="DUG6232" s="251"/>
      <c r="DUH6232" s="251"/>
      <c r="DUI6232" s="251"/>
      <c r="DUJ6232" s="251"/>
      <c r="DUK6232" s="251"/>
      <c r="DUL6232" s="251"/>
      <c r="DUM6232" s="251"/>
      <c r="DUN6232" s="251"/>
      <c r="DUO6232" s="251"/>
      <c r="DUP6232" s="251"/>
      <c r="DUQ6232" s="251"/>
      <c r="DUR6232" s="251"/>
      <c r="DUS6232" s="251"/>
      <c r="DUT6232" s="251"/>
      <c r="DUU6232" s="251"/>
      <c r="DUV6232" s="251"/>
      <c r="DUW6232" s="251"/>
      <c r="DUX6232" s="251"/>
      <c r="DUY6232" s="251"/>
      <c r="DUZ6232" s="251"/>
      <c r="DVA6232" s="251"/>
      <c r="DVB6232" s="251"/>
      <c r="DVC6232" s="251"/>
      <c r="DVD6232" s="251"/>
      <c r="DVE6232" s="251"/>
      <c r="DVF6232" s="251"/>
      <c r="DVG6232" s="251"/>
      <c r="DVH6232" s="251"/>
      <c r="DVI6232" s="251"/>
      <c r="DVJ6232" s="251"/>
      <c r="DVK6232" s="251"/>
      <c r="DVL6232" s="251"/>
      <c r="DVM6232" s="251"/>
      <c r="DVN6232" s="251"/>
      <c r="DVO6232" s="251"/>
      <c r="DVP6232" s="251"/>
      <c r="DVQ6232" s="251"/>
      <c r="DVR6232" s="251"/>
      <c r="DVS6232" s="251"/>
      <c r="DVT6232" s="251"/>
      <c r="DVU6232" s="251"/>
      <c r="DVV6232" s="251"/>
      <c r="DVW6232" s="251"/>
      <c r="DVX6232" s="251"/>
      <c r="DVY6232" s="251"/>
      <c r="DVZ6232" s="251"/>
      <c r="DWA6232" s="251"/>
      <c r="DWB6232" s="251"/>
      <c r="DWC6232" s="251"/>
      <c r="DWD6232" s="251"/>
      <c r="DWE6232" s="251"/>
      <c r="DWF6232" s="251"/>
      <c r="DWG6232" s="251"/>
      <c r="DWH6232" s="251"/>
      <c r="DWI6232" s="251"/>
      <c r="DWJ6232" s="251"/>
      <c r="DWK6232" s="251"/>
      <c r="DWL6232" s="251"/>
      <c r="DWM6232" s="251"/>
      <c r="DWN6232" s="251"/>
      <c r="DWO6232" s="251"/>
      <c r="DWP6232" s="251"/>
      <c r="DWQ6232" s="251"/>
      <c r="DWR6232" s="251"/>
      <c r="DWS6232" s="251"/>
      <c r="DWT6232" s="251"/>
      <c r="DWU6232" s="251"/>
      <c r="DWV6232" s="251"/>
      <c r="DWW6232" s="251"/>
      <c r="DWX6232" s="251"/>
      <c r="DWY6232" s="251"/>
      <c r="DWZ6232" s="251"/>
      <c r="DXA6232" s="251"/>
      <c r="DXB6232" s="251"/>
      <c r="DXC6232" s="251"/>
      <c r="DXD6232" s="251"/>
      <c r="DXE6232" s="251"/>
      <c r="DXF6232" s="251"/>
      <c r="DXG6232" s="251"/>
      <c r="DXH6232" s="251"/>
      <c r="DXI6232" s="251"/>
      <c r="DXJ6232" s="251"/>
      <c r="DXK6232" s="251"/>
      <c r="DXL6232" s="251"/>
      <c r="DXM6232" s="251"/>
      <c r="DXN6232" s="251"/>
      <c r="DXO6232" s="251"/>
      <c r="DXP6232" s="251"/>
      <c r="DXQ6232" s="251"/>
      <c r="DXR6232" s="251"/>
      <c r="DXS6232" s="251"/>
      <c r="DXT6232" s="251"/>
      <c r="DXU6232" s="251"/>
      <c r="DXV6232" s="251"/>
      <c r="DXW6232" s="251"/>
      <c r="DXX6232" s="251"/>
      <c r="DXY6232" s="251"/>
      <c r="DXZ6232" s="251"/>
      <c r="DYA6232" s="251"/>
      <c r="DYB6232" s="251"/>
      <c r="DYC6232" s="251"/>
      <c r="DYD6232" s="251"/>
      <c r="DYE6232" s="251"/>
      <c r="DYF6232" s="251"/>
      <c r="DYG6232" s="251"/>
      <c r="DYH6232" s="251"/>
      <c r="DYI6232" s="251"/>
      <c r="DYJ6232" s="251"/>
      <c r="DYK6232" s="251"/>
      <c r="DYL6232" s="251"/>
      <c r="DYM6232" s="251"/>
      <c r="DYN6232" s="251"/>
      <c r="DYO6232" s="251"/>
      <c r="DYP6232" s="251"/>
      <c r="DYQ6232" s="251"/>
      <c r="DYR6232" s="251"/>
      <c r="DYS6232" s="251"/>
      <c r="DYT6232" s="251"/>
      <c r="DYU6232" s="251"/>
      <c r="DYV6232" s="251"/>
      <c r="DYW6232" s="251"/>
      <c r="DYX6232" s="251"/>
      <c r="DYY6232" s="251"/>
      <c r="DYZ6232" s="251"/>
      <c r="DZA6232" s="251"/>
      <c r="DZB6232" s="251"/>
      <c r="DZC6232" s="251"/>
      <c r="DZD6232" s="251"/>
      <c r="DZE6232" s="251"/>
      <c r="DZF6232" s="251"/>
      <c r="DZG6232" s="251"/>
      <c r="DZH6232" s="251"/>
      <c r="DZI6232" s="251"/>
      <c r="DZJ6232" s="251"/>
      <c r="DZK6232" s="251"/>
      <c r="DZL6232" s="251"/>
      <c r="DZM6232" s="251"/>
      <c r="DZN6232" s="251"/>
      <c r="DZO6232" s="251"/>
      <c r="DZP6232" s="251"/>
      <c r="DZQ6232" s="251"/>
      <c r="DZR6232" s="251"/>
      <c r="DZS6232" s="251"/>
      <c r="DZT6232" s="251"/>
      <c r="DZU6232" s="251"/>
      <c r="DZV6232" s="251"/>
      <c r="DZW6232" s="251"/>
      <c r="DZX6232" s="251"/>
      <c r="DZY6232" s="251"/>
      <c r="DZZ6232" s="251"/>
      <c r="EAA6232" s="251"/>
      <c r="EAB6232" s="251"/>
      <c r="EAC6232" s="251"/>
      <c r="EAD6232" s="251"/>
      <c r="EAE6232" s="251"/>
      <c r="EAF6232" s="251"/>
      <c r="EAG6232" s="251"/>
      <c r="EAH6232" s="251"/>
      <c r="EAI6232" s="251"/>
      <c r="EAJ6232" s="251"/>
      <c r="EAK6232" s="251"/>
      <c r="EAL6232" s="251"/>
      <c r="EAM6232" s="251"/>
      <c r="EAN6232" s="251"/>
      <c r="EAO6232" s="251"/>
      <c r="EAP6232" s="251"/>
      <c r="EAQ6232" s="251"/>
      <c r="EAR6232" s="251"/>
      <c r="EAS6232" s="251"/>
      <c r="EAT6232" s="251"/>
      <c r="EAU6232" s="251"/>
      <c r="EAV6232" s="251"/>
      <c r="EAW6232" s="251"/>
      <c r="EAX6232" s="251"/>
      <c r="EAY6232" s="251"/>
      <c r="EAZ6232" s="251"/>
      <c r="EBA6232" s="251"/>
      <c r="EBB6232" s="251"/>
      <c r="EBC6232" s="251"/>
      <c r="EBD6232" s="251"/>
      <c r="EBE6232" s="251"/>
      <c r="EBF6232" s="251"/>
      <c r="EBG6232" s="251"/>
      <c r="EBH6232" s="251"/>
      <c r="EBI6232" s="251"/>
      <c r="EBJ6232" s="251"/>
      <c r="EBK6232" s="251"/>
      <c r="EBL6232" s="251"/>
      <c r="EBM6232" s="251"/>
      <c r="EBN6232" s="251"/>
      <c r="EBO6232" s="251"/>
      <c r="EBP6232" s="251"/>
      <c r="EBQ6232" s="251"/>
      <c r="EBR6232" s="251"/>
      <c r="EBS6232" s="251"/>
      <c r="EBT6232" s="251"/>
      <c r="EBU6232" s="251"/>
      <c r="EBV6232" s="251"/>
      <c r="EBW6232" s="251"/>
      <c r="EBX6232" s="251"/>
      <c r="EBY6232" s="251"/>
      <c r="EBZ6232" s="251"/>
      <c r="ECA6232" s="251"/>
      <c r="ECB6232" s="251"/>
      <c r="ECC6232" s="251"/>
      <c r="ECD6232" s="251"/>
      <c r="ECE6232" s="251"/>
      <c r="ECF6232" s="251"/>
      <c r="ECG6232" s="251"/>
      <c r="ECH6232" s="251"/>
      <c r="ECI6232" s="251"/>
      <c r="ECJ6232" s="251"/>
      <c r="ECK6232" s="251"/>
      <c r="ECL6232" s="251"/>
      <c r="ECM6232" s="251"/>
      <c r="ECN6232" s="251"/>
      <c r="ECO6232" s="251"/>
      <c r="ECP6232" s="251"/>
      <c r="ECQ6232" s="251"/>
      <c r="ECR6232" s="251"/>
      <c r="ECS6232" s="251"/>
      <c r="ECT6232" s="251"/>
      <c r="ECU6232" s="251"/>
      <c r="ECV6232" s="251"/>
      <c r="ECW6232" s="251"/>
      <c r="ECX6232" s="251"/>
      <c r="ECY6232" s="251"/>
      <c r="ECZ6232" s="251"/>
      <c r="EDA6232" s="251"/>
      <c r="EDB6232" s="251"/>
      <c r="EDC6232" s="251"/>
      <c r="EDD6232" s="251"/>
      <c r="EDE6232" s="251"/>
      <c r="EDF6232" s="251"/>
      <c r="EDG6232" s="251"/>
      <c r="EDH6232" s="251"/>
      <c r="EDI6232" s="251"/>
      <c r="EDJ6232" s="251"/>
      <c r="EDK6232" s="251"/>
      <c r="EDL6232" s="251"/>
      <c r="EDM6232" s="251"/>
      <c r="EDN6232" s="251"/>
      <c r="EDO6232" s="251"/>
      <c r="EDP6232" s="251"/>
      <c r="EDQ6232" s="251"/>
      <c r="EDR6232" s="251"/>
      <c r="EDS6232" s="251"/>
      <c r="EDT6232" s="251"/>
      <c r="EDU6232" s="251"/>
      <c r="EDV6232" s="251"/>
      <c r="EDW6232" s="251"/>
      <c r="EDX6232" s="251"/>
      <c r="EDY6232" s="251"/>
      <c r="EDZ6232" s="251"/>
      <c r="EEA6232" s="251"/>
      <c r="EEB6232" s="251"/>
      <c r="EEC6232" s="251"/>
      <c r="EED6232" s="251"/>
      <c r="EEE6232" s="251"/>
      <c r="EEF6232" s="251"/>
      <c r="EEG6232" s="251"/>
      <c r="EEH6232" s="251"/>
      <c r="EEI6232" s="251"/>
      <c r="EEJ6232" s="251"/>
      <c r="EEK6232" s="251"/>
      <c r="EEL6232" s="251"/>
      <c r="EEM6232" s="251"/>
      <c r="EEN6232" s="251"/>
      <c r="EEO6232" s="251"/>
      <c r="EEP6232" s="251"/>
      <c r="EEQ6232" s="251"/>
      <c r="EER6232" s="251"/>
      <c r="EES6232" s="251"/>
      <c r="EET6232" s="251"/>
      <c r="EEU6232" s="251"/>
      <c r="EEV6232" s="251"/>
      <c r="EEW6232" s="251"/>
      <c r="EEX6232" s="251"/>
      <c r="EEY6232" s="251"/>
      <c r="EEZ6232" s="251"/>
      <c r="EFA6232" s="251"/>
      <c r="EFB6232" s="251"/>
      <c r="EFC6232" s="251"/>
      <c r="EFD6232" s="251"/>
      <c r="EFE6232" s="251"/>
      <c r="EFF6232" s="251"/>
      <c r="EFG6232" s="251"/>
      <c r="EFH6232" s="251"/>
      <c r="EFI6232" s="251"/>
      <c r="EFJ6232" s="251"/>
      <c r="EFK6232" s="251"/>
      <c r="EFL6232" s="251"/>
      <c r="EFM6232" s="251"/>
      <c r="EFN6232" s="251"/>
      <c r="EFO6232" s="251"/>
      <c r="EFP6232" s="251"/>
      <c r="EFQ6232" s="251"/>
      <c r="EFR6232" s="251"/>
      <c r="EFS6232" s="251"/>
      <c r="EFT6232" s="251"/>
      <c r="EFU6232" s="251"/>
      <c r="EFV6232" s="251"/>
      <c r="EFW6232" s="251"/>
      <c r="EFX6232" s="251"/>
      <c r="EFY6232" s="251"/>
      <c r="EFZ6232" s="251"/>
      <c r="EGA6232" s="251"/>
      <c r="EGB6232" s="251"/>
      <c r="EGC6232" s="251"/>
      <c r="EGD6232" s="251"/>
      <c r="EGE6232" s="251"/>
      <c r="EGF6232" s="251"/>
      <c r="EGG6232" s="251"/>
      <c r="EGH6232" s="251"/>
      <c r="EGI6232" s="251"/>
      <c r="EGJ6232" s="251"/>
      <c r="EGK6232" s="251"/>
      <c r="EGL6232" s="251"/>
      <c r="EGM6232" s="251"/>
      <c r="EGN6232" s="251"/>
      <c r="EGO6232" s="251"/>
      <c r="EGP6232" s="251"/>
      <c r="EGQ6232" s="251"/>
      <c r="EGR6232" s="251"/>
      <c r="EGS6232" s="251"/>
      <c r="EGT6232" s="251"/>
      <c r="EGU6232" s="251"/>
      <c r="EGV6232" s="251"/>
      <c r="EGW6232" s="251"/>
      <c r="EGX6232" s="251"/>
      <c r="EGY6232" s="251"/>
      <c r="EGZ6232" s="251"/>
      <c r="EHA6232" s="251"/>
      <c r="EHB6232" s="251"/>
      <c r="EHC6232" s="251"/>
      <c r="EHD6232" s="251"/>
      <c r="EHE6232" s="251"/>
      <c r="EHF6232" s="251"/>
      <c r="EHG6232" s="251"/>
      <c r="EHH6232" s="251"/>
      <c r="EHI6232" s="251"/>
      <c r="EHJ6232" s="251"/>
      <c r="EHK6232" s="251"/>
      <c r="EHL6232" s="251"/>
      <c r="EHM6232" s="251"/>
      <c r="EHN6232" s="251"/>
      <c r="EHO6232" s="251"/>
      <c r="EHP6232" s="251"/>
      <c r="EHQ6232" s="251"/>
      <c r="EHR6232" s="251"/>
      <c r="EHS6232" s="251"/>
      <c r="EHT6232" s="251"/>
      <c r="EHU6232" s="251"/>
      <c r="EHV6232" s="251"/>
      <c r="EHW6232" s="251"/>
      <c r="EHX6232" s="251"/>
      <c r="EHY6232" s="251"/>
      <c r="EHZ6232" s="251"/>
      <c r="EIA6232" s="251"/>
      <c r="EIB6232" s="251"/>
      <c r="EIC6232" s="251"/>
      <c r="EID6232" s="251"/>
      <c r="EIE6232" s="251"/>
      <c r="EIF6232" s="251"/>
      <c r="EIG6232" s="251"/>
      <c r="EIH6232" s="251"/>
      <c r="EII6232" s="251"/>
      <c r="EIJ6232" s="251"/>
      <c r="EIK6232" s="251"/>
      <c r="EIL6232" s="251"/>
      <c r="EIM6232" s="251"/>
      <c r="EIN6232" s="251"/>
      <c r="EIO6232" s="251"/>
      <c r="EIP6232" s="251"/>
      <c r="EIQ6232" s="251"/>
      <c r="EIR6232" s="251"/>
      <c r="EIS6232" s="251"/>
      <c r="EIT6232" s="251"/>
      <c r="EIU6232" s="251"/>
      <c r="EIV6232" s="251"/>
      <c r="EIW6232" s="251"/>
      <c r="EIX6232" s="251"/>
      <c r="EIY6232" s="251"/>
      <c r="EIZ6232" s="251"/>
      <c r="EJA6232" s="251"/>
      <c r="EJB6232" s="251"/>
      <c r="EJC6232" s="251"/>
      <c r="EJD6232" s="251"/>
      <c r="EJE6232" s="251"/>
      <c r="EJF6232" s="251"/>
      <c r="EJG6232" s="251"/>
      <c r="EJH6232" s="251"/>
      <c r="EJI6232" s="251"/>
      <c r="EJJ6232" s="251"/>
      <c r="EJK6232" s="251"/>
      <c r="EJL6232" s="251"/>
      <c r="EJM6232" s="251"/>
      <c r="EJN6232" s="251"/>
      <c r="EJO6232" s="251"/>
      <c r="EJP6232" s="251"/>
      <c r="EJQ6232" s="251"/>
      <c r="EJR6232" s="251"/>
      <c r="EJS6232" s="251"/>
      <c r="EJT6232" s="251"/>
      <c r="EJU6232" s="251"/>
      <c r="EJV6232" s="251"/>
      <c r="EJW6232" s="251"/>
      <c r="EJX6232" s="251"/>
      <c r="EJY6232" s="251"/>
      <c r="EJZ6232" s="251"/>
      <c r="EKA6232" s="251"/>
      <c r="EKB6232" s="251"/>
      <c r="EKC6232" s="251"/>
      <c r="EKD6232" s="251"/>
      <c r="EKE6232" s="251"/>
      <c r="EKF6232" s="251"/>
      <c r="EKG6232" s="251"/>
      <c r="EKH6232" s="251"/>
      <c r="EKI6232" s="251"/>
      <c r="EKJ6232" s="251"/>
      <c r="EKK6232" s="251"/>
      <c r="EKL6232" s="251"/>
      <c r="EKM6232" s="251"/>
      <c r="EKN6232" s="251"/>
      <c r="EKO6232" s="251"/>
      <c r="EKP6232" s="251"/>
      <c r="EKQ6232" s="251"/>
      <c r="EKR6232" s="251"/>
      <c r="EKS6232" s="251"/>
      <c r="EKT6232" s="251"/>
      <c r="EKU6232" s="251"/>
      <c r="EKV6232" s="251"/>
      <c r="EKW6232" s="251"/>
      <c r="EKX6232" s="251"/>
      <c r="EKY6232" s="251"/>
      <c r="EKZ6232" s="251"/>
      <c r="ELA6232" s="251"/>
      <c r="ELB6232" s="251"/>
      <c r="ELC6232" s="251"/>
      <c r="ELD6232" s="251"/>
      <c r="ELE6232" s="251"/>
      <c r="ELF6232" s="251"/>
      <c r="ELG6232" s="251"/>
      <c r="ELH6232" s="251"/>
      <c r="ELI6232" s="251"/>
      <c r="ELJ6232" s="251"/>
      <c r="ELK6232" s="251"/>
      <c r="ELL6232" s="251"/>
      <c r="ELM6232" s="251"/>
      <c r="ELN6232" s="251"/>
      <c r="ELO6232" s="251"/>
      <c r="ELP6232" s="251"/>
      <c r="ELQ6232" s="251"/>
      <c r="ELR6232" s="251"/>
      <c r="ELS6232" s="251"/>
      <c r="ELT6232" s="251"/>
      <c r="ELU6232" s="251"/>
      <c r="ELV6232" s="251"/>
      <c r="ELW6232" s="251"/>
      <c r="ELX6232" s="251"/>
      <c r="ELY6232" s="251"/>
      <c r="ELZ6232" s="251"/>
      <c r="EMA6232" s="251"/>
      <c r="EMB6232" s="251"/>
      <c r="EMC6232" s="251"/>
      <c r="EMD6232" s="251"/>
      <c r="EME6232" s="251"/>
      <c r="EMF6232" s="251"/>
      <c r="EMG6232" s="251"/>
      <c r="EMH6232" s="251"/>
      <c r="EMI6232" s="251"/>
      <c r="EMJ6232" s="251"/>
      <c r="EMK6232" s="251"/>
      <c r="EML6232" s="251"/>
      <c r="EMM6232" s="251"/>
      <c r="EMN6232" s="251"/>
      <c r="EMO6232" s="251"/>
      <c r="EMP6232" s="251"/>
      <c r="EMQ6232" s="251"/>
      <c r="EMR6232" s="251"/>
      <c r="EMS6232" s="251"/>
      <c r="EMT6232" s="251"/>
      <c r="EMU6232" s="251"/>
      <c r="EMV6232" s="251"/>
      <c r="EMW6232" s="251"/>
      <c r="EMX6232" s="251"/>
      <c r="EMY6232" s="251"/>
      <c r="EMZ6232" s="251"/>
      <c r="ENA6232" s="251"/>
      <c r="ENB6232" s="251"/>
      <c r="ENC6232" s="251"/>
      <c r="END6232" s="251"/>
      <c r="ENE6232" s="251"/>
      <c r="ENF6232" s="251"/>
      <c r="ENG6232" s="251"/>
      <c r="ENH6232" s="251"/>
      <c r="ENI6232" s="251"/>
      <c r="ENJ6232" s="251"/>
      <c r="ENK6232" s="251"/>
      <c r="ENL6232" s="251"/>
      <c r="ENM6232" s="251"/>
      <c r="ENN6232" s="251"/>
      <c r="ENO6232" s="251"/>
      <c r="ENP6232" s="251"/>
      <c r="ENQ6232" s="251"/>
      <c r="ENR6232" s="251"/>
      <c r="ENS6232" s="251"/>
      <c r="ENT6232" s="251"/>
      <c r="ENU6232" s="251"/>
      <c r="ENV6232" s="251"/>
      <c r="ENW6232" s="251"/>
      <c r="ENX6232" s="251"/>
      <c r="ENY6232" s="251"/>
      <c r="ENZ6232" s="251"/>
      <c r="EOA6232" s="251"/>
      <c r="EOB6232" s="251"/>
      <c r="EOC6232" s="251"/>
      <c r="EOD6232" s="251"/>
      <c r="EOE6232" s="251"/>
      <c r="EOF6232" s="251"/>
      <c r="EOG6232" s="251"/>
      <c r="EOH6232" s="251"/>
      <c r="EOI6232" s="251"/>
      <c r="EOJ6232" s="251"/>
      <c r="EOK6232" s="251"/>
      <c r="EOL6232" s="251"/>
      <c r="EOM6232" s="251"/>
      <c r="EON6232" s="251"/>
      <c r="EOO6232" s="251"/>
      <c r="EOP6232" s="251"/>
      <c r="EOQ6232" s="251"/>
      <c r="EOR6232" s="251"/>
      <c r="EOS6232" s="251"/>
      <c r="EOT6232" s="251"/>
      <c r="EOU6232" s="251"/>
      <c r="EOV6232" s="251"/>
      <c r="EOW6232" s="251"/>
      <c r="EOX6232" s="251"/>
      <c r="EOY6232" s="251"/>
      <c r="EOZ6232" s="251"/>
      <c r="EPA6232" s="251"/>
      <c r="EPB6232" s="251"/>
      <c r="EPC6232" s="251"/>
      <c r="EPD6232" s="251"/>
      <c r="EPE6232" s="251"/>
      <c r="EPF6232" s="251"/>
      <c r="EPG6232" s="251"/>
      <c r="EPH6232" s="251"/>
      <c r="EPI6232" s="251"/>
      <c r="EPJ6232" s="251"/>
      <c r="EPK6232" s="251"/>
      <c r="EPL6232" s="251"/>
      <c r="EPM6232" s="251"/>
      <c r="EPN6232" s="251"/>
      <c r="EPO6232" s="251"/>
      <c r="EPP6232" s="251"/>
      <c r="EPQ6232" s="251"/>
      <c r="EPR6232" s="251"/>
      <c r="EPS6232" s="251"/>
      <c r="EPT6232" s="251"/>
      <c r="EPU6232" s="251"/>
      <c r="EPV6232" s="251"/>
      <c r="EPW6232" s="251"/>
      <c r="EPX6232" s="251"/>
      <c r="EPY6232" s="251"/>
      <c r="EPZ6232" s="251"/>
      <c r="EQA6232" s="251"/>
      <c r="EQB6232" s="251"/>
      <c r="EQC6232" s="251"/>
      <c r="EQD6232" s="251"/>
      <c r="EQE6232" s="251"/>
      <c r="EQF6232" s="251"/>
      <c r="EQG6232" s="251"/>
      <c r="EQH6232" s="251"/>
      <c r="EQI6232" s="251"/>
      <c r="EQJ6232" s="251"/>
      <c r="EQK6232" s="251"/>
      <c r="EQL6232" s="251"/>
      <c r="EQM6232" s="251"/>
      <c r="EQN6232" s="251"/>
      <c r="EQO6232" s="251"/>
      <c r="EQP6232" s="251"/>
      <c r="EQQ6232" s="251"/>
      <c r="EQR6232" s="251"/>
      <c r="EQS6232" s="251"/>
      <c r="EQT6232" s="251"/>
      <c r="EQU6232" s="251"/>
      <c r="EQV6232" s="251"/>
      <c r="EQW6232" s="251"/>
      <c r="EQX6232" s="251"/>
      <c r="EQY6232" s="251"/>
      <c r="EQZ6232" s="251"/>
      <c r="ERA6232" s="251"/>
      <c r="ERB6232" s="251"/>
      <c r="ERC6232" s="251"/>
      <c r="ERD6232" s="251"/>
      <c r="ERE6232" s="251"/>
      <c r="ERF6232" s="251"/>
      <c r="ERG6232" s="251"/>
      <c r="ERH6232" s="251"/>
      <c r="ERI6232" s="251"/>
      <c r="ERJ6232" s="251"/>
      <c r="ERK6232" s="251"/>
      <c r="ERL6232" s="251"/>
      <c r="ERM6232" s="251"/>
      <c r="ERN6232" s="251"/>
      <c r="ERO6232" s="251"/>
      <c r="ERP6232" s="251"/>
      <c r="ERQ6232" s="251"/>
      <c r="ERR6232" s="251"/>
      <c r="ERS6232" s="251"/>
      <c r="ERT6232" s="251"/>
      <c r="ERU6232" s="251"/>
      <c r="ERV6232" s="251"/>
      <c r="ERW6232" s="251"/>
      <c r="ERX6232" s="251"/>
      <c r="ERY6232" s="251"/>
      <c r="ERZ6232" s="251"/>
      <c r="ESA6232" s="251"/>
      <c r="ESB6232" s="251"/>
      <c r="ESC6232" s="251"/>
      <c r="ESD6232" s="251"/>
      <c r="ESE6232" s="251"/>
      <c r="ESF6232" s="251"/>
      <c r="ESG6232" s="251"/>
      <c r="ESH6232" s="251"/>
      <c r="ESI6232" s="251"/>
      <c r="ESJ6232" s="251"/>
      <c r="ESK6232" s="251"/>
      <c r="ESL6232" s="251"/>
      <c r="ESM6232" s="251"/>
      <c r="ESN6232" s="251"/>
      <c r="ESO6232" s="251"/>
      <c r="ESP6232" s="251"/>
      <c r="ESQ6232" s="251"/>
      <c r="ESR6232" s="251"/>
      <c r="ESS6232" s="251"/>
      <c r="EST6232" s="251"/>
      <c r="ESU6232" s="251"/>
      <c r="ESV6232" s="251"/>
      <c r="ESW6232" s="251"/>
      <c r="ESX6232" s="251"/>
      <c r="ESY6232" s="251"/>
      <c r="ESZ6232" s="251"/>
      <c r="ETA6232" s="251"/>
      <c r="ETB6232" s="251"/>
      <c r="ETC6232" s="251"/>
      <c r="ETD6232" s="251"/>
      <c r="ETE6232" s="251"/>
      <c r="ETF6232" s="251"/>
      <c r="ETG6232" s="251"/>
      <c r="ETH6232" s="251"/>
      <c r="ETI6232" s="251"/>
      <c r="ETJ6232" s="251"/>
      <c r="ETK6232" s="251"/>
      <c r="ETL6232" s="251"/>
      <c r="ETM6232" s="251"/>
      <c r="ETN6232" s="251"/>
      <c r="ETO6232" s="251"/>
      <c r="ETP6232" s="251"/>
      <c r="ETQ6232" s="251"/>
      <c r="ETR6232" s="251"/>
      <c r="ETS6232" s="251"/>
      <c r="ETT6232" s="251"/>
      <c r="ETU6232" s="251"/>
      <c r="ETV6232" s="251"/>
      <c r="ETW6232" s="251"/>
      <c r="ETX6232" s="251"/>
      <c r="ETY6232" s="251"/>
      <c r="ETZ6232" s="251"/>
      <c r="EUA6232" s="251"/>
      <c r="EUB6232" s="251"/>
      <c r="EUC6232" s="251"/>
      <c r="EUD6232" s="251"/>
      <c r="EUE6232" s="251"/>
      <c r="EUF6232" s="251"/>
      <c r="EUG6232" s="251"/>
      <c r="EUH6232" s="251"/>
      <c r="EUI6232" s="251"/>
      <c r="EUJ6232" s="251"/>
      <c r="EUK6232" s="251"/>
      <c r="EUL6232" s="251"/>
      <c r="EUM6232" s="251"/>
      <c r="EUN6232" s="251"/>
      <c r="EUO6232" s="251"/>
      <c r="EUP6232" s="251"/>
      <c r="EUQ6232" s="251"/>
      <c r="EUR6232" s="251"/>
      <c r="EUS6232" s="251"/>
      <c r="EUT6232" s="251"/>
      <c r="EUU6232" s="251"/>
      <c r="EUV6232" s="251"/>
      <c r="EUW6232" s="251"/>
      <c r="EUX6232" s="251"/>
      <c r="EUY6232" s="251"/>
      <c r="EUZ6232" s="251"/>
      <c r="EVA6232" s="251"/>
      <c r="EVB6232" s="251"/>
      <c r="EVC6232" s="251"/>
      <c r="EVD6232" s="251"/>
      <c r="EVE6232" s="251"/>
      <c r="EVF6232" s="251"/>
      <c r="EVG6232" s="251"/>
      <c r="EVH6232" s="251"/>
      <c r="EVI6232" s="251"/>
      <c r="EVJ6232" s="251"/>
      <c r="EVK6232" s="251"/>
      <c r="EVL6232" s="251"/>
      <c r="EVM6232" s="251"/>
      <c r="EVN6232" s="251"/>
      <c r="EVO6232" s="251"/>
      <c r="EVP6232" s="251"/>
      <c r="EVQ6232" s="251"/>
      <c r="EVR6232" s="251"/>
      <c r="EVS6232" s="251"/>
      <c r="EVT6232" s="251"/>
      <c r="EVU6232" s="251"/>
      <c r="EVV6232" s="251"/>
      <c r="EVW6232" s="251"/>
      <c r="EVX6232" s="251"/>
      <c r="EVY6232" s="251"/>
      <c r="EVZ6232" s="251"/>
      <c r="EWA6232" s="251"/>
      <c r="EWB6232" s="251"/>
      <c r="EWC6232" s="251"/>
      <c r="EWD6232" s="251"/>
      <c r="EWE6232" s="251"/>
      <c r="EWF6232" s="251"/>
      <c r="EWG6232" s="251"/>
      <c r="EWH6232" s="251"/>
      <c r="EWI6232" s="251"/>
      <c r="EWJ6232" s="251"/>
      <c r="EWK6232" s="251"/>
      <c r="EWL6232" s="251"/>
      <c r="EWM6232" s="251"/>
      <c r="EWN6232" s="251"/>
      <c r="EWO6232" s="251"/>
      <c r="EWP6232" s="251"/>
      <c r="EWQ6232" s="251"/>
      <c r="EWR6232" s="251"/>
      <c r="EWS6232" s="251"/>
      <c r="EWT6232" s="251"/>
      <c r="EWU6232" s="251"/>
      <c r="EWV6232" s="251"/>
      <c r="EWW6232" s="251"/>
      <c r="EWX6232" s="251"/>
      <c r="EWY6232" s="251"/>
      <c r="EWZ6232" s="251"/>
      <c r="EXA6232" s="251"/>
      <c r="EXB6232" s="251"/>
      <c r="EXC6232" s="251"/>
      <c r="EXD6232" s="251"/>
      <c r="EXE6232" s="251"/>
      <c r="EXF6232" s="251"/>
      <c r="EXG6232" s="251"/>
      <c r="EXH6232" s="251"/>
      <c r="EXI6232" s="251"/>
      <c r="EXJ6232" s="251"/>
      <c r="EXK6232" s="251"/>
      <c r="EXL6232" s="251"/>
      <c r="EXM6232" s="251"/>
      <c r="EXN6232" s="251"/>
      <c r="EXO6232" s="251"/>
      <c r="EXP6232" s="251"/>
      <c r="EXQ6232" s="251"/>
      <c r="EXR6232" s="251"/>
      <c r="EXS6232" s="251"/>
      <c r="EXT6232" s="251"/>
      <c r="EXU6232" s="251"/>
      <c r="EXV6232" s="251"/>
      <c r="EXW6232" s="251"/>
      <c r="EXX6232" s="251"/>
      <c r="EXY6232" s="251"/>
      <c r="EXZ6232" s="251"/>
      <c r="EYA6232" s="251"/>
      <c r="EYB6232" s="251"/>
      <c r="EYC6232" s="251"/>
      <c r="EYD6232" s="251"/>
      <c r="EYE6232" s="251"/>
      <c r="EYF6232" s="251"/>
      <c r="EYG6232" s="251"/>
      <c r="EYH6232" s="251"/>
      <c r="EYI6232" s="251"/>
      <c r="EYJ6232" s="251"/>
      <c r="EYK6232" s="251"/>
      <c r="EYL6232" s="251"/>
      <c r="EYM6232" s="251"/>
      <c r="EYN6232" s="251"/>
      <c r="EYO6232" s="251"/>
      <c r="EYP6232" s="251"/>
      <c r="EYQ6232" s="251"/>
      <c r="EYR6232" s="251"/>
      <c r="EYS6232" s="251"/>
      <c r="EYT6232" s="251"/>
      <c r="EYU6232" s="251"/>
      <c r="EYV6232" s="251"/>
      <c r="EYW6232" s="251"/>
      <c r="EYX6232" s="251"/>
      <c r="EYY6232" s="251"/>
      <c r="EYZ6232" s="251"/>
      <c r="EZA6232" s="251"/>
      <c r="EZB6232" s="251"/>
      <c r="EZC6232" s="251"/>
      <c r="EZD6232" s="251"/>
      <c r="EZE6232" s="251"/>
      <c r="EZF6232" s="251"/>
      <c r="EZG6232" s="251"/>
      <c r="EZH6232" s="251"/>
      <c r="EZI6232" s="251"/>
      <c r="EZJ6232" s="251"/>
      <c r="EZK6232" s="251"/>
      <c r="EZL6232" s="251"/>
      <c r="EZM6232" s="251"/>
      <c r="EZN6232" s="251"/>
      <c r="EZO6232" s="251"/>
      <c r="EZP6232" s="251"/>
      <c r="EZQ6232" s="251"/>
      <c r="EZR6232" s="251"/>
      <c r="EZS6232" s="251"/>
      <c r="EZT6232" s="251"/>
      <c r="EZU6232" s="251"/>
      <c r="EZV6232" s="251"/>
      <c r="EZW6232" s="251"/>
      <c r="EZX6232" s="251"/>
      <c r="EZY6232" s="251"/>
      <c r="EZZ6232" s="251"/>
      <c r="FAA6232" s="251"/>
      <c r="FAB6232" s="251"/>
      <c r="FAC6232" s="251"/>
      <c r="FAD6232" s="251"/>
      <c r="FAE6232" s="251"/>
      <c r="FAF6232" s="251"/>
      <c r="FAG6232" s="251"/>
      <c r="FAH6232" s="251"/>
      <c r="FAI6232" s="251"/>
      <c r="FAJ6232" s="251"/>
      <c r="FAK6232" s="251"/>
      <c r="FAL6232" s="251"/>
      <c r="FAM6232" s="251"/>
      <c r="FAN6232" s="251"/>
      <c r="FAO6232" s="251"/>
      <c r="FAP6232" s="251"/>
      <c r="FAQ6232" s="251"/>
      <c r="FAR6232" s="251"/>
      <c r="FAS6232" s="251"/>
      <c r="FAT6232" s="251"/>
      <c r="FAU6232" s="251"/>
      <c r="FAV6232" s="251"/>
      <c r="FAW6232" s="251"/>
      <c r="FAX6232" s="251"/>
      <c r="FAY6232" s="251"/>
      <c r="FAZ6232" s="251"/>
      <c r="FBA6232" s="251"/>
      <c r="FBB6232" s="251"/>
      <c r="FBC6232" s="251"/>
      <c r="FBD6232" s="251"/>
      <c r="FBE6232" s="251"/>
      <c r="FBF6232" s="251"/>
      <c r="FBG6232" s="251"/>
      <c r="FBH6232" s="251"/>
      <c r="FBI6232" s="251"/>
      <c r="FBJ6232" s="251"/>
      <c r="FBK6232" s="251"/>
      <c r="FBL6232" s="251"/>
      <c r="FBM6232" s="251"/>
      <c r="FBN6232" s="251"/>
      <c r="FBO6232" s="251"/>
      <c r="FBP6232" s="251"/>
      <c r="FBQ6232" s="251"/>
      <c r="FBR6232" s="251"/>
      <c r="FBS6232" s="251"/>
      <c r="FBT6232" s="251"/>
      <c r="FBU6232" s="251"/>
      <c r="FBV6232" s="251"/>
      <c r="FBW6232" s="251"/>
      <c r="FBX6232" s="251"/>
      <c r="FBY6232" s="251"/>
      <c r="FBZ6232" s="251"/>
      <c r="FCA6232" s="251"/>
      <c r="FCB6232" s="251"/>
      <c r="FCC6232" s="251"/>
      <c r="FCD6232" s="251"/>
      <c r="FCE6232" s="251"/>
      <c r="FCF6232" s="251"/>
      <c r="FCG6232" s="251"/>
      <c r="FCH6232" s="251"/>
      <c r="FCI6232" s="251"/>
      <c r="FCJ6232" s="251"/>
      <c r="FCK6232" s="251"/>
      <c r="FCL6232" s="251"/>
      <c r="FCM6232" s="251"/>
      <c r="FCN6232" s="251"/>
      <c r="FCO6232" s="251"/>
      <c r="FCP6232" s="251"/>
      <c r="FCQ6232" s="251"/>
      <c r="FCR6232" s="251"/>
      <c r="FCS6232" s="251"/>
      <c r="FCT6232" s="251"/>
      <c r="FCU6232" s="251"/>
      <c r="FCV6232" s="251"/>
      <c r="FCW6232" s="251"/>
      <c r="FCX6232" s="251"/>
      <c r="FCY6232" s="251"/>
      <c r="FCZ6232" s="251"/>
      <c r="FDA6232" s="251"/>
      <c r="FDB6232" s="251"/>
      <c r="FDC6232" s="251"/>
      <c r="FDD6232" s="251"/>
      <c r="FDE6232" s="251"/>
      <c r="FDF6232" s="251"/>
      <c r="FDG6232" s="251"/>
      <c r="FDH6232" s="251"/>
      <c r="FDI6232" s="251"/>
      <c r="FDJ6232" s="251"/>
      <c r="FDK6232" s="251"/>
      <c r="FDL6232" s="251"/>
      <c r="FDM6232" s="251"/>
      <c r="FDN6232" s="251"/>
      <c r="FDO6232" s="251"/>
      <c r="FDP6232" s="251"/>
      <c r="FDQ6232" s="251"/>
      <c r="FDR6232" s="251"/>
      <c r="FDS6232" s="251"/>
      <c r="FDT6232" s="251"/>
      <c r="FDU6232" s="251"/>
      <c r="FDV6232" s="251"/>
      <c r="FDW6232" s="251"/>
      <c r="FDX6232" s="251"/>
      <c r="FDY6232" s="251"/>
      <c r="FDZ6232" s="251"/>
      <c r="FEA6232" s="251"/>
      <c r="FEB6232" s="251"/>
      <c r="FEC6232" s="251"/>
      <c r="FED6232" s="251"/>
      <c r="FEE6232" s="251"/>
      <c r="FEF6232" s="251"/>
      <c r="FEG6232" s="251"/>
      <c r="FEH6232" s="251"/>
      <c r="FEI6232" s="251"/>
      <c r="FEJ6232" s="251"/>
      <c r="FEK6232" s="251"/>
      <c r="FEL6232" s="251"/>
      <c r="FEM6232" s="251"/>
      <c r="FEN6232" s="251"/>
      <c r="FEO6232" s="251"/>
      <c r="FEP6232" s="251"/>
      <c r="FEQ6232" s="251"/>
      <c r="FER6232" s="251"/>
      <c r="FES6232" s="251"/>
      <c r="FET6232" s="251"/>
      <c r="FEU6232" s="251"/>
      <c r="FEV6232" s="251"/>
      <c r="FEW6232" s="251"/>
      <c r="FEX6232" s="251"/>
      <c r="FEY6232" s="251"/>
      <c r="FEZ6232" s="251"/>
      <c r="FFA6232" s="251"/>
      <c r="FFB6232" s="251"/>
      <c r="FFC6232" s="251"/>
      <c r="FFD6232" s="251"/>
      <c r="FFE6232" s="251"/>
      <c r="FFF6232" s="251"/>
      <c r="FFG6232" s="251"/>
      <c r="FFH6232" s="251"/>
      <c r="FFI6232" s="251"/>
      <c r="FFJ6232" s="251"/>
      <c r="FFK6232" s="251"/>
      <c r="FFL6232" s="251"/>
      <c r="FFM6232" s="251"/>
      <c r="FFN6232" s="251"/>
      <c r="FFO6232" s="251"/>
      <c r="FFP6232" s="251"/>
      <c r="FFQ6232" s="251"/>
      <c r="FFR6232" s="251"/>
      <c r="FFS6232" s="251"/>
      <c r="FFT6232" s="251"/>
      <c r="FFU6232" s="251"/>
      <c r="FFV6232" s="251"/>
      <c r="FFW6232" s="251"/>
      <c r="FFX6232" s="251"/>
      <c r="FFY6232" s="251"/>
      <c r="FFZ6232" s="251"/>
      <c r="FGA6232" s="251"/>
      <c r="FGB6232" s="251"/>
      <c r="FGC6232" s="251"/>
      <c r="FGD6232" s="251"/>
      <c r="FGE6232" s="251"/>
      <c r="FGF6232" s="251"/>
      <c r="FGG6232" s="251"/>
      <c r="FGH6232" s="251"/>
      <c r="FGI6232" s="251"/>
      <c r="FGJ6232" s="251"/>
      <c r="FGK6232" s="251"/>
      <c r="FGL6232" s="251"/>
      <c r="FGM6232" s="251"/>
      <c r="FGN6232" s="251"/>
      <c r="FGO6232" s="251"/>
      <c r="FGP6232" s="251"/>
      <c r="FGQ6232" s="251"/>
      <c r="FGR6232" s="251"/>
      <c r="FGS6232" s="251"/>
      <c r="FGT6232" s="251"/>
      <c r="FGU6232" s="251"/>
      <c r="FGV6232" s="251"/>
      <c r="FGW6232" s="251"/>
      <c r="FGX6232" s="251"/>
      <c r="FGY6232" s="251"/>
      <c r="FGZ6232" s="251"/>
      <c r="FHA6232" s="251"/>
      <c r="FHB6232" s="251"/>
      <c r="FHC6232" s="251"/>
      <c r="FHD6232" s="251"/>
      <c r="FHE6232" s="251"/>
      <c r="FHF6232" s="251"/>
      <c r="FHG6232" s="251"/>
      <c r="FHH6232" s="251"/>
      <c r="FHI6232" s="251"/>
      <c r="FHJ6232" s="251"/>
      <c r="FHK6232" s="251"/>
      <c r="FHL6232" s="251"/>
      <c r="FHM6232" s="251"/>
      <c r="FHN6232" s="251"/>
      <c r="FHO6232" s="251"/>
      <c r="FHP6232" s="251"/>
      <c r="FHQ6232" s="251"/>
      <c r="FHR6232" s="251"/>
      <c r="FHS6232" s="251"/>
      <c r="FHT6232" s="251"/>
      <c r="FHU6232" s="251"/>
      <c r="FHV6232" s="251"/>
      <c r="FHW6232" s="251"/>
      <c r="FHX6232" s="251"/>
      <c r="FHY6232" s="251"/>
      <c r="FHZ6232" s="251"/>
      <c r="FIA6232" s="251"/>
      <c r="FIB6232" s="251"/>
      <c r="FIC6232" s="251"/>
      <c r="FID6232" s="251"/>
      <c r="FIE6232" s="251"/>
      <c r="FIF6232" s="251"/>
      <c r="FIG6232" s="251"/>
      <c r="FIH6232" s="251"/>
      <c r="FII6232" s="251"/>
      <c r="FIJ6232" s="251"/>
      <c r="FIK6232" s="251"/>
      <c r="FIL6232" s="251"/>
      <c r="FIM6232" s="251"/>
      <c r="FIN6232" s="251"/>
      <c r="FIO6232" s="251"/>
      <c r="FIP6232" s="251"/>
      <c r="FIQ6232" s="251"/>
      <c r="FIR6232" s="251"/>
      <c r="FIS6232" s="251"/>
      <c r="FIT6232" s="251"/>
      <c r="FIU6232" s="251"/>
      <c r="FIV6232" s="251"/>
      <c r="FIW6232" s="251"/>
      <c r="FIX6232" s="251"/>
      <c r="FIY6232" s="251"/>
      <c r="FIZ6232" s="251"/>
      <c r="FJA6232" s="251"/>
      <c r="FJB6232" s="251"/>
      <c r="FJC6232" s="251"/>
      <c r="FJD6232" s="251"/>
      <c r="FJE6232" s="251"/>
      <c r="FJF6232" s="251"/>
      <c r="FJG6232" s="251"/>
      <c r="FJH6232" s="251"/>
      <c r="FJI6232" s="251"/>
      <c r="FJJ6232" s="251"/>
      <c r="FJK6232" s="251"/>
      <c r="FJL6232" s="251"/>
      <c r="FJM6232" s="251"/>
      <c r="FJN6232" s="251"/>
      <c r="FJO6232" s="251"/>
      <c r="FJP6232" s="251"/>
      <c r="FJQ6232" s="251"/>
      <c r="FJR6232" s="251"/>
      <c r="FJS6232" s="251"/>
      <c r="FJT6232" s="251"/>
      <c r="FJU6232" s="251"/>
      <c r="FJV6232" s="251"/>
      <c r="FJW6232" s="251"/>
      <c r="FJX6232" s="251"/>
      <c r="FJY6232" s="251"/>
      <c r="FJZ6232" s="251"/>
      <c r="FKA6232" s="251"/>
      <c r="FKB6232" s="251"/>
      <c r="FKC6232" s="251"/>
      <c r="FKD6232" s="251"/>
      <c r="FKE6232" s="251"/>
      <c r="FKF6232" s="251"/>
      <c r="FKG6232" s="251"/>
      <c r="FKH6232" s="251"/>
      <c r="FKI6232" s="251"/>
      <c r="FKJ6232" s="251"/>
      <c r="FKK6232" s="251"/>
      <c r="FKL6232" s="251"/>
      <c r="FKM6232" s="251"/>
      <c r="FKN6232" s="251"/>
      <c r="FKO6232" s="251"/>
      <c r="FKP6232" s="251"/>
      <c r="FKQ6232" s="251"/>
      <c r="FKR6232" s="251"/>
      <c r="FKS6232" s="251"/>
      <c r="FKT6232" s="251"/>
      <c r="FKU6232" s="251"/>
      <c r="FKV6232" s="251"/>
      <c r="FKW6232" s="251"/>
      <c r="FKX6232" s="251"/>
      <c r="FKY6232" s="251"/>
      <c r="FKZ6232" s="251"/>
      <c r="FLA6232" s="251"/>
      <c r="FLB6232" s="251"/>
      <c r="FLC6232" s="251"/>
      <c r="FLD6232" s="251"/>
      <c r="FLE6232" s="251"/>
      <c r="FLF6232" s="251"/>
      <c r="FLG6232" s="251"/>
      <c r="FLH6232" s="251"/>
      <c r="FLI6232" s="251"/>
      <c r="FLJ6232" s="251"/>
      <c r="FLK6232" s="251"/>
      <c r="FLL6232" s="251"/>
      <c r="FLM6232" s="251"/>
      <c r="FLN6232" s="251"/>
      <c r="FLO6232" s="251"/>
      <c r="FLP6232" s="251"/>
      <c r="FLQ6232" s="251"/>
      <c r="FLR6232" s="251"/>
      <c r="FLS6232" s="251"/>
      <c r="FLT6232" s="251"/>
      <c r="FLU6232" s="251"/>
      <c r="FLV6232" s="251"/>
      <c r="FLW6232" s="251"/>
      <c r="FLX6232" s="251"/>
      <c r="FLY6232" s="251"/>
      <c r="FLZ6232" s="251"/>
      <c r="FMA6232" s="251"/>
      <c r="FMB6232" s="251"/>
      <c r="FMC6232" s="251"/>
      <c r="FMD6232" s="251"/>
      <c r="FME6232" s="251"/>
      <c r="FMF6232" s="251"/>
      <c r="FMG6232" s="251"/>
      <c r="FMH6232" s="251"/>
      <c r="FMI6232" s="251"/>
      <c r="FMJ6232" s="251"/>
      <c r="FMK6232" s="251"/>
      <c r="FML6232" s="251"/>
      <c r="FMM6232" s="251"/>
      <c r="FMN6232" s="251"/>
      <c r="FMO6232" s="251"/>
      <c r="FMP6232" s="251"/>
      <c r="FMQ6232" s="251"/>
      <c r="FMR6232" s="251"/>
      <c r="FMS6232" s="251"/>
      <c r="FMT6232" s="251"/>
      <c r="FMU6232" s="251"/>
      <c r="FMV6232" s="251"/>
      <c r="FMW6232" s="251"/>
      <c r="FMX6232" s="251"/>
      <c r="FMY6232" s="251"/>
      <c r="FMZ6232" s="251"/>
      <c r="FNA6232" s="251"/>
      <c r="FNB6232" s="251"/>
      <c r="FNC6232" s="251"/>
      <c r="FND6232" s="251"/>
      <c r="FNE6232" s="251"/>
      <c r="FNF6232" s="251"/>
      <c r="FNG6232" s="251"/>
      <c r="FNH6232" s="251"/>
      <c r="FNI6232" s="251"/>
      <c r="FNJ6232" s="251"/>
      <c r="FNK6232" s="251"/>
      <c r="FNL6232" s="251"/>
      <c r="FNM6232" s="251"/>
      <c r="FNN6232" s="251"/>
      <c r="FNO6232" s="251"/>
      <c r="FNP6232" s="251"/>
      <c r="FNQ6232" s="251"/>
      <c r="FNR6232" s="251"/>
      <c r="FNS6232" s="251"/>
      <c r="FNT6232" s="251"/>
      <c r="FNU6232" s="251"/>
      <c r="FNV6232" s="251"/>
      <c r="FNW6232" s="251"/>
      <c r="FNX6232" s="251"/>
      <c r="FNY6232" s="251"/>
      <c r="FNZ6232" s="251"/>
      <c r="FOA6232" s="251"/>
      <c r="FOB6232" s="251"/>
      <c r="FOC6232" s="251"/>
      <c r="FOD6232" s="251"/>
      <c r="FOE6232" s="251"/>
      <c r="FOF6232" s="251"/>
      <c r="FOG6232" s="251"/>
      <c r="FOH6232" s="251"/>
      <c r="FOI6232" s="251"/>
      <c r="FOJ6232" s="251"/>
      <c r="FOK6232" s="251"/>
      <c r="FOL6232" s="251"/>
      <c r="FOM6232" s="251"/>
      <c r="FON6232" s="251"/>
      <c r="FOO6232" s="251"/>
      <c r="FOP6232" s="251"/>
      <c r="FOQ6232" s="251"/>
      <c r="FOR6232" s="251"/>
      <c r="FOS6232" s="251"/>
      <c r="FOT6232" s="251"/>
      <c r="FOU6232" s="251"/>
      <c r="FOV6232" s="251"/>
      <c r="FOW6232" s="251"/>
      <c r="FOX6232" s="251"/>
      <c r="FOY6232" s="251"/>
      <c r="FOZ6232" s="251"/>
      <c r="FPA6232" s="251"/>
      <c r="FPB6232" s="251"/>
      <c r="FPC6232" s="251"/>
      <c r="FPD6232" s="251"/>
      <c r="FPE6232" s="251"/>
      <c r="FPF6232" s="251"/>
      <c r="FPG6232" s="251"/>
      <c r="FPH6232" s="251"/>
      <c r="FPI6232" s="251"/>
      <c r="FPJ6232" s="251"/>
      <c r="FPK6232" s="251"/>
      <c r="FPL6232" s="251"/>
      <c r="FPM6232" s="251"/>
      <c r="FPN6232" s="251"/>
      <c r="FPO6232" s="251"/>
      <c r="FPP6232" s="251"/>
      <c r="FPQ6232" s="251"/>
      <c r="FPR6232" s="251"/>
      <c r="FPS6232" s="251"/>
      <c r="FPT6232" s="251"/>
      <c r="FPU6232" s="251"/>
      <c r="FPV6232" s="251"/>
      <c r="FPW6232" s="251"/>
      <c r="FPX6232" s="251"/>
      <c r="FPY6232" s="251"/>
      <c r="FPZ6232" s="251"/>
      <c r="FQA6232" s="251"/>
      <c r="FQB6232" s="251"/>
      <c r="FQC6232" s="251"/>
      <c r="FQD6232" s="251"/>
      <c r="FQE6232" s="251"/>
      <c r="FQF6232" s="251"/>
      <c r="FQG6232" s="251"/>
      <c r="FQH6232" s="251"/>
      <c r="FQI6232" s="251"/>
      <c r="FQJ6232" s="251"/>
      <c r="FQK6232" s="251"/>
      <c r="FQL6232" s="251"/>
      <c r="FQM6232" s="251"/>
      <c r="FQN6232" s="251"/>
      <c r="FQO6232" s="251"/>
      <c r="FQP6232" s="251"/>
      <c r="FQQ6232" s="251"/>
      <c r="FQR6232" s="251"/>
      <c r="FQS6232" s="251"/>
      <c r="FQT6232" s="251"/>
      <c r="FQU6232" s="251"/>
      <c r="FQV6232" s="251"/>
      <c r="FQW6232" s="251"/>
      <c r="FQX6232" s="251"/>
      <c r="FQY6232" s="251"/>
      <c r="FQZ6232" s="251"/>
      <c r="FRA6232" s="251"/>
      <c r="FRB6232" s="251"/>
      <c r="FRC6232" s="251"/>
      <c r="FRD6232" s="251"/>
      <c r="FRE6232" s="251"/>
      <c r="FRF6232" s="251"/>
      <c r="FRG6232" s="251"/>
      <c r="FRH6232" s="251"/>
      <c r="FRI6232" s="251"/>
      <c r="FRJ6232" s="251"/>
      <c r="FRK6232" s="251"/>
      <c r="FRL6232" s="251"/>
      <c r="FRM6232" s="251"/>
      <c r="FRN6232" s="251"/>
      <c r="FRO6232" s="251"/>
      <c r="FRP6232" s="251"/>
      <c r="FRQ6232" s="251"/>
      <c r="FRR6232" s="251"/>
      <c r="FRS6232" s="251"/>
      <c r="FRT6232" s="251"/>
      <c r="FRU6232" s="251"/>
      <c r="FRV6232" s="251"/>
      <c r="FRW6232" s="251"/>
      <c r="FRX6232" s="251"/>
      <c r="FRY6232" s="251"/>
      <c r="FRZ6232" s="251"/>
      <c r="FSA6232" s="251"/>
      <c r="FSB6232" s="251"/>
      <c r="FSC6232" s="251"/>
      <c r="FSD6232" s="251"/>
      <c r="FSE6232" s="251"/>
      <c r="FSF6232" s="251"/>
      <c r="FSG6232" s="251"/>
      <c r="FSH6232" s="251"/>
      <c r="FSI6232" s="251"/>
      <c r="FSJ6232" s="251"/>
      <c r="FSK6232" s="251"/>
      <c r="FSL6232" s="251"/>
      <c r="FSM6232" s="251"/>
      <c r="FSN6232" s="251"/>
      <c r="FSO6232" s="251"/>
      <c r="FSP6232" s="251"/>
      <c r="FSQ6232" s="251"/>
      <c r="FSR6232" s="251"/>
      <c r="FSS6232" s="251"/>
      <c r="FST6232" s="251"/>
      <c r="FSU6232" s="251"/>
      <c r="FSV6232" s="251"/>
      <c r="FSW6232" s="251"/>
      <c r="FSX6232" s="251"/>
      <c r="FSY6232" s="251"/>
      <c r="FSZ6232" s="251"/>
      <c r="FTA6232" s="251"/>
      <c r="FTB6232" s="251"/>
      <c r="FTC6232" s="251"/>
      <c r="FTD6232" s="251"/>
      <c r="FTE6232" s="251"/>
      <c r="FTF6232" s="251"/>
      <c r="FTG6232" s="251"/>
      <c r="FTH6232" s="251"/>
      <c r="FTI6232" s="251"/>
      <c r="FTJ6232" s="251"/>
      <c r="FTK6232" s="251"/>
      <c r="FTL6232" s="251"/>
      <c r="FTM6232" s="251"/>
      <c r="FTN6232" s="251"/>
      <c r="FTO6232" s="251"/>
      <c r="FTP6232" s="251"/>
      <c r="FTQ6232" s="251"/>
      <c r="FTR6232" s="251"/>
      <c r="FTS6232" s="251"/>
      <c r="FTT6232" s="251"/>
      <c r="FTU6232" s="251"/>
      <c r="FTV6232" s="251"/>
      <c r="FTW6232" s="251"/>
      <c r="FTX6232" s="251"/>
      <c r="FTY6232" s="251"/>
      <c r="FTZ6232" s="251"/>
      <c r="FUA6232" s="251"/>
      <c r="FUB6232" s="251"/>
      <c r="FUC6232" s="251"/>
      <c r="FUD6232" s="251"/>
      <c r="FUE6232" s="251"/>
      <c r="FUF6232" s="251"/>
      <c r="FUG6232" s="251"/>
      <c r="FUH6232" s="251"/>
      <c r="FUI6232" s="251"/>
      <c r="FUJ6232" s="251"/>
      <c r="FUK6232" s="251"/>
      <c r="FUL6232" s="251"/>
      <c r="FUM6232" s="251"/>
      <c r="FUN6232" s="251"/>
      <c r="FUO6232" s="251"/>
      <c r="FUP6232" s="251"/>
      <c r="FUQ6232" s="251"/>
      <c r="FUR6232" s="251"/>
      <c r="FUS6232" s="251"/>
      <c r="FUT6232" s="251"/>
      <c r="FUU6232" s="251"/>
      <c r="FUV6232" s="251"/>
      <c r="FUW6232" s="251"/>
      <c r="FUX6232" s="251"/>
      <c r="FUY6232" s="251"/>
      <c r="FUZ6232" s="251"/>
      <c r="FVA6232" s="251"/>
      <c r="FVB6232" s="251"/>
      <c r="FVC6232" s="251"/>
      <c r="FVD6232" s="251"/>
      <c r="FVE6232" s="251"/>
      <c r="FVF6232" s="251"/>
      <c r="FVG6232" s="251"/>
      <c r="FVH6232" s="251"/>
      <c r="FVI6232" s="251"/>
      <c r="FVJ6232" s="251"/>
      <c r="FVK6232" s="251"/>
      <c r="FVL6232" s="251"/>
      <c r="FVM6232" s="251"/>
      <c r="FVN6232" s="251"/>
      <c r="FVO6232" s="251"/>
      <c r="FVP6232" s="251"/>
      <c r="FVQ6232" s="251"/>
      <c r="FVR6232" s="251"/>
      <c r="FVS6232" s="251"/>
      <c r="FVT6232" s="251"/>
      <c r="FVU6232" s="251"/>
      <c r="FVV6232" s="251"/>
      <c r="FVW6232" s="251"/>
      <c r="FVX6232" s="251"/>
      <c r="FVY6232" s="251"/>
      <c r="FVZ6232" s="251"/>
      <c r="FWA6232" s="251"/>
      <c r="FWB6232" s="251"/>
      <c r="FWC6232" s="251"/>
      <c r="FWD6232" s="251"/>
      <c r="FWE6232" s="251"/>
      <c r="FWF6232" s="251"/>
      <c r="FWG6232" s="251"/>
      <c r="FWH6232" s="251"/>
      <c r="FWI6232" s="251"/>
      <c r="FWJ6232" s="251"/>
      <c r="FWK6232" s="251"/>
      <c r="FWL6232" s="251"/>
      <c r="FWM6232" s="251"/>
      <c r="FWN6232" s="251"/>
      <c r="FWO6232" s="251"/>
      <c r="FWP6232" s="251"/>
      <c r="FWQ6232" s="251"/>
      <c r="FWR6232" s="251"/>
      <c r="FWS6232" s="251"/>
      <c r="FWT6232" s="251"/>
      <c r="FWU6232" s="251"/>
      <c r="FWV6232" s="251"/>
      <c r="FWW6232" s="251"/>
      <c r="FWX6232" s="251"/>
      <c r="FWY6232" s="251"/>
      <c r="FWZ6232" s="251"/>
      <c r="FXA6232" s="251"/>
      <c r="FXB6232" s="251"/>
      <c r="FXC6232" s="251"/>
      <c r="FXD6232" s="251"/>
      <c r="FXE6232" s="251"/>
      <c r="FXF6232" s="251"/>
      <c r="FXG6232" s="251"/>
      <c r="FXH6232" s="251"/>
      <c r="FXI6232" s="251"/>
      <c r="FXJ6232" s="251"/>
      <c r="FXK6232" s="251"/>
      <c r="FXL6232" s="251"/>
      <c r="FXM6232" s="251"/>
      <c r="FXN6232" s="251"/>
      <c r="FXO6232" s="251"/>
      <c r="FXP6232" s="251"/>
      <c r="FXQ6232" s="251"/>
      <c r="FXR6232" s="251"/>
      <c r="FXS6232" s="251"/>
      <c r="FXT6232" s="251"/>
      <c r="FXU6232" s="251"/>
      <c r="FXV6232" s="251"/>
      <c r="FXW6232" s="251"/>
      <c r="FXX6232" s="251"/>
      <c r="FXY6232" s="251"/>
      <c r="FXZ6232" s="251"/>
      <c r="FYA6232" s="251"/>
      <c r="FYB6232" s="251"/>
      <c r="FYC6232" s="251"/>
      <c r="FYD6232" s="251"/>
      <c r="FYE6232" s="251"/>
      <c r="FYF6232" s="251"/>
      <c r="FYG6232" s="251"/>
      <c r="FYH6232" s="251"/>
      <c r="FYI6232" s="251"/>
      <c r="FYJ6232" s="251"/>
      <c r="FYK6232" s="251"/>
      <c r="FYL6232" s="251"/>
      <c r="FYM6232" s="251"/>
      <c r="FYN6232" s="251"/>
      <c r="FYO6232" s="251"/>
      <c r="FYP6232" s="251"/>
      <c r="FYQ6232" s="251"/>
      <c r="FYR6232" s="251"/>
      <c r="FYS6232" s="251"/>
      <c r="FYT6232" s="251"/>
      <c r="FYU6232" s="251"/>
      <c r="FYV6232" s="251"/>
      <c r="FYW6232" s="251"/>
      <c r="FYX6232" s="251"/>
      <c r="FYY6232" s="251"/>
      <c r="FYZ6232" s="251"/>
      <c r="FZA6232" s="251"/>
      <c r="FZB6232" s="251"/>
      <c r="FZC6232" s="251"/>
      <c r="FZD6232" s="251"/>
      <c r="FZE6232" s="251"/>
      <c r="FZF6232" s="251"/>
      <c r="FZG6232" s="251"/>
      <c r="FZH6232" s="251"/>
      <c r="FZI6232" s="251"/>
      <c r="FZJ6232" s="251"/>
      <c r="FZK6232" s="251"/>
      <c r="FZL6232" s="251"/>
      <c r="FZM6232" s="251"/>
      <c r="FZN6232" s="251"/>
      <c r="FZO6232" s="251"/>
      <c r="FZP6232" s="251"/>
      <c r="FZQ6232" s="251"/>
      <c r="FZR6232" s="251"/>
      <c r="FZS6232" s="251"/>
      <c r="FZT6232" s="251"/>
      <c r="FZU6232" s="251"/>
      <c r="FZV6232" s="251"/>
      <c r="FZW6232" s="251"/>
      <c r="FZX6232" s="251"/>
      <c r="FZY6232" s="251"/>
      <c r="FZZ6232" s="251"/>
      <c r="GAA6232" s="251"/>
      <c r="GAB6232" s="251"/>
      <c r="GAC6232" s="251"/>
      <c r="GAD6232" s="251"/>
      <c r="GAE6232" s="251"/>
      <c r="GAF6232" s="251"/>
      <c r="GAG6232" s="251"/>
      <c r="GAH6232" s="251"/>
      <c r="GAI6232" s="251"/>
      <c r="GAJ6232" s="251"/>
      <c r="GAK6232" s="251"/>
      <c r="GAL6232" s="251"/>
      <c r="GAM6232" s="251"/>
      <c r="GAN6232" s="251"/>
      <c r="GAO6232" s="251"/>
      <c r="GAP6232" s="251"/>
      <c r="GAQ6232" s="251"/>
      <c r="GAR6232" s="251"/>
      <c r="GAS6232" s="251"/>
      <c r="GAT6232" s="251"/>
      <c r="GAU6232" s="251"/>
      <c r="GAV6232" s="251"/>
      <c r="GAW6232" s="251"/>
      <c r="GAX6232" s="251"/>
      <c r="GAY6232" s="251"/>
      <c r="GAZ6232" s="251"/>
      <c r="GBA6232" s="251"/>
      <c r="GBB6232" s="251"/>
      <c r="GBC6232" s="251"/>
      <c r="GBD6232" s="251"/>
      <c r="GBE6232" s="251"/>
      <c r="GBF6232" s="251"/>
      <c r="GBG6232" s="251"/>
      <c r="GBH6232" s="251"/>
      <c r="GBI6232" s="251"/>
      <c r="GBJ6232" s="251"/>
      <c r="GBK6232" s="251"/>
      <c r="GBL6232" s="251"/>
      <c r="GBM6232" s="251"/>
      <c r="GBN6232" s="251"/>
      <c r="GBO6232" s="251"/>
      <c r="GBP6232" s="251"/>
      <c r="GBQ6232" s="251"/>
      <c r="GBR6232" s="251"/>
      <c r="GBS6232" s="251"/>
      <c r="GBT6232" s="251"/>
      <c r="GBU6232" s="251"/>
      <c r="GBV6232" s="251"/>
      <c r="GBW6232" s="251"/>
      <c r="GBX6232" s="251"/>
      <c r="GBY6232" s="251"/>
      <c r="GBZ6232" s="251"/>
      <c r="GCA6232" s="251"/>
      <c r="GCB6232" s="251"/>
      <c r="GCC6232" s="251"/>
      <c r="GCD6232" s="251"/>
      <c r="GCE6232" s="251"/>
      <c r="GCF6232" s="251"/>
      <c r="GCG6232" s="251"/>
      <c r="GCH6232" s="251"/>
      <c r="GCI6232" s="251"/>
      <c r="GCJ6232" s="251"/>
      <c r="GCK6232" s="251"/>
      <c r="GCL6232" s="251"/>
      <c r="GCM6232" s="251"/>
      <c r="GCN6232" s="251"/>
      <c r="GCO6232" s="251"/>
      <c r="GCP6232" s="251"/>
      <c r="GCQ6232" s="251"/>
      <c r="GCR6232" s="251"/>
      <c r="GCS6232" s="251"/>
      <c r="GCT6232" s="251"/>
      <c r="GCU6232" s="251"/>
      <c r="GCV6232" s="251"/>
      <c r="GCW6232" s="251"/>
      <c r="GCX6232" s="251"/>
      <c r="GCY6232" s="251"/>
      <c r="GCZ6232" s="251"/>
      <c r="GDA6232" s="251"/>
      <c r="GDB6232" s="251"/>
      <c r="GDC6232" s="251"/>
      <c r="GDD6232" s="251"/>
      <c r="GDE6232" s="251"/>
      <c r="GDF6232" s="251"/>
      <c r="GDG6232" s="251"/>
      <c r="GDH6232" s="251"/>
      <c r="GDI6232" s="251"/>
      <c r="GDJ6232" s="251"/>
      <c r="GDK6232" s="251"/>
      <c r="GDL6232" s="251"/>
      <c r="GDM6232" s="251"/>
      <c r="GDN6232" s="251"/>
      <c r="GDO6232" s="251"/>
      <c r="GDP6232" s="251"/>
      <c r="GDQ6232" s="251"/>
      <c r="GDR6232" s="251"/>
      <c r="GDS6232" s="251"/>
      <c r="GDT6232" s="251"/>
      <c r="GDU6232" s="251"/>
      <c r="GDV6232" s="251"/>
      <c r="GDW6232" s="251"/>
      <c r="GDX6232" s="251"/>
      <c r="GDY6232" s="251"/>
      <c r="GDZ6232" s="251"/>
      <c r="GEA6232" s="251"/>
      <c r="GEB6232" s="251"/>
      <c r="GEC6232" s="251"/>
      <c r="GED6232" s="251"/>
      <c r="GEE6232" s="251"/>
      <c r="GEF6232" s="251"/>
      <c r="GEG6232" s="251"/>
      <c r="GEH6232" s="251"/>
      <c r="GEI6232" s="251"/>
      <c r="GEJ6232" s="251"/>
      <c r="GEK6232" s="251"/>
      <c r="GEL6232" s="251"/>
      <c r="GEM6232" s="251"/>
      <c r="GEN6232" s="251"/>
      <c r="GEO6232" s="251"/>
      <c r="GEP6232" s="251"/>
      <c r="GEQ6232" s="251"/>
      <c r="GER6232" s="251"/>
      <c r="GES6232" s="251"/>
      <c r="GET6232" s="251"/>
      <c r="GEU6232" s="251"/>
      <c r="GEV6232" s="251"/>
      <c r="GEW6232" s="251"/>
      <c r="GEX6232" s="251"/>
      <c r="GEY6232" s="251"/>
      <c r="GEZ6232" s="251"/>
      <c r="GFA6232" s="251"/>
      <c r="GFB6232" s="251"/>
      <c r="GFC6232" s="251"/>
      <c r="GFD6232" s="251"/>
      <c r="GFE6232" s="251"/>
      <c r="GFF6232" s="251"/>
      <c r="GFG6232" s="251"/>
      <c r="GFH6232" s="251"/>
      <c r="GFI6232" s="251"/>
      <c r="GFJ6232" s="251"/>
      <c r="GFK6232" s="251"/>
      <c r="GFL6232" s="251"/>
      <c r="GFM6232" s="251"/>
      <c r="GFN6232" s="251"/>
      <c r="GFO6232" s="251"/>
      <c r="GFP6232" s="251"/>
      <c r="GFQ6232" s="251"/>
      <c r="GFR6232" s="251"/>
      <c r="GFS6232" s="251"/>
      <c r="GFT6232" s="251"/>
      <c r="GFU6232" s="251"/>
      <c r="GFV6232" s="251"/>
      <c r="GFW6232" s="251"/>
      <c r="GFX6232" s="251"/>
      <c r="GFY6232" s="251"/>
      <c r="GFZ6232" s="251"/>
      <c r="GGA6232" s="251"/>
      <c r="GGB6232" s="251"/>
      <c r="GGC6232" s="251"/>
      <c r="GGD6232" s="251"/>
      <c r="GGE6232" s="251"/>
      <c r="GGF6232" s="251"/>
      <c r="GGG6232" s="251"/>
      <c r="GGH6232" s="251"/>
      <c r="GGI6232" s="251"/>
      <c r="GGJ6232" s="251"/>
      <c r="GGK6232" s="251"/>
      <c r="GGL6232" s="251"/>
      <c r="GGM6232" s="251"/>
      <c r="GGN6232" s="251"/>
      <c r="GGO6232" s="251"/>
      <c r="GGP6232" s="251"/>
      <c r="GGQ6232" s="251"/>
      <c r="GGR6232" s="251"/>
      <c r="GGS6232" s="251"/>
      <c r="GGT6232" s="251"/>
      <c r="GGU6232" s="251"/>
      <c r="GGV6232" s="251"/>
      <c r="GGW6232" s="251"/>
      <c r="GGX6232" s="251"/>
      <c r="GGY6232" s="251"/>
      <c r="GGZ6232" s="251"/>
      <c r="GHA6232" s="251"/>
      <c r="GHB6232" s="251"/>
      <c r="GHC6232" s="251"/>
      <c r="GHD6232" s="251"/>
      <c r="GHE6232" s="251"/>
      <c r="GHF6232" s="251"/>
      <c r="GHG6232" s="251"/>
      <c r="GHH6232" s="251"/>
      <c r="GHI6232" s="251"/>
      <c r="GHJ6232" s="251"/>
      <c r="GHK6232" s="251"/>
      <c r="GHL6232" s="251"/>
      <c r="GHM6232" s="251"/>
      <c r="GHN6232" s="251"/>
      <c r="GHO6232" s="251"/>
      <c r="GHP6232" s="251"/>
      <c r="GHQ6232" s="251"/>
      <c r="GHR6232" s="251"/>
      <c r="GHS6232" s="251"/>
      <c r="GHT6232" s="251"/>
      <c r="GHU6232" s="251"/>
      <c r="GHV6232" s="251"/>
      <c r="GHW6232" s="251"/>
      <c r="GHX6232" s="251"/>
      <c r="GHY6232" s="251"/>
      <c r="GHZ6232" s="251"/>
      <c r="GIA6232" s="251"/>
      <c r="GIB6232" s="251"/>
      <c r="GIC6232" s="251"/>
      <c r="GID6232" s="251"/>
      <c r="GIE6232" s="251"/>
      <c r="GIF6232" s="251"/>
      <c r="GIG6232" s="251"/>
      <c r="GIH6232" s="251"/>
      <c r="GII6232" s="251"/>
      <c r="GIJ6232" s="251"/>
      <c r="GIK6232" s="251"/>
      <c r="GIL6232" s="251"/>
      <c r="GIM6232" s="251"/>
      <c r="GIN6232" s="251"/>
      <c r="GIO6232" s="251"/>
      <c r="GIP6232" s="251"/>
      <c r="GIQ6232" s="251"/>
      <c r="GIR6232" s="251"/>
      <c r="GIS6232" s="251"/>
      <c r="GIT6232" s="251"/>
      <c r="GIU6232" s="251"/>
      <c r="GIV6232" s="251"/>
      <c r="GIW6232" s="251"/>
      <c r="GIX6232" s="251"/>
      <c r="GIY6232" s="251"/>
      <c r="GIZ6232" s="251"/>
      <c r="GJA6232" s="251"/>
      <c r="GJB6232" s="251"/>
      <c r="GJC6232" s="251"/>
      <c r="GJD6232" s="251"/>
      <c r="GJE6232" s="251"/>
      <c r="GJF6232" s="251"/>
      <c r="GJG6232" s="251"/>
      <c r="GJH6232" s="251"/>
      <c r="GJI6232" s="251"/>
      <c r="GJJ6232" s="251"/>
      <c r="GJK6232" s="251"/>
      <c r="GJL6232" s="251"/>
      <c r="GJM6232" s="251"/>
      <c r="GJN6232" s="251"/>
      <c r="GJO6232" s="251"/>
      <c r="GJP6232" s="251"/>
      <c r="GJQ6232" s="251"/>
      <c r="GJR6232" s="251"/>
      <c r="GJS6232" s="251"/>
      <c r="GJT6232" s="251"/>
      <c r="GJU6232" s="251"/>
      <c r="GJV6232" s="251"/>
      <c r="GJW6232" s="251"/>
      <c r="GJX6232" s="251"/>
      <c r="GJY6232" s="251"/>
      <c r="GJZ6232" s="251"/>
      <c r="GKA6232" s="251"/>
      <c r="GKB6232" s="251"/>
      <c r="GKC6232" s="251"/>
      <c r="GKD6232" s="251"/>
      <c r="GKE6232" s="251"/>
      <c r="GKF6232" s="251"/>
      <c r="GKG6232" s="251"/>
      <c r="GKH6232" s="251"/>
      <c r="GKI6232" s="251"/>
      <c r="GKJ6232" s="251"/>
      <c r="GKK6232" s="251"/>
      <c r="GKL6232" s="251"/>
      <c r="GKM6232" s="251"/>
      <c r="GKN6232" s="251"/>
      <c r="GKO6232" s="251"/>
      <c r="GKP6232" s="251"/>
      <c r="GKQ6232" s="251"/>
      <c r="GKR6232" s="251"/>
      <c r="GKS6232" s="251"/>
      <c r="GKT6232" s="251"/>
      <c r="GKU6232" s="251"/>
      <c r="GKV6232" s="251"/>
      <c r="GKW6232" s="251"/>
      <c r="GKX6232" s="251"/>
      <c r="GKY6232" s="251"/>
      <c r="GKZ6232" s="251"/>
      <c r="GLA6232" s="251"/>
      <c r="GLB6232" s="251"/>
      <c r="GLC6232" s="251"/>
      <c r="GLD6232" s="251"/>
      <c r="GLE6232" s="251"/>
      <c r="GLF6232" s="251"/>
      <c r="GLG6232" s="251"/>
      <c r="GLH6232" s="251"/>
      <c r="GLI6232" s="251"/>
      <c r="GLJ6232" s="251"/>
      <c r="GLK6232" s="251"/>
      <c r="GLL6232" s="251"/>
      <c r="GLM6232" s="251"/>
      <c r="GLN6232" s="251"/>
      <c r="GLO6232" s="251"/>
      <c r="GLP6232" s="251"/>
      <c r="GLQ6232" s="251"/>
      <c r="GLR6232" s="251"/>
      <c r="GLS6232" s="251"/>
      <c r="GLT6232" s="251"/>
      <c r="GLU6232" s="251"/>
      <c r="GLV6232" s="251"/>
      <c r="GLW6232" s="251"/>
      <c r="GLX6232" s="251"/>
      <c r="GLY6232" s="251"/>
      <c r="GLZ6232" s="251"/>
      <c r="GMA6232" s="251"/>
      <c r="GMB6232" s="251"/>
      <c r="GMC6232" s="251"/>
      <c r="GMD6232" s="251"/>
      <c r="GME6232" s="251"/>
      <c r="GMF6232" s="251"/>
      <c r="GMG6232" s="251"/>
      <c r="GMH6232" s="251"/>
      <c r="GMI6232" s="251"/>
      <c r="GMJ6232" s="251"/>
      <c r="GMK6232" s="251"/>
      <c r="GML6232" s="251"/>
      <c r="GMM6232" s="251"/>
      <c r="GMN6232" s="251"/>
      <c r="GMO6232" s="251"/>
      <c r="GMP6232" s="251"/>
      <c r="GMQ6232" s="251"/>
      <c r="GMR6232" s="251"/>
      <c r="GMS6232" s="251"/>
      <c r="GMT6232" s="251"/>
      <c r="GMU6232" s="251"/>
      <c r="GMV6232" s="251"/>
      <c r="GMW6232" s="251"/>
      <c r="GMX6232" s="251"/>
      <c r="GMY6232" s="251"/>
      <c r="GMZ6232" s="251"/>
      <c r="GNA6232" s="251"/>
      <c r="GNB6232" s="251"/>
      <c r="GNC6232" s="251"/>
      <c r="GND6232" s="251"/>
      <c r="GNE6232" s="251"/>
      <c r="GNF6232" s="251"/>
      <c r="GNG6232" s="251"/>
      <c r="GNH6232" s="251"/>
      <c r="GNI6232" s="251"/>
      <c r="GNJ6232" s="251"/>
      <c r="GNK6232" s="251"/>
      <c r="GNL6232" s="251"/>
      <c r="GNM6232" s="251"/>
      <c r="GNN6232" s="251"/>
      <c r="GNO6232" s="251"/>
      <c r="GNP6232" s="251"/>
      <c r="GNQ6232" s="251"/>
      <c r="GNR6232" s="251"/>
      <c r="GNS6232" s="251"/>
      <c r="GNT6232" s="251"/>
      <c r="GNU6232" s="251"/>
      <c r="GNV6232" s="251"/>
      <c r="GNW6232" s="251"/>
      <c r="GNX6232" s="251"/>
      <c r="GNY6232" s="251"/>
      <c r="GNZ6232" s="251"/>
      <c r="GOA6232" s="251"/>
      <c r="GOB6232" s="251"/>
      <c r="GOC6232" s="251"/>
      <c r="GOD6232" s="251"/>
      <c r="GOE6232" s="251"/>
      <c r="GOF6232" s="251"/>
      <c r="GOG6232" s="251"/>
      <c r="GOH6232" s="251"/>
      <c r="GOI6232" s="251"/>
      <c r="GOJ6232" s="251"/>
      <c r="GOK6232" s="251"/>
      <c r="GOL6232" s="251"/>
      <c r="GOM6232" s="251"/>
      <c r="GON6232" s="251"/>
      <c r="GOO6232" s="251"/>
      <c r="GOP6232" s="251"/>
      <c r="GOQ6232" s="251"/>
      <c r="GOR6232" s="251"/>
      <c r="GOS6232" s="251"/>
      <c r="GOT6232" s="251"/>
      <c r="GOU6232" s="251"/>
      <c r="GOV6232" s="251"/>
      <c r="GOW6232" s="251"/>
      <c r="GOX6232" s="251"/>
      <c r="GOY6232" s="251"/>
      <c r="GOZ6232" s="251"/>
      <c r="GPA6232" s="251"/>
      <c r="GPB6232" s="251"/>
      <c r="GPC6232" s="251"/>
      <c r="GPD6232" s="251"/>
      <c r="GPE6232" s="251"/>
      <c r="GPF6232" s="251"/>
      <c r="GPG6232" s="251"/>
      <c r="GPH6232" s="251"/>
      <c r="GPI6232" s="251"/>
      <c r="GPJ6232" s="251"/>
      <c r="GPK6232" s="251"/>
      <c r="GPL6232" s="251"/>
      <c r="GPM6232" s="251"/>
      <c r="GPN6232" s="251"/>
      <c r="GPO6232" s="251"/>
      <c r="GPP6232" s="251"/>
      <c r="GPQ6232" s="251"/>
      <c r="GPR6232" s="251"/>
      <c r="GPS6232" s="251"/>
      <c r="GPT6232" s="251"/>
      <c r="GPU6232" s="251"/>
      <c r="GPV6232" s="251"/>
      <c r="GPW6232" s="251"/>
      <c r="GPX6232" s="251"/>
      <c r="GPY6232" s="251"/>
      <c r="GPZ6232" s="251"/>
      <c r="GQA6232" s="251"/>
      <c r="GQB6232" s="251"/>
      <c r="GQC6232" s="251"/>
      <c r="GQD6232" s="251"/>
      <c r="GQE6232" s="251"/>
      <c r="GQF6232" s="251"/>
      <c r="GQG6232" s="251"/>
      <c r="GQH6232" s="251"/>
      <c r="GQI6232" s="251"/>
      <c r="GQJ6232" s="251"/>
      <c r="GQK6232" s="251"/>
      <c r="GQL6232" s="251"/>
      <c r="GQM6232" s="251"/>
      <c r="GQN6232" s="251"/>
      <c r="GQO6232" s="251"/>
      <c r="GQP6232" s="251"/>
      <c r="GQQ6232" s="251"/>
      <c r="GQR6232" s="251"/>
      <c r="GQS6232" s="251"/>
      <c r="GQT6232" s="251"/>
      <c r="GQU6232" s="251"/>
      <c r="GQV6232" s="251"/>
      <c r="GQW6232" s="251"/>
      <c r="GQX6232" s="251"/>
      <c r="GQY6232" s="251"/>
      <c r="GQZ6232" s="251"/>
      <c r="GRA6232" s="251"/>
      <c r="GRB6232" s="251"/>
      <c r="GRC6232" s="251"/>
      <c r="GRD6232" s="251"/>
      <c r="GRE6232" s="251"/>
      <c r="GRF6232" s="251"/>
      <c r="GRG6232" s="251"/>
      <c r="GRH6232" s="251"/>
      <c r="GRI6232" s="251"/>
      <c r="GRJ6232" s="251"/>
      <c r="GRK6232" s="251"/>
      <c r="GRL6232" s="251"/>
      <c r="GRM6232" s="251"/>
      <c r="GRN6232" s="251"/>
      <c r="GRO6232" s="251"/>
      <c r="GRP6232" s="251"/>
      <c r="GRQ6232" s="251"/>
      <c r="GRR6232" s="251"/>
      <c r="GRS6232" s="251"/>
      <c r="GRT6232" s="251"/>
      <c r="GRU6232" s="251"/>
      <c r="GRV6232" s="251"/>
      <c r="GRW6232" s="251"/>
      <c r="GRX6232" s="251"/>
      <c r="GRY6232" s="251"/>
      <c r="GRZ6232" s="251"/>
      <c r="GSA6232" s="251"/>
      <c r="GSB6232" s="251"/>
      <c r="GSC6232" s="251"/>
      <c r="GSD6232" s="251"/>
      <c r="GSE6232" s="251"/>
      <c r="GSF6232" s="251"/>
      <c r="GSG6232" s="251"/>
      <c r="GSH6232" s="251"/>
      <c r="GSI6232" s="251"/>
      <c r="GSJ6232" s="251"/>
      <c r="GSK6232" s="251"/>
      <c r="GSL6232" s="251"/>
      <c r="GSM6232" s="251"/>
      <c r="GSN6232" s="251"/>
      <c r="GSO6232" s="251"/>
      <c r="GSP6232" s="251"/>
      <c r="GSQ6232" s="251"/>
      <c r="GSR6232" s="251"/>
      <c r="GSS6232" s="251"/>
      <c r="GST6232" s="251"/>
      <c r="GSU6232" s="251"/>
      <c r="GSV6232" s="251"/>
      <c r="GSW6232" s="251"/>
      <c r="GSX6232" s="251"/>
      <c r="GSY6232" s="251"/>
      <c r="GSZ6232" s="251"/>
      <c r="GTA6232" s="251"/>
      <c r="GTB6232" s="251"/>
      <c r="GTC6232" s="251"/>
      <c r="GTD6232" s="251"/>
      <c r="GTE6232" s="251"/>
      <c r="GTF6232" s="251"/>
      <c r="GTG6232" s="251"/>
      <c r="GTH6232" s="251"/>
      <c r="GTI6232" s="251"/>
      <c r="GTJ6232" s="251"/>
      <c r="GTK6232" s="251"/>
      <c r="GTL6232" s="251"/>
      <c r="GTM6232" s="251"/>
      <c r="GTN6232" s="251"/>
      <c r="GTO6232" s="251"/>
      <c r="GTP6232" s="251"/>
      <c r="GTQ6232" s="251"/>
      <c r="GTR6232" s="251"/>
      <c r="GTS6232" s="251"/>
      <c r="GTT6232" s="251"/>
      <c r="GTU6232" s="251"/>
      <c r="GTV6232" s="251"/>
      <c r="GTW6232" s="251"/>
      <c r="GTX6232" s="251"/>
      <c r="GTY6232" s="251"/>
      <c r="GTZ6232" s="251"/>
      <c r="GUA6232" s="251"/>
      <c r="GUB6232" s="251"/>
      <c r="GUC6232" s="251"/>
      <c r="GUD6232" s="251"/>
      <c r="GUE6232" s="251"/>
      <c r="GUF6232" s="251"/>
      <c r="GUG6232" s="251"/>
      <c r="GUH6232" s="251"/>
      <c r="GUI6232" s="251"/>
      <c r="GUJ6232" s="251"/>
      <c r="GUK6232" s="251"/>
      <c r="GUL6232" s="251"/>
      <c r="GUM6232" s="251"/>
      <c r="GUN6232" s="251"/>
      <c r="GUO6232" s="251"/>
      <c r="GUP6232" s="251"/>
      <c r="GUQ6232" s="251"/>
      <c r="GUR6232" s="251"/>
      <c r="GUS6232" s="251"/>
      <c r="GUT6232" s="251"/>
      <c r="GUU6232" s="251"/>
      <c r="GUV6232" s="251"/>
      <c r="GUW6232" s="251"/>
      <c r="GUX6232" s="251"/>
      <c r="GUY6232" s="251"/>
      <c r="GUZ6232" s="251"/>
      <c r="GVA6232" s="251"/>
      <c r="GVB6232" s="251"/>
      <c r="GVC6232" s="251"/>
      <c r="GVD6232" s="251"/>
      <c r="GVE6232" s="251"/>
      <c r="GVF6232" s="251"/>
      <c r="GVG6232" s="251"/>
      <c r="GVH6232" s="251"/>
      <c r="GVI6232" s="251"/>
      <c r="GVJ6232" s="251"/>
      <c r="GVK6232" s="251"/>
      <c r="GVL6232" s="251"/>
      <c r="GVM6232" s="251"/>
      <c r="GVN6232" s="251"/>
      <c r="GVO6232" s="251"/>
      <c r="GVP6232" s="251"/>
      <c r="GVQ6232" s="251"/>
      <c r="GVR6232" s="251"/>
      <c r="GVS6232" s="251"/>
      <c r="GVT6232" s="251"/>
      <c r="GVU6232" s="251"/>
      <c r="GVV6232" s="251"/>
      <c r="GVW6232" s="251"/>
      <c r="GVX6232" s="251"/>
      <c r="GVY6232" s="251"/>
      <c r="GVZ6232" s="251"/>
      <c r="GWA6232" s="251"/>
      <c r="GWB6232" s="251"/>
      <c r="GWC6232" s="251"/>
      <c r="GWD6232" s="251"/>
      <c r="GWE6232" s="251"/>
      <c r="GWF6232" s="251"/>
      <c r="GWG6232" s="251"/>
      <c r="GWH6232" s="251"/>
      <c r="GWI6232" s="251"/>
      <c r="GWJ6232" s="251"/>
      <c r="GWK6232" s="251"/>
      <c r="GWL6232" s="251"/>
      <c r="GWM6232" s="251"/>
      <c r="GWN6232" s="251"/>
      <c r="GWO6232" s="251"/>
      <c r="GWP6232" s="251"/>
      <c r="GWQ6232" s="251"/>
      <c r="GWR6232" s="251"/>
      <c r="GWS6232" s="251"/>
      <c r="GWT6232" s="251"/>
      <c r="GWU6232" s="251"/>
      <c r="GWV6232" s="251"/>
      <c r="GWW6232" s="251"/>
      <c r="GWX6232" s="251"/>
      <c r="GWY6232" s="251"/>
      <c r="GWZ6232" s="251"/>
      <c r="GXA6232" s="251"/>
      <c r="GXB6232" s="251"/>
      <c r="GXC6232" s="251"/>
      <c r="GXD6232" s="251"/>
      <c r="GXE6232" s="251"/>
      <c r="GXF6232" s="251"/>
      <c r="GXG6232" s="251"/>
      <c r="GXH6232" s="251"/>
      <c r="GXI6232" s="251"/>
      <c r="GXJ6232" s="251"/>
      <c r="GXK6232" s="251"/>
      <c r="GXL6232" s="251"/>
      <c r="GXM6232" s="251"/>
      <c r="GXN6232" s="251"/>
      <c r="GXO6232" s="251"/>
      <c r="GXP6232" s="251"/>
      <c r="GXQ6232" s="251"/>
      <c r="GXR6232" s="251"/>
      <c r="GXS6232" s="251"/>
      <c r="GXT6232" s="251"/>
      <c r="GXU6232" s="251"/>
      <c r="GXV6232" s="251"/>
      <c r="GXW6232" s="251"/>
      <c r="GXX6232" s="251"/>
      <c r="GXY6232" s="251"/>
      <c r="GXZ6232" s="251"/>
      <c r="GYA6232" s="251"/>
      <c r="GYB6232" s="251"/>
      <c r="GYC6232" s="251"/>
      <c r="GYD6232" s="251"/>
      <c r="GYE6232" s="251"/>
      <c r="GYF6232" s="251"/>
      <c r="GYG6232" s="251"/>
      <c r="GYH6232" s="251"/>
      <c r="GYI6232" s="251"/>
      <c r="GYJ6232" s="251"/>
      <c r="GYK6232" s="251"/>
      <c r="GYL6232" s="251"/>
      <c r="GYM6232" s="251"/>
      <c r="GYN6232" s="251"/>
      <c r="GYO6232" s="251"/>
      <c r="GYP6232" s="251"/>
      <c r="GYQ6232" s="251"/>
      <c r="GYR6232" s="251"/>
      <c r="GYS6232" s="251"/>
      <c r="GYT6232" s="251"/>
      <c r="GYU6232" s="251"/>
      <c r="GYV6232" s="251"/>
      <c r="GYW6232" s="251"/>
      <c r="GYX6232" s="251"/>
      <c r="GYY6232" s="251"/>
      <c r="GYZ6232" s="251"/>
      <c r="GZA6232" s="251"/>
      <c r="GZB6232" s="251"/>
      <c r="GZC6232" s="251"/>
      <c r="GZD6232" s="251"/>
      <c r="GZE6232" s="251"/>
      <c r="GZF6232" s="251"/>
      <c r="GZG6232" s="251"/>
      <c r="GZH6232" s="251"/>
      <c r="GZI6232" s="251"/>
      <c r="GZJ6232" s="251"/>
      <c r="GZK6232" s="251"/>
      <c r="GZL6232" s="251"/>
      <c r="GZM6232" s="251"/>
      <c r="GZN6232" s="251"/>
      <c r="GZO6232" s="251"/>
      <c r="GZP6232" s="251"/>
      <c r="GZQ6232" s="251"/>
      <c r="GZR6232" s="251"/>
      <c r="GZS6232" s="251"/>
      <c r="GZT6232" s="251"/>
      <c r="GZU6232" s="251"/>
      <c r="GZV6232" s="251"/>
      <c r="GZW6232" s="251"/>
      <c r="GZX6232" s="251"/>
      <c r="GZY6232" s="251"/>
      <c r="GZZ6232" s="251"/>
      <c r="HAA6232" s="251"/>
      <c r="HAB6232" s="251"/>
      <c r="HAC6232" s="251"/>
      <c r="HAD6232" s="251"/>
      <c r="HAE6232" s="251"/>
      <c r="HAF6232" s="251"/>
      <c r="HAG6232" s="251"/>
      <c r="HAH6232" s="251"/>
      <c r="HAI6232" s="251"/>
      <c r="HAJ6232" s="251"/>
      <c r="HAK6232" s="251"/>
      <c r="HAL6232" s="251"/>
      <c r="HAM6232" s="251"/>
      <c r="HAN6232" s="251"/>
      <c r="HAO6232" s="251"/>
      <c r="HAP6232" s="251"/>
      <c r="HAQ6232" s="251"/>
      <c r="HAR6232" s="251"/>
      <c r="HAS6232" s="251"/>
      <c r="HAT6232" s="251"/>
      <c r="HAU6232" s="251"/>
      <c r="HAV6232" s="251"/>
      <c r="HAW6232" s="251"/>
      <c r="HAX6232" s="251"/>
      <c r="HAY6232" s="251"/>
      <c r="HAZ6232" s="251"/>
      <c r="HBA6232" s="251"/>
      <c r="HBB6232" s="251"/>
      <c r="HBC6232" s="251"/>
      <c r="HBD6232" s="251"/>
      <c r="HBE6232" s="251"/>
      <c r="HBF6232" s="251"/>
      <c r="HBG6232" s="251"/>
      <c r="HBH6232" s="251"/>
      <c r="HBI6232" s="251"/>
      <c r="HBJ6232" s="251"/>
      <c r="HBK6232" s="251"/>
      <c r="HBL6232" s="251"/>
      <c r="HBM6232" s="251"/>
      <c r="HBN6232" s="251"/>
      <c r="HBO6232" s="251"/>
      <c r="HBP6232" s="251"/>
      <c r="HBQ6232" s="251"/>
      <c r="HBR6232" s="251"/>
      <c r="HBS6232" s="251"/>
      <c r="HBT6232" s="251"/>
      <c r="HBU6232" s="251"/>
      <c r="HBV6232" s="251"/>
      <c r="HBW6232" s="251"/>
      <c r="HBX6232" s="251"/>
      <c r="HBY6232" s="251"/>
      <c r="HBZ6232" s="251"/>
      <c r="HCA6232" s="251"/>
      <c r="HCB6232" s="251"/>
      <c r="HCC6232" s="251"/>
      <c r="HCD6232" s="251"/>
      <c r="HCE6232" s="251"/>
      <c r="HCF6232" s="251"/>
      <c r="HCG6232" s="251"/>
      <c r="HCH6232" s="251"/>
      <c r="HCI6232" s="251"/>
      <c r="HCJ6232" s="251"/>
      <c r="HCK6232" s="251"/>
      <c r="HCL6232" s="251"/>
      <c r="HCM6232" s="251"/>
      <c r="HCN6232" s="251"/>
      <c r="HCO6232" s="251"/>
      <c r="HCP6232" s="251"/>
      <c r="HCQ6232" s="251"/>
      <c r="HCR6232" s="251"/>
      <c r="HCS6232" s="251"/>
      <c r="HCT6232" s="251"/>
      <c r="HCU6232" s="251"/>
      <c r="HCV6232" s="251"/>
      <c r="HCW6232" s="251"/>
      <c r="HCX6232" s="251"/>
      <c r="HCY6232" s="251"/>
      <c r="HCZ6232" s="251"/>
      <c r="HDA6232" s="251"/>
      <c r="HDB6232" s="251"/>
      <c r="HDC6232" s="251"/>
      <c r="HDD6232" s="251"/>
      <c r="HDE6232" s="251"/>
      <c r="HDF6232" s="251"/>
      <c r="HDG6232" s="251"/>
      <c r="HDH6232" s="251"/>
      <c r="HDI6232" s="251"/>
      <c r="HDJ6232" s="251"/>
      <c r="HDK6232" s="251"/>
      <c r="HDL6232" s="251"/>
      <c r="HDM6232" s="251"/>
      <c r="HDN6232" s="251"/>
      <c r="HDO6232" s="251"/>
      <c r="HDP6232" s="251"/>
      <c r="HDQ6232" s="251"/>
      <c r="HDR6232" s="251"/>
      <c r="HDS6232" s="251"/>
      <c r="HDT6232" s="251"/>
      <c r="HDU6232" s="251"/>
      <c r="HDV6232" s="251"/>
      <c r="HDW6232" s="251"/>
      <c r="HDX6232" s="251"/>
      <c r="HDY6232" s="251"/>
      <c r="HDZ6232" s="251"/>
      <c r="HEA6232" s="251"/>
      <c r="HEB6232" s="251"/>
      <c r="HEC6232" s="251"/>
      <c r="HED6232" s="251"/>
      <c r="HEE6232" s="251"/>
      <c r="HEF6232" s="251"/>
      <c r="HEG6232" s="251"/>
      <c r="HEH6232" s="251"/>
      <c r="HEI6232" s="251"/>
      <c r="HEJ6232" s="251"/>
      <c r="HEK6232" s="251"/>
      <c r="HEL6232" s="251"/>
      <c r="HEM6232" s="251"/>
      <c r="HEN6232" s="251"/>
      <c r="HEO6232" s="251"/>
      <c r="HEP6232" s="251"/>
      <c r="HEQ6232" s="251"/>
      <c r="HER6232" s="251"/>
      <c r="HES6232" s="251"/>
      <c r="HET6232" s="251"/>
      <c r="HEU6232" s="251"/>
      <c r="HEV6232" s="251"/>
      <c r="HEW6232" s="251"/>
      <c r="HEX6232" s="251"/>
      <c r="HEY6232" s="251"/>
      <c r="HEZ6232" s="251"/>
      <c r="HFA6232" s="251"/>
      <c r="HFB6232" s="251"/>
      <c r="HFC6232" s="251"/>
      <c r="HFD6232" s="251"/>
      <c r="HFE6232" s="251"/>
      <c r="HFF6232" s="251"/>
      <c r="HFG6232" s="251"/>
      <c r="HFH6232" s="251"/>
      <c r="HFI6232" s="251"/>
      <c r="HFJ6232" s="251"/>
      <c r="HFK6232" s="251"/>
      <c r="HFL6232" s="251"/>
      <c r="HFM6232" s="251"/>
      <c r="HFN6232" s="251"/>
      <c r="HFO6232" s="251"/>
      <c r="HFP6232" s="251"/>
      <c r="HFQ6232" s="251"/>
      <c r="HFR6232" s="251"/>
      <c r="HFS6232" s="251"/>
      <c r="HFT6232" s="251"/>
      <c r="HFU6232" s="251"/>
      <c r="HFV6232" s="251"/>
      <c r="HFW6232" s="251"/>
      <c r="HFX6232" s="251"/>
      <c r="HFY6232" s="251"/>
      <c r="HFZ6232" s="251"/>
      <c r="HGA6232" s="251"/>
      <c r="HGB6232" s="251"/>
      <c r="HGC6232" s="251"/>
      <c r="HGD6232" s="251"/>
      <c r="HGE6232" s="251"/>
      <c r="HGF6232" s="251"/>
      <c r="HGG6232" s="251"/>
      <c r="HGH6232" s="251"/>
      <c r="HGI6232" s="251"/>
      <c r="HGJ6232" s="251"/>
      <c r="HGK6232" s="251"/>
      <c r="HGL6232" s="251"/>
      <c r="HGM6232" s="251"/>
      <c r="HGN6232" s="251"/>
      <c r="HGO6232" s="251"/>
      <c r="HGP6232" s="251"/>
      <c r="HGQ6232" s="251"/>
      <c r="HGR6232" s="251"/>
      <c r="HGS6232" s="251"/>
      <c r="HGT6232" s="251"/>
      <c r="HGU6232" s="251"/>
      <c r="HGV6232" s="251"/>
      <c r="HGW6232" s="251"/>
      <c r="HGX6232" s="251"/>
      <c r="HGY6232" s="251"/>
      <c r="HGZ6232" s="251"/>
      <c r="HHA6232" s="251"/>
      <c r="HHB6232" s="251"/>
      <c r="HHC6232" s="251"/>
      <c r="HHD6232" s="251"/>
      <c r="HHE6232" s="251"/>
      <c r="HHF6232" s="251"/>
      <c r="HHG6232" s="251"/>
      <c r="HHH6232" s="251"/>
      <c r="HHI6232" s="251"/>
      <c r="HHJ6232" s="251"/>
      <c r="HHK6232" s="251"/>
      <c r="HHL6232" s="251"/>
      <c r="HHM6232" s="251"/>
      <c r="HHN6232" s="251"/>
      <c r="HHO6232" s="251"/>
      <c r="HHP6232" s="251"/>
      <c r="HHQ6232" s="251"/>
      <c r="HHR6232" s="251"/>
      <c r="HHS6232" s="251"/>
      <c r="HHT6232" s="251"/>
      <c r="HHU6232" s="251"/>
      <c r="HHV6232" s="251"/>
      <c r="HHW6232" s="251"/>
      <c r="HHX6232" s="251"/>
      <c r="HHY6232" s="251"/>
      <c r="HHZ6232" s="251"/>
      <c r="HIA6232" s="251"/>
      <c r="HIB6232" s="251"/>
      <c r="HIC6232" s="251"/>
      <c r="HID6232" s="251"/>
      <c r="HIE6232" s="251"/>
      <c r="HIF6232" s="251"/>
      <c r="HIG6232" s="251"/>
      <c r="HIH6232" s="251"/>
      <c r="HII6232" s="251"/>
      <c r="HIJ6232" s="251"/>
      <c r="HIK6232" s="251"/>
      <c r="HIL6232" s="251"/>
      <c r="HIM6232" s="251"/>
      <c r="HIN6232" s="251"/>
      <c r="HIO6232" s="251"/>
      <c r="HIP6232" s="251"/>
      <c r="HIQ6232" s="251"/>
      <c r="HIR6232" s="251"/>
      <c r="HIS6232" s="251"/>
      <c r="HIT6232" s="251"/>
      <c r="HIU6232" s="251"/>
      <c r="HIV6232" s="251"/>
      <c r="HIW6232" s="251"/>
      <c r="HIX6232" s="251"/>
      <c r="HIY6232" s="251"/>
      <c r="HIZ6232" s="251"/>
      <c r="HJA6232" s="251"/>
      <c r="HJB6232" s="251"/>
      <c r="HJC6232" s="251"/>
      <c r="HJD6232" s="251"/>
      <c r="HJE6232" s="251"/>
      <c r="HJF6232" s="251"/>
      <c r="HJG6232" s="251"/>
      <c r="HJH6232" s="251"/>
      <c r="HJI6232" s="251"/>
      <c r="HJJ6232" s="251"/>
      <c r="HJK6232" s="251"/>
      <c r="HJL6232" s="251"/>
      <c r="HJM6232" s="251"/>
      <c r="HJN6232" s="251"/>
      <c r="HJO6232" s="251"/>
      <c r="HJP6232" s="251"/>
      <c r="HJQ6232" s="251"/>
      <c r="HJR6232" s="251"/>
      <c r="HJS6232" s="251"/>
      <c r="HJT6232" s="251"/>
      <c r="HJU6232" s="251"/>
      <c r="HJV6232" s="251"/>
      <c r="HJW6232" s="251"/>
      <c r="HJX6232" s="251"/>
      <c r="HJY6232" s="251"/>
      <c r="HJZ6232" s="251"/>
      <c r="HKA6232" s="251"/>
      <c r="HKB6232" s="251"/>
      <c r="HKC6232" s="251"/>
      <c r="HKD6232" s="251"/>
      <c r="HKE6232" s="251"/>
      <c r="HKF6232" s="251"/>
      <c r="HKG6232" s="251"/>
      <c r="HKH6232" s="251"/>
      <c r="HKI6232" s="251"/>
      <c r="HKJ6232" s="251"/>
      <c r="HKK6232" s="251"/>
      <c r="HKL6232" s="251"/>
      <c r="HKM6232" s="251"/>
      <c r="HKN6232" s="251"/>
      <c r="HKO6232" s="251"/>
      <c r="HKP6232" s="251"/>
      <c r="HKQ6232" s="251"/>
      <c r="HKR6232" s="251"/>
      <c r="HKS6232" s="251"/>
      <c r="HKT6232" s="251"/>
      <c r="HKU6232" s="251"/>
      <c r="HKV6232" s="251"/>
      <c r="HKW6232" s="251"/>
      <c r="HKX6232" s="251"/>
      <c r="HKY6232" s="251"/>
      <c r="HKZ6232" s="251"/>
      <c r="HLA6232" s="251"/>
      <c r="HLB6232" s="251"/>
      <c r="HLC6232" s="251"/>
      <c r="HLD6232" s="251"/>
      <c r="HLE6232" s="251"/>
      <c r="HLF6232" s="251"/>
      <c r="HLG6232" s="251"/>
      <c r="HLH6232" s="251"/>
      <c r="HLI6232" s="251"/>
      <c r="HLJ6232" s="251"/>
      <c r="HLK6232" s="251"/>
      <c r="HLL6232" s="251"/>
      <c r="HLM6232" s="251"/>
      <c r="HLN6232" s="251"/>
      <c r="HLO6232" s="251"/>
      <c r="HLP6232" s="251"/>
      <c r="HLQ6232" s="251"/>
      <c r="HLR6232" s="251"/>
      <c r="HLS6232" s="251"/>
      <c r="HLT6232" s="251"/>
      <c r="HLU6232" s="251"/>
      <c r="HLV6232" s="251"/>
      <c r="HLW6232" s="251"/>
      <c r="HLX6232" s="251"/>
      <c r="HLY6232" s="251"/>
      <c r="HLZ6232" s="251"/>
      <c r="HMA6232" s="251"/>
      <c r="HMB6232" s="251"/>
      <c r="HMC6232" s="251"/>
      <c r="HMD6232" s="251"/>
      <c r="HME6232" s="251"/>
      <c r="HMF6232" s="251"/>
      <c r="HMG6232" s="251"/>
      <c r="HMH6232" s="251"/>
      <c r="HMI6232" s="251"/>
      <c r="HMJ6232" s="251"/>
      <c r="HMK6232" s="251"/>
      <c r="HML6232" s="251"/>
      <c r="HMM6232" s="251"/>
      <c r="HMN6232" s="251"/>
      <c r="HMO6232" s="251"/>
      <c r="HMP6232" s="251"/>
      <c r="HMQ6232" s="251"/>
      <c r="HMR6232" s="251"/>
      <c r="HMS6232" s="251"/>
      <c r="HMT6232" s="251"/>
      <c r="HMU6232" s="251"/>
      <c r="HMV6232" s="251"/>
      <c r="HMW6232" s="251"/>
      <c r="HMX6232" s="251"/>
      <c r="HMY6232" s="251"/>
      <c r="HMZ6232" s="251"/>
      <c r="HNA6232" s="251"/>
      <c r="HNB6232" s="251"/>
      <c r="HNC6232" s="251"/>
      <c r="HND6232" s="251"/>
      <c r="HNE6232" s="251"/>
      <c r="HNF6232" s="251"/>
      <c r="HNG6232" s="251"/>
      <c r="HNH6232" s="251"/>
      <c r="HNI6232" s="251"/>
      <c r="HNJ6232" s="251"/>
      <c r="HNK6232" s="251"/>
      <c r="HNL6232" s="251"/>
      <c r="HNM6232" s="251"/>
      <c r="HNN6232" s="251"/>
      <c r="HNO6232" s="251"/>
      <c r="HNP6232" s="251"/>
      <c r="HNQ6232" s="251"/>
      <c r="HNR6232" s="251"/>
      <c r="HNS6232" s="251"/>
      <c r="HNT6232" s="251"/>
      <c r="HNU6232" s="251"/>
      <c r="HNV6232" s="251"/>
      <c r="HNW6232" s="251"/>
      <c r="HNX6232" s="251"/>
      <c r="HNY6232" s="251"/>
      <c r="HNZ6232" s="251"/>
      <c r="HOA6232" s="251"/>
      <c r="HOB6232" s="251"/>
      <c r="HOC6232" s="251"/>
      <c r="HOD6232" s="251"/>
      <c r="HOE6232" s="251"/>
      <c r="HOF6232" s="251"/>
      <c r="HOG6232" s="251"/>
      <c r="HOH6232" s="251"/>
      <c r="HOI6232" s="251"/>
      <c r="HOJ6232" s="251"/>
      <c r="HOK6232" s="251"/>
      <c r="HOL6232" s="251"/>
      <c r="HOM6232" s="251"/>
      <c r="HON6232" s="251"/>
      <c r="HOO6232" s="251"/>
      <c r="HOP6232" s="251"/>
      <c r="HOQ6232" s="251"/>
      <c r="HOR6232" s="251"/>
      <c r="HOS6232" s="251"/>
      <c r="HOT6232" s="251"/>
      <c r="HOU6232" s="251"/>
      <c r="HOV6232" s="251"/>
      <c r="HOW6232" s="251"/>
      <c r="HOX6232" s="251"/>
      <c r="HOY6232" s="251"/>
      <c r="HOZ6232" s="251"/>
      <c r="HPA6232" s="251"/>
      <c r="HPB6232" s="251"/>
      <c r="HPC6232" s="251"/>
      <c r="HPD6232" s="251"/>
      <c r="HPE6232" s="251"/>
      <c r="HPF6232" s="251"/>
      <c r="HPG6232" s="251"/>
      <c r="HPH6232" s="251"/>
      <c r="HPI6232" s="251"/>
      <c r="HPJ6232" s="251"/>
      <c r="HPK6232" s="251"/>
      <c r="HPL6232" s="251"/>
      <c r="HPM6232" s="251"/>
      <c r="HPN6232" s="251"/>
      <c r="HPO6232" s="251"/>
      <c r="HPP6232" s="251"/>
      <c r="HPQ6232" s="251"/>
      <c r="HPR6232" s="251"/>
      <c r="HPS6232" s="251"/>
      <c r="HPT6232" s="251"/>
      <c r="HPU6232" s="251"/>
      <c r="HPV6232" s="251"/>
      <c r="HPW6232" s="251"/>
      <c r="HPX6232" s="251"/>
      <c r="HPY6232" s="251"/>
      <c r="HPZ6232" s="251"/>
      <c r="HQA6232" s="251"/>
      <c r="HQB6232" s="251"/>
      <c r="HQC6232" s="251"/>
      <c r="HQD6232" s="251"/>
      <c r="HQE6232" s="251"/>
      <c r="HQF6232" s="251"/>
      <c r="HQG6232" s="251"/>
      <c r="HQH6232" s="251"/>
      <c r="HQI6232" s="251"/>
      <c r="HQJ6232" s="251"/>
      <c r="HQK6232" s="251"/>
      <c r="HQL6232" s="251"/>
      <c r="HQM6232" s="251"/>
      <c r="HQN6232" s="251"/>
      <c r="HQO6232" s="251"/>
      <c r="HQP6232" s="251"/>
      <c r="HQQ6232" s="251"/>
      <c r="HQR6232" s="251"/>
      <c r="HQS6232" s="251"/>
      <c r="HQT6232" s="251"/>
      <c r="HQU6232" s="251"/>
      <c r="HQV6232" s="251"/>
      <c r="HQW6232" s="251"/>
      <c r="HQX6232" s="251"/>
      <c r="HQY6232" s="251"/>
      <c r="HQZ6232" s="251"/>
      <c r="HRA6232" s="251"/>
      <c r="HRB6232" s="251"/>
      <c r="HRC6232" s="251"/>
      <c r="HRD6232" s="251"/>
      <c r="HRE6232" s="251"/>
      <c r="HRF6232" s="251"/>
      <c r="HRG6232" s="251"/>
      <c r="HRH6232" s="251"/>
      <c r="HRI6232" s="251"/>
      <c r="HRJ6232" s="251"/>
      <c r="HRK6232" s="251"/>
      <c r="HRL6232" s="251"/>
      <c r="HRM6232" s="251"/>
      <c r="HRN6232" s="251"/>
      <c r="HRO6232" s="251"/>
      <c r="HRP6232" s="251"/>
      <c r="HRQ6232" s="251"/>
      <c r="HRR6232" s="251"/>
      <c r="HRS6232" s="251"/>
      <c r="HRT6232" s="251"/>
      <c r="HRU6232" s="251"/>
      <c r="HRV6232" s="251"/>
      <c r="HRW6232" s="251"/>
      <c r="HRX6232" s="251"/>
      <c r="HRY6232" s="251"/>
      <c r="HRZ6232" s="251"/>
      <c r="HSA6232" s="251"/>
      <c r="HSB6232" s="251"/>
      <c r="HSC6232" s="251"/>
      <c r="HSD6232" s="251"/>
      <c r="HSE6232" s="251"/>
      <c r="HSF6232" s="251"/>
      <c r="HSG6232" s="251"/>
      <c r="HSH6232" s="251"/>
      <c r="HSI6232" s="251"/>
      <c r="HSJ6232" s="251"/>
      <c r="HSK6232" s="251"/>
      <c r="HSL6232" s="251"/>
      <c r="HSM6232" s="251"/>
      <c r="HSN6232" s="251"/>
      <c r="HSO6232" s="251"/>
      <c r="HSP6232" s="251"/>
      <c r="HSQ6232" s="251"/>
      <c r="HSR6232" s="251"/>
      <c r="HSS6232" s="251"/>
      <c r="HST6232" s="251"/>
      <c r="HSU6232" s="251"/>
      <c r="HSV6232" s="251"/>
      <c r="HSW6232" s="251"/>
      <c r="HSX6232" s="251"/>
      <c r="HSY6232" s="251"/>
      <c r="HSZ6232" s="251"/>
      <c r="HTA6232" s="251"/>
      <c r="HTB6232" s="251"/>
      <c r="HTC6232" s="251"/>
      <c r="HTD6232" s="251"/>
      <c r="HTE6232" s="251"/>
      <c r="HTF6232" s="251"/>
      <c r="HTG6232" s="251"/>
      <c r="HTH6232" s="251"/>
      <c r="HTI6232" s="251"/>
      <c r="HTJ6232" s="251"/>
      <c r="HTK6232" s="251"/>
      <c r="HTL6232" s="251"/>
      <c r="HTM6232" s="251"/>
      <c r="HTN6232" s="251"/>
      <c r="HTO6232" s="251"/>
      <c r="HTP6232" s="251"/>
      <c r="HTQ6232" s="251"/>
      <c r="HTR6232" s="251"/>
      <c r="HTS6232" s="251"/>
      <c r="HTT6232" s="251"/>
      <c r="HTU6232" s="251"/>
      <c r="HTV6232" s="251"/>
      <c r="HTW6232" s="251"/>
      <c r="HTX6232" s="251"/>
      <c r="HTY6232" s="251"/>
      <c r="HTZ6232" s="251"/>
      <c r="HUA6232" s="251"/>
      <c r="HUB6232" s="251"/>
      <c r="HUC6232" s="251"/>
      <c r="HUD6232" s="251"/>
      <c r="HUE6232" s="251"/>
      <c r="HUF6232" s="251"/>
      <c r="HUG6232" s="251"/>
      <c r="HUH6232" s="251"/>
      <c r="HUI6232" s="251"/>
      <c r="HUJ6232" s="251"/>
      <c r="HUK6232" s="251"/>
      <c r="HUL6232" s="251"/>
      <c r="HUM6232" s="251"/>
      <c r="HUN6232" s="251"/>
      <c r="HUO6232" s="251"/>
      <c r="HUP6232" s="251"/>
      <c r="HUQ6232" s="251"/>
      <c r="HUR6232" s="251"/>
      <c r="HUS6232" s="251"/>
      <c r="HUT6232" s="251"/>
      <c r="HUU6232" s="251"/>
      <c r="HUV6232" s="251"/>
      <c r="HUW6232" s="251"/>
      <c r="HUX6232" s="251"/>
      <c r="HUY6232" s="251"/>
      <c r="HUZ6232" s="251"/>
      <c r="HVA6232" s="251"/>
      <c r="HVB6232" s="251"/>
      <c r="HVC6232" s="251"/>
      <c r="HVD6232" s="251"/>
      <c r="HVE6232" s="251"/>
      <c r="HVF6232" s="251"/>
      <c r="HVG6232" s="251"/>
      <c r="HVH6232" s="251"/>
      <c r="HVI6232" s="251"/>
      <c r="HVJ6232" s="251"/>
      <c r="HVK6232" s="251"/>
      <c r="HVL6232" s="251"/>
      <c r="HVM6232" s="251"/>
      <c r="HVN6232" s="251"/>
      <c r="HVO6232" s="251"/>
      <c r="HVP6232" s="251"/>
      <c r="HVQ6232" s="251"/>
      <c r="HVR6232" s="251"/>
      <c r="HVS6232" s="251"/>
      <c r="HVT6232" s="251"/>
      <c r="HVU6232" s="251"/>
      <c r="HVV6232" s="251"/>
      <c r="HVW6232" s="251"/>
      <c r="HVX6232" s="251"/>
      <c r="HVY6232" s="251"/>
      <c r="HVZ6232" s="251"/>
      <c r="HWA6232" s="251"/>
      <c r="HWB6232" s="251"/>
      <c r="HWC6232" s="251"/>
      <c r="HWD6232" s="251"/>
      <c r="HWE6232" s="251"/>
      <c r="HWF6232" s="251"/>
      <c r="HWG6232" s="251"/>
      <c r="HWH6232" s="251"/>
      <c r="HWI6232" s="251"/>
      <c r="HWJ6232" s="251"/>
      <c r="HWK6232" s="251"/>
      <c r="HWL6232" s="251"/>
      <c r="HWM6232" s="251"/>
      <c r="HWN6232" s="251"/>
      <c r="HWO6232" s="251"/>
      <c r="HWP6232" s="251"/>
      <c r="HWQ6232" s="251"/>
      <c r="HWR6232" s="251"/>
      <c r="HWS6232" s="251"/>
      <c r="HWT6232" s="251"/>
      <c r="HWU6232" s="251"/>
      <c r="HWV6232" s="251"/>
      <c r="HWW6232" s="251"/>
      <c r="HWX6232" s="251"/>
      <c r="HWY6232" s="251"/>
      <c r="HWZ6232" s="251"/>
      <c r="HXA6232" s="251"/>
      <c r="HXB6232" s="251"/>
      <c r="HXC6232" s="251"/>
      <c r="HXD6232" s="251"/>
      <c r="HXE6232" s="251"/>
      <c r="HXF6232" s="251"/>
      <c r="HXG6232" s="251"/>
      <c r="HXH6232" s="251"/>
      <c r="HXI6232" s="251"/>
      <c r="HXJ6232" s="251"/>
      <c r="HXK6232" s="251"/>
      <c r="HXL6232" s="251"/>
      <c r="HXM6232" s="251"/>
      <c r="HXN6232" s="251"/>
      <c r="HXO6232" s="251"/>
      <c r="HXP6232" s="251"/>
      <c r="HXQ6232" s="251"/>
      <c r="HXR6232" s="251"/>
      <c r="HXS6232" s="251"/>
      <c r="HXT6232" s="251"/>
      <c r="HXU6232" s="251"/>
      <c r="HXV6232" s="251"/>
      <c r="HXW6232" s="251"/>
      <c r="HXX6232" s="251"/>
      <c r="HXY6232" s="251"/>
      <c r="HXZ6232" s="251"/>
      <c r="HYA6232" s="251"/>
      <c r="HYB6232" s="251"/>
      <c r="HYC6232" s="251"/>
      <c r="HYD6232" s="251"/>
      <c r="HYE6232" s="251"/>
      <c r="HYF6232" s="251"/>
      <c r="HYG6232" s="251"/>
      <c r="HYH6232" s="251"/>
      <c r="HYI6232" s="251"/>
      <c r="HYJ6232" s="251"/>
      <c r="HYK6232" s="251"/>
      <c r="HYL6232" s="251"/>
      <c r="HYM6232" s="251"/>
      <c r="HYN6232" s="251"/>
      <c r="HYO6232" s="251"/>
      <c r="HYP6232" s="251"/>
      <c r="HYQ6232" s="251"/>
      <c r="HYR6232" s="251"/>
      <c r="HYS6232" s="251"/>
      <c r="HYT6232" s="251"/>
      <c r="HYU6232" s="251"/>
      <c r="HYV6232" s="251"/>
      <c r="HYW6232" s="251"/>
      <c r="HYX6232" s="251"/>
      <c r="HYY6232" s="251"/>
      <c r="HYZ6232" s="251"/>
      <c r="HZA6232" s="251"/>
      <c r="HZB6232" s="251"/>
      <c r="HZC6232" s="251"/>
      <c r="HZD6232" s="251"/>
      <c r="HZE6232" s="251"/>
      <c r="HZF6232" s="251"/>
      <c r="HZG6232" s="251"/>
      <c r="HZH6232" s="251"/>
      <c r="HZI6232" s="251"/>
      <c r="HZJ6232" s="251"/>
      <c r="HZK6232" s="251"/>
      <c r="HZL6232" s="251"/>
      <c r="HZM6232" s="251"/>
      <c r="HZN6232" s="251"/>
      <c r="HZO6232" s="251"/>
      <c r="HZP6232" s="251"/>
      <c r="HZQ6232" s="251"/>
      <c r="HZR6232" s="251"/>
      <c r="HZS6232" s="251"/>
      <c r="HZT6232" s="251"/>
      <c r="HZU6232" s="251"/>
      <c r="HZV6232" s="251"/>
      <c r="HZW6232" s="251"/>
      <c r="HZX6232" s="251"/>
      <c r="HZY6232" s="251"/>
      <c r="HZZ6232" s="251"/>
      <c r="IAA6232" s="251"/>
      <c r="IAB6232" s="251"/>
      <c r="IAC6232" s="251"/>
      <c r="IAD6232" s="251"/>
      <c r="IAE6232" s="251"/>
      <c r="IAF6232" s="251"/>
      <c r="IAG6232" s="251"/>
      <c r="IAH6232" s="251"/>
      <c r="IAI6232" s="251"/>
      <c r="IAJ6232" s="251"/>
      <c r="IAK6232" s="251"/>
      <c r="IAL6232" s="251"/>
      <c r="IAM6232" s="251"/>
      <c r="IAN6232" s="251"/>
      <c r="IAO6232" s="251"/>
      <c r="IAP6232" s="251"/>
      <c r="IAQ6232" s="251"/>
      <c r="IAR6232" s="251"/>
      <c r="IAS6232" s="251"/>
      <c r="IAT6232" s="251"/>
      <c r="IAU6232" s="251"/>
      <c r="IAV6232" s="251"/>
      <c r="IAW6232" s="251"/>
      <c r="IAX6232" s="251"/>
      <c r="IAY6232" s="251"/>
      <c r="IAZ6232" s="251"/>
      <c r="IBA6232" s="251"/>
      <c r="IBB6232" s="251"/>
      <c r="IBC6232" s="251"/>
      <c r="IBD6232" s="251"/>
      <c r="IBE6232" s="251"/>
      <c r="IBF6232" s="251"/>
      <c r="IBG6232" s="251"/>
      <c r="IBH6232" s="251"/>
      <c r="IBI6232" s="251"/>
      <c r="IBJ6232" s="251"/>
      <c r="IBK6232" s="251"/>
      <c r="IBL6232" s="251"/>
      <c r="IBM6232" s="251"/>
      <c r="IBN6232" s="251"/>
      <c r="IBO6232" s="251"/>
      <c r="IBP6232" s="251"/>
      <c r="IBQ6232" s="251"/>
      <c r="IBR6232" s="251"/>
      <c r="IBS6232" s="251"/>
      <c r="IBT6232" s="251"/>
      <c r="IBU6232" s="251"/>
      <c r="IBV6232" s="251"/>
      <c r="IBW6232" s="251"/>
      <c r="IBX6232" s="251"/>
      <c r="IBY6232" s="251"/>
      <c r="IBZ6232" s="251"/>
      <c r="ICA6232" s="251"/>
      <c r="ICB6232" s="251"/>
      <c r="ICC6232" s="251"/>
      <c r="ICD6232" s="251"/>
      <c r="ICE6232" s="251"/>
      <c r="ICF6232" s="251"/>
      <c r="ICG6232" s="251"/>
      <c r="ICH6232" s="251"/>
      <c r="ICI6232" s="251"/>
      <c r="ICJ6232" s="251"/>
      <c r="ICK6232" s="251"/>
      <c r="ICL6232" s="251"/>
      <c r="ICM6232" s="251"/>
      <c r="ICN6232" s="251"/>
      <c r="ICO6232" s="251"/>
      <c r="ICP6232" s="251"/>
      <c r="ICQ6232" s="251"/>
      <c r="ICR6232" s="251"/>
      <c r="ICS6232" s="251"/>
      <c r="ICT6232" s="251"/>
      <c r="ICU6232" s="251"/>
      <c r="ICV6232" s="251"/>
      <c r="ICW6232" s="251"/>
      <c r="ICX6232" s="251"/>
      <c r="ICY6232" s="251"/>
      <c r="ICZ6232" s="251"/>
      <c r="IDA6232" s="251"/>
      <c r="IDB6232" s="251"/>
      <c r="IDC6232" s="251"/>
      <c r="IDD6232" s="251"/>
      <c r="IDE6232" s="251"/>
      <c r="IDF6232" s="251"/>
      <c r="IDG6232" s="251"/>
      <c r="IDH6232" s="251"/>
      <c r="IDI6232" s="251"/>
      <c r="IDJ6232" s="251"/>
      <c r="IDK6232" s="251"/>
      <c r="IDL6232" s="251"/>
      <c r="IDM6232" s="251"/>
      <c r="IDN6232" s="251"/>
      <c r="IDO6232" s="251"/>
      <c r="IDP6232" s="251"/>
      <c r="IDQ6232" s="251"/>
      <c r="IDR6232" s="251"/>
      <c r="IDS6232" s="251"/>
      <c r="IDT6232" s="251"/>
      <c r="IDU6232" s="251"/>
      <c r="IDV6232" s="251"/>
      <c r="IDW6232" s="251"/>
      <c r="IDX6232" s="251"/>
      <c r="IDY6232" s="251"/>
      <c r="IDZ6232" s="251"/>
      <c r="IEA6232" s="251"/>
      <c r="IEB6232" s="251"/>
      <c r="IEC6232" s="251"/>
      <c r="IED6232" s="251"/>
      <c r="IEE6232" s="251"/>
      <c r="IEF6232" s="251"/>
      <c r="IEG6232" s="251"/>
      <c r="IEH6232" s="251"/>
      <c r="IEI6232" s="251"/>
      <c r="IEJ6232" s="251"/>
      <c r="IEK6232" s="251"/>
      <c r="IEL6232" s="251"/>
      <c r="IEM6232" s="251"/>
      <c r="IEN6232" s="251"/>
      <c r="IEO6232" s="251"/>
      <c r="IEP6232" s="251"/>
      <c r="IEQ6232" s="251"/>
      <c r="IER6232" s="251"/>
      <c r="IES6232" s="251"/>
      <c r="IET6232" s="251"/>
      <c r="IEU6232" s="251"/>
      <c r="IEV6232" s="251"/>
      <c r="IEW6232" s="251"/>
      <c r="IEX6232" s="251"/>
      <c r="IEY6232" s="251"/>
      <c r="IEZ6232" s="251"/>
      <c r="IFA6232" s="251"/>
      <c r="IFB6232" s="251"/>
      <c r="IFC6232" s="251"/>
      <c r="IFD6232" s="251"/>
      <c r="IFE6232" s="251"/>
      <c r="IFF6232" s="251"/>
      <c r="IFG6232" s="251"/>
      <c r="IFH6232" s="251"/>
      <c r="IFI6232" s="251"/>
      <c r="IFJ6232" s="251"/>
      <c r="IFK6232" s="251"/>
      <c r="IFL6232" s="251"/>
      <c r="IFM6232" s="251"/>
      <c r="IFN6232" s="251"/>
      <c r="IFO6232" s="251"/>
      <c r="IFP6232" s="251"/>
      <c r="IFQ6232" s="251"/>
      <c r="IFR6232" s="251"/>
      <c r="IFS6232" s="251"/>
      <c r="IFT6232" s="251"/>
      <c r="IFU6232" s="251"/>
      <c r="IFV6232" s="251"/>
      <c r="IFW6232" s="251"/>
      <c r="IFX6232" s="251"/>
      <c r="IFY6232" s="251"/>
      <c r="IFZ6232" s="251"/>
      <c r="IGA6232" s="251"/>
      <c r="IGB6232" s="251"/>
      <c r="IGC6232" s="251"/>
      <c r="IGD6232" s="251"/>
      <c r="IGE6232" s="251"/>
      <c r="IGF6232" s="251"/>
      <c r="IGG6232" s="251"/>
      <c r="IGH6232" s="251"/>
      <c r="IGI6232" s="251"/>
      <c r="IGJ6232" s="251"/>
      <c r="IGK6232" s="251"/>
      <c r="IGL6232" s="251"/>
      <c r="IGM6232" s="251"/>
      <c r="IGN6232" s="251"/>
      <c r="IGO6232" s="251"/>
      <c r="IGP6232" s="251"/>
      <c r="IGQ6232" s="251"/>
      <c r="IGR6232" s="251"/>
      <c r="IGS6232" s="251"/>
      <c r="IGT6232" s="251"/>
      <c r="IGU6232" s="251"/>
      <c r="IGV6232" s="251"/>
      <c r="IGW6232" s="251"/>
      <c r="IGX6232" s="251"/>
      <c r="IGY6232" s="251"/>
      <c r="IGZ6232" s="251"/>
      <c r="IHA6232" s="251"/>
      <c r="IHB6232" s="251"/>
      <c r="IHC6232" s="251"/>
      <c r="IHD6232" s="251"/>
      <c r="IHE6232" s="251"/>
      <c r="IHF6232" s="251"/>
      <c r="IHG6232" s="251"/>
      <c r="IHH6232" s="251"/>
      <c r="IHI6232" s="251"/>
      <c r="IHJ6232" s="251"/>
      <c r="IHK6232" s="251"/>
      <c r="IHL6232" s="251"/>
      <c r="IHM6232" s="251"/>
      <c r="IHN6232" s="251"/>
      <c r="IHO6232" s="251"/>
      <c r="IHP6232" s="251"/>
      <c r="IHQ6232" s="251"/>
      <c r="IHR6232" s="251"/>
      <c r="IHS6232" s="251"/>
      <c r="IHT6232" s="251"/>
      <c r="IHU6232" s="251"/>
      <c r="IHV6232" s="251"/>
      <c r="IHW6232" s="251"/>
      <c r="IHX6232" s="251"/>
      <c r="IHY6232" s="251"/>
      <c r="IHZ6232" s="251"/>
      <c r="IIA6232" s="251"/>
      <c r="IIB6232" s="251"/>
      <c r="IIC6232" s="251"/>
      <c r="IID6232" s="251"/>
      <c r="IIE6232" s="251"/>
      <c r="IIF6232" s="251"/>
      <c r="IIG6232" s="251"/>
      <c r="IIH6232" s="251"/>
      <c r="III6232" s="251"/>
      <c r="IIJ6232" s="251"/>
      <c r="IIK6232" s="251"/>
      <c r="IIL6232" s="251"/>
      <c r="IIM6232" s="251"/>
      <c r="IIN6232" s="251"/>
      <c r="IIO6232" s="251"/>
      <c r="IIP6232" s="251"/>
      <c r="IIQ6232" s="251"/>
      <c r="IIR6232" s="251"/>
      <c r="IIS6232" s="251"/>
      <c r="IIT6232" s="251"/>
      <c r="IIU6232" s="251"/>
      <c r="IIV6232" s="251"/>
      <c r="IIW6232" s="251"/>
      <c r="IIX6232" s="251"/>
      <c r="IIY6232" s="251"/>
      <c r="IIZ6232" s="251"/>
      <c r="IJA6232" s="251"/>
      <c r="IJB6232" s="251"/>
      <c r="IJC6232" s="251"/>
      <c r="IJD6232" s="251"/>
      <c r="IJE6232" s="251"/>
      <c r="IJF6232" s="251"/>
      <c r="IJG6232" s="251"/>
      <c r="IJH6232" s="251"/>
      <c r="IJI6232" s="251"/>
      <c r="IJJ6232" s="251"/>
      <c r="IJK6232" s="251"/>
      <c r="IJL6232" s="251"/>
      <c r="IJM6232" s="251"/>
      <c r="IJN6232" s="251"/>
      <c r="IJO6232" s="251"/>
      <c r="IJP6232" s="251"/>
      <c r="IJQ6232" s="251"/>
      <c r="IJR6232" s="251"/>
      <c r="IJS6232" s="251"/>
      <c r="IJT6232" s="251"/>
      <c r="IJU6232" s="251"/>
      <c r="IJV6232" s="251"/>
      <c r="IJW6232" s="251"/>
      <c r="IJX6232" s="251"/>
      <c r="IJY6232" s="251"/>
      <c r="IJZ6232" s="251"/>
      <c r="IKA6232" s="251"/>
      <c r="IKB6232" s="251"/>
      <c r="IKC6232" s="251"/>
      <c r="IKD6232" s="251"/>
      <c r="IKE6232" s="251"/>
      <c r="IKF6232" s="251"/>
      <c r="IKG6232" s="251"/>
      <c r="IKH6232" s="251"/>
      <c r="IKI6232" s="251"/>
      <c r="IKJ6232" s="251"/>
      <c r="IKK6232" s="251"/>
      <c r="IKL6232" s="251"/>
      <c r="IKM6232" s="251"/>
      <c r="IKN6232" s="251"/>
      <c r="IKO6232" s="251"/>
      <c r="IKP6232" s="251"/>
      <c r="IKQ6232" s="251"/>
      <c r="IKR6232" s="251"/>
      <c r="IKS6232" s="251"/>
      <c r="IKT6232" s="251"/>
      <c r="IKU6232" s="251"/>
      <c r="IKV6232" s="251"/>
      <c r="IKW6232" s="251"/>
      <c r="IKX6232" s="251"/>
      <c r="IKY6232" s="251"/>
      <c r="IKZ6232" s="251"/>
      <c r="ILA6232" s="251"/>
      <c r="ILB6232" s="251"/>
      <c r="ILC6232" s="251"/>
      <c r="ILD6232" s="251"/>
      <c r="ILE6232" s="251"/>
      <c r="ILF6232" s="251"/>
      <c r="ILG6232" s="251"/>
      <c r="ILH6232" s="251"/>
      <c r="ILI6232" s="251"/>
      <c r="ILJ6232" s="251"/>
      <c r="ILK6232" s="251"/>
      <c r="ILL6232" s="251"/>
      <c r="ILM6232" s="251"/>
      <c r="ILN6232" s="251"/>
      <c r="ILO6232" s="251"/>
      <c r="ILP6232" s="251"/>
      <c r="ILQ6232" s="251"/>
      <c r="ILR6232" s="251"/>
      <c r="ILS6232" s="251"/>
      <c r="ILT6232" s="251"/>
      <c r="ILU6232" s="251"/>
      <c r="ILV6232" s="251"/>
      <c r="ILW6232" s="251"/>
      <c r="ILX6232" s="251"/>
      <c r="ILY6232" s="251"/>
      <c r="ILZ6232" s="251"/>
      <c r="IMA6232" s="251"/>
      <c r="IMB6232" s="251"/>
      <c r="IMC6232" s="251"/>
      <c r="IMD6232" s="251"/>
      <c r="IME6232" s="251"/>
      <c r="IMF6232" s="251"/>
      <c r="IMG6232" s="251"/>
      <c r="IMH6232" s="251"/>
      <c r="IMI6232" s="251"/>
      <c r="IMJ6232" s="251"/>
      <c r="IMK6232" s="251"/>
      <c r="IML6232" s="251"/>
      <c r="IMM6232" s="251"/>
      <c r="IMN6232" s="251"/>
      <c r="IMO6232" s="251"/>
      <c r="IMP6232" s="251"/>
      <c r="IMQ6232" s="251"/>
      <c r="IMR6232" s="251"/>
      <c r="IMS6232" s="251"/>
      <c r="IMT6232" s="251"/>
      <c r="IMU6232" s="251"/>
      <c r="IMV6232" s="251"/>
      <c r="IMW6232" s="251"/>
      <c r="IMX6232" s="251"/>
      <c r="IMY6232" s="251"/>
      <c r="IMZ6232" s="251"/>
      <c r="INA6232" s="251"/>
      <c r="INB6232" s="251"/>
      <c r="INC6232" s="251"/>
      <c r="IND6232" s="251"/>
      <c r="INE6232" s="251"/>
      <c r="INF6232" s="251"/>
      <c r="ING6232" s="251"/>
      <c r="INH6232" s="251"/>
      <c r="INI6232" s="251"/>
      <c r="INJ6232" s="251"/>
      <c r="INK6232" s="251"/>
      <c r="INL6232" s="251"/>
      <c r="INM6232" s="251"/>
      <c r="INN6232" s="251"/>
      <c r="INO6232" s="251"/>
      <c r="INP6232" s="251"/>
      <c r="INQ6232" s="251"/>
      <c r="INR6232" s="251"/>
      <c r="INS6232" s="251"/>
      <c r="INT6232" s="251"/>
      <c r="INU6232" s="251"/>
      <c r="INV6232" s="251"/>
      <c r="INW6232" s="251"/>
      <c r="INX6232" s="251"/>
      <c r="INY6232" s="251"/>
      <c r="INZ6232" s="251"/>
      <c r="IOA6232" s="251"/>
      <c r="IOB6232" s="251"/>
      <c r="IOC6232" s="251"/>
      <c r="IOD6232" s="251"/>
      <c r="IOE6232" s="251"/>
      <c r="IOF6232" s="251"/>
      <c r="IOG6232" s="251"/>
      <c r="IOH6232" s="251"/>
      <c r="IOI6232" s="251"/>
      <c r="IOJ6232" s="251"/>
      <c r="IOK6232" s="251"/>
      <c r="IOL6232" s="251"/>
      <c r="IOM6232" s="251"/>
      <c r="ION6232" s="251"/>
      <c r="IOO6232" s="251"/>
      <c r="IOP6232" s="251"/>
      <c r="IOQ6232" s="251"/>
      <c r="IOR6232" s="251"/>
      <c r="IOS6232" s="251"/>
      <c r="IOT6232" s="251"/>
      <c r="IOU6232" s="251"/>
      <c r="IOV6232" s="251"/>
      <c r="IOW6232" s="251"/>
      <c r="IOX6232" s="251"/>
      <c r="IOY6232" s="251"/>
      <c r="IOZ6232" s="251"/>
      <c r="IPA6232" s="251"/>
      <c r="IPB6232" s="251"/>
      <c r="IPC6232" s="251"/>
      <c r="IPD6232" s="251"/>
      <c r="IPE6232" s="251"/>
      <c r="IPF6232" s="251"/>
      <c r="IPG6232" s="251"/>
      <c r="IPH6232" s="251"/>
      <c r="IPI6232" s="251"/>
      <c r="IPJ6232" s="251"/>
      <c r="IPK6232" s="251"/>
      <c r="IPL6232" s="251"/>
      <c r="IPM6232" s="251"/>
      <c r="IPN6232" s="251"/>
      <c r="IPO6232" s="251"/>
      <c r="IPP6232" s="251"/>
      <c r="IPQ6232" s="251"/>
      <c r="IPR6232" s="251"/>
      <c r="IPS6232" s="251"/>
      <c r="IPT6232" s="251"/>
      <c r="IPU6232" s="251"/>
      <c r="IPV6232" s="251"/>
      <c r="IPW6232" s="251"/>
      <c r="IPX6232" s="251"/>
      <c r="IPY6232" s="251"/>
      <c r="IPZ6232" s="251"/>
      <c r="IQA6232" s="251"/>
      <c r="IQB6232" s="251"/>
      <c r="IQC6232" s="251"/>
      <c r="IQD6232" s="251"/>
      <c r="IQE6232" s="251"/>
      <c r="IQF6232" s="251"/>
      <c r="IQG6232" s="251"/>
      <c r="IQH6232" s="251"/>
      <c r="IQI6232" s="251"/>
      <c r="IQJ6232" s="251"/>
      <c r="IQK6232" s="251"/>
      <c r="IQL6232" s="251"/>
      <c r="IQM6232" s="251"/>
      <c r="IQN6232" s="251"/>
      <c r="IQO6232" s="251"/>
      <c r="IQP6232" s="251"/>
      <c r="IQQ6232" s="251"/>
      <c r="IQR6232" s="251"/>
      <c r="IQS6232" s="251"/>
      <c r="IQT6232" s="251"/>
      <c r="IQU6232" s="251"/>
      <c r="IQV6232" s="251"/>
      <c r="IQW6232" s="251"/>
      <c r="IQX6232" s="251"/>
      <c r="IQY6232" s="251"/>
      <c r="IQZ6232" s="251"/>
      <c r="IRA6232" s="251"/>
      <c r="IRB6232" s="251"/>
      <c r="IRC6232" s="251"/>
      <c r="IRD6232" s="251"/>
      <c r="IRE6232" s="251"/>
      <c r="IRF6232" s="251"/>
      <c r="IRG6232" s="251"/>
      <c r="IRH6232" s="251"/>
      <c r="IRI6232" s="251"/>
      <c r="IRJ6232" s="251"/>
      <c r="IRK6232" s="251"/>
      <c r="IRL6232" s="251"/>
      <c r="IRM6232" s="251"/>
      <c r="IRN6232" s="251"/>
      <c r="IRO6232" s="251"/>
      <c r="IRP6232" s="251"/>
      <c r="IRQ6232" s="251"/>
      <c r="IRR6232" s="251"/>
      <c r="IRS6232" s="251"/>
      <c r="IRT6232" s="251"/>
      <c r="IRU6232" s="251"/>
      <c r="IRV6232" s="251"/>
      <c r="IRW6232" s="251"/>
      <c r="IRX6232" s="251"/>
      <c r="IRY6232" s="251"/>
      <c r="IRZ6232" s="251"/>
      <c r="ISA6232" s="251"/>
      <c r="ISB6232" s="251"/>
      <c r="ISC6232" s="251"/>
      <c r="ISD6232" s="251"/>
      <c r="ISE6232" s="251"/>
      <c r="ISF6232" s="251"/>
      <c r="ISG6232" s="251"/>
      <c r="ISH6232" s="251"/>
      <c r="ISI6232" s="251"/>
      <c r="ISJ6232" s="251"/>
      <c r="ISK6232" s="251"/>
      <c r="ISL6232" s="251"/>
      <c r="ISM6232" s="251"/>
      <c r="ISN6232" s="251"/>
      <c r="ISO6232" s="251"/>
      <c r="ISP6232" s="251"/>
      <c r="ISQ6232" s="251"/>
      <c r="ISR6232" s="251"/>
      <c r="ISS6232" s="251"/>
      <c r="IST6232" s="251"/>
      <c r="ISU6232" s="251"/>
      <c r="ISV6232" s="251"/>
      <c r="ISW6232" s="251"/>
      <c r="ISX6232" s="251"/>
      <c r="ISY6232" s="251"/>
      <c r="ISZ6232" s="251"/>
      <c r="ITA6232" s="251"/>
      <c r="ITB6232" s="251"/>
      <c r="ITC6232" s="251"/>
      <c r="ITD6232" s="251"/>
      <c r="ITE6232" s="251"/>
      <c r="ITF6232" s="251"/>
      <c r="ITG6232" s="251"/>
      <c r="ITH6232" s="251"/>
      <c r="ITI6232" s="251"/>
      <c r="ITJ6232" s="251"/>
      <c r="ITK6232" s="251"/>
      <c r="ITL6232" s="251"/>
      <c r="ITM6232" s="251"/>
      <c r="ITN6232" s="251"/>
      <c r="ITO6232" s="251"/>
      <c r="ITP6232" s="251"/>
      <c r="ITQ6232" s="251"/>
      <c r="ITR6232" s="251"/>
      <c r="ITS6232" s="251"/>
      <c r="ITT6232" s="251"/>
      <c r="ITU6232" s="251"/>
      <c r="ITV6232" s="251"/>
      <c r="ITW6232" s="251"/>
      <c r="ITX6232" s="251"/>
      <c r="ITY6232" s="251"/>
      <c r="ITZ6232" s="251"/>
      <c r="IUA6232" s="251"/>
      <c r="IUB6232" s="251"/>
      <c r="IUC6232" s="251"/>
      <c r="IUD6232" s="251"/>
      <c r="IUE6232" s="251"/>
      <c r="IUF6232" s="251"/>
      <c r="IUG6232" s="251"/>
      <c r="IUH6232" s="251"/>
      <c r="IUI6232" s="251"/>
      <c r="IUJ6232" s="251"/>
      <c r="IUK6232" s="251"/>
      <c r="IUL6232" s="251"/>
      <c r="IUM6232" s="251"/>
      <c r="IUN6232" s="251"/>
      <c r="IUO6232" s="251"/>
      <c r="IUP6232" s="251"/>
      <c r="IUQ6232" s="251"/>
      <c r="IUR6232" s="251"/>
      <c r="IUS6232" s="251"/>
      <c r="IUT6232" s="251"/>
      <c r="IUU6232" s="251"/>
      <c r="IUV6232" s="251"/>
      <c r="IUW6232" s="251"/>
      <c r="IUX6232" s="251"/>
      <c r="IUY6232" s="251"/>
      <c r="IUZ6232" s="251"/>
      <c r="IVA6232" s="251"/>
      <c r="IVB6232" s="251"/>
      <c r="IVC6232" s="251"/>
      <c r="IVD6232" s="251"/>
      <c r="IVE6232" s="251"/>
      <c r="IVF6232" s="251"/>
      <c r="IVG6232" s="251"/>
      <c r="IVH6232" s="251"/>
      <c r="IVI6232" s="251"/>
      <c r="IVJ6232" s="251"/>
      <c r="IVK6232" s="251"/>
      <c r="IVL6232" s="251"/>
      <c r="IVM6232" s="251"/>
      <c r="IVN6232" s="251"/>
      <c r="IVO6232" s="251"/>
      <c r="IVP6232" s="251"/>
      <c r="IVQ6232" s="251"/>
      <c r="IVR6232" s="251"/>
      <c r="IVS6232" s="251"/>
      <c r="IVT6232" s="251"/>
      <c r="IVU6232" s="251"/>
      <c r="IVV6232" s="251"/>
      <c r="IVW6232" s="251"/>
      <c r="IVX6232" s="251"/>
      <c r="IVY6232" s="251"/>
      <c r="IVZ6232" s="251"/>
      <c r="IWA6232" s="251"/>
      <c r="IWB6232" s="251"/>
      <c r="IWC6232" s="251"/>
      <c r="IWD6232" s="251"/>
      <c r="IWE6232" s="251"/>
      <c r="IWF6232" s="251"/>
      <c r="IWG6232" s="251"/>
      <c r="IWH6232" s="251"/>
      <c r="IWI6232" s="251"/>
      <c r="IWJ6232" s="251"/>
      <c r="IWK6232" s="251"/>
      <c r="IWL6232" s="251"/>
      <c r="IWM6232" s="251"/>
      <c r="IWN6232" s="251"/>
      <c r="IWO6232" s="251"/>
      <c r="IWP6232" s="251"/>
      <c r="IWQ6232" s="251"/>
      <c r="IWR6232" s="251"/>
      <c r="IWS6232" s="251"/>
      <c r="IWT6232" s="251"/>
      <c r="IWU6232" s="251"/>
      <c r="IWV6232" s="251"/>
      <c r="IWW6232" s="251"/>
      <c r="IWX6232" s="251"/>
      <c r="IWY6232" s="251"/>
      <c r="IWZ6232" s="251"/>
      <c r="IXA6232" s="251"/>
      <c r="IXB6232" s="251"/>
      <c r="IXC6232" s="251"/>
      <c r="IXD6232" s="251"/>
      <c r="IXE6232" s="251"/>
      <c r="IXF6232" s="251"/>
      <c r="IXG6232" s="251"/>
      <c r="IXH6232" s="251"/>
      <c r="IXI6232" s="251"/>
      <c r="IXJ6232" s="251"/>
      <c r="IXK6232" s="251"/>
      <c r="IXL6232" s="251"/>
      <c r="IXM6232" s="251"/>
      <c r="IXN6232" s="251"/>
      <c r="IXO6232" s="251"/>
      <c r="IXP6232" s="251"/>
      <c r="IXQ6232" s="251"/>
      <c r="IXR6232" s="251"/>
      <c r="IXS6232" s="251"/>
      <c r="IXT6232" s="251"/>
      <c r="IXU6232" s="251"/>
      <c r="IXV6232" s="251"/>
      <c r="IXW6232" s="251"/>
      <c r="IXX6232" s="251"/>
      <c r="IXY6232" s="251"/>
      <c r="IXZ6232" s="251"/>
      <c r="IYA6232" s="251"/>
      <c r="IYB6232" s="251"/>
      <c r="IYC6232" s="251"/>
      <c r="IYD6232" s="251"/>
      <c r="IYE6232" s="251"/>
      <c r="IYF6232" s="251"/>
      <c r="IYG6232" s="251"/>
      <c r="IYH6232" s="251"/>
      <c r="IYI6232" s="251"/>
      <c r="IYJ6232" s="251"/>
      <c r="IYK6232" s="251"/>
      <c r="IYL6232" s="251"/>
      <c r="IYM6232" s="251"/>
      <c r="IYN6232" s="251"/>
      <c r="IYO6232" s="251"/>
      <c r="IYP6232" s="251"/>
      <c r="IYQ6232" s="251"/>
      <c r="IYR6232" s="251"/>
      <c r="IYS6232" s="251"/>
      <c r="IYT6232" s="251"/>
      <c r="IYU6232" s="251"/>
      <c r="IYV6232" s="251"/>
      <c r="IYW6232" s="251"/>
      <c r="IYX6232" s="251"/>
      <c r="IYY6232" s="251"/>
      <c r="IYZ6232" s="251"/>
      <c r="IZA6232" s="251"/>
      <c r="IZB6232" s="251"/>
      <c r="IZC6232" s="251"/>
      <c r="IZD6232" s="251"/>
      <c r="IZE6232" s="251"/>
      <c r="IZF6232" s="251"/>
      <c r="IZG6232" s="251"/>
      <c r="IZH6232" s="251"/>
      <c r="IZI6232" s="251"/>
      <c r="IZJ6232" s="251"/>
      <c r="IZK6232" s="251"/>
      <c r="IZL6232" s="251"/>
      <c r="IZM6232" s="251"/>
      <c r="IZN6232" s="251"/>
      <c r="IZO6232" s="251"/>
      <c r="IZP6232" s="251"/>
      <c r="IZQ6232" s="251"/>
      <c r="IZR6232" s="251"/>
      <c r="IZS6232" s="251"/>
      <c r="IZT6232" s="251"/>
      <c r="IZU6232" s="251"/>
      <c r="IZV6232" s="251"/>
      <c r="IZW6232" s="251"/>
      <c r="IZX6232" s="251"/>
      <c r="IZY6232" s="251"/>
      <c r="IZZ6232" s="251"/>
      <c r="JAA6232" s="251"/>
      <c r="JAB6232" s="251"/>
      <c r="JAC6232" s="251"/>
      <c r="JAD6232" s="251"/>
      <c r="JAE6232" s="251"/>
      <c r="JAF6232" s="251"/>
      <c r="JAG6232" s="251"/>
      <c r="JAH6232" s="251"/>
      <c r="JAI6232" s="251"/>
      <c r="JAJ6232" s="251"/>
      <c r="JAK6232" s="251"/>
      <c r="JAL6232" s="251"/>
      <c r="JAM6232" s="251"/>
      <c r="JAN6232" s="251"/>
      <c r="JAO6232" s="251"/>
      <c r="JAP6232" s="251"/>
      <c r="JAQ6232" s="251"/>
      <c r="JAR6232" s="251"/>
      <c r="JAS6232" s="251"/>
      <c r="JAT6232" s="251"/>
      <c r="JAU6232" s="251"/>
      <c r="JAV6232" s="251"/>
      <c r="JAW6232" s="251"/>
      <c r="JAX6232" s="251"/>
      <c r="JAY6232" s="251"/>
      <c r="JAZ6232" s="251"/>
      <c r="JBA6232" s="251"/>
      <c r="JBB6232" s="251"/>
      <c r="JBC6232" s="251"/>
      <c r="JBD6232" s="251"/>
      <c r="JBE6232" s="251"/>
      <c r="JBF6232" s="251"/>
      <c r="JBG6232" s="251"/>
      <c r="JBH6232" s="251"/>
      <c r="JBI6232" s="251"/>
      <c r="JBJ6232" s="251"/>
      <c r="JBK6232" s="251"/>
      <c r="JBL6232" s="251"/>
      <c r="JBM6232" s="251"/>
      <c r="JBN6232" s="251"/>
      <c r="JBO6232" s="251"/>
      <c r="JBP6232" s="251"/>
      <c r="JBQ6232" s="251"/>
      <c r="JBR6232" s="251"/>
      <c r="JBS6232" s="251"/>
      <c r="JBT6232" s="251"/>
      <c r="JBU6232" s="251"/>
      <c r="JBV6232" s="251"/>
      <c r="JBW6232" s="251"/>
      <c r="JBX6232" s="251"/>
      <c r="JBY6232" s="251"/>
      <c r="JBZ6232" s="251"/>
      <c r="JCA6232" s="251"/>
      <c r="JCB6232" s="251"/>
      <c r="JCC6232" s="251"/>
      <c r="JCD6232" s="251"/>
      <c r="JCE6232" s="251"/>
      <c r="JCF6232" s="251"/>
      <c r="JCG6232" s="251"/>
      <c r="JCH6232" s="251"/>
      <c r="JCI6232" s="251"/>
      <c r="JCJ6232" s="251"/>
      <c r="JCK6232" s="251"/>
      <c r="JCL6232" s="251"/>
      <c r="JCM6232" s="251"/>
      <c r="JCN6232" s="251"/>
      <c r="JCO6232" s="251"/>
      <c r="JCP6232" s="251"/>
      <c r="JCQ6232" s="251"/>
      <c r="JCR6232" s="251"/>
      <c r="JCS6232" s="251"/>
      <c r="JCT6232" s="251"/>
      <c r="JCU6232" s="251"/>
      <c r="JCV6232" s="251"/>
      <c r="JCW6232" s="251"/>
      <c r="JCX6232" s="251"/>
      <c r="JCY6232" s="251"/>
      <c r="JCZ6232" s="251"/>
      <c r="JDA6232" s="251"/>
      <c r="JDB6232" s="251"/>
      <c r="JDC6232" s="251"/>
      <c r="JDD6232" s="251"/>
      <c r="JDE6232" s="251"/>
      <c r="JDF6232" s="251"/>
      <c r="JDG6232" s="251"/>
      <c r="JDH6232" s="251"/>
      <c r="JDI6232" s="251"/>
      <c r="JDJ6232" s="251"/>
      <c r="JDK6232" s="251"/>
      <c r="JDL6232" s="251"/>
      <c r="JDM6232" s="251"/>
      <c r="JDN6232" s="251"/>
      <c r="JDO6232" s="251"/>
      <c r="JDP6232" s="251"/>
      <c r="JDQ6232" s="251"/>
      <c r="JDR6232" s="251"/>
      <c r="JDS6232" s="251"/>
      <c r="JDT6232" s="251"/>
      <c r="JDU6232" s="251"/>
      <c r="JDV6232" s="251"/>
      <c r="JDW6232" s="251"/>
      <c r="JDX6232" s="251"/>
      <c r="JDY6232" s="251"/>
      <c r="JDZ6232" s="251"/>
      <c r="JEA6232" s="251"/>
      <c r="JEB6232" s="251"/>
      <c r="JEC6232" s="251"/>
      <c r="JED6232" s="251"/>
      <c r="JEE6232" s="251"/>
      <c r="JEF6232" s="251"/>
      <c r="JEG6232" s="251"/>
      <c r="JEH6232" s="251"/>
      <c r="JEI6232" s="251"/>
      <c r="JEJ6232" s="251"/>
      <c r="JEK6232" s="251"/>
      <c r="JEL6232" s="251"/>
      <c r="JEM6232" s="251"/>
      <c r="JEN6232" s="251"/>
      <c r="JEO6232" s="251"/>
      <c r="JEP6232" s="251"/>
      <c r="JEQ6232" s="251"/>
      <c r="JER6232" s="251"/>
      <c r="JES6232" s="251"/>
      <c r="JET6232" s="251"/>
      <c r="JEU6232" s="251"/>
      <c r="JEV6232" s="251"/>
      <c r="JEW6232" s="251"/>
      <c r="JEX6232" s="251"/>
      <c r="JEY6232" s="251"/>
      <c r="JEZ6232" s="251"/>
      <c r="JFA6232" s="251"/>
      <c r="JFB6232" s="251"/>
      <c r="JFC6232" s="251"/>
      <c r="JFD6232" s="251"/>
      <c r="JFE6232" s="251"/>
      <c r="JFF6232" s="251"/>
      <c r="JFG6232" s="251"/>
      <c r="JFH6232" s="251"/>
      <c r="JFI6232" s="251"/>
      <c r="JFJ6232" s="251"/>
      <c r="JFK6232" s="251"/>
      <c r="JFL6232" s="251"/>
      <c r="JFM6232" s="251"/>
      <c r="JFN6232" s="251"/>
      <c r="JFO6232" s="251"/>
      <c r="JFP6232" s="251"/>
      <c r="JFQ6232" s="251"/>
      <c r="JFR6232" s="251"/>
      <c r="JFS6232" s="251"/>
      <c r="JFT6232" s="251"/>
      <c r="JFU6232" s="251"/>
      <c r="JFV6232" s="251"/>
      <c r="JFW6232" s="251"/>
      <c r="JFX6232" s="251"/>
      <c r="JFY6232" s="251"/>
      <c r="JFZ6232" s="251"/>
      <c r="JGA6232" s="251"/>
      <c r="JGB6232" s="251"/>
      <c r="JGC6232" s="251"/>
      <c r="JGD6232" s="251"/>
      <c r="JGE6232" s="251"/>
      <c r="JGF6232" s="251"/>
      <c r="JGG6232" s="251"/>
      <c r="JGH6232" s="251"/>
      <c r="JGI6232" s="251"/>
      <c r="JGJ6232" s="251"/>
      <c r="JGK6232" s="251"/>
      <c r="JGL6232" s="251"/>
      <c r="JGM6232" s="251"/>
      <c r="JGN6232" s="251"/>
      <c r="JGO6232" s="251"/>
      <c r="JGP6232" s="251"/>
      <c r="JGQ6232" s="251"/>
      <c r="JGR6232" s="251"/>
      <c r="JGS6232" s="251"/>
      <c r="JGT6232" s="251"/>
      <c r="JGU6232" s="251"/>
      <c r="JGV6232" s="251"/>
      <c r="JGW6232" s="251"/>
      <c r="JGX6232" s="251"/>
      <c r="JGY6232" s="251"/>
      <c r="JGZ6232" s="251"/>
      <c r="JHA6232" s="251"/>
      <c r="JHB6232" s="251"/>
      <c r="JHC6232" s="251"/>
      <c r="JHD6232" s="251"/>
      <c r="JHE6232" s="251"/>
      <c r="JHF6232" s="251"/>
      <c r="JHG6232" s="251"/>
      <c r="JHH6232" s="251"/>
      <c r="JHI6232" s="251"/>
      <c r="JHJ6232" s="251"/>
      <c r="JHK6232" s="251"/>
      <c r="JHL6232" s="251"/>
      <c r="JHM6232" s="251"/>
      <c r="JHN6232" s="251"/>
      <c r="JHO6232" s="251"/>
      <c r="JHP6232" s="251"/>
      <c r="JHQ6232" s="251"/>
      <c r="JHR6232" s="251"/>
      <c r="JHS6232" s="251"/>
      <c r="JHT6232" s="251"/>
      <c r="JHU6232" s="251"/>
      <c r="JHV6232" s="251"/>
      <c r="JHW6232" s="251"/>
      <c r="JHX6232" s="251"/>
      <c r="JHY6232" s="251"/>
      <c r="JHZ6232" s="251"/>
      <c r="JIA6232" s="251"/>
      <c r="JIB6232" s="251"/>
      <c r="JIC6232" s="251"/>
      <c r="JID6232" s="251"/>
      <c r="JIE6232" s="251"/>
      <c r="JIF6232" s="251"/>
      <c r="JIG6232" s="251"/>
      <c r="JIH6232" s="251"/>
      <c r="JII6232" s="251"/>
      <c r="JIJ6232" s="251"/>
      <c r="JIK6232" s="251"/>
      <c r="JIL6232" s="251"/>
      <c r="JIM6232" s="251"/>
      <c r="JIN6232" s="251"/>
      <c r="JIO6232" s="251"/>
      <c r="JIP6232" s="251"/>
      <c r="JIQ6232" s="251"/>
      <c r="JIR6232" s="251"/>
      <c r="JIS6232" s="251"/>
      <c r="JIT6232" s="251"/>
      <c r="JIU6232" s="251"/>
      <c r="JIV6232" s="251"/>
      <c r="JIW6232" s="251"/>
      <c r="JIX6232" s="251"/>
      <c r="JIY6232" s="251"/>
      <c r="JIZ6232" s="251"/>
      <c r="JJA6232" s="251"/>
      <c r="JJB6232" s="251"/>
      <c r="JJC6232" s="251"/>
      <c r="JJD6232" s="251"/>
      <c r="JJE6232" s="251"/>
      <c r="JJF6232" s="251"/>
      <c r="JJG6232" s="251"/>
      <c r="JJH6232" s="251"/>
      <c r="JJI6232" s="251"/>
      <c r="JJJ6232" s="251"/>
      <c r="JJK6232" s="251"/>
      <c r="JJL6232" s="251"/>
      <c r="JJM6232" s="251"/>
      <c r="JJN6232" s="251"/>
      <c r="JJO6232" s="251"/>
      <c r="JJP6232" s="251"/>
      <c r="JJQ6232" s="251"/>
      <c r="JJR6232" s="251"/>
      <c r="JJS6232" s="251"/>
      <c r="JJT6232" s="251"/>
      <c r="JJU6232" s="251"/>
      <c r="JJV6232" s="251"/>
      <c r="JJW6232" s="251"/>
      <c r="JJX6232" s="251"/>
      <c r="JJY6232" s="251"/>
      <c r="JJZ6232" s="251"/>
      <c r="JKA6232" s="251"/>
      <c r="JKB6232" s="251"/>
      <c r="JKC6232" s="251"/>
      <c r="JKD6232" s="251"/>
      <c r="JKE6232" s="251"/>
      <c r="JKF6232" s="251"/>
      <c r="JKG6232" s="251"/>
      <c r="JKH6232" s="251"/>
      <c r="JKI6232" s="251"/>
      <c r="JKJ6232" s="251"/>
      <c r="JKK6232" s="251"/>
      <c r="JKL6232" s="251"/>
      <c r="JKM6232" s="251"/>
      <c r="JKN6232" s="251"/>
      <c r="JKO6232" s="251"/>
      <c r="JKP6232" s="251"/>
      <c r="JKQ6232" s="251"/>
      <c r="JKR6232" s="251"/>
      <c r="JKS6232" s="251"/>
      <c r="JKT6232" s="251"/>
      <c r="JKU6232" s="251"/>
      <c r="JKV6232" s="251"/>
      <c r="JKW6232" s="251"/>
      <c r="JKX6232" s="251"/>
      <c r="JKY6232" s="251"/>
      <c r="JKZ6232" s="251"/>
      <c r="JLA6232" s="251"/>
      <c r="JLB6232" s="251"/>
      <c r="JLC6232" s="251"/>
      <c r="JLD6232" s="251"/>
      <c r="JLE6232" s="251"/>
      <c r="JLF6232" s="251"/>
      <c r="JLG6232" s="251"/>
      <c r="JLH6232" s="251"/>
      <c r="JLI6232" s="251"/>
      <c r="JLJ6232" s="251"/>
      <c r="JLK6232" s="251"/>
      <c r="JLL6232" s="251"/>
      <c r="JLM6232" s="251"/>
      <c r="JLN6232" s="251"/>
      <c r="JLO6232" s="251"/>
      <c r="JLP6232" s="251"/>
      <c r="JLQ6232" s="251"/>
      <c r="JLR6232" s="251"/>
      <c r="JLS6232" s="251"/>
      <c r="JLT6232" s="251"/>
      <c r="JLU6232" s="251"/>
      <c r="JLV6232" s="251"/>
      <c r="JLW6232" s="251"/>
      <c r="JLX6232" s="251"/>
      <c r="JLY6232" s="251"/>
      <c r="JLZ6232" s="251"/>
      <c r="JMA6232" s="251"/>
      <c r="JMB6232" s="251"/>
      <c r="JMC6232" s="251"/>
      <c r="JMD6232" s="251"/>
      <c r="JME6232" s="251"/>
      <c r="JMF6232" s="251"/>
      <c r="JMG6232" s="251"/>
      <c r="JMH6232" s="251"/>
      <c r="JMI6232" s="251"/>
      <c r="JMJ6232" s="251"/>
      <c r="JMK6232" s="251"/>
      <c r="JML6232" s="251"/>
      <c r="JMM6232" s="251"/>
      <c r="JMN6232" s="251"/>
      <c r="JMO6232" s="251"/>
      <c r="JMP6232" s="251"/>
      <c r="JMQ6232" s="251"/>
      <c r="JMR6232" s="251"/>
      <c r="JMS6232" s="251"/>
      <c r="JMT6232" s="251"/>
      <c r="JMU6232" s="251"/>
      <c r="JMV6232" s="251"/>
      <c r="JMW6232" s="251"/>
      <c r="JMX6232" s="251"/>
      <c r="JMY6232" s="251"/>
      <c r="JMZ6232" s="251"/>
      <c r="JNA6232" s="251"/>
      <c r="JNB6232" s="251"/>
      <c r="JNC6232" s="251"/>
      <c r="JND6232" s="251"/>
      <c r="JNE6232" s="251"/>
      <c r="JNF6232" s="251"/>
      <c r="JNG6232" s="251"/>
      <c r="JNH6232" s="251"/>
      <c r="JNI6232" s="251"/>
      <c r="JNJ6232" s="251"/>
      <c r="JNK6232" s="251"/>
      <c r="JNL6232" s="251"/>
      <c r="JNM6232" s="251"/>
      <c r="JNN6232" s="251"/>
      <c r="JNO6232" s="251"/>
      <c r="JNP6232" s="251"/>
      <c r="JNQ6232" s="251"/>
      <c r="JNR6232" s="251"/>
      <c r="JNS6232" s="251"/>
      <c r="JNT6232" s="251"/>
      <c r="JNU6232" s="251"/>
      <c r="JNV6232" s="251"/>
      <c r="JNW6232" s="251"/>
      <c r="JNX6232" s="251"/>
      <c r="JNY6232" s="251"/>
      <c r="JNZ6232" s="251"/>
      <c r="JOA6232" s="251"/>
      <c r="JOB6232" s="251"/>
      <c r="JOC6232" s="251"/>
      <c r="JOD6232" s="251"/>
      <c r="JOE6232" s="251"/>
      <c r="JOF6232" s="251"/>
      <c r="JOG6232" s="251"/>
      <c r="JOH6232" s="251"/>
      <c r="JOI6232" s="251"/>
      <c r="JOJ6232" s="251"/>
      <c r="JOK6232" s="251"/>
      <c r="JOL6232" s="251"/>
      <c r="JOM6232" s="251"/>
      <c r="JON6232" s="251"/>
      <c r="JOO6232" s="251"/>
      <c r="JOP6232" s="251"/>
      <c r="JOQ6232" s="251"/>
      <c r="JOR6232" s="251"/>
      <c r="JOS6232" s="251"/>
      <c r="JOT6232" s="251"/>
      <c r="JOU6232" s="251"/>
      <c r="JOV6232" s="251"/>
      <c r="JOW6232" s="251"/>
      <c r="JOX6232" s="251"/>
      <c r="JOY6232" s="251"/>
      <c r="JOZ6232" s="251"/>
      <c r="JPA6232" s="251"/>
      <c r="JPB6232" s="251"/>
      <c r="JPC6232" s="251"/>
      <c r="JPD6232" s="251"/>
      <c r="JPE6232" s="251"/>
      <c r="JPF6232" s="251"/>
      <c r="JPG6232" s="251"/>
      <c r="JPH6232" s="251"/>
      <c r="JPI6232" s="251"/>
      <c r="JPJ6232" s="251"/>
      <c r="JPK6232" s="251"/>
      <c r="JPL6232" s="251"/>
      <c r="JPM6232" s="251"/>
      <c r="JPN6232" s="251"/>
      <c r="JPO6232" s="251"/>
      <c r="JPP6232" s="251"/>
      <c r="JPQ6232" s="251"/>
      <c r="JPR6232" s="251"/>
      <c r="JPS6232" s="251"/>
      <c r="JPT6232" s="251"/>
      <c r="JPU6232" s="251"/>
      <c r="JPV6232" s="251"/>
      <c r="JPW6232" s="251"/>
      <c r="JPX6232" s="251"/>
      <c r="JPY6232" s="251"/>
      <c r="JPZ6232" s="251"/>
      <c r="JQA6232" s="251"/>
      <c r="JQB6232" s="251"/>
      <c r="JQC6232" s="251"/>
      <c r="JQD6232" s="251"/>
      <c r="JQE6232" s="251"/>
      <c r="JQF6232" s="251"/>
      <c r="JQG6232" s="251"/>
      <c r="JQH6232" s="251"/>
      <c r="JQI6232" s="251"/>
      <c r="JQJ6232" s="251"/>
      <c r="JQK6232" s="251"/>
      <c r="JQL6232" s="251"/>
      <c r="JQM6232" s="251"/>
      <c r="JQN6232" s="251"/>
      <c r="JQO6232" s="251"/>
      <c r="JQP6232" s="251"/>
      <c r="JQQ6232" s="251"/>
      <c r="JQR6232" s="251"/>
      <c r="JQS6232" s="251"/>
      <c r="JQT6232" s="251"/>
      <c r="JQU6232" s="251"/>
      <c r="JQV6232" s="251"/>
      <c r="JQW6232" s="251"/>
      <c r="JQX6232" s="251"/>
      <c r="JQY6232" s="251"/>
      <c r="JQZ6232" s="251"/>
      <c r="JRA6232" s="251"/>
      <c r="JRB6232" s="251"/>
      <c r="JRC6232" s="251"/>
      <c r="JRD6232" s="251"/>
      <c r="JRE6232" s="251"/>
      <c r="JRF6232" s="251"/>
      <c r="JRG6232" s="251"/>
      <c r="JRH6232" s="251"/>
      <c r="JRI6232" s="251"/>
      <c r="JRJ6232" s="251"/>
      <c r="JRK6232" s="251"/>
      <c r="JRL6232" s="251"/>
      <c r="JRM6232" s="251"/>
      <c r="JRN6232" s="251"/>
      <c r="JRO6232" s="251"/>
      <c r="JRP6232" s="251"/>
      <c r="JRQ6232" s="251"/>
      <c r="JRR6232" s="251"/>
      <c r="JRS6232" s="251"/>
      <c r="JRT6232" s="251"/>
      <c r="JRU6232" s="251"/>
      <c r="JRV6232" s="251"/>
      <c r="JRW6232" s="251"/>
      <c r="JRX6232" s="251"/>
      <c r="JRY6232" s="251"/>
      <c r="JRZ6232" s="251"/>
      <c r="JSA6232" s="251"/>
      <c r="JSB6232" s="251"/>
      <c r="JSC6232" s="251"/>
      <c r="JSD6232" s="251"/>
      <c r="JSE6232" s="251"/>
      <c r="JSF6232" s="251"/>
      <c r="JSG6232" s="251"/>
      <c r="JSH6232" s="251"/>
      <c r="JSI6232" s="251"/>
      <c r="JSJ6232" s="251"/>
      <c r="JSK6232" s="251"/>
      <c r="JSL6232" s="251"/>
      <c r="JSM6232" s="251"/>
      <c r="JSN6232" s="251"/>
      <c r="JSO6232" s="251"/>
      <c r="JSP6232" s="251"/>
      <c r="JSQ6232" s="251"/>
      <c r="JSR6232" s="251"/>
      <c r="JSS6232" s="251"/>
      <c r="JST6232" s="251"/>
      <c r="JSU6232" s="251"/>
      <c r="JSV6232" s="251"/>
      <c r="JSW6232" s="251"/>
      <c r="JSX6232" s="251"/>
      <c r="JSY6232" s="251"/>
      <c r="JSZ6232" s="251"/>
      <c r="JTA6232" s="251"/>
      <c r="JTB6232" s="251"/>
      <c r="JTC6232" s="251"/>
      <c r="JTD6232" s="251"/>
      <c r="JTE6232" s="251"/>
      <c r="JTF6232" s="251"/>
      <c r="JTG6232" s="251"/>
      <c r="JTH6232" s="251"/>
      <c r="JTI6232" s="251"/>
      <c r="JTJ6232" s="251"/>
      <c r="JTK6232" s="251"/>
      <c r="JTL6232" s="251"/>
      <c r="JTM6232" s="251"/>
      <c r="JTN6232" s="251"/>
      <c r="JTO6232" s="251"/>
      <c r="JTP6232" s="251"/>
      <c r="JTQ6232" s="251"/>
      <c r="JTR6232" s="251"/>
      <c r="JTS6232" s="251"/>
      <c r="JTT6232" s="251"/>
      <c r="JTU6232" s="251"/>
      <c r="JTV6232" s="251"/>
      <c r="JTW6232" s="251"/>
      <c r="JTX6232" s="251"/>
      <c r="JTY6232" s="251"/>
      <c r="JTZ6232" s="251"/>
      <c r="JUA6232" s="251"/>
      <c r="JUB6232" s="251"/>
      <c r="JUC6232" s="251"/>
      <c r="JUD6232" s="251"/>
      <c r="JUE6232" s="251"/>
      <c r="JUF6232" s="251"/>
      <c r="JUG6232" s="251"/>
      <c r="JUH6232" s="251"/>
      <c r="JUI6232" s="251"/>
      <c r="JUJ6232" s="251"/>
      <c r="JUK6232" s="251"/>
      <c r="JUL6232" s="251"/>
      <c r="JUM6232" s="251"/>
      <c r="JUN6232" s="251"/>
      <c r="JUO6232" s="251"/>
      <c r="JUP6232" s="251"/>
      <c r="JUQ6232" s="251"/>
      <c r="JUR6232" s="251"/>
      <c r="JUS6232" s="251"/>
      <c r="JUT6232" s="251"/>
      <c r="JUU6232" s="251"/>
      <c r="JUV6232" s="251"/>
      <c r="JUW6232" s="251"/>
      <c r="JUX6232" s="251"/>
      <c r="JUY6232" s="251"/>
      <c r="JUZ6232" s="251"/>
      <c r="JVA6232" s="251"/>
      <c r="JVB6232" s="251"/>
      <c r="JVC6232" s="251"/>
      <c r="JVD6232" s="251"/>
      <c r="JVE6232" s="251"/>
      <c r="JVF6232" s="251"/>
      <c r="JVG6232" s="251"/>
      <c r="JVH6232" s="251"/>
      <c r="JVI6232" s="251"/>
      <c r="JVJ6232" s="251"/>
      <c r="JVK6232" s="251"/>
      <c r="JVL6232" s="251"/>
      <c r="JVM6232" s="251"/>
      <c r="JVN6232" s="251"/>
      <c r="JVO6232" s="251"/>
      <c r="JVP6232" s="251"/>
      <c r="JVQ6232" s="251"/>
      <c r="JVR6232" s="251"/>
      <c r="JVS6232" s="251"/>
      <c r="JVT6232" s="251"/>
      <c r="JVU6232" s="251"/>
      <c r="JVV6232" s="251"/>
      <c r="JVW6232" s="251"/>
      <c r="JVX6232" s="251"/>
      <c r="JVY6232" s="251"/>
      <c r="JVZ6232" s="251"/>
      <c r="JWA6232" s="251"/>
      <c r="JWB6232" s="251"/>
      <c r="JWC6232" s="251"/>
      <c r="JWD6232" s="251"/>
      <c r="JWE6232" s="251"/>
      <c r="JWF6232" s="251"/>
      <c r="JWG6232" s="251"/>
      <c r="JWH6232" s="251"/>
      <c r="JWI6232" s="251"/>
      <c r="JWJ6232" s="251"/>
      <c r="JWK6232" s="251"/>
      <c r="JWL6232" s="251"/>
      <c r="JWM6232" s="251"/>
      <c r="JWN6232" s="251"/>
      <c r="JWO6232" s="251"/>
      <c r="JWP6232" s="251"/>
      <c r="JWQ6232" s="251"/>
      <c r="JWR6232" s="251"/>
      <c r="JWS6232" s="251"/>
      <c r="JWT6232" s="251"/>
      <c r="JWU6232" s="251"/>
      <c r="JWV6232" s="251"/>
      <c r="JWW6232" s="251"/>
      <c r="JWX6232" s="251"/>
      <c r="JWY6232" s="251"/>
      <c r="JWZ6232" s="251"/>
      <c r="JXA6232" s="251"/>
      <c r="JXB6232" s="251"/>
      <c r="JXC6232" s="251"/>
      <c r="JXD6232" s="251"/>
      <c r="JXE6232" s="251"/>
      <c r="JXF6232" s="251"/>
      <c r="JXG6232" s="251"/>
      <c r="JXH6232" s="251"/>
      <c r="JXI6232" s="251"/>
      <c r="JXJ6232" s="251"/>
      <c r="JXK6232" s="251"/>
      <c r="JXL6232" s="251"/>
      <c r="JXM6232" s="251"/>
      <c r="JXN6232" s="251"/>
      <c r="JXO6232" s="251"/>
      <c r="JXP6232" s="251"/>
      <c r="JXQ6232" s="251"/>
      <c r="JXR6232" s="251"/>
      <c r="JXS6232" s="251"/>
      <c r="JXT6232" s="251"/>
      <c r="JXU6232" s="251"/>
      <c r="JXV6232" s="251"/>
      <c r="JXW6232" s="251"/>
      <c r="JXX6232" s="251"/>
      <c r="JXY6232" s="251"/>
      <c r="JXZ6232" s="251"/>
      <c r="JYA6232" s="251"/>
      <c r="JYB6232" s="251"/>
      <c r="JYC6232" s="251"/>
      <c r="JYD6232" s="251"/>
      <c r="JYE6232" s="251"/>
      <c r="JYF6232" s="251"/>
      <c r="JYG6232" s="251"/>
      <c r="JYH6232" s="251"/>
      <c r="JYI6232" s="251"/>
      <c r="JYJ6232" s="251"/>
      <c r="JYK6232" s="251"/>
      <c r="JYL6232" s="251"/>
      <c r="JYM6232" s="251"/>
      <c r="JYN6232" s="251"/>
      <c r="JYO6232" s="251"/>
      <c r="JYP6232" s="251"/>
      <c r="JYQ6232" s="251"/>
      <c r="JYR6232" s="251"/>
      <c r="JYS6232" s="251"/>
      <c r="JYT6232" s="251"/>
      <c r="JYU6232" s="251"/>
      <c r="JYV6232" s="251"/>
      <c r="JYW6232" s="251"/>
      <c r="JYX6232" s="251"/>
      <c r="JYY6232" s="251"/>
      <c r="JYZ6232" s="251"/>
      <c r="JZA6232" s="251"/>
      <c r="JZB6232" s="251"/>
      <c r="JZC6232" s="251"/>
      <c r="JZD6232" s="251"/>
      <c r="JZE6232" s="251"/>
      <c r="JZF6232" s="251"/>
      <c r="JZG6232" s="251"/>
      <c r="JZH6232" s="251"/>
      <c r="JZI6232" s="251"/>
      <c r="JZJ6232" s="251"/>
      <c r="JZK6232" s="251"/>
      <c r="JZL6232" s="251"/>
      <c r="JZM6232" s="251"/>
      <c r="JZN6232" s="251"/>
      <c r="JZO6232" s="251"/>
      <c r="JZP6232" s="251"/>
      <c r="JZQ6232" s="251"/>
      <c r="JZR6232" s="251"/>
      <c r="JZS6232" s="251"/>
      <c r="JZT6232" s="251"/>
      <c r="JZU6232" s="251"/>
      <c r="JZV6232" s="251"/>
      <c r="JZW6232" s="251"/>
      <c r="JZX6232" s="251"/>
      <c r="JZY6232" s="251"/>
      <c r="JZZ6232" s="251"/>
      <c r="KAA6232" s="251"/>
      <c r="KAB6232" s="251"/>
      <c r="KAC6232" s="251"/>
      <c r="KAD6232" s="251"/>
      <c r="KAE6232" s="251"/>
      <c r="KAF6232" s="251"/>
      <c r="KAG6232" s="251"/>
      <c r="KAH6232" s="251"/>
      <c r="KAI6232" s="251"/>
      <c r="KAJ6232" s="251"/>
      <c r="KAK6232" s="251"/>
      <c r="KAL6232" s="251"/>
      <c r="KAM6232" s="251"/>
      <c r="KAN6232" s="251"/>
      <c r="KAO6232" s="251"/>
      <c r="KAP6232" s="251"/>
      <c r="KAQ6232" s="251"/>
      <c r="KAR6232" s="251"/>
      <c r="KAS6232" s="251"/>
      <c r="KAT6232" s="251"/>
      <c r="KAU6232" s="251"/>
      <c r="KAV6232" s="251"/>
      <c r="KAW6232" s="251"/>
      <c r="KAX6232" s="251"/>
      <c r="KAY6232" s="251"/>
      <c r="KAZ6232" s="251"/>
      <c r="KBA6232" s="251"/>
      <c r="KBB6232" s="251"/>
      <c r="KBC6232" s="251"/>
      <c r="KBD6232" s="251"/>
      <c r="KBE6232" s="251"/>
      <c r="KBF6232" s="251"/>
      <c r="KBG6232" s="251"/>
      <c r="KBH6232" s="251"/>
      <c r="KBI6232" s="251"/>
      <c r="KBJ6232" s="251"/>
      <c r="KBK6232" s="251"/>
      <c r="KBL6232" s="251"/>
      <c r="KBM6232" s="251"/>
      <c r="KBN6232" s="251"/>
      <c r="KBO6232" s="251"/>
      <c r="KBP6232" s="251"/>
      <c r="KBQ6232" s="251"/>
      <c r="KBR6232" s="251"/>
      <c r="KBS6232" s="251"/>
      <c r="KBT6232" s="251"/>
      <c r="KBU6232" s="251"/>
      <c r="KBV6232" s="251"/>
      <c r="KBW6232" s="251"/>
      <c r="KBX6232" s="251"/>
      <c r="KBY6232" s="251"/>
      <c r="KBZ6232" s="251"/>
      <c r="KCA6232" s="251"/>
      <c r="KCB6232" s="251"/>
      <c r="KCC6232" s="251"/>
      <c r="KCD6232" s="251"/>
      <c r="KCE6232" s="251"/>
      <c r="KCF6232" s="251"/>
      <c r="KCG6232" s="251"/>
      <c r="KCH6232" s="251"/>
      <c r="KCI6232" s="251"/>
      <c r="KCJ6232" s="251"/>
      <c r="KCK6232" s="251"/>
      <c r="KCL6232" s="251"/>
      <c r="KCM6232" s="251"/>
      <c r="KCN6232" s="251"/>
      <c r="KCO6232" s="251"/>
      <c r="KCP6232" s="251"/>
      <c r="KCQ6232" s="251"/>
      <c r="KCR6232" s="251"/>
      <c r="KCS6232" s="251"/>
      <c r="KCT6232" s="251"/>
      <c r="KCU6232" s="251"/>
      <c r="KCV6232" s="251"/>
      <c r="KCW6232" s="251"/>
      <c r="KCX6232" s="251"/>
      <c r="KCY6232" s="251"/>
      <c r="KCZ6232" s="251"/>
      <c r="KDA6232" s="251"/>
      <c r="KDB6232" s="251"/>
      <c r="KDC6232" s="251"/>
      <c r="KDD6232" s="251"/>
      <c r="KDE6232" s="251"/>
      <c r="KDF6232" s="251"/>
      <c r="KDG6232" s="251"/>
      <c r="KDH6232" s="251"/>
      <c r="KDI6232" s="251"/>
      <c r="KDJ6232" s="251"/>
      <c r="KDK6232" s="251"/>
      <c r="KDL6232" s="251"/>
      <c r="KDM6232" s="251"/>
      <c r="KDN6232" s="251"/>
      <c r="KDO6232" s="251"/>
      <c r="KDP6232" s="251"/>
      <c r="KDQ6232" s="251"/>
      <c r="KDR6232" s="251"/>
      <c r="KDS6232" s="251"/>
      <c r="KDT6232" s="251"/>
      <c r="KDU6232" s="251"/>
      <c r="KDV6232" s="251"/>
      <c r="KDW6232" s="251"/>
      <c r="KDX6232" s="251"/>
      <c r="KDY6232" s="251"/>
      <c r="KDZ6232" s="251"/>
      <c r="KEA6232" s="251"/>
      <c r="KEB6232" s="251"/>
      <c r="KEC6232" s="251"/>
      <c r="KED6232" s="251"/>
      <c r="KEE6232" s="251"/>
      <c r="KEF6232" s="251"/>
      <c r="KEG6232" s="251"/>
      <c r="KEH6232" s="251"/>
      <c r="KEI6232" s="251"/>
      <c r="KEJ6232" s="251"/>
      <c r="KEK6232" s="251"/>
      <c r="KEL6232" s="251"/>
      <c r="KEM6232" s="251"/>
      <c r="KEN6232" s="251"/>
      <c r="KEO6232" s="251"/>
      <c r="KEP6232" s="251"/>
      <c r="KEQ6232" s="251"/>
      <c r="KER6232" s="251"/>
      <c r="KES6232" s="251"/>
      <c r="KET6232" s="251"/>
      <c r="KEU6232" s="251"/>
      <c r="KEV6232" s="251"/>
      <c r="KEW6232" s="251"/>
      <c r="KEX6232" s="251"/>
      <c r="KEY6232" s="251"/>
      <c r="KEZ6232" s="251"/>
      <c r="KFA6232" s="251"/>
      <c r="KFB6232" s="251"/>
      <c r="KFC6232" s="251"/>
      <c r="KFD6232" s="251"/>
      <c r="KFE6232" s="251"/>
      <c r="KFF6232" s="251"/>
      <c r="KFG6232" s="251"/>
      <c r="KFH6232" s="251"/>
      <c r="KFI6232" s="251"/>
      <c r="KFJ6232" s="251"/>
      <c r="KFK6232" s="251"/>
      <c r="KFL6232" s="251"/>
      <c r="KFM6232" s="251"/>
      <c r="KFN6232" s="251"/>
      <c r="KFO6232" s="251"/>
      <c r="KFP6232" s="251"/>
      <c r="KFQ6232" s="251"/>
      <c r="KFR6232" s="251"/>
      <c r="KFS6232" s="251"/>
      <c r="KFT6232" s="251"/>
      <c r="KFU6232" s="251"/>
      <c r="KFV6232" s="251"/>
      <c r="KFW6232" s="251"/>
      <c r="KFX6232" s="251"/>
      <c r="KFY6232" s="251"/>
      <c r="KFZ6232" s="251"/>
      <c r="KGA6232" s="251"/>
      <c r="KGB6232" s="251"/>
      <c r="KGC6232" s="251"/>
      <c r="KGD6232" s="251"/>
      <c r="KGE6232" s="251"/>
      <c r="KGF6232" s="251"/>
      <c r="KGG6232" s="251"/>
      <c r="KGH6232" s="251"/>
      <c r="KGI6232" s="251"/>
      <c r="KGJ6232" s="251"/>
      <c r="KGK6232" s="251"/>
      <c r="KGL6232" s="251"/>
      <c r="KGM6232" s="251"/>
      <c r="KGN6232" s="251"/>
      <c r="KGO6232" s="251"/>
      <c r="KGP6232" s="251"/>
      <c r="KGQ6232" s="251"/>
      <c r="KGR6232" s="251"/>
      <c r="KGS6232" s="251"/>
      <c r="KGT6232" s="251"/>
      <c r="KGU6232" s="251"/>
      <c r="KGV6232" s="251"/>
      <c r="KGW6232" s="251"/>
      <c r="KGX6232" s="251"/>
      <c r="KGY6232" s="251"/>
      <c r="KGZ6232" s="251"/>
      <c r="KHA6232" s="251"/>
      <c r="KHB6232" s="251"/>
      <c r="KHC6232" s="251"/>
      <c r="KHD6232" s="251"/>
      <c r="KHE6232" s="251"/>
      <c r="KHF6232" s="251"/>
      <c r="KHG6232" s="251"/>
      <c r="KHH6232" s="251"/>
      <c r="KHI6232" s="251"/>
      <c r="KHJ6232" s="251"/>
      <c r="KHK6232" s="251"/>
      <c r="KHL6232" s="251"/>
      <c r="KHM6232" s="251"/>
      <c r="KHN6232" s="251"/>
      <c r="KHO6232" s="251"/>
      <c r="KHP6232" s="251"/>
      <c r="KHQ6232" s="251"/>
      <c r="KHR6232" s="251"/>
      <c r="KHS6232" s="251"/>
      <c r="KHT6232" s="251"/>
      <c r="KHU6232" s="251"/>
      <c r="KHV6232" s="251"/>
      <c r="KHW6232" s="251"/>
      <c r="KHX6232" s="251"/>
      <c r="KHY6232" s="251"/>
      <c r="KHZ6232" s="251"/>
      <c r="KIA6232" s="251"/>
      <c r="KIB6232" s="251"/>
      <c r="KIC6232" s="251"/>
      <c r="KID6232" s="251"/>
      <c r="KIE6232" s="251"/>
      <c r="KIF6232" s="251"/>
      <c r="KIG6232" s="251"/>
      <c r="KIH6232" s="251"/>
      <c r="KII6232" s="251"/>
      <c r="KIJ6232" s="251"/>
      <c r="KIK6232" s="251"/>
      <c r="KIL6232" s="251"/>
      <c r="KIM6232" s="251"/>
      <c r="KIN6232" s="251"/>
      <c r="KIO6232" s="251"/>
      <c r="KIP6232" s="251"/>
      <c r="KIQ6232" s="251"/>
      <c r="KIR6232" s="251"/>
      <c r="KIS6232" s="251"/>
      <c r="KIT6232" s="251"/>
      <c r="KIU6232" s="251"/>
      <c r="KIV6232" s="251"/>
      <c r="KIW6232" s="251"/>
      <c r="KIX6232" s="251"/>
      <c r="KIY6232" s="251"/>
      <c r="KIZ6232" s="251"/>
      <c r="KJA6232" s="251"/>
      <c r="KJB6232" s="251"/>
      <c r="KJC6232" s="251"/>
      <c r="KJD6232" s="251"/>
      <c r="KJE6232" s="251"/>
      <c r="KJF6232" s="251"/>
      <c r="KJG6232" s="251"/>
      <c r="KJH6232" s="251"/>
      <c r="KJI6232" s="251"/>
      <c r="KJJ6232" s="251"/>
      <c r="KJK6232" s="251"/>
      <c r="KJL6232" s="251"/>
      <c r="KJM6232" s="251"/>
      <c r="KJN6232" s="251"/>
      <c r="KJO6232" s="251"/>
      <c r="KJP6232" s="251"/>
      <c r="KJQ6232" s="251"/>
      <c r="KJR6232" s="251"/>
      <c r="KJS6232" s="251"/>
      <c r="KJT6232" s="251"/>
      <c r="KJU6232" s="251"/>
      <c r="KJV6232" s="251"/>
      <c r="KJW6232" s="251"/>
      <c r="KJX6232" s="251"/>
      <c r="KJY6232" s="251"/>
      <c r="KJZ6232" s="251"/>
      <c r="KKA6232" s="251"/>
      <c r="KKB6232" s="251"/>
      <c r="KKC6232" s="251"/>
      <c r="KKD6232" s="251"/>
      <c r="KKE6232" s="251"/>
      <c r="KKF6232" s="251"/>
      <c r="KKG6232" s="251"/>
      <c r="KKH6232" s="251"/>
      <c r="KKI6232" s="251"/>
      <c r="KKJ6232" s="251"/>
      <c r="KKK6232" s="251"/>
      <c r="KKL6232" s="251"/>
      <c r="KKM6232" s="251"/>
      <c r="KKN6232" s="251"/>
      <c r="KKO6232" s="251"/>
      <c r="KKP6232" s="251"/>
      <c r="KKQ6232" s="251"/>
      <c r="KKR6232" s="251"/>
      <c r="KKS6232" s="251"/>
      <c r="KKT6232" s="251"/>
      <c r="KKU6232" s="251"/>
      <c r="KKV6232" s="251"/>
      <c r="KKW6232" s="251"/>
      <c r="KKX6232" s="251"/>
      <c r="KKY6232" s="251"/>
      <c r="KKZ6232" s="251"/>
      <c r="KLA6232" s="251"/>
      <c r="KLB6232" s="251"/>
      <c r="KLC6232" s="251"/>
      <c r="KLD6232" s="251"/>
      <c r="KLE6232" s="251"/>
      <c r="KLF6232" s="251"/>
      <c r="KLG6232" s="251"/>
      <c r="KLH6232" s="251"/>
      <c r="KLI6232" s="251"/>
      <c r="KLJ6232" s="251"/>
      <c r="KLK6232" s="251"/>
      <c r="KLL6232" s="251"/>
      <c r="KLM6232" s="251"/>
      <c r="KLN6232" s="251"/>
      <c r="KLO6232" s="251"/>
      <c r="KLP6232" s="251"/>
      <c r="KLQ6232" s="251"/>
      <c r="KLR6232" s="251"/>
      <c r="KLS6232" s="251"/>
      <c r="KLT6232" s="251"/>
      <c r="KLU6232" s="251"/>
      <c r="KLV6232" s="251"/>
      <c r="KLW6232" s="251"/>
      <c r="KLX6232" s="251"/>
      <c r="KLY6232" s="251"/>
      <c r="KLZ6232" s="251"/>
      <c r="KMA6232" s="251"/>
      <c r="KMB6232" s="251"/>
      <c r="KMC6232" s="251"/>
      <c r="KMD6232" s="251"/>
      <c r="KME6232" s="251"/>
      <c r="KMF6232" s="251"/>
      <c r="KMG6232" s="251"/>
      <c r="KMH6232" s="251"/>
      <c r="KMI6232" s="251"/>
      <c r="KMJ6232" s="251"/>
      <c r="KMK6232" s="251"/>
      <c r="KML6232" s="251"/>
      <c r="KMM6232" s="251"/>
      <c r="KMN6232" s="251"/>
      <c r="KMO6232" s="251"/>
      <c r="KMP6232" s="251"/>
      <c r="KMQ6232" s="251"/>
      <c r="KMR6232" s="251"/>
      <c r="KMS6232" s="251"/>
      <c r="KMT6232" s="251"/>
      <c r="KMU6232" s="251"/>
      <c r="KMV6232" s="251"/>
      <c r="KMW6232" s="251"/>
      <c r="KMX6232" s="251"/>
      <c r="KMY6232" s="251"/>
      <c r="KMZ6232" s="251"/>
      <c r="KNA6232" s="251"/>
      <c r="KNB6232" s="251"/>
      <c r="KNC6232" s="251"/>
      <c r="KND6232" s="251"/>
      <c r="KNE6232" s="251"/>
      <c r="KNF6232" s="251"/>
      <c r="KNG6232" s="251"/>
      <c r="KNH6232" s="251"/>
      <c r="KNI6232" s="251"/>
      <c r="KNJ6232" s="251"/>
      <c r="KNK6232" s="251"/>
      <c r="KNL6232" s="251"/>
      <c r="KNM6232" s="251"/>
      <c r="KNN6232" s="251"/>
      <c r="KNO6232" s="251"/>
      <c r="KNP6232" s="251"/>
      <c r="KNQ6232" s="251"/>
      <c r="KNR6232" s="251"/>
      <c r="KNS6232" s="251"/>
      <c r="KNT6232" s="251"/>
      <c r="KNU6232" s="251"/>
      <c r="KNV6232" s="251"/>
      <c r="KNW6232" s="251"/>
      <c r="KNX6232" s="251"/>
      <c r="KNY6232" s="251"/>
      <c r="KNZ6232" s="251"/>
      <c r="KOA6232" s="251"/>
      <c r="KOB6232" s="251"/>
      <c r="KOC6232" s="251"/>
      <c r="KOD6232" s="251"/>
      <c r="KOE6232" s="251"/>
      <c r="KOF6232" s="251"/>
      <c r="KOG6232" s="251"/>
      <c r="KOH6232" s="251"/>
      <c r="KOI6232" s="251"/>
      <c r="KOJ6232" s="251"/>
      <c r="KOK6232" s="251"/>
      <c r="KOL6232" s="251"/>
      <c r="KOM6232" s="251"/>
      <c r="KON6232" s="251"/>
      <c r="KOO6232" s="251"/>
      <c r="KOP6232" s="251"/>
      <c r="KOQ6232" s="251"/>
      <c r="KOR6232" s="251"/>
      <c r="KOS6232" s="251"/>
      <c r="KOT6232" s="251"/>
      <c r="KOU6232" s="251"/>
      <c r="KOV6232" s="251"/>
      <c r="KOW6232" s="251"/>
      <c r="KOX6232" s="251"/>
      <c r="KOY6232" s="251"/>
      <c r="KOZ6232" s="251"/>
      <c r="KPA6232" s="251"/>
      <c r="KPB6232" s="251"/>
      <c r="KPC6232" s="251"/>
      <c r="KPD6232" s="251"/>
      <c r="KPE6232" s="251"/>
      <c r="KPF6232" s="251"/>
      <c r="KPG6232" s="251"/>
      <c r="KPH6232" s="251"/>
      <c r="KPI6232" s="251"/>
      <c r="KPJ6232" s="251"/>
      <c r="KPK6232" s="251"/>
      <c r="KPL6232" s="251"/>
      <c r="KPM6232" s="251"/>
      <c r="KPN6232" s="251"/>
      <c r="KPO6232" s="251"/>
      <c r="KPP6232" s="251"/>
      <c r="KPQ6232" s="251"/>
      <c r="KPR6232" s="251"/>
      <c r="KPS6232" s="251"/>
      <c r="KPT6232" s="251"/>
      <c r="KPU6232" s="251"/>
      <c r="KPV6232" s="251"/>
      <c r="KPW6232" s="251"/>
      <c r="KPX6232" s="251"/>
      <c r="KPY6232" s="251"/>
      <c r="KPZ6232" s="251"/>
      <c r="KQA6232" s="251"/>
      <c r="KQB6232" s="251"/>
      <c r="KQC6232" s="251"/>
      <c r="KQD6232" s="251"/>
      <c r="KQE6232" s="251"/>
      <c r="KQF6232" s="251"/>
      <c r="KQG6232" s="251"/>
      <c r="KQH6232" s="251"/>
      <c r="KQI6232" s="251"/>
      <c r="KQJ6232" s="251"/>
      <c r="KQK6232" s="251"/>
      <c r="KQL6232" s="251"/>
      <c r="KQM6232" s="251"/>
      <c r="KQN6232" s="251"/>
      <c r="KQO6232" s="251"/>
      <c r="KQP6232" s="251"/>
      <c r="KQQ6232" s="251"/>
      <c r="KQR6232" s="251"/>
      <c r="KQS6232" s="251"/>
      <c r="KQT6232" s="251"/>
      <c r="KQU6232" s="251"/>
      <c r="KQV6232" s="251"/>
      <c r="KQW6232" s="251"/>
      <c r="KQX6232" s="251"/>
      <c r="KQY6232" s="251"/>
      <c r="KQZ6232" s="251"/>
      <c r="KRA6232" s="251"/>
      <c r="KRB6232" s="251"/>
      <c r="KRC6232" s="251"/>
      <c r="KRD6232" s="251"/>
      <c r="KRE6232" s="251"/>
      <c r="KRF6232" s="251"/>
      <c r="KRG6232" s="251"/>
      <c r="KRH6232" s="251"/>
      <c r="KRI6232" s="251"/>
      <c r="KRJ6232" s="251"/>
      <c r="KRK6232" s="251"/>
      <c r="KRL6232" s="251"/>
      <c r="KRM6232" s="251"/>
      <c r="KRN6232" s="251"/>
      <c r="KRO6232" s="251"/>
      <c r="KRP6232" s="251"/>
      <c r="KRQ6232" s="251"/>
      <c r="KRR6232" s="251"/>
      <c r="KRS6232" s="251"/>
      <c r="KRT6232" s="251"/>
      <c r="KRU6232" s="251"/>
      <c r="KRV6232" s="251"/>
      <c r="KRW6232" s="251"/>
      <c r="KRX6232" s="251"/>
      <c r="KRY6232" s="251"/>
      <c r="KRZ6232" s="251"/>
      <c r="KSA6232" s="251"/>
      <c r="KSB6232" s="251"/>
      <c r="KSC6232" s="251"/>
      <c r="KSD6232" s="251"/>
      <c r="KSE6232" s="251"/>
      <c r="KSF6232" s="251"/>
      <c r="KSG6232" s="251"/>
      <c r="KSH6232" s="251"/>
      <c r="KSI6232" s="251"/>
      <c r="KSJ6232" s="251"/>
      <c r="KSK6232" s="251"/>
      <c r="KSL6232" s="251"/>
      <c r="KSM6232" s="251"/>
      <c r="KSN6232" s="251"/>
      <c r="KSO6232" s="251"/>
      <c r="KSP6232" s="251"/>
      <c r="KSQ6232" s="251"/>
      <c r="KSR6232" s="251"/>
      <c r="KSS6232" s="251"/>
      <c r="KST6232" s="251"/>
      <c r="KSU6232" s="251"/>
      <c r="KSV6232" s="251"/>
      <c r="KSW6232" s="251"/>
      <c r="KSX6232" s="251"/>
      <c r="KSY6232" s="251"/>
      <c r="KSZ6232" s="251"/>
      <c r="KTA6232" s="251"/>
      <c r="KTB6232" s="251"/>
      <c r="KTC6232" s="251"/>
      <c r="KTD6232" s="251"/>
      <c r="KTE6232" s="251"/>
      <c r="KTF6232" s="251"/>
      <c r="KTG6232" s="251"/>
      <c r="KTH6232" s="251"/>
      <c r="KTI6232" s="251"/>
      <c r="KTJ6232" s="251"/>
      <c r="KTK6232" s="251"/>
      <c r="KTL6232" s="251"/>
      <c r="KTM6232" s="251"/>
      <c r="KTN6232" s="251"/>
      <c r="KTO6232" s="251"/>
      <c r="KTP6232" s="251"/>
      <c r="KTQ6232" s="251"/>
      <c r="KTR6232" s="251"/>
      <c r="KTS6232" s="251"/>
      <c r="KTT6232" s="251"/>
      <c r="KTU6232" s="251"/>
      <c r="KTV6232" s="251"/>
      <c r="KTW6232" s="251"/>
      <c r="KTX6232" s="251"/>
      <c r="KTY6232" s="251"/>
      <c r="KTZ6232" s="251"/>
      <c r="KUA6232" s="251"/>
      <c r="KUB6232" s="251"/>
      <c r="KUC6232" s="251"/>
      <c r="KUD6232" s="251"/>
      <c r="KUE6232" s="251"/>
      <c r="KUF6232" s="251"/>
      <c r="KUG6232" s="251"/>
      <c r="KUH6232" s="251"/>
      <c r="KUI6232" s="251"/>
      <c r="KUJ6232" s="251"/>
      <c r="KUK6232" s="251"/>
      <c r="KUL6232" s="251"/>
      <c r="KUM6232" s="251"/>
      <c r="KUN6232" s="251"/>
      <c r="KUO6232" s="251"/>
      <c r="KUP6232" s="251"/>
      <c r="KUQ6232" s="251"/>
      <c r="KUR6232" s="251"/>
      <c r="KUS6232" s="251"/>
      <c r="KUT6232" s="251"/>
      <c r="KUU6232" s="251"/>
      <c r="KUV6232" s="251"/>
      <c r="KUW6232" s="251"/>
      <c r="KUX6232" s="251"/>
      <c r="KUY6232" s="251"/>
      <c r="KUZ6232" s="251"/>
      <c r="KVA6232" s="251"/>
      <c r="KVB6232" s="251"/>
      <c r="KVC6232" s="251"/>
      <c r="KVD6232" s="251"/>
      <c r="KVE6232" s="251"/>
      <c r="KVF6232" s="251"/>
      <c r="KVG6232" s="251"/>
      <c r="KVH6232" s="251"/>
      <c r="KVI6232" s="251"/>
      <c r="KVJ6232" s="251"/>
      <c r="KVK6232" s="251"/>
      <c r="KVL6232" s="251"/>
      <c r="KVM6232" s="251"/>
      <c r="KVN6232" s="251"/>
      <c r="KVO6232" s="251"/>
      <c r="KVP6232" s="251"/>
      <c r="KVQ6232" s="251"/>
      <c r="KVR6232" s="251"/>
      <c r="KVS6232" s="251"/>
      <c r="KVT6232" s="251"/>
      <c r="KVU6232" s="251"/>
      <c r="KVV6232" s="251"/>
      <c r="KVW6232" s="251"/>
      <c r="KVX6232" s="251"/>
      <c r="KVY6232" s="251"/>
      <c r="KVZ6232" s="251"/>
      <c r="KWA6232" s="251"/>
      <c r="KWB6232" s="251"/>
      <c r="KWC6232" s="251"/>
      <c r="KWD6232" s="251"/>
      <c r="KWE6232" s="251"/>
      <c r="KWF6232" s="251"/>
      <c r="KWG6232" s="251"/>
      <c r="KWH6232" s="251"/>
      <c r="KWI6232" s="251"/>
      <c r="KWJ6232" s="251"/>
      <c r="KWK6232" s="251"/>
      <c r="KWL6232" s="251"/>
      <c r="KWM6232" s="251"/>
      <c r="KWN6232" s="251"/>
      <c r="KWO6232" s="251"/>
      <c r="KWP6232" s="251"/>
      <c r="KWQ6232" s="251"/>
      <c r="KWR6232" s="251"/>
      <c r="KWS6232" s="251"/>
      <c r="KWT6232" s="251"/>
      <c r="KWU6232" s="251"/>
      <c r="KWV6232" s="251"/>
      <c r="KWW6232" s="251"/>
      <c r="KWX6232" s="251"/>
      <c r="KWY6232" s="251"/>
      <c r="KWZ6232" s="251"/>
      <c r="KXA6232" s="251"/>
      <c r="KXB6232" s="251"/>
      <c r="KXC6232" s="251"/>
      <c r="KXD6232" s="251"/>
      <c r="KXE6232" s="251"/>
      <c r="KXF6232" s="251"/>
      <c r="KXG6232" s="251"/>
      <c r="KXH6232" s="251"/>
      <c r="KXI6232" s="251"/>
      <c r="KXJ6232" s="251"/>
      <c r="KXK6232" s="251"/>
      <c r="KXL6232" s="251"/>
      <c r="KXM6232" s="251"/>
      <c r="KXN6232" s="251"/>
      <c r="KXO6232" s="251"/>
      <c r="KXP6232" s="251"/>
      <c r="KXQ6232" s="251"/>
      <c r="KXR6232" s="251"/>
      <c r="KXS6232" s="251"/>
      <c r="KXT6232" s="251"/>
      <c r="KXU6232" s="251"/>
      <c r="KXV6232" s="251"/>
      <c r="KXW6232" s="251"/>
      <c r="KXX6232" s="251"/>
      <c r="KXY6232" s="251"/>
      <c r="KXZ6232" s="251"/>
      <c r="KYA6232" s="251"/>
      <c r="KYB6232" s="251"/>
      <c r="KYC6232" s="251"/>
      <c r="KYD6232" s="251"/>
      <c r="KYE6232" s="251"/>
      <c r="KYF6232" s="251"/>
      <c r="KYG6232" s="251"/>
      <c r="KYH6232" s="251"/>
      <c r="KYI6232" s="251"/>
      <c r="KYJ6232" s="251"/>
      <c r="KYK6232" s="251"/>
      <c r="KYL6232" s="251"/>
      <c r="KYM6232" s="251"/>
      <c r="KYN6232" s="251"/>
      <c r="KYO6232" s="251"/>
      <c r="KYP6232" s="251"/>
      <c r="KYQ6232" s="251"/>
      <c r="KYR6232" s="251"/>
      <c r="KYS6232" s="251"/>
      <c r="KYT6232" s="251"/>
      <c r="KYU6232" s="251"/>
      <c r="KYV6232" s="251"/>
      <c r="KYW6232" s="251"/>
      <c r="KYX6232" s="251"/>
      <c r="KYY6232" s="251"/>
      <c r="KYZ6232" s="251"/>
      <c r="KZA6232" s="251"/>
      <c r="KZB6232" s="251"/>
      <c r="KZC6232" s="251"/>
      <c r="KZD6232" s="251"/>
      <c r="KZE6232" s="251"/>
      <c r="KZF6232" s="251"/>
      <c r="KZG6232" s="251"/>
      <c r="KZH6232" s="251"/>
      <c r="KZI6232" s="251"/>
      <c r="KZJ6232" s="251"/>
      <c r="KZK6232" s="251"/>
      <c r="KZL6232" s="251"/>
      <c r="KZM6232" s="251"/>
      <c r="KZN6232" s="251"/>
      <c r="KZO6232" s="251"/>
      <c r="KZP6232" s="251"/>
      <c r="KZQ6232" s="251"/>
      <c r="KZR6232" s="251"/>
      <c r="KZS6232" s="251"/>
      <c r="KZT6232" s="251"/>
      <c r="KZU6232" s="251"/>
      <c r="KZV6232" s="251"/>
      <c r="KZW6232" s="251"/>
      <c r="KZX6232" s="251"/>
      <c r="KZY6232" s="251"/>
      <c r="KZZ6232" s="251"/>
      <c r="LAA6232" s="251"/>
      <c r="LAB6232" s="251"/>
      <c r="LAC6232" s="251"/>
      <c r="LAD6232" s="251"/>
      <c r="LAE6232" s="251"/>
      <c r="LAF6232" s="251"/>
      <c r="LAG6232" s="251"/>
      <c r="LAH6232" s="251"/>
      <c r="LAI6232" s="251"/>
      <c r="LAJ6232" s="251"/>
      <c r="LAK6232" s="251"/>
      <c r="LAL6232" s="251"/>
      <c r="LAM6232" s="251"/>
      <c r="LAN6232" s="251"/>
      <c r="LAO6232" s="251"/>
      <c r="LAP6232" s="251"/>
      <c r="LAQ6232" s="251"/>
      <c r="LAR6232" s="251"/>
      <c r="LAS6232" s="251"/>
      <c r="LAT6232" s="251"/>
      <c r="LAU6232" s="251"/>
      <c r="LAV6232" s="251"/>
      <c r="LAW6232" s="251"/>
      <c r="LAX6232" s="251"/>
      <c r="LAY6232" s="251"/>
      <c r="LAZ6232" s="251"/>
      <c r="LBA6232" s="251"/>
      <c r="LBB6232" s="251"/>
      <c r="LBC6232" s="251"/>
      <c r="LBD6232" s="251"/>
      <c r="LBE6232" s="251"/>
      <c r="LBF6232" s="251"/>
      <c r="LBG6232" s="251"/>
      <c r="LBH6232" s="251"/>
      <c r="LBI6232" s="251"/>
      <c r="LBJ6232" s="251"/>
      <c r="LBK6232" s="251"/>
      <c r="LBL6232" s="251"/>
      <c r="LBM6232" s="251"/>
      <c r="LBN6232" s="251"/>
      <c r="LBO6232" s="251"/>
      <c r="LBP6232" s="251"/>
      <c r="LBQ6232" s="251"/>
      <c r="LBR6232" s="251"/>
      <c r="LBS6232" s="251"/>
      <c r="LBT6232" s="251"/>
      <c r="LBU6232" s="251"/>
      <c r="LBV6232" s="251"/>
      <c r="LBW6232" s="251"/>
      <c r="LBX6232" s="251"/>
      <c r="LBY6232" s="251"/>
      <c r="LBZ6232" s="251"/>
      <c r="LCA6232" s="251"/>
      <c r="LCB6232" s="251"/>
      <c r="LCC6232" s="251"/>
      <c r="LCD6232" s="251"/>
      <c r="LCE6232" s="251"/>
      <c r="LCF6232" s="251"/>
      <c r="LCG6232" s="251"/>
      <c r="LCH6232" s="251"/>
      <c r="LCI6232" s="251"/>
      <c r="LCJ6232" s="251"/>
      <c r="LCK6232" s="251"/>
      <c r="LCL6232" s="251"/>
      <c r="LCM6232" s="251"/>
      <c r="LCN6232" s="251"/>
      <c r="LCO6232" s="251"/>
      <c r="LCP6232" s="251"/>
      <c r="LCQ6232" s="251"/>
      <c r="LCR6232" s="251"/>
      <c r="LCS6232" s="251"/>
      <c r="LCT6232" s="251"/>
      <c r="LCU6232" s="251"/>
      <c r="LCV6232" s="251"/>
      <c r="LCW6232" s="251"/>
      <c r="LCX6232" s="251"/>
      <c r="LCY6232" s="251"/>
      <c r="LCZ6232" s="251"/>
      <c r="LDA6232" s="251"/>
      <c r="LDB6232" s="251"/>
      <c r="LDC6232" s="251"/>
      <c r="LDD6232" s="251"/>
      <c r="LDE6232" s="251"/>
      <c r="LDF6232" s="251"/>
      <c r="LDG6232" s="251"/>
      <c r="LDH6232" s="251"/>
      <c r="LDI6232" s="251"/>
      <c r="LDJ6232" s="251"/>
      <c r="LDK6232" s="251"/>
      <c r="LDL6232" s="251"/>
      <c r="LDM6232" s="251"/>
      <c r="LDN6232" s="251"/>
      <c r="LDO6232" s="251"/>
      <c r="LDP6232" s="251"/>
      <c r="LDQ6232" s="251"/>
      <c r="LDR6232" s="251"/>
      <c r="LDS6232" s="251"/>
      <c r="LDT6232" s="251"/>
      <c r="LDU6232" s="251"/>
      <c r="LDV6232" s="251"/>
      <c r="LDW6232" s="251"/>
      <c r="LDX6232" s="251"/>
      <c r="LDY6232" s="251"/>
      <c r="LDZ6232" s="251"/>
      <c r="LEA6232" s="251"/>
      <c r="LEB6232" s="251"/>
      <c r="LEC6232" s="251"/>
      <c r="LED6232" s="251"/>
      <c r="LEE6232" s="251"/>
      <c r="LEF6232" s="251"/>
      <c r="LEG6232" s="251"/>
      <c r="LEH6232" s="251"/>
      <c r="LEI6232" s="251"/>
      <c r="LEJ6232" s="251"/>
      <c r="LEK6232" s="251"/>
      <c r="LEL6232" s="251"/>
      <c r="LEM6232" s="251"/>
      <c r="LEN6232" s="251"/>
      <c r="LEO6232" s="251"/>
      <c r="LEP6232" s="251"/>
      <c r="LEQ6232" s="251"/>
      <c r="LER6232" s="251"/>
      <c r="LES6232" s="251"/>
      <c r="LET6232" s="251"/>
      <c r="LEU6232" s="251"/>
      <c r="LEV6232" s="251"/>
      <c r="LEW6232" s="251"/>
      <c r="LEX6232" s="251"/>
      <c r="LEY6232" s="251"/>
      <c r="LEZ6232" s="251"/>
      <c r="LFA6232" s="251"/>
      <c r="LFB6232" s="251"/>
      <c r="LFC6232" s="251"/>
      <c r="LFD6232" s="251"/>
      <c r="LFE6232" s="251"/>
      <c r="LFF6232" s="251"/>
      <c r="LFG6232" s="251"/>
      <c r="LFH6232" s="251"/>
      <c r="LFI6232" s="251"/>
      <c r="LFJ6232" s="251"/>
      <c r="LFK6232" s="251"/>
      <c r="LFL6232" s="251"/>
      <c r="LFM6232" s="251"/>
      <c r="LFN6232" s="251"/>
      <c r="LFO6232" s="251"/>
      <c r="LFP6232" s="251"/>
      <c r="LFQ6232" s="251"/>
      <c r="LFR6232" s="251"/>
      <c r="LFS6232" s="251"/>
      <c r="LFT6232" s="251"/>
      <c r="LFU6232" s="251"/>
      <c r="LFV6232" s="251"/>
      <c r="LFW6232" s="251"/>
      <c r="LFX6232" s="251"/>
      <c r="LFY6232" s="251"/>
      <c r="LFZ6232" s="251"/>
      <c r="LGA6232" s="251"/>
      <c r="LGB6232" s="251"/>
      <c r="LGC6232" s="251"/>
      <c r="LGD6232" s="251"/>
      <c r="LGE6232" s="251"/>
      <c r="LGF6232" s="251"/>
      <c r="LGG6232" s="251"/>
      <c r="LGH6232" s="251"/>
      <c r="LGI6232" s="251"/>
      <c r="LGJ6232" s="251"/>
      <c r="LGK6232" s="251"/>
      <c r="LGL6232" s="251"/>
      <c r="LGM6232" s="251"/>
      <c r="LGN6232" s="251"/>
      <c r="LGO6232" s="251"/>
      <c r="LGP6232" s="251"/>
      <c r="LGQ6232" s="251"/>
      <c r="LGR6232" s="251"/>
      <c r="LGS6232" s="251"/>
      <c r="LGT6232" s="251"/>
      <c r="LGU6232" s="251"/>
      <c r="LGV6232" s="251"/>
      <c r="LGW6232" s="251"/>
      <c r="LGX6232" s="251"/>
      <c r="LGY6232" s="251"/>
      <c r="LGZ6232" s="251"/>
      <c r="LHA6232" s="251"/>
      <c r="LHB6232" s="251"/>
      <c r="LHC6232" s="251"/>
      <c r="LHD6232" s="251"/>
      <c r="LHE6232" s="251"/>
      <c r="LHF6232" s="251"/>
      <c r="LHG6232" s="251"/>
      <c r="LHH6232" s="251"/>
      <c r="LHI6232" s="251"/>
      <c r="LHJ6232" s="251"/>
      <c r="LHK6232" s="251"/>
      <c r="LHL6232" s="251"/>
      <c r="LHM6232" s="251"/>
      <c r="LHN6232" s="251"/>
      <c r="LHO6232" s="251"/>
      <c r="LHP6232" s="251"/>
      <c r="LHQ6232" s="251"/>
      <c r="LHR6232" s="251"/>
      <c r="LHS6232" s="251"/>
      <c r="LHT6232" s="251"/>
      <c r="LHU6232" s="251"/>
      <c r="LHV6232" s="251"/>
      <c r="LHW6232" s="251"/>
      <c r="LHX6232" s="251"/>
      <c r="LHY6232" s="251"/>
      <c r="LHZ6232" s="251"/>
      <c r="LIA6232" s="251"/>
      <c r="LIB6232" s="251"/>
      <c r="LIC6232" s="251"/>
      <c r="LID6232" s="251"/>
      <c r="LIE6232" s="251"/>
      <c r="LIF6232" s="251"/>
      <c r="LIG6232" s="251"/>
      <c r="LIH6232" s="251"/>
      <c r="LII6232" s="251"/>
      <c r="LIJ6232" s="251"/>
      <c r="LIK6232" s="251"/>
      <c r="LIL6232" s="251"/>
      <c r="LIM6232" s="251"/>
      <c r="LIN6232" s="251"/>
      <c r="LIO6232" s="251"/>
      <c r="LIP6232" s="251"/>
      <c r="LIQ6232" s="251"/>
      <c r="LIR6232" s="251"/>
      <c r="LIS6232" s="251"/>
      <c r="LIT6232" s="251"/>
      <c r="LIU6232" s="251"/>
      <c r="LIV6232" s="251"/>
      <c r="LIW6232" s="251"/>
      <c r="LIX6232" s="251"/>
      <c r="LIY6232" s="251"/>
      <c r="LIZ6232" s="251"/>
      <c r="LJA6232" s="251"/>
      <c r="LJB6232" s="251"/>
      <c r="LJC6232" s="251"/>
      <c r="LJD6232" s="251"/>
      <c r="LJE6232" s="251"/>
      <c r="LJF6232" s="251"/>
      <c r="LJG6232" s="251"/>
      <c r="LJH6232" s="251"/>
      <c r="LJI6232" s="251"/>
      <c r="LJJ6232" s="251"/>
      <c r="LJK6232" s="251"/>
      <c r="LJL6232" s="251"/>
      <c r="LJM6232" s="251"/>
      <c r="LJN6232" s="251"/>
      <c r="LJO6232" s="251"/>
      <c r="LJP6232" s="251"/>
      <c r="LJQ6232" s="251"/>
      <c r="LJR6232" s="251"/>
      <c r="LJS6232" s="251"/>
      <c r="LJT6232" s="251"/>
      <c r="LJU6232" s="251"/>
      <c r="LJV6232" s="251"/>
      <c r="LJW6232" s="251"/>
      <c r="LJX6232" s="251"/>
      <c r="LJY6232" s="251"/>
      <c r="LJZ6232" s="251"/>
      <c r="LKA6232" s="251"/>
      <c r="LKB6232" s="251"/>
      <c r="LKC6232" s="251"/>
      <c r="LKD6232" s="251"/>
      <c r="LKE6232" s="251"/>
      <c r="LKF6232" s="251"/>
      <c r="LKG6232" s="251"/>
      <c r="LKH6232" s="251"/>
      <c r="LKI6232" s="251"/>
      <c r="LKJ6232" s="251"/>
      <c r="LKK6232" s="251"/>
      <c r="LKL6232" s="251"/>
      <c r="LKM6232" s="251"/>
      <c r="LKN6232" s="251"/>
      <c r="LKO6232" s="251"/>
      <c r="LKP6232" s="251"/>
      <c r="LKQ6232" s="251"/>
      <c r="LKR6232" s="251"/>
      <c r="LKS6232" s="251"/>
      <c r="LKT6232" s="251"/>
      <c r="LKU6232" s="251"/>
      <c r="LKV6232" s="251"/>
      <c r="LKW6232" s="251"/>
      <c r="LKX6232" s="251"/>
      <c r="LKY6232" s="251"/>
      <c r="LKZ6232" s="251"/>
      <c r="LLA6232" s="251"/>
      <c r="LLB6232" s="251"/>
      <c r="LLC6232" s="251"/>
      <c r="LLD6232" s="251"/>
      <c r="LLE6232" s="251"/>
      <c r="LLF6232" s="251"/>
      <c r="LLG6232" s="251"/>
      <c r="LLH6232" s="251"/>
      <c r="LLI6232" s="251"/>
      <c r="LLJ6232" s="251"/>
      <c r="LLK6232" s="251"/>
      <c r="LLL6232" s="251"/>
      <c r="LLM6232" s="251"/>
      <c r="LLN6232" s="251"/>
      <c r="LLO6232" s="251"/>
      <c r="LLP6232" s="251"/>
      <c r="LLQ6232" s="251"/>
      <c r="LLR6232" s="251"/>
      <c r="LLS6232" s="251"/>
      <c r="LLT6232" s="251"/>
      <c r="LLU6232" s="251"/>
      <c r="LLV6232" s="251"/>
      <c r="LLW6232" s="251"/>
      <c r="LLX6232" s="251"/>
      <c r="LLY6232" s="251"/>
      <c r="LLZ6232" s="251"/>
      <c r="LMA6232" s="251"/>
      <c r="LMB6232" s="251"/>
      <c r="LMC6232" s="251"/>
      <c r="LMD6232" s="251"/>
      <c r="LME6232" s="251"/>
      <c r="LMF6232" s="251"/>
      <c r="LMG6232" s="251"/>
      <c r="LMH6232" s="251"/>
      <c r="LMI6232" s="251"/>
      <c r="LMJ6232" s="251"/>
      <c r="LMK6232" s="251"/>
      <c r="LML6232" s="251"/>
      <c r="LMM6232" s="251"/>
      <c r="LMN6232" s="251"/>
      <c r="LMO6232" s="251"/>
      <c r="LMP6232" s="251"/>
      <c r="LMQ6232" s="251"/>
      <c r="LMR6232" s="251"/>
      <c r="LMS6232" s="251"/>
      <c r="LMT6232" s="251"/>
      <c r="LMU6232" s="251"/>
      <c r="LMV6232" s="251"/>
      <c r="LMW6232" s="251"/>
      <c r="LMX6232" s="251"/>
      <c r="LMY6232" s="251"/>
      <c r="LMZ6232" s="251"/>
      <c r="LNA6232" s="251"/>
      <c r="LNB6232" s="251"/>
      <c r="LNC6232" s="251"/>
      <c r="LND6232" s="251"/>
      <c r="LNE6232" s="251"/>
      <c r="LNF6232" s="251"/>
      <c r="LNG6232" s="251"/>
      <c r="LNH6232" s="251"/>
      <c r="LNI6232" s="251"/>
      <c r="LNJ6232" s="251"/>
      <c r="LNK6232" s="251"/>
      <c r="LNL6232" s="251"/>
      <c r="LNM6232" s="251"/>
      <c r="LNN6232" s="251"/>
      <c r="LNO6232" s="251"/>
      <c r="LNP6232" s="251"/>
      <c r="LNQ6232" s="251"/>
      <c r="LNR6232" s="251"/>
      <c r="LNS6232" s="251"/>
      <c r="LNT6232" s="251"/>
      <c r="LNU6232" s="251"/>
      <c r="LNV6232" s="251"/>
      <c r="LNW6232" s="251"/>
      <c r="LNX6232" s="251"/>
      <c r="LNY6232" s="251"/>
      <c r="LNZ6232" s="251"/>
      <c r="LOA6232" s="251"/>
      <c r="LOB6232" s="251"/>
      <c r="LOC6232" s="251"/>
      <c r="LOD6232" s="251"/>
      <c r="LOE6232" s="251"/>
      <c r="LOF6232" s="251"/>
      <c r="LOG6232" s="251"/>
      <c r="LOH6232" s="251"/>
      <c r="LOI6232" s="251"/>
      <c r="LOJ6232" s="251"/>
      <c r="LOK6232" s="251"/>
      <c r="LOL6232" s="251"/>
      <c r="LOM6232" s="251"/>
      <c r="LON6232" s="251"/>
      <c r="LOO6232" s="251"/>
      <c r="LOP6232" s="251"/>
      <c r="LOQ6232" s="251"/>
      <c r="LOR6232" s="251"/>
      <c r="LOS6232" s="251"/>
      <c r="LOT6232" s="251"/>
      <c r="LOU6232" s="251"/>
      <c r="LOV6232" s="251"/>
      <c r="LOW6232" s="251"/>
      <c r="LOX6232" s="251"/>
      <c r="LOY6232" s="251"/>
      <c r="LOZ6232" s="251"/>
      <c r="LPA6232" s="251"/>
      <c r="LPB6232" s="251"/>
      <c r="LPC6232" s="251"/>
      <c r="LPD6232" s="251"/>
      <c r="LPE6232" s="251"/>
      <c r="LPF6232" s="251"/>
      <c r="LPG6232" s="251"/>
      <c r="LPH6232" s="251"/>
      <c r="LPI6232" s="251"/>
      <c r="LPJ6232" s="251"/>
      <c r="LPK6232" s="251"/>
      <c r="LPL6232" s="251"/>
      <c r="LPM6232" s="251"/>
      <c r="LPN6232" s="251"/>
      <c r="LPO6232" s="251"/>
      <c r="LPP6232" s="251"/>
      <c r="LPQ6232" s="251"/>
      <c r="LPR6232" s="251"/>
      <c r="LPS6232" s="251"/>
      <c r="LPT6232" s="251"/>
      <c r="LPU6232" s="251"/>
      <c r="LPV6232" s="251"/>
      <c r="LPW6232" s="251"/>
      <c r="LPX6232" s="251"/>
      <c r="LPY6232" s="251"/>
      <c r="LPZ6232" s="251"/>
      <c r="LQA6232" s="251"/>
      <c r="LQB6232" s="251"/>
      <c r="LQC6232" s="251"/>
      <c r="LQD6232" s="251"/>
      <c r="LQE6232" s="251"/>
      <c r="LQF6232" s="251"/>
      <c r="LQG6232" s="251"/>
      <c r="LQH6232" s="251"/>
      <c r="LQI6232" s="251"/>
      <c r="LQJ6232" s="251"/>
      <c r="LQK6232" s="251"/>
      <c r="LQL6232" s="251"/>
      <c r="LQM6232" s="251"/>
      <c r="LQN6232" s="251"/>
      <c r="LQO6232" s="251"/>
      <c r="LQP6232" s="251"/>
      <c r="LQQ6232" s="251"/>
      <c r="LQR6232" s="251"/>
      <c r="LQS6232" s="251"/>
      <c r="LQT6232" s="251"/>
      <c r="LQU6232" s="251"/>
      <c r="LQV6232" s="251"/>
      <c r="LQW6232" s="251"/>
      <c r="LQX6232" s="251"/>
      <c r="LQY6232" s="251"/>
      <c r="LQZ6232" s="251"/>
      <c r="LRA6232" s="251"/>
      <c r="LRB6232" s="251"/>
      <c r="LRC6232" s="251"/>
      <c r="LRD6232" s="251"/>
      <c r="LRE6232" s="251"/>
      <c r="LRF6232" s="251"/>
      <c r="LRG6232" s="251"/>
      <c r="LRH6232" s="251"/>
      <c r="LRI6232" s="251"/>
      <c r="LRJ6232" s="251"/>
      <c r="LRK6232" s="251"/>
      <c r="LRL6232" s="251"/>
      <c r="LRM6232" s="251"/>
      <c r="LRN6232" s="251"/>
      <c r="LRO6232" s="251"/>
      <c r="LRP6232" s="251"/>
      <c r="LRQ6232" s="251"/>
      <c r="LRR6232" s="251"/>
      <c r="LRS6232" s="251"/>
      <c r="LRT6232" s="251"/>
      <c r="LRU6232" s="251"/>
      <c r="LRV6232" s="251"/>
      <c r="LRW6232" s="251"/>
      <c r="LRX6232" s="251"/>
      <c r="LRY6232" s="251"/>
      <c r="LRZ6232" s="251"/>
      <c r="LSA6232" s="251"/>
      <c r="LSB6232" s="251"/>
      <c r="LSC6232" s="251"/>
      <c r="LSD6232" s="251"/>
      <c r="LSE6232" s="251"/>
      <c r="LSF6232" s="251"/>
      <c r="LSG6232" s="251"/>
      <c r="LSH6232" s="251"/>
      <c r="LSI6232" s="251"/>
      <c r="LSJ6232" s="251"/>
      <c r="LSK6232" s="251"/>
      <c r="LSL6232" s="251"/>
      <c r="LSM6232" s="251"/>
      <c r="LSN6232" s="251"/>
      <c r="LSO6232" s="251"/>
      <c r="LSP6232" s="251"/>
      <c r="LSQ6232" s="251"/>
      <c r="LSR6232" s="251"/>
      <c r="LSS6232" s="251"/>
      <c r="LST6232" s="251"/>
      <c r="LSU6232" s="251"/>
      <c r="LSV6232" s="251"/>
      <c r="LSW6232" s="251"/>
      <c r="LSX6232" s="251"/>
      <c r="LSY6232" s="251"/>
      <c r="LSZ6232" s="251"/>
      <c r="LTA6232" s="251"/>
      <c r="LTB6232" s="251"/>
      <c r="LTC6232" s="251"/>
      <c r="LTD6232" s="251"/>
      <c r="LTE6232" s="251"/>
      <c r="LTF6232" s="251"/>
      <c r="LTG6232" s="251"/>
      <c r="LTH6232" s="251"/>
      <c r="LTI6232" s="251"/>
      <c r="LTJ6232" s="251"/>
      <c r="LTK6232" s="251"/>
      <c r="LTL6232" s="251"/>
      <c r="LTM6232" s="251"/>
      <c r="LTN6232" s="251"/>
      <c r="LTO6232" s="251"/>
      <c r="LTP6232" s="251"/>
      <c r="LTQ6232" s="251"/>
      <c r="LTR6232" s="251"/>
      <c r="LTS6232" s="251"/>
      <c r="LTT6232" s="251"/>
      <c r="LTU6232" s="251"/>
      <c r="LTV6232" s="251"/>
      <c r="LTW6232" s="251"/>
      <c r="LTX6232" s="251"/>
      <c r="LTY6232" s="251"/>
      <c r="LTZ6232" s="251"/>
      <c r="LUA6232" s="251"/>
      <c r="LUB6232" s="251"/>
      <c r="LUC6232" s="251"/>
      <c r="LUD6232" s="251"/>
      <c r="LUE6232" s="251"/>
      <c r="LUF6232" s="251"/>
      <c r="LUG6232" s="251"/>
      <c r="LUH6232" s="251"/>
      <c r="LUI6232" s="251"/>
      <c r="LUJ6232" s="251"/>
      <c r="LUK6232" s="251"/>
      <c r="LUL6232" s="251"/>
      <c r="LUM6232" s="251"/>
      <c r="LUN6232" s="251"/>
      <c r="LUO6232" s="251"/>
      <c r="LUP6232" s="251"/>
      <c r="LUQ6232" s="251"/>
      <c r="LUR6232" s="251"/>
      <c r="LUS6232" s="251"/>
      <c r="LUT6232" s="251"/>
      <c r="LUU6232" s="251"/>
      <c r="LUV6232" s="251"/>
      <c r="LUW6232" s="251"/>
      <c r="LUX6232" s="251"/>
      <c r="LUY6232" s="251"/>
      <c r="LUZ6232" s="251"/>
      <c r="LVA6232" s="251"/>
      <c r="LVB6232" s="251"/>
      <c r="LVC6232" s="251"/>
      <c r="LVD6232" s="251"/>
      <c r="LVE6232" s="251"/>
      <c r="LVF6232" s="251"/>
      <c r="LVG6232" s="251"/>
      <c r="LVH6232" s="251"/>
      <c r="LVI6232" s="251"/>
      <c r="LVJ6232" s="251"/>
      <c r="LVK6232" s="251"/>
      <c r="LVL6232" s="251"/>
      <c r="LVM6232" s="251"/>
      <c r="LVN6232" s="251"/>
      <c r="LVO6232" s="251"/>
      <c r="LVP6232" s="251"/>
      <c r="LVQ6232" s="251"/>
      <c r="LVR6232" s="251"/>
      <c r="LVS6232" s="251"/>
      <c r="LVT6232" s="251"/>
      <c r="LVU6232" s="251"/>
      <c r="LVV6232" s="251"/>
      <c r="LVW6232" s="251"/>
      <c r="LVX6232" s="251"/>
      <c r="LVY6232" s="251"/>
      <c r="LVZ6232" s="251"/>
      <c r="LWA6232" s="251"/>
      <c r="LWB6232" s="251"/>
      <c r="LWC6232" s="251"/>
      <c r="LWD6232" s="251"/>
      <c r="LWE6232" s="251"/>
      <c r="LWF6232" s="251"/>
      <c r="LWG6232" s="251"/>
      <c r="LWH6232" s="251"/>
      <c r="LWI6232" s="251"/>
      <c r="LWJ6232" s="251"/>
      <c r="LWK6232" s="251"/>
      <c r="LWL6232" s="251"/>
      <c r="LWM6232" s="251"/>
      <c r="LWN6232" s="251"/>
      <c r="LWO6232" s="251"/>
      <c r="LWP6232" s="251"/>
      <c r="LWQ6232" s="251"/>
      <c r="LWR6232" s="251"/>
      <c r="LWS6232" s="251"/>
      <c r="LWT6232" s="251"/>
      <c r="LWU6232" s="251"/>
      <c r="LWV6232" s="251"/>
      <c r="LWW6232" s="251"/>
      <c r="LWX6232" s="251"/>
      <c r="LWY6232" s="251"/>
      <c r="LWZ6232" s="251"/>
      <c r="LXA6232" s="251"/>
      <c r="LXB6232" s="251"/>
      <c r="LXC6232" s="251"/>
      <c r="LXD6232" s="251"/>
      <c r="LXE6232" s="251"/>
      <c r="LXF6232" s="251"/>
      <c r="LXG6232" s="251"/>
      <c r="LXH6232" s="251"/>
      <c r="LXI6232" s="251"/>
      <c r="LXJ6232" s="251"/>
      <c r="LXK6232" s="251"/>
      <c r="LXL6232" s="251"/>
      <c r="LXM6232" s="251"/>
      <c r="LXN6232" s="251"/>
      <c r="LXO6232" s="251"/>
      <c r="LXP6232" s="251"/>
      <c r="LXQ6232" s="251"/>
      <c r="LXR6232" s="251"/>
      <c r="LXS6232" s="251"/>
      <c r="LXT6232" s="251"/>
      <c r="LXU6232" s="251"/>
      <c r="LXV6232" s="251"/>
      <c r="LXW6232" s="251"/>
      <c r="LXX6232" s="251"/>
      <c r="LXY6232" s="251"/>
      <c r="LXZ6232" s="251"/>
      <c r="LYA6232" s="251"/>
      <c r="LYB6232" s="251"/>
      <c r="LYC6232" s="251"/>
      <c r="LYD6232" s="251"/>
      <c r="LYE6232" s="251"/>
      <c r="LYF6232" s="251"/>
      <c r="LYG6232" s="251"/>
      <c r="LYH6232" s="251"/>
      <c r="LYI6232" s="251"/>
      <c r="LYJ6232" s="251"/>
      <c r="LYK6232" s="251"/>
      <c r="LYL6232" s="251"/>
      <c r="LYM6232" s="251"/>
      <c r="LYN6232" s="251"/>
      <c r="LYO6232" s="251"/>
      <c r="LYP6232" s="251"/>
      <c r="LYQ6232" s="251"/>
      <c r="LYR6232" s="251"/>
      <c r="LYS6232" s="251"/>
      <c r="LYT6232" s="251"/>
      <c r="LYU6232" s="251"/>
      <c r="LYV6232" s="251"/>
      <c r="LYW6232" s="251"/>
      <c r="LYX6232" s="251"/>
      <c r="LYY6232" s="251"/>
      <c r="LYZ6232" s="251"/>
      <c r="LZA6232" s="251"/>
      <c r="LZB6232" s="251"/>
      <c r="LZC6232" s="251"/>
      <c r="LZD6232" s="251"/>
      <c r="LZE6232" s="251"/>
      <c r="LZF6232" s="251"/>
      <c r="LZG6232" s="251"/>
      <c r="LZH6232" s="251"/>
      <c r="LZI6232" s="251"/>
      <c r="LZJ6232" s="251"/>
      <c r="LZK6232" s="251"/>
      <c r="LZL6232" s="251"/>
      <c r="LZM6232" s="251"/>
      <c r="LZN6232" s="251"/>
      <c r="LZO6232" s="251"/>
      <c r="LZP6232" s="251"/>
      <c r="LZQ6232" s="251"/>
      <c r="LZR6232" s="251"/>
      <c r="LZS6232" s="251"/>
      <c r="LZT6232" s="251"/>
      <c r="LZU6232" s="251"/>
      <c r="LZV6232" s="251"/>
      <c r="LZW6232" s="251"/>
      <c r="LZX6232" s="251"/>
      <c r="LZY6232" s="251"/>
      <c r="LZZ6232" s="251"/>
      <c r="MAA6232" s="251"/>
      <c r="MAB6232" s="251"/>
      <c r="MAC6232" s="251"/>
      <c r="MAD6232" s="251"/>
      <c r="MAE6232" s="251"/>
      <c r="MAF6232" s="251"/>
      <c r="MAG6232" s="251"/>
      <c r="MAH6232" s="251"/>
      <c r="MAI6232" s="251"/>
      <c r="MAJ6232" s="251"/>
      <c r="MAK6232" s="251"/>
      <c r="MAL6232" s="251"/>
      <c r="MAM6232" s="251"/>
      <c r="MAN6232" s="251"/>
      <c r="MAO6232" s="251"/>
      <c r="MAP6232" s="251"/>
      <c r="MAQ6232" s="251"/>
      <c r="MAR6232" s="251"/>
      <c r="MAS6232" s="251"/>
      <c r="MAT6232" s="251"/>
      <c r="MAU6232" s="251"/>
      <c r="MAV6232" s="251"/>
      <c r="MAW6232" s="251"/>
      <c r="MAX6232" s="251"/>
      <c r="MAY6232" s="251"/>
      <c r="MAZ6232" s="251"/>
      <c r="MBA6232" s="251"/>
      <c r="MBB6232" s="251"/>
      <c r="MBC6232" s="251"/>
      <c r="MBD6232" s="251"/>
      <c r="MBE6232" s="251"/>
      <c r="MBF6232" s="251"/>
      <c r="MBG6232" s="251"/>
      <c r="MBH6232" s="251"/>
      <c r="MBI6232" s="251"/>
      <c r="MBJ6232" s="251"/>
      <c r="MBK6232" s="251"/>
      <c r="MBL6232" s="251"/>
      <c r="MBM6232" s="251"/>
      <c r="MBN6232" s="251"/>
      <c r="MBO6232" s="251"/>
      <c r="MBP6232" s="251"/>
      <c r="MBQ6232" s="251"/>
      <c r="MBR6232" s="251"/>
      <c r="MBS6232" s="251"/>
      <c r="MBT6232" s="251"/>
      <c r="MBU6232" s="251"/>
      <c r="MBV6232" s="251"/>
      <c r="MBW6232" s="251"/>
      <c r="MBX6232" s="251"/>
      <c r="MBY6232" s="251"/>
      <c r="MBZ6232" s="251"/>
      <c r="MCA6232" s="251"/>
      <c r="MCB6232" s="251"/>
      <c r="MCC6232" s="251"/>
      <c r="MCD6232" s="251"/>
      <c r="MCE6232" s="251"/>
      <c r="MCF6232" s="251"/>
      <c r="MCG6232" s="251"/>
      <c r="MCH6232" s="251"/>
      <c r="MCI6232" s="251"/>
      <c r="MCJ6232" s="251"/>
      <c r="MCK6232" s="251"/>
      <c r="MCL6232" s="251"/>
      <c r="MCM6232" s="251"/>
      <c r="MCN6232" s="251"/>
      <c r="MCO6232" s="251"/>
      <c r="MCP6232" s="251"/>
      <c r="MCQ6232" s="251"/>
      <c r="MCR6232" s="251"/>
      <c r="MCS6232" s="251"/>
      <c r="MCT6232" s="251"/>
      <c r="MCU6232" s="251"/>
      <c r="MCV6232" s="251"/>
      <c r="MCW6232" s="251"/>
      <c r="MCX6232" s="251"/>
      <c r="MCY6232" s="251"/>
      <c r="MCZ6232" s="251"/>
      <c r="MDA6232" s="251"/>
      <c r="MDB6232" s="251"/>
      <c r="MDC6232" s="251"/>
      <c r="MDD6232" s="251"/>
      <c r="MDE6232" s="251"/>
      <c r="MDF6232" s="251"/>
      <c r="MDG6232" s="251"/>
      <c r="MDH6232" s="251"/>
      <c r="MDI6232" s="251"/>
      <c r="MDJ6232" s="251"/>
      <c r="MDK6232" s="251"/>
      <c r="MDL6232" s="251"/>
      <c r="MDM6232" s="251"/>
      <c r="MDN6232" s="251"/>
      <c r="MDO6232" s="251"/>
      <c r="MDP6232" s="251"/>
      <c r="MDQ6232" s="251"/>
      <c r="MDR6232" s="251"/>
      <c r="MDS6232" s="251"/>
      <c r="MDT6232" s="251"/>
      <c r="MDU6232" s="251"/>
      <c r="MDV6232" s="251"/>
      <c r="MDW6232" s="251"/>
      <c r="MDX6232" s="251"/>
      <c r="MDY6232" s="251"/>
      <c r="MDZ6232" s="251"/>
      <c r="MEA6232" s="251"/>
      <c r="MEB6232" s="251"/>
      <c r="MEC6232" s="251"/>
      <c r="MED6232" s="251"/>
      <c r="MEE6232" s="251"/>
      <c r="MEF6232" s="251"/>
      <c r="MEG6232" s="251"/>
      <c r="MEH6232" s="251"/>
      <c r="MEI6232" s="251"/>
      <c r="MEJ6232" s="251"/>
      <c r="MEK6232" s="251"/>
      <c r="MEL6232" s="251"/>
      <c r="MEM6232" s="251"/>
      <c r="MEN6232" s="251"/>
      <c r="MEO6232" s="251"/>
      <c r="MEP6232" s="251"/>
      <c r="MEQ6232" s="251"/>
      <c r="MER6232" s="251"/>
      <c r="MES6232" s="251"/>
      <c r="MET6232" s="251"/>
      <c r="MEU6232" s="251"/>
      <c r="MEV6232" s="251"/>
      <c r="MEW6232" s="251"/>
      <c r="MEX6232" s="251"/>
      <c r="MEY6232" s="251"/>
      <c r="MEZ6232" s="251"/>
      <c r="MFA6232" s="251"/>
      <c r="MFB6232" s="251"/>
      <c r="MFC6232" s="251"/>
      <c r="MFD6232" s="251"/>
      <c r="MFE6232" s="251"/>
      <c r="MFF6232" s="251"/>
      <c r="MFG6232" s="251"/>
      <c r="MFH6232" s="251"/>
      <c r="MFI6232" s="251"/>
      <c r="MFJ6232" s="251"/>
      <c r="MFK6232" s="251"/>
      <c r="MFL6232" s="251"/>
      <c r="MFM6232" s="251"/>
      <c r="MFN6232" s="251"/>
      <c r="MFO6232" s="251"/>
      <c r="MFP6232" s="251"/>
      <c r="MFQ6232" s="251"/>
      <c r="MFR6232" s="251"/>
      <c r="MFS6232" s="251"/>
      <c r="MFT6232" s="251"/>
      <c r="MFU6232" s="251"/>
      <c r="MFV6232" s="251"/>
      <c r="MFW6232" s="251"/>
      <c r="MFX6232" s="251"/>
      <c r="MFY6232" s="251"/>
      <c r="MFZ6232" s="251"/>
      <c r="MGA6232" s="251"/>
      <c r="MGB6232" s="251"/>
      <c r="MGC6232" s="251"/>
      <c r="MGD6232" s="251"/>
      <c r="MGE6232" s="251"/>
      <c r="MGF6232" s="251"/>
      <c r="MGG6232" s="251"/>
      <c r="MGH6232" s="251"/>
      <c r="MGI6232" s="251"/>
      <c r="MGJ6232" s="251"/>
      <c r="MGK6232" s="251"/>
      <c r="MGL6232" s="251"/>
      <c r="MGM6232" s="251"/>
      <c r="MGN6232" s="251"/>
      <c r="MGO6232" s="251"/>
      <c r="MGP6232" s="251"/>
      <c r="MGQ6232" s="251"/>
      <c r="MGR6232" s="251"/>
      <c r="MGS6232" s="251"/>
      <c r="MGT6232" s="251"/>
      <c r="MGU6232" s="251"/>
      <c r="MGV6232" s="251"/>
      <c r="MGW6232" s="251"/>
      <c r="MGX6232" s="251"/>
      <c r="MGY6232" s="251"/>
      <c r="MGZ6232" s="251"/>
      <c r="MHA6232" s="251"/>
      <c r="MHB6232" s="251"/>
      <c r="MHC6232" s="251"/>
      <c r="MHD6232" s="251"/>
      <c r="MHE6232" s="251"/>
      <c r="MHF6232" s="251"/>
      <c r="MHG6232" s="251"/>
      <c r="MHH6232" s="251"/>
      <c r="MHI6232" s="251"/>
      <c r="MHJ6232" s="251"/>
      <c r="MHK6232" s="251"/>
      <c r="MHL6232" s="251"/>
      <c r="MHM6232" s="251"/>
      <c r="MHN6232" s="251"/>
      <c r="MHO6232" s="251"/>
      <c r="MHP6232" s="251"/>
      <c r="MHQ6232" s="251"/>
      <c r="MHR6232" s="251"/>
      <c r="MHS6232" s="251"/>
      <c r="MHT6232" s="251"/>
      <c r="MHU6232" s="251"/>
      <c r="MHV6232" s="251"/>
      <c r="MHW6232" s="251"/>
      <c r="MHX6232" s="251"/>
      <c r="MHY6232" s="251"/>
      <c r="MHZ6232" s="251"/>
      <c r="MIA6232" s="251"/>
      <c r="MIB6232" s="251"/>
      <c r="MIC6232" s="251"/>
      <c r="MID6232" s="251"/>
      <c r="MIE6232" s="251"/>
      <c r="MIF6232" s="251"/>
      <c r="MIG6232" s="251"/>
      <c r="MIH6232" s="251"/>
      <c r="MII6232" s="251"/>
      <c r="MIJ6232" s="251"/>
      <c r="MIK6232" s="251"/>
      <c r="MIL6232" s="251"/>
      <c r="MIM6232" s="251"/>
      <c r="MIN6232" s="251"/>
      <c r="MIO6232" s="251"/>
      <c r="MIP6232" s="251"/>
      <c r="MIQ6232" s="251"/>
      <c r="MIR6232" s="251"/>
      <c r="MIS6232" s="251"/>
      <c r="MIT6232" s="251"/>
      <c r="MIU6232" s="251"/>
      <c r="MIV6232" s="251"/>
      <c r="MIW6232" s="251"/>
      <c r="MIX6232" s="251"/>
      <c r="MIY6232" s="251"/>
      <c r="MIZ6232" s="251"/>
      <c r="MJA6232" s="251"/>
      <c r="MJB6232" s="251"/>
      <c r="MJC6232" s="251"/>
      <c r="MJD6232" s="251"/>
      <c r="MJE6232" s="251"/>
      <c r="MJF6232" s="251"/>
      <c r="MJG6232" s="251"/>
      <c r="MJH6232" s="251"/>
      <c r="MJI6232" s="251"/>
      <c r="MJJ6232" s="251"/>
      <c r="MJK6232" s="251"/>
      <c r="MJL6232" s="251"/>
      <c r="MJM6232" s="251"/>
      <c r="MJN6232" s="251"/>
      <c r="MJO6232" s="251"/>
      <c r="MJP6232" s="251"/>
      <c r="MJQ6232" s="251"/>
      <c r="MJR6232" s="251"/>
      <c r="MJS6232" s="251"/>
      <c r="MJT6232" s="251"/>
      <c r="MJU6232" s="251"/>
      <c r="MJV6232" s="251"/>
      <c r="MJW6232" s="251"/>
      <c r="MJX6232" s="251"/>
      <c r="MJY6232" s="251"/>
      <c r="MJZ6232" s="251"/>
      <c r="MKA6232" s="251"/>
      <c r="MKB6232" s="251"/>
      <c r="MKC6232" s="251"/>
      <c r="MKD6232" s="251"/>
      <c r="MKE6232" s="251"/>
      <c r="MKF6232" s="251"/>
      <c r="MKG6232" s="251"/>
      <c r="MKH6232" s="251"/>
      <c r="MKI6232" s="251"/>
      <c r="MKJ6232" s="251"/>
      <c r="MKK6232" s="251"/>
      <c r="MKL6232" s="251"/>
      <c r="MKM6232" s="251"/>
      <c r="MKN6232" s="251"/>
      <c r="MKO6232" s="251"/>
      <c r="MKP6232" s="251"/>
      <c r="MKQ6232" s="251"/>
      <c r="MKR6232" s="251"/>
      <c r="MKS6232" s="251"/>
      <c r="MKT6232" s="251"/>
      <c r="MKU6232" s="251"/>
      <c r="MKV6232" s="251"/>
      <c r="MKW6232" s="251"/>
      <c r="MKX6232" s="251"/>
      <c r="MKY6232" s="251"/>
      <c r="MKZ6232" s="251"/>
      <c r="MLA6232" s="251"/>
      <c r="MLB6232" s="251"/>
      <c r="MLC6232" s="251"/>
      <c r="MLD6232" s="251"/>
      <c r="MLE6232" s="251"/>
      <c r="MLF6232" s="251"/>
      <c r="MLG6232" s="251"/>
      <c r="MLH6232" s="251"/>
      <c r="MLI6232" s="251"/>
      <c r="MLJ6232" s="251"/>
      <c r="MLK6232" s="251"/>
      <c r="MLL6232" s="251"/>
      <c r="MLM6232" s="251"/>
      <c r="MLN6232" s="251"/>
      <c r="MLO6232" s="251"/>
      <c r="MLP6232" s="251"/>
      <c r="MLQ6232" s="251"/>
      <c r="MLR6232" s="251"/>
      <c r="MLS6232" s="251"/>
      <c r="MLT6232" s="251"/>
      <c r="MLU6232" s="251"/>
      <c r="MLV6232" s="251"/>
      <c r="MLW6232" s="251"/>
      <c r="MLX6232" s="251"/>
      <c r="MLY6232" s="251"/>
      <c r="MLZ6232" s="251"/>
      <c r="MMA6232" s="251"/>
      <c r="MMB6232" s="251"/>
      <c r="MMC6232" s="251"/>
      <c r="MMD6232" s="251"/>
      <c r="MME6232" s="251"/>
      <c r="MMF6232" s="251"/>
      <c r="MMG6232" s="251"/>
      <c r="MMH6232" s="251"/>
      <c r="MMI6232" s="251"/>
      <c r="MMJ6232" s="251"/>
      <c r="MMK6232" s="251"/>
      <c r="MML6232" s="251"/>
      <c r="MMM6232" s="251"/>
      <c r="MMN6232" s="251"/>
      <c r="MMO6232" s="251"/>
      <c r="MMP6232" s="251"/>
      <c r="MMQ6232" s="251"/>
      <c r="MMR6232" s="251"/>
      <c r="MMS6232" s="251"/>
      <c r="MMT6232" s="251"/>
      <c r="MMU6232" s="251"/>
      <c r="MMV6232" s="251"/>
      <c r="MMW6232" s="251"/>
      <c r="MMX6232" s="251"/>
      <c r="MMY6232" s="251"/>
      <c r="MMZ6232" s="251"/>
      <c r="MNA6232" s="251"/>
      <c r="MNB6232" s="251"/>
      <c r="MNC6232" s="251"/>
      <c r="MND6232" s="251"/>
      <c r="MNE6232" s="251"/>
      <c r="MNF6232" s="251"/>
      <c r="MNG6232" s="251"/>
      <c r="MNH6232" s="251"/>
      <c r="MNI6232" s="251"/>
      <c r="MNJ6232" s="251"/>
      <c r="MNK6232" s="251"/>
      <c r="MNL6232" s="251"/>
      <c r="MNM6232" s="251"/>
      <c r="MNN6232" s="251"/>
      <c r="MNO6232" s="251"/>
      <c r="MNP6232" s="251"/>
      <c r="MNQ6232" s="251"/>
      <c r="MNR6232" s="251"/>
      <c r="MNS6232" s="251"/>
      <c r="MNT6232" s="251"/>
      <c r="MNU6232" s="251"/>
      <c r="MNV6232" s="251"/>
      <c r="MNW6232" s="251"/>
      <c r="MNX6232" s="251"/>
      <c r="MNY6232" s="251"/>
      <c r="MNZ6232" s="251"/>
      <c r="MOA6232" s="251"/>
      <c r="MOB6232" s="251"/>
      <c r="MOC6232" s="251"/>
      <c r="MOD6232" s="251"/>
      <c r="MOE6232" s="251"/>
      <c r="MOF6232" s="251"/>
      <c r="MOG6232" s="251"/>
      <c r="MOH6232" s="251"/>
      <c r="MOI6232" s="251"/>
      <c r="MOJ6232" s="251"/>
      <c r="MOK6232" s="251"/>
      <c r="MOL6232" s="251"/>
      <c r="MOM6232" s="251"/>
      <c r="MON6232" s="251"/>
      <c r="MOO6232" s="251"/>
      <c r="MOP6232" s="251"/>
      <c r="MOQ6232" s="251"/>
      <c r="MOR6232" s="251"/>
      <c r="MOS6232" s="251"/>
      <c r="MOT6232" s="251"/>
      <c r="MOU6232" s="251"/>
      <c r="MOV6232" s="251"/>
      <c r="MOW6232" s="251"/>
      <c r="MOX6232" s="251"/>
      <c r="MOY6232" s="251"/>
      <c r="MOZ6232" s="251"/>
      <c r="MPA6232" s="251"/>
      <c r="MPB6232" s="251"/>
      <c r="MPC6232" s="251"/>
      <c r="MPD6232" s="251"/>
      <c r="MPE6232" s="251"/>
      <c r="MPF6232" s="251"/>
      <c r="MPG6232" s="251"/>
      <c r="MPH6232" s="251"/>
      <c r="MPI6232" s="251"/>
      <c r="MPJ6232" s="251"/>
      <c r="MPK6232" s="251"/>
      <c r="MPL6232" s="251"/>
      <c r="MPM6232" s="251"/>
      <c r="MPN6232" s="251"/>
      <c r="MPO6232" s="251"/>
      <c r="MPP6232" s="251"/>
      <c r="MPQ6232" s="251"/>
      <c r="MPR6232" s="251"/>
      <c r="MPS6232" s="251"/>
      <c r="MPT6232" s="251"/>
      <c r="MPU6232" s="251"/>
      <c r="MPV6232" s="251"/>
      <c r="MPW6232" s="251"/>
      <c r="MPX6232" s="251"/>
      <c r="MPY6232" s="251"/>
      <c r="MPZ6232" s="251"/>
      <c r="MQA6232" s="251"/>
      <c r="MQB6232" s="251"/>
      <c r="MQC6232" s="251"/>
      <c r="MQD6232" s="251"/>
      <c r="MQE6232" s="251"/>
      <c r="MQF6232" s="251"/>
      <c r="MQG6232" s="251"/>
      <c r="MQH6232" s="251"/>
      <c r="MQI6232" s="251"/>
      <c r="MQJ6232" s="251"/>
      <c r="MQK6232" s="251"/>
      <c r="MQL6232" s="251"/>
      <c r="MQM6232" s="251"/>
      <c r="MQN6232" s="251"/>
      <c r="MQO6232" s="251"/>
      <c r="MQP6232" s="251"/>
      <c r="MQQ6232" s="251"/>
      <c r="MQR6232" s="251"/>
      <c r="MQS6232" s="251"/>
      <c r="MQT6232" s="251"/>
      <c r="MQU6232" s="251"/>
      <c r="MQV6232" s="251"/>
      <c r="MQW6232" s="251"/>
      <c r="MQX6232" s="251"/>
      <c r="MQY6232" s="251"/>
      <c r="MQZ6232" s="251"/>
      <c r="MRA6232" s="251"/>
      <c r="MRB6232" s="251"/>
      <c r="MRC6232" s="251"/>
      <c r="MRD6232" s="251"/>
      <c r="MRE6232" s="251"/>
      <c r="MRF6232" s="251"/>
      <c r="MRG6232" s="251"/>
      <c r="MRH6232" s="251"/>
      <c r="MRI6232" s="251"/>
      <c r="MRJ6232" s="251"/>
      <c r="MRK6232" s="251"/>
      <c r="MRL6232" s="251"/>
      <c r="MRM6232" s="251"/>
      <c r="MRN6232" s="251"/>
      <c r="MRO6232" s="251"/>
      <c r="MRP6232" s="251"/>
      <c r="MRQ6232" s="251"/>
      <c r="MRR6232" s="251"/>
      <c r="MRS6232" s="251"/>
      <c r="MRT6232" s="251"/>
      <c r="MRU6232" s="251"/>
      <c r="MRV6232" s="251"/>
      <c r="MRW6232" s="251"/>
      <c r="MRX6232" s="251"/>
      <c r="MRY6232" s="251"/>
      <c r="MRZ6232" s="251"/>
      <c r="MSA6232" s="251"/>
      <c r="MSB6232" s="251"/>
      <c r="MSC6232" s="251"/>
      <c r="MSD6232" s="251"/>
      <c r="MSE6232" s="251"/>
      <c r="MSF6232" s="251"/>
      <c r="MSG6232" s="251"/>
      <c r="MSH6232" s="251"/>
      <c r="MSI6232" s="251"/>
      <c r="MSJ6232" s="251"/>
      <c r="MSK6232" s="251"/>
      <c r="MSL6232" s="251"/>
      <c r="MSM6232" s="251"/>
      <c r="MSN6232" s="251"/>
      <c r="MSO6232" s="251"/>
      <c r="MSP6232" s="251"/>
      <c r="MSQ6232" s="251"/>
      <c r="MSR6232" s="251"/>
      <c r="MSS6232" s="251"/>
      <c r="MST6232" s="251"/>
      <c r="MSU6232" s="251"/>
      <c r="MSV6232" s="251"/>
      <c r="MSW6232" s="251"/>
      <c r="MSX6232" s="251"/>
      <c r="MSY6232" s="251"/>
      <c r="MSZ6232" s="251"/>
      <c r="MTA6232" s="251"/>
      <c r="MTB6232" s="251"/>
      <c r="MTC6232" s="251"/>
      <c r="MTD6232" s="251"/>
      <c r="MTE6232" s="251"/>
      <c r="MTF6232" s="251"/>
      <c r="MTG6232" s="251"/>
      <c r="MTH6232" s="251"/>
      <c r="MTI6232" s="251"/>
      <c r="MTJ6232" s="251"/>
      <c r="MTK6232" s="251"/>
      <c r="MTL6232" s="251"/>
      <c r="MTM6232" s="251"/>
      <c r="MTN6232" s="251"/>
      <c r="MTO6232" s="251"/>
      <c r="MTP6232" s="251"/>
      <c r="MTQ6232" s="251"/>
      <c r="MTR6232" s="251"/>
      <c r="MTS6232" s="251"/>
      <c r="MTT6232" s="251"/>
      <c r="MTU6232" s="251"/>
      <c r="MTV6232" s="251"/>
      <c r="MTW6232" s="251"/>
      <c r="MTX6232" s="251"/>
      <c r="MTY6232" s="251"/>
      <c r="MTZ6232" s="251"/>
      <c r="MUA6232" s="251"/>
      <c r="MUB6232" s="251"/>
      <c r="MUC6232" s="251"/>
      <c r="MUD6232" s="251"/>
      <c r="MUE6232" s="251"/>
      <c r="MUF6232" s="251"/>
      <c r="MUG6232" s="251"/>
      <c r="MUH6232" s="251"/>
      <c r="MUI6232" s="251"/>
      <c r="MUJ6232" s="251"/>
      <c r="MUK6232" s="251"/>
      <c r="MUL6232" s="251"/>
      <c r="MUM6232" s="251"/>
      <c r="MUN6232" s="251"/>
      <c r="MUO6232" s="251"/>
      <c r="MUP6232" s="251"/>
      <c r="MUQ6232" s="251"/>
      <c r="MUR6232" s="251"/>
      <c r="MUS6232" s="251"/>
      <c r="MUT6232" s="251"/>
      <c r="MUU6232" s="251"/>
      <c r="MUV6232" s="251"/>
      <c r="MUW6232" s="251"/>
      <c r="MUX6232" s="251"/>
      <c r="MUY6232" s="251"/>
      <c r="MUZ6232" s="251"/>
      <c r="MVA6232" s="251"/>
      <c r="MVB6232" s="251"/>
      <c r="MVC6232" s="251"/>
      <c r="MVD6232" s="251"/>
      <c r="MVE6232" s="251"/>
      <c r="MVF6232" s="251"/>
      <c r="MVG6232" s="251"/>
      <c r="MVH6232" s="251"/>
      <c r="MVI6232" s="251"/>
      <c r="MVJ6232" s="251"/>
      <c r="MVK6232" s="251"/>
      <c r="MVL6232" s="251"/>
      <c r="MVM6232" s="251"/>
      <c r="MVN6232" s="251"/>
      <c r="MVO6232" s="251"/>
      <c r="MVP6232" s="251"/>
      <c r="MVQ6232" s="251"/>
      <c r="MVR6232" s="251"/>
      <c r="MVS6232" s="251"/>
      <c r="MVT6232" s="251"/>
      <c r="MVU6232" s="251"/>
      <c r="MVV6232" s="251"/>
      <c r="MVW6232" s="251"/>
      <c r="MVX6232" s="251"/>
      <c r="MVY6232" s="251"/>
      <c r="MVZ6232" s="251"/>
      <c r="MWA6232" s="251"/>
      <c r="MWB6232" s="251"/>
      <c r="MWC6232" s="251"/>
      <c r="MWD6232" s="251"/>
      <c r="MWE6232" s="251"/>
      <c r="MWF6232" s="251"/>
      <c r="MWG6232" s="251"/>
      <c r="MWH6232" s="251"/>
      <c r="MWI6232" s="251"/>
      <c r="MWJ6232" s="251"/>
      <c r="MWK6232" s="251"/>
      <c r="MWL6232" s="251"/>
      <c r="MWM6232" s="251"/>
      <c r="MWN6232" s="251"/>
      <c r="MWO6232" s="251"/>
      <c r="MWP6232" s="251"/>
      <c r="MWQ6232" s="251"/>
      <c r="MWR6232" s="251"/>
      <c r="MWS6232" s="251"/>
      <c r="MWT6232" s="251"/>
      <c r="MWU6232" s="251"/>
      <c r="MWV6232" s="251"/>
      <c r="MWW6232" s="251"/>
      <c r="MWX6232" s="251"/>
      <c r="MWY6232" s="251"/>
      <c r="MWZ6232" s="251"/>
      <c r="MXA6232" s="251"/>
      <c r="MXB6232" s="251"/>
      <c r="MXC6232" s="251"/>
      <c r="MXD6232" s="251"/>
      <c r="MXE6232" s="251"/>
      <c r="MXF6232" s="251"/>
      <c r="MXG6232" s="251"/>
      <c r="MXH6232" s="251"/>
      <c r="MXI6232" s="251"/>
      <c r="MXJ6232" s="251"/>
      <c r="MXK6232" s="251"/>
      <c r="MXL6232" s="251"/>
      <c r="MXM6232" s="251"/>
      <c r="MXN6232" s="251"/>
      <c r="MXO6232" s="251"/>
      <c r="MXP6232" s="251"/>
      <c r="MXQ6232" s="251"/>
      <c r="MXR6232" s="251"/>
      <c r="MXS6232" s="251"/>
      <c r="MXT6232" s="251"/>
      <c r="MXU6232" s="251"/>
      <c r="MXV6232" s="251"/>
      <c r="MXW6232" s="251"/>
      <c r="MXX6232" s="251"/>
      <c r="MXY6232" s="251"/>
      <c r="MXZ6232" s="251"/>
      <c r="MYA6232" s="251"/>
      <c r="MYB6232" s="251"/>
      <c r="MYC6232" s="251"/>
      <c r="MYD6232" s="251"/>
      <c r="MYE6232" s="251"/>
      <c r="MYF6232" s="251"/>
      <c r="MYG6232" s="251"/>
      <c r="MYH6232" s="251"/>
      <c r="MYI6232" s="251"/>
      <c r="MYJ6232" s="251"/>
      <c r="MYK6232" s="251"/>
      <c r="MYL6232" s="251"/>
      <c r="MYM6232" s="251"/>
      <c r="MYN6232" s="251"/>
      <c r="MYO6232" s="251"/>
      <c r="MYP6232" s="251"/>
      <c r="MYQ6232" s="251"/>
      <c r="MYR6232" s="251"/>
      <c r="MYS6232" s="251"/>
      <c r="MYT6232" s="251"/>
      <c r="MYU6232" s="251"/>
      <c r="MYV6232" s="251"/>
      <c r="MYW6232" s="251"/>
      <c r="MYX6232" s="251"/>
      <c r="MYY6232" s="251"/>
      <c r="MYZ6232" s="251"/>
      <c r="MZA6232" s="251"/>
      <c r="MZB6232" s="251"/>
      <c r="MZC6232" s="251"/>
      <c r="MZD6232" s="251"/>
      <c r="MZE6232" s="251"/>
      <c r="MZF6232" s="251"/>
      <c r="MZG6232" s="251"/>
      <c r="MZH6232" s="251"/>
      <c r="MZI6232" s="251"/>
      <c r="MZJ6232" s="251"/>
      <c r="MZK6232" s="251"/>
      <c r="MZL6232" s="251"/>
      <c r="MZM6232" s="251"/>
      <c r="MZN6232" s="251"/>
      <c r="MZO6232" s="251"/>
      <c r="MZP6232" s="251"/>
      <c r="MZQ6232" s="251"/>
      <c r="MZR6232" s="251"/>
      <c r="MZS6232" s="251"/>
      <c r="MZT6232" s="251"/>
      <c r="MZU6232" s="251"/>
      <c r="MZV6232" s="251"/>
      <c r="MZW6232" s="251"/>
      <c r="MZX6232" s="251"/>
      <c r="MZY6232" s="251"/>
      <c r="MZZ6232" s="251"/>
      <c r="NAA6232" s="251"/>
      <c r="NAB6232" s="251"/>
      <c r="NAC6232" s="251"/>
      <c r="NAD6232" s="251"/>
      <c r="NAE6232" s="251"/>
      <c r="NAF6232" s="251"/>
      <c r="NAG6232" s="251"/>
      <c r="NAH6232" s="251"/>
      <c r="NAI6232" s="251"/>
      <c r="NAJ6232" s="251"/>
      <c r="NAK6232" s="251"/>
      <c r="NAL6232" s="251"/>
      <c r="NAM6232" s="251"/>
      <c r="NAN6232" s="251"/>
      <c r="NAO6232" s="251"/>
      <c r="NAP6232" s="251"/>
      <c r="NAQ6232" s="251"/>
      <c r="NAR6232" s="251"/>
      <c r="NAS6232" s="251"/>
      <c r="NAT6232" s="251"/>
      <c r="NAU6232" s="251"/>
      <c r="NAV6232" s="251"/>
      <c r="NAW6232" s="251"/>
      <c r="NAX6232" s="251"/>
      <c r="NAY6232" s="251"/>
      <c r="NAZ6232" s="251"/>
      <c r="NBA6232" s="251"/>
      <c r="NBB6232" s="251"/>
      <c r="NBC6232" s="251"/>
      <c r="NBD6232" s="251"/>
      <c r="NBE6232" s="251"/>
      <c r="NBF6232" s="251"/>
      <c r="NBG6232" s="251"/>
      <c r="NBH6232" s="251"/>
      <c r="NBI6232" s="251"/>
      <c r="NBJ6232" s="251"/>
      <c r="NBK6232" s="251"/>
      <c r="NBL6232" s="251"/>
      <c r="NBM6232" s="251"/>
      <c r="NBN6232" s="251"/>
      <c r="NBO6232" s="251"/>
      <c r="NBP6232" s="251"/>
      <c r="NBQ6232" s="251"/>
      <c r="NBR6232" s="251"/>
      <c r="NBS6232" s="251"/>
      <c r="NBT6232" s="251"/>
      <c r="NBU6232" s="251"/>
      <c r="NBV6232" s="251"/>
      <c r="NBW6232" s="251"/>
      <c r="NBX6232" s="251"/>
      <c r="NBY6232" s="251"/>
      <c r="NBZ6232" s="251"/>
      <c r="NCA6232" s="251"/>
      <c r="NCB6232" s="251"/>
      <c r="NCC6232" s="251"/>
      <c r="NCD6232" s="251"/>
      <c r="NCE6232" s="251"/>
      <c r="NCF6232" s="251"/>
      <c r="NCG6232" s="251"/>
      <c r="NCH6232" s="251"/>
      <c r="NCI6232" s="251"/>
      <c r="NCJ6232" s="251"/>
      <c r="NCK6232" s="251"/>
      <c r="NCL6232" s="251"/>
      <c r="NCM6232" s="251"/>
      <c r="NCN6232" s="251"/>
      <c r="NCO6232" s="251"/>
      <c r="NCP6232" s="251"/>
      <c r="NCQ6232" s="251"/>
      <c r="NCR6232" s="251"/>
      <c r="NCS6232" s="251"/>
      <c r="NCT6232" s="251"/>
      <c r="NCU6232" s="251"/>
      <c r="NCV6232" s="251"/>
      <c r="NCW6232" s="251"/>
      <c r="NCX6232" s="251"/>
      <c r="NCY6232" s="251"/>
      <c r="NCZ6232" s="251"/>
      <c r="NDA6232" s="251"/>
      <c r="NDB6232" s="251"/>
      <c r="NDC6232" s="251"/>
      <c r="NDD6232" s="251"/>
      <c r="NDE6232" s="251"/>
      <c r="NDF6232" s="251"/>
      <c r="NDG6232" s="251"/>
      <c r="NDH6232" s="251"/>
      <c r="NDI6232" s="251"/>
      <c r="NDJ6232" s="251"/>
      <c r="NDK6232" s="251"/>
      <c r="NDL6232" s="251"/>
      <c r="NDM6232" s="251"/>
      <c r="NDN6232" s="251"/>
      <c r="NDO6232" s="251"/>
      <c r="NDP6232" s="251"/>
      <c r="NDQ6232" s="251"/>
      <c r="NDR6232" s="251"/>
      <c r="NDS6232" s="251"/>
      <c r="NDT6232" s="251"/>
      <c r="NDU6232" s="251"/>
      <c r="NDV6232" s="251"/>
      <c r="NDW6232" s="251"/>
      <c r="NDX6232" s="251"/>
      <c r="NDY6232" s="251"/>
      <c r="NDZ6232" s="251"/>
      <c r="NEA6232" s="251"/>
      <c r="NEB6232" s="251"/>
      <c r="NEC6232" s="251"/>
      <c r="NED6232" s="251"/>
      <c r="NEE6232" s="251"/>
      <c r="NEF6232" s="251"/>
      <c r="NEG6232" s="251"/>
      <c r="NEH6232" s="251"/>
      <c r="NEI6232" s="251"/>
      <c r="NEJ6232" s="251"/>
      <c r="NEK6232" s="251"/>
      <c r="NEL6232" s="251"/>
      <c r="NEM6232" s="251"/>
      <c r="NEN6232" s="251"/>
      <c r="NEO6232" s="251"/>
      <c r="NEP6232" s="251"/>
      <c r="NEQ6232" s="251"/>
      <c r="NER6232" s="251"/>
      <c r="NES6232" s="251"/>
      <c r="NET6232" s="251"/>
      <c r="NEU6232" s="251"/>
      <c r="NEV6232" s="251"/>
      <c r="NEW6232" s="251"/>
      <c r="NEX6232" s="251"/>
      <c r="NEY6232" s="251"/>
      <c r="NEZ6232" s="251"/>
      <c r="NFA6232" s="251"/>
      <c r="NFB6232" s="251"/>
      <c r="NFC6232" s="251"/>
      <c r="NFD6232" s="251"/>
      <c r="NFE6232" s="251"/>
      <c r="NFF6232" s="251"/>
      <c r="NFG6232" s="251"/>
      <c r="NFH6232" s="251"/>
      <c r="NFI6232" s="251"/>
      <c r="NFJ6232" s="251"/>
      <c r="NFK6232" s="251"/>
      <c r="NFL6232" s="251"/>
      <c r="NFM6232" s="251"/>
      <c r="NFN6232" s="251"/>
      <c r="NFO6232" s="251"/>
      <c r="NFP6232" s="251"/>
      <c r="NFQ6232" s="251"/>
      <c r="NFR6232" s="251"/>
      <c r="NFS6232" s="251"/>
      <c r="NFT6232" s="251"/>
      <c r="NFU6232" s="251"/>
      <c r="NFV6232" s="251"/>
      <c r="NFW6232" s="251"/>
      <c r="NFX6232" s="251"/>
      <c r="NFY6232" s="251"/>
      <c r="NFZ6232" s="251"/>
      <c r="NGA6232" s="251"/>
      <c r="NGB6232" s="251"/>
      <c r="NGC6232" s="251"/>
      <c r="NGD6232" s="251"/>
      <c r="NGE6232" s="251"/>
      <c r="NGF6232" s="251"/>
      <c r="NGG6232" s="251"/>
      <c r="NGH6232" s="251"/>
      <c r="NGI6232" s="251"/>
      <c r="NGJ6232" s="251"/>
      <c r="NGK6232" s="251"/>
      <c r="NGL6232" s="251"/>
      <c r="NGM6232" s="251"/>
      <c r="NGN6232" s="251"/>
      <c r="NGO6232" s="251"/>
      <c r="NGP6232" s="251"/>
      <c r="NGQ6232" s="251"/>
      <c r="NGR6232" s="251"/>
      <c r="NGS6232" s="251"/>
      <c r="NGT6232" s="251"/>
      <c r="NGU6232" s="251"/>
      <c r="NGV6232" s="251"/>
      <c r="NGW6232" s="251"/>
      <c r="NGX6232" s="251"/>
      <c r="NGY6232" s="251"/>
      <c r="NGZ6232" s="251"/>
      <c r="NHA6232" s="251"/>
      <c r="NHB6232" s="251"/>
      <c r="NHC6232" s="251"/>
      <c r="NHD6232" s="251"/>
      <c r="NHE6232" s="251"/>
      <c r="NHF6232" s="251"/>
      <c r="NHG6232" s="251"/>
      <c r="NHH6232" s="251"/>
      <c r="NHI6232" s="251"/>
      <c r="NHJ6232" s="251"/>
      <c r="NHK6232" s="251"/>
      <c r="NHL6232" s="251"/>
      <c r="NHM6232" s="251"/>
      <c r="NHN6232" s="251"/>
      <c r="NHO6232" s="251"/>
      <c r="NHP6232" s="251"/>
      <c r="NHQ6232" s="251"/>
      <c r="NHR6232" s="251"/>
      <c r="NHS6232" s="251"/>
      <c r="NHT6232" s="251"/>
      <c r="NHU6232" s="251"/>
      <c r="NHV6232" s="251"/>
      <c r="NHW6232" s="251"/>
      <c r="NHX6232" s="251"/>
      <c r="NHY6232" s="251"/>
      <c r="NHZ6232" s="251"/>
      <c r="NIA6232" s="251"/>
      <c r="NIB6232" s="251"/>
      <c r="NIC6232" s="251"/>
      <c r="NID6232" s="251"/>
      <c r="NIE6232" s="251"/>
      <c r="NIF6232" s="251"/>
      <c r="NIG6232" s="251"/>
      <c r="NIH6232" s="251"/>
      <c r="NII6232" s="251"/>
      <c r="NIJ6232" s="251"/>
      <c r="NIK6232" s="251"/>
      <c r="NIL6232" s="251"/>
      <c r="NIM6232" s="251"/>
      <c r="NIN6232" s="251"/>
      <c r="NIO6232" s="251"/>
      <c r="NIP6232" s="251"/>
      <c r="NIQ6232" s="251"/>
      <c r="NIR6232" s="251"/>
      <c r="NIS6232" s="251"/>
      <c r="NIT6232" s="251"/>
      <c r="NIU6232" s="251"/>
      <c r="NIV6232" s="251"/>
      <c r="NIW6232" s="251"/>
      <c r="NIX6232" s="251"/>
      <c r="NIY6232" s="251"/>
      <c r="NIZ6232" s="251"/>
      <c r="NJA6232" s="251"/>
      <c r="NJB6232" s="251"/>
      <c r="NJC6232" s="251"/>
      <c r="NJD6232" s="251"/>
      <c r="NJE6232" s="251"/>
      <c r="NJF6232" s="251"/>
      <c r="NJG6232" s="251"/>
      <c r="NJH6232" s="251"/>
      <c r="NJI6232" s="251"/>
      <c r="NJJ6232" s="251"/>
      <c r="NJK6232" s="251"/>
      <c r="NJL6232" s="251"/>
      <c r="NJM6232" s="251"/>
      <c r="NJN6232" s="251"/>
      <c r="NJO6232" s="251"/>
      <c r="NJP6232" s="251"/>
      <c r="NJQ6232" s="251"/>
      <c r="NJR6232" s="251"/>
      <c r="NJS6232" s="251"/>
      <c r="NJT6232" s="251"/>
      <c r="NJU6232" s="251"/>
      <c r="NJV6232" s="251"/>
      <c r="NJW6232" s="251"/>
      <c r="NJX6232" s="251"/>
      <c r="NJY6232" s="251"/>
      <c r="NJZ6232" s="251"/>
      <c r="NKA6232" s="251"/>
      <c r="NKB6232" s="251"/>
      <c r="NKC6232" s="251"/>
      <c r="NKD6232" s="251"/>
      <c r="NKE6232" s="251"/>
      <c r="NKF6232" s="251"/>
      <c r="NKG6232" s="251"/>
      <c r="NKH6232" s="251"/>
      <c r="NKI6232" s="251"/>
      <c r="NKJ6232" s="251"/>
      <c r="NKK6232" s="251"/>
      <c r="NKL6232" s="251"/>
      <c r="NKM6232" s="251"/>
      <c r="NKN6232" s="251"/>
      <c r="NKO6232" s="251"/>
      <c r="NKP6232" s="251"/>
      <c r="NKQ6232" s="251"/>
      <c r="NKR6232" s="251"/>
      <c r="NKS6232" s="251"/>
      <c r="NKT6232" s="251"/>
      <c r="NKU6232" s="251"/>
      <c r="NKV6232" s="251"/>
      <c r="NKW6232" s="251"/>
      <c r="NKX6232" s="251"/>
      <c r="NKY6232" s="251"/>
      <c r="NKZ6232" s="251"/>
      <c r="NLA6232" s="251"/>
      <c r="NLB6232" s="251"/>
      <c r="NLC6232" s="251"/>
      <c r="NLD6232" s="251"/>
      <c r="NLE6232" s="251"/>
      <c r="NLF6232" s="251"/>
      <c r="NLG6232" s="251"/>
      <c r="NLH6232" s="251"/>
      <c r="NLI6232" s="251"/>
      <c r="NLJ6232" s="251"/>
      <c r="NLK6232" s="251"/>
      <c r="NLL6232" s="251"/>
      <c r="NLM6232" s="251"/>
      <c r="NLN6232" s="251"/>
      <c r="NLO6232" s="251"/>
      <c r="NLP6232" s="251"/>
      <c r="NLQ6232" s="251"/>
      <c r="NLR6232" s="251"/>
      <c r="NLS6232" s="251"/>
      <c r="NLT6232" s="251"/>
      <c r="NLU6232" s="251"/>
      <c r="NLV6232" s="251"/>
      <c r="NLW6232" s="251"/>
      <c r="NLX6232" s="251"/>
      <c r="NLY6232" s="251"/>
      <c r="NLZ6232" s="251"/>
      <c r="NMA6232" s="251"/>
      <c r="NMB6232" s="251"/>
      <c r="NMC6232" s="251"/>
      <c r="NMD6232" s="251"/>
      <c r="NME6232" s="251"/>
      <c r="NMF6232" s="251"/>
      <c r="NMG6232" s="251"/>
      <c r="NMH6232" s="251"/>
      <c r="NMI6232" s="251"/>
      <c r="NMJ6232" s="251"/>
      <c r="NMK6232" s="251"/>
      <c r="NML6232" s="251"/>
      <c r="NMM6232" s="251"/>
      <c r="NMN6232" s="251"/>
      <c r="NMO6232" s="251"/>
      <c r="NMP6232" s="251"/>
      <c r="NMQ6232" s="251"/>
      <c r="NMR6232" s="251"/>
      <c r="NMS6232" s="251"/>
      <c r="NMT6232" s="251"/>
      <c r="NMU6232" s="251"/>
      <c r="NMV6232" s="251"/>
      <c r="NMW6232" s="251"/>
      <c r="NMX6232" s="251"/>
      <c r="NMY6232" s="251"/>
      <c r="NMZ6232" s="251"/>
      <c r="NNA6232" s="251"/>
      <c r="NNB6232" s="251"/>
      <c r="NNC6232" s="251"/>
      <c r="NND6232" s="251"/>
      <c r="NNE6232" s="251"/>
      <c r="NNF6232" s="251"/>
      <c r="NNG6232" s="251"/>
      <c r="NNH6232" s="251"/>
      <c r="NNI6232" s="251"/>
      <c r="NNJ6232" s="251"/>
      <c r="NNK6232" s="251"/>
      <c r="NNL6232" s="251"/>
      <c r="NNM6232" s="251"/>
      <c r="NNN6232" s="251"/>
      <c r="NNO6232" s="251"/>
      <c r="NNP6232" s="251"/>
      <c r="NNQ6232" s="251"/>
      <c r="NNR6232" s="251"/>
      <c r="NNS6232" s="251"/>
      <c r="NNT6232" s="251"/>
      <c r="NNU6232" s="251"/>
      <c r="NNV6232" s="251"/>
      <c r="NNW6232" s="251"/>
      <c r="NNX6232" s="251"/>
      <c r="NNY6232" s="251"/>
      <c r="NNZ6232" s="251"/>
      <c r="NOA6232" s="251"/>
      <c r="NOB6232" s="251"/>
      <c r="NOC6232" s="251"/>
      <c r="NOD6232" s="251"/>
      <c r="NOE6232" s="251"/>
      <c r="NOF6232" s="251"/>
      <c r="NOG6232" s="251"/>
      <c r="NOH6232" s="251"/>
      <c r="NOI6232" s="251"/>
      <c r="NOJ6232" s="251"/>
      <c r="NOK6232" s="251"/>
      <c r="NOL6232" s="251"/>
      <c r="NOM6232" s="251"/>
      <c r="NON6232" s="251"/>
      <c r="NOO6232" s="251"/>
      <c r="NOP6232" s="251"/>
      <c r="NOQ6232" s="251"/>
      <c r="NOR6232" s="251"/>
      <c r="NOS6232" s="251"/>
      <c r="NOT6232" s="251"/>
      <c r="NOU6232" s="251"/>
      <c r="NOV6232" s="251"/>
      <c r="NOW6232" s="251"/>
      <c r="NOX6232" s="251"/>
      <c r="NOY6232" s="251"/>
      <c r="NOZ6232" s="251"/>
      <c r="NPA6232" s="251"/>
      <c r="NPB6232" s="251"/>
      <c r="NPC6232" s="251"/>
      <c r="NPD6232" s="251"/>
      <c r="NPE6232" s="251"/>
      <c r="NPF6232" s="251"/>
      <c r="NPG6232" s="251"/>
      <c r="NPH6232" s="251"/>
      <c r="NPI6232" s="251"/>
      <c r="NPJ6232" s="251"/>
      <c r="NPK6232" s="251"/>
      <c r="NPL6232" s="251"/>
      <c r="NPM6232" s="251"/>
      <c r="NPN6232" s="251"/>
      <c r="NPO6232" s="251"/>
      <c r="NPP6232" s="251"/>
      <c r="NPQ6232" s="251"/>
      <c r="NPR6232" s="251"/>
      <c r="NPS6232" s="251"/>
      <c r="NPT6232" s="251"/>
      <c r="NPU6232" s="251"/>
      <c r="NPV6232" s="251"/>
      <c r="NPW6232" s="251"/>
      <c r="NPX6232" s="251"/>
      <c r="NPY6232" s="251"/>
      <c r="NPZ6232" s="251"/>
      <c r="NQA6232" s="251"/>
      <c r="NQB6232" s="251"/>
      <c r="NQC6232" s="251"/>
      <c r="NQD6232" s="251"/>
      <c r="NQE6232" s="251"/>
      <c r="NQF6232" s="251"/>
      <c r="NQG6232" s="251"/>
      <c r="NQH6232" s="251"/>
      <c r="NQI6232" s="251"/>
      <c r="NQJ6232" s="251"/>
      <c r="NQK6232" s="251"/>
      <c r="NQL6232" s="251"/>
      <c r="NQM6232" s="251"/>
      <c r="NQN6232" s="251"/>
      <c r="NQO6232" s="251"/>
      <c r="NQP6232" s="251"/>
      <c r="NQQ6232" s="251"/>
      <c r="NQR6232" s="251"/>
      <c r="NQS6232" s="251"/>
      <c r="NQT6232" s="251"/>
      <c r="NQU6232" s="251"/>
      <c r="NQV6232" s="251"/>
      <c r="NQW6232" s="251"/>
      <c r="NQX6232" s="251"/>
      <c r="NQY6232" s="251"/>
      <c r="NQZ6232" s="251"/>
      <c r="NRA6232" s="251"/>
      <c r="NRB6232" s="251"/>
      <c r="NRC6232" s="251"/>
      <c r="NRD6232" s="251"/>
      <c r="NRE6232" s="251"/>
      <c r="NRF6232" s="251"/>
      <c r="NRG6232" s="251"/>
      <c r="NRH6232" s="251"/>
      <c r="NRI6232" s="251"/>
      <c r="NRJ6232" s="251"/>
      <c r="NRK6232" s="251"/>
      <c r="NRL6232" s="251"/>
      <c r="NRM6232" s="251"/>
      <c r="NRN6232" s="251"/>
      <c r="NRO6232" s="251"/>
      <c r="NRP6232" s="251"/>
      <c r="NRQ6232" s="251"/>
      <c r="NRR6232" s="251"/>
      <c r="NRS6232" s="251"/>
      <c r="NRT6232" s="251"/>
      <c r="NRU6232" s="251"/>
      <c r="NRV6232" s="251"/>
      <c r="NRW6232" s="251"/>
      <c r="NRX6232" s="251"/>
      <c r="NRY6232" s="251"/>
      <c r="NRZ6232" s="251"/>
      <c r="NSA6232" s="251"/>
      <c r="NSB6232" s="251"/>
      <c r="NSC6232" s="251"/>
      <c r="NSD6232" s="251"/>
      <c r="NSE6232" s="251"/>
      <c r="NSF6232" s="251"/>
      <c r="NSG6232" s="251"/>
      <c r="NSH6232" s="251"/>
      <c r="NSI6232" s="251"/>
      <c r="NSJ6232" s="251"/>
      <c r="NSK6232" s="251"/>
      <c r="NSL6232" s="251"/>
      <c r="NSM6232" s="251"/>
      <c r="NSN6232" s="251"/>
      <c r="NSO6232" s="251"/>
      <c r="NSP6232" s="251"/>
      <c r="NSQ6232" s="251"/>
      <c r="NSR6232" s="251"/>
      <c r="NSS6232" s="251"/>
      <c r="NST6232" s="251"/>
      <c r="NSU6232" s="251"/>
      <c r="NSV6232" s="251"/>
      <c r="NSW6232" s="251"/>
      <c r="NSX6232" s="251"/>
      <c r="NSY6232" s="251"/>
      <c r="NSZ6232" s="251"/>
      <c r="NTA6232" s="251"/>
      <c r="NTB6232" s="251"/>
      <c r="NTC6232" s="251"/>
      <c r="NTD6232" s="251"/>
      <c r="NTE6232" s="251"/>
      <c r="NTF6232" s="251"/>
      <c r="NTG6232" s="251"/>
      <c r="NTH6232" s="251"/>
      <c r="NTI6232" s="251"/>
      <c r="NTJ6232" s="251"/>
      <c r="NTK6232" s="251"/>
      <c r="NTL6232" s="251"/>
      <c r="NTM6232" s="251"/>
      <c r="NTN6232" s="251"/>
      <c r="NTO6232" s="251"/>
      <c r="NTP6232" s="251"/>
      <c r="NTQ6232" s="251"/>
      <c r="NTR6232" s="251"/>
      <c r="NTS6232" s="251"/>
      <c r="NTT6232" s="251"/>
      <c r="NTU6232" s="251"/>
      <c r="NTV6232" s="251"/>
      <c r="NTW6232" s="251"/>
      <c r="NTX6232" s="251"/>
      <c r="NTY6232" s="251"/>
      <c r="NTZ6232" s="251"/>
      <c r="NUA6232" s="251"/>
      <c r="NUB6232" s="251"/>
      <c r="NUC6232" s="251"/>
      <c r="NUD6232" s="251"/>
      <c r="NUE6232" s="251"/>
      <c r="NUF6232" s="251"/>
      <c r="NUG6232" s="251"/>
      <c r="NUH6232" s="251"/>
      <c r="NUI6232" s="251"/>
      <c r="NUJ6232" s="251"/>
      <c r="NUK6232" s="251"/>
      <c r="NUL6232" s="251"/>
      <c r="NUM6232" s="251"/>
      <c r="NUN6232" s="251"/>
      <c r="NUO6232" s="251"/>
      <c r="NUP6232" s="251"/>
      <c r="NUQ6232" s="251"/>
      <c r="NUR6232" s="251"/>
      <c r="NUS6232" s="251"/>
      <c r="NUT6232" s="251"/>
      <c r="NUU6232" s="251"/>
      <c r="NUV6232" s="251"/>
      <c r="NUW6232" s="251"/>
      <c r="NUX6232" s="251"/>
      <c r="NUY6232" s="251"/>
      <c r="NUZ6232" s="251"/>
      <c r="NVA6232" s="251"/>
      <c r="NVB6232" s="251"/>
      <c r="NVC6232" s="251"/>
      <c r="NVD6232" s="251"/>
      <c r="NVE6232" s="251"/>
      <c r="NVF6232" s="251"/>
      <c r="NVG6232" s="251"/>
      <c r="NVH6232" s="251"/>
      <c r="NVI6232" s="251"/>
      <c r="NVJ6232" s="251"/>
      <c r="NVK6232" s="251"/>
      <c r="NVL6232" s="251"/>
      <c r="NVM6232" s="251"/>
      <c r="NVN6232" s="251"/>
      <c r="NVO6232" s="251"/>
      <c r="NVP6232" s="251"/>
      <c r="NVQ6232" s="251"/>
      <c r="NVR6232" s="251"/>
      <c r="NVS6232" s="251"/>
      <c r="NVT6232" s="251"/>
      <c r="NVU6232" s="251"/>
      <c r="NVV6232" s="251"/>
      <c r="NVW6232" s="251"/>
      <c r="NVX6232" s="251"/>
      <c r="NVY6232" s="251"/>
      <c r="NVZ6232" s="251"/>
      <c r="NWA6232" s="251"/>
      <c r="NWB6232" s="251"/>
      <c r="NWC6232" s="251"/>
      <c r="NWD6232" s="251"/>
      <c r="NWE6232" s="251"/>
      <c r="NWF6232" s="251"/>
      <c r="NWG6232" s="251"/>
      <c r="NWH6232" s="251"/>
      <c r="NWI6232" s="251"/>
      <c r="NWJ6232" s="251"/>
      <c r="NWK6232" s="251"/>
      <c r="NWL6232" s="251"/>
      <c r="NWM6232" s="251"/>
      <c r="NWN6232" s="251"/>
      <c r="NWO6232" s="251"/>
      <c r="NWP6232" s="251"/>
      <c r="NWQ6232" s="251"/>
      <c r="NWR6232" s="251"/>
      <c r="NWS6232" s="251"/>
      <c r="NWT6232" s="251"/>
      <c r="NWU6232" s="251"/>
      <c r="NWV6232" s="251"/>
      <c r="NWW6232" s="251"/>
      <c r="NWX6232" s="251"/>
      <c r="NWY6232" s="251"/>
      <c r="NWZ6232" s="251"/>
      <c r="NXA6232" s="251"/>
      <c r="NXB6232" s="251"/>
      <c r="NXC6232" s="251"/>
      <c r="NXD6232" s="251"/>
      <c r="NXE6232" s="251"/>
      <c r="NXF6232" s="251"/>
      <c r="NXG6232" s="251"/>
      <c r="NXH6232" s="251"/>
      <c r="NXI6232" s="251"/>
      <c r="NXJ6232" s="251"/>
      <c r="NXK6232" s="251"/>
      <c r="NXL6232" s="251"/>
      <c r="NXM6232" s="251"/>
      <c r="NXN6232" s="251"/>
      <c r="NXO6232" s="251"/>
      <c r="NXP6232" s="251"/>
      <c r="NXQ6232" s="251"/>
      <c r="NXR6232" s="251"/>
      <c r="NXS6232" s="251"/>
      <c r="NXT6232" s="251"/>
      <c r="NXU6232" s="251"/>
      <c r="NXV6232" s="251"/>
      <c r="NXW6232" s="251"/>
      <c r="NXX6232" s="251"/>
      <c r="NXY6232" s="251"/>
      <c r="NXZ6232" s="251"/>
      <c r="NYA6232" s="251"/>
      <c r="NYB6232" s="251"/>
      <c r="NYC6232" s="251"/>
      <c r="NYD6232" s="251"/>
      <c r="NYE6232" s="251"/>
      <c r="NYF6232" s="251"/>
      <c r="NYG6232" s="251"/>
      <c r="NYH6232" s="251"/>
      <c r="NYI6232" s="251"/>
      <c r="NYJ6232" s="251"/>
      <c r="NYK6232" s="251"/>
      <c r="NYL6232" s="251"/>
      <c r="NYM6232" s="251"/>
      <c r="NYN6232" s="251"/>
      <c r="NYO6232" s="251"/>
      <c r="NYP6232" s="251"/>
      <c r="NYQ6232" s="251"/>
      <c r="NYR6232" s="251"/>
      <c r="NYS6232" s="251"/>
      <c r="NYT6232" s="251"/>
      <c r="NYU6232" s="251"/>
      <c r="NYV6232" s="251"/>
      <c r="NYW6232" s="251"/>
      <c r="NYX6232" s="251"/>
      <c r="NYY6232" s="251"/>
      <c r="NYZ6232" s="251"/>
      <c r="NZA6232" s="251"/>
      <c r="NZB6232" s="251"/>
      <c r="NZC6232" s="251"/>
      <c r="NZD6232" s="251"/>
      <c r="NZE6232" s="251"/>
      <c r="NZF6232" s="251"/>
      <c r="NZG6232" s="251"/>
      <c r="NZH6232" s="251"/>
      <c r="NZI6232" s="251"/>
      <c r="NZJ6232" s="251"/>
      <c r="NZK6232" s="251"/>
      <c r="NZL6232" s="251"/>
      <c r="NZM6232" s="251"/>
      <c r="NZN6232" s="251"/>
      <c r="NZO6232" s="251"/>
      <c r="NZP6232" s="251"/>
      <c r="NZQ6232" s="251"/>
      <c r="NZR6232" s="251"/>
      <c r="NZS6232" s="251"/>
      <c r="NZT6232" s="251"/>
      <c r="NZU6232" s="251"/>
      <c r="NZV6232" s="251"/>
      <c r="NZW6232" s="251"/>
      <c r="NZX6232" s="251"/>
      <c r="NZY6232" s="251"/>
      <c r="NZZ6232" s="251"/>
      <c r="OAA6232" s="251"/>
      <c r="OAB6232" s="251"/>
      <c r="OAC6232" s="251"/>
      <c r="OAD6232" s="251"/>
      <c r="OAE6232" s="251"/>
      <c r="OAF6232" s="251"/>
      <c r="OAG6232" s="251"/>
      <c r="OAH6232" s="251"/>
      <c r="OAI6232" s="251"/>
      <c r="OAJ6232" s="251"/>
      <c r="OAK6232" s="251"/>
      <c r="OAL6232" s="251"/>
      <c r="OAM6232" s="251"/>
      <c r="OAN6232" s="251"/>
      <c r="OAO6232" s="251"/>
      <c r="OAP6232" s="251"/>
      <c r="OAQ6232" s="251"/>
      <c r="OAR6232" s="251"/>
      <c r="OAS6232" s="251"/>
      <c r="OAT6232" s="251"/>
      <c r="OAU6232" s="251"/>
      <c r="OAV6232" s="251"/>
      <c r="OAW6232" s="251"/>
      <c r="OAX6232" s="251"/>
      <c r="OAY6232" s="251"/>
      <c r="OAZ6232" s="251"/>
      <c r="OBA6232" s="251"/>
      <c r="OBB6232" s="251"/>
      <c r="OBC6232" s="251"/>
      <c r="OBD6232" s="251"/>
      <c r="OBE6232" s="251"/>
      <c r="OBF6232" s="251"/>
      <c r="OBG6232" s="251"/>
      <c r="OBH6232" s="251"/>
      <c r="OBI6232" s="251"/>
      <c r="OBJ6232" s="251"/>
      <c r="OBK6232" s="251"/>
      <c r="OBL6232" s="251"/>
      <c r="OBM6232" s="251"/>
      <c r="OBN6232" s="251"/>
      <c r="OBO6232" s="251"/>
      <c r="OBP6232" s="251"/>
      <c r="OBQ6232" s="251"/>
      <c r="OBR6232" s="251"/>
      <c r="OBS6232" s="251"/>
      <c r="OBT6232" s="251"/>
      <c r="OBU6232" s="251"/>
      <c r="OBV6232" s="251"/>
      <c r="OBW6232" s="251"/>
      <c r="OBX6232" s="251"/>
      <c r="OBY6232" s="251"/>
      <c r="OBZ6232" s="251"/>
      <c r="OCA6232" s="251"/>
      <c r="OCB6232" s="251"/>
      <c r="OCC6232" s="251"/>
      <c r="OCD6232" s="251"/>
      <c r="OCE6232" s="251"/>
      <c r="OCF6232" s="251"/>
      <c r="OCG6232" s="251"/>
      <c r="OCH6232" s="251"/>
      <c r="OCI6232" s="251"/>
      <c r="OCJ6232" s="251"/>
      <c r="OCK6232" s="251"/>
      <c r="OCL6232" s="251"/>
      <c r="OCM6232" s="251"/>
      <c r="OCN6232" s="251"/>
      <c r="OCO6232" s="251"/>
      <c r="OCP6232" s="251"/>
      <c r="OCQ6232" s="251"/>
      <c r="OCR6232" s="251"/>
      <c r="OCS6232" s="251"/>
      <c r="OCT6232" s="251"/>
      <c r="OCU6232" s="251"/>
      <c r="OCV6232" s="251"/>
      <c r="OCW6232" s="251"/>
      <c r="OCX6232" s="251"/>
      <c r="OCY6232" s="251"/>
      <c r="OCZ6232" s="251"/>
      <c r="ODA6232" s="251"/>
      <c r="ODB6232" s="251"/>
      <c r="ODC6232" s="251"/>
      <c r="ODD6232" s="251"/>
      <c r="ODE6232" s="251"/>
      <c r="ODF6232" s="251"/>
      <c r="ODG6232" s="251"/>
      <c r="ODH6232" s="251"/>
      <c r="ODI6232" s="251"/>
      <c r="ODJ6232" s="251"/>
      <c r="ODK6232" s="251"/>
      <c r="ODL6232" s="251"/>
      <c r="ODM6232" s="251"/>
      <c r="ODN6232" s="251"/>
      <c r="ODO6232" s="251"/>
      <c r="ODP6232" s="251"/>
      <c r="ODQ6232" s="251"/>
      <c r="ODR6232" s="251"/>
      <c r="ODS6232" s="251"/>
      <c r="ODT6232" s="251"/>
      <c r="ODU6232" s="251"/>
      <c r="ODV6232" s="251"/>
      <c r="ODW6232" s="251"/>
      <c r="ODX6232" s="251"/>
      <c r="ODY6232" s="251"/>
      <c r="ODZ6232" s="251"/>
      <c r="OEA6232" s="251"/>
      <c r="OEB6232" s="251"/>
      <c r="OEC6232" s="251"/>
      <c r="OED6232" s="251"/>
      <c r="OEE6232" s="251"/>
      <c r="OEF6232" s="251"/>
      <c r="OEG6232" s="251"/>
      <c r="OEH6232" s="251"/>
      <c r="OEI6232" s="251"/>
      <c r="OEJ6232" s="251"/>
      <c r="OEK6232" s="251"/>
      <c r="OEL6232" s="251"/>
      <c r="OEM6232" s="251"/>
      <c r="OEN6232" s="251"/>
      <c r="OEO6232" s="251"/>
      <c r="OEP6232" s="251"/>
      <c r="OEQ6232" s="251"/>
      <c r="OER6232" s="251"/>
      <c r="OES6232" s="251"/>
      <c r="OET6232" s="251"/>
      <c r="OEU6232" s="251"/>
      <c r="OEV6232" s="251"/>
      <c r="OEW6232" s="251"/>
      <c r="OEX6232" s="251"/>
      <c r="OEY6232" s="251"/>
      <c r="OEZ6232" s="251"/>
      <c r="OFA6232" s="251"/>
      <c r="OFB6232" s="251"/>
      <c r="OFC6232" s="251"/>
      <c r="OFD6232" s="251"/>
      <c r="OFE6232" s="251"/>
      <c r="OFF6232" s="251"/>
      <c r="OFG6232" s="251"/>
      <c r="OFH6232" s="251"/>
      <c r="OFI6232" s="251"/>
      <c r="OFJ6232" s="251"/>
      <c r="OFK6232" s="251"/>
      <c r="OFL6232" s="251"/>
      <c r="OFM6232" s="251"/>
      <c r="OFN6232" s="251"/>
      <c r="OFO6232" s="251"/>
      <c r="OFP6232" s="251"/>
      <c r="OFQ6232" s="251"/>
      <c r="OFR6232" s="251"/>
      <c r="OFS6232" s="251"/>
      <c r="OFT6232" s="251"/>
      <c r="OFU6232" s="251"/>
      <c r="OFV6232" s="251"/>
      <c r="OFW6232" s="251"/>
      <c r="OFX6232" s="251"/>
      <c r="OFY6232" s="251"/>
      <c r="OFZ6232" s="251"/>
      <c r="OGA6232" s="251"/>
      <c r="OGB6232" s="251"/>
      <c r="OGC6232" s="251"/>
      <c r="OGD6232" s="251"/>
      <c r="OGE6232" s="251"/>
      <c r="OGF6232" s="251"/>
      <c r="OGG6232" s="251"/>
      <c r="OGH6232" s="251"/>
      <c r="OGI6232" s="251"/>
      <c r="OGJ6232" s="251"/>
      <c r="OGK6232" s="251"/>
      <c r="OGL6232" s="251"/>
      <c r="OGM6232" s="251"/>
      <c r="OGN6232" s="251"/>
      <c r="OGO6232" s="251"/>
      <c r="OGP6232" s="251"/>
      <c r="OGQ6232" s="251"/>
      <c r="OGR6232" s="251"/>
      <c r="OGS6232" s="251"/>
      <c r="OGT6232" s="251"/>
      <c r="OGU6232" s="251"/>
      <c r="OGV6232" s="251"/>
      <c r="OGW6232" s="251"/>
      <c r="OGX6232" s="251"/>
      <c r="OGY6232" s="251"/>
      <c r="OGZ6232" s="251"/>
      <c r="OHA6232" s="251"/>
      <c r="OHB6232" s="251"/>
      <c r="OHC6232" s="251"/>
      <c r="OHD6232" s="251"/>
      <c r="OHE6232" s="251"/>
      <c r="OHF6232" s="251"/>
      <c r="OHG6232" s="251"/>
      <c r="OHH6232" s="251"/>
      <c r="OHI6232" s="251"/>
      <c r="OHJ6232" s="251"/>
      <c r="OHK6232" s="251"/>
      <c r="OHL6232" s="251"/>
      <c r="OHM6232" s="251"/>
      <c r="OHN6232" s="251"/>
      <c r="OHO6232" s="251"/>
      <c r="OHP6232" s="251"/>
      <c r="OHQ6232" s="251"/>
      <c r="OHR6232" s="251"/>
      <c r="OHS6232" s="251"/>
      <c r="OHT6232" s="251"/>
      <c r="OHU6232" s="251"/>
      <c r="OHV6232" s="251"/>
      <c r="OHW6232" s="251"/>
      <c r="OHX6232" s="251"/>
      <c r="OHY6232" s="251"/>
      <c r="OHZ6232" s="251"/>
      <c r="OIA6232" s="251"/>
      <c r="OIB6232" s="251"/>
      <c r="OIC6232" s="251"/>
      <c r="OID6232" s="251"/>
      <c r="OIE6232" s="251"/>
      <c r="OIF6232" s="251"/>
      <c r="OIG6232" s="251"/>
      <c r="OIH6232" s="251"/>
      <c r="OII6232" s="251"/>
      <c r="OIJ6232" s="251"/>
      <c r="OIK6232" s="251"/>
      <c r="OIL6232" s="251"/>
      <c r="OIM6232" s="251"/>
      <c r="OIN6232" s="251"/>
      <c r="OIO6232" s="251"/>
      <c r="OIP6232" s="251"/>
      <c r="OIQ6232" s="251"/>
      <c r="OIR6232" s="251"/>
      <c r="OIS6232" s="251"/>
      <c r="OIT6232" s="251"/>
      <c r="OIU6232" s="251"/>
      <c r="OIV6232" s="251"/>
      <c r="OIW6232" s="251"/>
      <c r="OIX6232" s="251"/>
      <c r="OIY6232" s="251"/>
      <c r="OIZ6232" s="251"/>
      <c r="OJA6232" s="251"/>
      <c r="OJB6232" s="251"/>
      <c r="OJC6232" s="251"/>
      <c r="OJD6232" s="251"/>
      <c r="OJE6232" s="251"/>
      <c r="OJF6232" s="251"/>
      <c r="OJG6232" s="251"/>
      <c r="OJH6232" s="251"/>
      <c r="OJI6232" s="251"/>
      <c r="OJJ6232" s="251"/>
      <c r="OJK6232" s="251"/>
      <c r="OJL6232" s="251"/>
      <c r="OJM6232" s="251"/>
      <c r="OJN6232" s="251"/>
      <c r="OJO6232" s="251"/>
      <c r="OJP6232" s="251"/>
      <c r="OJQ6232" s="251"/>
      <c r="OJR6232" s="251"/>
      <c r="OJS6232" s="251"/>
      <c r="OJT6232" s="251"/>
      <c r="OJU6232" s="251"/>
      <c r="OJV6232" s="251"/>
      <c r="OJW6232" s="251"/>
      <c r="OJX6232" s="251"/>
      <c r="OJY6232" s="251"/>
      <c r="OJZ6232" s="251"/>
      <c r="OKA6232" s="251"/>
      <c r="OKB6232" s="251"/>
      <c r="OKC6232" s="251"/>
      <c r="OKD6232" s="251"/>
      <c r="OKE6232" s="251"/>
      <c r="OKF6232" s="251"/>
      <c r="OKG6232" s="251"/>
      <c r="OKH6232" s="251"/>
      <c r="OKI6232" s="251"/>
      <c r="OKJ6232" s="251"/>
      <c r="OKK6232" s="251"/>
      <c r="OKL6232" s="251"/>
      <c r="OKM6232" s="251"/>
      <c r="OKN6232" s="251"/>
      <c r="OKO6232" s="251"/>
      <c r="OKP6232" s="251"/>
      <c r="OKQ6232" s="251"/>
      <c r="OKR6232" s="251"/>
      <c r="OKS6232" s="251"/>
      <c r="OKT6232" s="251"/>
      <c r="OKU6232" s="251"/>
      <c r="OKV6232" s="251"/>
      <c r="OKW6232" s="251"/>
      <c r="OKX6232" s="251"/>
      <c r="OKY6232" s="251"/>
      <c r="OKZ6232" s="251"/>
      <c r="OLA6232" s="251"/>
      <c r="OLB6232" s="251"/>
      <c r="OLC6232" s="251"/>
      <c r="OLD6232" s="251"/>
      <c r="OLE6232" s="251"/>
      <c r="OLF6232" s="251"/>
      <c r="OLG6232" s="251"/>
      <c r="OLH6232" s="251"/>
      <c r="OLI6232" s="251"/>
      <c r="OLJ6232" s="251"/>
      <c r="OLK6232" s="251"/>
      <c r="OLL6232" s="251"/>
      <c r="OLM6232" s="251"/>
      <c r="OLN6232" s="251"/>
      <c r="OLO6232" s="251"/>
      <c r="OLP6232" s="251"/>
      <c r="OLQ6232" s="251"/>
      <c r="OLR6232" s="251"/>
      <c r="OLS6232" s="251"/>
      <c r="OLT6232" s="251"/>
      <c r="OLU6232" s="251"/>
      <c r="OLV6232" s="251"/>
      <c r="OLW6232" s="251"/>
      <c r="OLX6232" s="251"/>
      <c r="OLY6232" s="251"/>
      <c r="OLZ6232" s="251"/>
      <c r="OMA6232" s="251"/>
      <c r="OMB6232" s="251"/>
      <c r="OMC6232" s="251"/>
      <c r="OMD6232" s="251"/>
      <c r="OME6232" s="251"/>
      <c r="OMF6232" s="251"/>
      <c r="OMG6232" s="251"/>
      <c r="OMH6232" s="251"/>
      <c r="OMI6232" s="251"/>
      <c r="OMJ6232" s="251"/>
      <c r="OMK6232" s="251"/>
      <c r="OML6232" s="251"/>
      <c r="OMM6232" s="251"/>
      <c r="OMN6232" s="251"/>
      <c r="OMO6232" s="251"/>
      <c r="OMP6232" s="251"/>
      <c r="OMQ6232" s="251"/>
      <c r="OMR6232" s="251"/>
      <c r="OMS6232" s="251"/>
      <c r="OMT6232" s="251"/>
      <c r="OMU6232" s="251"/>
      <c r="OMV6232" s="251"/>
      <c r="OMW6232" s="251"/>
      <c r="OMX6232" s="251"/>
      <c r="OMY6232" s="251"/>
      <c r="OMZ6232" s="251"/>
      <c r="ONA6232" s="251"/>
      <c r="ONB6232" s="251"/>
      <c r="ONC6232" s="251"/>
      <c r="OND6232" s="251"/>
      <c r="ONE6232" s="251"/>
      <c r="ONF6232" s="251"/>
      <c r="ONG6232" s="251"/>
      <c r="ONH6232" s="251"/>
      <c r="ONI6232" s="251"/>
      <c r="ONJ6232" s="251"/>
      <c r="ONK6232" s="251"/>
      <c r="ONL6232" s="251"/>
      <c r="ONM6232" s="251"/>
      <c r="ONN6232" s="251"/>
      <c r="ONO6232" s="251"/>
      <c r="ONP6232" s="251"/>
      <c r="ONQ6232" s="251"/>
      <c r="ONR6232" s="251"/>
      <c r="ONS6232" s="251"/>
      <c r="ONT6232" s="251"/>
      <c r="ONU6232" s="251"/>
      <c r="ONV6232" s="251"/>
      <c r="ONW6232" s="251"/>
      <c r="ONX6232" s="251"/>
      <c r="ONY6232" s="251"/>
      <c r="ONZ6232" s="251"/>
      <c r="OOA6232" s="251"/>
      <c r="OOB6232" s="251"/>
      <c r="OOC6232" s="251"/>
      <c r="OOD6232" s="251"/>
      <c r="OOE6232" s="251"/>
      <c r="OOF6232" s="251"/>
      <c r="OOG6232" s="251"/>
      <c r="OOH6232" s="251"/>
      <c r="OOI6232" s="251"/>
      <c r="OOJ6232" s="251"/>
      <c r="OOK6232" s="251"/>
      <c r="OOL6232" s="251"/>
      <c r="OOM6232" s="251"/>
      <c r="OON6232" s="251"/>
      <c r="OOO6232" s="251"/>
      <c r="OOP6232" s="251"/>
      <c r="OOQ6232" s="251"/>
      <c r="OOR6232" s="251"/>
      <c r="OOS6232" s="251"/>
      <c r="OOT6232" s="251"/>
      <c r="OOU6232" s="251"/>
      <c r="OOV6232" s="251"/>
      <c r="OOW6232" s="251"/>
      <c r="OOX6232" s="251"/>
      <c r="OOY6232" s="251"/>
      <c r="OOZ6232" s="251"/>
      <c r="OPA6232" s="251"/>
      <c r="OPB6232" s="251"/>
      <c r="OPC6232" s="251"/>
      <c r="OPD6232" s="251"/>
      <c r="OPE6232" s="251"/>
      <c r="OPF6232" s="251"/>
      <c r="OPG6232" s="251"/>
      <c r="OPH6232" s="251"/>
      <c r="OPI6232" s="251"/>
      <c r="OPJ6232" s="251"/>
      <c r="OPK6232" s="251"/>
      <c r="OPL6232" s="251"/>
      <c r="OPM6232" s="251"/>
      <c r="OPN6232" s="251"/>
      <c r="OPO6232" s="251"/>
      <c r="OPP6232" s="251"/>
      <c r="OPQ6232" s="251"/>
      <c r="OPR6232" s="251"/>
      <c r="OPS6232" s="251"/>
      <c r="OPT6232" s="251"/>
      <c r="OPU6232" s="251"/>
      <c r="OPV6232" s="251"/>
      <c r="OPW6232" s="251"/>
      <c r="OPX6232" s="251"/>
      <c r="OPY6232" s="251"/>
      <c r="OPZ6232" s="251"/>
      <c r="OQA6232" s="251"/>
      <c r="OQB6232" s="251"/>
      <c r="OQC6232" s="251"/>
      <c r="OQD6232" s="251"/>
      <c r="OQE6232" s="251"/>
      <c r="OQF6232" s="251"/>
      <c r="OQG6232" s="251"/>
      <c r="OQH6232" s="251"/>
      <c r="OQI6232" s="251"/>
      <c r="OQJ6232" s="251"/>
      <c r="OQK6232" s="251"/>
      <c r="OQL6232" s="251"/>
      <c r="OQM6232" s="251"/>
      <c r="OQN6232" s="251"/>
      <c r="OQO6232" s="251"/>
      <c r="OQP6232" s="251"/>
      <c r="OQQ6232" s="251"/>
      <c r="OQR6232" s="251"/>
      <c r="OQS6232" s="251"/>
      <c r="OQT6232" s="251"/>
      <c r="OQU6232" s="251"/>
      <c r="OQV6232" s="251"/>
      <c r="OQW6232" s="251"/>
      <c r="OQX6232" s="251"/>
      <c r="OQY6232" s="251"/>
      <c r="OQZ6232" s="251"/>
      <c r="ORA6232" s="251"/>
      <c r="ORB6232" s="251"/>
      <c r="ORC6232" s="251"/>
      <c r="ORD6232" s="251"/>
      <c r="ORE6232" s="251"/>
      <c r="ORF6232" s="251"/>
      <c r="ORG6232" s="251"/>
      <c r="ORH6232" s="251"/>
      <c r="ORI6232" s="251"/>
      <c r="ORJ6232" s="251"/>
      <c r="ORK6232" s="251"/>
      <c r="ORL6232" s="251"/>
      <c r="ORM6232" s="251"/>
      <c r="ORN6232" s="251"/>
      <c r="ORO6232" s="251"/>
      <c r="ORP6232" s="251"/>
      <c r="ORQ6232" s="251"/>
      <c r="ORR6232" s="251"/>
      <c r="ORS6232" s="251"/>
      <c r="ORT6232" s="251"/>
      <c r="ORU6232" s="251"/>
      <c r="ORV6232" s="251"/>
      <c r="ORW6232" s="251"/>
      <c r="ORX6232" s="251"/>
      <c r="ORY6232" s="251"/>
      <c r="ORZ6232" s="251"/>
      <c r="OSA6232" s="251"/>
      <c r="OSB6232" s="251"/>
      <c r="OSC6232" s="251"/>
      <c r="OSD6232" s="251"/>
      <c r="OSE6232" s="251"/>
      <c r="OSF6232" s="251"/>
      <c r="OSG6232" s="251"/>
      <c r="OSH6232" s="251"/>
      <c r="OSI6232" s="251"/>
      <c r="OSJ6232" s="251"/>
      <c r="OSK6232" s="251"/>
      <c r="OSL6232" s="251"/>
      <c r="OSM6232" s="251"/>
      <c r="OSN6232" s="251"/>
      <c r="OSO6232" s="251"/>
      <c r="OSP6232" s="251"/>
      <c r="OSQ6232" s="251"/>
      <c r="OSR6232" s="251"/>
      <c r="OSS6232" s="251"/>
      <c r="OST6232" s="251"/>
      <c r="OSU6232" s="251"/>
      <c r="OSV6232" s="251"/>
      <c r="OSW6232" s="251"/>
      <c r="OSX6232" s="251"/>
      <c r="OSY6232" s="251"/>
      <c r="OSZ6232" s="251"/>
      <c r="OTA6232" s="251"/>
      <c r="OTB6232" s="251"/>
      <c r="OTC6232" s="251"/>
      <c r="OTD6232" s="251"/>
      <c r="OTE6232" s="251"/>
      <c r="OTF6232" s="251"/>
      <c r="OTG6232" s="251"/>
      <c r="OTH6232" s="251"/>
      <c r="OTI6232" s="251"/>
      <c r="OTJ6232" s="251"/>
      <c r="OTK6232" s="251"/>
      <c r="OTL6232" s="251"/>
      <c r="OTM6232" s="251"/>
      <c r="OTN6232" s="251"/>
      <c r="OTO6232" s="251"/>
      <c r="OTP6232" s="251"/>
      <c r="OTQ6232" s="251"/>
      <c r="OTR6232" s="251"/>
      <c r="OTS6232" s="251"/>
      <c r="OTT6232" s="251"/>
      <c r="OTU6232" s="251"/>
      <c r="OTV6232" s="251"/>
      <c r="OTW6232" s="251"/>
      <c r="OTX6232" s="251"/>
      <c r="OTY6232" s="251"/>
      <c r="OTZ6232" s="251"/>
      <c r="OUA6232" s="251"/>
      <c r="OUB6232" s="251"/>
      <c r="OUC6232" s="251"/>
      <c r="OUD6232" s="251"/>
      <c r="OUE6232" s="251"/>
      <c r="OUF6232" s="251"/>
      <c r="OUG6232" s="251"/>
      <c r="OUH6232" s="251"/>
      <c r="OUI6232" s="251"/>
      <c r="OUJ6232" s="251"/>
      <c r="OUK6232" s="251"/>
      <c r="OUL6232" s="251"/>
      <c r="OUM6232" s="251"/>
      <c r="OUN6232" s="251"/>
      <c r="OUO6232" s="251"/>
      <c r="OUP6232" s="251"/>
      <c r="OUQ6232" s="251"/>
      <c r="OUR6232" s="251"/>
      <c r="OUS6232" s="251"/>
      <c r="OUT6232" s="251"/>
      <c r="OUU6232" s="251"/>
      <c r="OUV6232" s="251"/>
      <c r="OUW6232" s="251"/>
      <c r="OUX6232" s="251"/>
      <c r="OUY6232" s="251"/>
      <c r="OUZ6232" s="251"/>
      <c r="OVA6232" s="251"/>
      <c r="OVB6232" s="251"/>
      <c r="OVC6232" s="251"/>
      <c r="OVD6232" s="251"/>
      <c r="OVE6232" s="251"/>
      <c r="OVF6232" s="251"/>
      <c r="OVG6232" s="251"/>
      <c r="OVH6232" s="251"/>
      <c r="OVI6232" s="251"/>
      <c r="OVJ6232" s="251"/>
      <c r="OVK6232" s="251"/>
      <c r="OVL6232" s="251"/>
      <c r="OVM6232" s="251"/>
      <c r="OVN6232" s="251"/>
      <c r="OVO6232" s="251"/>
      <c r="OVP6232" s="251"/>
      <c r="OVQ6232" s="251"/>
      <c r="OVR6232" s="251"/>
      <c r="OVS6232" s="251"/>
      <c r="OVT6232" s="251"/>
      <c r="OVU6232" s="251"/>
      <c r="OVV6232" s="251"/>
      <c r="OVW6232" s="251"/>
      <c r="OVX6232" s="251"/>
      <c r="OVY6232" s="251"/>
      <c r="OVZ6232" s="251"/>
      <c r="OWA6232" s="251"/>
      <c r="OWB6232" s="251"/>
      <c r="OWC6232" s="251"/>
      <c r="OWD6232" s="251"/>
      <c r="OWE6232" s="251"/>
      <c r="OWF6232" s="251"/>
      <c r="OWG6232" s="251"/>
      <c r="OWH6232" s="251"/>
      <c r="OWI6232" s="251"/>
      <c r="OWJ6232" s="251"/>
      <c r="OWK6232" s="251"/>
      <c r="OWL6232" s="251"/>
      <c r="OWM6232" s="251"/>
      <c r="OWN6232" s="251"/>
      <c r="OWO6232" s="251"/>
      <c r="OWP6232" s="251"/>
      <c r="OWQ6232" s="251"/>
      <c r="OWR6232" s="251"/>
      <c r="OWS6232" s="251"/>
      <c r="OWT6232" s="251"/>
      <c r="OWU6232" s="251"/>
      <c r="OWV6232" s="251"/>
      <c r="OWW6232" s="251"/>
      <c r="OWX6232" s="251"/>
      <c r="OWY6232" s="251"/>
      <c r="OWZ6232" s="251"/>
      <c r="OXA6232" s="251"/>
      <c r="OXB6232" s="251"/>
      <c r="OXC6232" s="251"/>
      <c r="OXD6232" s="251"/>
      <c r="OXE6232" s="251"/>
      <c r="OXF6232" s="251"/>
      <c r="OXG6232" s="251"/>
      <c r="OXH6232" s="251"/>
      <c r="OXI6232" s="251"/>
      <c r="OXJ6232" s="251"/>
      <c r="OXK6232" s="251"/>
      <c r="OXL6232" s="251"/>
      <c r="OXM6232" s="251"/>
      <c r="OXN6232" s="251"/>
      <c r="OXO6232" s="251"/>
      <c r="OXP6232" s="251"/>
      <c r="OXQ6232" s="251"/>
      <c r="OXR6232" s="251"/>
      <c r="OXS6232" s="251"/>
      <c r="OXT6232" s="251"/>
      <c r="OXU6232" s="251"/>
      <c r="OXV6232" s="251"/>
      <c r="OXW6232" s="251"/>
      <c r="OXX6232" s="251"/>
      <c r="OXY6232" s="251"/>
      <c r="OXZ6232" s="251"/>
      <c r="OYA6232" s="251"/>
      <c r="OYB6232" s="251"/>
      <c r="OYC6232" s="251"/>
      <c r="OYD6232" s="251"/>
      <c r="OYE6232" s="251"/>
      <c r="OYF6232" s="251"/>
      <c r="OYG6232" s="251"/>
      <c r="OYH6232" s="251"/>
      <c r="OYI6232" s="251"/>
      <c r="OYJ6232" s="251"/>
      <c r="OYK6232" s="251"/>
      <c r="OYL6232" s="251"/>
      <c r="OYM6232" s="251"/>
      <c r="OYN6232" s="251"/>
      <c r="OYO6232" s="251"/>
      <c r="OYP6232" s="251"/>
      <c r="OYQ6232" s="251"/>
      <c r="OYR6232" s="251"/>
      <c r="OYS6232" s="251"/>
      <c r="OYT6232" s="251"/>
      <c r="OYU6232" s="251"/>
      <c r="OYV6232" s="251"/>
      <c r="OYW6232" s="251"/>
      <c r="OYX6232" s="251"/>
      <c r="OYY6232" s="251"/>
      <c r="OYZ6232" s="251"/>
      <c r="OZA6232" s="251"/>
      <c r="OZB6232" s="251"/>
      <c r="OZC6232" s="251"/>
      <c r="OZD6232" s="251"/>
      <c r="OZE6232" s="251"/>
      <c r="OZF6232" s="251"/>
      <c r="OZG6232" s="251"/>
      <c r="OZH6232" s="251"/>
      <c r="OZI6232" s="251"/>
      <c r="OZJ6232" s="251"/>
      <c r="OZK6232" s="251"/>
      <c r="OZL6232" s="251"/>
      <c r="OZM6232" s="251"/>
      <c r="OZN6232" s="251"/>
      <c r="OZO6232" s="251"/>
      <c r="OZP6232" s="251"/>
      <c r="OZQ6232" s="251"/>
      <c r="OZR6232" s="251"/>
      <c r="OZS6232" s="251"/>
      <c r="OZT6232" s="251"/>
      <c r="OZU6232" s="251"/>
      <c r="OZV6232" s="251"/>
      <c r="OZW6232" s="251"/>
      <c r="OZX6232" s="251"/>
      <c r="OZY6232" s="251"/>
      <c r="OZZ6232" s="251"/>
      <c r="PAA6232" s="251"/>
      <c r="PAB6232" s="251"/>
      <c r="PAC6232" s="251"/>
      <c r="PAD6232" s="251"/>
      <c r="PAE6232" s="251"/>
      <c r="PAF6232" s="251"/>
      <c r="PAG6232" s="251"/>
      <c r="PAH6232" s="251"/>
      <c r="PAI6232" s="251"/>
      <c r="PAJ6232" s="251"/>
      <c r="PAK6232" s="251"/>
      <c r="PAL6232" s="251"/>
      <c r="PAM6232" s="251"/>
      <c r="PAN6232" s="251"/>
      <c r="PAO6232" s="251"/>
      <c r="PAP6232" s="251"/>
      <c r="PAQ6232" s="251"/>
      <c r="PAR6232" s="251"/>
      <c r="PAS6232" s="251"/>
      <c r="PAT6232" s="251"/>
      <c r="PAU6232" s="251"/>
      <c r="PAV6232" s="251"/>
      <c r="PAW6232" s="251"/>
      <c r="PAX6232" s="251"/>
      <c r="PAY6232" s="251"/>
      <c r="PAZ6232" s="251"/>
      <c r="PBA6232" s="251"/>
      <c r="PBB6232" s="251"/>
      <c r="PBC6232" s="251"/>
      <c r="PBD6232" s="251"/>
      <c r="PBE6232" s="251"/>
      <c r="PBF6232" s="251"/>
      <c r="PBG6232" s="251"/>
      <c r="PBH6232" s="251"/>
      <c r="PBI6232" s="251"/>
      <c r="PBJ6232" s="251"/>
      <c r="PBK6232" s="251"/>
      <c r="PBL6232" s="251"/>
      <c r="PBM6232" s="251"/>
      <c r="PBN6232" s="251"/>
      <c r="PBO6232" s="251"/>
      <c r="PBP6232" s="251"/>
      <c r="PBQ6232" s="251"/>
      <c r="PBR6232" s="251"/>
      <c r="PBS6232" s="251"/>
      <c r="PBT6232" s="251"/>
      <c r="PBU6232" s="251"/>
      <c r="PBV6232" s="251"/>
      <c r="PBW6232" s="251"/>
      <c r="PBX6232" s="251"/>
      <c r="PBY6232" s="251"/>
      <c r="PBZ6232" s="251"/>
      <c r="PCA6232" s="251"/>
      <c r="PCB6232" s="251"/>
      <c r="PCC6232" s="251"/>
      <c r="PCD6232" s="251"/>
      <c r="PCE6232" s="251"/>
      <c r="PCF6232" s="251"/>
      <c r="PCG6232" s="251"/>
      <c r="PCH6232" s="251"/>
      <c r="PCI6232" s="251"/>
      <c r="PCJ6232" s="251"/>
      <c r="PCK6232" s="251"/>
      <c r="PCL6232" s="251"/>
      <c r="PCM6232" s="251"/>
      <c r="PCN6232" s="251"/>
      <c r="PCO6232" s="251"/>
      <c r="PCP6232" s="251"/>
      <c r="PCQ6232" s="251"/>
      <c r="PCR6232" s="251"/>
      <c r="PCS6232" s="251"/>
      <c r="PCT6232" s="251"/>
      <c r="PCU6232" s="251"/>
      <c r="PCV6232" s="251"/>
      <c r="PCW6232" s="251"/>
      <c r="PCX6232" s="251"/>
      <c r="PCY6232" s="251"/>
      <c r="PCZ6232" s="251"/>
      <c r="PDA6232" s="251"/>
      <c r="PDB6232" s="251"/>
      <c r="PDC6232" s="251"/>
      <c r="PDD6232" s="251"/>
      <c r="PDE6232" s="251"/>
      <c r="PDF6232" s="251"/>
      <c r="PDG6232" s="251"/>
      <c r="PDH6232" s="251"/>
      <c r="PDI6232" s="251"/>
      <c r="PDJ6232" s="251"/>
      <c r="PDK6232" s="251"/>
      <c r="PDL6232" s="251"/>
      <c r="PDM6232" s="251"/>
      <c r="PDN6232" s="251"/>
      <c r="PDO6232" s="251"/>
      <c r="PDP6232" s="251"/>
      <c r="PDQ6232" s="251"/>
      <c r="PDR6232" s="251"/>
      <c r="PDS6232" s="251"/>
      <c r="PDT6232" s="251"/>
      <c r="PDU6232" s="251"/>
      <c r="PDV6232" s="251"/>
      <c r="PDW6232" s="251"/>
      <c r="PDX6232" s="251"/>
      <c r="PDY6232" s="251"/>
      <c r="PDZ6232" s="251"/>
      <c r="PEA6232" s="251"/>
      <c r="PEB6232" s="251"/>
      <c r="PEC6232" s="251"/>
      <c r="PED6232" s="251"/>
      <c r="PEE6232" s="251"/>
      <c r="PEF6232" s="251"/>
      <c r="PEG6232" s="251"/>
      <c r="PEH6232" s="251"/>
      <c r="PEI6232" s="251"/>
      <c r="PEJ6232" s="251"/>
      <c r="PEK6232" s="251"/>
      <c r="PEL6232" s="251"/>
      <c r="PEM6232" s="251"/>
      <c r="PEN6232" s="251"/>
      <c r="PEO6232" s="251"/>
      <c r="PEP6232" s="251"/>
      <c r="PEQ6232" s="251"/>
      <c r="PER6232" s="251"/>
      <c r="PES6232" s="251"/>
      <c r="PET6232" s="251"/>
      <c r="PEU6232" s="251"/>
      <c r="PEV6232" s="251"/>
      <c r="PEW6232" s="251"/>
      <c r="PEX6232" s="251"/>
      <c r="PEY6232" s="251"/>
      <c r="PEZ6232" s="251"/>
      <c r="PFA6232" s="251"/>
      <c r="PFB6232" s="251"/>
      <c r="PFC6232" s="251"/>
      <c r="PFD6232" s="251"/>
      <c r="PFE6232" s="251"/>
      <c r="PFF6232" s="251"/>
      <c r="PFG6232" s="251"/>
      <c r="PFH6232" s="251"/>
      <c r="PFI6232" s="251"/>
      <c r="PFJ6232" s="251"/>
      <c r="PFK6232" s="251"/>
      <c r="PFL6232" s="251"/>
      <c r="PFM6232" s="251"/>
      <c r="PFN6232" s="251"/>
      <c r="PFO6232" s="251"/>
      <c r="PFP6232" s="251"/>
      <c r="PFQ6232" s="251"/>
      <c r="PFR6232" s="251"/>
      <c r="PFS6232" s="251"/>
      <c r="PFT6232" s="251"/>
      <c r="PFU6232" s="251"/>
      <c r="PFV6232" s="251"/>
      <c r="PFW6232" s="251"/>
      <c r="PFX6232" s="251"/>
      <c r="PFY6232" s="251"/>
      <c r="PFZ6232" s="251"/>
      <c r="PGA6232" s="251"/>
      <c r="PGB6232" s="251"/>
      <c r="PGC6232" s="251"/>
      <c r="PGD6232" s="251"/>
      <c r="PGE6232" s="251"/>
      <c r="PGF6232" s="251"/>
      <c r="PGG6232" s="251"/>
      <c r="PGH6232" s="251"/>
      <c r="PGI6232" s="251"/>
      <c r="PGJ6232" s="251"/>
      <c r="PGK6232" s="251"/>
      <c r="PGL6232" s="251"/>
      <c r="PGM6232" s="251"/>
      <c r="PGN6232" s="251"/>
      <c r="PGO6232" s="251"/>
      <c r="PGP6232" s="251"/>
      <c r="PGQ6232" s="251"/>
      <c r="PGR6232" s="251"/>
      <c r="PGS6232" s="251"/>
      <c r="PGT6232" s="251"/>
      <c r="PGU6232" s="251"/>
      <c r="PGV6232" s="251"/>
      <c r="PGW6232" s="251"/>
      <c r="PGX6232" s="251"/>
      <c r="PGY6232" s="251"/>
      <c r="PGZ6232" s="251"/>
      <c r="PHA6232" s="251"/>
      <c r="PHB6232" s="251"/>
      <c r="PHC6232" s="251"/>
      <c r="PHD6232" s="251"/>
      <c r="PHE6232" s="251"/>
      <c r="PHF6232" s="251"/>
      <c r="PHG6232" s="251"/>
      <c r="PHH6232" s="251"/>
      <c r="PHI6232" s="251"/>
      <c r="PHJ6232" s="251"/>
      <c r="PHK6232" s="251"/>
      <c r="PHL6232" s="251"/>
      <c r="PHM6232" s="251"/>
      <c r="PHN6232" s="251"/>
      <c r="PHO6232" s="251"/>
      <c r="PHP6232" s="251"/>
      <c r="PHQ6232" s="251"/>
      <c r="PHR6232" s="251"/>
      <c r="PHS6232" s="251"/>
      <c r="PHT6232" s="251"/>
      <c r="PHU6232" s="251"/>
      <c r="PHV6232" s="251"/>
      <c r="PHW6232" s="251"/>
      <c r="PHX6232" s="251"/>
      <c r="PHY6232" s="251"/>
      <c r="PHZ6232" s="251"/>
      <c r="PIA6232" s="251"/>
      <c r="PIB6232" s="251"/>
      <c r="PIC6232" s="251"/>
      <c r="PID6232" s="251"/>
      <c r="PIE6232" s="251"/>
      <c r="PIF6232" s="251"/>
      <c r="PIG6232" s="251"/>
      <c r="PIH6232" s="251"/>
      <c r="PII6232" s="251"/>
      <c r="PIJ6232" s="251"/>
      <c r="PIK6232" s="251"/>
      <c r="PIL6232" s="251"/>
      <c r="PIM6232" s="251"/>
      <c r="PIN6232" s="251"/>
      <c r="PIO6232" s="251"/>
      <c r="PIP6232" s="251"/>
      <c r="PIQ6232" s="251"/>
      <c r="PIR6232" s="251"/>
      <c r="PIS6232" s="251"/>
      <c r="PIT6232" s="251"/>
      <c r="PIU6232" s="251"/>
      <c r="PIV6232" s="251"/>
      <c r="PIW6232" s="251"/>
      <c r="PIX6232" s="251"/>
      <c r="PIY6232" s="251"/>
      <c r="PIZ6232" s="251"/>
      <c r="PJA6232" s="251"/>
      <c r="PJB6232" s="251"/>
      <c r="PJC6232" s="251"/>
      <c r="PJD6232" s="251"/>
      <c r="PJE6232" s="251"/>
      <c r="PJF6232" s="251"/>
      <c r="PJG6232" s="251"/>
      <c r="PJH6232" s="251"/>
      <c r="PJI6232" s="251"/>
      <c r="PJJ6232" s="251"/>
      <c r="PJK6232" s="251"/>
      <c r="PJL6232" s="251"/>
      <c r="PJM6232" s="251"/>
      <c r="PJN6232" s="251"/>
      <c r="PJO6232" s="251"/>
      <c r="PJP6232" s="251"/>
      <c r="PJQ6232" s="251"/>
      <c r="PJR6232" s="251"/>
      <c r="PJS6232" s="251"/>
      <c r="PJT6232" s="251"/>
      <c r="PJU6232" s="251"/>
      <c r="PJV6232" s="251"/>
      <c r="PJW6232" s="251"/>
      <c r="PJX6232" s="251"/>
      <c r="PJY6232" s="251"/>
      <c r="PJZ6232" s="251"/>
      <c r="PKA6232" s="251"/>
      <c r="PKB6232" s="251"/>
      <c r="PKC6232" s="251"/>
      <c r="PKD6232" s="251"/>
      <c r="PKE6232" s="251"/>
      <c r="PKF6232" s="251"/>
      <c r="PKG6232" s="251"/>
      <c r="PKH6232" s="251"/>
      <c r="PKI6232" s="251"/>
      <c r="PKJ6232" s="251"/>
      <c r="PKK6232" s="251"/>
      <c r="PKL6232" s="251"/>
      <c r="PKM6232" s="251"/>
      <c r="PKN6232" s="251"/>
      <c r="PKO6232" s="251"/>
      <c r="PKP6232" s="251"/>
      <c r="PKQ6232" s="251"/>
      <c r="PKR6232" s="251"/>
      <c r="PKS6232" s="251"/>
      <c r="PKT6232" s="251"/>
      <c r="PKU6232" s="251"/>
      <c r="PKV6232" s="251"/>
      <c r="PKW6232" s="251"/>
      <c r="PKX6232" s="251"/>
      <c r="PKY6232" s="251"/>
      <c r="PKZ6232" s="251"/>
      <c r="PLA6232" s="251"/>
      <c r="PLB6232" s="251"/>
      <c r="PLC6232" s="251"/>
      <c r="PLD6232" s="251"/>
      <c r="PLE6232" s="251"/>
      <c r="PLF6232" s="251"/>
      <c r="PLG6232" s="251"/>
      <c r="PLH6232" s="251"/>
      <c r="PLI6232" s="251"/>
      <c r="PLJ6232" s="251"/>
      <c r="PLK6232" s="251"/>
      <c r="PLL6232" s="251"/>
      <c r="PLM6232" s="251"/>
      <c r="PLN6232" s="251"/>
      <c r="PLO6232" s="251"/>
      <c r="PLP6232" s="251"/>
      <c r="PLQ6232" s="251"/>
      <c r="PLR6232" s="251"/>
      <c r="PLS6232" s="251"/>
      <c r="PLT6232" s="251"/>
      <c r="PLU6232" s="251"/>
      <c r="PLV6232" s="251"/>
      <c r="PLW6232" s="251"/>
      <c r="PLX6232" s="251"/>
      <c r="PLY6232" s="251"/>
      <c r="PLZ6232" s="251"/>
      <c r="PMA6232" s="251"/>
      <c r="PMB6232" s="251"/>
      <c r="PMC6232" s="251"/>
      <c r="PMD6232" s="251"/>
      <c r="PME6232" s="251"/>
      <c r="PMF6232" s="251"/>
      <c r="PMG6232" s="251"/>
      <c r="PMH6232" s="251"/>
      <c r="PMI6232" s="251"/>
      <c r="PMJ6232" s="251"/>
      <c r="PMK6232" s="251"/>
      <c r="PML6232" s="251"/>
      <c r="PMM6232" s="251"/>
      <c r="PMN6232" s="251"/>
      <c r="PMO6232" s="251"/>
      <c r="PMP6232" s="251"/>
      <c r="PMQ6232" s="251"/>
      <c r="PMR6232" s="251"/>
      <c r="PMS6232" s="251"/>
      <c r="PMT6232" s="251"/>
      <c r="PMU6232" s="251"/>
      <c r="PMV6232" s="251"/>
      <c r="PMW6232" s="251"/>
      <c r="PMX6232" s="251"/>
      <c r="PMY6232" s="251"/>
      <c r="PMZ6232" s="251"/>
      <c r="PNA6232" s="251"/>
      <c r="PNB6232" s="251"/>
      <c r="PNC6232" s="251"/>
      <c r="PND6232" s="251"/>
      <c r="PNE6232" s="251"/>
      <c r="PNF6232" s="251"/>
      <c r="PNG6232" s="251"/>
      <c r="PNH6232" s="251"/>
      <c r="PNI6232" s="251"/>
      <c r="PNJ6232" s="251"/>
      <c r="PNK6232" s="251"/>
      <c r="PNL6232" s="251"/>
      <c r="PNM6232" s="251"/>
      <c r="PNN6232" s="251"/>
      <c r="PNO6232" s="251"/>
      <c r="PNP6232" s="251"/>
      <c r="PNQ6232" s="251"/>
      <c r="PNR6232" s="251"/>
      <c r="PNS6232" s="251"/>
      <c r="PNT6232" s="251"/>
      <c r="PNU6232" s="251"/>
      <c r="PNV6232" s="251"/>
      <c r="PNW6232" s="251"/>
      <c r="PNX6232" s="251"/>
      <c r="PNY6232" s="251"/>
      <c r="PNZ6232" s="251"/>
      <c r="POA6232" s="251"/>
      <c r="POB6232" s="251"/>
      <c r="POC6232" s="251"/>
      <c r="POD6232" s="251"/>
      <c r="POE6232" s="251"/>
      <c r="POF6232" s="251"/>
      <c r="POG6232" s="251"/>
      <c r="POH6232" s="251"/>
      <c r="POI6232" s="251"/>
      <c r="POJ6232" s="251"/>
      <c r="POK6232" s="251"/>
      <c r="POL6232" s="251"/>
      <c r="POM6232" s="251"/>
      <c r="PON6232" s="251"/>
      <c r="POO6232" s="251"/>
      <c r="POP6232" s="251"/>
      <c r="POQ6232" s="251"/>
      <c r="POR6232" s="251"/>
      <c r="POS6232" s="251"/>
      <c r="POT6232" s="251"/>
      <c r="POU6232" s="251"/>
      <c r="POV6232" s="251"/>
      <c r="POW6232" s="251"/>
      <c r="POX6232" s="251"/>
      <c r="POY6232" s="251"/>
      <c r="POZ6232" s="251"/>
      <c r="PPA6232" s="251"/>
      <c r="PPB6232" s="251"/>
      <c r="PPC6232" s="251"/>
      <c r="PPD6232" s="251"/>
      <c r="PPE6232" s="251"/>
      <c r="PPF6232" s="251"/>
      <c r="PPG6232" s="251"/>
      <c r="PPH6232" s="251"/>
      <c r="PPI6232" s="251"/>
      <c r="PPJ6232" s="251"/>
      <c r="PPK6232" s="251"/>
      <c r="PPL6232" s="251"/>
      <c r="PPM6232" s="251"/>
      <c r="PPN6232" s="251"/>
      <c r="PPO6232" s="251"/>
      <c r="PPP6232" s="251"/>
      <c r="PPQ6232" s="251"/>
      <c r="PPR6232" s="251"/>
      <c r="PPS6232" s="251"/>
      <c r="PPT6232" s="251"/>
      <c r="PPU6232" s="251"/>
      <c r="PPV6232" s="251"/>
      <c r="PPW6232" s="251"/>
      <c r="PPX6232" s="251"/>
      <c r="PPY6232" s="251"/>
      <c r="PPZ6232" s="251"/>
      <c r="PQA6232" s="251"/>
      <c r="PQB6232" s="251"/>
      <c r="PQC6232" s="251"/>
      <c r="PQD6232" s="251"/>
      <c r="PQE6232" s="251"/>
      <c r="PQF6232" s="251"/>
      <c r="PQG6232" s="251"/>
      <c r="PQH6232" s="251"/>
      <c r="PQI6232" s="251"/>
      <c r="PQJ6232" s="251"/>
      <c r="PQK6232" s="251"/>
      <c r="PQL6232" s="251"/>
      <c r="PQM6232" s="251"/>
      <c r="PQN6232" s="251"/>
      <c r="PQO6232" s="251"/>
      <c r="PQP6232" s="251"/>
      <c r="PQQ6232" s="251"/>
      <c r="PQR6232" s="251"/>
      <c r="PQS6232" s="251"/>
      <c r="PQT6232" s="251"/>
      <c r="PQU6232" s="251"/>
      <c r="PQV6232" s="251"/>
      <c r="PQW6232" s="251"/>
      <c r="PQX6232" s="251"/>
      <c r="PQY6232" s="251"/>
      <c r="PQZ6232" s="251"/>
      <c r="PRA6232" s="251"/>
      <c r="PRB6232" s="251"/>
      <c r="PRC6232" s="251"/>
      <c r="PRD6232" s="251"/>
      <c r="PRE6232" s="251"/>
      <c r="PRF6232" s="251"/>
      <c r="PRG6232" s="251"/>
      <c r="PRH6232" s="251"/>
      <c r="PRI6232" s="251"/>
      <c r="PRJ6232" s="251"/>
      <c r="PRK6232" s="251"/>
      <c r="PRL6232" s="251"/>
      <c r="PRM6232" s="251"/>
      <c r="PRN6232" s="251"/>
      <c r="PRO6232" s="251"/>
      <c r="PRP6232" s="251"/>
      <c r="PRQ6232" s="251"/>
      <c r="PRR6232" s="251"/>
      <c r="PRS6232" s="251"/>
      <c r="PRT6232" s="251"/>
      <c r="PRU6232" s="251"/>
      <c r="PRV6232" s="251"/>
      <c r="PRW6232" s="251"/>
      <c r="PRX6232" s="251"/>
      <c r="PRY6232" s="251"/>
      <c r="PRZ6232" s="251"/>
      <c r="PSA6232" s="251"/>
      <c r="PSB6232" s="251"/>
      <c r="PSC6232" s="251"/>
      <c r="PSD6232" s="251"/>
      <c r="PSE6232" s="251"/>
      <c r="PSF6232" s="251"/>
      <c r="PSG6232" s="251"/>
      <c r="PSH6232" s="251"/>
      <c r="PSI6232" s="251"/>
      <c r="PSJ6232" s="251"/>
      <c r="PSK6232" s="251"/>
      <c r="PSL6232" s="251"/>
      <c r="PSM6232" s="251"/>
      <c r="PSN6232" s="251"/>
      <c r="PSO6232" s="251"/>
      <c r="PSP6232" s="251"/>
      <c r="PSQ6232" s="251"/>
      <c r="PSR6232" s="251"/>
      <c r="PSS6232" s="251"/>
      <c r="PST6232" s="251"/>
      <c r="PSU6232" s="251"/>
      <c r="PSV6232" s="251"/>
      <c r="PSW6232" s="251"/>
      <c r="PSX6232" s="251"/>
      <c r="PSY6232" s="251"/>
      <c r="PSZ6232" s="251"/>
      <c r="PTA6232" s="251"/>
      <c r="PTB6232" s="251"/>
      <c r="PTC6232" s="251"/>
      <c r="PTD6232" s="251"/>
      <c r="PTE6232" s="251"/>
      <c r="PTF6232" s="251"/>
      <c r="PTG6232" s="251"/>
      <c r="PTH6232" s="251"/>
      <c r="PTI6232" s="251"/>
      <c r="PTJ6232" s="251"/>
      <c r="PTK6232" s="251"/>
      <c r="PTL6232" s="251"/>
      <c r="PTM6232" s="251"/>
      <c r="PTN6232" s="251"/>
      <c r="PTO6232" s="251"/>
      <c r="PTP6232" s="251"/>
      <c r="PTQ6232" s="251"/>
      <c r="PTR6232" s="251"/>
      <c r="PTS6232" s="251"/>
      <c r="PTT6232" s="251"/>
      <c r="PTU6232" s="251"/>
      <c r="PTV6232" s="251"/>
      <c r="PTW6232" s="251"/>
      <c r="PTX6232" s="251"/>
      <c r="PTY6232" s="251"/>
      <c r="PTZ6232" s="251"/>
      <c r="PUA6232" s="251"/>
      <c r="PUB6232" s="251"/>
      <c r="PUC6232" s="251"/>
      <c r="PUD6232" s="251"/>
      <c r="PUE6232" s="251"/>
      <c r="PUF6232" s="251"/>
      <c r="PUG6232" s="251"/>
      <c r="PUH6232" s="251"/>
      <c r="PUI6232" s="251"/>
      <c r="PUJ6232" s="251"/>
      <c r="PUK6232" s="251"/>
      <c r="PUL6232" s="251"/>
      <c r="PUM6232" s="251"/>
      <c r="PUN6232" s="251"/>
      <c r="PUO6232" s="251"/>
      <c r="PUP6232" s="251"/>
      <c r="PUQ6232" s="251"/>
      <c r="PUR6232" s="251"/>
      <c r="PUS6232" s="251"/>
      <c r="PUT6232" s="251"/>
      <c r="PUU6232" s="251"/>
      <c r="PUV6232" s="251"/>
      <c r="PUW6232" s="251"/>
      <c r="PUX6232" s="251"/>
      <c r="PUY6232" s="251"/>
      <c r="PUZ6232" s="251"/>
      <c r="PVA6232" s="251"/>
      <c r="PVB6232" s="251"/>
      <c r="PVC6232" s="251"/>
      <c r="PVD6232" s="251"/>
      <c r="PVE6232" s="251"/>
      <c r="PVF6232" s="251"/>
      <c r="PVG6232" s="251"/>
      <c r="PVH6232" s="251"/>
      <c r="PVI6232" s="251"/>
      <c r="PVJ6232" s="251"/>
      <c r="PVK6232" s="251"/>
      <c r="PVL6232" s="251"/>
      <c r="PVM6232" s="251"/>
      <c r="PVN6232" s="251"/>
      <c r="PVO6232" s="251"/>
      <c r="PVP6232" s="251"/>
      <c r="PVQ6232" s="251"/>
      <c r="PVR6232" s="251"/>
      <c r="PVS6232" s="251"/>
      <c r="PVT6232" s="251"/>
      <c r="PVU6232" s="251"/>
      <c r="PVV6232" s="251"/>
      <c r="PVW6232" s="251"/>
      <c r="PVX6232" s="251"/>
      <c r="PVY6232" s="251"/>
      <c r="PVZ6232" s="251"/>
      <c r="PWA6232" s="251"/>
      <c r="PWB6232" s="251"/>
      <c r="PWC6232" s="251"/>
      <c r="PWD6232" s="251"/>
      <c r="PWE6232" s="251"/>
      <c r="PWF6232" s="251"/>
      <c r="PWG6232" s="251"/>
      <c r="PWH6232" s="251"/>
      <c r="PWI6232" s="251"/>
      <c r="PWJ6232" s="251"/>
      <c r="PWK6232" s="251"/>
      <c r="PWL6232" s="251"/>
      <c r="PWM6232" s="251"/>
      <c r="PWN6232" s="251"/>
      <c r="PWO6232" s="251"/>
      <c r="PWP6232" s="251"/>
      <c r="PWQ6232" s="251"/>
      <c r="PWR6232" s="251"/>
      <c r="PWS6232" s="251"/>
      <c r="PWT6232" s="251"/>
      <c r="PWU6232" s="251"/>
      <c r="PWV6232" s="251"/>
      <c r="PWW6232" s="251"/>
      <c r="PWX6232" s="251"/>
      <c r="PWY6232" s="251"/>
      <c r="PWZ6232" s="251"/>
      <c r="PXA6232" s="251"/>
      <c r="PXB6232" s="251"/>
      <c r="PXC6232" s="251"/>
      <c r="PXD6232" s="251"/>
      <c r="PXE6232" s="251"/>
      <c r="PXF6232" s="251"/>
      <c r="PXG6232" s="251"/>
      <c r="PXH6232" s="251"/>
      <c r="PXI6232" s="251"/>
      <c r="PXJ6232" s="251"/>
      <c r="PXK6232" s="251"/>
      <c r="PXL6232" s="251"/>
      <c r="PXM6232" s="251"/>
      <c r="PXN6232" s="251"/>
      <c r="PXO6232" s="251"/>
      <c r="PXP6232" s="251"/>
      <c r="PXQ6232" s="251"/>
      <c r="PXR6232" s="251"/>
      <c r="PXS6232" s="251"/>
      <c r="PXT6232" s="251"/>
      <c r="PXU6232" s="251"/>
      <c r="PXV6232" s="251"/>
      <c r="PXW6232" s="251"/>
      <c r="PXX6232" s="251"/>
      <c r="PXY6232" s="251"/>
      <c r="PXZ6232" s="251"/>
      <c r="PYA6232" s="251"/>
      <c r="PYB6232" s="251"/>
      <c r="PYC6232" s="251"/>
      <c r="PYD6232" s="251"/>
      <c r="PYE6232" s="251"/>
      <c r="PYF6232" s="251"/>
      <c r="PYG6232" s="251"/>
      <c r="PYH6232" s="251"/>
      <c r="PYI6232" s="251"/>
      <c r="PYJ6232" s="251"/>
      <c r="PYK6232" s="251"/>
      <c r="PYL6232" s="251"/>
      <c r="PYM6232" s="251"/>
      <c r="PYN6232" s="251"/>
      <c r="PYO6232" s="251"/>
      <c r="PYP6232" s="251"/>
      <c r="PYQ6232" s="251"/>
      <c r="PYR6232" s="251"/>
      <c r="PYS6232" s="251"/>
      <c r="PYT6232" s="251"/>
      <c r="PYU6232" s="251"/>
      <c r="PYV6232" s="251"/>
      <c r="PYW6232" s="251"/>
      <c r="PYX6232" s="251"/>
      <c r="PYY6232" s="251"/>
      <c r="PYZ6232" s="251"/>
      <c r="PZA6232" s="251"/>
      <c r="PZB6232" s="251"/>
      <c r="PZC6232" s="251"/>
      <c r="PZD6232" s="251"/>
      <c r="PZE6232" s="251"/>
      <c r="PZF6232" s="251"/>
      <c r="PZG6232" s="251"/>
      <c r="PZH6232" s="251"/>
      <c r="PZI6232" s="251"/>
      <c r="PZJ6232" s="251"/>
      <c r="PZK6232" s="251"/>
      <c r="PZL6232" s="251"/>
      <c r="PZM6232" s="251"/>
      <c r="PZN6232" s="251"/>
      <c r="PZO6232" s="251"/>
      <c r="PZP6232" s="251"/>
      <c r="PZQ6232" s="251"/>
      <c r="PZR6232" s="251"/>
      <c r="PZS6232" s="251"/>
      <c r="PZT6232" s="251"/>
      <c r="PZU6232" s="251"/>
      <c r="PZV6232" s="251"/>
      <c r="PZW6232" s="251"/>
      <c r="PZX6232" s="251"/>
      <c r="PZY6232" s="251"/>
      <c r="PZZ6232" s="251"/>
      <c r="QAA6232" s="251"/>
      <c r="QAB6232" s="251"/>
      <c r="QAC6232" s="251"/>
      <c r="QAD6232" s="251"/>
      <c r="QAE6232" s="251"/>
      <c r="QAF6232" s="251"/>
      <c r="QAG6232" s="251"/>
      <c r="QAH6232" s="251"/>
      <c r="QAI6232" s="251"/>
      <c r="QAJ6232" s="251"/>
      <c r="QAK6232" s="251"/>
      <c r="QAL6232" s="251"/>
      <c r="QAM6232" s="251"/>
      <c r="QAN6232" s="251"/>
      <c r="QAO6232" s="251"/>
      <c r="QAP6232" s="251"/>
      <c r="QAQ6232" s="251"/>
      <c r="QAR6232" s="251"/>
      <c r="QAS6232" s="251"/>
      <c r="QAT6232" s="251"/>
      <c r="QAU6232" s="251"/>
      <c r="QAV6232" s="251"/>
      <c r="QAW6232" s="251"/>
      <c r="QAX6232" s="251"/>
      <c r="QAY6232" s="251"/>
      <c r="QAZ6232" s="251"/>
      <c r="QBA6232" s="251"/>
      <c r="QBB6232" s="251"/>
      <c r="QBC6232" s="251"/>
      <c r="QBD6232" s="251"/>
      <c r="QBE6232" s="251"/>
      <c r="QBF6232" s="251"/>
      <c r="QBG6232" s="251"/>
      <c r="QBH6232" s="251"/>
      <c r="QBI6232" s="251"/>
      <c r="QBJ6232" s="251"/>
      <c r="QBK6232" s="251"/>
      <c r="QBL6232" s="251"/>
      <c r="QBM6232" s="251"/>
      <c r="QBN6232" s="251"/>
      <c r="QBO6232" s="251"/>
      <c r="QBP6232" s="251"/>
      <c r="QBQ6232" s="251"/>
      <c r="QBR6232" s="251"/>
      <c r="QBS6232" s="251"/>
      <c r="QBT6232" s="251"/>
      <c r="QBU6232" s="251"/>
      <c r="QBV6232" s="251"/>
      <c r="QBW6232" s="251"/>
      <c r="QBX6232" s="251"/>
      <c r="QBY6232" s="251"/>
      <c r="QBZ6232" s="251"/>
      <c r="QCA6232" s="251"/>
      <c r="QCB6232" s="251"/>
      <c r="QCC6232" s="251"/>
      <c r="QCD6232" s="251"/>
      <c r="QCE6232" s="251"/>
      <c r="QCF6232" s="251"/>
      <c r="QCG6232" s="251"/>
      <c r="QCH6232" s="251"/>
      <c r="QCI6232" s="251"/>
      <c r="QCJ6232" s="251"/>
      <c r="QCK6232" s="251"/>
      <c r="QCL6232" s="251"/>
      <c r="QCM6232" s="251"/>
      <c r="QCN6232" s="251"/>
      <c r="QCO6232" s="251"/>
      <c r="QCP6232" s="251"/>
      <c r="QCQ6232" s="251"/>
      <c r="QCR6232" s="251"/>
      <c r="QCS6232" s="251"/>
      <c r="QCT6232" s="251"/>
      <c r="QCU6232" s="251"/>
      <c r="QCV6232" s="251"/>
      <c r="QCW6232" s="251"/>
      <c r="QCX6232" s="251"/>
      <c r="QCY6232" s="251"/>
      <c r="QCZ6232" s="251"/>
      <c r="QDA6232" s="251"/>
      <c r="QDB6232" s="251"/>
      <c r="QDC6232" s="251"/>
      <c r="QDD6232" s="251"/>
      <c r="QDE6232" s="251"/>
      <c r="QDF6232" s="251"/>
      <c r="QDG6232" s="251"/>
      <c r="QDH6232" s="251"/>
      <c r="QDI6232" s="251"/>
      <c r="QDJ6232" s="251"/>
      <c r="QDK6232" s="251"/>
      <c r="QDL6232" s="251"/>
      <c r="QDM6232" s="251"/>
      <c r="QDN6232" s="251"/>
      <c r="QDO6232" s="251"/>
      <c r="QDP6232" s="251"/>
      <c r="QDQ6232" s="251"/>
      <c r="QDR6232" s="251"/>
      <c r="QDS6232" s="251"/>
      <c r="QDT6232" s="251"/>
      <c r="QDU6232" s="251"/>
      <c r="QDV6232" s="251"/>
      <c r="QDW6232" s="251"/>
      <c r="QDX6232" s="251"/>
      <c r="QDY6232" s="251"/>
      <c r="QDZ6232" s="251"/>
      <c r="QEA6232" s="251"/>
      <c r="QEB6232" s="251"/>
      <c r="QEC6232" s="251"/>
      <c r="QED6232" s="251"/>
      <c r="QEE6232" s="251"/>
      <c r="QEF6232" s="251"/>
      <c r="QEG6232" s="251"/>
      <c r="QEH6232" s="251"/>
      <c r="QEI6232" s="251"/>
      <c r="QEJ6232" s="251"/>
      <c r="QEK6232" s="251"/>
      <c r="QEL6232" s="251"/>
      <c r="QEM6232" s="251"/>
      <c r="QEN6232" s="251"/>
      <c r="QEO6232" s="251"/>
      <c r="QEP6232" s="251"/>
      <c r="QEQ6232" s="251"/>
      <c r="QER6232" s="251"/>
      <c r="QES6232" s="251"/>
      <c r="QET6232" s="251"/>
      <c r="QEU6232" s="251"/>
      <c r="QEV6232" s="251"/>
      <c r="QEW6232" s="251"/>
      <c r="QEX6232" s="251"/>
      <c r="QEY6232" s="251"/>
      <c r="QEZ6232" s="251"/>
      <c r="QFA6232" s="251"/>
      <c r="QFB6232" s="251"/>
      <c r="QFC6232" s="251"/>
      <c r="QFD6232" s="251"/>
      <c r="QFE6232" s="251"/>
      <c r="QFF6232" s="251"/>
      <c r="QFG6232" s="251"/>
      <c r="QFH6232" s="251"/>
      <c r="QFI6232" s="251"/>
      <c r="QFJ6232" s="251"/>
      <c r="QFK6232" s="251"/>
      <c r="QFL6232" s="251"/>
      <c r="QFM6232" s="251"/>
      <c r="QFN6232" s="251"/>
      <c r="QFO6232" s="251"/>
      <c r="QFP6232" s="251"/>
      <c r="QFQ6232" s="251"/>
      <c r="QFR6232" s="251"/>
      <c r="QFS6232" s="251"/>
      <c r="QFT6232" s="251"/>
      <c r="QFU6232" s="251"/>
      <c r="QFV6232" s="251"/>
      <c r="QFW6232" s="251"/>
      <c r="QFX6232" s="251"/>
      <c r="QFY6232" s="251"/>
      <c r="QFZ6232" s="251"/>
      <c r="QGA6232" s="251"/>
      <c r="QGB6232" s="251"/>
      <c r="QGC6232" s="251"/>
      <c r="QGD6232" s="251"/>
      <c r="QGE6232" s="251"/>
      <c r="QGF6232" s="251"/>
      <c r="QGG6232" s="251"/>
      <c r="QGH6232" s="251"/>
      <c r="QGI6232" s="251"/>
      <c r="QGJ6232" s="251"/>
      <c r="QGK6232" s="251"/>
      <c r="QGL6232" s="251"/>
      <c r="QGM6232" s="251"/>
      <c r="QGN6232" s="251"/>
      <c r="QGO6232" s="251"/>
      <c r="QGP6232" s="251"/>
      <c r="QGQ6232" s="251"/>
      <c r="QGR6232" s="251"/>
      <c r="QGS6232" s="251"/>
      <c r="QGT6232" s="251"/>
      <c r="QGU6232" s="251"/>
      <c r="QGV6232" s="251"/>
      <c r="QGW6232" s="251"/>
      <c r="QGX6232" s="251"/>
      <c r="QGY6232" s="251"/>
      <c r="QGZ6232" s="251"/>
      <c r="QHA6232" s="251"/>
      <c r="QHB6232" s="251"/>
      <c r="QHC6232" s="251"/>
      <c r="QHD6232" s="251"/>
      <c r="QHE6232" s="251"/>
      <c r="QHF6232" s="251"/>
      <c r="QHG6232" s="251"/>
      <c r="QHH6232" s="251"/>
      <c r="QHI6232" s="251"/>
      <c r="QHJ6232" s="251"/>
      <c r="QHK6232" s="251"/>
      <c r="QHL6232" s="251"/>
      <c r="QHM6232" s="251"/>
      <c r="QHN6232" s="251"/>
      <c r="QHO6232" s="251"/>
      <c r="QHP6232" s="251"/>
      <c r="QHQ6232" s="251"/>
      <c r="QHR6232" s="251"/>
      <c r="QHS6232" s="251"/>
      <c r="QHT6232" s="251"/>
      <c r="QHU6232" s="251"/>
      <c r="QHV6232" s="251"/>
      <c r="QHW6232" s="251"/>
      <c r="QHX6232" s="251"/>
      <c r="QHY6232" s="251"/>
      <c r="QHZ6232" s="251"/>
      <c r="QIA6232" s="251"/>
      <c r="QIB6232" s="251"/>
      <c r="QIC6232" s="251"/>
      <c r="QID6232" s="251"/>
      <c r="QIE6232" s="251"/>
      <c r="QIF6232" s="251"/>
      <c r="QIG6232" s="251"/>
      <c r="QIH6232" s="251"/>
      <c r="QII6232" s="251"/>
      <c r="QIJ6232" s="251"/>
      <c r="QIK6232" s="251"/>
      <c r="QIL6232" s="251"/>
      <c r="QIM6232" s="251"/>
      <c r="QIN6232" s="251"/>
      <c r="QIO6232" s="251"/>
      <c r="QIP6232" s="251"/>
      <c r="QIQ6232" s="251"/>
      <c r="QIR6232" s="251"/>
      <c r="QIS6232" s="251"/>
      <c r="QIT6232" s="251"/>
      <c r="QIU6232" s="251"/>
      <c r="QIV6232" s="251"/>
      <c r="QIW6232" s="251"/>
      <c r="QIX6232" s="251"/>
      <c r="QIY6232" s="251"/>
      <c r="QIZ6232" s="251"/>
      <c r="QJA6232" s="251"/>
      <c r="QJB6232" s="251"/>
      <c r="QJC6232" s="251"/>
      <c r="QJD6232" s="251"/>
      <c r="QJE6232" s="251"/>
      <c r="QJF6232" s="251"/>
      <c r="QJG6232" s="251"/>
      <c r="QJH6232" s="251"/>
      <c r="QJI6232" s="251"/>
      <c r="QJJ6232" s="251"/>
      <c r="QJK6232" s="251"/>
      <c r="QJL6232" s="251"/>
      <c r="QJM6232" s="251"/>
      <c r="QJN6232" s="251"/>
      <c r="QJO6232" s="251"/>
      <c r="QJP6232" s="251"/>
      <c r="QJQ6232" s="251"/>
      <c r="QJR6232" s="251"/>
      <c r="QJS6232" s="251"/>
      <c r="QJT6232" s="251"/>
      <c r="QJU6232" s="251"/>
      <c r="QJV6232" s="251"/>
      <c r="QJW6232" s="251"/>
      <c r="QJX6232" s="251"/>
      <c r="QJY6232" s="251"/>
      <c r="QJZ6232" s="251"/>
      <c r="QKA6232" s="251"/>
      <c r="QKB6232" s="251"/>
      <c r="QKC6232" s="251"/>
      <c r="QKD6232" s="251"/>
      <c r="QKE6232" s="251"/>
      <c r="QKF6232" s="251"/>
      <c r="QKG6232" s="251"/>
      <c r="QKH6232" s="251"/>
      <c r="QKI6232" s="251"/>
      <c r="QKJ6232" s="251"/>
      <c r="QKK6232" s="251"/>
      <c r="QKL6232" s="251"/>
      <c r="QKM6232" s="251"/>
      <c r="QKN6232" s="251"/>
      <c r="QKO6232" s="251"/>
      <c r="QKP6232" s="251"/>
      <c r="QKQ6232" s="251"/>
      <c r="QKR6232" s="251"/>
      <c r="QKS6232" s="251"/>
      <c r="QKT6232" s="251"/>
      <c r="QKU6232" s="251"/>
      <c r="QKV6232" s="251"/>
      <c r="QKW6232" s="251"/>
      <c r="QKX6232" s="251"/>
      <c r="QKY6232" s="251"/>
      <c r="QKZ6232" s="251"/>
      <c r="QLA6232" s="251"/>
      <c r="QLB6232" s="251"/>
      <c r="QLC6232" s="251"/>
      <c r="QLD6232" s="251"/>
      <c r="QLE6232" s="251"/>
      <c r="QLF6232" s="251"/>
      <c r="QLG6232" s="251"/>
      <c r="QLH6232" s="251"/>
      <c r="QLI6232" s="251"/>
      <c r="QLJ6232" s="251"/>
      <c r="QLK6232" s="251"/>
      <c r="QLL6232" s="251"/>
      <c r="QLM6232" s="251"/>
      <c r="QLN6232" s="251"/>
      <c r="QLO6232" s="251"/>
      <c r="QLP6232" s="251"/>
      <c r="QLQ6232" s="251"/>
      <c r="QLR6232" s="251"/>
      <c r="QLS6232" s="251"/>
      <c r="QLT6232" s="251"/>
      <c r="QLU6232" s="251"/>
      <c r="QLV6232" s="251"/>
      <c r="QLW6232" s="251"/>
      <c r="QLX6232" s="251"/>
      <c r="QLY6232" s="251"/>
      <c r="QLZ6232" s="251"/>
      <c r="QMA6232" s="251"/>
      <c r="QMB6232" s="251"/>
      <c r="QMC6232" s="251"/>
      <c r="QMD6232" s="251"/>
      <c r="QME6232" s="251"/>
      <c r="QMF6232" s="251"/>
      <c r="QMG6232" s="251"/>
      <c r="QMH6232" s="251"/>
      <c r="QMI6232" s="251"/>
      <c r="QMJ6232" s="251"/>
      <c r="QMK6232" s="251"/>
      <c r="QML6232" s="251"/>
      <c r="QMM6232" s="251"/>
      <c r="QMN6232" s="251"/>
      <c r="QMO6232" s="251"/>
      <c r="QMP6232" s="251"/>
      <c r="QMQ6232" s="251"/>
      <c r="QMR6232" s="251"/>
      <c r="QMS6232" s="251"/>
      <c r="QMT6232" s="251"/>
      <c r="QMU6232" s="251"/>
      <c r="QMV6232" s="251"/>
      <c r="QMW6232" s="251"/>
      <c r="QMX6232" s="251"/>
      <c r="QMY6232" s="251"/>
      <c r="QMZ6232" s="251"/>
      <c r="QNA6232" s="251"/>
      <c r="QNB6232" s="251"/>
      <c r="QNC6232" s="251"/>
      <c r="QND6232" s="251"/>
      <c r="QNE6232" s="251"/>
      <c r="QNF6232" s="251"/>
      <c r="QNG6232" s="251"/>
      <c r="QNH6232" s="251"/>
      <c r="QNI6232" s="251"/>
      <c r="QNJ6232" s="251"/>
      <c r="QNK6232" s="251"/>
      <c r="QNL6232" s="251"/>
      <c r="QNM6232" s="251"/>
      <c r="QNN6232" s="251"/>
      <c r="QNO6232" s="251"/>
      <c r="QNP6232" s="251"/>
      <c r="QNQ6232" s="251"/>
      <c r="QNR6232" s="251"/>
      <c r="QNS6232" s="251"/>
      <c r="QNT6232" s="251"/>
      <c r="QNU6232" s="251"/>
      <c r="QNV6232" s="251"/>
      <c r="QNW6232" s="251"/>
      <c r="QNX6232" s="251"/>
      <c r="QNY6232" s="251"/>
      <c r="QNZ6232" s="251"/>
      <c r="QOA6232" s="251"/>
      <c r="QOB6232" s="251"/>
      <c r="QOC6232" s="251"/>
      <c r="QOD6232" s="251"/>
      <c r="QOE6232" s="251"/>
      <c r="QOF6232" s="251"/>
      <c r="QOG6232" s="251"/>
      <c r="QOH6232" s="251"/>
      <c r="QOI6232" s="251"/>
      <c r="QOJ6232" s="251"/>
      <c r="QOK6232" s="251"/>
      <c r="QOL6232" s="251"/>
      <c r="QOM6232" s="251"/>
      <c r="QON6232" s="251"/>
      <c r="QOO6232" s="251"/>
      <c r="QOP6232" s="251"/>
      <c r="QOQ6232" s="251"/>
      <c r="QOR6232" s="251"/>
      <c r="QOS6232" s="251"/>
      <c r="QOT6232" s="251"/>
      <c r="QOU6232" s="251"/>
      <c r="QOV6232" s="251"/>
      <c r="QOW6232" s="251"/>
      <c r="QOX6232" s="251"/>
      <c r="QOY6232" s="251"/>
      <c r="QOZ6232" s="251"/>
      <c r="QPA6232" s="251"/>
      <c r="QPB6232" s="251"/>
      <c r="QPC6232" s="251"/>
      <c r="QPD6232" s="251"/>
      <c r="QPE6232" s="251"/>
      <c r="QPF6232" s="251"/>
      <c r="QPG6232" s="251"/>
      <c r="QPH6232" s="251"/>
      <c r="QPI6232" s="251"/>
      <c r="QPJ6232" s="251"/>
      <c r="QPK6232" s="251"/>
      <c r="QPL6232" s="251"/>
      <c r="QPM6232" s="251"/>
      <c r="QPN6232" s="251"/>
      <c r="QPO6232" s="251"/>
      <c r="QPP6232" s="251"/>
      <c r="QPQ6232" s="251"/>
      <c r="QPR6232" s="251"/>
      <c r="QPS6232" s="251"/>
      <c r="QPT6232" s="251"/>
      <c r="QPU6232" s="251"/>
      <c r="QPV6232" s="251"/>
      <c r="QPW6232" s="251"/>
      <c r="QPX6232" s="251"/>
      <c r="QPY6232" s="251"/>
      <c r="QPZ6232" s="251"/>
      <c r="QQA6232" s="251"/>
      <c r="QQB6232" s="251"/>
      <c r="QQC6232" s="251"/>
      <c r="QQD6232" s="251"/>
      <c r="QQE6232" s="251"/>
      <c r="QQF6232" s="251"/>
      <c r="QQG6232" s="251"/>
      <c r="QQH6232" s="251"/>
      <c r="QQI6232" s="251"/>
      <c r="QQJ6232" s="251"/>
      <c r="QQK6232" s="251"/>
      <c r="QQL6232" s="251"/>
      <c r="QQM6232" s="251"/>
      <c r="QQN6232" s="251"/>
      <c r="QQO6232" s="251"/>
      <c r="QQP6232" s="251"/>
      <c r="QQQ6232" s="251"/>
      <c r="QQR6232" s="251"/>
      <c r="QQS6232" s="251"/>
      <c r="QQT6232" s="251"/>
      <c r="QQU6232" s="251"/>
      <c r="QQV6232" s="251"/>
      <c r="QQW6232" s="251"/>
      <c r="QQX6232" s="251"/>
      <c r="QQY6232" s="251"/>
      <c r="QQZ6232" s="251"/>
      <c r="QRA6232" s="251"/>
      <c r="QRB6232" s="251"/>
      <c r="QRC6232" s="251"/>
      <c r="QRD6232" s="251"/>
      <c r="QRE6232" s="251"/>
      <c r="QRF6232" s="251"/>
      <c r="QRG6232" s="251"/>
      <c r="QRH6232" s="251"/>
      <c r="QRI6232" s="251"/>
      <c r="QRJ6232" s="251"/>
      <c r="QRK6232" s="251"/>
      <c r="QRL6232" s="251"/>
      <c r="QRM6232" s="251"/>
      <c r="QRN6232" s="251"/>
      <c r="QRO6232" s="251"/>
      <c r="QRP6232" s="251"/>
      <c r="QRQ6232" s="251"/>
      <c r="QRR6232" s="251"/>
      <c r="QRS6232" s="251"/>
      <c r="QRT6232" s="251"/>
      <c r="QRU6232" s="251"/>
      <c r="QRV6232" s="251"/>
      <c r="QRW6232" s="251"/>
      <c r="QRX6232" s="251"/>
      <c r="QRY6232" s="251"/>
      <c r="QRZ6232" s="251"/>
      <c r="QSA6232" s="251"/>
      <c r="QSB6232" s="251"/>
      <c r="QSC6232" s="251"/>
      <c r="QSD6232" s="251"/>
      <c r="QSE6232" s="251"/>
      <c r="QSF6232" s="251"/>
      <c r="QSG6232" s="251"/>
      <c r="QSH6232" s="251"/>
      <c r="QSI6232" s="251"/>
      <c r="QSJ6232" s="251"/>
      <c r="QSK6232" s="251"/>
      <c r="QSL6232" s="251"/>
      <c r="QSM6232" s="251"/>
      <c r="QSN6232" s="251"/>
      <c r="QSO6232" s="251"/>
      <c r="QSP6232" s="251"/>
      <c r="QSQ6232" s="251"/>
      <c r="QSR6232" s="251"/>
      <c r="QSS6232" s="251"/>
      <c r="QST6232" s="251"/>
      <c r="QSU6232" s="251"/>
      <c r="QSV6232" s="251"/>
      <c r="QSW6232" s="251"/>
      <c r="QSX6232" s="251"/>
      <c r="QSY6232" s="251"/>
      <c r="QSZ6232" s="251"/>
      <c r="QTA6232" s="251"/>
      <c r="QTB6232" s="251"/>
      <c r="QTC6232" s="251"/>
      <c r="QTD6232" s="251"/>
      <c r="QTE6232" s="251"/>
      <c r="QTF6232" s="251"/>
      <c r="QTG6232" s="251"/>
      <c r="QTH6232" s="251"/>
      <c r="QTI6232" s="251"/>
      <c r="QTJ6232" s="251"/>
      <c r="QTK6232" s="251"/>
      <c r="QTL6232" s="251"/>
      <c r="QTM6232" s="251"/>
      <c r="QTN6232" s="251"/>
      <c r="QTO6232" s="251"/>
      <c r="QTP6232" s="251"/>
      <c r="QTQ6232" s="251"/>
      <c r="QTR6232" s="251"/>
      <c r="QTS6232" s="251"/>
      <c r="QTT6232" s="251"/>
      <c r="QTU6232" s="251"/>
      <c r="QTV6232" s="251"/>
      <c r="QTW6232" s="251"/>
      <c r="QTX6232" s="251"/>
      <c r="QTY6232" s="251"/>
      <c r="QTZ6232" s="251"/>
      <c r="QUA6232" s="251"/>
      <c r="QUB6232" s="251"/>
      <c r="QUC6232" s="251"/>
      <c r="QUD6232" s="251"/>
      <c r="QUE6232" s="251"/>
      <c r="QUF6232" s="251"/>
      <c r="QUG6232" s="251"/>
      <c r="QUH6232" s="251"/>
      <c r="QUI6232" s="251"/>
      <c r="QUJ6232" s="251"/>
      <c r="QUK6232" s="251"/>
      <c r="QUL6232" s="251"/>
      <c r="QUM6232" s="251"/>
      <c r="QUN6232" s="251"/>
      <c r="QUO6232" s="251"/>
      <c r="QUP6232" s="251"/>
      <c r="QUQ6232" s="251"/>
      <c r="QUR6232" s="251"/>
      <c r="QUS6232" s="251"/>
      <c r="QUT6232" s="251"/>
      <c r="QUU6232" s="251"/>
      <c r="QUV6232" s="251"/>
      <c r="QUW6232" s="251"/>
      <c r="QUX6232" s="251"/>
      <c r="QUY6232" s="251"/>
      <c r="QUZ6232" s="251"/>
      <c r="QVA6232" s="251"/>
      <c r="QVB6232" s="251"/>
      <c r="QVC6232" s="251"/>
      <c r="QVD6232" s="251"/>
      <c r="QVE6232" s="251"/>
      <c r="QVF6232" s="251"/>
      <c r="QVG6232" s="251"/>
      <c r="QVH6232" s="251"/>
      <c r="QVI6232" s="251"/>
      <c r="QVJ6232" s="251"/>
      <c r="QVK6232" s="251"/>
      <c r="QVL6232" s="251"/>
      <c r="QVM6232" s="251"/>
      <c r="QVN6232" s="251"/>
      <c r="QVO6232" s="251"/>
      <c r="QVP6232" s="251"/>
      <c r="QVQ6232" s="251"/>
      <c r="QVR6232" s="251"/>
      <c r="QVS6232" s="251"/>
      <c r="QVT6232" s="251"/>
      <c r="QVU6232" s="251"/>
      <c r="QVV6232" s="251"/>
      <c r="QVW6232" s="251"/>
      <c r="QVX6232" s="251"/>
      <c r="QVY6232" s="251"/>
      <c r="QVZ6232" s="251"/>
      <c r="QWA6232" s="251"/>
      <c r="QWB6232" s="251"/>
      <c r="QWC6232" s="251"/>
      <c r="QWD6232" s="251"/>
      <c r="QWE6232" s="251"/>
      <c r="QWF6232" s="251"/>
      <c r="QWG6232" s="251"/>
      <c r="QWH6232" s="251"/>
      <c r="QWI6232" s="251"/>
      <c r="QWJ6232" s="251"/>
      <c r="QWK6232" s="251"/>
      <c r="QWL6232" s="251"/>
      <c r="QWM6232" s="251"/>
      <c r="QWN6232" s="251"/>
      <c r="QWO6232" s="251"/>
      <c r="QWP6232" s="251"/>
      <c r="QWQ6232" s="251"/>
      <c r="QWR6232" s="251"/>
      <c r="QWS6232" s="251"/>
      <c r="QWT6232" s="251"/>
      <c r="QWU6232" s="251"/>
      <c r="QWV6232" s="251"/>
      <c r="QWW6232" s="251"/>
      <c r="QWX6232" s="251"/>
      <c r="QWY6232" s="251"/>
      <c r="QWZ6232" s="251"/>
      <c r="QXA6232" s="251"/>
      <c r="QXB6232" s="251"/>
      <c r="QXC6232" s="251"/>
      <c r="QXD6232" s="251"/>
      <c r="QXE6232" s="251"/>
      <c r="QXF6232" s="251"/>
      <c r="QXG6232" s="251"/>
      <c r="QXH6232" s="251"/>
      <c r="QXI6232" s="251"/>
      <c r="QXJ6232" s="251"/>
      <c r="QXK6232" s="251"/>
      <c r="QXL6232" s="251"/>
      <c r="QXM6232" s="251"/>
      <c r="QXN6232" s="251"/>
      <c r="QXO6232" s="251"/>
      <c r="QXP6232" s="251"/>
      <c r="QXQ6232" s="251"/>
      <c r="QXR6232" s="251"/>
      <c r="QXS6232" s="251"/>
      <c r="QXT6232" s="251"/>
      <c r="QXU6232" s="251"/>
      <c r="QXV6232" s="251"/>
      <c r="QXW6232" s="251"/>
      <c r="QXX6232" s="251"/>
      <c r="QXY6232" s="251"/>
      <c r="QXZ6232" s="251"/>
      <c r="QYA6232" s="251"/>
      <c r="QYB6232" s="251"/>
      <c r="QYC6232" s="251"/>
      <c r="QYD6232" s="251"/>
      <c r="QYE6232" s="251"/>
      <c r="QYF6232" s="251"/>
      <c r="QYG6232" s="251"/>
      <c r="QYH6232" s="251"/>
      <c r="QYI6232" s="251"/>
      <c r="QYJ6232" s="251"/>
      <c r="QYK6232" s="251"/>
      <c r="QYL6232" s="251"/>
      <c r="QYM6232" s="251"/>
      <c r="QYN6232" s="251"/>
      <c r="QYO6232" s="251"/>
      <c r="QYP6232" s="251"/>
      <c r="QYQ6232" s="251"/>
      <c r="QYR6232" s="251"/>
      <c r="QYS6232" s="251"/>
      <c r="QYT6232" s="251"/>
      <c r="QYU6232" s="251"/>
      <c r="QYV6232" s="251"/>
      <c r="QYW6232" s="251"/>
      <c r="QYX6232" s="251"/>
      <c r="QYY6232" s="251"/>
      <c r="QYZ6232" s="251"/>
      <c r="QZA6232" s="251"/>
      <c r="QZB6232" s="251"/>
      <c r="QZC6232" s="251"/>
      <c r="QZD6232" s="251"/>
      <c r="QZE6232" s="251"/>
      <c r="QZF6232" s="251"/>
      <c r="QZG6232" s="251"/>
      <c r="QZH6232" s="251"/>
      <c r="QZI6232" s="251"/>
      <c r="QZJ6232" s="251"/>
      <c r="QZK6232" s="251"/>
      <c r="QZL6232" s="251"/>
      <c r="QZM6232" s="251"/>
      <c r="QZN6232" s="251"/>
      <c r="QZO6232" s="251"/>
      <c r="QZP6232" s="251"/>
      <c r="QZQ6232" s="251"/>
      <c r="QZR6232" s="251"/>
      <c r="QZS6232" s="251"/>
      <c r="QZT6232" s="251"/>
      <c r="QZU6232" s="251"/>
      <c r="QZV6232" s="251"/>
      <c r="QZW6232" s="251"/>
      <c r="QZX6232" s="251"/>
      <c r="QZY6232" s="251"/>
      <c r="QZZ6232" s="251"/>
      <c r="RAA6232" s="251"/>
      <c r="RAB6232" s="251"/>
      <c r="RAC6232" s="251"/>
      <c r="RAD6232" s="251"/>
      <c r="RAE6232" s="251"/>
      <c r="RAF6232" s="251"/>
      <c r="RAG6232" s="251"/>
      <c r="RAH6232" s="251"/>
      <c r="RAI6232" s="251"/>
      <c r="RAJ6232" s="251"/>
      <c r="RAK6232" s="251"/>
      <c r="RAL6232" s="251"/>
      <c r="RAM6232" s="251"/>
      <c r="RAN6232" s="251"/>
      <c r="RAO6232" s="251"/>
      <c r="RAP6232" s="251"/>
      <c r="RAQ6232" s="251"/>
      <c r="RAR6232" s="251"/>
      <c r="RAS6232" s="251"/>
      <c r="RAT6232" s="251"/>
      <c r="RAU6232" s="251"/>
      <c r="RAV6232" s="251"/>
      <c r="RAW6232" s="251"/>
      <c r="RAX6232" s="251"/>
      <c r="RAY6232" s="251"/>
      <c r="RAZ6232" s="251"/>
      <c r="RBA6232" s="251"/>
      <c r="RBB6232" s="251"/>
      <c r="RBC6232" s="251"/>
      <c r="RBD6232" s="251"/>
      <c r="RBE6232" s="251"/>
      <c r="RBF6232" s="251"/>
      <c r="RBG6232" s="251"/>
      <c r="RBH6232" s="251"/>
      <c r="RBI6232" s="251"/>
      <c r="RBJ6232" s="251"/>
      <c r="RBK6232" s="251"/>
      <c r="RBL6232" s="251"/>
      <c r="RBM6232" s="251"/>
      <c r="RBN6232" s="251"/>
      <c r="RBO6232" s="251"/>
      <c r="RBP6232" s="251"/>
      <c r="RBQ6232" s="251"/>
      <c r="RBR6232" s="251"/>
      <c r="RBS6232" s="251"/>
      <c r="RBT6232" s="251"/>
      <c r="RBU6232" s="251"/>
      <c r="RBV6232" s="251"/>
      <c r="RBW6232" s="251"/>
      <c r="RBX6232" s="251"/>
      <c r="RBY6232" s="251"/>
      <c r="RBZ6232" s="251"/>
      <c r="RCA6232" s="251"/>
      <c r="RCB6232" s="251"/>
      <c r="RCC6232" s="251"/>
      <c r="RCD6232" s="251"/>
      <c r="RCE6232" s="251"/>
      <c r="RCF6232" s="251"/>
      <c r="RCG6232" s="251"/>
      <c r="RCH6232" s="251"/>
      <c r="RCI6232" s="251"/>
      <c r="RCJ6232" s="251"/>
      <c r="RCK6232" s="251"/>
      <c r="RCL6232" s="251"/>
      <c r="RCM6232" s="251"/>
      <c r="RCN6232" s="251"/>
      <c r="RCO6232" s="251"/>
      <c r="RCP6232" s="251"/>
      <c r="RCQ6232" s="251"/>
      <c r="RCR6232" s="251"/>
      <c r="RCS6232" s="251"/>
      <c r="RCT6232" s="251"/>
      <c r="RCU6232" s="251"/>
      <c r="RCV6232" s="251"/>
      <c r="RCW6232" s="251"/>
      <c r="RCX6232" s="251"/>
      <c r="RCY6232" s="251"/>
      <c r="RCZ6232" s="251"/>
      <c r="RDA6232" s="251"/>
      <c r="RDB6232" s="251"/>
      <c r="RDC6232" s="251"/>
      <c r="RDD6232" s="251"/>
      <c r="RDE6232" s="251"/>
      <c r="RDF6232" s="251"/>
      <c r="RDG6232" s="251"/>
      <c r="RDH6232" s="251"/>
      <c r="RDI6232" s="251"/>
      <c r="RDJ6232" s="251"/>
      <c r="RDK6232" s="251"/>
      <c r="RDL6232" s="251"/>
      <c r="RDM6232" s="251"/>
      <c r="RDN6232" s="251"/>
      <c r="RDO6232" s="251"/>
      <c r="RDP6232" s="251"/>
      <c r="RDQ6232" s="251"/>
      <c r="RDR6232" s="251"/>
      <c r="RDS6232" s="251"/>
      <c r="RDT6232" s="251"/>
      <c r="RDU6232" s="251"/>
      <c r="RDV6232" s="251"/>
      <c r="RDW6232" s="251"/>
      <c r="RDX6232" s="251"/>
      <c r="RDY6232" s="251"/>
      <c r="RDZ6232" s="251"/>
      <c r="REA6232" s="251"/>
      <c r="REB6232" s="251"/>
      <c r="REC6232" s="251"/>
      <c r="RED6232" s="251"/>
      <c r="REE6232" s="251"/>
      <c r="REF6232" s="251"/>
      <c r="REG6232" s="251"/>
      <c r="REH6232" s="251"/>
      <c r="REI6232" s="251"/>
      <c r="REJ6232" s="251"/>
      <c r="REK6232" s="251"/>
      <c r="REL6232" s="251"/>
      <c r="REM6232" s="251"/>
      <c r="REN6232" s="251"/>
      <c r="REO6232" s="251"/>
      <c r="REP6232" s="251"/>
      <c r="REQ6232" s="251"/>
      <c r="RER6232" s="251"/>
      <c r="RES6232" s="251"/>
      <c r="RET6232" s="251"/>
      <c r="REU6232" s="251"/>
      <c r="REV6232" s="251"/>
      <c r="REW6232" s="251"/>
      <c r="REX6232" s="251"/>
      <c r="REY6232" s="251"/>
      <c r="REZ6232" s="251"/>
      <c r="RFA6232" s="251"/>
      <c r="RFB6232" s="251"/>
      <c r="RFC6232" s="251"/>
      <c r="RFD6232" s="251"/>
      <c r="RFE6232" s="251"/>
      <c r="RFF6232" s="251"/>
      <c r="RFG6232" s="251"/>
      <c r="RFH6232" s="251"/>
      <c r="RFI6232" s="251"/>
      <c r="RFJ6232" s="251"/>
      <c r="RFK6232" s="251"/>
      <c r="RFL6232" s="251"/>
      <c r="RFM6232" s="251"/>
      <c r="RFN6232" s="251"/>
      <c r="RFO6232" s="251"/>
      <c r="RFP6232" s="251"/>
      <c r="RFQ6232" s="251"/>
      <c r="RFR6232" s="251"/>
      <c r="RFS6232" s="251"/>
      <c r="RFT6232" s="251"/>
      <c r="RFU6232" s="251"/>
      <c r="RFV6232" s="251"/>
      <c r="RFW6232" s="251"/>
      <c r="RFX6232" s="251"/>
      <c r="RFY6232" s="251"/>
      <c r="RFZ6232" s="251"/>
      <c r="RGA6232" s="251"/>
      <c r="RGB6232" s="251"/>
      <c r="RGC6232" s="251"/>
      <c r="RGD6232" s="251"/>
      <c r="RGE6232" s="251"/>
      <c r="RGF6232" s="251"/>
      <c r="RGG6232" s="251"/>
      <c r="RGH6232" s="251"/>
      <c r="RGI6232" s="251"/>
      <c r="RGJ6232" s="251"/>
      <c r="RGK6232" s="251"/>
      <c r="RGL6232" s="251"/>
      <c r="RGM6232" s="251"/>
      <c r="RGN6232" s="251"/>
      <c r="RGO6232" s="251"/>
      <c r="RGP6232" s="251"/>
      <c r="RGQ6232" s="251"/>
      <c r="RGR6232" s="251"/>
      <c r="RGS6232" s="251"/>
      <c r="RGT6232" s="251"/>
      <c r="RGU6232" s="251"/>
      <c r="RGV6232" s="251"/>
      <c r="RGW6232" s="251"/>
      <c r="RGX6232" s="251"/>
      <c r="RGY6232" s="251"/>
      <c r="RGZ6232" s="251"/>
      <c r="RHA6232" s="251"/>
      <c r="RHB6232" s="251"/>
      <c r="RHC6232" s="251"/>
      <c r="RHD6232" s="251"/>
      <c r="RHE6232" s="251"/>
      <c r="RHF6232" s="251"/>
      <c r="RHG6232" s="251"/>
      <c r="RHH6232" s="251"/>
      <c r="RHI6232" s="251"/>
      <c r="RHJ6232" s="251"/>
      <c r="RHK6232" s="251"/>
      <c r="RHL6232" s="251"/>
      <c r="RHM6232" s="251"/>
      <c r="RHN6232" s="251"/>
      <c r="RHO6232" s="251"/>
      <c r="RHP6232" s="251"/>
      <c r="RHQ6232" s="251"/>
      <c r="RHR6232" s="251"/>
      <c r="RHS6232" s="251"/>
      <c r="RHT6232" s="251"/>
      <c r="RHU6232" s="251"/>
      <c r="RHV6232" s="251"/>
      <c r="RHW6232" s="251"/>
      <c r="RHX6232" s="251"/>
      <c r="RHY6232" s="251"/>
      <c r="RHZ6232" s="251"/>
      <c r="RIA6232" s="251"/>
      <c r="RIB6232" s="251"/>
      <c r="RIC6232" s="251"/>
      <c r="RID6232" s="251"/>
      <c r="RIE6232" s="251"/>
      <c r="RIF6232" s="251"/>
      <c r="RIG6232" s="251"/>
      <c r="RIH6232" s="251"/>
      <c r="RII6232" s="251"/>
      <c r="RIJ6232" s="251"/>
      <c r="RIK6232" s="251"/>
      <c r="RIL6232" s="251"/>
      <c r="RIM6232" s="251"/>
      <c r="RIN6232" s="251"/>
      <c r="RIO6232" s="251"/>
      <c r="RIP6232" s="251"/>
      <c r="RIQ6232" s="251"/>
      <c r="RIR6232" s="251"/>
      <c r="RIS6232" s="251"/>
      <c r="RIT6232" s="251"/>
      <c r="RIU6232" s="251"/>
      <c r="RIV6232" s="251"/>
      <c r="RIW6232" s="251"/>
      <c r="RIX6232" s="251"/>
      <c r="RIY6232" s="251"/>
      <c r="RIZ6232" s="251"/>
      <c r="RJA6232" s="251"/>
      <c r="RJB6232" s="251"/>
      <c r="RJC6232" s="251"/>
      <c r="RJD6232" s="251"/>
      <c r="RJE6232" s="251"/>
      <c r="RJF6232" s="251"/>
      <c r="RJG6232" s="251"/>
      <c r="RJH6232" s="251"/>
      <c r="RJI6232" s="251"/>
      <c r="RJJ6232" s="251"/>
      <c r="RJK6232" s="251"/>
      <c r="RJL6232" s="251"/>
      <c r="RJM6232" s="251"/>
      <c r="RJN6232" s="251"/>
      <c r="RJO6232" s="251"/>
      <c r="RJP6232" s="251"/>
      <c r="RJQ6232" s="251"/>
      <c r="RJR6232" s="251"/>
      <c r="RJS6232" s="251"/>
      <c r="RJT6232" s="251"/>
      <c r="RJU6232" s="251"/>
      <c r="RJV6232" s="251"/>
      <c r="RJW6232" s="251"/>
      <c r="RJX6232" s="251"/>
      <c r="RJY6232" s="251"/>
      <c r="RJZ6232" s="251"/>
      <c r="RKA6232" s="251"/>
      <c r="RKB6232" s="251"/>
      <c r="RKC6232" s="251"/>
      <c r="RKD6232" s="251"/>
      <c r="RKE6232" s="251"/>
      <c r="RKF6232" s="251"/>
      <c r="RKG6232" s="251"/>
      <c r="RKH6232" s="251"/>
      <c r="RKI6232" s="251"/>
      <c r="RKJ6232" s="251"/>
      <c r="RKK6232" s="251"/>
      <c r="RKL6232" s="251"/>
      <c r="RKM6232" s="251"/>
      <c r="RKN6232" s="251"/>
      <c r="RKO6232" s="251"/>
      <c r="RKP6232" s="251"/>
      <c r="RKQ6232" s="251"/>
      <c r="RKR6232" s="251"/>
      <c r="RKS6232" s="251"/>
      <c r="RKT6232" s="251"/>
      <c r="RKU6232" s="251"/>
      <c r="RKV6232" s="251"/>
      <c r="RKW6232" s="251"/>
      <c r="RKX6232" s="251"/>
      <c r="RKY6232" s="251"/>
      <c r="RKZ6232" s="251"/>
      <c r="RLA6232" s="251"/>
      <c r="RLB6232" s="251"/>
      <c r="RLC6232" s="251"/>
      <c r="RLD6232" s="251"/>
      <c r="RLE6232" s="251"/>
      <c r="RLF6232" s="251"/>
      <c r="RLG6232" s="251"/>
      <c r="RLH6232" s="251"/>
      <c r="RLI6232" s="251"/>
      <c r="RLJ6232" s="251"/>
      <c r="RLK6232" s="251"/>
      <c r="RLL6232" s="251"/>
      <c r="RLM6232" s="251"/>
      <c r="RLN6232" s="251"/>
      <c r="RLO6232" s="251"/>
      <c r="RLP6232" s="251"/>
      <c r="RLQ6232" s="251"/>
      <c r="RLR6232" s="251"/>
      <c r="RLS6232" s="251"/>
      <c r="RLT6232" s="251"/>
      <c r="RLU6232" s="251"/>
      <c r="RLV6232" s="251"/>
      <c r="RLW6232" s="251"/>
      <c r="RLX6232" s="251"/>
      <c r="RLY6232" s="251"/>
      <c r="RLZ6232" s="251"/>
      <c r="RMA6232" s="251"/>
      <c r="RMB6232" s="251"/>
      <c r="RMC6232" s="251"/>
      <c r="RMD6232" s="251"/>
      <c r="RME6232" s="251"/>
      <c r="RMF6232" s="251"/>
      <c r="RMG6232" s="251"/>
      <c r="RMH6232" s="251"/>
      <c r="RMI6232" s="251"/>
      <c r="RMJ6232" s="251"/>
      <c r="RMK6232" s="251"/>
      <c r="RML6232" s="251"/>
      <c r="RMM6232" s="251"/>
      <c r="RMN6232" s="251"/>
      <c r="RMO6232" s="251"/>
      <c r="RMP6232" s="251"/>
      <c r="RMQ6232" s="251"/>
      <c r="RMR6232" s="251"/>
      <c r="RMS6232" s="251"/>
      <c r="RMT6232" s="251"/>
      <c r="RMU6232" s="251"/>
      <c r="RMV6232" s="251"/>
      <c r="RMW6232" s="251"/>
      <c r="RMX6232" s="251"/>
      <c r="RMY6232" s="251"/>
      <c r="RMZ6232" s="251"/>
      <c r="RNA6232" s="251"/>
      <c r="RNB6232" s="251"/>
      <c r="RNC6232" s="251"/>
      <c r="RND6232" s="251"/>
      <c r="RNE6232" s="251"/>
      <c r="RNF6232" s="251"/>
      <c r="RNG6232" s="251"/>
      <c r="RNH6232" s="251"/>
      <c r="RNI6232" s="251"/>
      <c r="RNJ6232" s="251"/>
      <c r="RNK6232" s="251"/>
      <c r="RNL6232" s="251"/>
      <c r="RNM6232" s="251"/>
      <c r="RNN6232" s="251"/>
      <c r="RNO6232" s="251"/>
      <c r="RNP6232" s="251"/>
      <c r="RNQ6232" s="251"/>
      <c r="RNR6232" s="251"/>
      <c r="RNS6232" s="251"/>
      <c r="RNT6232" s="251"/>
      <c r="RNU6232" s="251"/>
      <c r="RNV6232" s="251"/>
      <c r="RNW6232" s="251"/>
      <c r="RNX6232" s="251"/>
      <c r="RNY6232" s="251"/>
      <c r="RNZ6232" s="251"/>
      <c r="ROA6232" s="251"/>
      <c r="ROB6232" s="251"/>
      <c r="ROC6232" s="251"/>
      <c r="ROD6232" s="251"/>
      <c r="ROE6232" s="251"/>
      <c r="ROF6232" s="251"/>
      <c r="ROG6232" s="251"/>
      <c r="ROH6232" s="251"/>
      <c r="ROI6232" s="251"/>
      <c r="ROJ6232" s="251"/>
      <c r="ROK6232" s="251"/>
      <c r="ROL6232" s="251"/>
      <c r="ROM6232" s="251"/>
      <c r="RON6232" s="251"/>
      <c r="ROO6232" s="251"/>
      <c r="ROP6232" s="251"/>
      <c r="ROQ6232" s="251"/>
      <c r="ROR6232" s="251"/>
      <c r="ROS6232" s="251"/>
      <c r="ROT6232" s="251"/>
      <c r="ROU6232" s="251"/>
      <c r="ROV6232" s="251"/>
      <c r="ROW6232" s="251"/>
      <c r="ROX6232" s="251"/>
      <c r="ROY6232" s="251"/>
      <c r="ROZ6232" s="251"/>
      <c r="RPA6232" s="251"/>
      <c r="RPB6232" s="251"/>
      <c r="RPC6232" s="251"/>
      <c r="RPD6232" s="251"/>
      <c r="RPE6232" s="251"/>
      <c r="RPF6232" s="251"/>
      <c r="RPG6232" s="251"/>
      <c r="RPH6232" s="251"/>
      <c r="RPI6232" s="251"/>
      <c r="RPJ6232" s="251"/>
      <c r="RPK6232" s="251"/>
      <c r="RPL6232" s="251"/>
      <c r="RPM6232" s="251"/>
      <c r="RPN6232" s="251"/>
      <c r="RPO6232" s="251"/>
      <c r="RPP6232" s="251"/>
      <c r="RPQ6232" s="251"/>
      <c r="RPR6232" s="251"/>
      <c r="RPS6232" s="251"/>
      <c r="RPT6232" s="251"/>
      <c r="RPU6232" s="251"/>
      <c r="RPV6232" s="251"/>
      <c r="RPW6232" s="251"/>
      <c r="RPX6232" s="251"/>
      <c r="RPY6232" s="251"/>
      <c r="RPZ6232" s="251"/>
      <c r="RQA6232" s="251"/>
      <c r="RQB6232" s="251"/>
      <c r="RQC6232" s="251"/>
      <c r="RQD6232" s="251"/>
      <c r="RQE6232" s="251"/>
      <c r="RQF6232" s="251"/>
      <c r="RQG6232" s="251"/>
      <c r="RQH6232" s="251"/>
      <c r="RQI6232" s="251"/>
      <c r="RQJ6232" s="251"/>
      <c r="RQK6232" s="251"/>
      <c r="RQL6232" s="251"/>
      <c r="RQM6232" s="251"/>
      <c r="RQN6232" s="251"/>
      <c r="RQO6232" s="251"/>
      <c r="RQP6232" s="251"/>
      <c r="RQQ6232" s="251"/>
      <c r="RQR6232" s="251"/>
      <c r="RQS6232" s="251"/>
      <c r="RQT6232" s="251"/>
      <c r="RQU6232" s="251"/>
      <c r="RQV6232" s="251"/>
      <c r="RQW6232" s="251"/>
      <c r="RQX6232" s="251"/>
      <c r="RQY6232" s="251"/>
      <c r="RQZ6232" s="251"/>
      <c r="RRA6232" s="251"/>
      <c r="RRB6232" s="251"/>
      <c r="RRC6232" s="251"/>
      <c r="RRD6232" s="251"/>
      <c r="RRE6232" s="251"/>
      <c r="RRF6232" s="251"/>
      <c r="RRG6232" s="251"/>
      <c r="RRH6232" s="251"/>
      <c r="RRI6232" s="251"/>
      <c r="RRJ6232" s="251"/>
      <c r="RRK6232" s="251"/>
      <c r="RRL6232" s="251"/>
      <c r="RRM6232" s="251"/>
      <c r="RRN6232" s="251"/>
      <c r="RRO6232" s="251"/>
      <c r="RRP6232" s="251"/>
      <c r="RRQ6232" s="251"/>
      <c r="RRR6232" s="251"/>
      <c r="RRS6232" s="251"/>
      <c r="RRT6232" s="251"/>
      <c r="RRU6232" s="251"/>
      <c r="RRV6232" s="251"/>
      <c r="RRW6232" s="251"/>
      <c r="RRX6232" s="251"/>
      <c r="RRY6232" s="251"/>
      <c r="RRZ6232" s="251"/>
      <c r="RSA6232" s="251"/>
      <c r="RSB6232" s="251"/>
      <c r="RSC6232" s="251"/>
      <c r="RSD6232" s="251"/>
      <c r="RSE6232" s="251"/>
      <c r="RSF6232" s="251"/>
      <c r="RSG6232" s="251"/>
      <c r="RSH6232" s="251"/>
      <c r="RSI6232" s="251"/>
      <c r="RSJ6232" s="251"/>
      <c r="RSK6232" s="251"/>
      <c r="RSL6232" s="251"/>
      <c r="RSM6232" s="251"/>
      <c r="RSN6232" s="251"/>
      <c r="RSO6232" s="251"/>
      <c r="RSP6232" s="251"/>
      <c r="RSQ6232" s="251"/>
      <c r="RSR6232" s="251"/>
      <c r="RSS6232" s="251"/>
      <c r="RST6232" s="251"/>
      <c r="RSU6232" s="251"/>
      <c r="RSV6232" s="251"/>
      <c r="RSW6232" s="251"/>
      <c r="RSX6232" s="251"/>
      <c r="RSY6232" s="251"/>
      <c r="RSZ6232" s="251"/>
      <c r="RTA6232" s="251"/>
      <c r="RTB6232" s="251"/>
      <c r="RTC6232" s="251"/>
      <c r="RTD6232" s="251"/>
      <c r="RTE6232" s="251"/>
      <c r="RTF6232" s="251"/>
      <c r="RTG6232" s="251"/>
      <c r="RTH6232" s="251"/>
      <c r="RTI6232" s="251"/>
      <c r="RTJ6232" s="251"/>
      <c r="RTK6232" s="251"/>
      <c r="RTL6232" s="251"/>
      <c r="RTM6232" s="251"/>
      <c r="RTN6232" s="251"/>
      <c r="RTO6232" s="251"/>
      <c r="RTP6232" s="251"/>
      <c r="RTQ6232" s="251"/>
      <c r="RTR6232" s="251"/>
      <c r="RTS6232" s="251"/>
      <c r="RTT6232" s="251"/>
      <c r="RTU6232" s="251"/>
      <c r="RTV6232" s="251"/>
      <c r="RTW6232" s="251"/>
      <c r="RTX6232" s="251"/>
      <c r="RTY6232" s="251"/>
      <c r="RTZ6232" s="251"/>
      <c r="RUA6232" s="251"/>
      <c r="RUB6232" s="251"/>
      <c r="RUC6232" s="251"/>
      <c r="RUD6232" s="251"/>
      <c r="RUE6232" s="251"/>
      <c r="RUF6232" s="251"/>
      <c r="RUG6232" s="251"/>
      <c r="RUH6232" s="251"/>
      <c r="RUI6232" s="251"/>
      <c r="RUJ6232" s="251"/>
      <c r="RUK6232" s="251"/>
      <c r="RUL6232" s="251"/>
      <c r="RUM6232" s="251"/>
      <c r="RUN6232" s="251"/>
      <c r="RUO6232" s="251"/>
      <c r="RUP6232" s="251"/>
      <c r="RUQ6232" s="251"/>
      <c r="RUR6232" s="251"/>
      <c r="RUS6232" s="251"/>
      <c r="RUT6232" s="251"/>
      <c r="RUU6232" s="251"/>
      <c r="RUV6232" s="251"/>
      <c r="RUW6232" s="251"/>
      <c r="RUX6232" s="251"/>
      <c r="RUY6232" s="251"/>
      <c r="RUZ6232" s="251"/>
      <c r="RVA6232" s="251"/>
      <c r="RVB6232" s="251"/>
      <c r="RVC6232" s="251"/>
      <c r="RVD6232" s="251"/>
      <c r="RVE6232" s="251"/>
      <c r="RVF6232" s="251"/>
      <c r="RVG6232" s="251"/>
      <c r="RVH6232" s="251"/>
      <c r="RVI6232" s="251"/>
      <c r="RVJ6232" s="251"/>
      <c r="RVK6232" s="251"/>
      <c r="RVL6232" s="251"/>
      <c r="RVM6232" s="251"/>
      <c r="RVN6232" s="251"/>
      <c r="RVO6232" s="251"/>
      <c r="RVP6232" s="251"/>
      <c r="RVQ6232" s="251"/>
      <c r="RVR6232" s="251"/>
      <c r="RVS6232" s="251"/>
      <c r="RVT6232" s="251"/>
      <c r="RVU6232" s="251"/>
      <c r="RVV6232" s="251"/>
      <c r="RVW6232" s="251"/>
      <c r="RVX6232" s="251"/>
      <c r="RVY6232" s="251"/>
      <c r="RVZ6232" s="251"/>
      <c r="RWA6232" s="251"/>
      <c r="RWB6232" s="251"/>
      <c r="RWC6232" s="251"/>
      <c r="RWD6232" s="251"/>
      <c r="RWE6232" s="251"/>
      <c r="RWF6232" s="251"/>
      <c r="RWG6232" s="251"/>
      <c r="RWH6232" s="251"/>
      <c r="RWI6232" s="251"/>
      <c r="RWJ6232" s="251"/>
      <c r="RWK6232" s="251"/>
      <c r="RWL6232" s="251"/>
      <c r="RWM6232" s="251"/>
      <c r="RWN6232" s="251"/>
      <c r="RWO6232" s="251"/>
      <c r="RWP6232" s="251"/>
      <c r="RWQ6232" s="251"/>
      <c r="RWR6232" s="251"/>
      <c r="RWS6232" s="251"/>
      <c r="RWT6232" s="251"/>
      <c r="RWU6232" s="251"/>
      <c r="RWV6232" s="251"/>
      <c r="RWW6232" s="251"/>
      <c r="RWX6232" s="251"/>
      <c r="RWY6232" s="251"/>
      <c r="RWZ6232" s="251"/>
      <c r="RXA6232" s="251"/>
      <c r="RXB6232" s="251"/>
      <c r="RXC6232" s="251"/>
      <c r="RXD6232" s="251"/>
      <c r="RXE6232" s="251"/>
      <c r="RXF6232" s="251"/>
      <c r="RXG6232" s="251"/>
      <c r="RXH6232" s="251"/>
      <c r="RXI6232" s="251"/>
      <c r="RXJ6232" s="251"/>
      <c r="RXK6232" s="251"/>
      <c r="RXL6232" s="251"/>
      <c r="RXM6232" s="251"/>
      <c r="RXN6232" s="251"/>
      <c r="RXO6232" s="251"/>
      <c r="RXP6232" s="251"/>
      <c r="RXQ6232" s="251"/>
      <c r="RXR6232" s="251"/>
      <c r="RXS6232" s="251"/>
      <c r="RXT6232" s="251"/>
      <c r="RXU6232" s="251"/>
      <c r="RXV6232" s="251"/>
      <c r="RXW6232" s="251"/>
      <c r="RXX6232" s="251"/>
      <c r="RXY6232" s="251"/>
      <c r="RXZ6232" s="251"/>
      <c r="RYA6232" s="251"/>
      <c r="RYB6232" s="251"/>
      <c r="RYC6232" s="251"/>
      <c r="RYD6232" s="251"/>
      <c r="RYE6232" s="251"/>
      <c r="RYF6232" s="251"/>
      <c r="RYG6232" s="251"/>
      <c r="RYH6232" s="251"/>
      <c r="RYI6232" s="251"/>
      <c r="RYJ6232" s="251"/>
      <c r="RYK6232" s="251"/>
      <c r="RYL6232" s="251"/>
      <c r="RYM6232" s="251"/>
      <c r="RYN6232" s="251"/>
      <c r="RYO6232" s="251"/>
      <c r="RYP6232" s="251"/>
      <c r="RYQ6232" s="251"/>
      <c r="RYR6232" s="251"/>
      <c r="RYS6232" s="251"/>
      <c r="RYT6232" s="251"/>
      <c r="RYU6232" s="251"/>
      <c r="RYV6232" s="251"/>
      <c r="RYW6232" s="251"/>
      <c r="RYX6232" s="251"/>
      <c r="RYY6232" s="251"/>
      <c r="RYZ6232" s="251"/>
      <c r="RZA6232" s="251"/>
      <c r="RZB6232" s="251"/>
      <c r="RZC6232" s="251"/>
      <c r="RZD6232" s="251"/>
      <c r="RZE6232" s="251"/>
      <c r="RZF6232" s="251"/>
      <c r="RZG6232" s="251"/>
      <c r="RZH6232" s="251"/>
      <c r="RZI6232" s="251"/>
      <c r="RZJ6232" s="251"/>
      <c r="RZK6232" s="251"/>
      <c r="RZL6232" s="251"/>
      <c r="RZM6232" s="251"/>
      <c r="RZN6232" s="251"/>
      <c r="RZO6232" s="251"/>
      <c r="RZP6232" s="251"/>
      <c r="RZQ6232" s="251"/>
      <c r="RZR6232" s="251"/>
      <c r="RZS6232" s="251"/>
      <c r="RZT6232" s="251"/>
      <c r="RZU6232" s="251"/>
      <c r="RZV6232" s="251"/>
      <c r="RZW6232" s="251"/>
      <c r="RZX6232" s="251"/>
      <c r="RZY6232" s="251"/>
      <c r="RZZ6232" s="251"/>
      <c r="SAA6232" s="251"/>
      <c r="SAB6232" s="251"/>
      <c r="SAC6232" s="251"/>
      <c r="SAD6232" s="251"/>
      <c r="SAE6232" s="251"/>
      <c r="SAF6232" s="251"/>
      <c r="SAG6232" s="251"/>
      <c r="SAH6232" s="251"/>
      <c r="SAI6232" s="251"/>
      <c r="SAJ6232" s="251"/>
      <c r="SAK6232" s="251"/>
      <c r="SAL6232" s="251"/>
      <c r="SAM6232" s="251"/>
      <c r="SAN6232" s="251"/>
      <c r="SAO6232" s="251"/>
      <c r="SAP6232" s="251"/>
      <c r="SAQ6232" s="251"/>
      <c r="SAR6232" s="251"/>
      <c r="SAS6232" s="251"/>
      <c r="SAT6232" s="251"/>
      <c r="SAU6232" s="251"/>
      <c r="SAV6232" s="251"/>
      <c r="SAW6232" s="251"/>
      <c r="SAX6232" s="251"/>
      <c r="SAY6232" s="251"/>
      <c r="SAZ6232" s="251"/>
      <c r="SBA6232" s="251"/>
      <c r="SBB6232" s="251"/>
      <c r="SBC6232" s="251"/>
      <c r="SBD6232" s="251"/>
      <c r="SBE6232" s="251"/>
      <c r="SBF6232" s="251"/>
      <c r="SBG6232" s="251"/>
      <c r="SBH6232" s="251"/>
      <c r="SBI6232" s="251"/>
      <c r="SBJ6232" s="251"/>
      <c r="SBK6232" s="251"/>
      <c r="SBL6232" s="251"/>
      <c r="SBM6232" s="251"/>
      <c r="SBN6232" s="251"/>
      <c r="SBO6232" s="251"/>
      <c r="SBP6232" s="251"/>
      <c r="SBQ6232" s="251"/>
      <c r="SBR6232" s="251"/>
      <c r="SBS6232" s="251"/>
      <c r="SBT6232" s="251"/>
      <c r="SBU6232" s="251"/>
      <c r="SBV6232" s="251"/>
      <c r="SBW6232" s="251"/>
      <c r="SBX6232" s="251"/>
      <c r="SBY6232" s="251"/>
      <c r="SBZ6232" s="251"/>
      <c r="SCA6232" s="251"/>
      <c r="SCB6232" s="251"/>
      <c r="SCC6232" s="251"/>
      <c r="SCD6232" s="251"/>
      <c r="SCE6232" s="251"/>
      <c r="SCF6232" s="251"/>
      <c r="SCG6232" s="251"/>
      <c r="SCH6232" s="251"/>
      <c r="SCI6232" s="251"/>
      <c r="SCJ6232" s="251"/>
      <c r="SCK6232" s="251"/>
      <c r="SCL6232" s="251"/>
      <c r="SCM6232" s="251"/>
      <c r="SCN6232" s="251"/>
      <c r="SCO6232" s="251"/>
      <c r="SCP6232" s="251"/>
      <c r="SCQ6232" s="251"/>
      <c r="SCR6232" s="251"/>
      <c r="SCS6232" s="251"/>
      <c r="SCT6232" s="251"/>
      <c r="SCU6232" s="251"/>
      <c r="SCV6232" s="251"/>
      <c r="SCW6232" s="251"/>
      <c r="SCX6232" s="251"/>
      <c r="SCY6232" s="251"/>
      <c r="SCZ6232" s="251"/>
      <c r="SDA6232" s="251"/>
      <c r="SDB6232" s="251"/>
      <c r="SDC6232" s="251"/>
      <c r="SDD6232" s="251"/>
      <c r="SDE6232" s="251"/>
      <c r="SDF6232" s="251"/>
      <c r="SDG6232" s="251"/>
      <c r="SDH6232" s="251"/>
      <c r="SDI6232" s="251"/>
      <c r="SDJ6232" s="251"/>
      <c r="SDK6232" s="251"/>
      <c r="SDL6232" s="251"/>
      <c r="SDM6232" s="251"/>
      <c r="SDN6232" s="251"/>
      <c r="SDO6232" s="251"/>
      <c r="SDP6232" s="251"/>
      <c r="SDQ6232" s="251"/>
      <c r="SDR6232" s="251"/>
      <c r="SDS6232" s="251"/>
      <c r="SDT6232" s="251"/>
      <c r="SDU6232" s="251"/>
      <c r="SDV6232" s="251"/>
      <c r="SDW6232" s="251"/>
      <c r="SDX6232" s="251"/>
      <c r="SDY6232" s="251"/>
      <c r="SDZ6232" s="251"/>
      <c r="SEA6232" s="251"/>
      <c r="SEB6232" s="251"/>
      <c r="SEC6232" s="251"/>
      <c r="SED6232" s="251"/>
      <c r="SEE6232" s="251"/>
      <c r="SEF6232" s="251"/>
      <c r="SEG6232" s="251"/>
      <c r="SEH6232" s="251"/>
      <c r="SEI6232" s="251"/>
      <c r="SEJ6232" s="251"/>
      <c r="SEK6232" s="251"/>
      <c r="SEL6232" s="251"/>
      <c r="SEM6232" s="251"/>
      <c r="SEN6232" s="251"/>
      <c r="SEO6232" s="251"/>
      <c r="SEP6232" s="251"/>
      <c r="SEQ6232" s="251"/>
      <c r="SER6232" s="251"/>
      <c r="SES6232" s="251"/>
      <c r="SET6232" s="251"/>
      <c r="SEU6232" s="251"/>
      <c r="SEV6232" s="251"/>
      <c r="SEW6232" s="251"/>
      <c r="SEX6232" s="251"/>
      <c r="SEY6232" s="251"/>
      <c r="SEZ6232" s="251"/>
      <c r="SFA6232" s="251"/>
      <c r="SFB6232" s="251"/>
      <c r="SFC6232" s="251"/>
      <c r="SFD6232" s="251"/>
      <c r="SFE6232" s="251"/>
      <c r="SFF6232" s="251"/>
      <c r="SFG6232" s="251"/>
      <c r="SFH6232" s="251"/>
      <c r="SFI6232" s="251"/>
      <c r="SFJ6232" s="251"/>
      <c r="SFK6232" s="251"/>
      <c r="SFL6232" s="251"/>
      <c r="SFM6232" s="251"/>
      <c r="SFN6232" s="251"/>
      <c r="SFO6232" s="251"/>
      <c r="SFP6232" s="251"/>
      <c r="SFQ6232" s="251"/>
      <c r="SFR6232" s="251"/>
      <c r="SFS6232" s="251"/>
      <c r="SFT6232" s="251"/>
      <c r="SFU6232" s="251"/>
      <c r="SFV6232" s="251"/>
      <c r="SFW6232" s="251"/>
      <c r="SFX6232" s="251"/>
      <c r="SFY6232" s="251"/>
      <c r="SFZ6232" s="251"/>
      <c r="SGA6232" s="251"/>
      <c r="SGB6232" s="251"/>
      <c r="SGC6232" s="251"/>
      <c r="SGD6232" s="251"/>
      <c r="SGE6232" s="251"/>
      <c r="SGF6232" s="251"/>
      <c r="SGG6232" s="251"/>
      <c r="SGH6232" s="251"/>
      <c r="SGI6232" s="251"/>
      <c r="SGJ6232" s="251"/>
      <c r="SGK6232" s="251"/>
      <c r="SGL6232" s="251"/>
      <c r="SGM6232" s="251"/>
      <c r="SGN6232" s="251"/>
      <c r="SGO6232" s="251"/>
      <c r="SGP6232" s="251"/>
      <c r="SGQ6232" s="251"/>
      <c r="SGR6232" s="251"/>
      <c r="SGS6232" s="251"/>
      <c r="SGT6232" s="251"/>
      <c r="SGU6232" s="251"/>
      <c r="SGV6232" s="251"/>
      <c r="SGW6232" s="251"/>
      <c r="SGX6232" s="251"/>
      <c r="SGY6232" s="251"/>
      <c r="SGZ6232" s="251"/>
      <c r="SHA6232" s="251"/>
      <c r="SHB6232" s="251"/>
      <c r="SHC6232" s="251"/>
      <c r="SHD6232" s="251"/>
      <c r="SHE6232" s="251"/>
      <c r="SHF6232" s="251"/>
      <c r="SHG6232" s="251"/>
      <c r="SHH6232" s="251"/>
      <c r="SHI6232" s="251"/>
      <c r="SHJ6232" s="251"/>
      <c r="SHK6232" s="251"/>
      <c r="SHL6232" s="251"/>
      <c r="SHM6232" s="251"/>
      <c r="SHN6232" s="251"/>
      <c r="SHO6232" s="251"/>
      <c r="SHP6232" s="251"/>
      <c r="SHQ6232" s="251"/>
      <c r="SHR6232" s="251"/>
      <c r="SHS6232" s="251"/>
      <c r="SHT6232" s="251"/>
      <c r="SHU6232" s="251"/>
      <c r="SHV6232" s="251"/>
      <c r="SHW6232" s="251"/>
      <c r="SHX6232" s="251"/>
      <c r="SHY6232" s="251"/>
      <c r="SHZ6232" s="251"/>
      <c r="SIA6232" s="251"/>
      <c r="SIB6232" s="251"/>
      <c r="SIC6232" s="251"/>
      <c r="SID6232" s="251"/>
      <c r="SIE6232" s="251"/>
      <c r="SIF6232" s="251"/>
      <c r="SIG6232" s="251"/>
      <c r="SIH6232" s="251"/>
      <c r="SII6232" s="251"/>
      <c r="SIJ6232" s="251"/>
      <c r="SIK6232" s="251"/>
      <c r="SIL6232" s="251"/>
      <c r="SIM6232" s="251"/>
      <c r="SIN6232" s="251"/>
      <c r="SIO6232" s="251"/>
      <c r="SIP6232" s="251"/>
      <c r="SIQ6232" s="251"/>
      <c r="SIR6232" s="251"/>
      <c r="SIS6232" s="251"/>
      <c r="SIT6232" s="251"/>
      <c r="SIU6232" s="251"/>
      <c r="SIV6232" s="251"/>
      <c r="SIW6232" s="251"/>
      <c r="SIX6232" s="251"/>
      <c r="SIY6232" s="251"/>
      <c r="SIZ6232" s="251"/>
      <c r="SJA6232" s="251"/>
      <c r="SJB6232" s="251"/>
      <c r="SJC6232" s="251"/>
      <c r="SJD6232" s="251"/>
      <c r="SJE6232" s="251"/>
      <c r="SJF6232" s="251"/>
      <c r="SJG6232" s="251"/>
      <c r="SJH6232" s="251"/>
      <c r="SJI6232" s="251"/>
      <c r="SJJ6232" s="251"/>
      <c r="SJK6232" s="251"/>
      <c r="SJL6232" s="251"/>
      <c r="SJM6232" s="251"/>
      <c r="SJN6232" s="251"/>
      <c r="SJO6232" s="251"/>
      <c r="SJP6232" s="251"/>
      <c r="SJQ6232" s="251"/>
      <c r="SJR6232" s="251"/>
      <c r="SJS6232" s="251"/>
      <c r="SJT6232" s="251"/>
      <c r="SJU6232" s="251"/>
      <c r="SJV6232" s="251"/>
      <c r="SJW6232" s="251"/>
      <c r="SJX6232" s="251"/>
      <c r="SJY6232" s="251"/>
      <c r="SJZ6232" s="251"/>
      <c r="SKA6232" s="251"/>
      <c r="SKB6232" s="251"/>
      <c r="SKC6232" s="251"/>
      <c r="SKD6232" s="251"/>
      <c r="SKE6232" s="251"/>
      <c r="SKF6232" s="251"/>
      <c r="SKG6232" s="251"/>
      <c r="SKH6232" s="251"/>
      <c r="SKI6232" s="251"/>
      <c r="SKJ6232" s="251"/>
      <c r="SKK6232" s="251"/>
      <c r="SKL6232" s="251"/>
      <c r="SKM6232" s="251"/>
      <c r="SKN6232" s="251"/>
      <c r="SKO6232" s="251"/>
      <c r="SKP6232" s="251"/>
      <c r="SKQ6232" s="251"/>
      <c r="SKR6232" s="251"/>
      <c r="SKS6232" s="251"/>
      <c r="SKT6232" s="251"/>
      <c r="SKU6232" s="251"/>
      <c r="SKV6232" s="251"/>
      <c r="SKW6232" s="251"/>
      <c r="SKX6232" s="251"/>
      <c r="SKY6232" s="251"/>
      <c r="SKZ6232" s="251"/>
      <c r="SLA6232" s="251"/>
      <c r="SLB6232" s="251"/>
      <c r="SLC6232" s="251"/>
      <c r="SLD6232" s="251"/>
      <c r="SLE6232" s="251"/>
      <c r="SLF6232" s="251"/>
      <c r="SLG6232" s="251"/>
      <c r="SLH6232" s="251"/>
      <c r="SLI6232" s="251"/>
      <c r="SLJ6232" s="251"/>
      <c r="SLK6232" s="251"/>
      <c r="SLL6232" s="251"/>
      <c r="SLM6232" s="251"/>
      <c r="SLN6232" s="251"/>
      <c r="SLO6232" s="251"/>
      <c r="SLP6232" s="251"/>
      <c r="SLQ6232" s="251"/>
      <c r="SLR6232" s="251"/>
      <c r="SLS6232" s="251"/>
      <c r="SLT6232" s="251"/>
      <c r="SLU6232" s="251"/>
      <c r="SLV6232" s="251"/>
      <c r="SLW6232" s="251"/>
      <c r="SLX6232" s="251"/>
      <c r="SLY6232" s="251"/>
      <c r="SLZ6232" s="251"/>
      <c r="SMA6232" s="251"/>
      <c r="SMB6232" s="251"/>
      <c r="SMC6232" s="251"/>
      <c r="SMD6232" s="251"/>
      <c r="SME6232" s="251"/>
      <c r="SMF6232" s="251"/>
      <c r="SMG6232" s="251"/>
      <c r="SMH6232" s="251"/>
      <c r="SMI6232" s="251"/>
      <c r="SMJ6232" s="251"/>
      <c r="SMK6232" s="251"/>
      <c r="SML6232" s="251"/>
      <c r="SMM6232" s="251"/>
      <c r="SMN6232" s="251"/>
      <c r="SMO6232" s="251"/>
      <c r="SMP6232" s="251"/>
      <c r="SMQ6232" s="251"/>
      <c r="SMR6232" s="251"/>
      <c r="SMS6232" s="251"/>
      <c r="SMT6232" s="251"/>
      <c r="SMU6232" s="251"/>
      <c r="SMV6232" s="251"/>
      <c r="SMW6232" s="251"/>
      <c r="SMX6232" s="251"/>
      <c r="SMY6232" s="251"/>
      <c r="SMZ6232" s="251"/>
      <c r="SNA6232" s="251"/>
      <c r="SNB6232" s="251"/>
      <c r="SNC6232" s="251"/>
      <c r="SND6232" s="251"/>
      <c r="SNE6232" s="251"/>
      <c r="SNF6232" s="251"/>
      <c r="SNG6232" s="251"/>
      <c r="SNH6232" s="251"/>
      <c r="SNI6232" s="251"/>
      <c r="SNJ6232" s="251"/>
      <c r="SNK6232" s="251"/>
      <c r="SNL6232" s="251"/>
      <c r="SNM6232" s="251"/>
      <c r="SNN6232" s="251"/>
      <c r="SNO6232" s="251"/>
      <c r="SNP6232" s="251"/>
      <c r="SNQ6232" s="251"/>
      <c r="SNR6232" s="251"/>
      <c r="SNS6232" s="251"/>
      <c r="SNT6232" s="251"/>
      <c r="SNU6232" s="251"/>
      <c r="SNV6232" s="251"/>
      <c r="SNW6232" s="251"/>
      <c r="SNX6232" s="251"/>
      <c r="SNY6232" s="251"/>
      <c r="SNZ6232" s="251"/>
      <c r="SOA6232" s="251"/>
      <c r="SOB6232" s="251"/>
      <c r="SOC6232" s="251"/>
      <c r="SOD6232" s="251"/>
      <c r="SOE6232" s="251"/>
      <c r="SOF6232" s="251"/>
      <c r="SOG6232" s="251"/>
      <c r="SOH6232" s="251"/>
      <c r="SOI6232" s="251"/>
      <c r="SOJ6232" s="251"/>
      <c r="SOK6232" s="251"/>
      <c r="SOL6232" s="251"/>
      <c r="SOM6232" s="251"/>
      <c r="SON6232" s="251"/>
      <c r="SOO6232" s="251"/>
      <c r="SOP6232" s="251"/>
      <c r="SOQ6232" s="251"/>
      <c r="SOR6232" s="251"/>
      <c r="SOS6232" s="251"/>
      <c r="SOT6232" s="251"/>
      <c r="SOU6232" s="251"/>
      <c r="SOV6232" s="251"/>
      <c r="SOW6232" s="251"/>
      <c r="SOX6232" s="251"/>
      <c r="SOY6232" s="251"/>
      <c r="SOZ6232" s="251"/>
      <c r="SPA6232" s="251"/>
      <c r="SPB6232" s="251"/>
      <c r="SPC6232" s="251"/>
      <c r="SPD6232" s="251"/>
      <c r="SPE6232" s="251"/>
      <c r="SPF6232" s="251"/>
      <c r="SPG6232" s="251"/>
      <c r="SPH6232" s="251"/>
      <c r="SPI6232" s="251"/>
      <c r="SPJ6232" s="251"/>
      <c r="SPK6232" s="251"/>
      <c r="SPL6232" s="251"/>
      <c r="SPM6232" s="251"/>
      <c r="SPN6232" s="251"/>
      <c r="SPO6232" s="251"/>
      <c r="SPP6232" s="251"/>
      <c r="SPQ6232" s="251"/>
      <c r="SPR6232" s="251"/>
      <c r="SPS6232" s="251"/>
      <c r="SPT6232" s="251"/>
      <c r="SPU6232" s="251"/>
      <c r="SPV6232" s="251"/>
      <c r="SPW6232" s="251"/>
      <c r="SPX6232" s="251"/>
      <c r="SPY6232" s="251"/>
      <c r="SPZ6232" s="251"/>
      <c r="SQA6232" s="251"/>
      <c r="SQB6232" s="251"/>
      <c r="SQC6232" s="251"/>
      <c r="SQD6232" s="251"/>
      <c r="SQE6232" s="251"/>
      <c r="SQF6232" s="251"/>
      <c r="SQG6232" s="251"/>
      <c r="SQH6232" s="251"/>
      <c r="SQI6232" s="251"/>
      <c r="SQJ6232" s="251"/>
      <c r="SQK6232" s="251"/>
      <c r="SQL6232" s="251"/>
      <c r="SQM6232" s="251"/>
      <c r="SQN6232" s="251"/>
      <c r="SQO6232" s="251"/>
      <c r="SQP6232" s="251"/>
      <c r="SQQ6232" s="251"/>
      <c r="SQR6232" s="251"/>
      <c r="SQS6232" s="251"/>
      <c r="SQT6232" s="251"/>
      <c r="SQU6232" s="251"/>
      <c r="SQV6232" s="251"/>
      <c r="SQW6232" s="251"/>
      <c r="SQX6232" s="251"/>
      <c r="SQY6232" s="251"/>
      <c r="SQZ6232" s="251"/>
      <c r="SRA6232" s="251"/>
      <c r="SRB6232" s="251"/>
      <c r="SRC6232" s="251"/>
      <c r="SRD6232" s="251"/>
      <c r="SRE6232" s="251"/>
      <c r="SRF6232" s="251"/>
      <c r="SRG6232" s="251"/>
      <c r="SRH6232" s="251"/>
      <c r="SRI6232" s="251"/>
      <c r="SRJ6232" s="251"/>
      <c r="SRK6232" s="251"/>
      <c r="SRL6232" s="251"/>
      <c r="SRM6232" s="251"/>
      <c r="SRN6232" s="251"/>
      <c r="SRO6232" s="251"/>
      <c r="SRP6232" s="251"/>
      <c r="SRQ6232" s="251"/>
      <c r="SRR6232" s="251"/>
      <c r="SRS6232" s="251"/>
      <c r="SRT6232" s="251"/>
      <c r="SRU6232" s="251"/>
      <c r="SRV6232" s="251"/>
      <c r="SRW6232" s="251"/>
      <c r="SRX6232" s="251"/>
      <c r="SRY6232" s="251"/>
      <c r="SRZ6232" s="251"/>
      <c r="SSA6232" s="251"/>
      <c r="SSB6232" s="251"/>
      <c r="SSC6232" s="251"/>
      <c r="SSD6232" s="251"/>
      <c r="SSE6232" s="251"/>
      <c r="SSF6232" s="251"/>
      <c r="SSG6232" s="251"/>
      <c r="SSH6232" s="251"/>
      <c r="SSI6232" s="251"/>
      <c r="SSJ6232" s="251"/>
      <c r="SSK6232" s="251"/>
      <c r="SSL6232" s="251"/>
      <c r="SSM6232" s="251"/>
      <c r="SSN6232" s="251"/>
      <c r="SSO6232" s="251"/>
      <c r="SSP6232" s="251"/>
      <c r="SSQ6232" s="251"/>
      <c r="SSR6232" s="251"/>
      <c r="SSS6232" s="251"/>
      <c r="SST6232" s="251"/>
      <c r="SSU6232" s="251"/>
      <c r="SSV6232" s="251"/>
      <c r="SSW6232" s="251"/>
      <c r="SSX6232" s="251"/>
      <c r="SSY6232" s="251"/>
      <c r="SSZ6232" s="251"/>
      <c r="STA6232" s="251"/>
      <c r="STB6232" s="251"/>
      <c r="STC6232" s="251"/>
      <c r="STD6232" s="251"/>
      <c r="STE6232" s="251"/>
      <c r="STF6232" s="251"/>
      <c r="STG6232" s="251"/>
      <c r="STH6232" s="251"/>
      <c r="STI6232" s="251"/>
      <c r="STJ6232" s="251"/>
      <c r="STK6232" s="251"/>
      <c r="STL6232" s="251"/>
      <c r="STM6232" s="251"/>
      <c r="STN6232" s="251"/>
      <c r="STO6232" s="251"/>
      <c r="STP6232" s="251"/>
      <c r="STQ6232" s="251"/>
      <c r="STR6232" s="251"/>
      <c r="STS6232" s="251"/>
      <c r="STT6232" s="251"/>
      <c r="STU6232" s="251"/>
      <c r="STV6232" s="251"/>
      <c r="STW6232" s="251"/>
      <c r="STX6232" s="251"/>
      <c r="STY6232" s="251"/>
      <c r="STZ6232" s="251"/>
      <c r="SUA6232" s="251"/>
      <c r="SUB6232" s="251"/>
      <c r="SUC6232" s="251"/>
      <c r="SUD6232" s="251"/>
      <c r="SUE6232" s="251"/>
      <c r="SUF6232" s="251"/>
      <c r="SUG6232" s="251"/>
      <c r="SUH6232" s="251"/>
      <c r="SUI6232" s="251"/>
      <c r="SUJ6232" s="251"/>
      <c r="SUK6232" s="251"/>
      <c r="SUL6232" s="251"/>
      <c r="SUM6232" s="251"/>
      <c r="SUN6232" s="251"/>
      <c r="SUO6232" s="251"/>
      <c r="SUP6232" s="251"/>
      <c r="SUQ6232" s="251"/>
      <c r="SUR6232" s="251"/>
      <c r="SUS6232" s="251"/>
      <c r="SUT6232" s="251"/>
      <c r="SUU6232" s="251"/>
      <c r="SUV6232" s="251"/>
      <c r="SUW6232" s="251"/>
      <c r="SUX6232" s="251"/>
      <c r="SUY6232" s="251"/>
      <c r="SUZ6232" s="251"/>
      <c r="SVA6232" s="251"/>
      <c r="SVB6232" s="251"/>
      <c r="SVC6232" s="251"/>
      <c r="SVD6232" s="251"/>
      <c r="SVE6232" s="251"/>
      <c r="SVF6232" s="251"/>
      <c r="SVG6232" s="251"/>
      <c r="SVH6232" s="251"/>
      <c r="SVI6232" s="251"/>
      <c r="SVJ6232" s="251"/>
      <c r="SVK6232" s="251"/>
      <c r="SVL6232" s="251"/>
      <c r="SVM6232" s="251"/>
      <c r="SVN6232" s="251"/>
      <c r="SVO6232" s="251"/>
      <c r="SVP6232" s="251"/>
      <c r="SVQ6232" s="251"/>
      <c r="SVR6232" s="251"/>
      <c r="SVS6232" s="251"/>
      <c r="SVT6232" s="251"/>
      <c r="SVU6232" s="251"/>
      <c r="SVV6232" s="251"/>
      <c r="SVW6232" s="251"/>
      <c r="SVX6232" s="251"/>
      <c r="SVY6232" s="251"/>
      <c r="SVZ6232" s="251"/>
      <c r="SWA6232" s="251"/>
      <c r="SWB6232" s="251"/>
      <c r="SWC6232" s="251"/>
      <c r="SWD6232" s="251"/>
      <c r="SWE6232" s="251"/>
      <c r="SWF6232" s="251"/>
      <c r="SWG6232" s="251"/>
      <c r="SWH6232" s="251"/>
      <c r="SWI6232" s="251"/>
      <c r="SWJ6232" s="251"/>
      <c r="SWK6232" s="251"/>
      <c r="SWL6232" s="251"/>
      <c r="SWM6232" s="251"/>
      <c r="SWN6232" s="251"/>
      <c r="SWO6232" s="251"/>
      <c r="SWP6232" s="251"/>
      <c r="SWQ6232" s="251"/>
      <c r="SWR6232" s="251"/>
      <c r="SWS6232" s="251"/>
      <c r="SWT6232" s="251"/>
      <c r="SWU6232" s="251"/>
      <c r="SWV6232" s="251"/>
      <c r="SWW6232" s="251"/>
      <c r="SWX6232" s="251"/>
      <c r="SWY6232" s="251"/>
      <c r="SWZ6232" s="251"/>
      <c r="SXA6232" s="251"/>
      <c r="SXB6232" s="251"/>
      <c r="SXC6232" s="251"/>
      <c r="SXD6232" s="251"/>
      <c r="SXE6232" s="251"/>
      <c r="SXF6232" s="251"/>
      <c r="SXG6232" s="251"/>
      <c r="SXH6232" s="251"/>
      <c r="SXI6232" s="251"/>
      <c r="SXJ6232" s="251"/>
      <c r="SXK6232" s="251"/>
      <c r="SXL6232" s="251"/>
      <c r="SXM6232" s="251"/>
      <c r="SXN6232" s="251"/>
      <c r="SXO6232" s="251"/>
      <c r="SXP6232" s="251"/>
      <c r="SXQ6232" s="251"/>
      <c r="SXR6232" s="251"/>
      <c r="SXS6232" s="251"/>
      <c r="SXT6232" s="251"/>
      <c r="SXU6232" s="251"/>
      <c r="SXV6232" s="251"/>
      <c r="SXW6232" s="251"/>
      <c r="SXX6232" s="251"/>
      <c r="SXY6232" s="251"/>
      <c r="SXZ6232" s="251"/>
      <c r="SYA6232" s="251"/>
      <c r="SYB6232" s="251"/>
      <c r="SYC6232" s="251"/>
      <c r="SYD6232" s="251"/>
      <c r="SYE6232" s="251"/>
      <c r="SYF6232" s="251"/>
      <c r="SYG6232" s="251"/>
      <c r="SYH6232" s="251"/>
      <c r="SYI6232" s="251"/>
      <c r="SYJ6232" s="251"/>
      <c r="SYK6232" s="251"/>
      <c r="SYL6232" s="251"/>
      <c r="SYM6232" s="251"/>
      <c r="SYN6232" s="251"/>
      <c r="SYO6232" s="251"/>
      <c r="SYP6232" s="251"/>
      <c r="SYQ6232" s="251"/>
      <c r="SYR6232" s="251"/>
      <c r="SYS6232" s="251"/>
      <c r="SYT6232" s="251"/>
      <c r="SYU6232" s="251"/>
      <c r="SYV6232" s="251"/>
      <c r="SYW6232" s="251"/>
      <c r="SYX6232" s="251"/>
      <c r="SYY6232" s="251"/>
      <c r="SYZ6232" s="251"/>
      <c r="SZA6232" s="251"/>
      <c r="SZB6232" s="251"/>
      <c r="SZC6232" s="251"/>
      <c r="SZD6232" s="251"/>
      <c r="SZE6232" s="251"/>
      <c r="SZF6232" s="251"/>
      <c r="SZG6232" s="251"/>
      <c r="SZH6232" s="251"/>
      <c r="SZI6232" s="251"/>
      <c r="SZJ6232" s="251"/>
      <c r="SZK6232" s="251"/>
      <c r="SZL6232" s="251"/>
      <c r="SZM6232" s="251"/>
      <c r="SZN6232" s="251"/>
      <c r="SZO6232" s="251"/>
      <c r="SZP6232" s="251"/>
      <c r="SZQ6232" s="251"/>
      <c r="SZR6232" s="251"/>
      <c r="SZS6232" s="251"/>
      <c r="SZT6232" s="251"/>
      <c r="SZU6232" s="251"/>
      <c r="SZV6232" s="251"/>
      <c r="SZW6232" s="251"/>
      <c r="SZX6232" s="251"/>
      <c r="SZY6232" s="251"/>
      <c r="SZZ6232" s="251"/>
      <c r="TAA6232" s="251"/>
      <c r="TAB6232" s="251"/>
      <c r="TAC6232" s="251"/>
      <c r="TAD6232" s="251"/>
      <c r="TAE6232" s="251"/>
      <c r="TAF6232" s="251"/>
      <c r="TAG6232" s="251"/>
      <c r="TAH6232" s="251"/>
      <c r="TAI6232" s="251"/>
      <c r="TAJ6232" s="251"/>
      <c r="TAK6232" s="251"/>
      <c r="TAL6232" s="251"/>
      <c r="TAM6232" s="251"/>
      <c r="TAN6232" s="251"/>
      <c r="TAO6232" s="251"/>
      <c r="TAP6232" s="251"/>
      <c r="TAQ6232" s="251"/>
      <c r="TAR6232" s="251"/>
      <c r="TAS6232" s="251"/>
      <c r="TAT6232" s="251"/>
      <c r="TAU6232" s="251"/>
      <c r="TAV6232" s="251"/>
      <c r="TAW6232" s="251"/>
      <c r="TAX6232" s="251"/>
      <c r="TAY6232" s="251"/>
      <c r="TAZ6232" s="251"/>
      <c r="TBA6232" s="251"/>
      <c r="TBB6232" s="251"/>
      <c r="TBC6232" s="251"/>
      <c r="TBD6232" s="251"/>
      <c r="TBE6232" s="251"/>
      <c r="TBF6232" s="251"/>
      <c r="TBG6232" s="251"/>
      <c r="TBH6232" s="251"/>
      <c r="TBI6232" s="251"/>
      <c r="TBJ6232" s="251"/>
      <c r="TBK6232" s="251"/>
      <c r="TBL6232" s="251"/>
      <c r="TBM6232" s="251"/>
      <c r="TBN6232" s="251"/>
      <c r="TBO6232" s="251"/>
      <c r="TBP6232" s="251"/>
      <c r="TBQ6232" s="251"/>
      <c r="TBR6232" s="251"/>
      <c r="TBS6232" s="251"/>
      <c r="TBT6232" s="251"/>
      <c r="TBU6232" s="251"/>
      <c r="TBV6232" s="251"/>
      <c r="TBW6232" s="251"/>
      <c r="TBX6232" s="251"/>
      <c r="TBY6232" s="251"/>
      <c r="TBZ6232" s="251"/>
      <c r="TCA6232" s="251"/>
      <c r="TCB6232" s="251"/>
      <c r="TCC6232" s="251"/>
      <c r="TCD6232" s="251"/>
      <c r="TCE6232" s="251"/>
      <c r="TCF6232" s="251"/>
      <c r="TCG6232" s="251"/>
      <c r="TCH6232" s="251"/>
      <c r="TCI6232" s="251"/>
      <c r="TCJ6232" s="251"/>
      <c r="TCK6232" s="251"/>
      <c r="TCL6232" s="251"/>
      <c r="TCM6232" s="251"/>
      <c r="TCN6232" s="251"/>
      <c r="TCO6232" s="251"/>
      <c r="TCP6232" s="251"/>
      <c r="TCQ6232" s="251"/>
      <c r="TCR6232" s="251"/>
      <c r="TCS6232" s="251"/>
      <c r="TCT6232" s="251"/>
      <c r="TCU6232" s="251"/>
      <c r="TCV6232" s="251"/>
      <c r="TCW6232" s="251"/>
      <c r="TCX6232" s="251"/>
      <c r="TCY6232" s="251"/>
      <c r="TCZ6232" s="251"/>
      <c r="TDA6232" s="251"/>
      <c r="TDB6232" s="251"/>
      <c r="TDC6232" s="251"/>
      <c r="TDD6232" s="251"/>
      <c r="TDE6232" s="251"/>
      <c r="TDF6232" s="251"/>
      <c r="TDG6232" s="251"/>
      <c r="TDH6232" s="251"/>
      <c r="TDI6232" s="251"/>
      <c r="TDJ6232" s="251"/>
      <c r="TDK6232" s="251"/>
      <c r="TDL6232" s="251"/>
      <c r="TDM6232" s="251"/>
      <c r="TDN6232" s="251"/>
      <c r="TDO6232" s="251"/>
      <c r="TDP6232" s="251"/>
      <c r="TDQ6232" s="251"/>
      <c r="TDR6232" s="251"/>
      <c r="TDS6232" s="251"/>
      <c r="TDT6232" s="251"/>
      <c r="TDU6232" s="251"/>
      <c r="TDV6232" s="251"/>
      <c r="TDW6232" s="251"/>
      <c r="TDX6232" s="251"/>
      <c r="TDY6232" s="251"/>
      <c r="TDZ6232" s="251"/>
      <c r="TEA6232" s="251"/>
      <c r="TEB6232" s="251"/>
      <c r="TEC6232" s="251"/>
      <c r="TED6232" s="251"/>
      <c r="TEE6232" s="251"/>
      <c r="TEF6232" s="251"/>
      <c r="TEG6232" s="251"/>
      <c r="TEH6232" s="251"/>
      <c r="TEI6232" s="251"/>
      <c r="TEJ6232" s="251"/>
      <c r="TEK6232" s="251"/>
      <c r="TEL6232" s="251"/>
      <c r="TEM6232" s="251"/>
      <c r="TEN6232" s="251"/>
      <c r="TEO6232" s="251"/>
      <c r="TEP6232" s="251"/>
      <c r="TEQ6232" s="251"/>
      <c r="TER6232" s="251"/>
      <c r="TES6232" s="251"/>
      <c r="TET6232" s="251"/>
      <c r="TEU6232" s="251"/>
      <c r="TEV6232" s="251"/>
      <c r="TEW6232" s="251"/>
      <c r="TEX6232" s="251"/>
      <c r="TEY6232" s="251"/>
      <c r="TEZ6232" s="251"/>
      <c r="TFA6232" s="251"/>
      <c r="TFB6232" s="251"/>
      <c r="TFC6232" s="251"/>
      <c r="TFD6232" s="251"/>
      <c r="TFE6232" s="251"/>
      <c r="TFF6232" s="251"/>
      <c r="TFG6232" s="251"/>
      <c r="TFH6232" s="251"/>
      <c r="TFI6232" s="251"/>
      <c r="TFJ6232" s="251"/>
      <c r="TFK6232" s="251"/>
      <c r="TFL6232" s="251"/>
      <c r="TFM6232" s="251"/>
      <c r="TFN6232" s="251"/>
      <c r="TFO6232" s="251"/>
      <c r="TFP6232" s="251"/>
      <c r="TFQ6232" s="251"/>
      <c r="TFR6232" s="251"/>
      <c r="TFS6232" s="251"/>
      <c r="TFT6232" s="251"/>
      <c r="TFU6232" s="251"/>
      <c r="TFV6232" s="251"/>
      <c r="TFW6232" s="251"/>
      <c r="TFX6232" s="251"/>
      <c r="TFY6232" s="251"/>
      <c r="TFZ6232" s="251"/>
      <c r="TGA6232" s="251"/>
      <c r="TGB6232" s="251"/>
      <c r="TGC6232" s="251"/>
      <c r="TGD6232" s="251"/>
      <c r="TGE6232" s="251"/>
      <c r="TGF6232" s="251"/>
      <c r="TGG6232" s="251"/>
      <c r="TGH6232" s="251"/>
      <c r="TGI6232" s="251"/>
      <c r="TGJ6232" s="251"/>
      <c r="TGK6232" s="251"/>
      <c r="TGL6232" s="251"/>
      <c r="TGM6232" s="251"/>
      <c r="TGN6232" s="251"/>
      <c r="TGO6232" s="251"/>
      <c r="TGP6232" s="251"/>
      <c r="TGQ6232" s="251"/>
      <c r="TGR6232" s="251"/>
      <c r="TGS6232" s="251"/>
      <c r="TGT6232" s="251"/>
      <c r="TGU6232" s="251"/>
      <c r="TGV6232" s="251"/>
      <c r="TGW6232" s="251"/>
      <c r="TGX6232" s="251"/>
      <c r="TGY6232" s="251"/>
      <c r="TGZ6232" s="251"/>
      <c r="THA6232" s="251"/>
      <c r="THB6232" s="251"/>
      <c r="THC6232" s="251"/>
      <c r="THD6232" s="251"/>
      <c r="THE6232" s="251"/>
      <c r="THF6232" s="251"/>
      <c r="THG6232" s="251"/>
      <c r="THH6232" s="251"/>
      <c r="THI6232" s="251"/>
      <c r="THJ6232" s="251"/>
      <c r="THK6232" s="251"/>
      <c r="THL6232" s="251"/>
      <c r="THM6232" s="251"/>
      <c r="THN6232" s="251"/>
      <c r="THO6232" s="251"/>
      <c r="THP6232" s="251"/>
      <c r="THQ6232" s="251"/>
      <c r="THR6232" s="251"/>
      <c r="THS6232" s="251"/>
      <c r="THT6232" s="251"/>
      <c r="THU6232" s="251"/>
      <c r="THV6232" s="251"/>
      <c r="THW6232" s="251"/>
      <c r="THX6232" s="251"/>
      <c r="THY6232" s="251"/>
      <c r="THZ6232" s="251"/>
      <c r="TIA6232" s="251"/>
      <c r="TIB6232" s="251"/>
      <c r="TIC6232" s="251"/>
      <c r="TID6232" s="251"/>
      <c r="TIE6232" s="251"/>
      <c r="TIF6232" s="251"/>
      <c r="TIG6232" s="251"/>
      <c r="TIH6232" s="251"/>
      <c r="TII6232" s="251"/>
      <c r="TIJ6232" s="251"/>
      <c r="TIK6232" s="251"/>
      <c r="TIL6232" s="251"/>
      <c r="TIM6232" s="251"/>
      <c r="TIN6232" s="251"/>
      <c r="TIO6232" s="251"/>
      <c r="TIP6232" s="251"/>
      <c r="TIQ6232" s="251"/>
      <c r="TIR6232" s="251"/>
      <c r="TIS6232" s="251"/>
      <c r="TIT6232" s="251"/>
      <c r="TIU6232" s="251"/>
      <c r="TIV6232" s="251"/>
      <c r="TIW6232" s="251"/>
      <c r="TIX6232" s="251"/>
      <c r="TIY6232" s="251"/>
      <c r="TIZ6232" s="251"/>
      <c r="TJA6232" s="251"/>
      <c r="TJB6232" s="251"/>
      <c r="TJC6232" s="251"/>
      <c r="TJD6232" s="251"/>
      <c r="TJE6232" s="251"/>
      <c r="TJF6232" s="251"/>
      <c r="TJG6232" s="251"/>
      <c r="TJH6232" s="251"/>
      <c r="TJI6232" s="251"/>
      <c r="TJJ6232" s="251"/>
      <c r="TJK6232" s="251"/>
      <c r="TJL6232" s="251"/>
      <c r="TJM6232" s="251"/>
      <c r="TJN6232" s="251"/>
      <c r="TJO6232" s="251"/>
      <c r="TJP6232" s="251"/>
      <c r="TJQ6232" s="251"/>
      <c r="TJR6232" s="251"/>
      <c r="TJS6232" s="251"/>
      <c r="TJT6232" s="251"/>
      <c r="TJU6232" s="251"/>
      <c r="TJV6232" s="251"/>
      <c r="TJW6232" s="251"/>
      <c r="TJX6232" s="251"/>
      <c r="TJY6232" s="251"/>
      <c r="TJZ6232" s="251"/>
      <c r="TKA6232" s="251"/>
      <c r="TKB6232" s="251"/>
      <c r="TKC6232" s="251"/>
      <c r="TKD6232" s="251"/>
      <c r="TKE6232" s="251"/>
      <c r="TKF6232" s="251"/>
      <c r="TKG6232" s="251"/>
      <c r="TKH6232" s="251"/>
      <c r="TKI6232" s="251"/>
      <c r="TKJ6232" s="251"/>
      <c r="TKK6232" s="251"/>
      <c r="TKL6232" s="251"/>
      <c r="TKM6232" s="251"/>
      <c r="TKN6232" s="251"/>
      <c r="TKO6232" s="251"/>
      <c r="TKP6232" s="251"/>
      <c r="TKQ6232" s="251"/>
      <c r="TKR6232" s="251"/>
      <c r="TKS6232" s="251"/>
      <c r="TKT6232" s="251"/>
      <c r="TKU6232" s="251"/>
      <c r="TKV6232" s="251"/>
      <c r="TKW6232" s="251"/>
      <c r="TKX6232" s="251"/>
      <c r="TKY6232" s="251"/>
      <c r="TKZ6232" s="251"/>
      <c r="TLA6232" s="251"/>
      <c r="TLB6232" s="251"/>
      <c r="TLC6232" s="251"/>
      <c r="TLD6232" s="251"/>
      <c r="TLE6232" s="251"/>
      <c r="TLF6232" s="251"/>
      <c r="TLG6232" s="251"/>
      <c r="TLH6232" s="251"/>
      <c r="TLI6232" s="251"/>
      <c r="TLJ6232" s="251"/>
      <c r="TLK6232" s="251"/>
      <c r="TLL6232" s="251"/>
      <c r="TLM6232" s="251"/>
      <c r="TLN6232" s="251"/>
      <c r="TLO6232" s="251"/>
      <c r="TLP6232" s="251"/>
      <c r="TLQ6232" s="251"/>
      <c r="TLR6232" s="251"/>
      <c r="TLS6232" s="251"/>
      <c r="TLT6232" s="251"/>
      <c r="TLU6232" s="251"/>
      <c r="TLV6232" s="251"/>
      <c r="TLW6232" s="251"/>
      <c r="TLX6232" s="251"/>
      <c r="TLY6232" s="251"/>
      <c r="TLZ6232" s="251"/>
      <c r="TMA6232" s="251"/>
      <c r="TMB6232" s="251"/>
      <c r="TMC6232" s="251"/>
      <c r="TMD6232" s="251"/>
      <c r="TME6232" s="251"/>
      <c r="TMF6232" s="251"/>
      <c r="TMG6232" s="251"/>
      <c r="TMH6232" s="251"/>
      <c r="TMI6232" s="251"/>
      <c r="TMJ6232" s="251"/>
      <c r="TMK6232" s="251"/>
      <c r="TML6232" s="251"/>
      <c r="TMM6232" s="251"/>
      <c r="TMN6232" s="251"/>
      <c r="TMO6232" s="251"/>
      <c r="TMP6232" s="251"/>
      <c r="TMQ6232" s="251"/>
      <c r="TMR6232" s="251"/>
      <c r="TMS6232" s="251"/>
      <c r="TMT6232" s="251"/>
      <c r="TMU6232" s="251"/>
      <c r="TMV6232" s="251"/>
      <c r="TMW6232" s="251"/>
      <c r="TMX6232" s="251"/>
      <c r="TMY6232" s="251"/>
      <c r="TMZ6232" s="251"/>
      <c r="TNA6232" s="251"/>
      <c r="TNB6232" s="251"/>
      <c r="TNC6232" s="251"/>
      <c r="TND6232" s="251"/>
      <c r="TNE6232" s="251"/>
      <c r="TNF6232" s="251"/>
      <c r="TNG6232" s="251"/>
      <c r="TNH6232" s="251"/>
      <c r="TNI6232" s="251"/>
      <c r="TNJ6232" s="251"/>
      <c r="TNK6232" s="251"/>
      <c r="TNL6232" s="251"/>
      <c r="TNM6232" s="251"/>
      <c r="TNN6232" s="251"/>
      <c r="TNO6232" s="251"/>
      <c r="TNP6232" s="251"/>
      <c r="TNQ6232" s="251"/>
      <c r="TNR6232" s="251"/>
      <c r="TNS6232" s="251"/>
      <c r="TNT6232" s="251"/>
      <c r="TNU6232" s="251"/>
      <c r="TNV6232" s="251"/>
      <c r="TNW6232" s="251"/>
      <c r="TNX6232" s="251"/>
      <c r="TNY6232" s="251"/>
      <c r="TNZ6232" s="251"/>
      <c r="TOA6232" s="251"/>
      <c r="TOB6232" s="251"/>
      <c r="TOC6232" s="251"/>
      <c r="TOD6232" s="251"/>
      <c r="TOE6232" s="251"/>
      <c r="TOF6232" s="251"/>
      <c r="TOG6232" s="251"/>
      <c r="TOH6232" s="251"/>
      <c r="TOI6232" s="251"/>
      <c r="TOJ6232" s="251"/>
      <c r="TOK6232" s="251"/>
      <c r="TOL6232" s="251"/>
      <c r="TOM6232" s="251"/>
      <c r="TON6232" s="251"/>
      <c r="TOO6232" s="251"/>
      <c r="TOP6232" s="251"/>
      <c r="TOQ6232" s="251"/>
      <c r="TOR6232" s="251"/>
      <c r="TOS6232" s="251"/>
      <c r="TOT6232" s="251"/>
      <c r="TOU6232" s="251"/>
      <c r="TOV6232" s="251"/>
      <c r="TOW6232" s="251"/>
      <c r="TOX6232" s="251"/>
      <c r="TOY6232" s="251"/>
      <c r="TOZ6232" s="251"/>
      <c r="TPA6232" s="251"/>
      <c r="TPB6232" s="251"/>
      <c r="TPC6232" s="251"/>
      <c r="TPD6232" s="251"/>
      <c r="TPE6232" s="251"/>
      <c r="TPF6232" s="251"/>
      <c r="TPG6232" s="251"/>
      <c r="TPH6232" s="251"/>
      <c r="TPI6232" s="251"/>
      <c r="TPJ6232" s="251"/>
      <c r="TPK6232" s="251"/>
      <c r="TPL6232" s="251"/>
      <c r="TPM6232" s="251"/>
      <c r="TPN6232" s="251"/>
      <c r="TPO6232" s="251"/>
      <c r="TPP6232" s="251"/>
      <c r="TPQ6232" s="251"/>
      <c r="TPR6232" s="251"/>
      <c r="TPS6232" s="251"/>
      <c r="TPT6232" s="251"/>
      <c r="TPU6232" s="251"/>
      <c r="TPV6232" s="251"/>
      <c r="TPW6232" s="251"/>
      <c r="TPX6232" s="251"/>
      <c r="TPY6232" s="251"/>
      <c r="TPZ6232" s="251"/>
      <c r="TQA6232" s="251"/>
      <c r="TQB6232" s="251"/>
      <c r="TQC6232" s="251"/>
      <c r="TQD6232" s="251"/>
      <c r="TQE6232" s="251"/>
      <c r="TQF6232" s="251"/>
      <c r="TQG6232" s="251"/>
      <c r="TQH6232" s="251"/>
      <c r="TQI6232" s="251"/>
      <c r="TQJ6232" s="251"/>
      <c r="TQK6232" s="251"/>
      <c r="TQL6232" s="251"/>
      <c r="TQM6232" s="251"/>
      <c r="TQN6232" s="251"/>
      <c r="TQO6232" s="251"/>
      <c r="TQP6232" s="251"/>
      <c r="TQQ6232" s="251"/>
      <c r="TQR6232" s="251"/>
      <c r="TQS6232" s="251"/>
      <c r="TQT6232" s="251"/>
      <c r="TQU6232" s="251"/>
      <c r="TQV6232" s="251"/>
      <c r="TQW6232" s="251"/>
      <c r="TQX6232" s="251"/>
      <c r="TQY6232" s="251"/>
      <c r="TQZ6232" s="251"/>
      <c r="TRA6232" s="251"/>
      <c r="TRB6232" s="251"/>
      <c r="TRC6232" s="251"/>
      <c r="TRD6232" s="251"/>
      <c r="TRE6232" s="251"/>
      <c r="TRF6232" s="251"/>
      <c r="TRG6232" s="251"/>
      <c r="TRH6232" s="251"/>
      <c r="TRI6232" s="251"/>
      <c r="TRJ6232" s="251"/>
      <c r="TRK6232" s="251"/>
      <c r="TRL6232" s="251"/>
      <c r="TRM6232" s="251"/>
      <c r="TRN6232" s="251"/>
      <c r="TRO6232" s="251"/>
      <c r="TRP6232" s="251"/>
      <c r="TRQ6232" s="251"/>
      <c r="TRR6232" s="251"/>
      <c r="TRS6232" s="251"/>
      <c r="TRT6232" s="251"/>
      <c r="TRU6232" s="251"/>
      <c r="TRV6232" s="251"/>
      <c r="TRW6232" s="251"/>
      <c r="TRX6232" s="251"/>
      <c r="TRY6232" s="251"/>
      <c r="TRZ6232" s="251"/>
      <c r="TSA6232" s="251"/>
      <c r="TSB6232" s="251"/>
      <c r="TSC6232" s="251"/>
      <c r="TSD6232" s="251"/>
      <c r="TSE6232" s="251"/>
      <c r="TSF6232" s="251"/>
      <c r="TSG6232" s="251"/>
      <c r="TSH6232" s="251"/>
      <c r="TSI6232" s="251"/>
      <c r="TSJ6232" s="251"/>
      <c r="TSK6232" s="251"/>
      <c r="TSL6232" s="251"/>
      <c r="TSM6232" s="251"/>
      <c r="TSN6232" s="251"/>
      <c r="TSO6232" s="251"/>
      <c r="TSP6232" s="251"/>
      <c r="TSQ6232" s="251"/>
      <c r="TSR6232" s="251"/>
      <c r="TSS6232" s="251"/>
      <c r="TST6232" s="251"/>
      <c r="TSU6232" s="251"/>
      <c r="TSV6232" s="251"/>
      <c r="TSW6232" s="251"/>
      <c r="TSX6232" s="251"/>
      <c r="TSY6232" s="251"/>
      <c r="TSZ6232" s="251"/>
      <c r="TTA6232" s="251"/>
      <c r="TTB6232" s="251"/>
      <c r="TTC6232" s="251"/>
      <c r="TTD6232" s="251"/>
      <c r="TTE6232" s="251"/>
      <c r="TTF6232" s="251"/>
      <c r="TTG6232" s="251"/>
      <c r="TTH6232" s="251"/>
      <c r="TTI6232" s="251"/>
      <c r="TTJ6232" s="251"/>
      <c r="TTK6232" s="251"/>
      <c r="TTL6232" s="251"/>
      <c r="TTM6232" s="251"/>
      <c r="TTN6232" s="251"/>
      <c r="TTO6232" s="251"/>
      <c r="TTP6232" s="251"/>
      <c r="TTQ6232" s="251"/>
      <c r="TTR6232" s="251"/>
      <c r="TTS6232" s="251"/>
      <c r="TTT6232" s="251"/>
      <c r="TTU6232" s="251"/>
      <c r="TTV6232" s="251"/>
      <c r="TTW6232" s="251"/>
      <c r="TTX6232" s="251"/>
      <c r="TTY6232" s="251"/>
      <c r="TTZ6232" s="251"/>
      <c r="TUA6232" s="251"/>
      <c r="TUB6232" s="251"/>
      <c r="TUC6232" s="251"/>
      <c r="TUD6232" s="251"/>
      <c r="TUE6232" s="251"/>
      <c r="TUF6232" s="251"/>
      <c r="TUG6232" s="251"/>
      <c r="TUH6232" s="251"/>
      <c r="TUI6232" s="251"/>
      <c r="TUJ6232" s="251"/>
      <c r="TUK6232" s="251"/>
      <c r="TUL6232" s="251"/>
      <c r="TUM6232" s="251"/>
      <c r="TUN6232" s="251"/>
      <c r="TUO6232" s="251"/>
      <c r="TUP6232" s="251"/>
      <c r="TUQ6232" s="251"/>
      <c r="TUR6232" s="251"/>
      <c r="TUS6232" s="251"/>
      <c r="TUT6232" s="251"/>
      <c r="TUU6232" s="251"/>
      <c r="TUV6232" s="251"/>
      <c r="TUW6232" s="251"/>
      <c r="TUX6232" s="251"/>
      <c r="TUY6232" s="251"/>
      <c r="TUZ6232" s="251"/>
      <c r="TVA6232" s="251"/>
      <c r="TVB6232" s="251"/>
      <c r="TVC6232" s="251"/>
      <c r="TVD6232" s="251"/>
      <c r="TVE6232" s="251"/>
      <c r="TVF6232" s="251"/>
      <c r="TVG6232" s="251"/>
      <c r="TVH6232" s="251"/>
      <c r="TVI6232" s="251"/>
      <c r="TVJ6232" s="251"/>
      <c r="TVK6232" s="251"/>
      <c r="TVL6232" s="251"/>
      <c r="TVM6232" s="251"/>
      <c r="TVN6232" s="251"/>
      <c r="TVO6232" s="251"/>
      <c r="TVP6232" s="251"/>
      <c r="TVQ6232" s="251"/>
      <c r="TVR6232" s="251"/>
      <c r="TVS6232" s="251"/>
      <c r="TVT6232" s="251"/>
      <c r="TVU6232" s="251"/>
      <c r="TVV6232" s="251"/>
      <c r="TVW6232" s="251"/>
      <c r="TVX6232" s="251"/>
      <c r="TVY6232" s="251"/>
      <c r="TVZ6232" s="251"/>
      <c r="TWA6232" s="251"/>
      <c r="TWB6232" s="251"/>
      <c r="TWC6232" s="251"/>
      <c r="TWD6232" s="251"/>
      <c r="TWE6232" s="251"/>
      <c r="TWF6232" s="251"/>
      <c r="TWG6232" s="251"/>
      <c r="TWH6232" s="251"/>
      <c r="TWI6232" s="251"/>
      <c r="TWJ6232" s="251"/>
      <c r="TWK6232" s="251"/>
      <c r="TWL6232" s="251"/>
      <c r="TWM6232" s="251"/>
      <c r="TWN6232" s="251"/>
      <c r="TWO6232" s="251"/>
      <c r="TWP6232" s="251"/>
      <c r="TWQ6232" s="251"/>
      <c r="TWR6232" s="251"/>
      <c r="TWS6232" s="251"/>
      <c r="TWT6232" s="251"/>
      <c r="TWU6232" s="251"/>
      <c r="TWV6232" s="251"/>
      <c r="TWW6232" s="251"/>
      <c r="TWX6232" s="251"/>
      <c r="TWY6232" s="251"/>
      <c r="TWZ6232" s="251"/>
      <c r="TXA6232" s="251"/>
      <c r="TXB6232" s="251"/>
      <c r="TXC6232" s="251"/>
      <c r="TXD6232" s="251"/>
      <c r="TXE6232" s="251"/>
      <c r="TXF6232" s="251"/>
      <c r="TXG6232" s="251"/>
      <c r="TXH6232" s="251"/>
      <c r="TXI6232" s="251"/>
      <c r="TXJ6232" s="251"/>
      <c r="TXK6232" s="251"/>
      <c r="TXL6232" s="251"/>
      <c r="TXM6232" s="251"/>
      <c r="TXN6232" s="251"/>
      <c r="TXO6232" s="251"/>
      <c r="TXP6232" s="251"/>
      <c r="TXQ6232" s="251"/>
      <c r="TXR6232" s="251"/>
      <c r="TXS6232" s="251"/>
      <c r="TXT6232" s="251"/>
      <c r="TXU6232" s="251"/>
      <c r="TXV6232" s="251"/>
      <c r="TXW6232" s="251"/>
      <c r="TXX6232" s="251"/>
      <c r="TXY6232" s="251"/>
      <c r="TXZ6232" s="251"/>
      <c r="TYA6232" s="251"/>
      <c r="TYB6232" s="251"/>
      <c r="TYC6232" s="251"/>
      <c r="TYD6232" s="251"/>
      <c r="TYE6232" s="251"/>
      <c r="TYF6232" s="251"/>
      <c r="TYG6232" s="251"/>
      <c r="TYH6232" s="251"/>
      <c r="TYI6232" s="251"/>
      <c r="TYJ6232" s="251"/>
      <c r="TYK6232" s="251"/>
      <c r="TYL6232" s="251"/>
      <c r="TYM6232" s="251"/>
      <c r="TYN6232" s="251"/>
      <c r="TYO6232" s="251"/>
      <c r="TYP6232" s="251"/>
      <c r="TYQ6232" s="251"/>
      <c r="TYR6232" s="251"/>
      <c r="TYS6232" s="251"/>
      <c r="TYT6232" s="251"/>
      <c r="TYU6232" s="251"/>
      <c r="TYV6232" s="251"/>
      <c r="TYW6232" s="251"/>
      <c r="TYX6232" s="251"/>
      <c r="TYY6232" s="251"/>
      <c r="TYZ6232" s="251"/>
      <c r="TZA6232" s="251"/>
      <c r="TZB6232" s="251"/>
      <c r="TZC6232" s="251"/>
      <c r="TZD6232" s="251"/>
      <c r="TZE6232" s="251"/>
      <c r="TZF6232" s="251"/>
      <c r="TZG6232" s="251"/>
      <c r="TZH6232" s="251"/>
      <c r="TZI6232" s="251"/>
      <c r="TZJ6232" s="251"/>
      <c r="TZK6232" s="251"/>
      <c r="TZL6232" s="251"/>
      <c r="TZM6232" s="251"/>
      <c r="TZN6232" s="251"/>
      <c r="TZO6232" s="251"/>
      <c r="TZP6232" s="251"/>
      <c r="TZQ6232" s="251"/>
      <c r="TZR6232" s="251"/>
      <c r="TZS6232" s="251"/>
      <c r="TZT6232" s="251"/>
      <c r="TZU6232" s="251"/>
      <c r="TZV6232" s="251"/>
      <c r="TZW6232" s="251"/>
      <c r="TZX6232" s="251"/>
      <c r="TZY6232" s="251"/>
      <c r="TZZ6232" s="251"/>
      <c r="UAA6232" s="251"/>
      <c r="UAB6232" s="251"/>
      <c r="UAC6232" s="251"/>
      <c r="UAD6232" s="251"/>
      <c r="UAE6232" s="251"/>
      <c r="UAF6232" s="251"/>
      <c r="UAG6232" s="251"/>
      <c r="UAH6232" s="251"/>
      <c r="UAI6232" s="251"/>
      <c r="UAJ6232" s="251"/>
      <c r="UAK6232" s="251"/>
      <c r="UAL6232" s="251"/>
      <c r="UAM6232" s="251"/>
      <c r="UAN6232" s="251"/>
      <c r="UAO6232" s="251"/>
      <c r="UAP6232" s="251"/>
      <c r="UAQ6232" s="251"/>
      <c r="UAR6232" s="251"/>
      <c r="UAS6232" s="251"/>
      <c r="UAT6232" s="251"/>
      <c r="UAU6232" s="251"/>
      <c r="UAV6232" s="251"/>
      <c r="UAW6232" s="251"/>
      <c r="UAX6232" s="251"/>
      <c r="UAY6232" s="251"/>
      <c r="UAZ6232" s="251"/>
      <c r="UBA6232" s="251"/>
      <c r="UBB6232" s="251"/>
      <c r="UBC6232" s="251"/>
      <c r="UBD6232" s="251"/>
      <c r="UBE6232" s="251"/>
      <c r="UBF6232" s="251"/>
      <c r="UBG6232" s="251"/>
      <c r="UBH6232" s="251"/>
      <c r="UBI6232" s="251"/>
      <c r="UBJ6232" s="251"/>
      <c r="UBK6232" s="251"/>
      <c r="UBL6232" s="251"/>
      <c r="UBM6232" s="251"/>
      <c r="UBN6232" s="251"/>
      <c r="UBO6232" s="251"/>
      <c r="UBP6232" s="251"/>
      <c r="UBQ6232" s="251"/>
      <c r="UBR6232" s="251"/>
      <c r="UBS6232" s="251"/>
      <c r="UBT6232" s="251"/>
      <c r="UBU6232" s="251"/>
      <c r="UBV6232" s="251"/>
      <c r="UBW6232" s="251"/>
      <c r="UBX6232" s="251"/>
      <c r="UBY6232" s="251"/>
      <c r="UBZ6232" s="251"/>
      <c r="UCA6232" s="251"/>
      <c r="UCB6232" s="251"/>
      <c r="UCC6232" s="251"/>
      <c r="UCD6232" s="251"/>
      <c r="UCE6232" s="251"/>
      <c r="UCF6232" s="251"/>
      <c r="UCG6232" s="251"/>
      <c r="UCH6232" s="251"/>
      <c r="UCI6232" s="251"/>
      <c r="UCJ6232" s="251"/>
      <c r="UCK6232" s="251"/>
      <c r="UCL6232" s="251"/>
      <c r="UCM6232" s="251"/>
      <c r="UCN6232" s="251"/>
      <c r="UCO6232" s="251"/>
      <c r="UCP6232" s="251"/>
      <c r="UCQ6232" s="251"/>
      <c r="UCR6232" s="251"/>
      <c r="UCS6232" s="251"/>
      <c r="UCT6232" s="251"/>
      <c r="UCU6232" s="251"/>
      <c r="UCV6232" s="251"/>
      <c r="UCW6232" s="251"/>
      <c r="UCX6232" s="251"/>
      <c r="UCY6232" s="251"/>
      <c r="UCZ6232" s="251"/>
      <c r="UDA6232" s="251"/>
      <c r="UDB6232" s="251"/>
      <c r="UDC6232" s="251"/>
      <c r="UDD6232" s="251"/>
      <c r="UDE6232" s="251"/>
      <c r="UDF6232" s="251"/>
      <c r="UDG6232" s="251"/>
      <c r="UDH6232" s="251"/>
      <c r="UDI6232" s="251"/>
      <c r="UDJ6232" s="251"/>
      <c r="UDK6232" s="251"/>
      <c r="UDL6232" s="251"/>
      <c r="UDM6232" s="251"/>
      <c r="UDN6232" s="251"/>
      <c r="UDO6232" s="251"/>
      <c r="UDP6232" s="251"/>
      <c r="UDQ6232" s="251"/>
      <c r="UDR6232" s="251"/>
      <c r="UDS6232" s="251"/>
      <c r="UDT6232" s="251"/>
      <c r="UDU6232" s="251"/>
      <c r="UDV6232" s="251"/>
      <c r="UDW6232" s="251"/>
      <c r="UDX6232" s="251"/>
      <c r="UDY6232" s="251"/>
      <c r="UDZ6232" s="251"/>
      <c r="UEA6232" s="251"/>
      <c r="UEB6232" s="251"/>
      <c r="UEC6232" s="251"/>
      <c r="UED6232" s="251"/>
      <c r="UEE6232" s="251"/>
      <c r="UEF6232" s="251"/>
      <c r="UEG6232" s="251"/>
      <c r="UEH6232" s="251"/>
      <c r="UEI6232" s="251"/>
      <c r="UEJ6232" s="251"/>
      <c r="UEK6232" s="251"/>
      <c r="UEL6232" s="251"/>
      <c r="UEM6232" s="251"/>
      <c r="UEN6232" s="251"/>
      <c r="UEO6232" s="251"/>
      <c r="UEP6232" s="251"/>
      <c r="UEQ6232" s="251"/>
      <c r="UER6232" s="251"/>
      <c r="UES6232" s="251"/>
      <c r="UET6232" s="251"/>
      <c r="UEU6232" s="251"/>
      <c r="UEV6232" s="251"/>
      <c r="UEW6232" s="251"/>
      <c r="UEX6232" s="251"/>
      <c r="UEY6232" s="251"/>
      <c r="UEZ6232" s="251"/>
      <c r="UFA6232" s="251"/>
      <c r="UFB6232" s="251"/>
      <c r="UFC6232" s="251"/>
      <c r="UFD6232" s="251"/>
      <c r="UFE6232" s="251"/>
      <c r="UFF6232" s="251"/>
      <c r="UFG6232" s="251"/>
      <c r="UFH6232" s="251"/>
      <c r="UFI6232" s="251"/>
      <c r="UFJ6232" s="251"/>
      <c r="UFK6232" s="251"/>
      <c r="UFL6232" s="251"/>
      <c r="UFM6232" s="251"/>
      <c r="UFN6232" s="251"/>
      <c r="UFO6232" s="251"/>
      <c r="UFP6232" s="251"/>
      <c r="UFQ6232" s="251"/>
      <c r="UFR6232" s="251"/>
      <c r="UFS6232" s="251"/>
      <c r="UFT6232" s="251"/>
      <c r="UFU6232" s="251"/>
      <c r="UFV6232" s="251"/>
      <c r="UFW6232" s="251"/>
      <c r="UFX6232" s="251"/>
      <c r="UFY6232" s="251"/>
      <c r="UFZ6232" s="251"/>
      <c r="UGA6232" s="251"/>
      <c r="UGB6232" s="251"/>
      <c r="UGC6232" s="251"/>
      <c r="UGD6232" s="251"/>
      <c r="UGE6232" s="251"/>
      <c r="UGF6232" s="251"/>
      <c r="UGG6232" s="251"/>
      <c r="UGH6232" s="251"/>
      <c r="UGI6232" s="251"/>
      <c r="UGJ6232" s="251"/>
      <c r="UGK6232" s="251"/>
      <c r="UGL6232" s="251"/>
      <c r="UGM6232" s="251"/>
      <c r="UGN6232" s="251"/>
      <c r="UGO6232" s="251"/>
      <c r="UGP6232" s="251"/>
      <c r="UGQ6232" s="251"/>
      <c r="UGR6232" s="251"/>
      <c r="UGS6232" s="251"/>
      <c r="UGT6232" s="251"/>
      <c r="UGU6232" s="251"/>
      <c r="UGV6232" s="251"/>
      <c r="UGW6232" s="251"/>
      <c r="UGX6232" s="251"/>
      <c r="UGY6232" s="251"/>
      <c r="UGZ6232" s="251"/>
      <c r="UHA6232" s="251"/>
      <c r="UHB6232" s="251"/>
      <c r="UHC6232" s="251"/>
      <c r="UHD6232" s="251"/>
      <c r="UHE6232" s="251"/>
      <c r="UHF6232" s="251"/>
      <c r="UHG6232" s="251"/>
      <c r="UHH6232" s="251"/>
      <c r="UHI6232" s="251"/>
      <c r="UHJ6232" s="251"/>
      <c r="UHK6232" s="251"/>
      <c r="UHL6232" s="251"/>
      <c r="UHM6232" s="251"/>
      <c r="UHN6232" s="251"/>
      <c r="UHO6232" s="251"/>
      <c r="UHP6232" s="251"/>
      <c r="UHQ6232" s="251"/>
      <c r="UHR6232" s="251"/>
      <c r="UHS6232" s="251"/>
      <c r="UHT6232" s="251"/>
      <c r="UHU6232" s="251"/>
      <c r="UHV6232" s="251"/>
      <c r="UHW6232" s="251"/>
      <c r="UHX6232" s="251"/>
      <c r="UHY6232" s="251"/>
      <c r="UHZ6232" s="251"/>
      <c r="UIA6232" s="251"/>
      <c r="UIB6232" s="251"/>
      <c r="UIC6232" s="251"/>
      <c r="UID6232" s="251"/>
      <c r="UIE6232" s="251"/>
      <c r="UIF6232" s="251"/>
      <c r="UIG6232" s="251"/>
      <c r="UIH6232" s="251"/>
      <c r="UII6232" s="251"/>
      <c r="UIJ6232" s="251"/>
      <c r="UIK6232" s="251"/>
      <c r="UIL6232" s="251"/>
      <c r="UIM6232" s="251"/>
      <c r="UIN6232" s="251"/>
      <c r="UIO6232" s="251"/>
      <c r="UIP6232" s="251"/>
      <c r="UIQ6232" s="251"/>
      <c r="UIR6232" s="251"/>
      <c r="UIS6232" s="251"/>
      <c r="UIT6232" s="251"/>
      <c r="UIU6232" s="251"/>
      <c r="UIV6232" s="251"/>
      <c r="UIW6232" s="251"/>
      <c r="UIX6232" s="251"/>
      <c r="UIY6232" s="251"/>
      <c r="UIZ6232" s="251"/>
      <c r="UJA6232" s="251"/>
      <c r="UJB6232" s="251"/>
      <c r="UJC6232" s="251"/>
      <c r="UJD6232" s="251"/>
      <c r="UJE6232" s="251"/>
      <c r="UJF6232" s="251"/>
      <c r="UJG6232" s="251"/>
      <c r="UJH6232" s="251"/>
      <c r="UJI6232" s="251"/>
      <c r="UJJ6232" s="251"/>
      <c r="UJK6232" s="251"/>
      <c r="UJL6232" s="251"/>
      <c r="UJM6232" s="251"/>
      <c r="UJN6232" s="251"/>
      <c r="UJO6232" s="251"/>
      <c r="UJP6232" s="251"/>
      <c r="UJQ6232" s="251"/>
      <c r="UJR6232" s="251"/>
      <c r="UJS6232" s="251"/>
      <c r="UJT6232" s="251"/>
      <c r="UJU6232" s="251"/>
      <c r="UJV6232" s="251"/>
      <c r="UJW6232" s="251"/>
      <c r="UJX6232" s="251"/>
      <c r="UJY6232" s="251"/>
      <c r="UJZ6232" s="251"/>
      <c r="UKA6232" s="251"/>
      <c r="UKB6232" s="251"/>
      <c r="UKC6232" s="251"/>
      <c r="UKD6232" s="251"/>
      <c r="UKE6232" s="251"/>
      <c r="UKF6232" s="251"/>
      <c r="UKG6232" s="251"/>
      <c r="UKH6232" s="251"/>
      <c r="UKI6232" s="251"/>
      <c r="UKJ6232" s="251"/>
      <c r="UKK6232" s="251"/>
      <c r="UKL6232" s="251"/>
      <c r="UKM6232" s="251"/>
      <c r="UKN6232" s="251"/>
      <c r="UKO6232" s="251"/>
      <c r="UKP6232" s="251"/>
      <c r="UKQ6232" s="251"/>
      <c r="UKR6232" s="251"/>
      <c r="UKS6232" s="251"/>
      <c r="UKT6232" s="251"/>
      <c r="UKU6232" s="251"/>
      <c r="UKV6232" s="251"/>
      <c r="UKW6232" s="251"/>
      <c r="UKX6232" s="251"/>
      <c r="UKY6232" s="251"/>
      <c r="UKZ6232" s="251"/>
      <c r="ULA6232" s="251"/>
      <c r="ULB6232" s="251"/>
      <c r="ULC6232" s="251"/>
      <c r="ULD6232" s="251"/>
      <c r="ULE6232" s="251"/>
      <c r="ULF6232" s="251"/>
      <c r="ULG6232" s="251"/>
      <c r="ULH6232" s="251"/>
      <c r="ULI6232" s="251"/>
      <c r="ULJ6232" s="251"/>
      <c r="ULK6232" s="251"/>
      <c r="ULL6232" s="251"/>
      <c r="ULM6232" s="251"/>
      <c r="ULN6232" s="251"/>
      <c r="ULO6232" s="251"/>
      <c r="ULP6232" s="251"/>
      <c r="ULQ6232" s="251"/>
      <c r="ULR6232" s="251"/>
      <c r="ULS6232" s="251"/>
      <c r="ULT6232" s="251"/>
      <c r="ULU6232" s="251"/>
      <c r="ULV6232" s="251"/>
      <c r="ULW6232" s="251"/>
      <c r="ULX6232" s="251"/>
      <c r="ULY6232" s="251"/>
      <c r="ULZ6232" s="251"/>
      <c r="UMA6232" s="251"/>
      <c r="UMB6232" s="251"/>
      <c r="UMC6232" s="251"/>
      <c r="UMD6232" s="251"/>
      <c r="UME6232" s="251"/>
      <c r="UMF6232" s="251"/>
      <c r="UMG6232" s="251"/>
      <c r="UMH6232" s="251"/>
      <c r="UMI6232" s="251"/>
      <c r="UMJ6232" s="251"/>
      <c r="UMK6232" s="251"/>
      <c r="UML6232" s="251"/>
      <c r="UMM6232" s="251"/>
      <c r="UMN6232" s="251"/>
      <c r="UMO6232" s="251"/>
      <c r="UMP6232" s="251"/>
      <c r="UMQ6232" s="251"/>
      <c r="UMR6232" s="251"/>
      <c r="UMS6232" s="251"/>
      <c r="UMT6232" s="251"/>
      <c r="UMU6232" s="251"/>
      <c r="UMV6232" s="251"/>
      <c r="UMW6232" s="251"/>
      <c r="UMX6232" s="251"/>
      <c r="UMY6232" s="251"/>
      <c r="UMZ6232" s="251"/>
      <c r="UNA6232" s="251"/>
      <c r="UNB6232" s="251"/>
      <c r="UNC6232" s="251"/>
      <c r="UND6232" s="251"/>
      <c r="UNE6232" s="251"/>
      <c r="UNF6232" s="251"/>
      <c r="UNG6232" s="251"/>
      <c r="UNH6232" s="251"/>
      <c r="UNI6232" s="251"/>
      <c r="UNJ6232" s="251"/>
      <c r="UNK6232" s="251"/>
      <c r="UNL6232" s="251"/>
      <c r="UNM6232" s="251"/>
      <c r="UNN6232" s="251"/>
      <c r="UNO6232" s="251"/>
      <c r="UNP6232" s="251"/>
      <c r="UNQ6232" s="251"/>
      <c r="UNR6232" s="251"/>
      <c r="UNS6232" s="251"/>
      <c r="UNT6232" s="251"/>
      <c r="UNU6232" s="251"/>
      <c r="UNV6232" s="251"/>
      <c r="UNW6232" s="251"/>
      <c r="UNX6232" s="251"/>
      <c r="UNY6232" s="251"/>
      <c r="UNZ6232" s="251"/>
      <c r="UOA6232" s="251"/>
      <c r="UOB6232" s="251"/>
      <c r="UOC6232" s="251"/>
      <c r="UOD6232" s="251"/>
      <c r="UOE6232" s="251"/>
      <c r="UOF6232" s="251"/>
      <c r="UOG6232" s="251"/>
      <c r="UOH6232" s="251"/>
      <c r="UOI6232" s="251"/>
      <c r="UOJ6232" s="251"/>
      <c r="UOK6232" s="251"/>
      <c r="UOL6232" s="251"/>
      <c r="UOM6232" s="251"/>
      <c r="UON6232" s="251"/>
      <c r="UOO6232" s="251"/>
      <c r="UOP6232" s="251"/>
      <c r="UOQ6232" s="251"/>
      <c r="UOR6232" s="251"/>
      <c r="UOS6232" s="251"/>
      <c r="UOT6232" s="251"/>
      <c r="UOU6232" s="251"/>
      <c r="UOV6232" s="251"/>
      <c r="UOW6232" s="251"/>
      <c r="UOX6232" s="251"/>
      <c r="UOY6232" s="251"/>
      <c r="UOZ6232" s="251"/>
      <c r="UPA6232" s="251"/>
      <c r="UPB6232" s="251"/>
      <c r="UPC6232" s="251"/>
      <c r="UPD6232" s="251"/>
      <c r="UPE6232" s="251"/>
      <c r="UPF6232" s="251"/>
      <c r="UPG6232" s="251"/>
      <c r="UPH6232" s="251"/>
      <c r="UPI6232" s="251"/>
      <c r="UPJ6232" s="251"/>
      <c r="UPK6232" s="251"/>
      <c r="UPL6232" s="251"/>
      <c r="UPM6232" s="251"/>
      <c r="UPN6232" s="251"/>
      <c r="UPO6232" s="251"/>
      <c r="UPP6232" s="251"/>
      <c r="UPQ6232" s="251"/>
      <c r="UPR6232" s="251"/>
      <c r="UPS6232" s="251"/>
      <c r="UPT6232" s="251"/>
      <c r="UPU6232" s="251"/>
      <c r="UPV6232" s="251"/>
      <c r="UPW6232" s="251"/>
      <c r="UPX6232" s="251"/>
      <c r="UPY6232" s="251"/>
      <c r="UPZ6232" s="251"/>
      <c r="UQA6232" s="251"/>
      <c r="UQB6232" s="251"/>
      <c r="UQC6232" s="251"/>
      <c r="UQD6232" s="251"/>
      <c r="UQE6232" s="251"/>
      <c r="UQF6232" s="251"/>
      <c r="UQG6232" s="251"/>
      <c r="UQH6232" s="251"/>
      <c r="UQI6232" s="251"/>
      <c r="UQJ6232" s="251"/>
      <c r="UQK6232" s="251"/>
      <c r="UQL6232" s="251"/>
      <c r="UQM6232" s="251"/>
      <c r="UQN6232" s="251"/>
      <c r="UQO6232" s="251"/>
      <c r="UQP6232" s="251"/>
      <c r="UQQ6232" s="251"/>
      <c r="UQR6232" s="251"/>
      <c r="UQS6232" s="251"/>
      <c r="UQT6232" s="251"/>
      <c r="UQU6232" s="251"/>
      <c r="UQV6232" s="251"/>
      <c r="UQW6232" s="251"/>
      <c r="UQX6232" s="251"/>
      <c r="UQY6232" s="251"/>
      <c r="UQZ6232" s="251"/>
      <c r="URA6232" s="251"/>
      <c r="URB6232" s="251"/>
      <c r="URC6232" s="251"/>
      <c r="URD6232" s="251"/>
      <c r="URE6232" s="251"/>
      <c r="URF6232" s="251"/>
      <c r="URG6232" s="251"/>
      <c r="URH6232" s="251"/>
      <c r="URI6232" s="251"/>
      <c r="URJ6232" s="251"/>
      <c r="URK6232" s="251"/>
      <c r="URL6232" s="251"/>
      <c r="URM6232" s="251"/>
      <c r="URN6232" s="251"/>
      <c r="URO6232" s="251"/>
      <c r="URP6232" s="251"/>
      <c r="URQ6232" s="251"/>
      <c r="URR6232" s="251"/>
      <c r="URS6232" s="251"/>
      <c r="URT6232" s="251"/>
      <c r="URU6232" s="251"/>
      <c r="URV6232" s="251"/>
      <c r="URW6232" s="251"/>
      <c r="URX6232" s="251"/>
      <c r="URY6232" s="251"/>
      <c r="URZ6232" s="251"/>
      <c r="USA6232" s="251"/>
      <c r="USB6232" s="251"/>
      <c r="USC6232" s="251"/>
      <c r="USD6232" s="251"/>
      <c r="USE6232" s="251"/>
      <c r="USF6232" s="251"/>
      <c r="USG6232" s="251"/>
      <c r="USH6232" s="251"/>
      <c r="USI6232" s="251"/>
      <c r="USJ6232" s="251"/>
      <c r="USK6232" s="251"/>
      <c r="USL6232" s="251"/>
      <c r="USM6232" s="251"/>
      <c r="USN6232" s="251"/>
      <c r="USO6232" s="251"/>
      <c r="USP6232" s="251"/>
      <c r="USQ6232" s="251"/>
      <c r="USR6232" s="251"/>
      <c r="USS6232" s="251"/>
      <c r="UST6232" s="251"/>
      <c r="USU6232" s="251"/>
      <c r="USV6232" s="251"/>
      <c r="USW6232" s="251"/>
      <c r="USX6232" s="251"/>
      <c r="USY6232" s="251"/>
      <c r="USZ6232" s="251"/>
      <c r="UTA6232" s="251"/>
      <c r="UTB6232" s="251"/>
      <c r="UTC6232" s="251"/>
      <c r="UTD6232" s="251"/>
      <c r="UTE6232" s="251"/>
      <c r="UTF6232" s="251"/>
      <c r="UTG6232" s="251"/>
      <c r="UTH6232" s="251"/>
      <c r="UTI6232" s="251"/>
      <c r="UTJ6232" s="251"/>
      <c r="UTK6232" s="251"/>
      <c r="UTL6232" s="251"/>
      <c r="UTM6232" s="251"/>
      <c r="UTN6232" s="251"/>
      <c r="UTO6232" s="251"/>
      <c r="UTP6232" s="251"/>
      <c r="UTQ6232" s="251"/>
      <c r="UTR6232" s="251"/>
      <c r="UTS6232" s="251"/>
      <c r="UTT6232" s="251"/>
      <c r="UTU6232" s="251"/>
      <c r="UTV6232" s="251"/>
      <c r="UTW6232" s="251"/>
      <c r="UTX6232" s="251"/>
      <c r="UTY6232" s="251"/>
      <c r="UTZ6232" s="251"/>
      <c r="UUA6232" s="251"/>
      <c r="UUB6232" s="251"/>
      <c r="UUC6232" s="251"/>
      <c r="UUD6232" s="251"/>
      <c r="UUE6232" s="251"/>
      <c r="UUF6232" s="251"/>
      <c r="UUG6232" s="251"/>
      <c r="UUH6232" s="251"/>
      <c r="UUI6232" s="251"/>
      <c r="UUJ6232" s="251"/>
      <c r="UUK6232" s="251"/>
      <c r="UUL6232" s="251"/>
      <c r="UUM6232" s="251"/>
      <c r="UUN6232" s="251"/>
      <c r="UUO6232" s="251"/>
      <c r="UUP6232" s="251"/>
      <c r="UUQ6232" s="251"/>
      <c r="UUR6232" s="251"/>
      <c r="UUS6232" s="251"/>
      <c r="UUT6232" s="251"/>
      <c r="UUU6232" s="251"/>
      <c r="UUV6232" s="251"/>
      <c r="UUW6232" s="251"/>
      <c r="UUX6232" s="251"/>
      <c r="UUY6232" s="251"/>
      <c r="UUZ6232" s="251"/>
      <c r="UVA6232" s="251"/>
      <c r="UVB6232" s="251"/>
      <c r="UVC6232" s="251"/>
      <c r="UVD6232" s="251"/>
      <c r="UVE6232" s="251"/>
      <c r="UVF6232" s="251"/>
      <c r="UVG6232" s="251"/>
      <c r="UVH6232" s="251"/>
      <c r="UVI6232" s="251"/>
      <c r="UVJ6232" s="251"/>
      <c r="UVK6232" s="251"/>
      <c r="UVL6232" s="251"/>
      <c r="UVM6232" s="251"/>
      <c r="UVN6232" s="251"/>
      <c r="UVO6232" s="251"/>
      <c r="UVP6232" s="251"/>
      <c r="UVQ6232" s="251"/>
      <c r="UVR6232" s="251"/>
      <c r="UVS6232" s="251"/>
      <c r="UVT6232" s="251"/>
      <c r="UVU6232" s="251"/>
      <c r="UVV6232" s="251"/>
      <c r="UVW6232" s="251"/>
      <c r="UVX6232" s="251"/>
      <c r="UVY6232" s="251"/>
      <c r="UVZ6232" s="251"/>
      <c r="UWA6232" s="251"/>
      <c r="UWB6232" s="251"/>
      <c r="UWC6232" s="251"/>
      <c r="UWD6232" s="251"/>
      <c r="UWE6232" s="251"/>
      <c r="UWF6232" s="251"/>
      <c r="UWG6232" s="251"/>
      <c r="UWH6232" s="251"/>
      <c r="UWI6232" s="251"/>
      <c r="UWJ6232" s="251"/>
      <c r="UWK6232" s="251"/>
      <c r="UWL6232" s="251"/>
      <c r="UWM6232" s="251"/>
      <c r="UWN6232" s="251"/>
      <c r="UWO6232" s="251"/>
      <c r="UWP6232" s="251"/>
      <c r="UWQ6232" s="251"/>
      <c r="UWR6232" s="251"/>
      <c r="UWS6232" s="251"/>
      <c r="UWT6232" s="251"/>
      <c r="UWU6232" s="251"/>
      <c r="UWV6232" s="251"/>
      <c r="UWW6232" s="251"/>
      <c r="UWX6232" s="251"/>
      <c r="UWY6232" s="251"/>
      <c r="UWZ6232" s="251"/>
      <c r="UXA6232" s="251"/>
      <c r="UXB6232" s="251"/>
      <c r="UXC6232" s="251"/>
      <c r="UXD6232" s="251"/>
      <c r="UXE6232" s="251"/>
      <c r="UXF6232" s="251"/>
      <c r="UXG6232" s="251"/>
      <c r="UXH6232" s="251"/>
      <c r="UXI6232" s="251"/>
      <c r="UXJ6232" s="251"/>
      <c r="UXK6232" s="251"/>
      <c r="UXL6232" s="251"/>
      <c r="UXM6232" s="251"/>
      <c r="UXN6232" s="251"/>
      <c r="UXO6232" s="251"/>
      <c r="UXP6232" s="251"/>
      <c r="UXQ6232" s="251"/>
      <c r="UXR6232" s="251"/>
      <c r="UXS6232" s="251"/>
      <c r="UXT6232" s="251"/>
      <c r="UXU6232" s="251"/>
      <c r="UXV6232" s="251"/>
      <c r="UXW6232" s="251"/>
      <c r="UXX6232" s="251"/>
      <c r="UXY6232" s="251"/>
      <c r="UXZ6232" s="251"/>
      <c r="UYA6232" s="251"/>
      <c r="UYB6232" s="251"/>
      <c r="UYC6232" s="251"/>
      <c r="UYD6232" s="251"/>
      <c r="UYE6232" s="251"/>
      <c r="UYF6232" s="251"/>
      <c r="UYG6232" s="251"/>
      <c r="UYH6232" s="251"/>
      <c r="UYI6232" s="251"/>
      <c r="UYJ6232" s="251"/>
      <c r="UYK6232" s="251"/>
      <c r="UYL6232" s="251"/>
      <c r="UYM6232" s="251"/>
      <c r="UYN6232" s="251"/>
      <c r="UYO6232" s="251"/>
      <c r="UYP6232" s="251"/>
      <c r="UYQ6232" s="251"/>
      <c r="UYR6232" s="251"/>
      <c r="UYS6232" s="251"/>
      <c r="UYT6232" s="251"/>
      <c r="UYU6232" s="251"/>
      <c r="UYV6232" s="251"/>
      <c r="UYW6232" s="251"/>
      <c r="UYX6232" s="251"/>
      <c r="UYY6232" s="251"/>
      <c r="UYZ6232" s="251"/>
      <c r="UZA6232" s="251"/>
      <c r="UZB6232" s="251"/>
      <c r="UZC6232" s="251"/>
      <c r="UZD6232" s="251"/>
      <c r="UZE6232" s="251"/>
      <c r="UZF6232" s="251"/>
      <c r="UZG6232" s="251"/>
      <c r="UZH6232" s="251"/>
      <c r="UZI6232" s="251"/>
      <c r="UZJ6232" s="251"/>
      <c r="UZK6232" s="251"/>
      <c r="UZL6232" s="251"/>
      <c r="UZM6232" s="251"/>
      <c r="UZN6232" s="251"/>
      <c r="UZO6232" s="251"/>
      <c r="UZP6232" s="251"/>
      <c r="UZQ6232" s="251"/>
      <c r="UZR6232" s="251"/>
      <c r="UZS6232" s="251"/>
      <c r="UZT6232" s="251"/>
      <c r="UZU6232" s="251"/>
      <c r="UZV6232" s="251"/>
      <c r="UZW6232" s="251"/>
      <c r="UZX6232" s="251"/>
      <c r="UZY6232" s="251"/>
      <c r="UZZ6232" s="251"/>
      <c r="VAA6232" s="251"/>
      <c r="VAB6232" s="251"/>
      <c r="VAC6232" s="251"/>
      <c r="VAD6232" s="251"/>
      <c r="VAE6232" s="251"/>
      <c r="VAF6232" s="251"/>
      <c r="VAG6232" s="251"/>
      <c r="VAH6232" s="251"/>
      <c r="VAI6232" s="251"/>
      <c r="VAJ6232" s="251"/>
      <c r="VAK6232" s="251"/>
      <c r="VAL6232" s="251"/>
      <c r="VAM6232" s="251"/>
      <c r="VAN6232" s="251"/>
      <c r="VAO6232" s="251"/>
      <c r="VAP6232" s="251"/>
      <c r="VAQ6232" s="251"/>
      <c r="VAR6232" s="251"/>
      <c r="VAS6232" s="251"/>
      <c r="VAT6232" s="251"/>
      <c r="VAU6232" s="251"/>
      <c r="VAV6232" s="251"/>
      <c r="VAW6232" s="251"/>
      <c r="VAX6232" s="251"/>
      <c r="VAY6232" s="251"/>
      <c r="VAZ6232" s="251"/>
      <c r="VBA6232" s="251"/>
      <c r="VBB6232" s="251"/>
      <c r="VBC6232" s="251"/>
      <c r="VBD6232" s="251"/>
      <c r="VBE6232" s="251"/>
      <c r="VBF6232" s="251"/>
      <c r="VBG6232" s="251"/>
      <c r="VBH6232" s="251"/>
      <c r="VBI6232" s="251"/>
      <c r="VBJ6232" s="251"/>
      <c r="VBK6232" s="251"/>
      <c r="VBL6232" s="251"/>
      <c r="VBM6232" s="251"/>
      <c r="VBN6232" s="251"/>
      <c r="VBO6232" s="251"/>
      <c r="VBP6232" s="251"/>
      <c r="VBQ6232" s="251"/>
      <c r="VBR6232" s="251"/>
      <c r="VBS6232" s="251"/>
      <c r="VBT6232" s="251"/>
      <c r="VBU6232" s="251"/>
      <c r="VBV6232" s="251"/>
      <c r="VBW6232" s="251"/>
      <c r="VBX6232" s="251"/>
      <c r="VBY6232" s="251"/>
      <c r="VBZ6232" s="251"/>
      <c r="VCA6232" s="251"/>
      <c r="VCB6232" s="251"/>
      <c r="VCC6232" s="251"/>
      <c r="VCD6232" s="251"/>
      <c r="VCE6232" s="251"/>
      <c r="VCF6232" s="251"/>
      <c r="VCG6232" s="251"/>
      <c r="VCH6232" s="251"/>
      <c r="VCI6232" s="251"/>
      <c r="VCJ6232" s="251"/>
      <c r="VCK6232" s="251"/>
      <c r="VCL6232" s="251"/>
      <c r="VCM6232" s="251"/>
      <c r="VCN6232" s="251"/>
      <c r="VCO6232" s="251"/>
      <c r="VCP6232" s="251"/>
      <c r="VCQ6232" s="251"/>
      <c r="VCR6232" s="251"/>
      <c r="VCS6232" s="251"/>
      <c r="VCT6232" s="251"/>
      <c r="VCU6232" s="251"/>
      <c r="VCV6232" s="251"/>
      <c r="VCW6232" s="251"/>
      <c r="VCX6232" s="251"/>
      <c r="VCY6232" s="251"/>
      <c r="VCZ6232" s="251"/>
      <c r="VDA6232" s="251"/>
      <c r="VDB6232" s="251"/>
      <c r="VDC6232" s="251"/>
      <c r="VDD6232" s="251"/>
      <c r="VDE6232" s="251"/>
      <c r="VDF6232" s="251"/>
      <c r="VDG6232" s="251"/>
      <c r="VDH6232" s="251"/>
      <c r="VDI6232" s="251"/>
      <c r="VDJ6232" s="251"/>
      <c r="VDK6232" s="251"/>
      <c r="VDL6232" s="251"/>
      <c r="VDM6232" s="251"/>
      <c r="VDN6232" s="251"/>
      <c r="VDO6232" s="251"/>
      <c r="VDP6232" s="251"/>
      <c r="VDQ6232" s="251"/>
      <c r="VDR6232" s="251"/>
      <c r="VDS6232" s="251"/>
      <c r="VDT6232" s="251"/>
      <c r="VDU6232" s="251"/>
      <c r="VDV6232" s="251"/>
      <c r="VDW6232" s="251"/>
      <c r="VDX6232" s="251"/>
      <c r="VDY6232" s="251"/>
      <c r="VDZ6232" s="251"/>
      <c r="VEA6232" s="251"/>
      <c r="VEB6232" s="251"/>
      <c r="VEC6232" s="251"/>
      <c r="VED6232" s="251"/>
      <c r="VEE6232" s="251"/>
      <c r="VEF6232" s="251"/>
      <c r="VEG6232" s="251"/>
      <c r="VEH6232" s="251"/>
      <c r="VEI6232" s="251"/>
      <c r="VEJ6232" s="251"/>
      <c r="VEK6232" s="251"/>
      <c r="VEL6232" s="251"/>
      <c r="VEM6232" s="251"/>
      <c r="VEN6232" s="251"/>
      <c r="VEO6232" s="251"/>
      <c r="VEP6232" s="251"/>
      <c r="VEQ6232" s="251"/>
      <c r="VER6232" s="251"/>
      <c r="VES6232" s="251"/>
      <c r="VET6232" s="251"/>
      <c r="VEU6232" s="251"/>
      <c r="VEV6232" s="251"/>
      <c r="VEW6232" s="251"/>
      <c r="VEX6232" s="251"/>
      <c r="VEY6232" s="251"/>
      <c r="VEZ6232" s="251"/>
      <c r="VFA6232" s="251"/>
      <c r="VFB6232" s="251"/>
      <c r="VFC6232" s="251"/>
      <c r="VFD6232" s="251"/>
      <c r="VFE6232" s="251"/>
      <c r="VFF6232" s="251"/>
      <c r="VFG6232" s="251"/>
      <c r="VFH6232" s="251"/>
      <c r="VFI6232" s="251"/>
      <c r="VFJ6232" s="251"/>
      <c r="VFK6232" s="251"/>
      <c r="VFL6232" s="251"/>
      <c r="VFM6232" s="251"/>
      <c r="VFN6232" s="251"/>
      <c r="VFO6232" s="251"/>
      <c r="VFP6232" s="251"/>
      <c r="VFQ6232" s="251"/>
      <c r="VFR6232" s="251"/>
      <c r="VFS6232" s="251"/>
      <c r="VFT6232" s="251"/>
      <c r="VFU6232" s="251"/>
      <c r="VFV6232" s="251"/>
      <c r="VFW6232" s="251"/>
      <c r="VFX6232" s="251"/>
      <c r="VFY6232" s="251"/>
      <c r="VFZ6232" s="251"/>
      <c r="VGA6232" s="251"/>
      <c r="VGB6232" s="251"/>
      <c r="VGC6232" s="251"/>
      <c r="VGD6232" s="251"/>
      <c r="VGE6232" s="251"/>
      <c r="VGF6232" s="251"/>
      <c r="VGG6232" s="251"/>
      <c r="VGH6232" s="251"/>
      <c r="VGI6232" s="251"/>
      <c r="VGJ6232" s="251"/>
      <c r="VGK6232" s="251"/>
      <c r="VGL6232" s="251"/>
      <c r="VGM6232" s="251"/>
      <c r="VGN6232" s="251"/>
      <c r="VGO6232" s="251"/>
      <c r="VGP6232" s="251"/>
      <c r="VGQ6232" s="251"/>
      <c r="VGR6232" s="251"/>
      <c r="VGS6232" s="251"/>
      <c r="VGT6232" s="251"/>
      <c r="VGU6232" s="251"/>
      <c r="VGV6232" s="251"/>
      <c r="VGW6232" s="251"/>
      <c r="VGX6232" s="251"/>
      <c r="VGY6232" s="251"/>
      <c r="VGZ6232" s="251"/>
      <c r="VHA6232" s="251"/>
      <c r="VHB6232" s="251"/>
      <c r="VHC6232" s="251"/>
      <c r="VHD6232" s="251"/>
      <c r="VHE6232" s="251"/>
      <c r="VHF6232" s="251"/>
      <c r="VHG6232" s="251"/>
      <c r="VHH6232" s="251"/>
      <c r="VHI6232" s="251"/>
      <c r="VHJ6232" s="251"/>
      <c r="VHK6232" s="251"/>
      <c r="VHL6232" s="251"/>
      <c r="VHM6232" s="251"/>
      <c r="VHN6232" s="251"/>
      <c r="VHO6232" s="251"/>
      <c r="VHP6232" s="251"/>
      <c r="VHQ6232" s="251"/>
      <c r="VHR6232" s="251"/>
      <c r="VHS6232" s="251"/>
      <c r="VHT6232" s="251"/>
      <c r="VHU6232" s="251"/>
      <c r="VHV6232" s="251"/>
      <c r="VHW6232" s="251"/>
      <c r="VHX6232" s="251"/>
      <c r="VHY6232" s="251"/>
      <c r="VHZ6232" s="251"/>
      <c r="VIA6232" s="251"/>
      <c r="VIB6232" s="251"/>
      <c r="VIC6232" s="251"/>
      <c r="VID6232" s="251"/>
      <c r="VIE6232" s="251"/>
      <c r="VIF6232" s="251"/>
      <c r="VIG6232" s="251"/>
      <c r="VIH6232" s="251"/>
      <c r="VII6232" s="251"/>
      <c r="VIJ6232" s="251"/>
      <c r="VIK6232" s="251"/>
      <c r="VIL6232" s="251"/>
      <c r="VIM6232" s="251"/>
      <c r="VIN6232" s="251"/>
      <c r="VIO6232" s="251"/>
      <c r="VIP6232" s="251"/>
      <c r="VIQ6232" s="251"/>
      <c r="VIR6232" s="251"/>
      <c r="VIS6232" s="251"/>
      <c r="VIT6232" s="251"/>
      <c r="VIU6232" s="251"/>
      <c r="VIV6232" s="251"/>
      <c r="VIW6232" s="251"/>
      <c r="VIX6232" s="251"/>
      <c r="VIY6232" s="251"/>
      <c r="VIZ6232" s="251"/>
      <c r="VJA6232" s="251"/>
      <c r="VJB6232" s="251"/>
      <c r="VJC6232" s="251"/>
      <c r="VJD6232" s="251"/>
      <c r="VJE6232" s="251"/>
      <c r="VJF6232" s="251"/>
      <c r="VJG6232" s="251"/>
      <c r="VJH6232" s="251"/>
      <c r="VJI6232" s="251"/>
      <c r="VJJ6232" s="251"/>
      <c r="VJK6232" s="251"/>
      <c r="VJL6232" s="251"/>
      <c r="VJM6232" s="251"/>
      <c r="VJN6232" s="251"/>
      <c r="VJO6232" s="251"/>
      <c r="VJP6232" s="251"/>
      <c r="VJQ6232" s="251"/>
      <c r="VJR6232" s="251"/>
      <c r="VJS6232" s="251"/>
      <c r="VJT6232" s="251"/>
      <c r="VJU6232" s="251"/>
      <c r="VJV6232" s="251"/>
      <c r="VJW6232" s="251"/>
      <c r="VJX6232" s="251"/>
      <c r="VJY6232" s="251"/>
      <c r="VJZ6232" s="251"/>
      <c r="VKA6232" s="251"/>
      <c r="VKB6232" s="251"/>
      <c r="VKC6232" s="251"/>
      <c r="VKD6232" s="251"/>
      <c r="VKE6232" s="251"/>
      <c r="VKF6232" s="251"/>
      <c r="VKG6232" s="251"/>
      <c r="VKH6232" s="251"/>
      <c r="VKI6232" s="251"/>
      <c r="VKJ6232" s="251"/>
      <c r="VKK6232" s="251"/>
      <c r="VKL6232" s="251"/>
      <c r="VKM6232" s="251"/>
      <c r="VKN6232" s="251"/>
      <c r="VKO6232" s="251"/>
      <c r="VKP6232" s="251"/>
      <c r="VKQ6232" s="251"/>
      <c r="VKR6232" s="251"/>
      <c r="VKS6232" s="251"/>
      <c r="VKT6232" s="251"/>
      <c r="VKU6232" s="251"/>
      <c r="VKV6232" s="251"/>
      <c r="VKW6232" s="251"/>
      <c r="VKX6232" s="251"/>
      <c r="VKY6232" s="251"/>
      <c r="VKZ6232" s="251"/>
      <c r="VLA6232" s="251"/>
      <c r="VLB6232" s="251"/>
      <c r="VLC6232" s="251"/>
      <c r="VLD6232" s="251"/>
      <c r="VLE6232" s="251"/>
      <c r="VLF6232" s="251"/>
      <c r="VLG6232" s="251"/>
      <c r="VLH6232" s="251"/>
      <c r="VLI6232" s="251"/>
      <c r="VLJ6232" s="251"/>
      <c r="VLK6232" s="251"/>
      <c r="VLL6232" s="251"/>
      <c r="VLM6232" s="251"/>
      <c r="VLN6232" s="251"/>
      <c r="VLO6232" s="251"/>
      <c r="VLP6232" s="251"/>
      <c r="VLQ6232" s="251"/>
      <c r="VLR6232" s="251"/>
      <c r="VLS6232" s="251"/>
      <c r="VLT6232" s="251"/>
      <c r="VLU6232" s="251"/>
      <c r="VLV6232" s="251"/>
      <c r="VLW6232" s="251"/>
      <c r="VLX6232" s="251"/>
      <c r="VLY6232" s="251"/>
      <c r="VLZ6232" s="251"/>
      <c r="VMA6232" s="251"/>
      <c r="VMB6232" s="251"/>
      <c r="VMC6232" s="251"/>
      <c r="VMD6232" s="251"/>
      <c r="VME6232" s="251"/>
      <c r="VMF6232" s="251"/>
      <c r="VMG6232" s="251"/>
      <c r="VMH6232" s="251"/>
      <c r="VMI6232" s="251"/>
      <c r="VMJ6232" s="251"/>
      <c r="VMK6232" s="251"/>
      <c r="VML6232" s="251"/>
      <c r="VMM6232" s="251"/>
      <c r="VMN6232" s="251"/>
      <c r="VMO6232" s="251"/>
      <c r="VMP6232" s="251"/>
      <c r="VMQ6232" s="251"/>
      <c r="VMR6232" s="251"/>
      <c r="VMS6232" s="251"/>
      <c r="VMT6232" s="251"/>
      <c r="VMU6232" s="251"/>
      <c r="VMV6232" s="251"/>
      <c r="VMW6232" s="251"/>
      <c r="VMX6232" s="251"/>
      <c r="VMY6232" s="251"/>
      <c r="VMZ6232" s="251"/>
      <c r="VNA6232" s="251"/>
      <c r="VNB6232" s="251"/>
      <c r="VNC6232" s="251"/>
      <c r="VND6232" s="251"/>
      <c r="VNE6232" s="251"/>
      <c r="VNF6232" s="251"/>
      <c r="VNG6232" s="251"/>
      <c r="VNH6232" s="251"/>
      <c r="VNI6232" s="251"/>
      <c r="VNJ6232" s="251"/>
      <c r="VNK6232" s="251"/>
      <c r="VNL6232" s="251"/>
      <c r="VNM6232" s="251"/>
      <c r="VNN6232" s="251"/>
      <c r="VNO6232" s="251"/>
      <c r="VNP6232" s="251"/>
      <c r="VNQ6232" s="251"/>
      <c r="VNR6232" s="251"/>
      <c r="VNS6232" s="251"/>
      <c r="VNT6232" s="251"/>
      <c r="VNU6232" s="251"/>
      <c r="VNV6232" s="251"/>
      <c r="VNW6232" s="251"/>
      <c r="VNX6232" s="251"/>
      <c r="VNY6232" s="251"/>
      <c r="VNZ6232" s="251"/>
      <c r="VOA6232" s="251"/>
      <c r="VOB6232" s="251"/>
      <c r="VOC6232" s="251"/>
      <c r="VOD6232" s="251"/>
      <c r="VOE6232" s="251"/>
      <c r="VOF6232" s="251"/>
      <c r="VOG6232" s="251"/>
      <c r="VOH6232" s="251"/>
      <c r="VOI6232" s="251"/>
      <c r="VOJ6232" s="251"/>
      <c r="VOK6232" s="251"/>
      <c r="VOL6232" s="251"/>
      <c r="VOM6232" s="251"/>
      <c r="VON6232" s="251"/>
      <c r="VOO6232" s="251"/>
      <c r="VOP6232" s="251"/>
      <c r="VOQ6232" s="251"/>
      <c r="VOR6232" s="251"/>
      <c r="VOS6232" s="251"/>
      <c r="VOT6232" s="251"/>
      <c r="VOU6232" s="251"/>
      <c r="VOV6232" s="251"/>
      <c r="VOW6232" s="251"/>
      <c r="VOX6232" s="251"/>
      <c r="VOY6232" s="251"/>
      <c r="VOZ6232" s="251"/>
      <c r="VPA6232" s="251"/>
      <c r="VPB6232" s="251"/>
      <c r="VPC6232" s="251"/>
      <c r="VPD6232" s="251"/>
      <c r="VPE6232" s="251"/>
      <c r="VPF6232" s="251"/>
      <c r="VPG6232" s="251"/>
      <c r="VPH6232" s="251"/>
      <c r="VPI6232" s="251"/>
      <c r="VPJ6232" s="251"/>
      <c r="VPK6232" s="251"/>
      <c r="VPL6232" s="251"/>
      <c r="VPM6232" s="251"/>
      <c r="VPN6232" s="251"/>
      <c r="VPO6232" s="251"/>
      <c r="VPP6232" s="251"/>
      <c r="VPQ6232" s="251"/>
      <c r="VPR6232" s="251"/>
      <c r="VPS6232" s="251"/>
      <c r="VPT6232" s="251"/>
      <c r="VPU6232" s="251"/>
      <c r="VPV6232" s="251"/>
      <c r="VPW6232" s="251"/>
      <c r="VPX6232" s="251"/>
      <c r="VPY6232" s="251"/>
      <c r="VPZ6232" s="251"/>
      <c r="VQA6232" s="251"/>
      <c r="VQB6232" s="251"/>
      <c r="VQC6232" s="251"/>
      <c r="VQD6232" s="251"/>
      <c r="VQE6232" s="251"/>
      <c r="VQF6232" s="251"/>
      <c r="VQG6232" s="251"/>
      <c r="VQH6232" s="251"/>
      <c r="VQI6232" s="251"/>
      <c r="VQJ6232" s="251"/>
      <c r="VQK6232" s="251"/>
      <c r="VQL6232" s="251"/>
      <c r="VQM6232" s="251"/>
      <c r="VQN6232" s="251"/>
      <c r="VQO6232" s="251"/>
      <c r="VQP6232" s="251"/>
      <c r="VQQ6232" s="251"/>
      <c r="VQR6232" s="251"/>
      <c r="VQS6232" s="251"/>
      <c r="VQT6232" s="251"/>
      <c r="VQU6232" s="251"/>
      <c r="VQV6232" s="251"/>
      <c r="VQW6232" s="251"/>
      <c r="VQX6232" s="251"/>
      <c r="VQY6232" s="251"/>
      <c r="VQZ6232" s="251"/>
      <c r="VRA6232" s="251"/>
      <c r="VRB6232" s="251"/>
      <c r="VRC6232" s="251"/>
      <c r="VRD6232" s="251"/>
      <c r="VRE6232" s="251"/>
      <c r="VRF6232" s="251"/>
      <c r="VRG6232" s="251"/>
      <c r="VRH6232" s="251"/>
      <c r="VRI6232" s="251"/>
      <c r="VRJ6232" s="251"/>
      <c r="VRK6232" s="251"/>
      <c r="VRL6232" s="251"/>
      <c r="VRM6232" s="251"/>
      <c r="VRN6232" s="251"/>
      <c r="VRO6232" s="251"/>
      <c r="VRP6232" s="251"/>
      <c r="VRQ6232" s="251"/>
      <c r="VRR6232" s="251"/>
      <c r="VRS6232" s="251"/>
      <c r="VRT6232" s="251"/>
      <c r="VRU6232" s="251"/>
      <c r="VRV6232" s="251"/>
      <c r="VRW6232" s="251"/>
      <c r="VRX6232" s="251"/>
      <c r="VRY6232" s="251"/>
      <c r="VRZ6232" s="251"/>
      <c r="VSA6232" s="251"/>
      <c r="VSB6232" s="251"/>
      <c r="VSC6232" s="251"/>
      <c r="VSD6232" s="251"/>
      <c r="VSE6232" s="251"/>
      <c r="VSF6232" s="251"/>
      <c r="VSG6232" s="251"/>
      <c r="VSH6232" s="251"/>
      <c r="VSI6232" s="251"/>
      <c r="VSJ6232" s="251"/>
      <c r="VSK6232" s="251"/>
      <c r="VSL6232" s="251"/>
      <c r="VSM6232" s="251"/>
      <c r="VSN6232" s="251"/>
      <c r="VSO6232" s="251"/>
      <c r="VSP6232" s="251"/>
      <c r="VSQ6232" s="251"/>
      <c r="VSR6232" s="251"/>
      <c r="VSS6232" s="251"/>
      <c r="VST6232" s="251"/>
      <c r="VSU6232" s="251"/>
      <c r="VSV6232" s="251"/>
      <c r="VSW6232" s="251"/>
      <c r="VSX6232" s="251"/>
      <c r="VSY6232" s="251"/>
      <c r="VSZ6232" s="251"/>
      <c r="VTA6232" s="251"/>
      <c r="VTB6232" s="251"/>
      <c r="VTC6232" s="251"/>
      <c r="VTD6232" s="251"/>
      <c r="VTE6232" s="251"/>
      <c r="VTF6232" s="251"/>
      <c r="VTG6232" s="251"/>
      <c r="VTH6232" s="251"/>
      <c r="VTI6232" s="251"/>
      <c r="VTJ6232" s="251"/>
      <c r="VTK6232" s="251"/>
      <c r="VTL6232" s="251"/>
      <c r="VTM6232" s="251"/>
      <c r="VTN6232" s="251"/>
      <c r="VTO6232" s="251"/>
      <c r="VTP6232" s="251"/>
      <c r="VTQ6232" s="251"/>
      <c r="VTR6232" s="251"/>
      <c r="VTS6232" s="251"/>
      <c r="VTT6232" s="251"/>
      <c r="VTU6232" s="251"/>
      <c r="VTV6232" s="251"/>
      <c r="VTW6232" s="251"/>
      <c r="VTX6232" s="251"/>
      <c r="VTY6232" s="251"/>
      <c r="VTZ6232" s="251"/>
      <c r="VUA6232" s="251"/>
      <c r="VUB6232" s="251"/>
      <c r="VUC6232" s="251"/>
      <c r="VUD6232" s="251"/>
      <c r="VUE6232" s="251"/>
      <c r="VUF6232" s="251"/>
      <c r="VUG6232" s="251"/>
      <c r="VUH6232" s="251"/>
      <c r="VUI6232" s="251"/>
      <c r="VUJ6232" s="251"/>
      <c r="VUK6232" s="251"/>
      <c r="VUL6232" s="251"/>
      <c r="VUM6232" s="251"/>
      <c r="VUN6232" s="251"/>
      <c r="VUO6232" s="251"/>
      <c r="VUP6232" s="251"/>
      <c r="VUQ6232" s="251"/>
      <c r="VUR6232" s="251"/>
      <c r="VUS6232" s="251"/>
      <c r="VUT6232" s="251"/>
      <c r="VUU6232" s="251"/>
      <c r="VUV6232" s="251"/>
      <c r="VUW6232" s="251"/>
      <c r="VUX6232" s="251"/>
      <c r="VUY6232" s="251"/>
      <c r="VUZ6232" s="251"/>
      <c r="VVA6232" s="251"/>
      <c r="VVB6232" s="251"/>
      <c r="VVC6232" s="251"/>
      <c r="VVD6232" s="251"/>
      <c r="VVE6232" s="251"/>
      <c r="VVF6232" s="251"/>
      <c r="VVG6232" s="251"/>
      <c r="VVH6232" s="251"/>
      <c r="VVI6232" s="251"/>
      <c r="VVJ6232" s="251"/>
      <c r="VVK6232" s="251"/>
      <c r="VVL6232" s="251"/>
      <c r="VVM6232" s="251"/>
      <c r="VVN6232" s="251"/>
      <c r="VVO6232" s="251"/>
      <c r="VVP6232" s="251"/>
      <c r="VVQ6232" s="251"/>
      <c r="VVR6232" s="251"/>
      <c r="VVS6232" s="251"/>
      <c r="VVT6232" s="251"/>
      <c r="VVU6232" s="251"/>
      <c r="VVV6232" s="251"/>
      <c r="VVW6232" s="251"/>
      <c r="VVX6232" s="251"/>
      <c r="VVY6232" s="251"/>
      <c r="VVZ6232" s="251"/>
      <c r="VWA6232" s="251"/>
      <c r="VWB6232" s="251"/>
      <c r="VWC6232" s="251"/>
      <c r="VWD6232" s="251"/>
      <c r="VWE6232" s="251"/>
      <c r="VWF6232" s="251"/>
      <c r="VWG6232" s="251"/>
      <c r="VWH6232" s="251"/>
      <c r="VWI6232" s="251"/>
      <c r="VWJ6232" s="251"/>
      <c r="VWK6232" s="251"/>
      <c r="VWL6232" s="251"/>
      <c r="VWM6232" s="251"/>
      <c r="VWN6232" s="251"/>
      <c r="VWO6232" s="251"/>
      <c r="VWP6232" s="251"/>
      <c r="VWQ6232" s="251"/>
      <c r="VWR6232" s="251"/>
      <c r="VWS6232" s="251"/>
      <c r="VWT6232" s="251"/>
      <c r="VWU6232" s="251"/>
      <c r="VWV6232" s="251"/>
      <c r="VWW6232" s="251"/>
      <c r="VWX6232" s="251"/>
      <c r="VWY6232" s="251"/>
      <c r="VWZ6232" s="251"/>
      <c r="VXA6232" s="251"/>
      <c r="VXB6232" s="251"/>
      <c r="VXC6232" s="251"/>
      <c r="VXD6232" s="251"/>
      <c r="VXE6232" s="251"/>
      <c r="VXF6232" s="251"/>
      <c r="VXG6232" s="251"/>
      <c r="VXH6232" s="251"/>
      <c r="VXI6232" s="251"/>
      <c r="VXJ6232" s="251"/>
      <c r="VXK6232" s="251"/>
      <c r="VXL6232" s="251"/>
      <c r="VXM6232" s="251"/>
      <c r="VXN6232" s="251"/>
      <c r="VXO6232" s="251"/>
      <c r="VXP6232" s="251"/>
      <c r="VXQ6232" s="251"/>
      <c r="VXR6232" s="251"/>
      <c r="VXS6232" s="251"/>
      <c r="VXT6232" s="251"/>
      <c r="VXU6232" s="251"/>
      <c r="VXV6232" s="251"/>
      <c r="VXW6232" s="251"/>
      <c r="VXX6232" s="251"/>
      <c r="VXY6232" s="251"/>
      <c r="VXZ6232" s="251"/>
      <c r="VYA6232" s="251"/>
      <c r="VYB6232" s="251"/>
      <c r="VYC6232" s="251"/>
      <c r="VYD6232" s="251"/>
      <c r="VYE6232" s="251"/>
      <c r="VYF6232" s="251"/>
      <c r="VYG6232" s="251"/>
      <c r="VYH6232" s="251"/>
      <c r="VYI6232" s="251"/>
      <c r="VYJ6232" s="251"/>
      <c r="VYK6232" s="251"/>
      <c r="VYL6232" s="251"/>
      <c r="VYM6232" s="251"/>
      <c r="VYN6232" s="251"/>
      <c r="VYO6232" s="251"/>
      <c r="VYP6232" s="251"/>
      <c r="VYQ6232" s="251"/>
      <c r="VYR6232" s="251"/>
      <c r="VYS6232" s="251"/>
      <c r="VYT6232" s="251"/>
      <c r="VYU6232" s="251"/>
      <c r="VYV6232" s="251"/>
      <c r="VYW6232" s="251"/>
      <c r="VYX6232" s="251"/>
      <c r="VYY6232" s="251"/>
      <c r="VYZ6232" s="251"/>
      <c r="VZA6232" s="251"/>
      <c r="VZB6232" s="251"/>
      <c r="VZC6232" s="251"/>
      <c r="VZD6232" s="251"/>
      <c r="VZE6232" s="251"/>
      <c r="VZF6232" s="251"/>
      <c r="VZG6232" s="251"/>
      <c r="VZH6232" s="251"/>
      <c r="VZI6232" s="251"/>
      <c r="VZJ6232" s="251"/>
      <c r="VZK6232" s="251"/>
      <c r="VZL6232" s="251"/>
      <c r="VZM6232" s="251"/>
      <c r="VZN6232" s="251"/>
      <c r="VZO6232" s="251"/>
      <c r="VZP6232" s="251"/>
      <c r="VZQ6232" s="251"/>
      <c r="VZR6232" s="251"/>
      <c r="VZS6232" s="251"/>
      <c r="VZT6232" s="251"/>
      <c r="VZU6232" s="251"/>
      <c r="VZV6232" s="251"/>
      <c r="VZW6232" s="251"/>
      <c r="VZX6232" s="251"/>
      <c r="VZY6232" s="251"/>
      <c r="VZZ6232" s="251"/>
      <c r="WAA6232" s="251"/>
      <c r="WAB6232" s="251"/>
      <c r="WAC6232" s="251"/>
      <c r="WAD6232" s="251"/>
      <c r="WAE6232" s="251"/>
      <c r="WAF6232" s="251"/>
      <c r="WAG6232" s="251"/>
      <c r="WAH6232" s="251"/>
      <c r="WAI6232" s="251"/>
      <c r="WAJ6232" s="251"/>
      <c r="WAK6232" s="251"/>
      <c r="WAL6232" s="251"/>
      <c r="WAM6232" s="251"/>
      <c r="WAN6232" s="251"/>
      <c r="WAO6232" s="251"/>
      <c r="WAP6232" s="251"/>
      <c r="WAQ6232" s="251"/>
      <c r="WAR6232" s="251"/>
      <c r="WAS6232" s="251"/>
      <c r="WAT6232" s="251"/>
      <c r="WAU6232" s="251"/>
      <c r="WAV6232" s="251"/>
      <c r="WAW6232" s="251"/>
      <c r="WAX6232" s="251"/>
      <c r="WAY6232" s="251"/>
      <c r="WAZ6232" s="251"/>
      <c r="WBA6232" s="251"/>
      <c r="WBB6232" s="251"/>
      <c r="WBC6232" s="251"/>
      <c r="WBD6232" s="251"/>
      <c r="WBE6232" s="251"/>
      <c r="WBF6232" s="251"/>
      <c r="WBG6232" s="251"/>
      <c r="WBH6232" s="251"/>
      <c r="WBI6232" s="251"/>
      <c r="WBJ6232" s="251"/>
      <c r="WBK6232" s="251"/>
      <c r="WBL6232" s="251"/>
      <c r="WBM6232" s="251"/>
      <c r="WBN6232" s="251"/>
      <c r="WBO6232" s="251"/>
      <c r="WBP6232" s="251"/>
      <c r="WBQ6232" s="251"/>
      <c r="WBR6232" s="251"/>
      <c r="WBS6232" s="251"/>
      <c r="WBT6232" s="251"/>
      <c r="WBU6232" s="251"/>
      <c r="WBV6232" s="251"/>
      <c r="WBW6232" s="251"/>
      <c r="WBX6232" s="251"/>
      <c r="WBY6232" s="251"/>
      <c r="WBZ6232" s="251"/>
      <c r="WCA6232" s="251"/>
      <c r="WCB6232" s="251"/>
      <c r="WCC6232" s="251"/>
      <c r="WCD6232" s="251"/>
      <c r="WCE6232" s="251"/>
      <c r="WCF6232" s="251"/>
      <c r="WCG6232" s="251"/>
      <c r="WCH6232" s="251"/>
      <c r="WCI6232" s="251"/>
      <c r="WCJ6232" s="251"/>
      <c r="WCK6232" s="251"/>
      <c r="WCL6232" s="251"/>
      <c r="WCM6232" s="251"/>
      <c r="WCN6232" s="251"/>
      <c r="WCO6232" s="251"/>
      <c r="WCP6232" s="251"/>
      <c r="WCQ6232" s="251"/>
      <c r="WCR6232" s="251"/>
      <c r="WCS6232" s="251"/>
      <c r="WCT6232" s="251"/>
      <c r="WCU6232" s="251"/>
      <c r="WCV6232" s="251"/>
      <c r="WCW6232" s="251"/>
      <c r="WCX6232" s="251"/>
      <c r="WCY6232" s="251"/>
      <c r="WCZ6232" s="251"/>
      <c r="WDA6232" s="251"/>
      <c r="WDB6232" s="251"/>
      <c r="WDC6232" s="251"/>
      <c r="WDD6232" s="251"/>
      <c r="WDE6232" s="251"/>
      <c r="WDF6232" s="251"/>
      <c r="WDG6232" s="251"/>
      <c r="WDH6232" s="251"/>
      <c r="WDI6232" s="251"/>
      <c r="WDJ6232" s="251"/>
      <c r="WDK6232" s="251"/>
      <c r="WDL6232" s="251"/>
      <c r="WDM6232" s="251"/>
      <c r="WDN6232" s="251"/>
      <c r="WDO6232" s="251"/>
      <c r="WDP6232" s="251"/>
      <c r="WDQ6232" s="251"/>
      <c r="WDR6232" s="251"/>
      <c r="WDS6232" s="251"/>
      <c r="WDT6232" s="251"/>
      <c r="WDU6232" s="251"/>
      <c r="WDV6232" s="251"/>
      <c r="WDW6232" s="251"/>
      <c r="WDX6232" s="251"/>
      <c r="WDY6232" s="251"/>
      <c r="WDZ6232" s="251"/>
      <c r="WEA6232" s="251"/>
      <c r="WEB6232" s="251"/>
      <c r="WEC6232" s="251"/>
      <c r="WED6232" s="251"/>
      <c r="WEE6232" s="251"/>
      <c r="WEF6232" s="251"/>
      <c r="WEG6232" s="251"/>
      <c r="WEH6232" s="251"/>
      <c r="WEI6232" s="251"/>
      <c r="WEJ6232" s="251"/>
      <c r="WEK6232" s="251"/>
      <c r="WEL6232" s="251"/>
      <c r="WEM6232" s="251"/>
      <c r="WEN6232" s="251"/>
      <c r="WEO6232" s="251"/>
      <c r="WEP6232" s="251"/>
      <c r="WEQ6232" s="251"/>
      <c r="WER6232" s="251"/>
      <c r="WES6232" s="251"/>
      <c r="WET6232" s="251"/>
      <c r="WEU6232" s="251"/>
      <c r="WEV6232" s="251"/>
      <c r="WEW6232" s="251"/>
      <c r="WEX6232" s="251"/>
      <c r="WEY6232" s="251"/>
      <c r="WEZ6232" s="251"/>
      <c r="WFA6232" s="251"/>
      <c r="WFB6232" s="251"/>
      <c r="WFC6232" s="251"/>
      <c r="WFD6232" s="251"/>
      <c r="WFE6232" s="251"/>
      <c r="WFF6232" s="251"/>
      <c r="WFG6232" s="251"/>
      <c r="WFH6232" s="251"/>
      <c r="WFI6232" s="251"/>
      <c r="WFJ6232" s="251"/>
      <c r="WFK6232" s="251"/>
      <c r="WFL6232" s="251"/>
      <c r="WFM6232" s="251"/>
      <c r="WFN6232" s="251"/>
      <c r="WFO6232" s="251"/>
      <c r="WFP6232" s="251"/>
      <c r="WFQ6232" s="251"/>
      <c r="WFR6232" s="251"/>
      <c r="WFS6232" s="251"/>
      <c r="WFT6232" s="251"/>
      <c r="WFU6232" s="251"/>
      <c r="WFV6232" s="251"/>
      <c r="WFW6232" s="251"/>
      <c r="WFX6232" s="251"/>
      <c r="WFY6232" s="251"/>
      <c r="WFZ6232" s="251"/>
      <c r="WGA6232" s="251"/>
      <c r="WGB6232" s="251"/>
      <c r="WGC6232" s="251"/>
      <c r="WGD6232" s="251"/>
      <c r="WGE6232" s="251"/>
      <c r="WGF6232" s="251"/>
      <c r="WGG6232" s="251"/>
      <c r="WGH6232" s="251"/>
      <c r="WGI6232" s="251"/>
      <c r="WGJ6232" s="251"/>
      <c r="WGK6232" s="251"/>
      <c r="WGL6232" s="251"/>
      <c r="WGM6232" s="251"/>
      <c r="WGN6232" s="251"/>
      <c r="WGO6232" s="251"/>
      <c r="WGP6232" s="251"/>
      <c r="WGQ6232" s="251"/>
      <c r="WGR6232" s="251"/>
      <c r="WGS6232" s="251"/>
      <c r="WGT6232" s="251"/>
      <c r="WGU6232" s="251"/>
      <c r="WGV6232" s="251"/>
      <c r="WGW6232" s="251"/>
      <c r="WGX6232" s="251"/>
      <c r="WGY6232" s="251"/>
      <c r="WGZ6232" s="251"/>
      <c r="WHA6232" s="251"/>
      <c r="WHB6232" s="251"/>
      <c r="WHC6232" s="251"/>
      <c r="WHD6232" s="251"/>
      <c r="WHE6232" s="251"/>
      <c r="WHF6232" s="251"/>
      <c r="WHG6232" s="251"/>
      <c r="WHH6232" s="251"/>
      <c r="WHI6232" s="251"/>
      <c r="WHJ6232" s="251"/>
      <c r="WHK6232" s="251"/>
      <c r="WHL6232" s="251"/>
      <c r="WHM6232" s="251"/>
      <c r="WHN6232" s="251"/>
      <c r="WHO6232" s="251"/>
      <c r="WHP6232" s="251"/>
      <c r="WHQ6232" s="251"/>
      <c r="WHR6232" s="251"/>
      <c r="WHS6232" s="251"/>
      <c r="WHT6232" s="251"/>
      <c r="WHU6232" s="251"/>
      <c r="WHV6232" s="251"/>
      <c r="WHW6232" s="251"/>
      <c r="WHX6232" s="251"/>
      <c r="WHY6232" s="251"/>
      <c r="WHZ6232" s="251"/>
      <c r="WIA6232" s="251"/>
      <c r="WIB6232" s="251"/>
      <c r="WIC6232" s="251"/>
      <c r="WID6232" s="251"/>
      <c r="WIE6232" s="251"/>
      <c r="WIF6232" s="251"/>
      <c r="WIG6232" s="251"/>
      <c r="WIH6232" s="251"/>
      <c r="WII6232" s="251"/>
      <c r="WIJ6232" s="251"/>
      <c r="WIK6232" s="251"/>
      <c r="WIL6232" s="251"/>
      <c r="WIM6232" s="251"/>
      <c r="WIN6232" s="251"/>
      <c r="WIO6232" s="251"/>
      <c r="WIP6232" s="251"/>
      <c r="WIQ6232" s="251"/>
      <c r="WIR6232" s="251"/>
      <c r="WIS6232" s="251"/>
      <c r="WIT6232" s="251"/>
      <c r="WIU6232" s="251"/>
      <c r="WIV6232" s="251"/>
      <c r="WIW6232" s="251"/>
      <c r="WIX6232" s="251"/>
      <c r="WIY6232" s="251"/>
      <c r="WIZ6232" s="251"/>
      <c r="WJA6232" s="251"/>
      <c r="WJB6232" s="251"/>
      <c r="WJC6232" s="251"/>
      <c r="WJD6232" s="251"/>
      <c r="WJE6232" s="251"/>
      <c r="WJF6232" s="251"/>
      <c r="WJG6232" s="251"/>
      <c r="WJH6232" s="251"/>
      <c r="WJI6232" s="251"/>
      <c r="WJJ6232" s="251"/>
      <c r="WJK6232" s="251"/>
      <c r="WJL6232" s="251"/>
      <c r="WJM6232" s="251"/>
      <c r="WJN6232" s="251"/>
      <c r="WJO6232" s="251"/>
      <c r="WJP6232" s="251"/>
      <c r="WJQ6232" s="251"/>
      <c r="WJR6232" s="251"/>
      <c r="WJS6232" s="251"/>
      <c r="WJT6232" s="251"/>
      <c r="WJU6232" s="251"/>
      <c r="WJV6232" s="251"/>
      <c r="WJW6232" s="251"/>
      <c r="WJX6232" s="251"/>
      <c r="WJY6232" s="251"/>
      <c r="WJZ6232" s="251"/>
      <c r="WKA6232" s="251"/>
      <c r="WKB6232" s="251"/>
      <c r="WKC6232" s="251"/>
      <c r="WKD6232" s="251"/>
      <c r="WKE6232" s="251"/>
      <c r="WKF6232" s="251"/>
      <c r="WKG6232" s="251"/>
      <c r="WKH6232" s="251"/>
      <c r="WKI6232" s="251"/>
      <c r="WKJ6232" s="251"/>
      <c r="WKK6232" s="251"/>
      <c r="WKL6232" s="251"/>
      <c r="WKM6232" s="251"/>
      <c r="WKN6232" s="251"/>
      <c r="WKO6232" s="251"/>
      <c r="WKP6232" s="251"/>
      <c r="WKQ6232" s="251"/>
      <c r="WKR6232" s="251"/>
      <c r="WKS6232" s="251"/>
      <c r="WKT6232" s="251"/>
      <c r="WKU6232" s="251"/>
      <c r="WKV6232" s="251"/>
      <c r="WKW6232" s="251"/>
      <c r="WKX6232" s="251"/>
      <c r="WKY6232" s="251"/>
      <c r="WKZ6232" s="251"/>
      <c r="WLA6232" s="251"/>
      <c r="WLB6232" s="251"/>
      <c r="WLC6232" s="251"/>
      <c r="WLD6232" s="251"/>
      <c r="WLE6232" s="251"/>
      <c r="WLF6232" s="251"/>
      <c r="WLG6232" s="251"/>
      <c r="WLH6232" s="251"/>
      <c r="WLI6232" s="251"/>
      <c r="WLJ6232" s="251"/>
      <c r="WLK6232" s="251"/>
      <c r="WLL6232" s="251"/>
      <c r="WLM6232" s="251"/>
      <c r="WLN6232" s="251"/>
      <c r="WLO6232" s="251"/>
      <c r="WLP6232" s="251"/>
      <c r="WLQ6232" s="251"/>
      <c r="WLR6232" s="251"/>
      <c r="WLS6232" s="251"/>
      <c r="WLT6232" s="251"/>
      <c r="WLU6232" s="251"/>
      <c r="WLV6232" s="251"/>
      <c r="WLW6232" s="251"/>
      <c r="WLX6232" s="251"/>
      <c r="WLY6232" s="251"/>
      <c r="WLZ6232" s="251"/>
      <c r="WMA6232" s="251"/>
      <c r="WMB6232" s="251"/>
      <c r="WMC6232" s="251"/>
      <c r="WMD6232" s="251"/>
      <c r="WME6232" s="251"/>
      <c r="WMF6232" s="251"/>
      <c r="WMG6232" s="251"/>
      <c r="WMH6232" s="251"/>
      <c r="WMI6232" s="251"/>
      <c r="WMJ6232" s="251"/>
      <c r="WMK6232" s="251"/>
      <c r="WML6232" s="251"/>
      <c r="WMM6232" s="251"/>
      <c r="WMN6232" s="251"/>
      <c r="WMO6232" s="251"/>
      <c r="WMP6232" s="251"/>
      <c r="WMQ6232" s="251"/>
      <c r="WMR6232" s="251"/>
      <c r="WMS6232" s="251"/>
      <c r="WMT6232" s="251"/>
      <c r="WMU6232" s="251"/>
      <c r="WMV6232" s="251"/>
      <c r="WMW6232" s="251"/>
      <c r="WMX6232" s="251"/>
      <c r="WMY6232" s="251"/>
      <c r="WMZ6232" s="251"/>
      <c r="WNA6232" s="251"/>
      <c r="WNB6232" s="251"/>
      <c r="WNC6232" s="251"/>
      <c r="WND6232" s="251"/>
      <c r="WNE6232" s="251"/>
      <c r="WNF6232" s="251"/>
      <c r="WNG6232" s="251"/>
      <c r="WNH6232" s="251"/>
      <c r="WNI6232" s="251"/>
      <c r="WNJ6232" s="251"/>
      <c r="WNK6232" s="251"/>
      <c r="WNL6232" s="251"/>
      <c r="WNM6232" s="251"/>
      <c r="WNN6232" s="251"/>
      <c r="WNO6232" s="251"/>
      <c r="WNP6232" s="251"/>
      <c r="WNQ6232" s="251"/>
      <c r="WNR6232" s="251"/>
      <c r="WNS6232" s="251"/>
      <c r="WNT6232" s="251"/>
      <c r="WNU6232" s="251"/>
      <c r="WNV6232" s="251"/>
      <c r="WNW6232" s="251"/>
      <c r="WNX6232" s="251"/>
      <c r="WNY6232" s="251"/>
      <c r="WNZ6232" s="251"/>
      <c r="WOA6232" s="251"/>
      <c r="WOB6232" s="251"/>
      <c r="WOC6232" s="251"/>
      <c r="WOD6232" s="251"/>
      <c r="WOE6232" s="251"/>
      <c r="WOF6232" s="251"/>
      <c r="WOG6232" s="251"/>
      <c r="WOH6232" s="251"/>
      <c r="WOI6232" s="251"/>
      <c r="WOJ6232" s="251"/>
      <c r="WOK6232" s="251"/>
      <c r="WOL6232" s="251"/>
      <c r="WOM6232" s="251"/>
      <c r="WON6232" s="251"/>
      <c r="WOO6232" s="251"/>
      <c r="WOP6232" s="251"/>
      <c r="WOQ6232" s="251"/>
      <c r="WOR6232" s="251"/>
      <c r="WOS6232" s="251"/>
      <c r="WOT6232" s="251"/>
      <c r="WOU6232" s="251"/>
      <c r="WOV6232" s="251"/>
      <c r="WOW6232" s="251"/>
      <c r="WOX6232" s="251"/>
      <c r="WOY6232" s="251"/>
      <c r="WOZ6232" s="251"/>
      <c r="WPA6232" s="251"/>
      <c r="WPB6232" s="251"/>
      <c r="WPC6232" s="251"/>
      <c r="WPD6232" s="251"/>
      <c r="WPE6232" s="251"/>
      <c r="WPF6232" s="251"/>
      <c r="WPG6232" s="251"/>
      <c r="WPH6232" s="251"/>
      <c r="WPI6232" s="251"/>
      <c r="WPJ6232" s="251"/>
      <c r="WPK6232" s="251"/>
      <c r="WPL6232" s="251"/>
      <c r="WPM6232" s="251"/>
      <c r="WPN6232" s="251"/>
      <c r="WPO6232" s="251"/>
      <c r="WPP6232" s="251"/>
      <c r="WPQ6232" s="251"/>
      <c r="WPR6232" s="251"/>
      <c r="WPS6232" s="251"/>
      <c r="WPT6232" s="251"/>
      <c r="WPU6232" s="251"/>
      <c r="WPV6232" s="251"/>
      <c r="WPW6232" s="251"/>
      <c r="WPX6232" s="251"/>
      <c r="WPY6232" s="251"/>
      <c r="WPZ6232" s="251"/>
      <c r="WQA6232" s="251"/>
      <c r="WQB6232" s="251"/>
      <c r="WQC6232" s="251"/>
      <c r="WQD6232" s="251"/>
      <c r="WQE6232" s="251"/>
      <c r="WQF6232" s="251"/>
      <c r="WQG6232" s="251"/>
      <c r="WQH6232" s="251"/>
      <c r="WQI6232" s="251"/>
      <c r="WQJ6232" s="251"/>
      <c r="WQK6232" s="251"/>
      <c r="WQL6232" s="251"/>
      <c r="WQM6232" s="251"/>
      <c r="WQN6232" s="251"/>
      <c r="WQO6232" s="251"/>
      <c r="WQP6232" s="251"/>
      <c r="WQQ6232" s="251"/>
      <c r="WQR6232" s="251"/>
      <c r="WQS6232" s="251"/>
      <c r="WQT6232" s="251"/>
      <c r="WQU6232" s="251"/>
      <c r="WQV6232" s="251"/>
      <c r="WQW6232" s="251"/>
      <c r="WQX6232" s="251"/>
      <c r="WQY6232" s="251"/>
      <c r="WQZ6232" s="251"/>
      <c r="WRA6232" s="251"/>
      <c r="WRB6232" s="251"/>
      <c r="WRC6232" s="251"/>
      <c r="WRD6232" s="251"/>
      <c r="WRE6232" s="251"/>
      <c r="WRF6232" s="251"/>
      <c r="WRG6232" s="251"/>
      <c r="WRH6232" s="251"/>
      <c r="WRI6232" s="251"/>
      <c r="WRJ6232" s="251"/>
      <c r="WRK6232" s="251"/>
      <c r="WRL6232" s="251"/>
      <c r="WRM6232" s="251"/>
      <c r="WRN6232" s="251"/>
      <c r="WRO6232" s="251"/>
      <c r="WRP6232" s="251"/>
      <c r="WRQ6232" s="251"/>
      <c r="WRR6232" s="251"/>
      <c r="WRS6232" s="251"/>
      <c r="WRT6232" s="251"/>
      <c r="WRU6232" s="251"/>
      <c r="WRV6232" s="251"/>
      <c r="WRW6232" s="251"/>
      <c r="WRX6232" s="251"/>
      <c r="WRY6232" s="251"/>
      <c r="WRZ6232" s="251"/>
      <c r="WSA6232" s="251"/>
      <c r="WSB6232" s="251"/>
      <c r="WSC6232" s="251"/>
      <c r="WSD6232" s="251"/>
      <c r="WSE6232" s="251"/>
      <c r="WSF6232" s="251"/>
      <c r="WSG6232" s="251"/>
      <c r="WSH6232" s="251"/>
      <c r="WSI6232" s="251"/>
      <c r="WSJ6232" s="251"/>
      <c r="WSK6232" s="251"/>
      <c r="WSL6232" s="251"/>
      <c r="WSM6232" s="251"/>
      <c r="WSN6232" s="251"/>
      <c r="WSO6232" s="251"/>
      <c r="WSP6232" s="251"/>
      <c r="WSQ6232" s="251"/>
      <c r="WSR6232" s="251"/>
      <c r="WSS6232" s="251"/>
      <c r="WST6232" s="251"/>
      <c r="WSU6232" s="251"/>
      <c r="WSV6232" s="251"/>
      <c r="WSW6232" s="251"/>
      <c r="WSX6232" s="251"/>
      <c r="WSY6232" s="251"/>
      <c r="WSZ6232" s="251"/>
      <c r="WTA6232" s="251"/>
      <c r="WTB6232" s="251"/>
      <c r="WTC6232" s="251"/>
      <c r="WTD6232" s="251"/>
      <c r="WTE6232" s="251"/>
      <c r="WTF6232" s="251"/>
      <c r="WTG6232" s="251"/>
      <c r="WTH6232" s="251"/>
      <c r="WTI6232" s="251"/>
      <c r="WTJ6232" s="251"/>
      <c r="WTK6232" s="251"/>
      <c r="WTL6232" s="251"/>
      <c r="WTM6232" s="251"/>
      <c r="WTN6232" s="251"/>
      <c r="WTO6232" s="251"/>
      <c r="WTP6232" s="251"/>
      <c r="WTQ6232" s="251"/>
      <c r="WTR6232" s="251"/>
      <c r="WTS6232" s="251"/>
      <c r="WTT6232" s="251"/>
      <c r="WTU6232" s="251"/>
      <c r="WTV6232" s="251"/>
      <c r="WTW6232" s="251"/>
      <c r="WTX6232" s="251"/>
      <c r="WTY6232" s="251"/>
      <c r="WTZ6232" s="251"/>
      <c r="WUA6232" s="251"/>
      <c r="WUB6232" s="251"/>
      <c r="WUC6232" s="251"/>
      <c r="WUD6232" s="251"/>
      <c r="WUE6232" s="251"/>
      <c r="WUF6232" s="251"/>
      <c r="WUG6232" s="251"/>
      <c r="WUH6232" s="251"/>
      <c r="WUI6232" s="251"/>
      <c r="WUJ6232" s="251"/>
      <c r="WUK6232" s="251"/>
      <c r="WUL6232" s="251"/>
      <c r="WUM6232" s="251"/>
      <c r="WUN6232" s="251"/>
      <c r="WUO6232" s="251"/>
      <c r="WUP6232" s="251"/>
      <c r="WUQ6232" s="251"/>
      <c r="WUR6232" s="251"/>
      <c r="WUS6232" s="251"/>
      <c r="WUT6232" s="251"/>
      <c r="WUU6232" s="251"/>
      <c r="WUV6232" s="251"/>
      <c r="WUW6232" s="251"/>
      <c r="WUX6232" s="251"/>
      <c r="WUY6232" s="251"/>
      <c r="WUZ6232" s="251"/>
      <c r="WVA6232" s="251"/>
      <c r="WVB6232" s="251"/>
      <c r="WVC6232" s="251"/>
      <c r="WVD6232" s="251"/>
      <c r="WVE6232" s="251"/>
      <c r="WVF6232" s="251"/>
      <c r="WVG6232" s="251"/>
      <c r="WVH6232" s="251"/>
      <c r="WVI6232" s="251"/>
      <c r="WVJ6232" s="251"/>
      <c r="WVK6232" s="251"/>
      <c r="WVL6232" s="251"/>
      <c r="WVM6232" s="251"/>
      <c r="WVN6232" s="251"/>
      <c r="WVO6232" s="251"/>
      <c r="WVP6232" s="251"/>
      <c r="WVQ6232" s="251"/>
      <c r="WVR6232" s="251"/>
      <c r="WVS6232" s="251"/>
      <c r="WVT6232" s="251"/>
      <c r="WVU6232" s="251"/>
      <c r="WVV6232" s="251"/>
      <c r="WVW6232" s="251"/>
      <c r="WVX6232" s="251"/>
      <c r="WVY6232" s="251"/>
      <c r="WVZ6232" s="251"/>
      <c r="WWA6232" s="251"/>
      <c r="WWB6232" s="251"/>
      <c r="WWC6232" s="251"/>
      <c r="WWD6232" s="251"/>
      <c r="WWE6232" s="251"/>
      <c r="WWF6232" s="251"/>
      <c r="WWG6232" s="251"/>
      <c r="WWH6232" s="251"/>
      <c r="WWI6232" s="251"/>
      <c r="WWJ6232" s="251"/>
      <c r="WWK6232" s="251"/>
      <c r="WWL6232" s="251"/>
      <c r="WWM6232" s="251"/>
      <c r="WWN6232" s="251"/>
      <c r="WWO6232" s="251"/>
      <c r="WWP6232" s="251"/>
      <c r="WWQ6232" s="251"/>
      <c r="WWR6232" s="251"/>
      <c r="WWS6232" s="251"/>
      <c r="WWT6232" s="251"/>
      <c r="WWU6232" s="251"/>
      <c r="WWV6232" s="251"/>
      <c r="WWW6232" s="251"/>
      <c r="WWX6232" s="251"/>
      <c r="WWY6232" s="251"/>
      <c r="WWZ6232" s="251"/>
      <c r="WXA6232" s="251"/>
      <c r="WXB6232" s="251"/>
      <c r="WXC6232" s="251"/>
      <c r="WXD6232" s="251"/>
      <c r="WXE6232" s="251"/>
      <c r="WXF6232" s="251"/>
      <c r="WXG6232" s="251"/>
      <c r="WXH6232" s="251"/>
      <c r="WXI6232" s="251"/>
      <c r="WXJ6232" s="251"/>
      <c r="WXK6232" s="251"/>
      <c r="WXL6232" s="251"/>
      <c r="WXM6232" s="251"/>
      <c r="WXN6232" s="251"/>
      <c r="WXO6232" s="251"/>
      <c r="WXP6232" s="251"/>
      <c r="WXQ6232" s="251"/>
      <c r="WXR6232" s="251"/>
      <c r="WXS6232" s="251"/>
      <c r="WXT6232" s="251"/>
      <c r="WXU6232" s="251"/>
      <c r="WXV6232" s="251"/>
      <c r="WXW6232" s="251"/>
      <c r="WXX6232" s="251"/>
      <c r="WXY6232" s="251"/>
      <c r="WXZ6232" s="251"/>
      <c r="WYA6232" s="251"/>
      <c r="WYB6232" s="251"/>
      <c r="WYC6232" s="251"/>
      <c r="WYD6232" s="251"/>
      <c r="WYE6232" s="251"/>
      <c r="WYF6232" s="251"/>
      <c r="WYG6232" s="251"/>
      <c r="WYH6232" s="251"/>
      <c r="WYI6232" s="251"/>
      <c r="WYJ6232" s="251"/>
      <c r="WYK6232" s="251"/>
      <c r="WYL6232" s="251"/>
      <c r="WYM6232" s="251"/>
      <c r="WYN6232" s="251"/>
      <c r="WYO6232" s="251"/>
      <c r="WYP6232" s="251"/>
      <c r="WYQ6232" s="251"/>
      <c r="WYR6232" s="251"/>
      <c r="WYS6232" s="251"/>
      <c r="WYT6232" s="251"/>
      <c r="WYU6232" s="251"/>
      <c r="WYV6232" s="251"/>
      <c r="WYW6232" s="251"/>
      <c r="WYX6232" s="251"/>
      <c r="WYY6232" s="251"/>
      <c r="WYZ6232" s="251"/>
      <c r="WZA6232" s="251"/>
      <c r="WZB6232" s="251"/>
      <c r="WZC6232" s="251"/>
      <c r="WZD6232" s="251"/>
      <c r="WZE6232" s="251"/>
      <c r="WZF6232" s="251"/>
      <c r="WZG6232" s="251"/>
      <c r="WZH6232" s="251"/>
      <c r="WZI6232" s="251"/>
      <c r="WZJ6232" s="251"/>
      <c r="WZK6232" s="251"/>
      <c r="WZL6232" s="251"/>
      <c r="WZM6232" s="251"/>
      <c r="WZN6232" s="251"/>
      <c r="WZO6232" s="251"/>
      <c r="WZP6232" s="251"/>
      <c r="WZQ6232" s="251"/>
      <c r="WZR6232" s="251"/>
      <c r="WZS6232" s="251"/>
      <c r="WZT6232" s="251"/>
      <c r="WZU6232" s="251"/>
      <c r="WZV6232" s="251"/>
      <c r="WZW6232" s="252"/>
      <c r="WZX6232" s="252"/>
      <c r="WZY6232" s="252"/>
      <c r="WZZ6232" s="252"/>
      <c r="XAA6232" s="252"/>
      <c r="XAB6232" s="252"/>
      <c r="XAC6232" s="252"/>
      <c r="XAD6232" s="252"/>
      <c r="XAE6232" s="252"/>
      <c r="XAF6232" s="252"/>
      <c r="XAG6232" s="252"/>
      <c r="XAH6232" s="252"/>
      <c r="XAI6232" s="252"/>
      <c r="XAJ6232" s="252"/>
      <c r="XAK6232" s="252"/>
      <c r="XAL6232" s="252"/>
      <c r="XAM6232" s="252"/>
      <c r="XAN6232" s="252"/>
      <c r="XAO6232" s="252"/>
      <c r="XAP6232" s="252"/>
      <c r="XAQ6232" s="252"/>
      <c r="XAR6232" s="252"/>
      <c r="XAS6232" s="252"/>
      <c r="XAT6232" s="252"/>
      <c r="XAU6232" s="252"/>
      <c r="XAV6232" s="252"/>
      <c r="XAW6232" s="252"/>
      <c r="XAX6232" s="252"/>
      <c r="XAY6232" s="252"/>
      <c r="XAZ6232" s="252"/>
      <c r="XBA6232" s="252"/>
      <c r="XBB6232" s="252"/>
      <c r="XBC6232" s="251"/>
      <c r="XBD6232" s="251"/>
      <c r="XBE6232" s="251"/>
      <c r="XBF6232" s="251"/>
      <c r="XBG6232" s="251"/>
      <c r="XBH6232" s="251"/>
      <c r="XBI6232" s="251"/>
      <c r="XBJ6232" s="251"/>
      <c r="XBK6232" s="251"/>
      <c r="XBL6232" s="251"/>
      <c r="XBM6232" s="251"/>
      <c r="XBN6232" s="251"/>
      <c r="XBO6232" s="251"/>
      <c r="XBP6232" s="251"/>
      <c r="XBQ6232" s="251"/>
      <c r="XBR6232" s="251"/>
      <c r="XBS6232" s="251"/>
      <c r="XBT6232" s="251"/>
      <c r="XBU6232" s="251"/>
      <c r="XBV6232" s="251"/>
      <c r="XBW6232" s="251"/>
      <c r="XBX6232" s="251"/>
      <c r="XBY6232" s="251"/>
      <c r="XBZ6232" s="251"/>
      <c r="XCA6232" s="251"/>
      <c r="XCB6232" s="251"/>
      <c r="XCC6232" s="251"/>
      <c r="XCD6232" s="251"/>
      <c r="XCE6232" s="251"/>
      <c r="XCF6232" s="251"/>
      <c r="XCG6232" s="251"/>
      <c r="XCH6232" s="251"/>
      <c r="XCI6232" s="251"/>
      <c r="XCJ6232" s="251"/>
      <c r="XCK6232" s="251"/>
      <c r="XCL6232" s="251"/>
      <c r="XCM6232" s="251"/>
      <c r="XCN6232" s="251"/>
      <c r="XCO6232" s="251"/>
      <c r="XCP6232" s="251"/>
      <c r="XCQ6232" s="251"/>
      <c r="XCR6232" s="251"/>
      <c r="XCS6232" s="251"/>
      <c r="XCT6232" s="251"/>
      <c r="XCU6232" s="251"/>
      <c r="XCV6232" s="251"/>
      <c r="XCW6232" s="251"/>
      <c r="XCX6232" s="251"/>
      <c r="XCY6232" s="251"/>
      <c r="XCZ6232" s="251"/>
      <c r="XDA6232" s="251"/>
      <c r="XDB6232" s="251"/>
      <c r="XDC6232" s="251"/>
      <c r="XDD6232" s="251"/>
      <c r="XDE6232" s="251"/>
      <c r="XDF6232" s="251"/>
      <c r="XDG6232" s="251"/>
      <c r="XDH6232" s="251"/>
      <c r="XDI6232" s="251"/>
      <c r="XDJ6232" s="251"/>
      <c r="XDK6232" s="251"/>
      <c r="XDL6232" s="251"/>
      <c r="XDM6232" s="251"/>
      <c r="XDN6232" s="251"/>
      <c r="XDO6232" s="251"/>
      <c r="XDP6232" s="251"/>
      <c r="XDQ6232" s="251"/>
      <c r="XDR6232" s="251"/>
      <c r="XDS6232" s="251"/>
      <c r="XDT6232" s="251"/>
      <c r="XDU6232" s="251"/>
      <c r="XDV6232" s="251"/>
      <c r="XDW6232" s="251"/>
      <c r="XDX6232" s="251"/>
      <c r="XDY6232" s="251"/>
      <c r="XDZ6232" s="251"/>
      <c r="XEA6232" s="251"/>
      <c r="XEB6232" s="251"/>
      <c r="XEC6232" s="251"/>
      <c r="XED6232" s="251"/>
      <c r="XEE6232" s="251"/>
      <c r="XEF6232" s="251"/>
      <c r="XEG6232" s="251"/>
      <c r="XEH6232" s="251"/>
      <c r="XEI6232" s="251"/>
      <c r="XEJ6232" s="251"/>
      <c r="XEK6232" s="251"/>
      <c r="XEL6232" s="251"/>
      <c r="XEM6232" s="251"/>
      <c r="XEN6232" s="251"/>
      <c r="XEO6232" s="251"/>
      <c r="XEP6232" s="251"/>
      <c r="XEQ6232" s="251"/>
      <c r="XER6232" s="251"/>
      <c r="XES6232" s="251"/>
      <c r="XET6232" s="251"/>
      <c r="XEU6232" s="251"/>
      <c r="XEV6232" s="251"/>
      <c r="XEW6232" s="251"/>
      <c r="XEX6232" s="251"/>
      <c r="XEY6232" s="251"/>
      <c r="XEZ6232" s="251"/>
      <c r="XFA6232" s="251"/>
    </row>
    <row r="6233" spans="1:15">
      <c r="A6233" s="351" t="s">
        <v>5990</v>
      </c>
      <c r="B6233" s="351" t="s">
        <v>5990</v>
      </c>
      <c r="C6233" s="356"/>
      <c r="D6233" s="351" t="s">
        <v>5990</v>
      </c>
      <c r="E6233" s="354">
        <v>1201.72</v>
      </c>
      <c r="F6233" s="354"/>
      <c r="G6233" s="354"/>
      <c r="H6233" s="354">
        <f t="shared" si="363"/>
        <v>1201.72</v>
      </c>
      <c r="I6233" s="354"/>
      <c r="J6233" s="354">
        <f t="shared" si="364"/>
        <v>1201.72</v>
      </c>
      <c r="K6233" s="354">
        <v>14.75</v>
      </c>
      <c r="L6233" s="37">
        <f>ROUND(H6233*K6233,2)</f>
        <v>17725.37</v>
      </c>
      <c r="M6233" s="353"/>
      <c r="N6233" s="354">
        <f>L6233-M6233</f>
        <v>17725.37</v>
      </c>
      <c r="O6233" s="37"/>
    </row>
    <row r="6234" s="225" customFormat="1" spans="1:16381">
      <c r="A6234" s="357" t="s">
        <v>5991</v>
      </c>
      <c r="B6234" s="348" t="s">
        <v>18</v>
      </c>
      <c r="C6234" s="358"/>
      <c r="D6234" s="348"/>
      <c r="E6234" s="350">
        <f>SUM(E6235)</f>
        <v>14364.6</v>
      </c>
      <c r="F6234" s="350">
        <f t="shared" ref="F6234:N6234" si="367">SUM(F6235)</f>
        <v>0</v>
      </c>
      <c r="G6234" s="350">
        <f t="shared" si="367"/>
        <v>0</v>
      </c>
      <c r="H6234" s="350">
        <f t="shared" si="367"/>
        <v>14364.6</v>
      </c>
      <c r="I6234" s="350">
        <f t="shared" si="367"/>
        <v>0</v>
      </c>
      <c r="J6234" s="350">
        <f t="shared" si="367"/>
        <v>14364.6</v>
      </c>
      <c r="K6234" s="350"/>
      <c r="L6234" s="350">
        <f t="shared" si="367"/>
        <v>211877.85</v>
      </c>
      <c r="M6234" s="350">
        <f t="shared" si="367"/>
        <v>0</v>
      </c>
      <c r="N6234" s="350">
        <f t="shared" si="367"/>
        <v>211877.85</v>
      </c>
      <c r="O6234" s="213"/>
      <c r="P6234" s="251"/>
      <c r="Q6234" s="251"/>
      <c r="R6234" s="251"/>
      <c r="S6234" s="251"/>
      <c r="T6234" s="251"/>
      <c r="U6234" s="251"/>
      <c r="V6234" s="251"/>
      <c r="W6234" s="251"/>
      <c r="X6234" s="251"/>
      <c r="Y6234" s="251"/>
      <c r="Z6234" s="251"/>
      <c r="AA6234" s="251"/>
      <c r="AB6234" s="251"/>
      <c r="AC6234" s="251"/>
      <c r="AD6234" s="251"/>
      <c r="AE6234" s="251"/>
      <c r="AF6234" s="251"/>
      <c r="AG6234" s="251"/>
      <c r="AH6234" s="251"/>
      <c r="AI6234" s="251"/>
      <c r="AJ6234" s="251"/>
      <c r="AK6234" s="251"/>
      <c r="AL6234" s="251"/>
      <c r="AM6234" s="251"/>
      <c r="AN6234" s="251"/>
      <c r="AO6234" s="251"/>
      <c r="AP6234" s="251"/>
      <c r="AQ6234" s="251"/>
      <c r="AR6234" s="251"/>
      <c r="AS6234" s="251"/>
      <c r="AT6234" s="251"/>
      <c r="AU6234" s="251"/>
      <c r="AV6234" s="251"/>
      <c r="AW6234" s="251"/>
      <c r="AX6234" s="251"/>
      <c r="AY6234" s="251"/>
      <c r="AZ6234" s="251"/>
      <c r="BA6234" s="251"/>
      <c r="BB6234" s="251"/>
      <c r="BC6234" s="251"/>
      <c r="BD6234" s="251"/>
      <c r="BE6234" s="251"/>
      <c r="BF6234" s="251"/>
      <c r="BG6234" s="251"/>
      <c r="BH6234" s="251"/>
      <c r="BI6234" s="251"/>
      <c r="BJ6234" s="251"/>
      <c r="BK6234" s="251"/>
      <c r="BL6234" s="251"/>
      <c r="BM6234" s="251"/>
      <c r="BN6234" s="251"/>
      <c r="BO6234" s="251"/>
      <c r="BP6234" s="251"/>
      <c r="BQ6234" s="251"/>
      <c r="BR6234" s="251"/>
      <c r="BS6234" s="251"/>
      <c r="BT6234" s="251"/>
      <c r="BU6234" s="251"/>
      <c r="BV6234" s="251"/>
      <c r="BW6234" s="251"/>
      <c r="BX6234" s="251"/>
      <c r="BY6234" s="251"/>
      <c r="BZ6234" s="251"/>
      <c r="CA6234" s="251"/>
      <c r="CB6234" s="251"/>
      <c r="CC6234" s="251"/>
      <c r="CD6234" s="251"/>
      <c r="CE6234" s="251"/>
      <c r="CF6234" s="251"/>
      <c r="CG6234" s="251"/>
      <c r="CH6234" s="251"/>
      <c r="CI6234" s="251"/>
      <c r="CJ6234" s="251"/>
      <c r="CK6234" s="251"/>
      <c r="CL6234" s="251"/>
      <c r="CM6234" s="251"/>
      <c r="CN6234" s="251"/>
      <c r="CO6234" s="251"/>
      <c r="CP6234" s="251"/>
      <c r="CQ6234" s="251"/>
      <c r="CR6234" s="251"/>
      <c r="CS6234" s="251"/>
      <c r="CT6234" s="251"/>
      <c r="CU6234" s="251"/>
      <c r="CV6234" s="251"/>
      <c r="CW6234" s="251"/>
      <c r="CX6234" s="251"/>
      <c r="CY6234" s="251"/>
      <c r="CZ6234" s="251"/>
      <c r="DA6234" s="251"/>
      <c r="DB6234" s="251"/>
      <c r="DC6234" s="251"/>
      <c r="DD6234" s="251"/>
      <c r="DE6234" s="251"/>
      <c r="DF6234" s="251"/>
      <c r="DG6234" s="251"/>
      <c r="DH6234" s="251"/>
      <c r="DI6234" s="251"/>
      <c r="DJ6234" s="251"/>
      <c r="DK6234" s="251"/>
      <c r="DL6234" s="251"/>
      <c r="DM6234" s="251"/>
      <c r="DN6234" s="251"/>
      <c r="DO6234" s="251"/>
      <c r="DP6234" s="251"/>
      <c r="DQ6234" s="251"/>
      <c r="DR6234" s="251"/>
      <c r="DS6234" s="251"/>
      <c r="DT6234" s="251"/>
      <c r="DU6234" s="251"/>
      <c r="DV6234" s="251"/>
      <c r="DW6234" s="251"/>
      <c r="DX6234" s="251"/>
      <c r="DY6234" s="251"/>
      <c r="DZ6234" s="251"/>
      <c r="EA6234" s="251"/>
      <c r="EB6234" s="251"/>
      <c r="EC6234" s="251"/>
      <c r="ED6234" s="251"/>
      <c r="EE6234" s="251"/>
      <c r="EF6234" s="251"/>
      <c r="EG6234" s="251"/>
      <c r="EH6234" s="251"/>
      <c r="EI6234" s="251"/>
      <c r="EJ6234" s="251"/>
      <c r="EK6234" s="251"/>
      <c r="EL6234" s="251"/>
      <c r="EM6234" s="251"/>
      <c r="EN6234" s="251"/>
      <c r="EO6234" s="251"/>
      <c r="EP6234" s="251"/>
      <c r="EQ6234" s="251"/>
      <c r="ER6234" s="251"/>
      <c r="ES6234" s="251"/>
      <c r="ET6234" s="251"/>
      <c r="EU6234" s="251"/>
      <c r="EV6234" s="251"/>
      <c r="EW6234" s="251"/>
      <c r="EX6234" s="251"/>
      <c r="EY6234" s="251"/>
      <c r="EZ6234" s="251"/>
      <c r="FA6234" s="251"/>
      <c r="FB6234" s="251"/>
      <c r="FC6234" s="251"/>
      <c r="FD6234" s="251"/>
      <c r="FE6234" s="251"/>
      <c r="FF6234" s="251"/>
      <c r="FG6234" s="251"/>
      <c r="FH6234" s="251"/>
      <c r="FI6234" s="251"/>
      <c r="FJ6234" s="251"/>
      <c r="FK6234" s="251"/>
      <c r="FL6234" s="251"/>
      <c r="FM6234" s="251"/>
      <c r="FN6234" s="251"/>
      <c r="FO6234" s="251"/>
      <c r="FP6234" s="251"/>
      <c r="FQ6234" s="251"/>
      <c r="FR6234" s="251"/>
      <c r="FS6234" s="251"/>
      <c r="FT6234" s="251"/>
      <c r="FU6234" s="251"/>
      <c r="FV6234" s="251"/>
      <c r="FW6234" s="251"/>
      <c r="FX6234" s="251"/>
      <c r="FY6234" s="251"/>
      <c r="FZ6234" s="251"/>
      <c r="GA6234" s="251"/>
      <c r="GB6234" s="251"/>
      <c r="GC6234" s="251"/>
      <c r="GD6234" s="251"/>
      <c r="GE6234" s="251"/>
      <c r="GF6234" s="251"/>
      <c r="GG6234" s="251"/>
      <c r="GH6234" s="251"/>
      <c r="GI6234" s="251"/>
      <c r="GJ6234" s="251"/>
      <c r="GK6234" s="251"/>
      <c r="GL6234" s="251"/>
      <c r="GM6234" s="251"/>
      <c r="GN6234" s="251"/>
      <c r="GO6234" s="251"/>
      <c r="GP6234" s="251"/>
      <c r="GQ6234" s="251"/>
      <c r="GR6234" s="251"/>
      <c r="GS6234" s="251"/>
      <c r="GT6234" s="251"/>
      <c r="GU6234" s="251"/>
      <c r="GV6234" s="251"/>
      <c r="GW6234" s="251"/>
      <c r="GX6234" s="251"/>
      <c r="GY6234" s="251"/>
      <c r="GZ6234" s="251"/>
      <c r="HA6234" s="251"/>
      <c r="HB6234" s="251"/>
      <c r="HC6234" s="251"/>
      <c r="HD6234" s="251"/>
      <c r="HE6234" s="251"/>
      <c r="HF6234" s="251"/>
      <c r="HG6234" s="251"/>
      <c r="HH6234" s="251"/>
      <c r="HI6234" s="251"/>
      <c r="HJ6234" s="251"/>
      <c r="HK6234" s="251"/>
      <c r="HL6234" s="251"/>
      <c r="HM6234" s="251"/>
      <c r="HN6234" s="251"/>
      <c r="HO6234" s="251"/>
      <c r="HP6234" s="251"/>
      <c r="HQ6234" s="251"/>
      <c r="HR6234" s="251"/>
      <c r="HS6234" s="251"/>
      <c r="HT6234" s="251"/>
      <c r="HU6234" s="251"/>
      <c r="HV6234" s="251"/>
      <c r="HW6234" s="251"/>
      <c r="HX6234" s="251"/>
      <c r="HY6234" s="251"/>
      <c r="HZ6234" s="251"/>
      <c r="IA6234" s="251"/>
      <c r="IB6234" s="251"/>
      <c r="IC6234" s="251"/>
      <c r="ID6234" s="251"/>
      <c r="IE6234" s="251"/>
      <c r="IF6234" s="251"/>
      <c r="IG6234" s="251"/>
      <c r="IH6234" s="251"/>
      <c r="II6234" s="251"/>
      <c r="IJ6234" s="251"/>
      <c r="IK6234" s="251"/>
      <c r="IL6234" s="251"/>
      <c r="IM6234" s="251"/>
      <c r="IN6234" s="251"/>
      <c r="IO6234" s="251"/>
      <c r="IP6234" s="251"/>
      <c r="IQ6234" s="251"/>
      <c r="IR6234" s="251"/>
      <c r="IS6234" s="251"/>
      <c r="IT6234" s="251"/>
      <c r="IU6234" s="251"/>
      <c r="IV6234" s="251"/>
      <c r="IW6234" s="251"/>
      <c r="IX6234" s="251"/>
      <c r="IY6234" s="251"/>
      <c r="IZ6234" s="251"/>
      <c r="JA6234" s="251"/>
      <c r="JB6234" s="251"/>
      <c r="JC6234" s="251"/>
      <c r="JD6234" s="251"/>
      <c r="JE6234" s="251"/>
      <c r="JF6234" s="251"/>
      <c r="JG6234" s="251"/>
      <c r="JH6234" s="251"/>
      <c r="JI6234" s="251"/>
      <c r="JJ6234" s="251"/>
      <c r="JK6234" s="251"/>
      <c r="JL6234" s="251"/>
      <c r="JM6234" s="251"/>
      <c r="JN6234" s="251"/>
      <c r="JO6234" s="251"/>
      <c r="JP6234" s="251"/>
      <c r="JQ6234" s="251"/>
      <c r="JR6234" s="251"/>
      <c r="JS6234" s="251"/>
      <c r="JT6234" s="251"/>
      <c r="JU6234" s="251"/>
      <c r="JV6234" s="251"/>
      <c r="JW6234" s="251"/>
      <c r="JX6234" s="251"/>
      <c r="JY6234" s="251"/>
      <c r="JZ6234" s="251"/>
      <c r="KA6234" s="251"/>
      <c r="KB6234" s="251"/>
      <c r="KC6234" s="251"/>
      <c r="KD6234" s="251"/>
      <c r="KE6234" s="251"/>
      <c r="KF6234" s="251"/>
      <c r="KG6234" s="251"/>
      <c r="KH6234" s="251"/>
      <c r="KI6234" s="251"/>
      <c r="KJ6234" s="251"/>
      <c r="KK6234" s="251"/>
      <c r="KL6234" s="251"/>
      <c r="KM6234" s="251"/>
      <c r="KN6234" s="251"/>
      <c r="KO6234" s="251"/>
      <c r="KP6234" s="251"/>
      <c r="KQ6234" s="251"/>
      <c r="KR6234" s="251"/>
      <c r="KS6234" s="251"/>
      <c r="KT6234" s="251"/>
      <c r="KU6234" s="251"/>
      <c r="KV6234" s="251"/>
      <c r="KW6234" s="251"/>
      <c r="KX6234" s="251"/>
      <c r="KY6234" s="251"/>
      <c r="KZ6234" s="251"/>
      <c r="LA6234" s="251"/>
      <c r="LB6234" s="251"/>
      <c r="LC6234" s="251"/>
      <c r="LD6234" s="251"/>
      <c r="LE6234" s="251"/>
      <c r="LF6234" s="251"/>
      <c r="LG6234" s="251"/>
      <c r="LH6234" s="251"/>
      <c r="LI6234" s="251"/>
      <c r="LJ6234" s="251"/>
      <c r="LK6234" s="251"/>
      <c r="LL6234" s="251"/>
      <c r="LM6234" s="251"/>
      <c r="LN6234" s="251"/>
      <c r="LO6234" s="251"/>
      <c r="LP6234" s="251"/>
      <c r="LQ6234" s="251"/>
      <c r="LR6234" s="251"/>
      <c r="LS6234" s="251"/>
      <c r="LT6234" s="251"/>
      <c r="LU6234" s="251"/>
      <c r="LV6234" s="251"/>
      <c r="LW6234" s="251"/>
      <c r="LX6234" s="251"/>
      <c r="LY6234" s="251"/>
      <c r="LZ6234" s="251"/>
      <c r="MA6234" s="251"/>
      <c r="MB6234" s="251"/>
      <c r="MC6234" s="251"/>
      <c r="MD6234" s="251"/>
      <c r="ME6234" s="251"/>
      <c r="MF6234" s="251"/>
      <c r="MG6234" s="251"/>
      <c r="MH6234" s="251"/>
      <c r="MI6234" s="251"/>
      <c r="MJ6234" s="251"/>
      <c r="MK6234" s="251"/>
      <c r="ML6234" s="251"/>
      <c r="MM6234" s="251"/>
      <c r="MN6234" s="251"/>
      <c r="MO6234" s="251"/>
      <c r="MP6234" s="251"/>
      <c r="MQ6234" s="251"/>
      <c r="MR6234" s="251"/>
      <c r="MS6234" s="251"/>
      <c r="MT6234" s="251"/>
      <c r="MU6234" s="251"/>
      <c r="MV6234" s="251"/>
      <c r="MW6234" s="251"/>
      <c r="MX6234" s="251"/>
      <c r="MY6234" s="251"/>
      <c r="MZ6234" s="251"/>
      <c r="NA6234" s="251"/>
      <c r="NB6234" s="251"/>
      <c r="NC6234" s="251"/>
      <c r="ND6234" s="251"/>
      <c r="NE6234" s="251"/>
      <c r="NF6234" s="251"/>
      <c r="NG6234" s="251"/>
      <c r="NH6234" s="251"/>
      <c r="NI6234" s="251"/>
      <c r="NJ6234" s="251"/>
      <c r="NK6234" s="251"/>
      <c r="NL6234" s="251"/>
      <c r="NM6234" s="251"/>
      <c r="NN6234" s="251"/>
      <c r="NO6234" s="251"/>
      <c r="NP6234" s="251"/>
      <c r="NQ6234" s="251"/>
      <c r="NR6234" s="251"/>
      <c r="NS6234" s="251"/>
      <c r="NT6234" s="251"/>
      <c r="NU6234" s="251"/>
      <c r="NV6234" s="251"/>
      <c r="NW6234" s="251"/>
      <c r="NX6234" s="251"/>
      <c r="NY6234" s="251"/>
      <c r="NZ6234" s="251"/>
      <c r="OA6234" s="251"/>
      <c r="OB6234" s="251"/>
      <c r="OC6234" s="251"/>
      <c r="OD6234" s="251"/>
      <c r="OE6234" s="251"/>
      <c r="OF6234" s="251"/>
      <c r="OG6234" s="251"/>
      <c r="OH6234" s="251"/>
      <c r="OI6234" s="251"/>
      <c r="OJ6234" s="251"/>
      <c r="OK6234" s="251"/>
      <c r="OL6234" s="251"/>
      <c r="OM6234" s="251"/>
      <c r="ON6234" s="251"/>
      <c r="OO6234" s="251"/>
      <c r="OP6234" s="251"/>
      <c r="OQ6234" s="251"/>
      <c r="OR6234" s="251"/>
      <c r="OS6234" s="251"/>
      <c r="OT6234" s="251"/>
      <c r="OU6234" s="251"/>
      <c r="OV6234" s="251"/>
      <c r="OW6234" s="251"/>
      <c r="OX6234" s="251"/>
      <c r="OY6234" s="251"/>
      <c r="OZ6234" s="251"/>
      <c r="PA6234" s="251"/>
      <c r="PB6234" s="251"/>
      <c r="PC6234" s="251"/>
      <c r="PD6234" s="251"/>
      <c r="PE6234" s="251"/>
      <c r="PF6234" s="251"/>
      <c r="PG6234" s="251"/>
      <c r="PH6234" s="251"/>
      <c r="PI6234" s="251"/>
      <c r="PJ6234" s="251"/>
      <c r="PK6234" s="251"/>
      <c r="PL6234" s="251"/>
      <c r="PM6234" s="251"/>
      <c r="PN6234" s="251"/>
      <c r="PO6234" s="251"/>
      <c r="PP6234" s="251"/>
      <c r="PQ6234" s="251"/>
      <c r="PR6234" s="251"/>
      <c r="PS6234" s="251"/>
      <c r="PT6234" s="251"/>
      <c r="PU6234" s="251"/>
      <c r="PV6234" s="251"/>
      <c r="PW6234" s="251"/>
      <c r="PX6234" s="251"/>
      <c r="PY6234" s="251"/>
      <c r="PZ6234" s="251"/>
      <c r="QA6234" s="251"/>
      <c r="QB6234" s="251"/>
      <c r="QC6234" s="251"/>
      <c r="QD6234" s="251"/>
      <c r="QE6234" s="251"/>
      <c r="QF6234" s="251"/>
      <c r="QG6234" s="251"/>
      <c r="QH6234" s="251"/>
      <c r="QI6234" s="251"/>
      <c r="QJ6234" s="251"/>
      <c r="QK6234" s="251"/>
      <c r="QL6234" s="251"/>
      <c r="QM6234" s="251"/>
      <c r="QN6234" s="251"/>
      <c r="QO6234" s="251"/>
      <c r="QP6234" s="251"/>
      <c r="QQ6234" s="251"/>
      <c r="QR6234" s="251"/>
      <c r="QS6234" s="251"/>
      <c r="QT6234" s="251"/>
      <c r="QU6234" s="251"/>
      <c r="QV6234" s="251"/>
      <c r="QW6234" s="251"/>
      <c r="QX6234" s="251"/>
      <c r="QY6234" s="251"/>
      <c r="QZ6234" s="251"/>
      <c r="RA6234" s="251"/>
      <c r="RB6234" s="251"/>
      <c r="RC6234" s="251"/>
      <c r="RD6234" s="251"/>
      <c r="RE6234" s="251"/>
      <c r="RF6234" s="251"/>
      <c r="RG6234" s="251"/>
      <c r="RH6234" s="251"/>
      <c r="RI6234" s="251"/>
      <c r="RJ6234" s="251"/>
      <c r="RK6234" s="251"/>
      <c r="RL6234" s="251"/>
      <c r="RM6234" s="251"/>
      <c r="RN6234" s="251"/>
      <c r="RO6234" s="251"/>
      <c r="RP6234" s="251"/>
      <c r="RQ6234" s="251"/>
      <c r="RR6234" s="251"/>
      <c r="RS6234" s="251"/>
      <c r="RT6234" s="251"/>
      <c r="RU6234" s="251"/>
      <c r="RV6234" s="251"/>
      <c r="RW6234" s="251"/>
      <c r="RX6234" s="251"/>
      <c r="RY6234" s="251"/>
      <c r="RZ6234" s="251"/>
      <c r="SA6234" s="251"/>
      <c r="SB6234" s="251"/>
      <c r="SC6234" s="251"/>
      <c r="SD6234" s="251"/>
      <c r="SE6234" s="251"/>
      <c r="SF6234" s="251"/>
      <c r="SG6234" s="251"/>
      <c r="SH6234" s="251"/>
      <c r="SI6234" s="251"/>
      <c r="SJ6234" s="251"/>
      <c r="SK6234" s="251"/>
      <c r="SL6234" s="251"/>
      <c r="SM6234" s="251"/>
      <c r="SN6234" s="251"/>
      <c r="SO6234" s="251"/>
      <c r="SP6234" s="251"/>
      <c r="SQ6234" s="251"/>
      <c r="SR6234" s="251"/>
      <c r="SS6234" s="251"/>
      <c r="ST6234" s="251"/>
      <c r="SU6234" s="251"/>
      <c r="SV6234" s="251"/>
      <c r="SW6234" s="251"/>
      <c r="SX6234" s="251"/>
      <c r="SY6234" s="251"/>
      <c r="SZ6234" s="251"/>
      <c r="TA6234" s="251"/>
      <c r="TB6234" s="251"/>
      <c r="TC6234" s="251"/>
      <c r="TD6234" s="251"/>
      <c r="TE6234" s="251"/>
      <c r="TF6234" s="251"/>
      <c r="TG6234" s="251"/>
      <c r="TH6234" s="251"/>
      <c r="TI6234" s="251"/>
      <c r="TJ6234" s="251"/>
      <c r="TK6234" s="251"/>
      <c r="TL6234" s="251"/>
      <c r="TM6234" s="251"/>
      <c r="TN6234" s="251"/>
      <c r="TO6234" s="251"/>
      <c r="TP6234" s="251"/>
      <c r="TQ6234" s="251"/>
      <c r="TR6234" s="251"/>
      <c r="TS6234" s="251"/>
      <c r="TT6234" s="251"/>
      <c r="TU6234" s="251"/>
      <c r="TV6234" s="251"/>
      <c r="TW6234" s="251"/>
      <c r="TX6234" s="251"/>
      <c r="TY6234" s="251"/>
      <c r="TZ6234" s="251"/>
      <c r="UA6234" s="251"/>
      <c r="UB6234" s="251"/>
      <c r="UC6234" s="251"/>
      <c r="UD6234" s="251"/>
      <c r="UE6234" s="251"/>
      <c r="UF6234" s="251"/>
      <c r="UG6234" s="251"/>
      <c r="UH6234" s="251"/>
      <c r="UI6234" s="251"/>
      <c r="UJ6234" s="251"/>
      <c r="UK6234" s="251"/>
      <c r="UL6234" s="251"/>
      <c r="UM6234" s="251"/>
      <c r="UN6234" s="251"/>
      <c r="UO6234" s="251"/>
      <c r="UP6234" s="251"/>
      <c r="UQ6234" s="251"/>
      <c r="UR6234" s="251"/>
      <c r="US6234" s="251"/>
      <c r="UT6234" s="251"/>
      <c r="UU6234" s="251"/>
      <c r="UV6234" s="251"/>
      <c r="UW6234" s="251"/>
      <c r="UX6234" s="251"/>
      <c r="UY6234" s="251"/>
      <c r="UZ6234" s="251"/>
      <c r="VA6234" s="251"/>
      <c r="VB6234" s="251"/>
      <c r="VC6234" s="251"/>
      <c r="VD6234" s="251"/>
      <c r="VE6234" s="251"/>
      <c r="VF6234" s="251"/>
      <c r="VG6234" s="251"/>
      <c r="VH6234" s="251"/>
      <c r="VI6234" s="251"/>
      <c r="VJ6234" s="251"/>
      <c r="VK6234" s="251"/>
      <c r="VL6234" s="251"/>
      <c r="VM6234" s="251"/>
      <c r="VN6234" s="251"/>
      <c r="VO6234" s="251"/>
      <c r="VP6234" s="251"/>
      <c r="VQ6234" s="251"/>
      <c r="VR6234" s="251"/>
      <c r="VS6234" s="251"/>
      <c r="VT6234" s="251"/>
      <c r="VU6234" s="251"/>
      <c r="VV6234" s="251"/>
      <c r="VW6234" s="251"/>
      <c r="VX6234" s="251"/>
      <c r="VY6234" s="251"/>
      <c r="VZ6234" s="251"/>
      <c r="WA6234" s="251"/>
      <c r="WB6234" s="251"/>
      <c r="WC6234" s="251"/>
      <c r="WD6234" s="251"/>
      <c r="WE6234" s="251"/>
      <c r="WF6234" s="251"/>
      <c r="WG6234" s="251"/>
      <c r="WH6234" s="251"/>
      <c r="WI6234" s="251"/>
      <c r="WJ6234" s="251"/>
      <c r="WK6234" s="251"/>
      <c r="WL6234" s="251"/>
      <c r="WM6234" s="251"/>
      <c r="WN6234" s="251"/>
      <c r="WO6234" s="251"/>
      <c r="WP6234" s="251"/>
      <c r="WQ6234" s="251"/>
      <c r="WR6234" s="251"/>
      <c r="WS6234" s="251"/>
      <c r="WT6234" s="251"/>
      <c r="WU6234" s="251"/>
      <c r="WV6234" s="251"/>
      <c r="WW6234" s="251"/>
      <c r="WX6234" s="251"/>
      <c r="WY6234" s="251"/>
      <c r="WZ6234" s="251"/>
      <c r="XA6234" s="251"/>
      <c r="XB6234" s="251"/>
      <c r="XC6234" s="251"/>
      <c r="XD6234" s="251"/>
      <c r="XE6234" s="251"/>
      <c r="XF6234" s="251"/>
      <c r="XG6234" s="251"/>
      <c r="XH6234" s="251"/>
      <c r="XI6234" s="251"/>
      <c r="XJ6234" s="251"/>
      <c r="XK6234" s="251"/>
      <c r="XL6234" s="251"/>
      <c r="XM6234" s="251"/>
      <c r="XN6234" s="251"/>
      <c r="XO6234" s="251"/>
      <c r="XP6234" s="251"/>
      <c r="XQ6234" s="251"/>
      <c r="XR6234" s="251"/>
      <c r="XS6234" s="251"/>
      <c r="XT6234" s="251"/>
      <c r="XU6234" s="251"/>
      <c r="XV6234" s="251"/>
      <c r="XW6234" s="251"/>
      <c r="XX6234" s="251"/>
      <c r="XY6234" s="251"/>
      <c r="XZ6234" s="251"/>
      <c r="YA6234" s="251"/>
      <c r="YB6234" s="251"/>
      <c r="YC6234" s="251"/>
      <c r="YD6234" s="251"/>
      <c r="YE6234" s="251"/>
      <c r="YF6234" s="251"/>
      <c r="YG6234" s="251"/>
      <c r="YH6234" s="251"/>
      <c r="YI6234" s="251"/>
      <c r="YJ6234" s="251"/>
      <c r="YK6234" s="251"/>
      <c r="YL6234" s="251"/>
      <c r="YM6234" s="251"/>
      <c r="YN6234" s="251"/>
      <c r="YO6234" s="251"/>
      <c r="YP6234" s="251"/>
      <c r="YQ6234" s="251"/>
      <c r="YR6234" s="251"/>
      <c r="YS6234" s="251"/>
      <c r="YT6234" s="251"/>
      <c r="YU6234" s="251"/>
      <c r="YV6234" s="251"/>
      <c r="YW6234" s="251"/>
      <c r="YX6234" s="251"/>
      <c r="YY6234" s="251"/>
      <c r="YZ6234" s="251"/>
      <c r="ZA6234" s="251"/>
      <c r="ZB6234" s="251"/>
      <c r="ZC6234" s="251"/>
      <c r="ZD6234" s="251"/>
      <c r="ZE6234" s="251"/>
      <c r="ZF6234" s="251"/>
      <c r="ZG6234" s="251"/>
      <c r="ZH6234" s="251"/>
      <c r="ZI6234" s="251"/>
      <c r="ZJ6234" s="251"/>
      <c r="ZK6234" s="251"/>
      <c r="ZL6234" s="251"/>
      <c r="ZM6234" s="251"/>
      <c r="ZN6234" s="251"/>
      <c r="ZO6234" s="251"/>
      <c r="ZP6234" s="251"/>
      <c r="ZQ6234" s="251"/>
      <c r="ZR6234" s="251"/>
      <c r="ZS6234" s="251"/>
      <c r="ZT6234" s="251"/>
      <c r="ZU6234" s="251"/>
      <c r="ZV6234" s="251"/>
      <c r="ZW6234" s="251"/>
      <c r="ZX6234" s="251"/>
      <c r="ZY6234" s="251"/>
      <c r="ZZ6234" s="251"/>
      <c r="AAA6234" s="251"/>
      <c r="AAB6234" s="251"/>
      <c r="AAC6234" s="251"/>
      <c r="AAD6234" s="251"/>
      <c r="AAE6234" s="251"/>
      <c r="AAF6234" s="251"/>
      <c r="AAG6234" s="251"/>
      <c r="AAH6234" s="251"/>
      <c r="AAI6234" s="251"/>
      <c r="AAJ6234" s="251"/>
      <c r="AAK6234" s="251"/>
      <c r="AAL6234" s="251"/>
      <c r="AAM6234" s="251"/>
      <c r="AAN6234" s="251"/>
      <c r="AAO6234" s="251"/>
      <c r="AAP6234" s="251"/>
      <c r="AAQ6234" s="251"/>
      <c r="AAR6234" s="251"/>
      <c r="AAS6234" s="251"/>
      <c r="AAT6234" s="251"/>
      <c r="AAU6234" s="251"/>
      <c r="AAV6234" s="251"/>
      <c r="AAW6234" s="251"/>
      <c r="AAX6234" s="251"/>
      <c r="AAY6234" s="251"/>
      <c r="AAZ6234" s="251"/>
      <c r="ABA6234" s="251"/>
      <c r="ABB6234" s="251"/>
      <c r="ABC6234" s="251"/>
      <c r="ABD6234" s="251"/>
      <c r="ABE6234" s="251"/>
      <c r="ABF6234" s="251"/>
      <c r="ABG6234" s="251"/>
      <c r="ABH6234" s="251"/>
      <c r="ABI6234" s="251"/>
      <c r="ABJ6234" s="251"/>
      <c r="ABK6234" s="251"/>
      <c r="ABL6234" s="251"/>
      <c r="ABM6234" s="251"/>
      <c r="ABN6234" s="251"/>
      <c r="ABO6234" s="251"/>
      <c r="ABP6234" s="251"/>
      <c r="ABQ6234" s="251"/>
      <c r="ABR6234" s="251"/>
      <c r="ABS6234" s="251"/>
      <c r="ABT6234" s="251"/>
      <c r="ABU6234" s="251"/>
      <c r="ABV6234" s="251"/>
      <c r="ABW6234" s="251"/>
      <c r="ABX6234" s="251"/>
      <c r="ABY6234" s="251"/>
      <c r="ABZ6234" s="251"/>
      <c r="ACA6234" s="251"/>
      <c r="ACB6234" s="251"/>
      <c r="ACC6234" s="251"/>
      <c r="ACD6234" s="251"/>
      <c r="ACE6234" s="251"/>
      <c r="ACF6234" s="251"/>
      <c r="ACG6234" s="251"/>
      <c r="ACH6234" s="251"/>
      <c r="ACI6234" s="251"/>
      <c r="ACJ6234" s="251"/>
      <c r="ACK6234" s="251"/>
      <c r="ACL6234" s="251"/>
      <c r="ACM6234" s="251"/>
      <c r="ACN6234" s="251"/>
      <c r="ACO6234" s="251"/>
      <c r="ACP6234" s="251"/>
      <c r="ACQ6234" s="251"/>
      <c r="ACR6234" s="251"/>
      <c r="ACS6234" s="251"/>
      <c r="ACT6234" s="251"/>
      <c r="ACU6234" s="251"/>
      <c r="ACV6234" s="251"/>
      <c r="ACW6234" s="251"/>
      <c r="ACX6234" s="251"/>
      <c r="ACY6234" s="251"/>
      <c r="ACZ6234" s="251"/>
      <c r="ADA6234" s="251"/>
      <c r="ADB6234" s="251"/>
      <c r="ADC6234" s="251"/>
      <c r="ADD6234" s="251"/>
      <c r="ADE6234" s="251"/>
      <c r="ADF6234" s="251"/>
      <c r="ADG6234" s="251"/>
      <c r="ADH6234" s="251"/>
      <c r="ADI6234" s="251"/>
      <c r="ADJ6234" s="251"/>
      <c r="ADK6234" s="251"/>
      <c r="ADL6234" s="251"/>
      <c r="ADM6234" s="251"/>
      <c r="ADN6234" s="251"/>
      <c r="ADO6234" s="251"/>
      <c r="ADP6234" s="251"/>
      <c r="ADQ6234" s="251"/>
      <c r="ADR6234" s="251"/>
      <c r="ADS6234" s="251"/>
      <c r="ADT6234" s="251"/>
      <c r="ADU6234" s="251"/>
      <c r="ADV6234" s="251"/>
      <c r="ADW6234" s="251"/>
      <c r="ADX6234" s="251"/>
      <c r="ADY6234" s="251"/>
      <c r="ADZ6234" s="251"/>
      <c r="AEA6234" s="251"/>
      <c r="AEB6234" s="251"/>
      <c r="AEC6234" s="251"/>
      <c r="AED6234" s="251"/>
      <c r="AEE6234" s="251"/>
      <c r="AEF6234" s="251"/>
      <c r="AEG6234" s="251"/>
      <c r="AEH6234" s="251"/>
      <c r="AEI6234" s="251"/>
      <c r="AEJ6234" s="251"/>
      <c r="AEK6234" s="251"/>
      <c r="AEL6234" s="251"/>
      <c r="AEM6234" s="251"/>
      <c r="AEN6234" s="251"/>
      <c r="AEO6234" s="251"/>
      <c r="AEP6234" s="251"/>
      <c r="AEQ6234" s="251"/>
      <c r="AER6234" s="251"/>
      <c r="AES6234" s="251"/>
      <c r="AET6234" s="251"/>
      <c r="AEU6234" s="251"/>
      <c r="AEV6234" s="251"/>
      <c r="AEW6234" s="251"/>
      <c r="AEX6234" s="251"/>
      <c r="AEY6234" s="251"/>
      <c r="AEZ6234" s="251"/>
      <c r="AFA6234" s="251"/>
      <c r="AFB6234" s="251"/>
      <c r="AFC6234" s="251"/>
      <c r="AFD6234" s="251"/>
      <c r="AFE6234" s="251"/>
      <c r="AFF6234" s="251"/>
      <c r="AFG6234" s="251"/>
      <c r="AFH6234" s="251"/>
      <c r="AFI6234" s="251"/>
      <c r="AFJ6234" s="251"/>
      <c r="AFK6234" s="251"/>
      <c r="AFL6234" s="251"/>
      <c r="AFM6234" s="251"/>
      <c r="AFN6234" s="251"/>
      <c r="AFO6234" s="251"/>
      <c r="AFP6234" s="251"/>
      <c r="AFQ6234" s="251"/>
      <c r="AFR6234" s="251"/>
      <c r="AFS6234" s="251"/>
      <c r="AFT6234" s="251"/>
      <c r="AFU6234" s="251"/>
      <c r="AFV6234" s="251"/>
      <c r="AFW6234" s="251"/>
      <c r="AFX6234" s="251"/>
      <c r="AFY6234" s="251"/>
      <c r="AFZ6234" s="251"/>
      <c r="AGA6234" s="251"/>
      <c r="AGB6234" s="251"/>
      <c r="AGC6234" s="251"/>
      <c r="AGD6234" s="251"/>
      <c r="AGE6234" s="251"/>
      <c r="AGF6234" s="251"/>
      <c r="AGG6234" s="251"/>
      <c r="AGH6234" s="251"/>
      <c r="AGI6234" s="251"/>
      <c r="AGJ6234" s="251"/>
      <c r="AGK6234" s="251"/>
      <c r="AGL6234" s="251"/>
      <c r="AGM6234" s="251"/>
      <c r="AGN6234" s="251"/>
      <c r="AGO6234" s="251"/>
      <c r="AGP6234" s="251"/>
      <c r="AGQ6234" s="251"/>
      <c r="AGR6234" s="251"/>
      <c r="AGS6234" s="251"/>
      <c r="AGT6234" s="251"/>
      <c r="AGU6234" s="251"/>
      <c r="AGV6234" s="251"/>
      <c r="AGW6234" s="251"/>
      <c r="AGX6234" s="251"/>
      <c r="AGY6234" s="251"/>
      <c r="AGZ6234" s="251"/>
      <c r="AHA6234" s="251"/>
      <c r="AHB6234" s="251"/>
      <c r="AHC6234" s="251"/>
      <c r="AHD6234" s="251"/>
      <c r="AHE6234" s="251"/>
      <c r="AHF6234" s="251"/>
      <c r="AHG6234" s="251"/>
      <c r="AHH6234" s="251"/>
      <c r="AHI6234" s="251"/>
      <c r="AHJ6234" s="251"/>
      <c r="AHK6234" s="251"/>
      <c r="AHL6234" s="251"/>
      <c r="AHM6234" s="251"/>
      <c r="AHN6234" s="251"/>
      <c r="AHO6234" s="251"/>
      <c r="AHP6234" s="251"/>
      <c r="AHQ6234" s="251"/>
      <c r="AHR6234" s="251"/>
      <c r="AHS6234" s="251"/>
      <c r="AHT6234" s="251"/>
      <c r="AHU6234" s="251"/>
      <c r="AHV6234" s="251"/>
      <c r="AHW6234" s="251"/>
      <c r="AHX6234" s="251"/>
      <c r="AHY6234" s="251"/>
      <c r="AHZ6234" s="251"/>
      <c r="AIA6234" s="251"/>
      <c r="AIB6234" s="251"/>
      <c r="AIC6234" s="251"/>
      <c r="AID6234" s="251"/>
      <c r="AIE6234" s="251"/>
      <c r="AIF6234" s="251"/>
      <c r="AIG6234" s="251"/>
      <c r="AIH6234" s="251"/>
      <c r="AII6234" s="251"/>
      <c r="AIJ6234" s="251"/>
      <c r="AIK6234" s="251"/>
      <c r="AIL6234" s="251"/>
      <c r="AIM6234" s="251"/>
      <c r="AIN6234" s="251"/>
      <c r="AIO6234" s="251"/>
      <c r="AIP6234" s="251"/>
      <c r="AIQ6234" s="251"/>
      <c r="AIR6234" s="251"/>
      <c r="AIS6234" s="251"/>
      <c r="AIT6234" s="251"/>
      <c r="AIU6234" s="251"/>
      <c r="AIV6234" s="251"/>
      <c r="AIW6234" s="251"/>
      <c r="AIX6234" s="251"/>
      <c r="AIY6234" s="251"/>
      <c r="AIZ6234" s="251"/>
      <c r="AJA6234" s="251"/>
      <c r="AJB6234" s="251"/>
      <c r="AJC6234" s="251"/>
      <c r="AJD6234" s="251"/>
      <c r="AJE6234" s="251"/>
      <c r="AJF6234" s="251"/>
      <c r="AJG6234" s="251"/>
      <c r="AJH6234" s="251"/>
      <c r="AJI6234" s="251"/>
      <c r="AJJ6234" s="251"/>
      <c r="AJK6234" s="251"/>
      <c r="AJL6234" s="251"/>
      <c r="AJM6234" s="251"/>
      <c r="AJN6234" s="251"/>
      <c r="AJO6234" s="251"/>
      <c r="AJP6234" s="251"/>
      <c r="AJQ6234" s="251"/>
      <c r="AJR6234" s="251"/>
      <c r="AJS6234" s="251"/>
      <c r="AJT6234" s="251"/>
      <c r="AJU6234" s="251"/>
      <c r="AJV6234" s="251"/>
      <c r="AJW6234" s="251"/>
      <c r="AJX6234" s="251"/>
      <c r="AJY6234" s="251"/>
      <c r="AJZ6234" s="251"/>
      <c r="AKA6234" s="251"/>
      <c r="AKB6234" s="251"/>
      <c r="AKC6234" s="251"/>
      <c r="AKD6234" s="251"/>
      <c r="AKE6234" s="251"/>
      <c r="AKF6234" s="251"/>
      <c r="AKG6234" s="251"/>
      <c r="AKH6234" s="251"/>
      <c r="AKI6234" s="251"/>
      <c r="AKJ6234" s="251"/>
      <c r="AKK6234" s="251"/>
      <c r="AKL6234" s="251"/>
      <c r="AKM6234" s="251"/>
      <c r="AKN6234" s="251"/>
      <c r="AKO6234" s="251"/>
      <c r="AKP6234" s="251"/>
      <c r="AKQ6234" s="251"/>
      <c r="AKR6234" s="251"/>
      <c r="AKS6234" s="251"/>
      <c r="AKT6234" s="251"/>
      <c r="AKU6234" s="251"/>
      <c r="AKV6234" s="251"/>
      <c r="AKW6234" s="251"/>
      <c r="AKX6234" s="251"/>
      <c r="AKY6234" s="251"/>
      <c r="AKZ6234" s="251"/>
      <c r="ALA6234" s="251"/>
      <c r="ALB6234" s="251"/>
      <c r="ALC6234" s="251"/>
      <c r="ALD6234" s="251"/>
      <c r="ALE6234" s="251"/>
      <c r="ALF6234" s="251"/>
      <c r="ALG6234" s="251"/>
      <c r="ALH6234" s="251"/>
      <c r="ALI6234" s="251"/>
      <c r="ALJ6234" s="251"/>
      <c r="ALK6234" s="251"/>
      <c r="ALL6234" s="251"/>
      <c r="ALM6234" s="251"/>
      <c r="ALN6234" s="251"/>
      <c r="ALO6234" s="251"/>
      <c r="ALP6234" s="251"/>
      <c r="ALQ6234" s="251"/>
      <c r="ALR6234" s="251"/>
      <c r="ALS6234" s="251"/>
      <c r="ALT6234" s="251"/>
      <c r="ALU6234" s="251"/>
      <c r="ALV6234" s="251"/>
      <c r="ALW6234" s="251"/>
      <c r="ALX6234" s="251"/>
      <c r="ALY6234" s="251"/>
      <c r="ALZ6234" s="251"/>
      <c r="AMA6234" s="251"/>
      <c r="AMB6234" s="251"/>
      <c r="AMC6234" s="251"/>
      <c r="AMD6234" s="251"/>
      <c r="AME6234" s="251"/>
      <c r="AMF6234" s="251"/>
      <c r="AMG6234" s="251"/>
      <c r="AMH6234" s="251"/>
      <c r="AMI6234" s="251"/>
      <c r="AMJ6234" s="251"/>
      <c r="AMK6234" s="251"/>
      <c r="AML6234" s="251"/>
      <c r="AMM6234" s="251"/>
      <c r="AMN6234" s="251"/>
      <c r="AMO6234" s="251"/>
      <c r="AMP6234" s="251"/>
      <c r="AMQ6234" s="251"/>
      <c r="AMR6234" s="251"/>
      <c r="AMS6234" s="251"/>
      <c r="AMT6234" s="251"/>
      <c r="AMU6234" s="251"/>
      <c r="AMV6234" s="251"/>
      <c r="AMW6234" s="251"/>
      <c r="AMX6234" s="251"/>
      <c r="AMY6234" s="251"/>
      <c r="AMZ6234" s="251"/>
      <c r="ANA6234" s="251"/>
      <c r="ANB6234" s="251"/>
      <c r="ANC6234" s="251"/>
      <c r="AND6234" s="251"/>
      <c r="ANE6234" s="251"/>
      <c r="ANF6234" s="251"/>
      <c r="ANG6234" s="251"/>
      <c r="ANH6234" s="251"/>
      <c r="ANI6234" s="251"/>
      <c r="ANJ6234" s="251"/>
      <c r="ANK6234" s="251"/>
      <c r="ANL6234" s="251"/>
      <c r="ANM6234" s="251"/>
      <c r="ANN6234" s="251"/>
      <c r="ANO6234" s="251"/>
      <c r="ANP6234" s="251"/>
      <c r="ANQ6234" s="251"/>
      <c r="ANR6234" s="251"/>
      <c r="ANS6234" s="251"/>
      <c r="ANT6234" s="251"/>
      <c r="ANU6234" s="251"/>
      <c r="ANV6234" s="251"/>
      <c r="ANW6234" s="251"/>
      <c r="ANX6234" s="251"/>
      <c r="ANY6234" s="251"/>
      <c r="ANZ6234" s="251"/>
      <c r="AOA6234" s="251"/>
      <c r="AOB6234" s="251"/>
      <c r="AOC6234" s="251"/>
      <c r="AOD6234" s="251"/>
      <c r="AOE6234" s="251"/>
      <c r="AOF6234" s="251"/>
      <c r="AOG6234" s="251"/>
      <c r="AOH6234" s="251"/>
      <c r="AOI6234" s="251"/>
      <c r="AOJ6234" s="251"/>
      <c r="AOK6234" s="251"/>
      <c r="AOL6234" s="251"/>
      <c r="AOM6234" s="251"/>
      <c r="AON6234" s="251"/>
      <c r="AOO6234" s="251"/>
      <c r="AOP6234" s="251"/>
      <c r="AOQ6234" s="251"/>
      <c r="AOR6234" s="251"/>
      <c r="AOS6234" s="251"/>
      <c r="AOT6234" s="251"/>
      <c r="AOU6234" s="251"/>
      <c r="AOV6234" s="251"/>
      <c r="AOW6234" s="251"/>
      <c r="AOX6234" s="251"/>
      <c r="AOY6234" s="251"/>
      <c r="AOZ6234" s="251"/>
      <c r="APA6234" s="251"/>
      <c r="APB6234" s="251"/>
      <c r="APC6234" s="251"/>
      <c r="APD6234" s="251"/>
      <c r="APE6234" s="251"/>
      <c r="APF6234" s="251"/>
      <c r="APG6234" s="251"/>
      <c r="APH6234" s="251"/>
      <c r="API6234" s="251"/>
      <c r="APJ6234" s="251"/>
      <c r="APK6234" s="251"/>
      <c r="APL6234" s="251"/>
      <c r="APM6234" s="251"/>
      <c r="APN6234" s="251"/>
      <c r="APO6234" s="251"/>
      <c r="APP6234" s="251"/>
      <c r="APQ6234" s="251"/>
      <c r="APR6234" s="251"/>
      <c r="APS6234" s="251"/>
      <c r="APT6234" s="251"/>
      <c r="APU6234" s="251"/>
      <c r="APV6234" s="251"/>
      <c r="APW6234" s="251"/>
      <c r="APX6234" s="251"/>
      <c r="APY6234" s="251"/>
      <c r="APZ6234" s="251"/>
      <c r="AQA6234" s="251"/>
      <c r="AQB6234" s="251"/>
      <c r="AQC6234" s="251"/>
      <c r="AQD6234" s="251"/>
      <c r="AQE6234" s="251"/>
      <c r="AQF6234" s="251"/>
      <c r="AQG6234" s="251"/>
      <c r="AQH6234" s="251"/>
      <c r="AQI6234" s="251"/>
      <c r="AQJ6234" s="251"/>
      <c r="AQK6234" s="251"/>
      <c r="AQL6234" s="251"/>
      <c r="AQM6234" s="251"/>
      <c r="AQN6234" s="251"/>
      <c r="AQO6234" s="251"/>
      <c r="AQP6234" s="251"/>
      <c r="AQQ6234" s="251"/>
      <c r="AQR6234" s="251"/>
      <c r="AQS6234" s="251"/>
      <c r="AQT6234" s="251"/>
      <c r="AQU6234" s="251"/>
      <c r="AQV6234" s="251"/>
      <c r="AQW6234" s="251"/>
      <c r="AQX6234" s="251"/>
      <c r="AQY6234" s="251"/>
      <c r="AQZ6234" s="251"/>
      <c r="ARA6234" s="251"/>
      <c r="ARB6234" s="251"/>
      <c r="ARC6234" s="251"/>
      <c r="ARD6234" s="251"/>
      <c r="ARE6234" s="251"/>
      <c r="ARF6234" s="251"/>
      <c r="ARG6234" s="251"/>
      <c r="ARH6234" s="251"/>
      <c r="ARI6234" s="251"/>
      <c r="ARJ6234" s="251"/>
      <c r="ARK6234" s="251"/>
      <c r="ARL6234" s="251"/>
      <c r="ARM6234" s="251"/>
      <c r="ARN6234" s="251"/>
      <c r="ARO6234" s="251"/>
      <c r="ARP6234" s="251"/>
      <c r="ARQ6234" s="251"/>
      <c r="ARR6234" s="251"/>
      <c r="ARS6234" s="251"/>
      <c r="ART6234" s="251"/>
      <c r="ARU6234" s="251"/>
      <c r="ARV6234" s="251"/>
      <c r="ARW6234" s="251"/>
      <c r="ARX6234" s="251"/>
      <c r="ARY6234" s="251"/>
      <c r="ARZ6234" s="251"/>
      <c r="ASA6234" s="251"/>
      <c r="ASB6234" s="251"/>
      <c r="ASC6234" s="251"/>
      <c r="ASD6234" s="251"/>
      <c r="ASE6234" s="251"/>
      <c r="ASF6234" s="251"/>
      <c r="ASG6234" s="251"/>
      <c r="ASH6234" s="251"/>
      <c r="ASI6234" s="251"/>
      <c r="ASJ6234" s="251"/>
      <c r="ASK6234" s="251"/>
      <c r="ASL6234" s="251"/>
      <c r="ASM6234" s="251"/>
      <c r="ASN6234" s="251"/>
      <c r="ASO6234" s="251"/>
      <c r="ASP6234" s="251"/>
      <c r="ASQ6234" s="251"/>
      <c r="ASR6234" s="251"/>
      <c r="ASS6234" s="251"/>
      <c r="AST6234" s="251"/>
      <c r="ASU6234" s="251"/>
      <c r="ASV6234" s="251"/>
      <c r="ASW6234" s="251"/>
      <c r="ASX6234" s="251"/>
      <c r="ASY6234" s="251"/>
      <c r="ASZ6234" s="251"/>
      <c r="ATA6234" s="251"/>
      <c r="ATB6234" s="251"/>
      <c r="ATC6234" s="251"/>
      <c r="ATD6234" s="251"/>
      <c r="ATE6234" s="251"/>
      <c r="ATF6234" s="251"/>
      <c r="ATG6234" s="251"/>
      <c r="ATH6234" s="251"/>
      <c r="ATI6234" s="251"/>
      <c r="ATJ6234" s="251"/>
      <c r="ATK6234" s="251"/>
      <c r="ATL6234" s="251"/>
      <c r="ATM6234" s="251"/>
      <c r="ATN6234" s="251"/>
      <c r="ATO6234" s="251"/>
      <c r="ATP6234" s="251"/>
      <c r="ATQ6234" s="251"/>
      <c r="ATR6234" s="251"/>
      <c r="ATS6234" s="251"/>
      <c r="ATT6234" s="251"/>
      <c r="ATU6234" s="251"/>
      <c r="ATV6234" s="251"/>
      <c r="ATW6234" s="251"/>
      <c r="ATX6234" s="251"/>
      <c r="ATY6234" s="251"/>
      <c r="ATZ6234" s="251"/>
      <c r="AUA6234" s="251"/>
      <c r="AUB6234" s="251"/>
      <c r="AUC6234" s="251"/>
      <c r="AUD6234" s="251"/>
      <c r="AUE6234" s="251"/>
      <c r="AUF6234" s="251"/>
      <c r="AUG6234" s="251"/>
      <c r="AUH6234" s="251"/>
      <c r="AUI6234" s="251"/>
      <c r="AUJ6234" s="251"/>
      <c r="AUK6234" s="251"/>
      <c r="AUL6234" s="251"/>
      <c r="AUM6234" s="251"/>
      <c r="AUN6234" s="251"/>
      <c r="AUO6234" s="251"/>
      <c r="AUP6234" s="251"/>
      <c r="AUQ6234" s="251"/>
      <c r="AUR6234" s="251"/>
      <c r="AUS6234" s="251"/>
      <c r="AUT6234" s="251"/>
      <c r="AUU6234" s="251"/>
      <c r="AUV6234" s="251"/>
      <c r="AUW6234" s="251"/>
      <c r="AUX6234" s="251"/>
      <c r="AUY6234" s="251"/>
      <c r="AUZ6234" s="251"/>
      <c r="AVA6234" s="251"/>
      <c r="AVB6234" s="251"/>
      <c r="AVC6234" s="251"/>
      <c r="AVD6234" s="251"/>
      <c r="AVE6234" s="251"/>
      <c r="AVF6234" s="251"/>
      <c r="AVG6234" s="251"/>
      <c r="AVH6234" s="251"/>
      <c r="AVI6234" s="251"/>
      <c r="AVJ6234" s="251"/>
      <c r="AVK6234" s="251"/>
      <c r="AVL6234" s="251"/>
      <c r="AVM6234" s="251"/>
      <c r="AVN6234" s="251"/>
      <c r="AVO6234" s="251"/>
      <c r="AVP6234" s="251"/>
      <c r="AVQ6234" s="251"/>
      <c r="AVR6234" s="251"/>
      <c r="AVS6234" s="251"/>
      <c r="AVT6234" s="251"/>
      <c r="AVU6234" s="251"/>
      <c r="AVV6234" s="251"/>
      <c r="AVW6234" s="251"/>
      <c r="AVX6234" s="251"/>
      <c r="AVY6234" s="251"/>
      <c r="AVZ6234" s="251"/>
      <c r="AWA6234" s="251"/>
      <c r="AWB6234" s="251"/>
      <c r="AWC6234" s="251"/>
      <c r="AWD6234" s="251"/>
      <c r="AWE6234" s="251"/>
      <c r="AWF6234" s="251"/>
      <c r="AWG6234" s="251"/>
      <c r="AWH6234" s="251"/>
      <c r="AWI6234" s="251"/>
      <c r="AWJ6234" s="251"/>
      <c r="AWK6234" s="251"/>
      <c r="AWL6234" s="251"/>
      <c r="AWM6234" s="251"/>
      <c r="AWN6234" s="251"/>
      <c r="AWO6234" s="251"/>
      <c r="AWP6234" s="251"/>
      <c r="AWQ6234" s="251"/>
      <c r="AWR6234" s="251"/>
      <c r="AWS6234" s="251"/>
      <c r="AWT6234" s="251"/>
      <c r="AWU6234" s="251"/>
      <c r="AWV6234" s="251"/>
      <c r="AWW6234" s="251"/>
      <c r="AWX6234" s="251"/>
      <c r="AWY6234" s="251"/>
      <c r="AWZ6234" s="251"/>
      <c r="AXA6234" s="251"/>
      <c r="AXB6234" s="251"/>
      <c r="AXC6234" s="251"/>
      <c r="AXD6234" s="251"/>
      <c r="AXE6234" s="251"/>
      <c r="AXF6234" s="251"/>
      <c r="AXG6234" s="251"/>
      <c r="AXH6234" s="251"/>
      <c r="AXI6234" s="251"/>
      <c r="AXJ6234" s="251"/>
      <c r="AXK6234" s="251"/>
      <c r="AXL6234" s="251"/>
      <c r="AXM6234" s="251"/>
      <c r="AXN6234" s="251"/>
      <c r="AXO6234" s="251"/>
      <c r="AXP6234" s="251"/>
      <c r="AXQ6234" s="251"/>
      <c r="AXR6234" s="251"/>
      <c r="AXS6234" s="251"/>
      <c r="AXT6234" s="251"/>
      <c r="AXU6234" s="251"/>
      <c r="AXV6234" s="251"/>
      <c r="AXW6234" s="251"/>
      <c r="AXX6234" s="251"/>
      <c r="AXY6234" s="251"/>
      <c r="AXZ6234" s="251"/>
      <c r="AYA6234" s="251"/>
      <c r="AYB6234" s="251"/>
      <c r="AYC6234" s="251"/>
      <c r="AYD6234" s="251"/>
      <c r="AYE6234" s="251"/>
      <c r="AYF6234" s="251"/>
      <c r="AYG6234" s="251"/>
      <c r="AYH6234" s="251"/>
      <c r="AYI6234" s="251"/>
      <c r="AYJ6234" s="251"/>
      <c r="AYK6234" s="251"/>
      <c r="AYL6234" s="251"/>
      <c r="AYM6234" s="251"/>
      <c r="AYN6234" s="251"/>
      <c r="AYO6234" s="251"/>
      <c r="AYP6234" s="251"/>
      <c r="AYQ6234" s="251"/>
      <c r="AYR6234" s="251"/>
      <c r="AYS6234" s="251"/>
      <c r="AYT6234" s="251"/>
      <c r="AYU6234" s="251"/>
      <c r="AYV6234" s="251"/>
      <c r="AYW6234" s="251"/>
      <c r="AYX6234" s="251"/>
      <c r="AYY6234" s="251"/>
      <c r="AYZ6234" s="251"/>
      <c r="AZA6234" s="251"/>
      <c r="AZB6234" s="251"/>
      <c r="AZC6234" s="251"/>
      <c r="AZD6234" s="251"/>
      <c r="AZE6234" s="251"/>
      <c r="AZF6234" s="251"/>
      <c r="AZG6234" s="251"/>
      <c r="AZH6234" s="251"/>
      <c r="AZI6234" s="251"/>
      <c r="AZJ6234" s="251"/>
      <c r="AZK6234" s="251"/>
      <c r="AZL6234" s="251"/>
      <c r="AZM6234" s="251"/>
      <c r="AZN6234" s="251"/>
      <c r="AZO6234" s="251"/>
      <c r="AZP6234" s="251"/>
      <c r="AZQ6234" s="251"/>
      <c r="AZR6234" s="251"/>
      <c r="AZS6234" s="251"/>
      <c r="AZT6234" s="251"/>
      <c r="AZU6234" s="251"/>
      <c r="AZV6234" s="251"/>
      <c r="AZW6234" s="251"/>
      <c r="AZX6234" s="251"/>
      <c r="AZY6234" s="251"/>
      <c r="AZZ6234" s="251"/>
      <c r="BAA6234" s="251"/>
      <c r="BAB6234" s="251"/>
      <c r="BAC6234" s="251"/>
      <c r="BAD6234" s="251"/>
      <c r="BAE6234" s="251"/>
      <c r="BAF6234" s="251"/>
      <c r="BAG6234" s="251"/>
      <c r="BAH6234" s="251"/>
      <c r="BAI6234" s="251"/>
      <c r="BAJ6234" s="251"/>
      <c r="BAK6234" s="251"/>
      <c r="BAL6234" s="251"/>
      <c r="BAM6234" s="251"/>
      <c r="BAN6234" s="251"/>
      <c r="BAO6234" s="251"/>
      <c r="BAP6234" s="251"/>
      <c r="BAQ6234" s="251"/>
      <c r="BAR6234" s="251"/>
      <c r="BAS6234" s="251"/>
      <c r="BAT6234" s="251"/>
      <c r="BAU6234" s="251"/>
      <c r="BAV6234" s="251"/>
      <c r="BAW6234" s="251"/>
      <c r="BAX6234" s="251"/>
      <c r="BAY6234" s="251"/>
      <c r="BAZ6234" s="251"/>
      <c r="BBA6234" s="251"/>
      <c r="BBB6234" s="251"/>
      <c r="BBC6234" s="251"/>
      <c r="BBD6234" s="251"/>
      <c r="BBE6234" s="251"/>
      <c r="BBF6234" s="251"/>
      <c r="BBG6234" s="251"/>
      <c r="BBH6234" s="251"/>
      <c r="BBI6234" s="251"/>
      <c r="BBJ6234" s="251"/>
      <c r="BBK6234" s="251"/>
      <c r="BBL6234" s="251"/>
      <c r="BBM6234" s="251"/>
      <c r="BBN6234" s="251"/>
      <c r="BBO6234" s="251"/>
      <c r="BBP6234" s="251"/>
      <c r="BBQ6234" s="251"/>
      <c r="BBR6234" s="251"/>
      <c r="BBS6234" s="251"/>
      <c r="BBT6234" s="251"/>
      <c r="BBU6234" s="251"/>
      <c r="BBV6234" s="251"/>
      <c r="BBW6234" s="251"/>
      <c r="BBX6234" s="251"/>
      <c r="BBY6234" s="251"/>
      <c r="BBZ6234" s="251"/>
      <c r="BCA6234" s="251"/>
      <c r="BCB6234" s="251"/>
      <c r="BCC6234" s="251"/>
      <c r="BCD6234" s="251"/>
      <c r="BCE6234" s="251"/>
      <c r="BCF6234" s="251"/>
      <c r="BCG6234" s="251"/>
      <c r="BCH6234" s="251"/>
      <c r="BCI6234" s="251"/>
      <c r="BCJ6234" s="251"/>
      <c r="BCK6234" s="251"/>
      <c r="BCL6234" s="251"/>
      <c r="BCM6234" s="251"/>
      <c r="BCN6234" s="251"/>
      <c r="BCO6234" s="251"/>
      <c r="BCP6234" s="251"/>
      <c r="BCQ6234" s="251"/>
      <c r="BCR6234" s="251"/>
      <c r="BCS6234" s="251"/>
      <c r="BCT6234" s="251"/>
      <c r="BCU6234" s="251"/>
      <c r="BCV6234" s="251"/>
      <c r="BCW6234" s="251"/>
      <c r="BCX6234" s="251"/>
      <c r="BCY6234" s="251"/>
      <c r="BCZ6234" s="251"/>
      <c r="BDA6234" s="251"/>
      <c r="BDB6234" s="251"/>
      <c r="BDC6234" s="251"/>
      <c r="BDD6234" s="251"/>
      <c r="BDE6234" s="251"/>
      <c r="BDF6234" s="251"/>
      <c r="BDG6234" s="251"/>
      <c r="BDH6234" s="251"/>
      <c r="BDI6234" s="251"/>
      <c r="BDJ6234" s="251"/>
      <c r="BDK6234" s="251"/>
      <c r="BDL6234" s="251"/>
      <c r="BDM6234" s="251"/>
      <c r="BDN6234" s="251"/>
      <c r="BDO6234" s="251"/>
      <c r="BDP6234" s="251"/>
      <c r="BDQ6234" s="251"/>
      <c r="BDR6234" s="251"/>
      <c r="BDS6234" s="251"/>
      <c r="BDT6234" s="251"/>
      <c r="BDU6234" s="251"/>
      <c r="BDV6234" s="251"/>
      <c r="BDW6234" s="251"/>
      <c r="BDX6234" s="251"/>
      <c r="BDY6234" s="251"/>
      <c r="BDZ6234" s="251"/>
      <c r="BEA6234" s="251"/>
      <c r="BEB6234" s="251"/>
      <c r="BEC6234" s="251"/>
      <c r="BED6234" s="251"/>
      <c r="BEE6234" s="251"/>
      <c r="BEF6234" s="251"/>
      <c r="BEG6234" s="251"/>
      <c r="BEH6234" s="251"/>
      <c r="BEI6234" s="251"/>
      <c r="BEJ6234" s="251"/>
      <c r="BEK6234" s="251"/>
      <c r="BEL6234" s="251"/>
      <c r="BEM6234" s="251"/>
      <c r="BEN6234" s="251"/>
      <c r="BEO6234" s="251"/>
      <c r="BEP6234" s="251"/>
      <c r="BEQ6234" s="251"/>
      <c r="BER6234" s="251"/>
      <c r="BES6234" s="251"/>
      <c r="BET6234" s="251"/>
      <c r="BEU6234" s="251"/>
      <c r="BEV6234" s="251"/>
      <c r="BEW6234" s="251"/>
      <c r="BEX6234" s="251"/>
      <c r="BEY6234" s="251"/>
      <c r="BEZ6234" s="251"/>
      <c r="BFA6234" s="251"/>
      <c r="BFB6234" s="251"/>
      <c r="BFC6234" s="251"/>
      <c r="BFD6234" s="251"/>
      <c r="BFE6234" s="251"/>
      <c r="BFF6234" s="251"/>
      <c r="BFG6234" s="251"/>
      <c r="BFH6234" s="251"/>
      <c r="BFI6234" s="251"/>
      <c r="BFJ6234" s="251"/>
      <c r="BFK6234" s="251"/>
      <c r="BFL6234" s="251"/>
      <c r="BFM6234" s="251"/>
      <c r="BFN6234" s="251"/>
      <c r="BFO6234" s="251"/>
      <c r="BFP6234" s="251"/>
      <c r="BFQ6234" s="251"/>
      <c r="BFR6234" s="251"/>
      <c r="BFS6234" s="251"/>
      <c r="BFT6234" s="251"/>
      <c r="BFU6234" s="251"/>
      <c r="BFV6234" s="251"/>
      <c r="BFW6234" s="251"/>
      <c r="BFX6234" s="251"/>
      <c r="BFY6234" s="251"/>
      <c r="BFZ6234" s="251"/>
      <c r="BGA6234" s="251"/>
      <c r="BGB6234" s="251"/>
      <c r="BGC6234" s="251"/>
      <c r="BGD6234" s="251"/>
      <c r="BGE6234" s="251"/>
      <c r="BGF6234" s="251"/>
      <c r="BGG6234" s="251"/>
      <c r="BGH6234" s="251"/>
      <c r="BGI6234" s="251"/>
      <c r="BGJ6234" s="251"/>
      <c r="BGK6234" s="251"/>
      <c r="BGL6234" s="251"/>
      <c r="BGM6234" s="251"/>
      <c r="BGN6234" s="251"/>
      <c r="BGO6234" s="251"/>
      <c r="BGP6234" s="251"/>
      <c r="BGQ6234" s="251"/>
      <c r="BGR6234" s="251"/>
      <c r="BGS6234" s="251"/>
      <c r="BGT6234" s="251"/>
      <c r="BGU6234" s="251"/>
      <c r="BGV6234" s="251"/>
      <c r="BGW6234" s="251"/>
      <c r="BGX6234" s="251"/>
      <c r="BGY6234" s="251"/>
      <c r="BGZ6234" s="251"/>
      <c r="BHA6234" s="251"/>
      <c r="BHB6234" s="251"/>
      <c r="BHC6234" s="251"/>
      <c r="BHD6234" s="251"/>
      <c r="BHE6234" s="251"/>
      <c r="BHF6234" s="251"/>
      <c r="BHG6234" s="251"/>
      <c r="BHH6234" s="251"/>
      <c r="BHI6234" s="251"/>
      <c r="BHJ6234" s="251"/>
      <c r="BHK6234" s="251"/>
      <c r="BHL6234" s="251"/>
      <c r="BHM6234" s="251"/>
      <c r="BHN6234" s="251"/>
      <c r="BHO6234" s="251"/>
      <c r="BHP6234" s="251"/>
      <c r="BHQ6234" s="251"/>
      <c r="BHR6234" s="251"/>
      <c r="BHS6234" s="251"/>
      <c r="BHT6234" s="251"/>
      <c r="BHU6234" s="251"/>
      <c r="BHV6234" s="251"/>
      <c r="BHW6234" s="251"/>
      <c r="BHX6234" s="251"/>
      <c r="BHY6234" s="251"/>
      <c r="BHZ6234" s="251"/>
      <c r="BIA6234" s="251"/>
      <c r="BIB6234" s="251"/>
      <c r="BIC6234" s="251"/>
      <c r="BID6234" s="251"/>
      <c r="BIE6234" s="251"/>
      <c r="BIF6234" s="251"/>
      <c r="BIG6234" s="251"/>
      <c r="BIH6234" s="251"/>
      <c r="BII6234" s="251"/>
      <c r="BIJ6234" s="251"/>
      <c r="BIK6234" s="251"/>
      <c r="BIL6234" s="251"/>
      <c r="BIM6234" s="251"/>
      <c r="BIN6234" s="251"/>
      <c r="BIO6234" s="251"/>
      <c r="BIP6234" s="251"/>
      <c r="BIQ6234" s="251"/>
      <c r="BIR6234" s="251"/>
      <c r="BIS6234" s="251"/>
      <c r="BIT6234" s="251"/>
      <c r="BIU6234" s="251"/>
      <c r="BIV6234" s="251"/>
      <c r="BIW6234" s="251"/>
      <c r="BIX6234" s="251"/>
      <c r="BIY6234" s="251"/>
      <c r="BIZ6234" s="251"/>
      <c r="BJA6234" s="251"/>
      <c r="BJB6234" s="251"/>
      <c r="BJC6234" s="251"/>
      <c r="BJD6234" s="251"/>
      <c r="BJE6234" s="251"/>
      <c r="BJF6234" s="251"/>
      <c r="BJG6234" s="251"/>
      <c r="BJH6234" s="251"/>
      <c r="BJI6234" s="251"/>
      <c r="BJJ6234" s="251"/>
      <c r="BJK6234" s="251"/>
      <c r="BJL6234" s="251"/>
      <c r="BJM6234" s="251"/>
      <c r="BJN6234" s="251"/>
      <c r="BJO6234" s="251"/>
      <c r="BJP6234" s="251"/>
      <c r="BJQ6234" s="251"/>
      <c r="BJR6234" s="251"/>
      <c r="BJS6234" s="251"/>
      <c r="BJT6234" s="251"/>
      <c r="BJU6234" s="251"/>
      <c r="BJV6234" s="251"/>
      <c r="BJW6234" s="251"/>
      <c r="BJX6234" s="251"/>
      <c r="BJY6234" s="251"/>
      <c r="BJZ6234" s="251"/>
      <c r="BKA6234" s="251"/>
      <c r="BKB6234" s="251"/>
      <c r="BKC6234" s="251"/>
      <c r="BKD6234" s="251"/>
      <c r="BKE6234" s="251"/>
      <c r="BKF6234" s="251"/>
      <c r="BKG6234" s="251"/>
      <c r="BKH6234" s="251"/>
      <c r="BKI6234" s="251"/>
      <c r="BKJ6234" s="251"/>
      <c r="BKK6234" s="251"/>
      <c r="BKL6234" s="251"/>
      <c r="BKM6234" s="251"/>
      <c r="BKN6234" s="251"/>
      <c r="BKO6234" s="251"/>
      <c r="BKP6234" s="251"/>
      <c r="BKQ6234" s="251"/>
      <c r="BKR6234" s="251"/>
      <c r="BKS6234" s="251"/>
      <c r="BKT6234" s="251"/>
      <c r="BKU6234" s="251"/>
      <c r="BKV6234" s="251"/>
      <c r="BKW6234" s="251"/>
      <c r="BKX6234" s="251"/>
      <c r="BKY6234" s="251"/>
      <c r="BKZ6234" s="251"/>
      <c r="BLA6234" s="251"/>
      <c r="BLB6234" s="251"/>
      <c r="BLC6234" s="251"/>
      <c r="BLD6234" s="251"/>
      <c r="BLE6234" s="251"/>
      <c r="BLF6234" s="251"/>
      <c r="BLG6234" s="251"/>
      <c r="BLH6234" s="251"/>
      <c r="BLI6234" s="251"/>
      <c r="BLJ6234" s="251"/>
      <c r="BLK6234" s="251"/>
      <c r="BLL6234" s="251"/>
      <c r="BLM6234" s="251"/>
      <c r="BLN6234" s="251"/>
      <c r="BLO6234" s="251"/>
      <c r="BLP6234" s="251"/>
      <c r="BLQ6234" s="251"/>
      <c r="BLR6234" s="251"/>
      <c r="BLS6234" s="251"/>
      <c r="BLT6234" s="251"/>
      <c r="BLU6234" s="251"/>
      <c r="BLV6234" s="251"/>
      <c r="BLW6234" s="251"/>
      <c r="BLX6234" s="251"/>
      <c r="BLY6234" s="251"/>
      <c r="BLZ6234" s="251"/>
      <c r="BMA6234" s="251"/>
      <c r="BMB6234" s="251"/>
      <c r="BMC6234" s="251"/>
      <c r="BMD6234" s="251"/>
      <c r="BME6234" s="251"/>
      <c r="BMF6234" s="251"/>
      <c r="BMG6234" s="251"/>
      <c r="BMH6234" s="251"/>
      <c r="BMI6234" s="251"/>
      <c r="BMJ6234" s="251"/>
      <c r="BMK6234" s="251"/>
      <c r="BML6234" s="251"/>
      <c r="BMM6234" s="251"/>
      <c r="BMN6234" s="251"/>
      <c r="BMO6234" s="251"/>
      <c r="BMP6234" s="251"/>
      <c r="BMQ6234" s="251"/>
      <c r="BMR6234" s="251"/>
      <c r="BMS6234" s="251"/>
      <c r="BMT6234" s="251"/>
      <c r="BMU6234" s="251"/>
      <c r="BMV6234" s="251"/>
      <c r="BMW6234" s="251"/>
      <c r="BMX6234" s="251"/>
      <c r="BMY6234" s="251"/>
      <c r="BMZ6234" s="251"/>
      <c r="BNA6234" s="251"/>
      <c r="BNB6234" s="251"/>
      <c r="BNC6234" s="251"/>
      <c r="BND6234" s="251"/>
      <c r="BNE6234" s="251"/>
      <c r="BNF6234" s="251"/>
      <c r="BNG6234" s="251"/>
      <c r="BNH6234" s="251"/>
      <c r="BNI6234" s="251"/>
      <c r="BNJ6234" s="251"/>
      <c r="BNK6234" s="251"/>
      <c r="BNL6234" s="251"/>
      <c r="BNM6234" s="251"/>
      <c r="BNN6234" s="251"/>
      <c r="BNO6234" s="251"/>
      <c r="BNP6234" s="251"/>
      <c r="BNQ6234" s="251"/>
      <c r="BNR6234" s="251"/>
      <c r="BNS6234" s="251"/>
      <c r="BNT6234" s="251"/>
      <c r="BNU6234" s="251"/>
      <c r="BNV6234" s="251"/>
      <c r="BNW6234" s="251"/>
      <c r="BNX6234" s="251"/>
      <c r="BNY6234" s="251"/>
      <c r="BNZ6234" s="251"/>
      <c r="BOA6234" s="251"/>
      <c r="BOB6234" s="251"/>
      <c r="BOC6234" s="251"/>
      <c r="BOD6234" s="251"/>
      <c r="BOE6234" s="251"/>
      <c r="BOF6234" s="251"/>
      <c r="BOG6234" s="251"/>
      <c r="BOH6234" s="251"/>
      <c r="BOI6234" s="251"/>
      <c r="BOJ6234" s="251"/>
      <c r="BOK6234" s="251"/>
      <c r="BOL6234" s="251"/>
      <c r="BOM6234" s="251"/>
      <c r="BON6234" s="251"/>
      <c r="BOO6234" s="251"/>
      <c r="BOP6234" s="251"/>
      <c r="BOQ6234" s="251"/>
      <c r="BOR6234" s="251"/>
      <c r="BOS6234" s="251"/>
      <c r="BOT6234" s="251"/>
      <c r="BOU6234" s="251"/>
      <c r="BOV6234" s="251"/>
      <c r="BOW6234" s="251"/>
      <c r="BOX6234" s="251"/>
      <c r="BOY6234" s="251"/>
      <c r="BOZ6234" s="251"/>
      <c r="BPA6234" s="251"/>
      <c r="BPB6234" s="251"/>
      <c r="BPC6234" s="251"/>
      <c r="BPD6234" s="251"/>
      <c r="BPE6234" s="251"/>
      <c r="BPF6234" s="251"/>
      <c r="BPG6234" s="251"/>
      <c r="BPH6234" s="251"/>
      <c r="BPI6234" s="251"/>
      <c r="BPJ6234" s="251"/>
      <c r="BPK6234" s="251"/>
      <c r="BPL6234" s="251"/>
      <c r="BPM6234" s="251"/>
      <c r="BPN6234" s="251"/>
      <c r="BPO6234" s="251"/>
      <c r="BPP6234" s="251"/>
      <c r="BPQ6234" s="251"/>
      <c r="BPR6234" s="251"/>
      <c r="BPS6234" s="251"/>
      <c r="BPT6234" s="251"/>
      <c r="BPU6234" s="251"/>
      <c r="BPV6234" s="251"/>
      <c r="BPW6234" s="251"/>
      <c r="BPX6234" s="251"/>
      <c r="BPY6234" s="251"/>
      <c r="BPZ6234" s="251"/>
      <c r="BQA6234" s="251"/>
      <c r="BQB6234" s="251"/>
      <c r="BQC6234" s="251"/>
      <c r="BQD6234" s="251"/>
      <c r="BQE6234" s="251"/>
      <c r="BQF6234" s="251"/>
      <c r="BQG6234" s="251"/>
      <c r="BQH6234" s="251"/>
      <c r="BQI6234" s="251"/>
      <c r="BQJ6234" s="251"/>
      <c r="BQK6234" s="251"/>
      <c r="BQL6234" s="251"/>
      <c r="BQM6234" s="251"/>
      <c r="BQN6234" s="251"/>
      <c r="BQO6234" s="251"/>
      <c r="BQP6234" s="251"/>
      <c r="BQQ6234" s="251"/>
      <c r="BQR6234" s="251"/>
      <c r="BQS6234" s="251"/>
      <c r="BQT6234" s="251"/>
      <c r="BQU6234" s="251"/>
      <c r="BQV6234" s="251"/>
      <c r="BQW6234" s="251"/>
      <c r="BQX6234" s="251"/>
      <c r="BQY6234" s="251"/>
      <c r="BQZ6234" s="251"/>
      <c r="BRA6234" s="251"/>
      <c r="BRB6234" s="251"/>
      <c r="BRC6234" s="251"/>
      <c r="BRD6234" s="251"/>
      <c r="BRE6234" s="251"/>
      <c r="BRF6234" s="251"/>
      <c r="BRG6234" s="251"/>
      <c r="BRH6234" s="251"/>
      <c r="BRI6234" s="251"/>
      <c r="BRJ6234" s="251"/>
      <c r="BRK6234" s="251"/>
      <c r="BRL6234" s="251"/>
      <c r="BRM6234" s="251"/>
      <c r="BRN6234" s="251"/>
      <c r="BRO6234" s="251"/>
      <c r="BRP6234" s="251"/>
      <c r="BRQ6234" s="251"/>
      <c r="BRR6234" s="251"/>
      <c r="BRS6234" s="251"/>
      <c r="BRT6234" s="251"/>
      <c r="BRU6234" s="251"/>
      <c r="BRV6234" s="251"/>
      <c r="BRW6234" s="251"/>
      <c r="BRX6234" s="251"/>
      <c r="BRY6234" s="251"/>
      <c r="BRZ6234" s="251"/>
      <c r="BSA6234" s="251"/>
      <c r="BSB6234" s="251"/>
      <c r="BSC6234" s="251"/>
      <c r="BSD6234" s="251"/>
      <c r="BSE6234" s="251"/>
      <c r="BSF6234" s="251"/>
      <c r="BSG6234" s="251"/>
      <c r="BSH6234" s="251"/>
      <c r="BSI6234" s="251"/>
      <c r="BSJ6234" s="251"/>
      <c r="BSK6234" s="251"/>
      <c r="BSL6234" s="251"/>
      <c r="BSM6234" s="251"/>
      <c r="BSN6234" s="251"/>
      <c r="BSO6234" s="251"/>
      <c r="BSP6234" s="251"/>
      <c r="BSQ6234" s="251"/>
      <c r="BSR6234" s="251"/>
      <c r="BSS6234" s="251"/>
      <c r="BST6234" s="251"/>
      <c r="BSU6234" s="251"/>
      <c r="BSV6234" s="251"/>
      <c r="BSW6234" s="251"/>
      <c r="BSX6234" s="251"/>
      <c r="BSY6234" s="251"/>
      <c r="BSZ6234" s="251"/>
      <c r="BTA6234" s="251"/>
      <c r="BTB6234" s="251"/>
      <c r="BTC6234" s="251"/>
      <c r="BTD6234" s="251"/>
      <c r="BTE6234" s="251"/>
      <c r="BTF6234" s="251"/>
      <c r="BTG6234" s="251"/>
      <c r="BTH6234" s="251"/>
      <c r="BTI6234" s="251"/>
      <c r="BTJ6234" s="251"/>
      <c r="BTK6234" s="251"/>
      <c r="BTL6234" s="251"/>
      <c r="BTM6234" s="251"/>
      <c r="BTN6234" s="251"/>
      <c r="BTO6234" s="251"/>
      <c r="BTP6234" s="251"/>
      <c r="BTQ6234" s="251"/>
      <c r="BTR6234" s="251"/>
      <c r="BTS6234" s="251"/>
      <c r="BTT6234" s="251"/>
      <c r="BTU6234" s="251"/>
      <c r="BTV6234" s="251"/>
      <c r="BTW6234" s="251"/>
      <c r="BTX6234" s="251"/>
      <c r="BTY6234" s="251"/>
      <c r="BTZ6234" s="251"/>
      <c r="BUA6234" s="251"/>
      <c r="BUB6234" s="251"/>
      <c r="BUC6234" s="251"/>
      <c r="BUD6234" s="251"/>
      <c r="BUE6234" s="251"/>
      <c r="BUF6234" s="251"/>
      <c r="BUG6234" s="251"/>
      <c r="BUH6234" s="251"/>
      <c r="BUI6234" s="251"/>
      <c r="BUJ6234" s="251"/>
      <c r="BUK6234" s="251"/>
      <c r="BUL6234" s="251"/>
      <c r="BUM6234" s="251"/>
      <c r="BUN6234" s="251"/>
      <c r="BUO6234" s="251"/>
      <c r="BUP6234" s="251"/>
      <c r="BUQ6234" s="251"/>
      <c r="BUR6234" s="251"/>
      <c r="BUS6234" s="251"/>
      <c r="BUT6234" s="251"/>
      <c r="BUU6234" s="251"/>
      <c r="BUV6234" s="251"/>
      <c r="BUW6234" s="251"/>
      <c r="BUX6234" s="251"/>
      <c r="BUY6234" s="251"/>
      <c r="BUZ6234" s="251"/>
      <c r="BVA6234" s="251"/>
      <c r="BVB6234" s="251"/>
      <c r="BVC6234" s="251"/>
      <c r="BVD6234" s="251"/>
      <c r="BVE6234" s="251"/>
      <c r="BVF6234" s="251"/>
      <c r="BVG6234" s="251"/>
      <c r="BVH6234" s="251"/>
      <c r="BVI6234" s="251"/>
      <c r="BVJ6234" s="251"/>
      <c r="BVK6234" s="251"/>
      <c r="BVL6234" s="251"/>
      <c r="BVM6234" s="251"/>
      <c r="BVN6234" s="251"/>
      <c r="BVO6234" s="251"/>
      <c r="BVP6234" s="251"/>
      <c r="BVQ6234" s="251"/>
      <c r="BVR6234" s="251"/>
      <c r="BVS6234" s="251"/>
      <c r="BVT6234" s="251"/>
      <c r="BVU6234" s="251"/>
      <c r="BVV6234" s="251"/>
      <c r="BVW6234" s="251"/>
      <c r="BVX6234" s="251"/>
      <c r="BVY6234" s="251"/>
      <c r="BVZ6234" s="251"/>
      <c r="BWA6234" s="251"/>
      <c r="BWB6234" s="251"/>
      <c r="BWC6234" s="251"/>
      <c r="BWD6234" s="251"/>
      <c r="BWE6234" s="251"/>
      <c r="BWF6234" s="251"/>
      <c r="BWG6234" s="251"/>
      <c r="BWH6234" s="251"/>
      <c r="BWI6234" s="251"/>
      <c r="BWJ6234" s="251"/>
      <c r="BWK6234" s="251"/>
      <c r="BWL6234" s="251"/>
      <c r="BWM6234" s="251"/>
      <c r="BWN6234" s="251"/>
      <c r="BWO6234" s="251"/>
      <c r="BWP6234" s="251"/>
      <c r="BWQ6234" s="251"/>
      <c r="BWR6234" s="251"/>
      <c r="BWS6234" s="251"/>
      <c r="BWT6234" s="251"/>
      <c r="BWU6234" s="251"/>
      <c r="BWV6234" s="251"/>
      <c r="BWW6234" s="251"/>
      <c r="BWX6234" s="251"/>
      <c r="BWY6234" s="251"/>
      <c r="BWZ6234" s="251"/>
      <c r="BXA6234" s="251"/>
      <c r="BXB6234" s="251"/>
      <c r="BXC6234" s="251"/>
      <c r="BXD6234" s="251"/>
      <c r="BXE6234" s="251"/>
      <c r="BXF6234" s="251"/>
      <c r="BXG6234" s="251"/>
      <c r="BXH6234" s="251"/>
      <c r="BXI6234" s="251"/>
      <c r="BXJ6234" s="251"/>
      <c r="BXK6234" s="251"/>
      <c r="BXL6234" s="251"/>
      <c r="BXM6234" s="251"/>
      <c r="BXN6234" s="251"/>
      <c r="BXO6234" s="251"/>
      <c r="BXP6234" s="251"/>
      <c r="BXQ6234" s="251"/>
      <c r="BXR6234" s="251"/>
      <c r="BXS6234" s="251"/>
      <c r="BXT6234" s="251"/>
      <c r="BXU6234" s="251"/>
      <c r="BXV6234" s="251"/>
      <c r="BXW6234" s="251"/>
      <c r="BXX6234" s="251"/>
      <c r="BXY6234" s="251"/>
      <c r="BXZ6234" s="251"/>
      <c r="BYA6234" s="251"/>
      <c r="BYB6234" s="251"/>
      <c r="BYC6234" s="251"/>
      <c r="BYD6234" s="251"/>
      <c r="BYE6234" s="251"/>
      <c r="BYF6234" s="251"/>
      <c r="BYG6234" s="251"/>
      <c r="BYH6234" s="251"/>
      <c r="BYI6234" s="251"/>
      <c r="BYJ6234" s="251"/>
      <c r="BYK6234" s="251"/>
      <c r="BYL6234" s="251"/>
      <c r="BYM6234" s="251"/>
      <c r="BYN6234" s="251"/>
      <c r="BYO6234" s="251"/>
      <c r="BYP6234" s="251"/>
      <c r="BYQ6234" s="251"/>
      <c r="BYR6234" s="251"/>
      <c r="BYS6234" s="251"/>
      <c r="BYT6234" s="251"/>
      <c r="BYU6234" s="251"/>
      <c r="BYV6234" s="251"/>
      <c r="BYW6234" s="251"/>
      <c r="BYX6234" s="251"/>
      <c r="BYY6234" s="251"/>
      <c r="BYZ6234" s="251"/>
      <c r="BZA6234" s="251"/>
      <c r="BZB6234" s="251"/>
      <c r="BZC6234" s="251"/>
      <c r="BZD6234" s="251"/>
      <c r="BZE6234" s="251"/>
      <c r="BZF6234" s="251"/>
      <c r="BZG6234" s="251"/>
      <c r="BZH6234" s="251"/>
      <c r="BZI6234" s="251"/>
      <c r="BZJ6234" s="251"/>
      <c r="BZK6234" s="251"/>
      <c r="BZL6234" s="251"/>
      <c r="BZM6234" s="251"/>
      <c r="BZN6234" s="251"/>
      <c r="BZO6234" s="251"/>
      <c r="BZP6234" s="251"/>
      <c r="BZQ6234" s="251"/>
      <c r="BZR6234" s="251"/>
      <c r="BZS6234" s="251"/>
      <c r="BZT6234" s="251"/>
      <c r="BZU6234" s="251"/>
      <c r="BZV6234" s="251"/>
      <c r="BZW6234" s="251"/>
      <c r="BZX6234" s="251"/>
      <c r="BZY6234" s="251"/>
      <c r="BZZ6234" s="251"/>
      <c r="CAA6234" s="251"/>
      <c r="CAB6234" s="251"/>
      <c r="CAC6234" s="251"/>
      <c r="CAD6234" s="251"/>
      <c r="CAE6234" s="251"/>
      <c r="CAF6234" s="251"/>
      <c r="CAG6234" s="251"/>
      <c r="CAH6234" s="251"/>
      <c r="CAI6234" s="251"/>
      <c r="CAJ6234" s="251"/>
      <c r="CAK6234" s="251"/>
      <c r="CAL6234" s="251"/>
      <c r="CAM6234" s="251"/>
      <c r="CAN6234" s="251"/>
      <c r="CAO6234" s="251"/>
      <c r="CAP6234" s="251"/>
      <c r="CAQ6234" s="251"/>
      <c r="CAR6234" s="251"/>
      <c r="CAS6234" s="251"/>
      <c r="CAT6234" s="251"/>
      <c r="CAU6234" s="251"/>
      <c r="CAV6234" s="251"/>
      <c r="CAW6234" s="251"/>
      <c r="CAX6234" s="251"/>
      <c r="CAY6234" s="251"/>
      <c r="CAZ6234" s="251"/>
      <c r="CBA6234" s="251"/>
      <c r="CBB6234" s="251"/>
      <c r="CBC6234" s="251"/>
      <c r="CBD6234" s="251"/>
      <c r="CBE6234" s="251"/>
      <c r="CBF6234" s="251"/>
      <c r="CBG6234" s="251"/>
      <c r="CBH6234" s="251"/>
      <c r="CBI6234" s="251"/>
      <c r="CBJ6234" s="251"/>
      <c r="CBK6234" s="251"/>
      <c r="CBL6234" s="251"/>
      <c r="CBM6234" s="251"/>
      <c r="CBN6234" s="251"/>
      <c r="CBO6234" s="251"/>
      <c r="CBP6234" s="251"/>
      <c r="CBQ6234" s="251"/>
      <c r="CBR6234" s="251"/>
      <c r="CBS6234" s="251"/>
      <c r="CBT6234" s="251"/>
      <c r="CBU6234" s="251"/>
      <c r="CBV6234" s="251"/>
      <c r="CBW6234" s="251"/>
      <c r="CBX6234" s="251"/>
      <c r="CBY6234" s="251"/>
      <c r="CBZ6234" s="251"/>
      <c r="CCA6234" s="251"/>
      <c r="CCB6234" s="251"/>
      <c r="CCC6234" s="251"/>
      <c r="CCD6234" s="251"/>
      <c r="CCE6234" s="251"/>
      <c r="CCF6234" s="251"/>
      <c r="CCG6234" s="251"/>
      <c r="CCH6234" s="251"/>
      <c r="CCI6234" s="251"/>
      <c r="CCJ6234" s="251"/>
      <c r="CCK6234" s="251"/>
      <c r="CCL6234" s="251"/>
      <c r="CCM6234" s="251"/>
      <c r="CCN6234" s="251"/>
      <c r="CCO6234" s="251"/>
      <c r="CCP6234" s="251"/>
      <c r="CCQ6234" s="251"/>
      <c r="CCR6234" s="251"/>
      <c r="CCS6234" s="251"/>
      <c r="CCT6234" s="251"/>
      <c r="CCU6234" s="251"/>
      <c r="CCV6234" s="251"/>
      <c r="CCW6234" s="251"/>
      <c r="CCX6234" s="251"/>
      <c r="CCY6234" s="251"/>
      <c r="CCZ6234" s="251"/>
      <c r="CDA6234" s="251"/>
      <c r="CDB6234" s="251"/>
      <c r="CDC6234" s="251"/>
      <c r="CDD6234" s="251"/>
      <c r="CDE6234" s="251"/>
      <c r="CDF6234" s="251"/>
      <c r="CDG6234" s="251"/>
      <c r="CDH6234" s="251"/>
      <c r="CDI6234" s="251"/>
      <c r="CDJ6234" s="251"/>
      <c r="CDK6234" s="251"/>
      <c r="CDL6234" s="251"/>
      <c r="CDM6234" s="251"/>
      <c r="CDN6234" s="251"/>
      <c r="CDO6234" s="251"/>
      <c r="CDP6234" s="251"/>
      <c r="CDQ6234" s="251"/>
      <c r="CDR6234" s="251"/>
      <c r="CDS6234" s="251"/>
      <c r="CDT6234" s="251"/>
      <c r="CDU6234" s="251"/>
      <c r="CDV6234" s="251"/>
      <c r="CDW6234" s="251"/>
      <c r="CDX6234" s="251"/>
      <c r="CDY6234" s="251"/>
      <c r="CDZ6234" s="251"/>
      <c r="CEA6234" s="251"/>
      <c r="CEB6234" s="251"/>
      <c r="CEC6234" s="251"/>
      <c r="CED6234" s="251"/>
      <c r="CEE6234" s="251"/>
      <c r="CEF6234" s="251"/>
      <c r="CEG6234" s="251"/>
      <c r="CEH6234" s="251"/>
      <c r="CEI6234" s="251"/>
      <c r="CEJ6234" s="251"/>
      <c r="CEK6234" s="251"/>
      <c r="CEL6234" s="251"/>
      <c r="CEM6234" s="251"/>
      <c r="CEN6234" s="251"/>
      <c r="CEO6234" s="251"/>
      <c r="CEP6234" s="251"/>
      <c r="CEQ6234" s="251"/>
      <c r="CER6234" s="251"/>
      <c r="CES6234" s="251"/>
      <c r="CET6234" s="251"/>
      <c r="CEU6234" s="251"/>
      <c r="CEV6234" s="251"/>
      <c r="CEW6234" s="251"/>
      <c r="CEX6234" s="251"/>
      <c r="CEY6234" s="251"/>
      <c r="CEZ6234" s="251"/>
      <c r="CFA6234" s="251"/>
      <c r="CFB6234" s="251"/>
      <c r="CFC6234" s="251"/>
      <c r="CFD6234" s="251"/>
      <c r="CFE6234" s="251"/>
      <c r="CFF6234" s="251"/>
      <c r="CFG6234" s="251"/>
      <c r="CFH6234" s="251"/>
      <c r="CFI6234" s="251"/>
      <c r="CFJ6234" s="251"/>
      <c r="CFK6234" s="251"/>
      <c r="CFL6234" s="251"/>
      <c r="CFM6234" s="251"/>
      <c r="CFN6234" s="251"/>
      <c r="CFO6234" s="251"/>
      <c r="CFP6234" s="251"/>
      <c r="CFQ6234" s="251"/>
      <c r="CFR6234" s="251"/>
      <c r="CFS6234" s="251"/>
      <c r="CFT6234" s="251"/>
      <c r="CFU6234" s="251"/>
      <c r="CFV6234" s="251"/>
      <c r="CFW6234" s="251"/>
      <c r="CFX6234" s="251"/>
      <c r="CFY6234" s="251"/>
      <c r="CFZ6234" s="251"/>
      <c r="CGA6234" s="251"/>
      <c r="CGB6234" s="251"/>
      <c r="CGC6234" s="251"/>
      <c r="CGD6234" s="251"/>
      <c r="CGE6234" s="251"/>
      <c r="CGF6234" s="251"/>
      <c r="CGG6234" s="251"/>
      <c r="CGH6234" s="251"/>
      <c r="CGI6234" s="251"/>
      <c r="CGJ6234" s="251"/>
      <c r="CGK6234" s="251"/>
      <c r="CGL6234" s="251"/>
      <c r="CGM6234" s="251"/>
      <c r="CGN6234" s="251"/>
      <c r="CGO6234" s="251"/>
      <c r="CGP6234" s="251"/>
      <c r="CGQ6234" s="251"/>
      <c r="CGR6234" s="251"/>
      <c r="CGS6234" s="251"/>
      <c r="CGT6234" s="251"/>
      <c r="CGU6234" s="251"/>
      <c r="CGV6234" s="251"/>
      <c r="CGW6234" s="251"/>
      <c r="CGX6234" s="251"/>
      <c r="CGY6234" s="251"/>
      <c r="CGZ6234" s="251"/>
      <c r="CHA6234" s="251"/>
      <c r="CHB6234" s="251"/>
      <c r="CHC6234" s="251"/>
      <c r="CHD6234" s="251"/>
      <c r="CHE6234" s="251"/>
      <c r="CHF6234" s="251"/>
      <c r="CHG6234" s="251"/>
      <c r="CHH6234" s="251"/>
      <c r="CHI6234" s="251"/>
      <c r="CHJ6234" s="251"/>
      <c r="CHK6234" s="251"/>
      <c r="CHL6234" s="251"/>
      <c r="CHM6234" s="251"/>
      <c r="CHN6234" s="251"/>
      <c r="CHO6234" s="251"/>
      <c r="CHP6234" s="251"/>
      <c r="CHQ6234" s="251"/>
      <c r="CHR6234" s="251"/>
      <c r="CHS6234" s="251"/>
      <c r="CHT6234" s="251"/>
      <c r="CHU6234" s="251"/>
      <c r="CHV6234" s="251"/>
      <c r="CHW6234" s="251"/>
      <c r="CHX6234" s="251"/>
      <c r="CHY6234" s="251"/>
      <c r="CHZ6234" s="251"/>
      <c r="CIA6234" s="251"/>
      <c r="CIB6234" s="251"/>
      <c r="CIC6234" s="251"/>
      <c r="CID6234" s="251"/>
      <c r="CIE6234" s="251"/>
      <c r="CIF6234" s="251"/>
      <c r="CIG6234" s="251"/>
      <c r="CIH6234" s="251"/>
      <c r="CII6234" s="251"/>
      <c r="CIJ6234" s="251"/>
      <c r="CIK6234" s="251"/>
      <c r="CIL6234" s="251"/>
      <c r="CIM6234" s="251"/>
      <c r="CIN6234" s="251"/>
      <c r="CIO6234" s="251"/>
      <c r="CIP6234" s="251"/>
      <c r="CIQ6234" s="251"/>
      <c r="CIR6234" s="251"/>
      <c r="CIS6234" s="251"/>
      <c r="CIT6234" s="251"/>
      <c r="CIU6234" s="251"/>
      <c r="CIV6234" s="251"/>
      <c r="CIW6234" s="251"/>
      <c r="CIX6234" s="251"/>
      <c r="CIY6234" s="251"/>
      <c r="CIZ6234" s="251"/>
      <c r="CJA6234" s="251"/>
      <c r="CJB6234" s="251"/>
      <c r="CJC6234" s="251"/>
      <c r="CJD6234" s="251"/>
      <c r="CJE6234" s="251"/>
      <c r="CJF6234" s="251"/>
      <c r="CJG6234" s="251"/>
      <c r="CJH6234" s="251"/>
      <c r="CJI6234" s="251"/>
      <c r="CJJ6234" s="251"/>
      <c r="CJK6234" s="251"/>
      <c r="CJL6234" s="251"/>
      <c r="CJM6234" s="251"/>
      <c r="CJN6234" s="251"/>
      <c r="CJO6234" s="251"/>
      <c r="CJP6234" s="251"/>
      <c r="CJQ6234" s="251"/>
      <c r="CJR6234" s="251"/>
      <c r="CJS6234" s="251"/>
      <c r="CJT6234" s="251"/>
      <c r="CJU6234" s="251"/>
      <c r="CJV6234" s="251"/>
      <c r="CJW6234" s="251"/>
      <c r="CJX6234" s="251"/>
      <c r="CJY6234" s="251"/>
      <c r="CJZ6234" s="251"/>
      <c r="CKA6234" s="251"/>
      <c r="CKB6234" s="251"/>
      <c r="CKC6234" s="251"/>
      <c r="CKD6234" s="251"/>
      <c r="CKE6234" s="251"/>
      <c r="CKF6234" s="251"/>
      <c r="CKG6234" s="251"/>
      <c r="CKH6234" s="251"/>
      <c r="CKI6234" s="251"/>
      <c r="CKJ6234" s="251"/>
      <c r="CKK6234" s="251"/>
      <c r="CKL6234" s="251"/>
      <c r="CKM6234" s="251"/>
      <c r="CKN6234" s="251"/>
      <c r="CKO6234" s="251"/>
      <c r="CKP6234" s="251"/>
      <c r="CKQ6234" s="251"/>
      <c r="CKR6234" s="251"/>
      <c r="CKS6234" s="251"/>
      <c r="CKT6234" s="251"/>
      <c r="CKU6234" s="251"/>
      <c r="CKV6234" s="251"/>
      <c r="CKW6234" s="251"/>
      <c r="CKX6234" s="251"/>
      <c r="CKY6234" s="251"/>
      <c r="CKZ6234" s="251"/>
      <c r="CLA6234" s="251"/>
      <c r="CLB6234" s="251"/>
      <c r="CLC6234" s="251"/>
      <c r="CLD6234" s="251"/>
      <c r="CLE6234" s="251"/>
      <c r="CLF6234" s="251"/>
      <c r="CLG6234" s="251"/>
      <c r="CLH6234" s="251"/>
      <c r="CLI6234" s="251"/>
      <c r="CLJ6234" s="251"/>
      <c r="CLK6234" s="251"/>
      <c r="CLL6234" s="251"/>
      <c r="CLM6234" s="251"/>
      <c r="CLN6234" s="251"/>
      <c r="CLO6234" s="251"/>
      <c r="CLP6234" s="251"/>
      <c r="CLQ6234" s="251"/>
      <c r="CLR6234" s="251"/>
      <c r="CLS6234" s="251"/>
      <c r="CLT6234" s="251"/>
      <c r="CLU6234" s="251"/>
      <c r="CLV6234" s="251"/>
      <c r="CLW6234" s="251"/>
      <c r="CLX6234" s="251"/>
      <c r="CLY6234" s="251"/>
      <c r="CLZ6234" s="251"/>
      <c r="CMA6234" s="251"/>
      <c r="CMB6234" s="251"/>
      <c r="CMC6234" s="251"/>
      <c r="CMD6234" s="251"/>
      <c r="CME6234" s="251"/>
      <c r="CMF6234" s="251"/>
      <c r="CMG6234" s="251"/>
      <c r="CMH6234" s="251"/>
      <c r="CMI6234" s="251"/>
      <c r="CMJ6234" s="251"/>
      <c r="CMK6234" s="251"/>
      <c r="CML6234" s="251"/>
      <c r="CMM6234" s="251"/>
      <c r="CMN6234" s="251"/>
      <c r="CMO6234" s="251"/>
      <c r="CMP6234" s="251"/>
      <c r="CMQ6234" s="251"/>
      <c r="CMR6234" s="251"/>
      <c r="CMS6234" s="251"/>
      <c r="CMT6234" s="251"/>
      <c r="CMU6234" s="251"/>
      <c r="CMV6234" s="251"/>
      <c r="CMW6234" s="251"/>
      <c r="CMX6234" s="251"/>
      <c r="CMY6234" s="251"/>
      <c r="CMZ6234" s="251"/>
      <c r="CNA6234" s="251"/>
      <c r="CNB6234" s="251"/>
      <c r="CNC6234" s="251"/>
      <c r="CND6234" s="251"/>
      <c r="CNE6234" s="251"/>
      <c r="CNF6234" s="251"/>
      <c r="CNG6234" s="251"/>
      <c r="CNH6234" s="251"/>
      <c r="CNI6234" s="251"/>
      <c r="CNJ6234" s="251"/>
      <c r="CNK6234" s="251"/>
      <c r="CNL6234" s="251"/>
      <c r="CNM6234" s="251"/>
      <c r="CNN6234" s="251"/>
      <c r="CNO6234" s="251"/>
      <c r="CNP6234" s="251"/>
      <c r="CNQ6234" s="251"/>
      <c r="CNR6234" s="251"/>
      <c r="CNS6234" s="251"/>
      <c r="CNT6234" s="251"/>
      <c r="CNU6234" s="251"/>
      <c r="CNV6234" s="251"/>
      <c r="CNW6234" s="251"/>
      <c r="CNX6234" s="251"/>
      <c r="CNY6234" s="251"/>
      <c r="CNZ6234" s="251"/>
      <c r="COA6234" s="251"/>
      <c r="COB6234" s="251"/>
      <c r="COC6234" s="251"/>
      <c r="COD6234" s="251"/>
      <c r="COE6234" s="251"/>
      <c r="COF6234" s="251"/>
      <c r="COG6234" s="251"/>
      <c r="COH6234" s="251"/>
      <c r="COI6234" s="251"/>
      <c r="COJ6234" s="251"/>
      <c r="COK6234" s="251"/>
      <c r="COL6234" s="251"/>
      <c r="COM6234" s="251"/>
      <c r="CON6234" s="251"/>
      <c r="COO6234" s="251"/>
      <c r="COP6234" s="251"/>
      <c r="COQ6234" s="251"/>
      <c r="COR6234" s="251"/>
      <c r="COS6234" s="251"/>
      <c r="COT6234" s="251"/>
      <c r="COU6234" s="251"/>
      <c r="COV6234" s="251"/>
      <c r="COW6234" s="251"/>
      <c r="COX6234" s="251"/>
      <c r="COY6234" s="251"/>
      <c r="COZ6234" s="251"/>
      <c r="CPA6234" s="251"/>
      <c r="CPB6234" s="251"/>
      <c r="CPC6234" s="251"/>
      <c r="CPD6234" s="251"/>
      <c r="CPE6234" s="251"/>
      <c r="CPF6234" s="251"/>
      <c r="CPG6234" s="251"/>
      <c r="CPH6234" s="251"/>
      <c r="CPI6234" s="251"/>
      <c r="CPJ6234" s="251"/>
      <c r="CPK6234" s="251"/>
      <c r="CPL6234" s="251"/>
      <c r="CPM6234" s="251"/>
      <c r="CPN6234" s="251"/>
      <c r="CPO6234" s="251"/>
      <c r="CPP6234" s="251"/>
      <c r="CPQ6234" s="251"/>
      <c r="CPR6234" s="251"/>
      <c r="CPS6234" s="251"/>
      <c r="CPT6234" s="251"/>
      <c r="CPU6234" s="251"/>
      <c r="CPV6234" s="251"/>
      <c r="CPW6234" s="251"/>
      <c r="CPX6234" s="251"/>
      <c r="CPY6234" s="251"/>
      <c r="CPZ6234" s="251"/>
      <c r="CQA6234" s="251"/>
      <c r="CQB6234" s="251"/>
      <c r="CQC6234" s="251"/>
      <c r="CQD6234" s="251"/>
      <c r="CQE6234" s="251"/>
      <c r="CQF6234" s="251"/>
      <c r="CQG6234" s="251"/>
      <c r="CQH6234" s="251"/>
      <c r="CQI6234" s="251"/>
      <c r="CQJ6234" s="251"/>
      <c r="CQK6234" s="251"/>
      <c r="CQL6234" s="251"/>
      <c r="CQM6234" s="251"/>
      <c r="CQN6234" s="251"/>
      <c r="CQO6234" s="251"/>
      <c r="CQP6234" s="251"/>
      <c r="CQQ6234" s="251"/>
      <c r="CQR6234" s="251"/>
      <c r="CQS6234" s="251"/>
      <c r="CQT6234" s="251"/>
      <c r="CQU6234" s="251"/>
      <c r="CQV6234" s="251"/>
      <c r="CQW6234" s="251"/>
      <c r="CQX6234" s="251"/>
      <c r="CQY6234" s="251"/>
      <c r="CQZ6234" s="251"/>
      <c r="CRA6234" s="251"/>
      <c r="CRB6234" s="251"/>
      <c r="CRC6234" s="251"/>
      <c r="CRD6234" s="251"/>
      <c r="CRE6234" s="251"/>
      <c r="CRF6234" s="251"/>
      <c r="CRG6234" s="251"/>
      <c r="CRH6234" s="251"/>
      <c r="CRI6234" s="251"/>
      <c r="CRJ6234" s="251"/>
      <c r="CRK6234" s="251"/>
      <c r="CRL6234" s="251"/>
      <c r="CRM6234" s="251"/>
      <c r="CRN6234" s="251"/>
      <c r="CRO6234" s="251"/>
      <c r="CRP6234" s="251"/>
      <c r="CRQ6234" s="251"/>
      <c r="CRR6234" s="251"/>
      <c r="CRS6234" s="251"/>
      <c r="CRT6234" s="251"/>
      <c r="CRU6234" s="251"/>
      <c r="CRV6234" s="251"/>
      <c r="CRW6234" s="251"/>
      <c r="CRX6234" s="251"/>
      <c r="CRY6234" s="251"/>
      <c r="CRZ6234" s="251"/>
      <c r="CSA6234" s="251"/>
      <c r="CSB6234" s="251"/>
      <c r="CSC6234" s="251"/>
      <c r="CSD6234" s="251"/>
      <c r="CSE6234" s="251"/>
      <c r="CSF6234" s="251"/>
      <c r="CSG6234" s="251"/>
      <c r="CSH6234" s="251"/>
      <c r="CSI6234" s="251"/>
      <c r="CSJ6234" s="251"/>
      <c r="CSK6234" s="251"/>
      <c r="CSL6234" s="251"/>
      <c r="CSM6234" s="251"/>
      <c r="CSN6234" s="251"/>
      <c r="CSO6234" s="251"/>
      <c r="CSP6234" s="251"/>
      <c r="CSQ6234" s="251"/>
      <c r="CSR6234" s="251"/>
      <c r="CSS6234" s="251"/>
      <c r="CST6234" s="251"/>
      <c r="CSU6234" s="251"/>
      <c r="CSV6234" s="251"/>
      <c r="CSW6234" s="251"/>
      <c r="CSX6234" s="251"/>
      <c r="CSY6234" s="251"/>
      <c r="CSZ6234" s="251"/>
      <c r="CTA6234" s="251"/>
      <c r="CTB6234" s="251"/>
      <c r="CTC6234" s="251"/>
      <c r="CTD6234" s="251"/>
      <c r="CTE6234" s="251"/>
      <c r="CTF6234" s="251"/>
      <c r="CTG6234" s="251"/>
      <c r="CTH6234" s="251"/>
      <c r="CTI6234" s="251"/>
      <c r="CTJ6234" s="251"/>
      <c r="CTK6234" s="251"/>
      <c r="CTL6234" s="251"/>
      <c r="CTM6234" s="251"/>
      <c r="CTN6234" s="251"/>
      <c r="CTO6234" s="251"/>
      <c r="CTP6234" s="251"/>
      <c r="CTQ6234" s="251"/>
      <c r="CTR6234" s="251"/>
      <c r="CTS6234" s="251"/>
      <c r="CTT6234" s="251"/>
      <c r="CTU6234" s="251"/>
      <c r="CTV6234" s="251"/>
      <c r="CTW6234" s="251"/>
      <c r="CTX6234" s="251"/>
      <c r="CTY6234" s="251"/>
      <c r="CTZ6234" s="251"/>
      <c r="CUA6234" s="251"/>
      <c r="CUB6234" s="251"/>
      <c r="CUC6234" s="251"/>
      <c r="CUD6234" s="251"/>
      <c r="CUE6234" s="251"/>
      <c r="CUF6234" s="251"/>
      <c r="CUG6234" s="251"/>
      <c r="CUH6234" s="251"/>
      <c r="CUI6234" s="251"/>
      <c r="CUJ6234" s="251"/>
      <c r="CUK6234" s="251"/>
      <c r="CUL6234" s="251"/>
      <c r="CUM6234" s="251"/>
      <c r="CUN6234" s="251"/>
      <c r="CUO6234" s="251"/>
      <c r="CUP6234" s="251"/>
      <c r="CUQ6234" s="251"/>
      <c r="CUR6234" s="251"/>
      <c r="CUS6234" s="251"/>
      <c r="CUT6234" s="251"/>
      <c r="CUU6234" s="251"/>
      <c r="CUV6234" s="251"/>
      <c r="CUW6234" s="251"/>
      <c r="CUX6234" s="251"/>
      <c r="CUY6234" s="251"/>
      <c r="CUZ6234" s="251"/>
      <c r="CVA6234" s="251"/>
      <c r="CVB6234" s="251"/>
      <c r="CVC6234" s="251"/>
      <c r="CVD6234" s="251"/>
      <c r="CVE6234" s="251"/>
      <c r="CVF6234" s="251"/>
      <c r="CVG6234" s="251"/>
      <c r="CVH6234" s="251"/>
      <c r="CVI6234" s="251"/>
      <c r="CVJ6234" s="251"/>
      <c r="CVK6234" s="251"/>
      <c r="CVL6234" s="251"/>
      <c r="CVM6234" s="251"/>
      <c r="CVN6234" s="251"/>
      <c r="CVO6234" s="251"/>
      <c r="CVP6234" s="251"/>
      <c r="CVQ6234" s="251"/>
      <c r="CVR6234" s="251"/>
      <c r="CVS6234" s="251"/>
      <c r="CVT6234" s="251"/>
      <c r="CVU6234" s="251"/>
      <c r="CVV6234" s="251"/>
      <c r="CVW6234" s="251"/>
      <c r="CVX6234" s="251"/>
      <c r="CVY6234" s="251"/>
      <c r="CVZ6234" s="251"/>
      <c r="CWA6234" s="251"/>
      <c r="CWB6234" s="251"/>
      <c r="CWC6234" s="251"/>
      <c r="CWD6234" s="251"/>
      <c r="CWE6234" s="251"/>
      <c r="CWF6234" s="251"/>
      <c r="CWG6234" s="251"/>
      <c r="CWH6234" s="251"/>
      <c r="CWI6234" s="251"/>
      <c r="CWJ6234" s="251"/>
      <c r="CWK6234" s="251"/>
      <c r="CWL6234" s="251"/>
      <c r="CWM6234" s="251"/>
      <c r="CWN6234" s="251"/>
      <c r="CWO6234" s="251"/>
      <c r="CWP6234" s="251"/>
      <c r="CWQ6234" s="251"/>
      <c r="CWR6234" s="251"/>
      <c r="CWS6234" s="251"/>
      <c r="CWT6234" s="251"/>
      <c r="CWU6234" s="251"/>
      <c r="CWV6234" s="251"/>
      <c r="CWW6234" s="251"/>
      <c r="CWX6234" s="251"/>
      <c r="CWY6234" s="251"/>
      <c r="CWZ6234" s="251"/>
      <c r="CXA6234" s="251"/>
      <c r="CXB6234" s="251"/>
      <c r="CXC6234" s="251"/>
      <c r="CXD6234" s="251"/>
      <c r="CXE6234" s="251"/>
      <c r="CXF6234" s="251"/>
      <c r="CXG6234" s="251"/>
      <c r="CXH6234" s="251"/>
      <c r="CXI6234" s="251"/>
      <c r="CXJ6234" s="251"/>
      <c r="CXK6234" s="251"/>
      <c r="CXL6234" s="251"/>
      <c r="CXM6234" s="251"/>
      <c r="CXN6234" s="251"/>
      <c r="CXO6234" s="251"/>
      <c r="CXP6234" s="251"/>
      <c r="CXQ6234" s="251"/>
      <c r="CXR6234" s="251"/>
      <c r="CXS6234" s="251"/>
      <c r="CXT6234" s="251"/>
      <c r="CXU6234" s="251"/>
      <c r="CXV6234" s="251"/>
      <c r="CXW6234" s="251"/>
      <c r="CXX6234" s="251"/>
      <c r="CXY6234" s="251"/>
      <c r="CXZ6234" s="251"/>
      <c r="CYA6234" s="251"/>
      <c r="CYB6234" s="251"/>
      <c r="CYC6234" s="251"/>
      <c r="CYD6234" s="251"/>
      <c r="CYE6234" s="251"/>
      <c r="CYF6234" s="251"/>
      <c r="CYG6234" s="251"/>
      <c r="CYH6234" s="251"/>
      <c r="CYI6234" s="251"/>
      <c r="CYJ6234" s="251"/>
      <c r="CYK6234" s="251"/>
      <c r="CYL6234" s="251"/>
      <c r="CYM6234" s="251"/>
      <c r="CYN6234" s="251"/>
      <c r="CYO6234" s="251"/>
      <c r="CYP6234" s="251"/>
      <c r="CYQ6234" s="251"/>
      <c r="CYR6234" s="251"/>
      <c r="CYS6234" s="251"/>
      <c r="CYT6234" s="251"/>
      <c r="CYU6234" s="251"/>
      <c r="CYV6234" s="251"/>
      <c r="CYW6234" s="251"/>
      <c r="CYX6234" s="251"/>
      <c r="CYY6234" s="251"/>
      <c r="CYZ6234" s="251"/>
      <c r="CZA6234" s="251"/>
      <c r="CZB6234" s="251"/>
      <c r="CZC6234" s="251"/>
      <c r="CZD6234" s="251"/>
      <c r="CZE6234" s="251"/>
      <c r="CZF6234" s="251"/>
      <c r="CZG6234" s="251"/>
      <c r="CZH6234" s="251"/>
      <c r="CZI6234" s="251"/>
      <c r="CZJ6234" s="251"/>
      <c r="CZK6234" s="251"/>
      <c r="CZL6234" s="251"/>
      <c r="CZM6234" s="251"/>
      <c r="CZN6234" s="251"/>
      <c r="CZO6234" s="251"/>
      <c r="CZP6234" s="251"/>
      <c r="CZQ6234" s="251"/>
      <c r="CZR6234" s="251"/>
      <c r="CZS6234" s="251"/>
      <c r="CZT6234" s="251"/>
      <c r="CZU6234" s="251"/>
      <c r="CZV6234" s="251"/>
      <c r="CZW6234" s="251"/>
      <c r="CZX6234" s="251"/>
      <c r="CZY6234" s="251"/>
      <c r="CZZ6234" s="251"/>
      <c r="DAA6234" s="251"/>
      <c r="DAB6234" s="251"/>
      <c r="DAC6234" s="251"/>
      <c r="DAD6234" s="251"/>
      <c r="DAE6234" s="251"/>
      <c r="DAF6234" s="251"/>
      <c r="DAG6234" s="251"/>
      <c r="DAH6234" s="251"/>
      <c r="DAI6234" s="251"/>
      <c r="DAJ6234" s="251"/>
      <c r="DAK6234" s="251"/>
      <c r="DAL6234" s="251"/>
      <c r="DAM6234" s="251"/>
      <c r="DAN6234" s="251"/>
      <c r="DAO6234" s="251"/>
      <c r="DAP6234" s="251"/>
      <c r="DAQ6234" s="251"/>
      <c r="DAR6234" s="251"/>
      <c r="DAS6234" s="251"/>
      <c r="DAT6234" s="251"/>
      <c r="DAU6234" s="251"/>
      <c r="DAV6234" s="251"/>
      <c r="DAW6234" s="251"/>
      <c r="DAX6234" s="251"/>
      <c r="DAY6234" s="251"/>
      <c r="DAZ6234" s="251"/>
      <c r="DBA6234" s="251"/>
      <c r="DBB6234" s="251"/>
      <c r="DBC6234" s="251"/>
      <c r="DBD6234" s="251"/>
      <c r="DBE6234" s="251"/>
      <c r="DBF6234" s="251"/>
      <c r="DBG6234" s="251"/>
      <c r="DBH6234" s="251"/>
      <c r="DBI6234" s="251"/>
      <c r="DBJ6234" s="251"/>
      <c r="DBK6234" s="251"/>
      <c r="DBL6234" s="251"/>
      <c r="DBM6234" s="251"/>
      <c r="DBN6234" s="251"/>
      <c r="DBO6234" s="251"/>
      <c r="DBP6234" s="251"/>
      <c r="DBQ6234" s="251"/>
      <c r="DBR6234" s="251"/>
      <c r="DBS6234" s="251"/>
      <c r="DBT6234" s="251"/>
      <c r="DBU6234" s="251"/>
      <c r="DBV6234" s="251"/>
      <c r="DBW6234" s="251"/>
      <c r="DBX6234" s="251"/>
      <c r="DBY6234" s="251"/>
      <c r="DBZ6234" s="251"/>
      <c r="DCA6234" s="251"/>
      <c r="DCB6234" s="251"/>
      <c r="DCC6234" s="251"/>
      <c r="DCD6234" s="251"/>
      <c r="DCE6234" s="251"/>
      <c r="DCF6234" s="251"/>
      <c r="DCG6234" s="251"/>
      <c r="DCH6234" s="251"/>
      <c r="DCI6234" s="251"/>
      <c r="DCJ6234" s="251"/>
      <c r="DCK6234" s="251"/>
      <c r="DCL6234" s="251"/>
      <c r="DCM6234" s="251"/>
      <c r="DCN6234" s="251"/>
      <c r="DCO6234" s="251"/>
      <c r="DCP6234" s="251"/>
      <c r="DCQ6234" s="251"/>
      <c r="DCR6234" s="251"/>
      <c r="DCS6234" s="251"/>
      <c r="DCT6234" s="251"/>
      <c r="DCU6234" s="251"/>
      <c r="DCV6234" s="251"/>
      <c r="DCW6234" s="251"/>
      <c r="DCX6234" s="251"/>
      <c r="DCY6234" s="251"/>
      <c r="DCZ6234" s="251"/>
      <c r="DDA6234" s="251"/>
      <c r="DDB6234" s="251"/>
      <c r="DDC6234" s="251"/>
      <c r="DDD6234" s="251"/>
      <c r="DDE6234" s="251"/>
      <c r="DDF6234" s="251"/>
      <c r="DDG6234" s="251"/>
      <c r="DDH6234" s="251"/>
      <c r="DDI6234" s="251"/>
      <c r="DDJ6234" s="251"/>
      <c r="DDK6234" s="251"/>
      <c r="DDL6234" s="251"/>
      <c r="DDM6234" s="251"/>
      <c r="DDN6234" s="251"/>
      <c r="DDO6234" s="251"/>
      <c r="DDP6234" s="251"/>
      <c r="DDQ6234" s="251"/>
      <c r="DDR6234" s="251"/>
      <c r="DDS6234" s="251"/>
      <c r="DDT6234" s="251"/>
      <c r="DDU6234" s="251"/>
      <c r="DDV6234" s="251"/>
      <c r="DDW6234" s="251"/>
      <c r="DDX6234" s="251"/>
      <c r="DDY6234" s="251"/>
      <c r="DDZ6234" s="251"/>
      <c r="DEA6234" s="251"/>
      <c r="DEB6234" s="251"/>
      <c r="DEC6234" s="251"/>
      <c r="DED6234" s="251"/>
      <c r="DEE6234" s="251"/>
      <c r="DEF6234" s="251"/>
      <c r="DEG6234" s="251"/>
      <c r="DEH6234" s="251"/>
      <c r="DEI6234" s="251"/>
      <c r="DEJ6234" s="251"/>
      <c r="DEK6234" s="251"/>
      <c r="DEL6234" s="251"/>
      <c r="DEM6234" s="251"/>
      <c r="DEN6234" s="251"/>
      <c r="DEO6234" s="251"/>
      <c r="DEP6234" s="251"/>
      <c r="DEQ6234" s="251"/>
      <c r="DER6234" s="251"/>
      <c r="DES6234" s="251"/>
      <c r="DET6234" s="251"/>
      <c r="DEU6234" s="251"/>
      <c r="DEV6234" s="251"/>
      <c r="DEW6234" s="251"/>
      <c r="DEX6234" s="251"/>
      <c r="DEY6234" s="251"/>
      <c r="DEZ6234" s="251"/>
      <c r="DFA6234" s="251"/>
      <c r="DFB6234" s="251"/>
      <c r="DFC6234" s="251"/>
      <c r="DFD6234" s="251"/>
      <c r="DFE6234" s="251"/>
      <c r="DFF6234" s="251"/>
      <c r="DFG6234" s="251"/>
      <c r="DFH6234" s="251"/>
      <c r="DFI6234" s="251"/>
      <c r="DFJ6234" s="251"/>
      <c r="DFK6234" s="251"/>
      <c r="DFL6234" s="251"/>
      <c r="DFM6234" s="251"/>
      <c r="DFN6234" s="251"/>
      <c r="DFO6234" s="251"/>
      <c r="DFP6234" s="251"/>
      <c r="DFQ6234" s="251"/>
      <c r="DFR6234" s="251"/>
      <c r="DFS6234" s="251"/>
      <c r="DFT6234" s="251"/>
      <c r="DFU6234" s="251"/>
      <c r="DFV6234" s="251"/>
      <c r="DFW6234" s="251"/>
      <c r="DFX6234" s="251"/>
      <c r="DFY6234" s="251"/>
      <c r="DFZ6234" s="251"/>
      <c r="DGA6234" s="251"/>
      <c r="DGB6234" s="251"/>
      <c r="DGC6234" s="251"/>
      <c r="DGD6234" s="251"/>
      <c r="DGE6234" s="251"/>
      <c r="DGF6234" s="251"/>
      <c r="DGG6234" s="251"/>
      <c r="DGH6234" s="251"/>
      <c r="DGI6234" s="251"/>
      <c r="DGJ6234" s="251"/>
      <c r="DGK6234" s="251"/>
      <c r="DGL6234" s="251"/>
      <c r="DGM6234" s="251"/>
      <c r="DGN6234" s="251"/>
      <c r="DGO6234" s="251"/>
      <c r="DGP6234" s="251"/>
      <c r="DGQ6234" s="251"/>
      <c r="DGR6234" s="251"/>
      <c r="DGS6234" s="251"/>
      <c r="DGT6234" s="251"/>
      <c r="DGU6234" s="251"/>
      <c r="DGV6234" s="251"/>
      <c r="DGW6234" s="251"/>
      <c r="DGX6234" s="251"/>
      <c r="DGY6234" s="251"/>
      <c r="DGZ6234" s="251"/>
      <c r="DHA6234" s="251"/>
      <c r="DHB6234" s="251"/>
      <c r="DHC6234" s="251"/>
      <c r="DHD6234" s="251"/>
      <c r="DHE6234" s="251"/>
      <c r="DHF6234" s="251"/>
      <c r="DHG6234" s="251"/>
      <c r="DHH6234" s="251"/>
      <c r="DHI6234" s="251"/>
      <c r="DHJ6234" s="251"/>
      <c r="DHK6234" s="251"/>
      <c r="DHL6234" s="251"/>
      <c r="DHM6234" s="251"/>
      <c r="DHN6234" s="251"/>
      <c r="DHO6234" s="251"/>
      <c r="DHP6234" s="251"/>
      <c r="DHQ6234" s="251"/>
      <c r="DHR6234" s="251"/>
      <c r="DHS6234" s="251"/>
      <c r="DHT6234" s="251"/>
      <c r="DHU6234" s="251"/>
      <c r="DHV6234" s="251"/>
      <c r="DHW6234" s="251"/>
      <c r="DHX6234" s="251"/>
      <c r="DHY6234" s="251"/>
      <c r="DHZ6234" s="251"/>
      <c r="DIA6234" s="251"/>
      <c r="DIB6234" s="251"/>
      <c r="DIC6234" s="251"/>
      <c r="DID6234" s="251"/>
      <c r="DIE6234" s="251"/>
      <c r="DIF6234" s="251"/>
      <c r="DIG6234" s="251"/>
      <c r="DIH6234" s="251"/>
      <c r="DII6234" s="251"/>
      <c r="DIJ6234" s="251"/>
      <c r="DIK6234" s="251"/>
      <c r="DIL6234" s="251"/>
      <c r="DIM6234" s="251"/>
      <c r="DIN6234" s="251"/>
      <c r="DIO6234" s="251"/>
      <c r="DIP6234" s="251"/>
      <c r="DIQ6234" s="251"/>
      <c r="DIR6234" s="251"/>
      <c r="DIS6234" s="251"/>
      <c r="DIT6234" s="251"/>
      <c r="DIU6234" s="251"/>
      <c r="DIV6234" s="251"/>
      <c r="DIW6234" s="251"/>
      <c r="DIX6234" s="251"/>
      <c r="DIY6234" s="251"/>
      <c r="DIZ6234" s="251"/>
      <c r="DJA6234" s="251"/>
      <c r="DJB6234" s="251"/>
      <c r="DJC6234" s="251"/>
      <c r="DJD6234" s="251"/>
      <c r="DJE6234" s="251"/>
      <c r="DJF6234" s="251"/>
      <c r="DJG6234" s="251"/>
      <c r="DJH6234" s="251"/>
      <c r="DJI6234" s="251"/>
      <c r="DJJ6234" s="251"/>
      <c r="DJK6234" s="251"/>
      <c r="DJL6234" s="251"/>
      <c r="DJM6234" s="251"/>
      <c r="DJN6234" s="251"/>
      <c r="DJO6234" s="251"/>
      <c r="DJP6234" s="251"/>
      <c r="DJQ6234" s="251"/>
      <c r="DJR6234" s="251"/>
      <c r="DJS6234" s="251"/>
      <c r="DJT6234" s="251"/>
      <c r="DJU6234" s="251"/>
      <c r="DJV6234" s="251"/>
      <c r="DJW6234" s="251"/>
      <c r="DJX6234" s="251"/>
      <c r="DJY6234" s="251"/>
      <c r="DJZ6234" s="251"/>
      <c r="DKA6234" s="251"/>
      <c r="DKB6234" s="251"/>
      <c r="DKC6234" s="251"/>
      <c r="DKD6234" s="251"/>
      <c r="DKE6234" s="251"/>
      <c r="DKF6234" s="251"/>
      <c r="DKG6234" s="251"/>
      <c r="DKH6234" s="251"/>
      <c r="DKI6234" s="251"/>
      <c r="DKJ6234" s="251"/>
      <c r="DKK6234" s="251"/>
      <c r="DKL6234" s="251"/>
      <c r="DKM6234" s="251"/>
      <c r="DKN6234" s="251"/>
      <c r="DKO6234" s="251"/>
      <c r="DKP6234" s="251"/>
      <c r="DKQ6234" s="251"/>
      <c r="DKR6234" s="251"/>
      <c r="DKS6234" s="251"/>
      <c r="DKT6234" s="251"/>
      <c r="DKU6234" s="251"/>
      <c r="DKV6234" s="251"/>
      <c r="DKW6234" s="251"/>
      <c r="DKX6234" s="251"/>
      <c r="DKY6234" s="251"/>
      <c r="DKZ6234" s="251"/>
      <c r="DLA6234" s="251"/>
      <c r="DLB6234" s="251"/>
      <c r="DLC6234" s="251"/>
      <c r="DLD6234" s="251"/>
      <c r="DLE6234" s="251"/>
      <c r="DLF6234" s="251"/>
      <c r="DLG6234" s="251"/>
      <c r="DLH6234" s="251"/>
      <c r="DLI6234" s="251"/>
      <c r="DLJ6234" s="251"/>
      <c r="DLK6234" s="251"/>
      <c r="DLL6234" s="251"/>
      <c r="DLM6234" s="251"/>
      <c r="DLN6234" s="251"/>
      <c r="DLO6234" s="251"/>
      <c r="DLP6234" s="251"/>
      <c r="DLQ6234" s="251"/>
      <c r="DLR6234" s="251"/>
      <c r="DLS6234" s="251"/>
      <c r="DLT6234" s="251"/>
      <c r="DLU6234" s="251"/>
      <c r="DLV6234" s="251"/>
      <c r="DLW6234" s="251"/>
      <c r="DLX6234" s="251"/>
      <c r="DLY6234" s="251"/>
      <c r="DLZ6234" s="251"/>
      <c r="DMA6234" s="251"/>
      <c r="DMB6234" s="251"/>
      <c r="DMC6234" s="251"/>
      <c r="DMD6234" s="251"/>
      <c r="DME6234" s="251"/>
      <c r="DMF6234" s="251"/>
      <c r="DMG6234" s="251"/>
      <c r="DMH6234" s="251"/>
      <c r="DMI6234" s="251"/>
      <c r="DMJ6234" s="251"/>
      <c r="DMK6234" s="251"/>
      <c r="DML6234" s="251"/>
      <c r="DMM6234" s="251"/>
      <c r="DMN6234" s="251"/>
      <c r="DMO6234" s="251"/>
      <c r="DMP6234" s="251"/>
      <c r="DMQ6234" s="251"/>
      <c r="DMR6234" s="251"/>
      <c r="DMS6234" s="251"/>
      <c r="DMT6234" s="251"/>
      <c r="DMU6234" s="251"/>
      <c r="DMV6234" s="251"/>
      <c r="DMW6234" s="251"/>
      <c r="DMX6234" s="251"/>
      <c r="DMY6234" s="251"/>
      <c r="DMZ6234" s="251"/>
      <c r="DNA6234" s="251"/>
      <c r="DNB6234" s="251"/>
      <c r="DNC6234" s="251"/>
      <c r="DND6234" s="251"/>
      <c r="DNE6234" s="251"/>
      <c r="DNF6234" s="251"/>
      <c r="DNG6234" s="251"/>
      <c r="DNH6234" s="251"/>
      <c r="DNI6234" s="251"/>
      <c r="DNJ6234" s="251"/>
      <c r="DNK6234" s="251"/>
      <c r="DNL6234" s="251"/>
      <c r="DNM6234" s="251"/>
      <c r="DNN6234" s="251"/>
      <c r="DNO6234" s="251"/>
      <c r="DNP6234" s="251"/>
      <c r="DNQ6234" s="251"/>
      <c r="DNR6234" s="251"/>
      <c r="DNS6234" s="251"/>
      <c r="DNT6234" s="251"/>
      <c r="DNU6234" s="251"/>
      <c r="DNV6234" s="251"/>
      <c r="DNW6234" s="251"/>
      <c r="DNX6234" s="251"/>
      <c r="DNY6234" s="251"/>
      <c r="DNZ6234" s="251"/>
      <c r="DOA6234" s="251"/>
      <c r="DOB6234" s="251"/>
      <c r="DOC6234" s="251"/>
      <c r="DOD6234" s="251"/>
      <c r="DOE6234" s="251"/>
      <c r="DOF6234" s="251"/>
      <c r="DOG6234" s="251"/>
      <c r="DOH6234" s="251"/>
      <c r="DOI6234" s="251"/>
      <c r="DOJ6234" s="251"/>
      <c r="DOK6234" s="251"/>
      <c r="DOL6234" s="251"/>
      <c r="DOM6234" s="251"/>
      <c r="DON6234" s="251"/>
      <c r="DOO6234" s="251"/>
      <c r="DOP6234" s="251"/>
      <c r="DOQ6234" s="251"/>
      <c r="DOR6234" s="251"/>
      <c r="DOS6234" s="251"/>
      <c r="DOT6234" s="251"/>
      <c r="DOU6234" s="251"/>
      <c r="DOV6234" s="251"/>
      <c r="DOW6234" s="251"/>
      <c r="DOX6234" s="251"/>
      <c r="DOY6234" s="251"/>
      <c r="DOZ6234" s="251"/>
      <c r="DPA6234" s="251"/>
      <c r="DPB6234" s="251"/>
      <c r="DPC6234" s="251"/>
      <c r="DPD6234" s="251"/>
      <c r="DPE6234" s="251"/>
      <c r="DPF6234" s="251"/>
      <c r="DPG6234" s="251"/>
      <c r="DPH6234" s="251"/>
      <c r="DPI6234" s="251"/>
      <c r="DPJ6234" s="251"/>
      <c r="DPK6234" s="251"/>
      <c r="DPL6234" s="251"/>
      <c r="DPM6234" s="251"/>
      <c r="DPN6234" s="251"/>
      <c r="DPO6234" s="251"/>
      <c r="DPP6234" s="251"/>
      <c r="DPQ6234" s="251"/>
      <c r="DPR6234" s="251"/>
      <c r="DPS6234" s="251"/>
      <c r="DPT6234" s="251"/>
      <c r="DPU6234" s="251"/>
      <c r="DPV6234" s="251"/>
      <c r="DPW6234" s="251"/>
      <c r="DPX6234" s="251"/>
      <c r="DPY6234" s="251"/>
      <c r="DPZ6234" s="251"/>
      <c r="DQA6234" s="251"/>
      <c r="DQB6234" s="251"/>
      <c r="DQC6234" s="251"/>
      <c r="DQD6234" s="251"/>
      <c r="DQE6234" s="251"/>
      <c r="DQF6234" s="251"/>
      <c r="DQG6234" s="251"/>
      <c r="DQH6234" s="251"/>
      <c r="DQI6234" s="251"/>
      <c r="DQJ6234" s="251"/>
      <c r="DQK6234" s="251"/>
      <c r="DQL6234" s="251"/>
      <c r="DQM6234" s="251"/>
      <c r="DQN6234" s="251"/>
      <c r="DQO6234" s="251"/>
      <c r="DQP6234" s="251"/>
      <c r="DQQ6234" s="251"/>
      <c r="DQR6234" s="251"/>
      <c r="DQS6234" s="251"/>
      <c r="DQT6234" s="251"/>
      <c r="DQU6234" s="251"/>
      <c r="DQV6234" s="251"/>
      <c r="DQW6234" s="251"/>
      <c r="DQX6234" s="251"/>
      <c r="DQY6234" s="251"/>
      <c r="DQZ6234" s="251"/>
      <c r="DRA6234" s="251"/>
      <c r="DRB6234" s="251"/>
      <c r="DRC6234" s="251"/>
      <c r="DRD6234" s="251"/>
      <c r="DRE6234" s="251"/>
      <c r="DRF6234" s="251"/>
      <c r="DRG6234" s="251"/>
      <c r="DRH6234" s="251"/>
      <c r="DRI6234" s="251"/>
      <c r="DRJ6234" s="251"/>
      <c r="DRK6234" s="251"/>
      <c r="DRL6234" s="251"/>
      <c r="DRM6234" s="251"/>
      <c r="DRN6234" s="251"/>
      <c r="DRO6234" s="251"/>
      <c r="DRP6234" s="251"/>
      <c r="DRQ6234" s="251"/>
      <c r="DRR6234" s="251"/>
      <c r="DRS6234" s="251"/>
      <c r="DRT6234" s="251"/>
      <c r="DRU6234" s="251"/>
      <c r="DRV6234" s="251"/>
      <c r="DRW6234" s="251"/>
      <c r="DRX6234" s="251"/>
      <c r="DRY6234" s="251"/>
      <c r="DRZ6234" s="251"/>
      <c r="DSA6234" s="251"/>
      <c r="DSB6234" s="251"/>
      <c r="DSC6234" s="251"/>
      <c r="DSD6234" s="251"/>
      <c r="DSE6234" s="251"/>
      <c r="DSF6234" s="251"/>
      <c r="DSG6234" s="251"/>
      <c r="DSH6234" s="251"/>
      <c r="DSI6234" s="251"/>
      <c r="DSJ6234" s="251"/>
      <c r="DSK6234" s="251"/>
      <c r="DSL6234" s="251"/>
      <c r="DSM6234" s="251"/>
      <c r="DSN6234" s="251"/>
      <c r="DSO6234" s="251"/>
      <c r="DSP6234" s="251"/>
      <c r="DSQ6234" s="251"/>
      <c r="DSR6234" s="251"/>
      <c r="DSS6234" s="251"/>
      <c r="DST6234" s="251"/>
      <c r="DSU6234" s="251"/>
      <c r="DSV6234" s="251"/>
      <c r="DSW6234" s="251"/>
      <c r="DSX6234" s="251"/>
      <c r="DSY6234" s="251"/>
      <c r="DSZ6234" s="251"/>
      <c r="DTA6234" s="251"/>
      <c r="DTB6234" s="251"/>
      <c r="DTC6234" s="251"/>
      <c r="DTD6234" s="251"/>
      <c r="DTE6234" s="251"/>
      <c r="DTF6234" s="251"/>
      <c r="DTG6234" s="251"/>
      <c r="DTH6234" s="251"/>
      <c r="DTI6234" s="251"/>
      <c r="DTJ6234" s="251"/>
      <c r="DTK6234" s="251"/>
      <c r="DTL6234" s="251"/>
      <c r="DTM6234" s="251"/>
      <c r="DTN6234" s="251"/>
      <c r="DTO6234" s="251"/>
      <c r="DTP6234" s="251"/>
      <c r="DTQ6234" s="251"/>
      <c r="DTR6234" s="251"/>
      <c r="DTS6234" s="251"/>
      <c r="DTT6234" s="251"/>
      <c r="DTU6234" s="251"/>
      <c r="DTV6234" s="251"/>
      <c r="DTW6234" s="251"/>
      <c r="DTX6234" s="251"/>
      <c r="DTY6234" s="251"/>
      <c r="DTZ6234" s="251"/>
      <c r="DUA6234" s="251"/>
      <c r="DUB6234" s="251"/>
      <c r="DUC6234" s="251"/>
      <c r="DUD6234" s="251"/>
      <c r="DUE6234" s="251"/>
      <c r="DUF6234" s="251"/>
      <c r="DUG6234" s="251"/>
      <c r="DUH6234" s="251"/>
      <c r="DUI6234" s="251"/>
      <c r="DUJ6234" s="251"/>
      <c r="DUK6234" s="251"/>
      <c r="DUL6234" s="251"/>
      <c r="DUM6234" s="251"/>
      <c r="DUN6234" s="251"/>
      <c r="DUO6234" s="251"/>
      <c r="DUP6234" s="251"/>
      <c r="DUQ6234" s="251"/>
      <c r="DUR6234" s="251"/>
      <c r="DUS6234" s="251"/>
      <c r="DUT6234" s="251"/>
      <c r="DUU6234" s="251"/>
      <c r="DUV6234" s="251"/>
      <c r="DUW6234" s="251"/>
      <c r="DUX6234" s="251"/>
      <c r="DUY6234" s="251"/>
      <c r="DUZ6234" s="251"/>
      <c r="DVA6234" s="251"/>
      <c r="DVB6234" s="251"/>
      <c r="DVC6234" s="251"/>
      <c r="DVD6234" s="251"/>
      <c r="DVE6234" s="251"/>
      <c r="DVF6234" s="251"/>
      <c r="DVG6234" s="251"/>
      <c r="DVH6234" s="251"/>
      <c r="DVI6234" s="251"/>
      <c r="DVJ6234" s="251"/>
      <c r="DVK6234" s="251"/>
      <c r="DVL6234" s="251"/>
      <c r="DVM6234" s="251"/>
      <c r="DVN6234" s="251"/>
      <c r="DVO6234" s="251"/>
      <c r="DVP6234" s="251"/>
      <c r="DVQ6234" s="251"/>
      <c r="DVR6234" s="251"/>
      <c r="DVS6234" s="251"/>
      <c r="DVT6234" s="251"/>
      <c r="DVU6234" s="251"/>
      <c r="DVV6234" s="251"/>
      <c r="DVW6234" s="251"/>
      <c r="DVX6234" s="251"/>
      <c r="DVY6234" s="251"/>
      <c r="DVZ6234" s="251"/>
      <c r="DWA6234" s="251"/>
      <c r="DWB6234" s="251"/>
      <c r="DWC6234" s="251"/>
      <c r="DWD6234" s="251"/>
      <c r="DWE6234" s="251"/>
      <c r="DWF6234" s="251"/>
      <c r="DWG6234" s="251"/>
      <c r="DWH6234" s="251"/>
      <c r="DWI6234" s="251"/>
      <c r="DWJ6234" s="251"/>
      <c r="DWK6234" s="251"/>
      <c r="DWL6234" s="251"/>
      <c r="DWM6234" s="251"/>
      <c r="DWN6234" s="251"/>
      <c r="DWO6234" s="251"/>
      <c r="DWP6234" s="251"/>
      <c r="DWQ6234" s="251"/>
      <c r="DWR6234" s="251"/>
      <c r="DWS6234" s="251"/>
      <c r="DWT6234" s="251"/>
      <c r="DWU6234" s="251"/>
      <c r="DWV6234" s="251"/>
      <c r="DWW6234" s="251"/>
      <c r="DWX6234" s="251"/>
      <c r="DWY6234" s="251"/>
      <c r="DWZ6234" s="251"/>
      <c r="DXA6234" s="251"/>
      <c r="DXB6234" s="251"/>
      <c r="DXC6234" s="251"/>
      <c r="DXD6234" s="251"/>
      <c r="DXE6234" s="251"/>
      <c r="DXF6234" s="251"/>
      <c r="DXG6234" s="251"/>
      <c r="DXH6234" s="251"/>
      <c r="DXI6234" s="251"/>
      <c r="DXJ6234" s="251"/>
      <c r="DXK6234" s="251"/>
      <c r="DXL6234" s="251"/>
      <c r="DXM6234" s="251"/>
      <c r="DXN6234" s="251"/>
      <c r="DXO6234" s="251"/>
      <c r="DXP6234" s="251"/>
      <c r="DXQ6234" s="251"/>
      <c r="DXR6234" s="251"/>
      <c r="DXS6234" s="251"/>
      <c r="DXT6234" s="251"/>
      <c r="DXU6234" s="251"/>
      <c r="DXV6234" s="251"/>
      <c r="DXW6234" s="251"/>
      <c r="DXX6234" s="251"/>
      <c r="DXY6234" s="251"/>
      <c r="DXZ6234" s="251"/>
      <c r="DYA6234" s="251"/>
      <c r="DYB6234" s="251"/>
      <c r="DYC6234" s="251"/>
      <c r="DYD6234" s="251"/>
      <c r="DYE6234" s="251"/>
      <c r="DYF6234" s="251"/>
      <c r="DYG6234" s="251"/>
      <c r="DYH6234" s="251"/>
      <c r="DYI6234" s="251"/>
      <c r="DYJ6234" s="251"/>
      <c r="DYK6234" s="251"/>
      <c r="DYL6234" s="251"/>
      <c r="DYM6234" s="251"/>
      <c r="DYN6234" s="251"/>
      <c r="DYO6234" s="251"/>
      <c r="DYP6234" s="251"/>
      <c r="DYQ6234" s="251"/>
      <c r="DYR6234" s="251"/>
      <c r="DYS6234" s="251"/>
      <c r="DYT6234" s="251"/>
      <c r="DYU6234" s="251"/>
      <c r="DYV6234" s="251"/>
      <c r="DYW6234" s="251"/>
      <c r="DYX6234" s="251"/>
      <c r="DYY6234" s="251"/>
      <c r="DYZ6234" s="251"/>
      <c r="DZA6234" s="251"/>
      <c r="DZB6234" s="251"/>
      <c r="DZC6234" s="251"/>
      <c r="DZD6234" s="251"/>
      <c r="DZE6234" s="251"/>
      <c r="DZF6234" s="251"/>
      <c r="DZG6234" s="251"/>
      <c r="DZH6234" s="251"/>
      <c r="DZI6234" s="251"/>
      <c r="DZJ6234" s="251"/>
      <c r="DZK6234" s="251"/>
      <c r="DZL6234" s="251"/>
      <c r="DZM6234" s="251"/>
      <c r="DZN6234" s="251"/>
      <c r="DZO6234" s="251"/>
      <c r="DZP6234" s="251"/>
      <c r="DZQ6234" s="251"/>
      <c r="DZR6234" s="251"/>
      <c r="DZS6234" s="251"/>
      <c r="DZT6234" s="251"/>
      <c r="DZU6234" s="251"/>
      <c r="DZV6234" s="251"/>
      <c r="DZW6234" s="251"/>
      <c r="DZX6234" s="251"/>
      <c r="DZY6234" s="251"/>
      <c r="DZZ6234" s="251"/>
      <c r="EAA6234" s="251"/>
      <c r="EAB6234" s="251"/>
      <c r="EAC6234" s="251"/>
      <c r="EAD6234" s="251"/>
      <c r="EAE6234" s="251"/>
      <c r="EAF6234" s="251"/>
      <c r="EAG6234" s="251"/>
      <c r="EAH6234" s="251"/>
      <c r="EAI6234" s="251"/>
      <c r="EAJ6234" s="251"/>
      <c r="EAK6234" s="251"/>
      <c r="EAL6234" s="251"/>
      <c r="EAM6234" s="251"/>
      <c r="EAN6234" s="251"/>
      <c r="EAO6234" s="251"/>
      <c r="EAP6234" s="251"/>
      <c r="EAQ6234" s="251"/>
      <c r="EAR6234" s="251"/>
      <c r="EAS6234" s="251"/>
      <c r="EAT6234" s="251"/>
      <c r="EAU6234" s="251"/>
      <c r="EAV6234" s="251"/>
      <c r="EAW6234" s="251"/>
      <c r="EAX6234" s="251"/>
      <c r="EAY6234" s="251"/>
      <c r="EAZ6234" s="251"/>
      <c r="EBA6234" s="251"/>
      <c r="EBB6234" s="251"/>
      <c r="EBC6234" s="251"/>
      <c r="EBD6234" s="251"/>
      <c r="EBE6234" s="251"/>
      <c r="EBF6234" s="251"/>
      <c r="EBG6234" s="251"/>
      <c r="EBH6234" s="251"/>
      <c r="EBI6234" s="251"/>
      <c r="EBJ6234" s="251"/>
      <c r="EBK6234" s="251"/>
      <c r="EBL6234" s="251"/>
      <c r="EBM6234" s="251"/>
      <c r="EBN6234" s="251"/>
      <c r="EBO6234" s="251"/>
      <c r="EBP6234" s="251"/>
      <c r="EBQ6234" s="251"/>
      <c r="EBR6234" s="251"/>
      <c r="EBS6234" s="251"/>
      <c r="EBT6234" s="251"/>
      <c r="EBU6234" s="251"/>
      <c r="EBV6234" s="251"/>
      <c r="EBW6234" s="251"/>
      <c r="EBX6234" s="251"/>
      <c r="EBY6234" s="251"/>
      <c r="EBZ6234" s="251"/>
      <c r="ECA6234" s="251"/>
      <c r="ECB6234" s="251"/>
      <c r="ECC6234" s="251"/>
      <c r="ECD6234" s="251"/>
      <c r="ECE6234" s="251"/>
      <c r="ECF6234" s="251"/>
      <c r="ECG6234" s="251"/>
      <c r="ECH6234" s="251"/>
      <c r="ECI6234" s="251"/>
      <c r="ECJ6234" s="251"/>
      <c r="ECK6234" s="251"/>
      <c r="ECL6234" s="251"/>
      <c r="ECM6234" s="251"/>
      <c r="ECN6234" s="251"/>
      <c r="ECO6234" s="251"/>
      <c r="ECP6234" s="251"/>
      <c r="ECQ6234" s="251"/>
      <c r="ECR6234" s="251"/>
      <c r="ECS6234" s="251"/>
      <c r="ECT6234" s="251"/>
      <c r="ECU6234" s="251"/>
      <c r="ECV6234" s="251"/>
      <c r="ECW6234" s="251"/>
      <c r="ECX6234" s="251"/>
      <c r="ECY6234" s="251"/>
      <c r="ECZ6234" s="251"/>
      <c r="EDA6234" s="251"/>
      <c r="EDB6234" s="251"/>
      <c r="EDC6234" s="251"/>
      <c r="EDD6234" s="251"/>
      <c r="EDE6234" s="251"/>
      <c r="EDF6234" s="251"/>
      <c r="EDG6234" s="251"/>
      <c r="EDH6234" s="251"/>
      <c r="EDI6234" s="251"/>
      <c r="EDJ6234" s="251"/>
      <c r="EDK6234" s="251"/>
      <c r="EDL6234" s="251"/>
      <c r="EDM6234" s="251"/>
      <c r="EDN6234" s="251"/>
      <c r="EDO6234" s="251"/>
      <c r="EDP6234" s="251"/>
      <c r="EDQ6234" s="251"/>
      <c r="EDR6234" s="251"/>
      <c r="EDS6234" s="251"/>
      <c r="EDT6234" s="251"/>
      <c r="EDU6234" s="251"/>
      <c r="EDV6234" s="251"/>
      <c r="EDW6234" s="251"/>
      <c r="EDX6234" s="251"/>
      <c r="EDY6234" s="251"/>
      <c r="EDZ6234" s="251"/>
      <c r="EEA6234" s="251"/>
      <c r="EEB6234" s="251"/>
      <c r="EEC6234" s="251"/>
      <c r="EED6234" s="251"/>
      <c r="EEE6234" s="251"/>
      <c r="EEF6234" s="251"/>
      <c r="EEG6234" s="251"/>
      <c r="EEH6234" s="251"/>
      <c r="EEI6234" s="251"/>
      <c r="EEJ6234" s="251"/>
      <c r="EEK6234" s="251"/>
      <c r="EEL6234" s="251"/>
      <c r="EEM6234" s="251"/>
      <c r="EEN6234" s="251"/>
      <c r="EEO6234" s="251"/>
      <c r="EEP6234" s="251"/>
      <c r="EEQ6234" s="251"/>
      <c r="EER6234" s="251"/>
      <c r="EES6234" s="251"/>
      <c r="EET6234" s="251"/>
      <c r="EEU6234" s="251"/>
      <c r="EEV6234" s="251"/>
      <c r="EEW6234" s="251"/>
      <c r="EEX6234" s="251"/>
      <c r="EEY6234" s="251"/>
      <c r="EEZ6234" s="251"/>
      <c r="EFA6234" s="251"/>
      <c r="EFB6234" s="251"/>
      <c r="EFC6234" s="251"/>
      <c r="EFD6234" s="251"/>
      <c r="EFE6234" s="251"/>
      <c r="EFF6234" s="251"/>
      <c r="EFG6234" s="251"/>
      <c r="EFH6234" s="251"/>
      <c r="EFI6234" s="251"/>
      <c r="EFJ6234" s="251"/>
      <c r="EFK6234" s="251"/>
      <c r="EFL6234" s="251"/>
      <c r="EFM6234" s="251"/>
      <c r="EFN6234" s="251"/>
      <c r="EFO6234" s="251"/>
      <c r="EFP6234" s="251"/>
      <c r="EFQ6234" s="251"/>
      <c r="EFR6234" s="251"/>
      <c r="EFS6234" s="251"/>
      <c r="EFT6234" s="251"/>
      <c r="EFU6234" s="251"/>
      <c r="EFV6234" s="251"/>
      <c r="EFW6234" s="251"/>
      <c r="EFX6234" s="251"/>
      <c r="EFY6234" s="251"/>
      <c r="EFZ6234" s="251"/>
      <c r="EGA6234" s="251"/>
      <c r="EGB6234" s="251"/>
      <c r="EGC6234" s="251"/>
      <c r="EGD6234" s="251"/>
      <c r="EGE6234" s="251"/>
      <c r="EGF6234" s="251"/>
      <c r="EGG6234" s="251"/>
      <c r="EGH6234" s="251"/>
      <c r="EGI6234" s="251"/>
      <c r="EGJ6234" s="251"/>
      <c r="EGK6234" s="251"/>
      <c r="EGL6234" s="251"/>
      <c r="EGM6234" s="251"/>
      <c r="EGN6234" s="251"/>
      <c r="EGO6234" s="251"/>
      <c r="EGP6234" s="251"/>
      <c r="EGQ6234" s="251"/>
      <c r="EGR6234" s="251"/>
      <c r="EGS6234" s="251"/>
      <c r="EGT6234" s="251"/>
      <c r="EGU6234" s="251"/>
      <c r="EGV6234" s="251"/>
      <c r="EGW6234" s="251"/>
      <c r="EGX6234" s="251"/>
      <c r="EGY6234" s="251"/>
      <c r="EGZ6234" s="251"/>
      <c r="EHA6234" s="251"/>
      <c r="EHB6234" s="251"/>
      <c r="EHC6234" s="251"/>
      <c r="EHD6234" s="251"/>
      <c r="EHE6234" s="251"/>
      <c r="EHF6234" s="251"/>
      <c r="EHG6234" s="251"/>
      <c r="EHH6234" s="251"/>
      <c r="EHI6234" s="251"/>
      <c r="EHJ6234" s="251"/>
      <c r="EHK6234" s="251"/>
      <c r="EHL6234" s="251"/>
      <c r="EHM6234" s="251"/>
      <c r="EHN6234" s="251"/>
      <c r="EHO6234" s="251"/>
      <c r="EHP6234" s="251"/>
      <c r="EHQ6234" s="251"/>
      <c r="EHR6234" s="251"/>
      <c r="EHS6234" s="251"/>
      <c r="EHT6234" s="251"/>
      <c r="EHU6234" s="251"/>
      <c r="EHV6234" s="251"/>
      <c r="EHW6234" s="251"/>
      <c r="EHX6234" s="251"/>
      <c r="EHY6234" s="251"/>
      <c r="EHZ6234" s="251"/>
      <c r="EIA6234" s="251"/>
      <c r="EIB6234" s="251"/>
      <c r="EIC6234" s="251"/>
      <c r="EID6234" s="251"/>
      <c r="EIE6234" s="251"/>
      <c r="EIF6234" s="251"/>
      <c r="EIG6234" s="251"/>
      <c r="EIH6234" s="251"/>
      <c r="EII6234" s="251"/>
      <c r="EIJ6234" s="251"/>
      <c r="EIK6234" s="251"/>
      <c r="EIL6234" s="251"/>
      <c r="EIM6234" s="251"/>
      <c r="EIN6234" s="251"/>
      <c r="EIO6234" s="251"/>
      <c r="EIP6234" s="251"/>
      <c r="EIQ6234" s="251"/>
      <c r="EIR6234" s="251"/>
      <c r="EIS6234" s="251"/>
      <c r="EIT6234" s="251"/>
      <c r="EIU6234" s="251"/>
      <c r="EIV6234" s="251"/>
      <c r="EIW6234" s="251"/>
      <c r="EIX6234" s="251"/>
      <c r="EIY6234" s="251"/>
      <c r="EIZ6234" s="251"/>
      <c r="EJA6234" s="251"/>
      <c r="EJB6234" s="251"/>
      <c r="EJC6234" s="251"/>
      <c r="EJD6234" s="251"/>
      <c r="EJE6234" s="251"/>
      <c r="EJF6234" s="251"/>
      <c r="EJG6234" s="251"/>
      <c r="EJH6234" s="251"/>
      <c r="EJI6234" s="251"/>
      <c r="EJJ6234" s="251"/>
      <c r="EJK6234" s="251"/>
      <c r="EJL6234" s="251"/>
      <c r="EJM6234" s="251"/>
      <c r="EJN6234" s="251"/>
      <c r="EJO6234" s="251"/>
      <c r="EJP6234" s="251"/>
      <c r="EJQ6234" s="251"/>
      <c r="EJR6234" s="251"/>
      <c r="EJS6234" s="251"/>
      <c r="EJT6234" s="251"/>
      <c r="EJU6234" s="251"/>
      <c r="EJV6234" s="251"/>
      <c r="EJW6234" s="251"/>
      <c r="EJX6234" s="251"/>
      <c r="EJY6234" s="251"/>
      <c r="EJZ6234" s="251"/>
      <c r="EKA6234" s="251"/>
      <c r="EKB6234" s="251"/>
      <c r="EKC6234" s="251"/>
      <c r="EKD6234" s="251"/>
      <c r="EKE6234" s="251"/>
      <c r="EKF6234" s="251"/>
      <c r="EKG6234" s="251"/>
      <c r="EKH6234" s="251"/>
      <c r="EKI6234" s="251"/>
      <c r="EKJ6234" s="251"/>
      <c r="EKK6234" s="251"/>
      <c r="EKL6234" s="251"/>
      <c r="EKM6234" s="251"/>
      <c r="EKN6234" s="251"/>
      <c r="EKO6234" s="251"/>
      <c r="EKP6234" s="251"/>
      <c r="EKQ6234" s="251"/>
      <c r="EKR6234" s="251"/>
      <c r="EKS6234" s="251"/>
      <c r="EKT6234" s="251"/>
      <c r="EKU6234" s="251"/>
      <c r="EKV6234" s="251"/>
      <c r="EKW6234" s="251"/>
      <c r="EKX6234" s="251"/>
      <c r="EKY6234" s="251"/>
      <c r="EKZ6234" s="251"/>
      <c r="ELA6234" s="251"/>
      <c r="ELB6234" s="251"/>
      <c r="ELC6234" s="251"/>
      <c r="ELD6234" s="251"/>
      <c r="ELE6234" s="251"/>
      <c r="ELF6234" s="251"/>
      <c r="ELG6234" s="251"/>
      <c r="ELH6234" s="251"/>
      <c r="ELI6234" s="251"/>
      <c r="ELJ6234" s="251"/>
      <c r="ELK6234" s="251"/>
      <c r="ELL6234" s="251"/>
      <c r="ELM6234" s="251"/>
      <c r="ELN6234" s="251"/>
      <c r="ELO6234" s="251"/>
      <c r="ELP6234" s="251"/>
      <c r="ELQ6234" s="251"/>
      <c r="ELR6234" s="251"/>
      <c r="ELS6234" s="251"/>
      <c r="ELT6234" s="251"/>
      <c r="ELU6234" s="251"/>
      <c r="ELV6234" s="251"/>
      <c r="ELW6234" s="251"/>
      <c r="ELX6234" s="251"/>
      <c r="ELY6234" s="251"/>
      <c r="ELZ6234" s="251"/>
      <c r="EMA6234" s="251"/>
      <c r="EMB6234" s="251"/>
      <c r="EMC6234" s="251"/>
      <c r="EMD6234" s="251"/>
      <c r="EME6234" s="251"/>
      <c r="EMF6234" s="251"/>
      <c r="EMG6234" s="251"/>
      <c r="EMH6234" s="251"/>
      <c r="EMI6234" s="251"/>
      <c r="EMJ6234" s="251"/>
      <c r="EMK6234" s="251"/>
      <c r="EML6234" s="251"/>
      <c r="EMM6234" s="251"/>
      <c r="EMN6234" s="251"/>
      <c r="EMO6234" s="251"/>
      <c r="EMP6234" s="251"/>
      <c r="EMQ6234" s="251"/>
      <c r="EMR6234" s="251"/>
      <c r="EMS6234" s="251"/>
      <c r="EMT6234" s="251"/>
      <c r="EMU6234" s="251"/>
      <c r="EMV6234" s="251"/>
      <c r="EMW6234" s="251"/>
      <c r="EMX6234" s="251"/>
      <c r="EMY6234" s="251"/>
      <c r="EMZ6234" s="251"/>
      <c r="ENA6234" s="251"/>
      <c r="ENB6234" s="251"/>
      <c r="ENC6234" s="251"/>
      <c r="END6234" s="251"/>
      <c r="ENE6234" s="251"/>
      <c r="ENF6234" s="251"/>
      <c r="ENG6234" s="251"/>
      <c r="ENH6234" s="251"/>
      <c r="ENI6234" s="251"/>
      <c r="ENJ6234" s="251"/>
      <c r="ENK6234" s="251"/>
      <c r="ENL6234" s="251"/>
      <c r="ENM6234" s="251"/>
      <c r="ENN6234" s="251"/>
      <c r="ENO6234" s="251"/>
      <c r="ENP6234" s="251"/>
      <c r="ENQ6234" s="251"/>
      <c r="ENR6234" s="251"/>
      <c r="ENS6234" s="251"/>
      <c r="ENT6234" s="251"/>
      <c r="ENU6234" s="251"/>
      <c r="ENV6234" s="251"/>
      <c r="ENW6234" s="251"/>
      <c r="ENX6234" s="251"/>
      <c r="ENY6234" s="251"/>
      <c r="ENZ6234" s="251"/>
      <c r="EOA6234" s="251"/>
      <c r="EOB6234" s="251"/>
      <c r="EOC6234" s="251"/>
      <c r="EOD6234" s="251"/>
      <c r="EOE6234" s="251"/>
      <c r="EOF6234" s="251"/>
      <c r="EOG6234" s="251"/>
      <c r="EOH6234" s="251"/>
      <c r="EOI6234" s="251"/>
      <c r="EOJ6234" s="251"/>
      <c r="EOK6234" s="251"/>
      <c r="EOL6234" s="251"/>
      <c r="EOM6234" s="251"/>
      <c r="EON6234" s="251"/>
      <c r="EOO6234" s="251"/>
      <c r="EOP6234" s="251"/>
      <c r="EOQ6234" s="251"/>
      <c r="EOR6234" s="251"/>
      <c r="EOS6234" s="251"/>
      <c r="EOT6234" s="251"/>
      <c r="EOU6234" s="251"/>
      <c r="EOV6234" s="251"/>
      <c r="EOW6234" s="251"/>
      <c r="EOX6234" s="251"/>
      <c r="EOY6234" s="251"/>
      <c r="EOZ6234" s="251"/>
      <c r="EPA6234" s="251"/>
      <c r="EPB6234" s="251"/>
      <c r="EPC6234" s="251"/>
      <c r="EPD6234" s="251"/>
      <c r="EPE6234" s="251"/>
      <c r="EPF6234" s="251"/>
      <c r="EPG6234" s="251"/>
      <c r="EPH6234" s="251"/>
      <c r="EPI6234" s="251"/>
      <c r="EPJ6234" s="251"/>
      <c r="EPK6234" s="251"/>
      <c r="EPL6234" s="251"/>
      <c r="EPM6234" s="251"/>
      <c r="EPN6234" s="251"/>
      <c r="EPO6234" s="251"/>
      <c r="EPP6234" s="251"/>
      <c r="EPQ6234" s="251"/>
      <c r="EPR6234" s="251"/>
      <c r="EPS6234" s="251"/>
      <c r="EPT6234" s="251"/>
      <c r="EPU6234" s="251"/>
      <c r="EPV6234" s="251"/>
      <c r="EPW6234" s="251"/>
      <c r="EPX6234" s="251"/>
      <c r="EPY6234" s="251"/>
      <c r="EPZ6234" s="251"/>
      <c r="EQA6234" s="251"/>
      <c r="EQB6234" s="251"/>
      <c r="EQC6234" s="251"/>
      <c r="EQD6234" s="251"/>
      <c r="EQE6234" s="251"/>
      <c r="EQF6234" s="251"/>
      <c r="EQG6234" s="251"/>
      <c r="EQH6234" s="251"/>
      <c r="EQI6234" s="251"/>
      <c r="EQJ6234" s="251"/>
      <c r="EQK6234" s="251"/>
      <c r="EQL6234" s="251"/>
      <c r="EQM6234" s="251"/>
      <c r="EQN6234" s="251"/>
      <c r="EQO6234" s="251"/>
      <c r="EQP6234" s="251"/>
      <c r="EQQ6234" s="251"/>
      <c r="EQR6234" s="251"/>
      <c r="EQS6234" s="251"/>
      <c r="EQT6234" s="251"/>
      <c r="EQU6234" s="251"/>
      <c r="EQV6234" s="251"/>
      <c r="EQW6234" s="251"/>
      <c r="EQX6234" s="251"/>
      <c r="EQY6234" s="251"/>
      <c r="EQZ6234" s="251"/>
      <c r="ERA6234" s="251"/>
      <c r="ERB6234" s="251"/>
      <c r="ERC6234" s="251"/>
      <c r="ERD6234" s="251"/>
      <c r="ERE6234" s="251"/>
      <c r="ERF6234" s="251"/>
      <c r="ERG6234" s="251"/>
      <c r="ERH6234" s="251"/>
      <c r="ERI6234" s="251"/>
      <c r="ERJ6234" s="251"/>
      <c r="ERK6234" s="251"/>
      <c r="ERL6234" s="251"/>
      <c r="ERM6234" s="251"/>
      <c r="ERN6234" s="251"/>
      <c r="ERO6234" s="251"/>
      <c r="ERP6234" s="251"/>
      <c r="ERQ6234" s="251"/>
      <c r="ERR6234" s="251"/>
      <c r="ERS6234" s="251"/>
      <c r="ERT6234" s="251"/>
      <c r="ERU6234" s="251"/>
      <c r="ERV6234" s="251"/>
      <c r="ERW6234" s="251"/>
      <c r="ERX6234" s="251"/>
      <c r="ERY6234" s="251"/>
      <c r="ERZ6234" s="251"/>
      <c r="ESA6234" s="251"/>
      <c r="ESB6234" s="251"/>
      <c r="ESC6234" s="251"/>
      <c r="ESD6234" s="251"/>
      <c r="ESE6234" s="251"/>
      <c r="ESF6234" s="251"/>
      <c r="ESG6234" s="251"/>
      <c r="ESH6234" s="251"/>
      <c r="ESI6234" s="251"/>
      <c r="ESJ6234" s="251"/>
      <c r="ESK6234" s="251"/>
      <c r="ESL6234" s="251"/>
      <c r="ESM6234" s="251"/>
      <c r="ESN6234" s="251"/>
      <c r="ESO6234" s="251"/>
      <c r="ESP6234" s="251"/>
      <c r="ESQ6234" s="251"/>
      <c r="ESR6234" s="251"/>
      <c r="ESS6234" s="251"/>
      <c r="EST6234" s="251"/>
      <c r="ESU6234" s="251"/>
      <c r="ESV6234" s="251"/>
      <c r="ESW6234" s="251"/>
      <c r="ESX6234" s="251"/>
      <c r="ESY6234" s="251"/>
      <c r="ESZ6234" s="251"/>
      <c r="ETA6234" s="251"/>
      <c r="ETB6234" s="251"/>
      <c r="ETC6234" s="251"/>
      <c r="ETD6234" s="251"/>
      <c r="ETE6234" s="251"/>
      <c r="ETF6234" s="251"/>
      <c r="ETG6234" s="251"/>
      <c r="ETH6234" s="251"/>
      <c r="ETI6234" s="251"/>
      <c r="ETJ6234" s="251"/>
      <c r="ETK6234" s="251"/>
      <c r="ETL6234" s="251"/>
      <c r="ETM6234" s="251"/>
      <c r="ETN6234" s="251"/>
      <c r="ETO6234" s="251"/>
      <c r="ETP6234" s="251"/>
      <c r="ETQ6234" s="251"/>
      <c r="ETR6234" s="251"/>
      <c r="ETS6234" s="251"/>
      <c r="ETT6234" s="251"/>
      <c r="ETU6234" s="251"/>
      <c r="ETV6234" s="251"/>
      <c r="ETW6234" s="251"/>
      <c r="ETX6234" s="251"/>
      <c r="ETY6234" s="251"/>
      <c r="ETZ6234" s="251"/>
      <c r="EUA6234" s="251"/>
      <c r="EUB6234" s="251"/>
      <c r="EUC6234" s="251"/>
      <c r="EUD6234" s="251"/>
      <c r="EUE6234" s="251"/>
      <c r="EUF6234" s="251"/>
      <c r="EUG6234" s="251"/>
      <c r="EUH6234" s="251"/>
      <c r="EUI6234" s="251"/>
      <c r="EUJ6234" s="251"/>
      <c r="EUK6234" s="251"/>
      <c r="EUL6234" s="251"/>
      <c r="EUM6234" s="251"/>
      <c r="EUN6234" s="251"/>
      <c r="EUO6234" s="251"/>
      <c r="EUP6234" s="251"/>
      <c r="EUQ6234" s="251"/>
      <c r="EUR6234" s="251"/>
      <c r="EUS6234" s="251"/>
      <c r="EUT6234" s="251"/>
      <c r="EUU6234" s="251"/>
      <c r="EUV6234" s="251"/>
      <c r="EUW6234" s="251"/>
      <c r="EUX6234" s="251"/>
      <c r="EUY6234" s="251"/>
      <c r="EUZ6234" s="251"/>
      <c r="EVA6234" s="251"/>
      <c r="EVB6234" s="251"/>
      <c r="EVC6234" s="251"/>
      <c r="EVD6234" s="251"/>
      <c r="EVE6234" s="251"/>
      <c r="EVF6234" s="251"/>
      <c r="EVG6234" s="251"/>
      <c r="EVH6234" s="251"/>
      <c r="EVI6234" s="251"/>
      <c r="EVJ6234" s="251"/>
      <c r="EVK6234" s="251"/>
      <c r="EVL6234" s="251"/>
      <c r="EVM6234" s="251"/>
      <c r="EVN6234" s="251"/>
      <c r="EVO6234" s="251"/>
      <c r="EVP6234" s="251"/>
      <c r="EVQ6234" s="251"/>
      <c r="EVR6234" s="251"/>
      <c r="EVS6234" s="251"/>
      <c r="EVT6234" s="251"/>
      <c r="EVU6234" s="251"/>
      <c r="EVV6234" s="251"/>
      <c r="EVW6234" s="251"/>
      <c r="EVX6234" s="251"/>
      <c r="EVY6234" s="251"/>
      <c r="EVZ6234" s="251"/>
      <c r="EWA6234" s="251"/>
      <c r="EWB6234" s="251"/>
      <c r="EWC6234" s="251"/>
      <c r="EWD6234" s="251"/>
      <c r="EWE6234" s="251"/>
      <c r="EWF6234" s="251"/>
      <c r="EWG6234" s="251"/>
      <c r="EWH6234" s="251"/>
      <c r="EWI6234" s="251"/>
      <c r="EWJ6234" s="251"/>
      <c r="EWK6234" s="251"/>
      <c r="EWL6234" s="251"/>
      <c r="EWM6234" s="251"/>
      <c r="EWN6234" s="251"/>
      <c r="EWO6234" s="251"/>
      <c r="EWP6234" s="251"/>
      <c r="EWQ6234" s="251"/>
      <c r="EWR6234" s="251"/>
      <c r="EWS6234" s="251"/>
      <c r="EWT6234" s="251"/>
      <c r="EWU6234" s="251"/>
      <c r="EWV6234" s="251"/>
      <c r="EWW6234" s="251"/>
      <c r="EWX6234" s="251"/>
      <c r="EWY6234" s="251"/>
      <c r="EWZ6234" s="251"/>
      <c r="EXA6234" s="251"/>
      <c r="EXB6234" s="251"/>
      <c r="EXC6234" s="251"/>
      <c r="EXD6234" s="251"/>
      <c r="EXE6234" s="251"/>
      <c r="EXF6234" s="251"/>
      <c r="EXG6234" s="251"/>
      <c r="EXH6234" s="251"/>
      <c r="EXI6234" s="251"/>
      <c r="EXJ6234" s="251"/>
      <c r="EXK6234" s="251"/>
      <c r="EXL6234" s="251"/>
      <c r="EXM6234" s="251"/>
      <c r="EXN6234" s="251"/>
      <c r="EXO6234" s="251"/>
      <c r="EXP6234" s="251"/>
      <c r="EXQ6234" s="251"/>
      <c r="EXR6234" s="251"/>
      <c r="EXS6234" s="251"/>
      <c r="EXT6234" s="251"/>
      <c r="EXU6234" s="251"/>
      <c r="EXV6234" s="251"/>
      <c r="EXW6234" s="251"/>
      <c r="EXX6234" s="251"/>
      <c r="EXY6234" s="251"/>
      <c r="EXZ6234" s="251"/>
      <c r="EYA6234" s="251"/>
      <c r="EYB6234" s="251"/>
      <c r="EYC6234" s="251"/>
      <c r="EYD6234" s="251"/>
      <c r="EYE6234" s="251"/>
      <c r="EYF6234" s="251"/>
      <c r="EYG6234" s="251"/>
      <c r="EYH6234" s="251"/>
      <c r="EYI6234" s="251"/>
      <c r="EYJ6234" s="251"/>
      <c r="EYK6234" s="251"/>
      <c r="EYL6234" s="251"/>
      <c r="EYM6234" s="251"/>
      <c r="EYN6234" s="251"/>
      <c r="EYO6234" s="251"/>
      <c r="EYP6234" s="251"/>
      <c r="EYQ6234" s="251"/>
      <c r="EYR6234" s="251"/>
      <c r="EYS6234" s="251"/>
      <c r="EYT6234" s="251"/>
      <c r="EYU6234" s="251"/>
      <c r="EYV6234" s="251"/>
      <c r="EYW6234" s="251"/>
      <c r="EYX6234" s="251"/>
      <c r="EYY6234" s="251"/>
      <c r="EYZ6234" s="251"/>
      <c r="EZA6234" s="251"/>
      <c r="EZB6234" s="251"/>
      <c r="EZC6234" s="251"/>
      <c r="EZD6234" s="251"/>
      <c r="EZE6234" s="251"/>
      <c r="EZF6234" s="251"/>
      <c r="EZG6234" s="251"/>
      <c r="EZH6234" s="251"/>
      <c r="EZI6234" s="251"/>
      <c r="EZJ6234" s="251"/>
      <c r="EZK6234" s="251"/>
      <c r="EZL6234" s="251"/>
      <c r="EZM6234" s="251"/>
      <c r="EZN6234" s="251"/>
      <c r="EZO6234" s="251"/>
      <c r="EZP6234" s="251"/>
      <c r="EZQ6234" s="251"/>
      <c r="EZR6234" s="251"/>
      <c r="EZS6234" s="251"/>
      <c r="EZT6234" s="251"/>
      <c r="EZU6234" s="251"/>
      <c r="EZV6234" s="251"/>
      <c r="EZW6234" s="251"/>
      <c r="EZX6234" s="251"/>
      <c r="EZY6234" s="251"/>
      <c r="EZZ6234" s="251"/>
      <c r="FAA6234" s="251"/>
      <c r="FAB6234" s="251"/>
      <c r="FAC6234" s="251"/>
      <c r="FAD6234" s="251"/>
      <c r="FAE6234" s="251"/>
      <c r="FAF6234" s="251"/>
      <c r="FAG6234" s="251"/>
      <c r="FAH6234" s="251"/>
      <c r="FAI6234" s="251"/>
      <c r="FAJ6234" s="251"/>
      <c r="FAK6234" s="251"/>
      <c r="FAL6234" s="251"/>
      <c r="FAM6234" s="251"/>
      <c r="FAN6234" s="251"/>
      <c r="FAO6234" s="251"/>
      <c r="FAP6234" s="251"/>
      <c r="FAQ6234" s="251"/>
      <c r="FAR6234" s="251"/>
      <c r="FAS6234" s="251"/>
      <c r="FAT6234" s="251"/>
      <c r="FAU6234" s="251"/>
      <c r="FAV6234" s="251"/>
      <c r="FAW6234" s="251"/>
      <c r="FAX6234" s="251"/>
      <c r="FAY6234" s="251"/>
      <c r="FAZ6234" s="251"/>
      <c r="FBA6234" s="251"/>
      <c r="FBB6234" s="251"/>
      <c r="FBC6234" s="251"/>
      <c r="FBD6234" s="251"/>
      <c r="FBE6234" s="251"/>
      <c r="FBF6234" s="251"/>
      <c r="FBG6234" s="251"/>
      <c r="FBH6234" s="251"/>
      <c r="FBI6234" s="251"/>
      <c r="FBJ6234" s="251"/>
      <c r="FBK6234" s="251"/>
      <c r="FBL6234" s="251"/>
      <c r="FBM6234" s="251"/>
      <c r="FBN6234" s="251"/>
      <c r="FBO6234" s="251"/>
      <c r="FBP6234" s="251"/>
      <c r="FBQ6234" s="251"/>
      <c r="FBR6234" s="251"/>
      <c r="FBS6234" s="251"/>
      <c r="FBT6234" s="251"/>
      <c r="FBU6234" s="251"/>
      <c r="FBV6234" s="251"/>
      <c r="FBW6234" s="251"/>
      <c r="FBX6234" s="251"/>
      <c r="FBY6234" s="251"/>
      <c r="FBZ6234" s="251"/>
      <c r="FCA6234" s="251"/>
      <c r="FCB6234" s="251"/>
      <c r="FCC6234" s="251"/>
      <c r="FCD6234" s="251"/>
      <c r="FCE6234" s="251"/>
      <c r="FCF6234" s="251"/>
      <c r="FCG6234" s="251"/>
      <c r="FCH6234" s="251"/>
      <c r="FCI6234" s="251"/>
      <c r="FCJ6234" s="251"/>
      <c r="FCK6234" s="251"/>
      <c r="FCL6234" s="251"/>
      <c r="FCM6234" s="251"/>
      <c r="FCN6234" s="251"/>
      <c r="FCO6234" s="251"/>
      <c r="FCP6234" s="251"/>
      <c r="FCQ6234" s="251"/>
      <c r="FCR6234" s="251"/>
      <c r="FCS6234" s="251"/>
      <c r="FCT6234" s="251"/>
      <c r="FCU6234" s="251"/>
      <c r="FCV6234" s="251"/>
      <c r="FCW6234" s="251"/>
      <c r="FCX6234" s="251"/>
      <c r="FCY6234" s="251"/>
      <c r="FCZ6234" s="251"/>
      <c r="FDA6234" s="251"/>
      <c r="FDB6234" s="251"/>
      <c r="FDC6234" s="251"/>
      <c r="FDD6234" s="251"/>
      <c r="FDE6234" s="251"/>
      <c r="FDF6234" s="251"/>
      <c r="FDG6234" s="251"/>
      <c r="FDH6234" s="251"/>
      <c r="FDI6234" s="251"/>
      <c r="FDJ6234" s="251"/>
      <c r="FDK6234" s="251"/>
      <c r="FDL6234" s="251"/>
      <c r="FDM6234" s="251"/>
      <c r="FDN6234" s="251"/>
      <c r="FDO6234" s="251"/>
      <c r="FDP6234" s="251"/>
      <c r="FDQ6234" s="251"/>
      <c r="FDR6234" s="251"/>
      <c r="FDS6234" s="251"/>
      <c r="FDT6234" s="251"/>
      <c r="FDU6234" s="251"/>
      <c r="FDV6234" s="251"/>
      <c r="FDW6234" s="251"/>
      <c r="FDX6234" s="251"/>
      <c r="FDY6234" s="251"/>
      <c r="FDZ6234" s="251"/>
      <c r="FEA6234" s="251"/>
      <c r="FEB6234" s="251"/>
      <c r="FEC6234" s="251"/>
      <c r="FED6234" s="251"/>
      <c r="FEE6234" s="251"/>
      <c r="FEF6234" s="251"/>
      <c r="FEG6234" s="251"/>
      <c r="FEH6234" s="251"/>
      <c r="FEI6234" s="251"/>
      <c r="FEJ6234" s="251"/>
      <c r="FEK6234" s="251"/>
      <c r="FEL6234" s="251"/>
      <c r="FEM6234" s="251"/>
      <c r="FEN6234" s="251"/>
      <c r="FEO6234" s="251"/>
      <c r="FEP6234" s="251"/>
      <c r="FEQ6234" s="251"/>
      <c r="FER6234" s="251"/>
      <c r="FES6234" s="251"/>
      <c r="FET6234" s="251"/>
      <c r="FEU6234" s="251"/>
      <c r="FEV6234" s="251"/>
      <c r="FEW6234" s="251"/>
      <c r="FEX6234" s="251"/>
      <c r="FEY6234" s="251"/>
      <c r="FEZ6234" s="251"/>
      <c r="FFA6234" s="251"/>
      <c r="FFB6234" s="251"/>
      <c r="FFC6234" s="251"/>
      <c r="FFD6234" s="251"/>
      <c r="FFE6234" s="251"/>
      <c r="FFF6234" s="251"/>
      <c r="FFG6234" s="251"/>
      <c r="FFH6234" s="251"/>
      <c r="FFI6234" s="251"/>
      <c r="FFJ6234" s="251"/>
      <c r="FFK6234" s="251"/>
      <c r="FFL6234" s="251"/>
      <c r="FFM6234" s="251"/>
      <c r="FFN6234" s="251"/>
      <c r="FFO6234" s="251"/>
      <c r="FFP6234" s="251"/>
      <c r="FFQ6234" s="251"/>
      <c r="FFR6234" s="251"/>
      <c r="FFS6234" s="251"/>
      <c r="FFT6234" s="251"/>
      <c r="FFU6234" s="251"/>
      <c r="FFV6234" s="251"/>
      <c r="FFW6234" s="251"/>
      <c r="FFX6234" s="251"/>
      <c r="FFY6234" s="251"/>
      <c r="FFZ6234" s="251"/>
      <c r="FGA6234" s="251"/>
      <c r="FGB6234" s="251"/>
      <c r="FGC6234" s="251"/>
      <c r="FGD6234" s="251"/>
      <c r="FGE6234" s="251"/>
      <c r="FGF6234" s="251"/>
      <c r="FGG6234" s="251"/>
      <c r="FGH6234" s="251"/>
      <c r="FGI6234" s="251"/>
      <c r="FGJ6234" s="251"/>
      <c r="FGK6234" s="251"/>
      <c r="FGL6234" s="251"/>
      <c r="FGM6234" s="251"/>
      <c r="FGN6234" s="251"/>
      <c r="FGO6234" s="251"/>
      <c r="FGP6234" s="251"/>
      <c r="FGQ6234" s="251"/>
      <c r="FGR6234" s="251"/>
      <c r="FGS6234" s="251"/>
      <c r="FGT6234" s="251"/>
      <c r="FGU6234" s="251"/>
      <c r="FGV6234" s="251"/>
      <c r="FGW6234" s="251"/>
      <c r="FGX6234" s="251"/>
      <c r="FGY6234" s="251"/>
      <c r="FGZ6234" s="251"/>
      <c r="FHA6234" s="251"/>
      <c r="FHB6234" s="251"/>
      <c r="FHC6234" s="251"/>
      <c r="FHD6234" s="251"/>
      <c r="FHE6234" s="251"/>
      <c r="FHF6234" s="251"/>
      <c r="FHG6234" s="251"/>
      <c r="FHH6234" s="251"/>
      <c r="FHI6234" s="251"/>
      <c r="FHJ6234" s="251"/>
      <c r="FHK6234" s="251"/>
      <c r="FHL6234" s="251"/>
      <c r="FHM6234" s="251"/>
      <c r="FHN6234" s="251"/>
      <c r="FHO6234" s="251"/>
      <c r="FHP6234" s="251"/>
      <c r="FHQ6234" s="251"/>
      <c r="FHR6234" s="251"/>
      <c r="FHS6234" s="251"/>
      <c r="FHT6234" s="251"/>
      <c r="FHU6234" s="251"/>
      <c r="FHV6234" s="251"/>
      <c r="FHW6234" s="251"/>
      <c r="FHX6234" s="251"/>
      <c r="FHY6234" s="251"/>
      <c r="FHZ6234" s="251"/>
      <c r="FIA6234" s="251"/>
      <c r="FIB6234" s="251"/>
      <c r="FIC6234" s="251"/>
      <c r="FID6234" s="251"/>
      <c r="FIE6234" s="251"/>
      <c r="FIF6234" s="251"/>
      <c r="FIG6234" s="251"/>
      <c r="FIH6234" s="251"/>
      <c r="FII6234" s="251"/>
      <c r="FIJ6234" s="251"/>
      <c r="FIK6234" s="251"/>
      <c r="FIL6234" s="251"/>
      <c r="FIM6234" s="251"/>
      <c r="FIN6234" s="251"/>
      <c r="FIO6234" s="251"/>
      <c r="FIP6234" s="251"/>
      <c r="FIQ6234" s="251"/>
      <c r="FIR6234" s="251"/>
      <c r="FIS6234" s="251"/>
      <c r="FIT6234" s="251"/>
      <c r="FIU6234" s="251"/>
      <c r="FIV6234" s="251"/>
      <c r="FIW6234" s="251"/>
      <c r="FIX6234" s="251"/>
      <c r="FIY6234" s="251"/>
      <c r="FIZ6234" s="251"/>
      <c r="FJA6234" s="251"/>
      <c r="FJB6234" s="251"/>
      <c r="FJC6234" s="251"/>
      <c r="FJD6234" s="251"/>
      <c r="FJE6234" s="251"/>
      <c r="FJF6234" s="251"/>
      <c r="FJG6234" s="251"/>
      <c r="FJH6234" s="251"/>
      <c r="FJI6234" s="251"/>
      <c r="FJJ6234" s="251"/>
      <c r="FJK6234" s="251"/>
      <c r="FJL6234" s="251"/>
      <c r="FJM6234" s="251"/>
      <c r="FJN6234" s="251"/>
      <c r="FJO6234" s="251"/>
      <c r="FJP6234" s="251"/>
      <c r="FJQ6234" s="251"/>
      <c r="FJR6234" s="251"/>
      <c r="FJS6234" s="251"/>
      <c r="FJT6234" s="251"/>
      <c r="FJU6234" s="251"/>
      <c r="FJV6234" s="251"/>
      <c r="FJW6234" s="251"/>
      <c r="FJX6234" s="251"/>
      <c r="FJY6234" s="251"/>
      <c r="FJZ6234" s="251"/>
      <c r="FKA6234" s="251"/>
      <c r="FKB6234" s="251"/>
      <c r="FKC6234" s="251"/>
      <c r="FKD6234" s="251"/>
      <c r="FKE6234" s="251"/>
      <c r="FKF6234" s="251"/>
      <c r="FKG6234" s="251"/>
      <c r="FKH6234" s="251"/>
      <c r="FKI6234" s="251"/>
      <c r="FKJ6234" s="251"/>
      <c r="FKK6234" s="251"/>
      <c r="FKL6234" s="251"/>
      <c r="FKM6234" s="251"/>
      <c r="FKN6234" s="251"/>
      <c r="FKO6234" s="251"/>
      <c r="FKP6234" s="251"/>
      <c r="FKQ6234" s="251"/>
      <c r="FKR6234" s="251"/>
      <c r="FKS6234" s="251"/>
      <c r="FKT6234" s="251"/>
      <c r="FKU6234" s="251"/>
      <c r="FKV6234" s="251"/>
      <c r="FKW6234" s="251"/>
      <c r="FKX6234" s="251"/>
      <c r="FKY6234" s="251"/>
      <c r="FKZ6234" s="251"/>
      <c r="FLA6234" s="251"/>
      <c r="FLB6234" s="251"/>
      <c r="FLC6234" s="251"/>
      <c r="FLD6234" s="251"/>
      <c r="FLE6234" s="251"/>
      <c r="FLF6234" s="251"/>
      <c r="FLG6234" s="251"/>
      <c r="FLH6234" s="251"/>
      <c r="FLI6234" s="251"/>
      <c r="FLJ6234" s="251"/>
      <c r="FLK6234" s="251"/>
      <c r="FLL6234" s="251"/>
      <c r="FLM6234" s="251"/>
      <c r="FLN6234" s="251"/>
      <c r="FLO6234" s="251"/>
      <c r="FLP6234" s="251"/>
      <c r="FLQ6234" s="251"/>
      <c r="FLR6234" s="251"/>
      <c r="FLS6234" s="251"/>
      <c r="FLT6234" s="251"/>
      <c r="FLU6234" s="251"/>
      <c r="FLV6234" s="251"/>
      <c r="FLW6234" s="251"/>
      <c r="FLX6234" s="251"/>
      <c r="FLY6234" s="251"/>
      <c r="FLZ6234" s="251"/>
      <c r="FMA6234" s="251"/>
      <c r="FMB6234" s="251"/>
      <c r="FMC6234" s="251"/>
      <c r="FMD6234" s="251"/>
      <c r="FME6234" s="251"/>
      <c r="FMF6234" s="251"/>
      <c r="FMG6234" s="251"/>
      <c r="FMH6234" s="251"/>
      <c r="FMI6234" s="251"/>
      <c r="FMJ6234" s="251"/>
      <c r="FMK6234" s="251"/>
      <c r="FML6234" s="251"/>
      <c r="FMM6234" s="251"/>
      <c r="FMN6234" s="251"/>
      <c r="FMO6234" s="251"/>
      <c r="FMP6234" s="251"/>
      <c r="FMQ6234" s="251"/>
      <c r="FMR6234" s="251"/>
      <c r="FMS6234" s="251"/>
      <c r="FMT6234" s="251"/>
      <c r="FMU6234" s="251"/>
      <c r="FMV6234" s="251"/>
      <c r="FMW6234" s="251"/>
      <c r="FMX6234" s="251"/>
      <c r="FMY6234" s="251"/>
      <c r="FMZ6234" s="251"/>
      <c r="FNA6234" s="251"/>
      <c r="FNB6234" s="251"/>
      <c r="FNC6234" s="251"/>
      <c r="FND6234" s="251"/>
      <c r="FNE6234" s="251"/>
      <c r="FNF6234" s="251"/>
      <c r="FNG6234" s="251"/>
      <c r="FNH6234" s="251"/>
      <c r="FNI6234" s="251"/>
      <c r="FNJ6234" s="251"/>
      <c r="FNK6234" s="251"/>
      <c r="FNL6234" s="251"/>
      <c r="FNM6234" s="251"/>
      <c r="FNN6234" s="251"/>
      <c r="FNO6234" s="251"/>
      <c r="FNP6234" s="251"/>
      <c r="FNQ6234" s="251"/>
      <c r="FNR6234" s="251"/>
      <c r="FNS6234" s="251"/>
      <c r="FNT6234" s="251"/>
      <c r="FNU6234" s="251"/>
      <c r="FNV6234" s="251"/>
      <c r="FNW6234" s="251"/>
      <c r="FNX6234" s="251"/>
      <c r="FNY6234" s="251"/>
      <c r="FNZ6234" s="251"/>
      <c r="FOA6234" s="251"/>
      <c r="FOB6234" s="251"/>
      <c r="FOC6234" s="251"/>
      <c r="FOD6234" s="251"/>
      <c r="FOE6234" s="251"/>
      <c r="FOF6234" s="251"/>
      <c r="FOG6234" s="251"/>
      <c r="FOH6234" s="251"/>
      <c r="FOI6234" s="251"/>
      <c r="FOJ6234" s="251"/>
      <c r="FOK6234" s="251"/>
      <c r="FOL6234" s="251"/>
      <c r="FOM6234" s="251"/>
      <c r="FON6234" s="251"/>
      <c r="FOO6234" s="251"/>
      <c r="FOP6234" s="251"/>
      <c r="FOQ6234" s="251"/>
      <c r="FOR6234" s="251"/>
      <c r="FOS6234" s="251"/>
      <c r="FOT6234" s="251"/>
      <c r="FOU6234" s="251"/>
      <c r="FOV6234" s="251"/>
      <c r="FOW6234" s="251"/>
      <c r="FOX6234" s="251"/>
      <c r="FOY6234" s="251"/>
      <c r="FOZ6234" s="251"/>
      <c r="FPA6234" s="251"/>
      <c r="FPB6234" s="251"/>
      <c r="FPC6234" s="251"/>
      <c r="FPD6234" s="251"/>
      <c r="FPE6234" s="251"/>
      <c r="FPF6234" s="251"/>
      <c r="FPG6234" s="251"/>
      <c r="FPH6234" s="251"/>
      <c r="FPI6234" s="251"/>
      <c r="FPJ6234" s="251"/>
      <c r="FPK6234" s="251"/>
      <c r="FPL6234" s="251"/>
      <c r="FPM6234" s="251"/>
      <c r="FPN6234" s="251"/>
      <c r="FPO6234" s="251"/>
      <c r="FPP6234" s="251"/>
      <c r="FPQ6234" s="251"/>
      <c r="FPR6234" s="251"/>
      <c r="FPS6234" s="251"/>
      <c r="FPT6234" s="251"/>
      <c r="FPU6234" s="251"/>
      <c r="FPV6234" s="251"/>
      <c r="FPW6234" s="251"/>
      <c r="FPX6234" s="251"/>
      <c r="FPY6234" s="251"/>
      <c r="FPZ6234" s="251"/>
      <c r="FQA6234" s="251"/>
      <c r="FQB6234" s="251"/>
      <c r="FQC6234" s="251"/>
      <c r="FQD6234" s="251"/>
      <c r="FQE6234" s="251"/>
      <c r="FQF6234" s="251"/>
      <c r="FQG6234" s="251"/>
      <c r="FQH6234" s="251"/>
      <c r="FQI6234" s="251"/>
      <c r="FQJ6234" s="251"/>
      <c r="FQK6234" s="251"/>
      <c r="FQL6234" s="251"/>
      <c r="FQM6234" s="251"/>
      <c r="FQN6234" s="251"/>
      <c r="FQO6234" s="251"/>
      <c r="FQP6234" s="251"/>
      <c r="FQQ6234" s="251"/>
      <c r="FQR6234" s="251"/>
      <c r="FQS6234" s="251"/>
      <c r="FQT6234" s="251"/>
      <c r="FQU6234" s="251"/>
      <c r="FQV6234" s="251"/>
      <c r="FQW6234" s="251"/>
      <c r="FQX6234" s="251"/>
      <c r="FQY6234" s="251"/>
      <c r="FQZ6234" s="251"/>
      <c r="FRA6234" s="251"/>
      <c r="FRB6234" s="251"/>
      <c r="FRC6234" s="251"/>
      <c r="FRD6234" s="251"/>
      <c r="FRE6234" s="251"/>
      <c r="FRF6234" s="251"/>
      <c r="FRG6234" s="251"/>
      <c r="FRH6234" s="251"/>
      <c r="FRI6234" s="251"/>
      <c r="FRJ6234" s="251"/>
      <c r="FRK6234" s="251"/>
      <c r="FRL6234" s="251"/>
      <c r="FRM6234" s="251"/>
      <c r="FRN6234" s="251"/>
      <c r="FRO6234" s="251"/>
      <c r="FRP6234" s="251"/>
      <c r="FRQ6234" s="251"/>
      <c r="FRR6234" s="251"/>
      <c r="FRS6234" s="251"/>
      <c r="FRT6234" s="251"/>
      <c r="FRU6234" s="251"/>
      <c r="FRV6234" s="251"/>
      <c r="FRW6234" s="251"/>
      <c r="FRX6234" s="251"/>
      <c r="FRY6234" s="251"/>
      <c r="FRZ6234" s="251"/>
      <c r="FSA6234" s="251"/>
      <c r="FSB6234" s="251"/>
      <c r="FSC6234" s="251"/>
      <c r="FSD6234" s="251"/>
      <c r="FSE6234" s="251"/>
      <c r="FSF6234" s="251"/>
      <c r="FSG6234" s="251"/>
      <c r="FSH6234" s="251"/>
      <c r="FSI6234" s="251"/>
      <c r="FSJ6234" s="251"/>
      <c r="FSK6234" s="251"/>
      <c r="FSL6234" s="251"/>
      <c r="FSM6234" s="251"/>
      <c r="FSN6234" s="251"/>
      <c r="FSO6234" s="251"/>
      <c r="FSP6234" s="251"/>
      <c r="FSQ6234" s="251"/>
      <c r="FSR6234" s="251"/>
      <c r="FSS6234" s="251"/>
      <c r="FST6234" s="251"/>
      <c r="FSU6234" s="251"/>
      <c r="FSV6234" s="251"/>
      <c r="FSW6234" s="251"/>
      <c r="FSX6234" s="251"/>
      <c r="FSY6234" s="251"/>
      <c r="FSZ6234" s="251"/>
      <c r="FTA6234" s="251"/>
      <c r="FTB6234" s="251"/>
      <c r="FTC6234" s="251"/>
      <c r="FTD6234" s="251"/>
      <c r="FTE6234" s="251"/>
      <c r="FTF6234" s="251"/>
      <c r="FTG6234" s="251"/>
      <c r="FTH6234" s="251"/>
      <c r="FTI6234" s="251"/>
      <c r="FTJ6234" s="251"/>
      <c r="FTK6234" s="251"/>
      <c r="FTL6234" s="251"/>
      <c r="FTM6234" s="251"/>
      <c r="FTN6234" s="251"/>
      <c r="FTO6234" s="251"/>
      <c r="FTP6234" s="251"/>
      <c r="FTQ6234" s="251"/>
      <c r="FTR6234" s="251"/>
      <c r="FTS6234" s="251"/>
      <c r="FTT6234" s="251"/>
      <c r="FTU6234" s="251"/>
      <c r="FTV6234" s="251"/>
      <c r="FTW6234" s="251"/>
      <c r="FTX6234" s="251"/>
      <c r="FTY6234" s="251"/>
      <c r="FTZ6234" s="251"/>
      <c r="FUA6234" s="251"/>
      <c r="FUB6234" s="251"/>
      <c r="FUC6234" s="251"/>
      <c r="FUD6234" s="251"/>
      <c r="FUE6234" s="251"/>
      <c r="FUF6234" s="251"/>
      <c r="FUG6234" s="251"/>
      <c r="FUH6234" s="251"/>
      <c r="FUI6234" s="251"/>
      <c r="FUJ6234" s="251"/>
      <c r="FUK6234" s="251"/>
      <c r="FUL6234" s="251"/>
      <c r="FUM6234" s="251"/>
      <c r="FUN6234" s="251"/>
      <c r="FUO6234" s="251"/>
      <c r="FUP6234" s="251"/>
      <c r="FUQ6234" s="251"/>
      <c r="FUR6234" s="251"/>
      <c r="FUS6234" s="251"/>
      <c r="FUT6234" s="251"/>
      <c r="FUU6234" s="251"/>
      <c r="FUV6234" s="251"/>
      <c r="FUW6234" s="251"/>
      <c r="FUX6234" s="251"/>
      <c r="FUY6234" s="251"/>
      <c r="FUZ6234" s="251"/>
      <c r="FVA6234" s="251"/>
      <c r="FVB6234" s="251"/>
      <c r="FVC6234" s="251"/>
      <c r="FVD6234" s="251"/>
      <c r="FVE6234" s="251"/>
      <c r="FVF6234" s="251"/>
      <c r="FVG6234" s="251"/>
      <c r="FVH6234" s="251"/>
      <c r="FVI6234" s="251"/>
      <c r="FVJ6234" s="251"/>
      <c r="FVK6234" s="251"/>
      <c r="FVL6234" s="251"/>
      <c r="FVM6234" s="251"/>
      <c r="FVN6234" s="251"/>
      <c r="FVO6234" s="251"/>
      <c r="FVP6234" s="251"/>
      <c r="FVQ6234" s="251"/>
      <c r="FVR6234" s="251"/>
      <c r="FVS6234" s="251"/>
      <c r="FVT6234" s="251"/>
      <c r="FVU6234" s="251"/>
      <c r="FVV6234" s="251"/>
      <c r="FVW6234" s="251"/>
      <c r="FVX6234" s="251"/>
      <c r="FVY6234" s="251"/>
      <c r="FVZ6234" s="251"/>
      <c r="FWA6234" s="251"/>
      <c r="FWB6234" s="251"/>
      <c r="FWC6234" s="251"/>
      <c r="FWD6234" s="251"/>
      <c r="FWE6234" s="251"/>
      <c r="FWF6234" s="251"/>
      <c r="FWG6234" s="251"/>
      <c r="FWH6234" s="251"/>
      <c r="FWI6234" s="251"/>
      <c r="FWJ6234" s="251"/>
      <c r="FWK6234" s="251"/>
      <c r="FWL6234" s="251"/>
      <c r="FWM6234" s="251"/>
      <c r="FWN6234" s="251"/>
      <c r="FWO6234" s="251"/>
      <c r="FWP6234" s="251"/>
      <c r="FWQ6234" s="251"/>
      <c r="FWR6234" s="251"/>
      <c r="FWS6234" s="251"/>
      <c r="FWT6234" s="251"/>
      <c r="FWU6234" s="251"/>
      <c r="FWV6234" s="251"/>
      <c r="FWW6234" s="251"/>
      <c r="FWX6234" s="251"/>
      <c r="FWY6234" s="251"/>
      <c r="FWZ6234" s="251"/>
      <c r="FXA6234" s="251"/>
      <c r="FXB6234" s="251"/>
      <c r="FXC6234" s="251"/>
      <c r="FXD6234" s="251"/>
      <c r="FXE6234" s="251"/>
      <c r="FXF6234" s="251"/>
      <c r="FXG6234" s="251"/>
      <c r="FXH6234" s="251"/>
      <c r="FXI6234" s="251"/>
      <c r="FXJ6234" s="251"/>
      <c r="FXK6234" s="251"/>
      <c r="FXL6234" s="251"/>
      <c r="FXM6234" s="251"/>
      <c r="FXN6234" s="251"/>
      <c r="FXO6234" s="251"/>
      <c r="FXP6234" s="251"/>
      <c r="FXQ6234" s="251"/>
      <c r="FXR6234" s="251"/>
      <c r="FXS6234" s="251"/>
      <c r="FXT6234" s="251"/>
      <c r="FXU6234" s="251"/>
      <c r="FXV6234" s="251"/>
      <c r="FXW6234" s="251"/>
      <c r="FXX6234" s="251"/>
      <c r="FXY6234" s="251"/>
      <c r="FXZ6234" s="251"/>
      <c r="FYA6234" s="251"/>
      <c r="FYB6234" s="251"/>
      <c r="FYC6234" s="251"/>
      <c r="FYD6234" s="251"/>
      <c r="FYE6234" s="251"/>
      <c r="FYF6234" s="251"/>
      <c r="FYG6234" s="251"/>
      <c r="FYH6234" s="251"/>
      <c r="FYI6234" s="251"/>
      <c r="FYJ6234" s="251"/>
      <c r="FYK6234" s="251"/>
      <c r="FYL6234" s="251"/>
      <c r="FYM6234" s="251"/>
      <c r="FYN6234" s="251"/>
      <c r="FYO6234" s="251"/>
      <c r="FYP6234" s="251"/>
      <c r="FYQ6234" s="251"/>
      <c r="FYR6234" s="251"/>
      <c r="FYS6234" s="251"/>
      <c r="FYT6234" s="251"/>
      <c r="FYU6234" s="251"/>
      <c r="FYV6234" s="251"/>
      <c r="FYW6234" s="251"/>
      <c r="FYX6234" s="251"/>
      <c r="FYY6234" s="251"/>
      <c r="FYZ6234" s="251"/>
      <c r="FZA6234" s="251"/>
      <c r="FZB6234" s="251"/>
      <c r="FZC6234" s="251"/>
      <c r="FZD6234" s="251"/>
      <c r="FZE6234" s="251"/>
      <c r="FZF6234" s="251"/>
      <c r="FZG6234" s="251"/>
      <c r="FZH6234" s="251"/>
      <c r="FZI6234" s="251"/>
      <c r="FZJ6234" s="251"/>
      <c r="FZK6234" s="251"/>
      <c r="FZL6234" s="251"/>
      <c r="FZM6234" s="251"/>
      <c r="FZN6234" s="251"/>
      <c r="FZO6234" s="251"/>
      <c r="FZP6234" s="251"/>
      <c r="FZQ6234" s="251"/>
      <c r="FZR6234" s="251"/>
      <c r="FZS6234" s="251"/>
      <c r="FZT6234" s="251"/>
      <c r="FZU6234" s="251"/>
      <c r="FZV6234" s="251"/>
      <c r="FZW6234" s="251"/>
      <c r="FZX6234" s="251"/>
      <c r="FZY6234" s="251"/>
      <c r="FZZ6234" s="251"/>
      <c r="GAA6234" s="251"/>
      <c r="GAB6234" s="251"/>
      <c r="GAC6234" s="251"/>
      <c r="GAD6234" s="251"/>
      <c r="GAE6234" s="251"/>
      <c r="GAF6234" s="251"/>
      <c r="GAG6234" s="251"/>
      <c r="GAH6234" s="251"/>
      <c r="GAI6234" s="251"/>
      <c r="GAJ6234" s="251"/>
      <c r="GAK6234" s="251"/>
      <c r="GAL6234" s="251"/>
      <c r="GAM6234" s="251"/>
      <c r="GAN6234" s="251"/>
      <c r="GAO6234" s="251"/>
      <c r="GAP6234" s="251"/>
      <c r="GAQ6234" s="251"/>
      <c r="GAR6234" s="251"/>
      <c r="GAS6234" s="251"/>
      <c r="GAT6234" s="251"/>
      <c r="GAU6234" s="251"/>
      <c r="GAV6234" s="251"/>
      <c r="GAW6234" s="251"/>
      <c r="GAX6234" s="251"/>
      <c r="GAY6234" s="251"/>
      <c r="GAZ6234" s="251"/>
      <c r="GBA6234" s="251"/>
      <c r="GBB6234" s="251"/>
      <c r="GBC6234" s="251"/>
      <c r="GBD6234" s="251"/>
      <c r="GBE6234" s="251"/>
      <c r="GBF6234" s="251"/>
      <c r="GBG6234" s="251"/>
      <c r="GBH6234" s="251"/>
      <c r="GBI6234" s="251"/>
      <c r="GBJ6234" s="251"/>
      <c r="GBK6234" s="251"/>
      <c r="GBL6234" s="251"/>
      <c r="GBM6234" s="251"/>
      <c r="GBN6234" s="251"/>
      <c r="GBO6234" s="251"/>
      <c r="GBP6234" s="251"/>
      <c r="GBQ6234" s="251"/>
      <c r="GBR6234" s="251"/>
      <c r="GBS6234" s="251"/>
      <c r="GBT6234" s="251"/>
      <c r="GBU6234" s="251"/>
      <c r="GBV6234" s="251"/>
      <c r="GBW6234" s="251"/>
      <c r="GBX6234" s="251"/>
      <c r="GBY6234" s="251"/>
      <c r="GBZ6234" s="251"/>
      <c r="GCA6234" s="251"/>
      <c r="GCB6234" s="251"/>
      <c r="GCC6234" s="251"/>
      <c r="GCD6234" s="251"/>
      <c r="GCE6234" s="251"/>
      <c r="GCF6234" s="251"/>
      <c r="GCG6234" s="251"/>
      <c r="GCH6234" s="251"/>
      <c r="GCI6234" s="251"/>
      <c r="GCJ6234" s="251"/>
      <c r="GCK6234" s="251"/>
      <c r="GCL6234" s="251"/>
      <c r="GCM6234" s="251"/>
      <c r="GCN6234" s="251"/>
      <c r="GCO6234" s="251"/>
      <c r="GCP6234" s="251"/>
      <c r="GCQ6234" s="251"/>
      <c r="GCR6234" s="251"/>
      <c r="GCS6234" s="251"/>
      <c r="GCT6234" s="251"/>
      <c r="GCU6234" s="251"/>
      <c r="GCV6234" s="251"/>
      <c r="GCW6234" s="251"/>
      <c r="GCX6234" s="251"/>
      <c r="GCY6234" s="251"/>
      <c r="GCZ6234" s="251"/>
      <c r="GDA6234" s="251"/>
      <c r="GDB6234" s="251"/>
      <c r="GDC6234" s="251"/>
      <c r="GDD6234" s="251"/>
      <c r="GDE6234" s="251"/>
      <c r="GDF6234" s="251"/>
      <c r="GDG6234" s="251"/>
      <c r="GDH6234" s="251"/>
      <c r="GDI6234" s="251"/>
      <c r="GDJ6234" s="251"/>
      <c r="GDK6234" s="251"/>
      <c r="GDL6234" s="251"/>
      <c r="GDM6234" s="251"/>
      <c r="GDN6234" s="251"/>
      <c r="GDO6234" s="251"/>
      <c r="GDP6234" s="251"/>
      <c r="GDQ6234" s="251"/>
      <c r="GDR6234" s="251"/>
      <c r="GDS6234" s="251"/>
      <c r="GDT6234" s="251"/>
      <c r="GDU6234" s="251"/>
      <c r="GDV6234" s="251"/>
      <c r="GDW6234" s="251"/>
      <c r="GDX6234" s="251"/>
      <c r="GDY6234" s="251"/>
      <c r="GDZ6234" s="251"/>
      <c r="GEA6234" s="251"/>
      <c r="GEB6234" s="251"/>
      <c r="GEC6234" s="251"/>
      <c r="GED6234" s="251"/>
      <c r="GEE6234" s="251"/>
      <c r="GEF6234" s="251"/>
      <c r="GEG6234" s="251"/>
      <c r="GEH6234" s="251"/>
      <c r="GEI6234" s="251"/>
      <c r="GEJ6234" s="251"/>
      <c r="GEK6234" s="251"/>
      <c r="GEL6234" s="251"/>
      <c r="GEM6234" s="251"/>
      <c r="GEN6234" s="251"/>
      <c r="GEO6234" s="251"/>
      <c r="GEP6234" s="251"/>
      <c r="GEQ6234" s="251"/>
      <c r="GER6234" s="251"/>
      <c r="GES6234" s="251"/>
      <c r="GET6234" s="251"/>
      <c r="GEU6234" s="251"/>
      <c r="GEV6234" s="251"/>
      <c r="GEW6234" s="251"/>
      <c r="GEX6234" s="251"/>
      <c r="GEY6234" s="251"/>
      <c r="GEZ6234" s="251"/>
      <c r="GFA6234" s="251"/>
      <c r="GFB6234" s="251"/>
      <c r="GFC6234" s="251"/>
      <c r="GFD6234" s="251"/>
      <c r="GFE6234" s="251"/>
      <c r="GFF6234" s="251"/>
      <c r="GFG6234" s="251"/>
      <c r="GFH6234" s="251"/>
      <c r="GFI6234" s="251"/>
      <c r="GFJ6234" s="251"/>
      <c r="GFK6234" s="251"/>
      <c r="GFL6234" s="251"/>
      <c r="GFM6234" s="251"/>
      <c r="GFN6234" s="251"/>
      <c r="GFO6234" s="251"/>
      <c r="GFP6234" s="251"/>
      <c r="GFQ6234" s="251"/>
      <c r="GFR6234" s="251"/>
      <c r="GFS6234" s="251"/>
      <c r="GFT6234" s="251"/>
      <c r="GFU6234" s="251"/>
      <c r="GFV6234" s="251"/>
      <c r="GFW6234" s="251"/>
      <c r="GFX6234" s="251"/>
      <c r="GFY6234" s="251"/>
      <c r="GFZ6234" s="251"/>
      <c r="GGA6234" s="251"/>
      <c r="GGB6234" s="251"/>
      <c r="GGC6234" s="251"/>
      <c r="GGD6234" s="251"/>
      <c r="GGE6234" s="251"/>
      <c r="GGF6234" s="251"/>
      <c r="GGG6234" s="251"/>
      <c r="GGH6234" s="251"/>
      <c r="GGI6234" s="251"/>
      <c r="GGJ6234" s="251"/>
      <c r="GGK6234" s="251"/>
      <c r="GGL6234" s="251"/>
      <c r="GGM6234" s="251"/>
      <c r="GGN6234" s="251"/>
      <c r="GGO6234" s="251"/>
      <c r="GGP6234" s="251"/>
      <c r="GGQ6234" s="251"/>
      <c r="GGR6234" s="251"/>
      <c r="GGS6234" s="251"/>
      <c r="GGT6234" s="251"/>
      <c r="GGU6234" s="251"/>
      <c r="GGV6234" s="251"/>
      <c r="GGW6234" s="251"/>
      <c r="GGX6234" s="251"/>
      <c r="GGY6234" s="251"/>
      <c r="GGZ6234" s="251"/>
      <c r="GHA6234" s="251"/>
      <c r="GHB6234" s="251"/>
      <c r="GHC6234" s="251"/>
      <c r="GHD6234" s="251"/>
      <c r="GHE6234" s="251"/>
      <c r="GHF6234" s="251"/>
      <c r="GHG6234" s="251"/>
      <c r="GHH6234" s="251"/>
      <c r="GHI6234" s="251"/>
      <c r="GHJ6234" s="251"/>
      <c r="GHK6234" s="251"/>
      <c r="GHL6234" s="251"/>
      <c r="GHM6234" s="251"/>
      <c r="GHN6234" s="251"/>
      <c r="GHO6234" s="251"/>
      <c r="GHP6234" s="251"/>
      <c r="GHQ6234" s="251"/>
      <c r="GHR6234" s="251"/>
      <c r="GHS6234" s="251"/>
      <c r="GHT6234" s="251"/>
      <c r="GHU6234" s="251"/>
      <c r="GHV6234" s="251"/>
      <c r="GHW6234" s="251"/>
      <c r="GHX6234" s="251"/>
      <c r="GHY6234" s="251"/>
      <c r="GHZ6234" s="251"/>
      <c r="GIA6234" s="251"/>
      <c r="GIB6234" s="251"/>
      <c r="GIC6234" s="251"/>
      <c r="GID6234" s="251"/>
      <c r="GIE6234" s="251"/>
      <c r="GIF6234" s="251"/>
      <c r="GIG6234" s="251"/>
      <c r="GIH6234" s="251"/>
      <c r="GII6234" s="251"/>
      <c r="GIJ6234" s="251"/>
      <c r="GIK6234" s="251"/>
      <c r="GIL6234" s="251"/>
      <c r="GIM6234" s="251"/>
      <c r="GIN6234" s="251"/>
      <c r="GIO6234" s="251"/>
      <c r="GIP6234" s="251"/>
      <c r="GIQ6234" s="251"/>
      <c r="GIR6234" s="251"/>
      <c r="GIS6234" s="251"/>
      <c r="GIT6234" s="251"/>
      <c r="GIU6234" s="251"/>
      <c r="GIV6234" s="251"/>
      <c r="GIW6234" s="251"/>
      <c r="GIX6234" s="251"/>
      <c r="GIY6234" s="251"/>
      <c r="GIZ6234" s="251"/>
      <c r="GJA6234" s="251"/>
      <c r="GJB6234" s="251"/>
      <c r="GJC6234" s="251"/>
      <c r="GJD6234" s="251"/>
      <c r="GJE6234" s="251"/>
      <c r="GJF6234" s="251"/>
      <c r="GJG6234" s="251"/>
      <c r="GJH6234" s="251"/>
      <c r="GJI6234" s="251"/>
      <c r="GJJ6234" s="251"/>
      <c r="GJK6234" s="251"/>
      <c r="GJL6234" s="251"/>
      <c r="GJM6234" s="251"/>
      <c r="GJN6234" s="251"/>
      <c r="GJO6234" s="251"/>
      <c r="GJP6234" s="251"/>
      <c r="GJQ6234" s="251"/>
      <c r="GJR6234" s="251"/>
      <c r="GJS6234" s="251"/>
      <c r="GJT6234" s="251"/>
      <c r="GJU6234" s="251"/>
      <c r="GJV6234" s="251"/>
      <c r="GJW6234" s="251"/>
      <c r="GJX6234" s="251"/>
      <c r="GJY6234" s="251"/>
      <c r="GJZ6234" s="251"/>
      <c r="GKA6234" s="251"/>
      <c r="GKB6234" s="251"/>
      <c r="GKC6234" s="251"/>
      <c r="GKD6234" s="251"/>
      <c r="GKE6234" s="251"/>
      <c r="GKF6234" s="251"/>
      <c r="GKG6234" s="251"/>
      <c r="GKH6234" s="251"/>
      <c r="GKI6234" s="251"/>
      <c r="GKJ6234" s="251"/>
      <c r="GKK6234" s="251"/>
      <c r="GKL6234" s="251"/>
      <c r="GKM6234" s="251"/>
      <c r="GKN6234" s="251"/>
      <c r="GKO6234" s="251"/>
      <c r="GKP6234" s="251"/>
      <c r="GKQ6234" s="251"/>
      <c r="GKR6234" s="251"/>
      <c r="GKS6234" s="251"/>
      <c r="GKT6234" s="251"/>
      <c r="GKU6234" s="251"/>
      <c r="GKV6234" s="251"/>
      <c r="GKW6234" s="251"/>
      <c r="GKX6234" s="251"/>
      <c r="GKY6234" s="251"/>
      <c r="GKZ6234" s="251"/>
      <c r="GLA6234" s="251"/>
      <c r="GLB6234" s="251"/>
      <c r="GLC6234" s="251"/>
      <c r="GLD6234" s="251"/>
      <c r="GLE6234" s="251"/>
      <c r="GLF6234" s="251"/>
      <c r="GLG6234" s="251"/>
      <c r="GLH6234" s="251"/>
      <c r="GLI6234" s="251"/>
      <c r="GLJ6234" s="251"/>
      <c r="GLK6234" s="251"/>
      <c r="GLL6234" s="251"/>
      <c r="GLM6234" s="251"/>
      <c r="GLN6234" s="251"/>
      <c r="GLO6234" s="251"/>
      <c r="GLP6234" s="251"/>
      <c r="GLQ6234" s="251"/>
      <c r="GLR6234" s="251"/>
      <c r="GLS6234" s="251"/>
      <c r="GLT6234" s="251"/>
      <c r="GLU6234" s="251"/>
      <c r="GLV6234" s="251"/>
      <c r="GLW6234" s="251"/>
      <c r="GLX6234" s="251"/>
      <c r="GLY6234" s="251"/>
      <c r="GLZ6234" s="251"/>
      <c r="GMA6234" s="251"/>
      <c r="GMB6234" s="251"/>
      <c r="GMC6234" s="251"/>
      <c r="GMD6234" s="251"/>
      <c r="GME6234" s="251"/>
      <c r="GMF6234" s="251"/>
      <c r="GMG6234" s="251"/>
      <c r="GMH6234" s="251"/>
      <c r="GMI6234" s="251"/>
      <c r="GMJ6234" s="251"/>
      <c r="GMK6234" s="251"/>
      <c r="GML6234" s="251"/>
      <c r="GMM6234" s="251"/>
      <c r="GMN6234" s="251"/>
      <c r="GMO6234" s="251"/>
      <c r="GMP6234" s="251"/>
      <c r="GMQ6234" s="251"/>
      <c r="GMR6234" s="251"/>
      <c r="GMS6234" s="251"/>
      <c r="GMT6234" s="251"/>
      <c r="GMU6234" s="251"/>
      <c r="GMV6234" s="251"/>
      <c r="GMW6234" s="251"/>
      <c r="GMX6234" s="251"/>
      <c r="GMY6234" s="251"/>
      <c r="GMZ6234" s="251"/>
      <c r="GNA6234" s="251"/>
      <c r="GNB6234" s="251"/>
      <c r="GNC6234" s="251"/>
      <c r="GND6234" s="251"/>
      <c r="GNE6234" s="251"/>
      <c r="GNF6234" s="251"/>
      <c r="GNG6234" s="251"/>
      <c r="GNH6234" s="251"/>
      <c r="GNI6234" s="251"/>
      <c r="GNJ6234" s="251"/>
      <c r="GNK6234" s="251"/>
      <c r="GNL6234" s="251"/>
      <c r="GNM6234" s="251"/>
      <c r="GNN6234" s="251"/>
      <c r="GNO6234" s="251"/>
      <c r="GNP6234" s="251"/>
      <c r="GNQ6234" s="251"/>
      <c r="GNR6234" s="251"/>
      <c r="GNS6234" s="251"/>
      <c r="GNT6234" s="251"/>
      <c r="GNU6234" s="251"/>
      <c r="GNV6234" s="251"/>
      <c r="GNW6234" s="251"/>
      <c r="GNX6234" s="251"/>
      <c r="GNY6234" s="251"/>
      <c r="GNZ6234" s="251"/>
      <c r="GOA6234" s="251"/>
      <c r="GOB6234" s="251"/>
      <c r="GOC6234" s="251"/>
      <c r="GOD6234" s="251"/>
      <c r="GOE6234" s="251"/>
      <c r="GOF6234" s="251"/>
      <c r="GOG6234" s="251"/>
      <c r="GOH6234" s="251"/>
      <c r="GOI6234" s="251"/>
      <c r="GOJ6234" s="251"/>
      <c r="GOK6234" s="251"/>
      <c r="GOL6234" s="251"/>
      <c r="GOM6234" s="251"/>
      <c r="GON6234" s="251"/>
      <c r="GOO6234" s="251"/>
      <c r="GOP6234" s="251"/>
      <c r="GOQ6234" s="251"/>
      <c r="GOR6234" s="251"/>
      <c r="GOS6234" s="251"/>
      <c r="GOT6234" s="251"/>
      <c r="GOU6234" s="251"/>
      <c r="GOV6234" s="251"/>
      <c r="GOW6234" s="251"/>
      <c r="GOX6234" s="251"/>
      <c r="GOY6234" s="251"/>
      <c r="GOZ6234" s="251"/>
      <c r="GPA6234" s="251"/>
      <c r="GPB6234" s="251"/>
      <c r="GPC6234" s="251"/>
      <c r="GPD6234" s="251"/>
      <c r="GPE6234" s="251"/>
      <c r="GPF6234" s="251"/>
      <c r="GPG6234" s="251"/>
      <c r="GPH6234" s="251"/>
      <c r="GPI6234" s="251"/>
      <c r="GPJ6234" s="251"/>
      <c r="GPK6234" s="251"/>
      <c r="GPL6234" s="251"/>
      <c r="GPM6234" s="251"/>
      <c r="GPN6234" s="251"/>
      <c r="GPO6234" s="251"/>
      <c r="GPP6234" s="251"/>
      <c r="GPQ6234" s="251"/>
      <c r="GPR6234" s="251"/>
      <c r="GPS6234" s="251"/>
      <c r="GPT6234" s="251"/>
      <c r="GPU6234" s="251"/>
      <c r="GPV6234" s="251"/>
      <c r="GPW6234" s="251"/>
      <c r="GPX6234" s="251"/>
      <c r="GPY6234" s="251"/>
      <c r="GPZ6234" s="251"/>
      <c r="GQA6234" s="251"/>
      <c r="GQB6234" s="251"/>
      <c r="GQC6234" s="251"/>
      <c r="GQD6234" s="251"/>
      <c r="GQE6234" s="251"/>
      <c r="GQF6234" s="251"/>
      <c r="GQG6234" s="251"/>
      <c r="GQH6234" s="251"/>
      <c r="GQI6234" s="251"/>
      <c r="GQJ6234" s="251"/>
      <c r="GQK6234" s="251"/>
      <c r="GQL6234" s="251"/>
      <c r="GQM6234" s="251"/>
      <c r="GQN6234" s="251"/>
      <c r="GQO6234" s="251"/>
      <c r="GQP6234" s="251"/>
      <c r="GQQ6234" s="251"/>
      <c r="GQR6234" s="251"/>
      <c r="GQS6234" s="251"/>
      <c r="GQT6234" s="251"/>
      <c r="GQU6234" s="251"/>
      <c r="GQV6234" s="251"/>
      <c r="GQW6234" s="251"/>
      <c r="GQX6234" s="251"/>
      <c r="GQY6234" s="251"/>
      <c r="GQZ6234" s="251"/>
      <c r="GRA6234" s="251"/>
      <c r="GRB6234" s="251"/>
      <c r="GRC6234" s="251"/>
      <c r="GRD6234" s="251"/>
      <c r="GRE6234" s="251"/>
      <c r="GRF6234" s="251"/>
      <c r="GRG6234" s="251"/>
      <c r="GRH6234" s="251"/>
      <c r="GRI6234" s="251"/>
      <c r="GRJ6234" s="251"/>
      <c r="GRK6234" s="251"/>
      <c r="GRL6234" s="251"/>
      <c r="GRM6234" s="251"/>
      <c r="GRN6234" s="251"/>
      <c r="GRO6234" s="251"/>
      <c r="GRP6234" s="251"/>
      <c r="GRQ6234" s="251"/>
      <c r="GRR6234" s="251"/>
      <c r="GRS6234" s="251"/>
      <c r="GRT6234" s="251"/>
      <c r="GRU6234" s="251"/>
      <c r="GRV6234" s="251"/>
      <c r="GRW6234" s="251"/>
      <c r="GRX6234" s="251"/>
      <c r="GRY6234" s="251"/>
      <c r="GRZ6234" s="251"/>
      <c r="GSA6234" s="251"/>
      <c r="GSB6234" s="251"/>
      <c r="GSC6234" s="251"/>
      <c r="GSD6234" s="251"/>
      <c r="GSE6234" s="251"/>
      <c r="GSF6234" s="251"/>
      <c r="GSG6234" s="251"/>
      <c r="GSH6234" s="251"/>
      <c r="GSI6234" s="251"/>
      <c r="GSJ6234" s="251"/>
      <c r="GSK6234" s="251"/>
      <c r="GSL6234" s="251"/>
      <c r="GSM6234" s="251"/>
      <c r="GSN6234" s="251"/>
      <c r="GSO6234" s="251"/>
      <c r="GSP6234" s="251"/>
      <c r="GSQ6234" s="251"/>
      <c r="GSR6234" s="251"/>
      <c r="GSS6234" s="251"/>
      <c r="GST6234" s="251"/>
      <c r="GSU6234" s="251"/>
      <c r="GSV6234" s="251"/>
      <c r="GSW6234" s="251"/>
      <c r="GSX6234" s="251"/>
      <c r="GSY6234" s="251"/>
      <c r="GSZ6234" s="251"/>
      <c r="GTA6234" s="251"/>
      <c r="GTB6234" s="251"/>
      <c r="GTC6234" s="251"/>
      <c r="GTD6234" s="251"/>
      <c r="GTE6234" s="251"/>
      <c r="GTF6234" s="251"/>
      <c r="GTG6234" s="251"/>
      <c r="GTH6234" s="251"/>
      <c r="GTI6234" s="251"/>
      <c r="GTJ6234" s="251"/>
      <c r="GTK6234" s="251"/>
      <c r="GTL6234" s="251"/>
      <c r="GTM6234" s="251"/>
      <c r="GTN6234" s="251"/>
      <c r="GTO6234" s="251"/>
      <c r="GTP6234" s="251"/>
      <c r="GTQ6234" s="251"/>
      <c r="GTR6234" s="251"/>
      <c r="GTS6234" s="251"/>
      <c r="GTT6234" s="251"/>
      <c r="GTU6234" s="251"/>
      <c r="GTV6234" s="251"/>
      <c r="GTW6234" s="251"/>
      <c r="GTX6234" s="251"/>
      <c r="GTY6234" s="251"/>
      <c r="GTZ6234" s="251"/>
      <c r="GUA6234" s="251"/>
      <c r="GUB6234" s="251"/>
      <c r="GUC6234" s="251"/>
      <c r="GUD6234" s="251"/>
      <c r="GUE6234" s="251"/>
      <c r="GUF6234" s="251"/>
      <c r="GUG6234" s="251"/>
      <c r="GUH6234" s="251"/>
      <c r="GUI6234" s="251"/>
      <c r="GUJ6234" s="251"/>
      <c r="GUK6234" s="251"/>
      <c r="GUL6234" s="251"/>
      <c r="GUM6234" s="251"/>
      <c r="GUN6234" s="251"/>
      <c r="GUO6234" s="251"/>
      <c r="GUP6234" s="251"/>
      <c r="GUQ6234" s="251"/>
      <c r="GUR6234" s="251"/>
      <c r="GUS6234" s="251"/>
      <c r="GUT6234" s="251"/>
      <c r="GUU6234" s="251"/>
      <c r="GUV6234" s="251"/>
      <c r="GUW6234" s="251"/>
      <c r="GUX6234" s="251"/>
      <c r="GUY6234" s="251"/>
      <c r="GUZ6234" s="251"/>
      <c r="GVA6234" s="251"/>
      <c r="GVB6234" s="251"/>
      <c r="GVC6234" s="251"/>
      <c r="GVD6234" s="251"/>
      <c r="GVE6234" s="251"/>
      <c r="GVF6234" s="251"/>
      <c r="GVG6234" s="251"/>
      <c r="GVH6234" s="251"/>
      <c r="GVI6234" s="251"/>
      <c r="GVJ6234" s="251"/>
      <c r="GVK6234" s="251"/>
      <c r="GVL6234" s="251"/>
      <c r="GVM6234" s="251"/>
      <c r="GVN6234" s="251"/>
      <c r="GVO6234" s="251"/>
      <c r="GVP6234" s="251"/>
      <c r="GVQ6234" s="251"/>
      <c r="GVR6234" s="251"/>
      <c r="GVS6234" s="251"/>
      <c r="GVT6234" s="251"/>
      <c r="GVU6234" s="251"/>
      <c r="GVV6234" s="251"/>
      <c r="GVW6234" s="251"/>
      <c r="GVX6234" s="251"/>
      <c r="GVY6234" s="251"/>
      <c r="GVZ6234" s="251"/>
      <c r="GWA6234" s="251"/>
      <c r="GWB6234" s="251"/>
      <c r="GWC6234" s="251"/>
      <c r="GWD6234" s="251"/>
      <c r="GWE6234" s="251"/>
      <c r="GWF6234" s="251"/>
      <c r="GWG6234" s="251"/>
      <c r="GWH6234" s="251"/>
      <c r="GWI6234" s="251"/>
      <c r="GWJ6234" s="251"/>
      <c r="GWK6234" s="251"/>
      <c r="GWL6234" s="251"/>
      <c r="GWM6234" s="251"/>
      <c r="GWN6234" s="251"/>
      <c r="GWO6234" s="251"/>
      <c r="GWP6234" s="251"/>
      <c r="GWQ6234" s="251"/>
      <c r="GWR6234" s="251"/>
      <c r="GWS6234" s="251"/>
      <c r="GWT6234" s="251"/>
      <c r="GWU6234" s="251"/>
      <c r="GWV6234" s="251"/>
      <c r="GWW6234" s="251"/>
      <c r="GWX6234" s="251"/>
      <c r="GWY6234" s="251"/>
      <c r="GWZ6234" s="251"/>
      <c r="GXA6234" s="251"/>
      <c r="GXB6234" s="251"/>
      <c r="GXC6234" s="251"/>
      <c r="GXD6234" s="251"/>
      <c r="GXE6234" s="251"/>
      <c r="GXF6234" s="251"/>
      <c r="GXG6234" s="251"/>
      <c r="GXH6234" s="251"/>
      <c r="GXI6234" s="251"/>
      <c r="GXJ6234" s="251"/>
      <c r="GXK6234" s="251"/>
      <c r="GXL6234" s="251"/>
      <c r="GXM6234" s="251"/>
      <c r="GXN6234" s="251"/>
      <c r="GXO6234" s="251"/>
      <c r="GXP6234" s="251"/>
      <c r="GXQ6234" s="251"/>
      <c r="GXR6234" s="251"/>
      <c r="GXS6234" s="251"/>
      <c r="GXT6234" s="251"/>
      <c r="GXU6234" s="251"/>
      <c r="GXV6234" s="251"/>
      <c r="GXW6234" s="251"/>
      <c r="GXX6234" s="251"/>
      <c r="GXY6234" s="251"/>
      <c r="GXZ6234" s="251"/>
      <c r="GYA6234" s="251"/>
      <c r="GYB6234" s="251"/>
      <c r="GYC6234" s="251"/>
      <c r="GYD6234" s="251"/>
      <c r="GYE6234" s="251"/>
      <c r="GYF6234" s="251"/>
      <c r="GYG6234" s="251"/>
      <c r="GYH6234" s="251"/>
      <c r="GYI6234" s="251"/>
      <c r="GYJ6234" s="251"/>
      <c r="GYK6234" s="251"/>
      <c r="GYL6234" s="251"/>
      <c r="GYM6234" s="251"/>
      <c r="GYN6234" s="251"/>
      <c r="GYO6234" s="251"/>
      <c r="GYP6234" s="251"/>
      <c r="GYQ6234" s="251"/>
      <c r="GYR6234" s="251"/>
      <c r="GYS6234" s="251"/>
      <c r="GYT6234" s="251"/>
      <c r="GYU6234" s="251"/>
      <c r="GYV6234" s="251"/>
      <c r="GYW6234" s="251"/>
      <c r="GYX6234" s="251"/>
      <c r="GYY6234" s="251"/>
      <c r="GYZ6234" s="251"/>
      <c r="GZA6234" s="251"/>
      <c r="GZB6234" s="251"/>
      <c r="GZC6234" s="251"/>
      <c r="GZD6234" s="251"/>
      <c r="GZE6234" s="251"/>
      <c r="GZF6234" s="251"/>
      <c r="GZG6234" s="251"/>
      <c r="GZH6234" s="251"/>
      <c r="GZI6234" s="251"/>
      <c r="GZJ6234" s="251"/>
      <c r="GZK6234" s="251"/>
      <c r="GZL6234" s="251"/>
      <c r="GZM6234" s="251"/>
      <c r="GZN6234" s="251"/>
      <c r="GZO6234" s="251"/>
      <c r="GZP6234" s="251"/>
      <c r="GZQ6234" s="251"/>
      <c r="GZR6234" s="251"/>
      <c r="GZS6234" s="251"/>
      <c r="GZT6234" s="251"/>
      <c r="GZU6234" s="251"/>
      <c r="GZV6234" s="251"/>
      <c r="GZW6234" s="251"/>
      <c r="GZX6234" s="251"/>
      <c r="GZY6234" s="251"/>
      <c r="GZZ6234" s="251"/>
      <c r="HAA6234" s="251"/>
      <c r="HAB6234" s="251"/>
      <c r="HAC6234" s="251"/>
      <c r="HAD6234" s="251"/>
      <c r="HAE6234" s="251"/>
      <c r="HAF6234" s="251"/>
      <c r="HAG6234" s="251"/>
      <c r="HAH6234" s="251"/>
      <c r="HAI6234" s="251"/>
      <c r="HAJ6234" s="251"/>
      <c r="HAK6234" s="251"/>
      <c r="HAL6234" s="251"/>
      <c r="HAM6234" s="251"/>
      <c r="HAN6234" s="251"/>
      <c r="HAO6234" s="251"/>
      <c r="HAP6234" s="251"/>
      <c r="HAQ6234" s="251"/>
      <c r="HAR6234" s="251"/>
      <c r="HAS6234" s="251"/>
      <c r="HAT6234" s="251"/>
      <c r="HAU6234" s="251"/>
      <c r="HAV6234" s="251"/>
      <c r="HAW6234" s="251"/>
      <c r="HAX6234" s="251"/>
      <c r="HAY6234" s="251"/>
      <c r="HAZ6234" s="251"/>
      <c r="HBA6234" s="251"/>
      <c r="HBB6234" s="251"/>
      <c r="HBC6234" s="251"/>
      <c r="HBD6234" s="251"/>
      <c r="HBE6234" s="251"/>
      <c r="HBF6234" s="251"/>
      <c r="HBG6234" s="251"/>
      <c r="HBH6234" s="251"/>
      <c r="HBI6234" s="251"/>
      <c r="HBJ6234" s="251"/>
      <c r="HBK6234" s="251"/>
      <c r="HBL6234" s="251"/>
      <c r="HBM6234" s="251"/>
      <c r="HBN6234" s="251"/>
      <c r="HBO6234" s="251"/>
      <c r="HBP6234" s="251"/>
      <c r="HBQ6234" s="251"/>
      <c r="HBR6234" s="251"/>
      <c r="HBS6234" s="251"/>
      <c r="HBT6234" s="251"/>
      <c r="HBU6234" s="251"/>
      <c r="HBV6234" s="251"/>
      <c r="HBW6234" s="251"/>
      <c r="HBX6234" s="251"/>
      <c r="HBY6234" s="251"/>
      <c r="HBZ6234" s="251"/>
      <c r="HCA6234" s="251"/>
      <c r="HCB6234" s="251"/>
      <c r="HCC6234" s="251"/>
      <c r="HCD6234" s="251"/>
      <c r="HCE6234" s="251"/>
      <c r="HCF6234" s="251"/>
      <c r="HCG6234" s="251"/>
      <c r="HCH6234" s="251"/>
      <c r="HCI6234" s="251"/>
      <c r="HCJ6234" s="251"/>
      <c r="HCK6234" s="251"/>
      <c r="HCL6234" s="251"/>
      <c r="HCM6234" s="251"/>
      <c r="HCN6234" s="251"/>
      <c r="HCO6234" s="251"/>
      <c r="HCP6234" s="251"/>
      <c r="HCQ6234" s="251"/>
      <c r="HCR6234" s="251"/>
      <c r="HCS6234" s="251"/>
      <c r="HCT6234" s="251"/>
      <c r="HCU6234" s="251"/>
      <c r="HCV6234" s="251"/>
      <c r="HCW6234" s="251"/>
      <c r="HCX6234" s="251"/>
      <c r="HCY6234" s="251"/>
      <c r="HCZ6234" s="251"/>
      <c r="HDA6234" s="251"/>
      <c r="HDB6234" s="251"/>
      <c r="HDC6234" s="251"/>
      <c r="HDD6234" s="251"/>
      <c r="HDE6234" s="251"/>
      <c r="HDF6234" s="251"/>
      <c r="HDG6234" s="251"/>
      <c r="HDH6234" s="251"/>
      <c r="HDI6234" s="251"/>
      <c r="HDJ6234" s="251"/>
      <c r="HDK6234" s="251"/>
      <c r="HDL6234" s="251"/>
      <c r="HDM6234" s="251"/>
      <c r="HDN6234" s="251"/>
      <c r="HDO6234" s="251"/>
      <c r="HDP6234" s="251"/>
      <c r="HDQ6234" s="251"/>
      <c r="HDR6234" s="251"/>
      <c r="HDS6234" s="251"/>
      <c r="HDT6234" s="251"/>
      <c r="HDU6234" s="251"/>
      <c r="HDV6234" s="251"/>
      <c r="HDW6234" s="251"/>
      <c r="HDX6234" s="251"/>
      <c r="HDY6234" s="251"/>
      <c r="HDZ6234" s="251"/>
      <c r="HEA6234" s="251"/>
      <c r="HEB6234" s="251"/>
      <c r="HEC6234" s="251"/>
      <c r="HED6234" s="251"/>
      <c r="HEE6234" s="251"/>
      <c r="HEF6234" s="251"/>
      <c r="HEG6234" s="251"/>
      <c r="HEH6234" s="251"/>
      <c r="HEI6234" s="251"/>
      <c r="HEJ6234" s="251"/>
      <c r="HEK6234" s="251"/>
      <c r="HEL6234" s="251"/>
      <c r="HEM6234" s="251"/>
      <c r="HEN6234" s="251"/>
      <c r="HEO6234" s="251"/>
      <c r="HEP6234" s="251"/>
      <c r="HEQ6234" s="251"/>
      <c r="HER6234" s="251"/>
      <c r="HES6234" s="251"/>
      <c r="HET6234" s="251"/>
      <c r="HEU6234" s="251"/>
      <c r="HEV6234" s="251"/>
      <c r="HEW6234" s="251"/>
      <c r="HEX6234" s="251"/>
      <c r="HEY6234" s="251"/>
      <c r="HEZ6234" s="251"/>
      <c r="HFA6234" s="251"/>
      <c r="HFB6234" s="251"/>
      <c r="HFC6234" s="251"/>
      <c r="HFD6234" s="251"/>
      <c r="HFE6234" s="251"/>
      <c r="HFF6234" s="251"/>
      <c r="HFG6234" s="251"/>
      <c r="HFH6234" s="251"/>
      <c r="HFI6234" s="251"/>
      <c r="HFJ6234" s="251"/>
      <c r="HFK6234" s="251"/>
      <c r="HFL6234" s="251"/>
      <c r="HFM6234" s="251"/>
      <c r="HFN6234" s="251"/>
      <c r="HFO6234" s="251"/>
      <c r="HFP6234" s="251"/>
      <c r="HFQ6234" s="251"/>
      <c r="HFR6234" s="251"/>
      <c r="HFS6234" s="251"/>
      <c r="HFT6234" s="251"/>
      <c r="HFU6234" s="251"/>
      <c r="HFV6234" s="251"/>
      <c r="HFW6234" s="251"/>
      <c r="HFX6234" s="251"/>
      <c r="HFY6234" s="251"/>
      <c r="HFZ6234" s="251"/>
      <c r="HGA6234" s="251"/>
      <c r="HGB6234" s="251"/>
      <c r="HGC6234" s="251"/>
      <c r="HGD6234" s="251"/>
      <c r="HGE6234" s="251"/>
      <c r="HGF6234" s="251"/>
      <c r="HGG6234" s="251"/>
      <c r="HGH6234" s="251"/>
      <c r="HGI6234" s="251"/>
      <c r="HGJ6234" s="251"/>
      <c r="HGK6234" s="251"/>
      <c r="HGL6234" s="251"/>
      <c r="HGM6234" s="251"/>
      <c r="HGN6234" s="251"/>
      <c r="HGO6234" s="251"/>
      <c r="HGP6234" s="251"/>
      <c r="HGQ6234" s="251"/>
      <c r="HGR6234" s="251"/>
      <c r="HGS6234" s="251"/>
      <c r="HGT6234" s="251"/>
      <c r="HGU6234" s="251"/>
      <c r="HGV6234" s="251"/>
      <c r="HGW6234" s="251"/>
      <c r="HGX6234" s="251"/>
      <c r="HGY6234" s="251"/>
      <c r="HGZ6234" s="251"/>
      <c r="HHA6234" s="251"/>
      <c r="HHB6234" s="251"/>
      <c r="HHC6234" s="251"/>
      <c r="HHD6234" s="251"/>
      <c r="HHE6234" s="251"/>
      <c r="HHF6234" s="251"/>
      <c r="HHG6234" s="251"/>
      <c r="HHH6234" s="251"/>
      <c r="HHI6234" s="251"/>
      <c r="HHJ6234" s="251"/>
      <c r="HHK6234" s="251"/>
      <c r="HHL6234" s="251"/>
      <c r="HHM6234" s="251"/>
      <c r="HHN6234" s="251"/>
      <c r="HHO6234" s="251"/>
      <c r="HHP6234" s="251"/>
      <c r="HHQ6234" s="251"/>
      <c r="HHR6234" s="251"/>
      <c r="HHS6234" s="251"/>
      <c r="HHT6234" s="251"/>
      <c r="HHU6234" s="251"/>
      <c r="HHV6234" s="251"/>
      <c r="HHW6234" s="251"/>
      <c r="HHX6234" s="251"/>
      <c r="HHY6234" s="251"/>
      <c r="HHZ6234" s="251"/>
      <c r="HIA6234" s="251"/>
      <c r="HIB6234" s="251"/>
      <c r="HIC6234" s="251"/>
      <c r="HID6234" s="251"/>
      <c r="HIE6234" s="251"/>
      <c r="HIF6234" s="251"/>
      <c r="HIG6234" s="251"/>
      <c r="HIH6234" s="251"/>
      <c r="HII6234" s="251"/>
      <c r="HIJ6234" s="251"/>
      <c r="HIK6234" s="251"/>
      <c r="HIL6234" s="251"/>
      <c r="HIM6234" s="251"/>
      <c r="HIN6234" s="251"/>
      <c r="HIO6234" s="251"/>
      <c r="HIP6234" s="251"/>
      <c r="HIQ6234" s="251"/>
      <c r="HIR6234" s="251"/>
      <c r="HIS6234" s="251"/>
      <c r="HIT6234" s="251"/>
      <c r="HIU6234" s="251"/>
      <c r="HIV6234" s="251"/>
      <c r="HIW6234" s="251"/>
      <c r="HIX6234" s="251"/>
      <c r="HIY6234" s="251"/>
      <c r="HIZ6234" s="251"/>
      <c r="HJA6234" s="251"/>
      <c r="HJB6234" s="251"/>
      <c r="HJC6234" s="251"/>
      <c r="HJD6234" s="251"/>
      <c r="HJE6234" s="251"/>
      <c r="HJF6234" s="251"/>
      <c r="HJG6234" s="251"/>
      <c r="HJH6234" s="251"/>
      <c r="HJI6234" s="251"/>
      <c r="HJJ6234" s="251"/>
      <c r="HJK6234" s="251"/>
      <c r="HJL6234" s="251"/>
      <c r="HJM6234" s="251"/>
      <c r="HJN6234" s="251"/>
      <c r="HJO6234" s="251"/>
      <c r="HJP6234" s="251"/>
      <c r="HJQ6234" s="251"/>
      <c r="HJR6234" s="251"/>
      <c r="HJS6234" s="251"/>
      <c r="HJT6234" s="251"/>
      <c r="HJU6234" s="251"/>
      <c r="HJV6234" s="251"/>
      <c r="HJW6234" s="251"/>
      <c r="HJX6234" s="251"/>
      <c r="HJY6234" s="251"/>
      <c r="HJZ6234" s="251"/>
      <c r="HKA6234" s="251"/>
      <c r="HKB6234" s="251"/>
      <c r="HKC6234" s="251"/>
      <c r="HKD6234" s="251"/>
      <c r="HKE6234" s="251"/>
      <c r="HKF6234" s="251"/>
      <c r="HKG6234" s="251"/>
      <c r="HKH6234" s="251"/>
      <c r="HKI6234" s="251"/>
      <c r="HKJ6234" s="251"/>
      <c r="HKK6234" s="251"/>
      <c r="HKL6234" s="251"/>
      <c r="HKM6234" s="251"/>
      <c r="HKN6234" s="251"/>
      <c r="HKO6234" s="251"/>
      <c r="HKP6234" s="251"/>
      <c r="HKQ6234" s="251"/>
      <c r="HKR6234" s="251"/>
      <c r="HKS6234" s="251"/>
      <c r="HKT6234" s="251"/>
      <c r="HKU6234" s="251"/>
      <c r="HKV6234" s="251"/>
      <c r="HKW6234" s="251"/>
      <c r="HKX6234" s="251"/>
      <c r="HKY6234" s="251"/>
      <c r="HKZ6234" s="251"/>
      <c r="HLA6234" s="251"/>
      <c r="HLB6234" s="251"/>
      <c r="HLC6234" s="251"/>
      <c r="HLD6234" s="251"/>
      <c r="HLE6234" s="251"/>
      <c r="HLF6234" s="251"/>
      <c r="HLG6234" s="251"/>
      <c r="HLH6234" s="251"/>
      <c r="HLI6234" s="251"/>
      <c r="HLJ6234" s="251"/>
      <c r="HLK6234" s="251"/>
      <c r="HLL6234" s="251"/>
      <c r="HLM6234" s="251"/>
      <c r="HLN6234" s="251"/>
      <c r="HLO6234" s="251"/>
      <c r="HLP6234" s="251"/>
      <c r="HLQ6234" s="251"/>
      <c r="HLR6234" s="251"/>
      <c r="HLS6234" s="251"/>
      <c r="HLT6234" s="251"/>
      <c r="HLU6234" s="251"/>
      <c r="HLV6234" s="251"/>
      <c r="HLW6234" s="251"/>
      <c r="HLX6234" s="251"/>
      <c r="HLY6234" s="251"/>
      <c r="HLZ6234" s="251"/>
      <c r="HMA6234" s="251"/>
      <c r="HMB6234" s="251"/>
      <c r="HMC6234" s="251"/>
      <c r="HMD6234" s="251"/>
      <c r="HME6234" s="251"/>
      <c r="HMF6234" s="251"/>
      <c r="HMG6234" s="251"/>
      <c r="HMH6234" s="251"/>
      <c r="HMI6234" s="251"/>
      <c r="HMJ6234" s="251"/>
      <c r="HMK6234" s="251"/>
      <c r="HML6234" s="251"/>
      <c r="HMM6234" s="251"/>
      <c r="HMN6234" s="251"/>
      <c r="HMO6234" s="251"/>
      <c r="HMP6234" s="251"/>
      <c r="HMQ6234" s="251"/>
      <c r="HMR6234" s="251"/>
      <c r="HMS6234" s="251"/>
      <c r="HMT6234" s="251"/>
      <c r="HMU6234" s="251"/>
      <c r="HMV6234" s="251"/>
      <c r="HMW6234" s="251"/>
      <c r="HMX6234" s="251"/>
      <c r="HMY6234" s="251"/>
      <c r="HMZ6234" s="251"/>
      <c r="HNA6234" s="251"/>
      <c r="HNB6234" s="251"/>
      <c r="HNC6234" s="251"/>
      <c r="HND6234" s="251"/>
      <c r="HNE6234" s="251"/>
      <c r="HNF6234" s="251"/>
      <c r="HNG6234" s="251"/>
      <c r="HNH6234" s="251"/>
      <c r="HNI6234" s="251"/>
      <c r="HNJ6234" s="251"/>
      <c r="HNK6234" s="251"/>
      <c r="HNL6234" s="251"/>
      <c r="HNM6234" s="251"/>
      <c r="HNN6234" s="251"/>
      <c r="HNO6234" s="251"/>
      <c r="HNP6234" s="251"/>
      <c r="HNQ6234" s="251"/>
      <c r="HNR6234" s="251"/>
      <c r="HNS6234" s="251"/>
      <c r="HNT6234" s="251"/>
      <c r="HNU6234" s="251"/>
      <c r="HNV6234" s="251"/>
      <c r="HNW6234" s="251"/>
      <c r="HNX6234" s="251"/>
      <c r="HNY6234" s="251"/>
      <c r="HNZ6234" s="251"/>
      <c r="HOA6234" s="251"/>
      <c r="HOB6234" s="251"/>
      <c r="HOC6234" s="251"/>
      <c r="HOD6234" s="251"/>
      <c r="HOE6234" s="251"/>
      <c r="HOF6234" s="251"/>
      <c r="HOG6234" s="251"/>
      <c r="HOH6234" s="251"/>
      <c r="HOI6234" s="251"/>
      <c r="HOJ6234" s="251"/>
      <c r="HOK6234" s="251"/>
      <c r="HOL6234" s="251"/>
      <c r="HOM6234" s="251"/>
      <c r="HON6234" s="251"/>
      <c r="HOO6234" s="251"/>
      <c r="HOP6234" s="251"/>
      <c r="HOQ6234" s="251"/>
      <c r="HOR6234" s="251"/>
      <c r="HOS6234" s="251"/>
      <c r="HOT6234" s="251"/>
      <c r="HOU6234" s="251"/>
      <c r="HOV6234" s="251"/>
      <c r="HOW6234" s="251"/>
      <c r="HOX6234" s="251"/>
      <c r="HOY6234" s="251"/>
      <c r="HOZ6234" s="251"/>
      <c r="HPA6234" s="251"/>
      <c r="HPB6234" s="251"/>
      <c r="HPC6234" s="251"/>
      <c r="HPD6234" s="251"/>
      <c r="HPE6234" s="251"/>
      <c r="HPF6234" s="251"/>
      <c r="HPG6234" s="251"/>
      <c r="HPH6234" s="251"/>
      <c r="HPI6234" s="251"/>
      <c r="HPJ6234" s="251"/>
      <c r="HPK6234" s="251"/>
      <c r="HPL6234" s="251"/>
      <c r="HPM6234" s="251"/>
      <c r="HPN6234" s="251"/>
      <c r="HPO6234" s="251"/>
      <c r="HPP6234" s="251"/>
      <c r="HPQ6234" s="251"/>
      <c r="HPR6234" s="251"/>
      <c r="HPS6234" s="251"/>
      <c r="HPT6234" s="251"/>
      <c r="HPU6234" s="251"/>
      <c r="HPV6234" s="251"/>
      <c r="HPW6234" s="251"/>
      <c r="HPX6234" s="251"/>
      <c r="HPY6234" s="251"/>
      <c r="HPZ6234" s="251"/>
      <c r="HQA6234" s="251"/>
      <c r="HQB6234" s="251"/>
      <c r="HQC6234" s="251"/>
      <c r="HQD6234" s="251"/>
      <c r="HQE6234" s="251"/>
      <c r="HQF6234" s="251"/>
      <c r="HQG6234" s="251"/>
      <c r="HQH6234" s="251"/>
      <c r="HQI6234" s="251"/>
      <c r="HQJ6234" s="251"/>
      <c r="HQK6234" s="251"/>
      <c r="HQL6234" s="251"/>
      <c r="HQM6234" s="251"/>
      <c r="HQN6234" s="251"/>
      <c r="HQO6234" s="251"/>
      <c r="HQP6234" s="251"/>
      <c r="HQQ6234" s="251"/>
      <c r="HQR6234" s="251"/>
      <c r="HQS6234" s="251"/>
      <c r="HQT6234" s="251"/>
      <c r="HQU6234" s="251"/>
      <c r="HQV6234" s="251"/>
      <c r="HQW6234" s="251"/>
      <c r="HQX6234" s="251"/>
      <c r="HQY6234" s="251"/>
      <c r="HQZ6234" s="251"/>
      <c r="HRA6234" s="251"/>
      <c r="HRB6234" s="251"/>
      <c r="HRC6234" s="251"/>
      <c r="HRD6234" s="251"/>
      <c r="HRE6234" s="251"/>
      <c r="HRF6234" s="251"/>
      <c r="HRG6234" s="251"/>
      <c r="HRH6234" s="251"/>
      <c r="HRI6234" s="251"/>
      <c r="HRJ6234" s="251"/>
      <c r="HRK6234" s="251"/>
      <c r="HRL6234" s="251"/>
      <c r="HRM6234" s="251"/>
      <c r="HRN6234" s="251"/>
      <c r="HRO6234" s="251"/>
      <c r="HRP6234" s="251"/>
      <c r="HRQ6234" s="251"/>
      <c r="HRR6234" s="251"/>
      <c r="HRS6234" s="251"/>
      <c r="HRT6234" s="251"/>
      <c r="HRU6234" s="251"/>
      <c r="HRV6234" s="251"/>
      <c r="HRW6234" s="251"/>
      <c r="HRX6234" s="251"/>
      <c r="HRY6234" s="251"/>
      <c r="HRZ6234" s="251"/>
      <c r="HSA6234" s="251"/>
      <c r="HSB6234" s="251"/>
      <c r="HSC6234" s="251"/>
      <c r="HSD6234" s="251"/>
      <c r="HSE6234" s="251"/>
      <c r="HSF6234" s="251"/>
      <c r="HSG6234" s="251"/>
      <c r="HSH6234" s="251"/>
      <c r="HSI6234" s="251"/>
      <c r="HSJ6234" s="251"/>
      <c r="HSK6234" s="251"/>
      <c r="HSL6234" s="251"/>
      <c r="HSM6234" s="251"/>
      <c r="HSN6234" s="251"/>
      <c r="HSO6234" s="251"/>
      <c r="HSP6234" s="251"/>
      <c r="HSQ6234" s="251"/>
      <c r="HSR6234" s="251"/>
      <c r="HSS6234" s="251"/>
      <c r="HST6234" s="251"/>
      <c r="HSU6234" s="251"/>
      <c r="HSV6234" s="251"/>
      <c r="HSW6234" s="251"/>
      <c r="HSX6234" s="251"/>
      <c r="HSY6234" s="251"/>
      <c r="HSZ6234" s="251"/>
      <c r="HTA6234" s="251"/>
      <c r="HTB6234" s="251"/>
      <c r="HTC6234" s="251"/>
      <c r="HTD6234" s="251"/>
      <c r="HTE6234" s="251"/>
      <c r="HTF6234" s="251"/>
      <c r="HTG6234" s="251"/>
      <c r="HTH6234" s="251"/>
      <c r="HTI6234" s="251"/>
      <c r="HTJ6234" s="251"/>
      <c r="HTK6234" s="251"/>
      <c r="HTL6234" s="251"/>
      <c r="HTM6234" s="251"/>
      <c r="HTN6234" s="251"/>
      <c r="HTO6234" s="251"/>
      <c r="HTP6234" s="251"/>
      <c r="HTQ6234" s="251"/>
      <c r="HTR6234" s="251"/>
      <c r="HTS6234" s="251"/>
      <c r="HTT6234" s="251"/>
      <c r="HTU6234" s="251"/>
      <c r="HTV6234" s="251"/>
      <c r="HTW6234" s="251"/>
      <c r="HTX6234" s="251"/>
      <c r="HTY6234" s="251"/>
      <c r="HTZ6234" s="251"/>
      <c r="HUA6234" s="251"/>
      <c r="HUB6234" s="251"/>
      <c r="HUC6234" s="251"/>
      <c r="HUD6234" s="251"/>
      <c r="HUE6234" s="251"/>
      <c r="HUF6234" s="251"/>
      <c r="HUG6234" s="251"/>
      <c r="HUH6234" s="251"/>
      <c r="HUI6234" s="251"/>
      <c r="HUJ6234" s="251"/>
      <c r="HUK6234" s="251"/>
      <c r="HUL6234" s="251"/>
      <c r="HUM6234" s="251"/>
      <c r="HUN6234" s="251"/>
      <c r="HUO6234" s="251"/>
      <c r="HUP6234" s="251"/>
      <c r="HUQ6234" s="251"/>
      <c r="HUR6234" s="251"/>
      <c r="HUS6234" s="251"/>
      <c r="HUT6234" s="251"/>
      <c r="HUU6234" s="251"/>
      <c r="HUV6234" s="251"/>
      <c r="HUW6234" s="251"/>
      <c r="HUX6234" s="251"/>
      <c r="HUY6234" s="251"/>
      <c r="HUZ6234" s="251"/>
      <c r="HVA6234" s="251"/>
      <c r="HVB6234" s="251"/>
      <c r="HVC6234" s="251"/>
      <c r="HVD6234" s="251"/>
      <c r="HVE6234" s="251"/>
      <c r="HVF6234" s="251"/>
      <c r="HVG6234" s="251"/>
      <c r="HVH6234" s="251"/>
      <c r="HVI6234" s="251"/>
      <c r="HVJ6234" s="251"/>
      <c r="HVK6234" s="251"/>
      <c r="HVL6234" s="251"/>
      <c r="HVM6234" s="251"/>
      <c r="HVN6234" s="251"/>
      <c r="HVO6234" s="251"/>
      <c r="HVP6234" s="251"/>
      <c r="HVQ6234" s="251"/>
      <c r="HVR6234" s="251"/>
      <c r="HVS6234" s="251"/>
      <c r="HVT6234" s="251"/>
      <c r="HVU6234" s="251"/>
      <c r="HVV6234" s="251"/>
      <c r="HVW6234" s="251"/>
      <c r="HVX6234" s="251"/>
      <c r="HVY6234" s="251"/>
      <c r="HVZ6234" s="251"/>
      <c r="HWA6234" s="251"/>
      <c r="HWB6234" s="251"/>
      <c r="HWC6234" s="251"/>
      <c r="HWD6234" s="251"/>
      <c r="HWE6234" s="251"/>
      <c r="HWF6234" s="251"/>
      <c r="HWG6234" s="251"/>
      <c r="HWH6234" s="251"/>
      <c r="HWI6234" s="251"/>
      <c r="HWJ6234" s="251"/>
      <c r="HWK6234" s="251"/>
      <c r="HWL6234" s="251"/>
      <c r="HWM6234" s="251"/>
      <c r="HWN6234" s="251"/>
      <c r="HWO6234" s="251"/>
      <c r="HWP6234" s="251"/>
      <c r="HWQ6234" s="251"/>
      <c r="HWR6234" s="251"/>
      <c r="HWS6234" s="251"/>
      <c r="HWT6234" s="251"/>
      <c r="HWU6234" s="251"/>
      <c r="HWV6234" s="251"/>
      <c r="HWW6234" s="251"/>
      <c r="HWX6234" s="251"/>
      <c r="HWY6234" s="251"/>
      <c r="HWZ6234" s="251"/>
      <c r="HXA6234" s="251"/>
      <c r="HXB6234" s="251"/>
      <c r="HXC6234" s="251"/>
      <c r="HXD6234" s="251"/>
      <c r="HXE6234" s="251"/>
      <c r="HXF6234" s="251"/>
      <c r="HXG6234" s="251"/>
      <c r="HXH6234" s="251"/>
      <c r="HXI6234" s="251"/>
      <c r="HXJ6234" s="251"/>
      <c r="HXK6234" s="251"/>
      <c r="HXL6234" s="251"/>
      <c r="HXM6234" s="251"/>
      <c r="HXN6234" s="251"/>
      <c r="HXO6234" s="251"/>
      <c r="HXP6234" s="251"/>
      <c r="HXQ6234" s="251"/>
      <c r="HXR6234" s="251"/>
      <c r="HXS6234" s="251"/>
      <c r="HXT6234" s="251"/>
      <c r="HXU6234" s="251"/>
      <c r="HXV6234" s="251"/>
      <c r="HXW6234" s="251"/>
      <c r="HXX6234" s="251"/>
      <c r="HXY6234" s="251"/>
      <c r="HXZ6234" s="251"/>
      <c r="HYA6234" s="251"/>
      <c r="HYB6234" s="251"/>
      <c r="HYC6234" s="251"/>
      <c r="HYD6234" s="251"/>
      <c r="HYE6234" s="251"/>
      <c r="HYF6234" s="251"/>
      <c r="HYG6234" s="251"/>
      <c r="HYH6234" s="251"/>
      <c r="HYI6234" s="251"/>
      <c r="HYJ6234" s="251"/>
      <c r="HYK6234" s="251"/>
      <c r="HYL6234" s="251"/>
      <c r="HYM6234" s="251"/>
      <c r="HYN6234" s="251"/>
      <c r="HYO6234" s="251"/>
      <c r="HYP6234" s="251"/>
      <c r="HYQ6234" s="251"/>
      <c r="HYR6234" s="251"/>
      <c r="HYS6234" s="251"/>
      <c r="HYT6234" s="251"/>
      <c r="HYU6234" s="251"/>
      <c r="HYV6234" s="251"/>
      <c r="HYW6234" s="251"/>
      <c r="HYX6234" s="251"/>
      <c r="HYY6234" s="251"/>
      <c r="HYZ6234" s="251"/>
      <c r="HZA6234" s="251"/>
      <c r="HZB6234" s="251"/>
      <c r="HZC6234" s="251"/>
      <c r="HZD6234" s="251"/>
      <c r="HZE6234" s="251"/>
      <c r="HZF6234" s="251"/>
      <c r="HZG6234" s="251"/>
      <c r="HZH6234" s="251"/>
      <c r="HZI6234" s="251"/>
      <c r="HZJ6234" s="251"/>
      <c r="HZK6234" s="251"/>
      <c r="HZL6234" s="251"/>
      <c r="HZM6234" s="251"/>
      <c r="HZN6234" s="251"/>
      <c r="HZO6234" s="251"/>
      <c r="HZP6234" s="251"/>
      <c r="HZQ6234" s="251"/>
      <c r="HZR6234" s="251"/>
      <c r="HZS6234" s="251"/>
      <c r="HZT6234" s="251"/>
      <c r="HZU6234" s="251"/>
      <c r="HZV6234" s="251"/>
      <c r="HZW6234" s="251"/>
      <c r="HZX6234" s="251"/>
      <c r="HZY6234" s="251"/>
      <c r="HZZ6234" s="251"/>
      <c r="IAA6234" s="251"/>
      <c r="IAB6234" s="251"/>
      <c r="IAC6234" s="251"/>
      <c r="IAD6234" s="251"/>
      <c r="IAE6234" s="251"/>
      <c r="IAF6234" s="251"/>
      <c r="IAG6234" s="251"/>
      <c r="IAH6234" s="251"/>
      <c r="IAI6234" s="251"/>
      <c r="IAJ6234" s="251"/>
      <c r="IAK6234" s="251"/>
      <c r="IAL6234" s="251"/>
      <c r="IAM6234" s="251"/>
      <c r="IAN6234" s="251"/>
      <c r="IAO6234" s="251"/>
      <c r="IAP6234" s="251"/>
      <c r="IAQ6234" s="251"/>
      <c r="IAR6234" s="251"/>
      <c r="IAS6234" s="251"/>
      <c r="IAT6234" s="251"/>
      <c r="IAU6234" s="251"/>
      <c r="IAV6234" s="251"/>
      <c r="IAW6234" s="251"/>
      <c r="IAX6234" s="251"/>
      <c r="IAY6234" s="251"/>
      <c r="IAZ6234" s="251"/>
      <c r="IBA6234" s="251"/>
      <c r="IBB6234" s="251"/>
      <c r="IBC6234" s="251"/>
      <c r="IBD6234" s="251"/>
      <c r="IBE6234" s="251"/>
      <c r="IBF6234" s="251"/>
      <c r="IBG6234" s="251"/>
      <c r="IBH6234" s="251"/>
      <c r="IBI6234" s="251"/>
      <c r="IBJ6234" s="251"/>
      <c r="IBK6234" s="251"/>
      <c r="IBL6234" s="251"/>
      <c r="IBM6234" s="251"/>
      <c r="IBN6234" s="251"/>
      <c r="IBO6234" s="251"/>
      <c r="IBP6234" s="251"/>
      <c r="IBQ6234" s="251"/>
      <c r="IBR6234" s="251"/>
      <c r="IBS6234" s="251"/>
      <c r="IBT6234" s="251"/>
      <c r="IBU6234" s="251"/>
      <c r="IBV6234" s="251"/>
      <c r="IBW6234" s="251"/>
      <c r="IBX6234" s="251"/>
      <c r="IBY6234" s="251"/>
      <c r="IBZ6234" s="251"/>
      <c r="ICA6234" s="251"/>
      <c r="ICB6234" s="251"/>
      <c r="ICC6234" s="251"/>
      <c r="ICD6234" s="251"/>
      <c r="ICE6234" s="251"/>
      <c r="ICF6234" s="251"/>
      <c r="ICG6234" s="251"/>
      <c r="ICH6234" s="251"/>
      <c r="ICI6234" s="251"/>
      <c r="ICJ6234" s="251"/>
      <c r="ICK6234" s="251"/>
      <c r="ICL6234" s="251"/>
      <c r="ICM6234" s="251"/>
      <c r="ICN6234" s="251"/>
      <c r="ICO6234" s="251"/>
      <c r="ICP6234" s="251"/>
      <c r="ICQ6234" s="251"/>
      <c r="ICR6234" s="251"/>
      <c r="ICS6234" s="251"/>
      <c r="ICT6234" s="251"/>
      <c r="ICU6234" s="251"/>
      <c r="ICV6234" s="251"/>
      <c r="ICW6234" s="251"/>
      <c r="ICX6234" s="251"/>
      <c r="ICY6234" s="251"/>
      <c r="ICZ6234" s="251"/>
      <c r="IDA6234" s="251"/>
      <c r="IDB6234" s="251"/>
      <c r="IDC6234" s="251"/>
      <c r="IDD6234" s="251"/>
      <c r="IDE6234" s="251"/>
      <c r="IDF6234" s="251"/>
      <c r="IDG6234" s="251"/>
      <c r="IDH6234" s="251"/>
      <c r="IDI6234" s="251"/>
      <c r="IDJ6234" s="251"/>
      <c r="IDK6234" s="251"/>
      <c r="IDL6234" s="251"/>
      <c r="IDM6234" s="251"/>
      <c r="IDN6234" s="251"/>
      <c r="IDO6234" s="251"/>
      <c r="IDP6234" s="251"/>
      <c r="IDQ6234" s="251"/>
      <c r="IDR6234" s="251"/>
      <c r="IDS6234" s="251"/>
      <c r="IDT6234" s="251"/>
      <c r="IDU6234" s="251"/>
      <c r="IDV6234" s="251"/>
      <c r="IDW6234" s="251"/>
      <c r="IDX6234" s="251"/>
      <c r="IDY6234" s="251"/>
      <c r="IDZ6234" s="251"/>
      <c r="IEA6234" s="251"/>
      <c r="IEB6234" s="251"/>
      <c r="IEC6234" s="251"/>
      <c r="IED6234" s="251"/>
      <c r="IEE6234" s="251"/>
      <c r="IEF6234" s="251"/>
      <c r="IEG6234" s="251"/>
      <c r="IEH6234" s="251"/>
      <c r="IEI6234" s="251"/>
      <c r="IEJ6234" s="251"/>
      <c r="IEK6234" s="251"/>
      <c r="IEL6234" s="251"/>
      <c r="IEM6234" s="251"/>
      <c r="IEN6234" s="251"/>
      <c r="IEO6234" s="251"/>
      <c r="IEP6234" s="251"/>
      <c r="IEQ6234" s="251"/>
      <c r="IER6234" s="251"/>
      <c r="IES6234" s="251"/>
      <c r="IET6234" s="251"/>
      <c r="IEU6234" s="251"/>
      <c r="IEV6234" s="251"/>
      <c r="IEW6234" s="251"/>
      <c r="IEX6234" s="251"/>
      <c r="IEY6234" s="251"/>
      <c r="IEZ6234" s="251"/>
      <c r="IFA6234" s="251"/>
      <c r="IFB6234" s="251"/>
      <c r="IFC6234" s="251"/>
      <c r="IFD6234" s="251"/>
      <c r="IFE6234" s="251"/>
      <c r="IFF6234" s="251"/>
      <c r="IFG6234" s="251"/>
      <c r="IFH6234" s="251"/>
      <c r="IFI6234" s="251"/>
      <c r="IFJ6234" s="251"/>
      <c r="IFK6234" s="251"/>
      <c r="IFL6234" s="251"/>
      <c r="IFM6234" s="251"/>
      <c r="IFN6234" s="251"/>
      <c r="IFO6234" s="251"/>
      <c r="IFP6234" s="251"/>
      <c r="IFQ6234" s="251"/>
      <c r="IFR6234" s="251"/>
      <c r="IFS6234" s="251"/>
      <c r="IFT6234" s="251"/>
      <c r="IFU6234" s="251"/>
      <c r="IFV6234" s="251"/>
      <c r="IFW6234" s="251"/>
      <c r="IFX6234" s="251"/>
      <c r="IFY6234" s="251"/>
      <c r="IFZ6234" s="251"/>
      <c r="IGA6234" s="251"/>
      <c r="IGB6234" s="251"/>
      <c r="IGC6234" s="251"/>
      <c r="IGD6234" s="251"/>
      <c r="IGE6234" s="251"/>
      <c r="IGF6234" s="251"/>
      <c r="IGG6234" s="251"/>
      <c r="IGH6234" s="251"/>
      <c r="IGI6234" s="251"/>
      <c r="IGJ6234" s="251"/>
      <c r="IGK6234" s="251"/>
      <c r="IGL6234" s="251"/>
      <c r="IGM6234" s="251"/>
      <c r="IGN6234" s="251"/>
      <c r="IGO6234" s="251"/>
      <c r="IGP6234" s="251"/>
      <c r="IGQ6234" s="251"/>
      <c r="IGR6234" s="251"/>
      <c r="IGS6234" s="251"/>
      <c r="IGT6234" s="251"/>
      <c r="IGU6234" s="251"/>
      <c r="IGV6234" s="251"/>
      <c r="IGW6234" s="251"/>
      <c r="IGX6234" s="251"/>
      <c r="IGY6234" s="251"/>
      <c r="IGZ6234" s="251"/>
      <c r="IHA6234" s="251"/>
      <c r="IHB6234" s="251"/>
      <c r="IHC6234" s="251"/>
      <c r="IHD6234" s="251"/>
      <c r="IHE6234" s="251"/>
      <c r="IHF6234" s="251"/>
      <c r="IHG6234" s="251"/>
      <c r="IHH6234" s="251"/>
      <c r="IHI6234" s="251"/>
      <c r="IHJ6234" s="251"/>
      <c r="IHK6234" s="251"/>
      <c r="IHL6234" s="251"/>
      <c r="IHM6234" s="251"/>
      <c r="IHN6234" s="251"/>
      <c r="IHO6234" s="251"/>
      <c r="IHP6234" s="251"/>
      <c r="IHQ6234" s="251"/>
      <c r="IHR6234" s="251"/>
      <c r="IHS6234" s="251"/>
      <c r="IHT6234" s="251"/>
      <c r="IHU6234" s="251"/>
      <c r="IHV6234" s="251"/>
      <c r="IHW6234" s="251"/>
      <c r="IHX6234" s="251"/>
      <c r="IHY6234" s="251"/>
      <c r="IHZ6234" s="251"/>
      <c r="IIA6234" s="251"/>
      <c r="IIB6234" s="251"/>
      <c r="IIC6234" s="251"/>
      <c r="IID6234" s="251"/>
      <c r="IIE6234" s="251"/>
      <c r="IIF6234" s="251"/>
      <c r="IIG6234" s="251"/>
      <c r="IIH6234" s="251"/>
      <c r="III6234" s="251"/>
      <c r="IIJ6234" s="251"/>
      <c r="IIK6234" s="251"/>
      <c r="IIL6234" s="251"/>
      <c r="IIM6234" s="251"/>
      <c r="IIN6234" s="251"/>
      <c r="IIO6234" s="251"/>
      <c r="IIP6234" s="251"/>
      <c r="IIQ6234" s="251"/>
      <c r="IIR6234" s="251"/>
      <c r="IIS6234" s="251"/>
      <c r="IIT6234" s="251"/>
      <c r="IIU6234" s="251"/>
      <c r="IIV6234" s="251"/>
      <c r="IIW6234" s="251"/>
      <c r="IIX6234" s="251"/>
      <c r="IIY6234" s="251"/>
      <c r="IIZ6234" s="251"/>
      <c r="IJA6234" s="251"/>
      <c r="IJB6234" s="251"/>
      <c r="IJC6234" s="251"/>
      <c r="IJD6234" s="251"/>
      <c r="IJE6234" s="251"/>
      <c r="IJF6234" s="251"/>
      <c r="IJG6234" s="251"/>
      <c r="IJH6234" s="251"/>
      <c r="IJI6234" s="251"/>
      <c r="IJJ6234" s="251"/>
      <c r="IJK6234" s="251"/>
      <c r="IJL6234" s="251"/>
      <c r="IJM6234" s="251"/>
      <c r="IJN6234" s="251"/>
      <c r="IJO6234" s="251"/>
      <c r="IJP6234" s="251"/>
      <c r="IJQ6234" s="251"/>
      <c r="IJR6234" s="251"/>
      <c r="IJS6234" s="251"/>
      <c r="IJT6234" s="251"/>
      <c r="IJU6234" s="251"/>
      <c r="IJV6234" s="251"/>
      <c r="IJW6234" s="251"/>
      <c r="IJX6234" s="251"/>
      <c r="IJY6234" s="251"/>
      <c r="IJZ6234" s="251"/>
      <c r="IKA6234" s="251"/>
      <c r="IKB6234" s="251"/>
      <c r="IKC6234" s="251"/>
      <c r="IKD6234" s="251"/>
      <c r="IKE6234" s="251"/>
      <c r="IKF6234" s="251"/>
      <c r="IKG6234" s="251"/>
      <c r="IKH6234" s="251"/>
      <c r="IKI6234" s="251"/>
      <c r="IKJ6234" s="251"/>
      <c r="IKK6234" s="251"/>
      <c r="IKL6234" s="251"/>
      <c r="IKM6234" s="251"/>
      <c r="IKN6234" s="251"/>
      <c r="IKO6234" s="251"/>
      <c r="IKP6234" s="251"/>
      <c r="IKQ6234" s="251"/>
      <c r="IKR6234" s="251"/>
      <c r="IKS6234" s="251"/>
      <c r="IKT6234" s="251"/>
      <c r="IKU6234" s="251"/>
      <c r="IKV6234" s="251"/>
      <c r="IKW6234" s="251"/>
      <c r="IKX6234" s="251"/>
      <c r="IKY6234" s="251"/>
      <c r="IKZ6234" s="251"/>
      <c r="ILA6234" s="251"/>
      <c r="ILB6234" s="251"/>
      <c r="ILC6234" s="251"/>
      <c r="ILD6234" s="251"/>
      <c r="ILE6234" s="251"/>
      <c r="ILF6234" s="251"/>
      <c r="ILG6234" s="251"/>
      <c r="ILH6234" s="251"/>
      <c r="ILI6234" s="251"/>
      <c r="ILJ6234" s="251"/>
      <c r="ILK6234" s="251"/>
      <c r="ILL6234" s="251"/>
      <c r="ILM6234" s="251"/>
      <c r="ILN6234" s="251"/>
      <c r="ILO6234" s="251"/>
      <c r="ILP6234" s="251"/>
      <c r="ILQ6234" s="251"/>
      <c r="ILR6234" s="251"/>
      <c r="ILS6234" s="251"/>
      <c r="ILT6234" s="251"/>
      <c r="ILU6234" s="251"/>
      <c r="ILV6234" s="251"/>
      <c r="ILW6234" s="251"/>
      <c r="ILX6234" s="251"/>
      <c r="ILY6234" s="251"/>
      <c r="ILZ6234" s="251"/>
      <c r="IMA6234" s="251"/>
      <c r="IMB6234" s="251"/>
      <c r="IMC6234" s="251"/>
      <c r="IMD6234" s="251"/>
      <c r="IME6234" s="251"/>
      <c r="IMF6234" s="251"/>
      <c r="IMG6234" s="251"/>
      <c r="IMH6234" s="251"/>
      <c r="IMI6234" s="251"/>
      <c r="IMJ6234" s="251"/>
      <c r="IMK6234" s="251"/>
      <c r="IML6234" s="251"/>
      <c r="IMM6234" s="251"/>
      <c r="IMN6234" s="251"/>
      <c r="IMO6234" s="251"/>
      <c r="IMP6234" s="251"/>
      <c r="IMQ6234" s="251"/>
      <c r="IMR6234" s="251"/>
      <c r="IMS6234" s="251"/>
      <c r="IMT6234" s="251"/>
      <c r="IMU6234" s="251"/>
      <c r="IMV6234" s="251"/>
      <c r="IMW6234" s="251"/>
      <c r="IMX6234" s="251"/>
      <c r="IMY6234" s="251"/>
      <c r="IMZ6234" s="251"/>
      <c r="INA6234" s="251"/>
      <c r="INB6234" s="251"/>
      <c r="INC6234" s="251"/>
      <c r="IND6234" s="251"/>
      <c r="INE6234" s="251"/>
      <c r="INF6234" s="251"/>
      <c r="ING6234" s="251"/>
      <c r="INH6234" s="251"/>
      <c r="INI6234" s="251"/>
      <c r="INJ6234" s="251"/>
      <c r="INK6234" s="251"/>
      <c r="INL6234" s="251"/>
      <c r="INM6234" s="251"/>
      <c r="INN6234" s="251"/>
      <c r="INO6234" s="251"/>
      <c r="INP6234" s="251"/>
      <c r="INQ6234" s="251"/>
      <c r="INR6234" s="251"/>
      <c r="INS6234" s="251"/>
      <c r="INT6234" s="251"/>
      <c r="INU6234" s="251"/>
      <c r="INV6234" s="251"/>
      <c r="INW6234" s="251"/>
      <c r="INX6234" s="251"/>
      <c r="INY6234" s="251"/>
      <c r="INZ6234" s="251"/>
      <c r="IOA6234" s="251"/>
      <c r="IOB6234" s="251"/>
      <c r="IOC6234" s="251"/>
      <c r="IOD6234" s="251"/>
      <c r="IOE6234" s="251"/>
      <c r="IOF6234" s="251"/>
      <c r="IOG6234" s="251"/>
      <c r="IOH6234" s="251"/>
      <c r="IOI6234" s="251"/>
      <c r="IOJ6234" s="251"/>
      <c r="IOK6234" s="251"/>
      <c r="IOL6234" s="251"/>
      <c r="IOM6234" s="251"/>
      <c r="ION6234" s="251"/>
      <c r="IOO6234" s="251"/>
      <c r="IOP6234" s="251"/>
      <c r="IOQ6234" s="251"/>
      <c r="IOR6234" s="251"/>
      <c r="IOS6234" s="251"/>
      <c r="IOT6234" s="251"/>
      <c r="IOU6234" s="251"/>
      <c r="IOV6234" s="251"/>
      <c r="IOW6234" s="251"/>
      <c r="IOX6234" s="251"/>
      <c r="IOY6234" s="251"/>
      <c r="IOZ6234" s="251"/>
      <c r="IPA6234" s="251"/>
      <c r="IPB6234" s="251"/>
      <c r="IPC6234" s="251"/>
      <c r="IPD6234" s="251"/>
      <c r="IPE6234" s="251"/>
      <c r="IPF6234" s="251"/>
      <c r="IPG6234" s="251"/>
      <c r="IPH6234" s="251"/>
      <c r="IPI6234" s="251"/>
      <c r="IPJ6234" s="251"/>
      <c r="IPK6234" s="251"/>
      <c r="IPL6234" s="251"/>
      <c r="IPM6234" s="251"/>
      <c r="IPN6234" s="251"/>
      <c r="IPO6234" s="251"/>
      <c r="IPP6234" s="251"/>
      <c r="IPQ6234" s="251"/>
      <c r="IPR6234" s="251"/>
      <c r="IPS6234" s="251"/>
      <c r="IPT6234" s="251"/>
      <c r="IPU6234" s="251"/>
      <c r="IPV6234" s="251"/>
      <c r="IPW6234" s="251"/>
      <c r="IPX6234" s="251"/>
      <c r="IPY6234" s="251"/>
      <c r="IPZ6234" s="251"/>
      <c r="IQA6234" s="251"/>
      <c r="IQB6234" s="251"/>
      <c r="IQC6234" s="251"/>
      <c r="IQD6234" s="251"/>
      <c r="IQE6234" s="251"/>
      <c r="IQF6234" s="251"/>
      <c r="IQG6234" s="251"/>
      <c r="IQH6234" s="251"/>
      <c r="IQI6234" s="251"/>
      <c r="IQJ6234" s="251"/>
      <c r="IQK6234" s="251"/>
      <c r="IQL6234" s="251"/>
      <c r="IQM6234" s="251"/>
      <c r="IQN6234" s="251"/>
      <c r="IQO6234" s="251"/>
      <c r="IQP6234" s="251"/>
      <c r="IQQ6234" s="251"/>
      <c r="IQR6234" s="251"/>
      <c r="IQS6234" s="251"/>
      <c r="IQT6234" s="251"/>
      <c r="IQU6234" s="251"/>
      <c r="IQV6234" s="251"/>
      <c r="IQW6234" s="251"/>
      <c r="IQX6234" s="251"/>
      <c r="IQY6234" s="251"/>
      <c r="IQZ6234" s="251"/>
      <c r="IRA6234" s="251"/>
      <c r="IRB6234" s="251"/>
      <c r="IRC6234" s="251"/>
      <c r="IRD6234" s="251"/>
      <c r="IRE6234" s="251"/>
      <c r="IRF6234" s="251"/>
      <c r="IRG6234" s="251"/>
      <c r="IRH6234" s="251"/>
      <c r="IRI6234" s="251"/>
      <c r="IRJ6234" s="251"/>
      <c r="IRK6234" s="251"/>
      <c r="IRL6234" s="251"/>
      <c r="IRM6234" s="251"/>
      <c r="IRN6234" s="251"/>
      <c r="IRO6234" s="251"/>
      <c r="IRP6234" s="251"/>
      <c r="IRQ6234" s="251"/>
      <c r="IRR6234" s="251"/>
      <c r="IRS6234" s="251"/>
      <c r="IRT6234" s="251"/>
      <c r="IRU6234" s="251"/>
      <c r="IRV6234" s="251"/>
      <c r="IRW6234" s="251"/>
      <c r="IRX6234" s="251"/>
      <c r="IRY6234" s="251"/>
      <c r="IRZ6234" s="251"/>
      <c r="ISA6234" s="251"/>
      <c r="ISB6234" s="251"/>
      <c r="ISC6234" s="251"/>
      <c r="ISD6234" s="251"/>
      <c r="ISE6234" s="251"/>
      <c r="ISF6234" s="251"/>
      <c r="ISG6234" s="251"/>
      <c r="ISH6234" s="251"/>
      <c r="ISI6234" s="251"/>
      <c r="ISJ6234" s="251"/>
      <c r="ISK6234" s="251"/>
      <c r="ISL6234" s="251"/>
      <c r="ISM6234" s="251"/>
      <c r="ISN6234" s="251"/>
      <c r="ISO6234" s="251"/>
      <c r="ISP6234" s="251"/>
      <c r="ISQ6234" s="251"/>
      <c r="ISR6234" s="251"/>
      <c r="ISS6234" s="251"/>
      <c r="IST6234" s="251"/>
      <c r="ISU6234" s="251"/>
      <c r="ISV6234" s="251"/>
      <c r="ISW6234" s="251"/>
      <c r="ISX6234" s="251"/>
      <c r="ISY6234" s="251"/>
      <c r="ISZ6234" s="251"/>
      <c r="ITA6234" s="251"/>
      <c r="ITB6234" s="251"/>
      <c r="ITC6234" s="251"/>
      <c r="ITD6234" s="251"/>
      <c r="ITE6234" s="251"/>
      <c r="ITF6234" s="251"/>
      <c r="ITG6234" s="251"/>
      <c r="ITH6234" s="251"/>
      <c r="ITI6234" s="251"/>
      <c r="ITJ6234" s="251"/>
      <c r="ITK6234" s="251"/>
      <c r="ITL6234" s="251"/>
      <c r="ITM6234" s="251"/>
      <c r="ITN6234" s="251"/>
      <c r="ITO6234" s="251"/>
      <c r="ITP6234" s="251"/>
      <c r="ITQ6234" s="251"/>
      <c r="ITR6234" s="251"/>
      <c r="ITS6234" s="251"/>
      <c r="ITT6234" s="251"/>
      <c r="ITU6234" s="251"/>
      <c r="ITV6234" s="251"/>
      <c r="ITW6234" s="251"/>
      <c r="ITX6234" s="251"/>
      <c r="ITY6234" s="251"/>
      <c r="ITZ6234" s="251"/>
      <c r="IUA6234" s="251"/>
      <c r="IUB6234" s="251"/>
      <c r="IUC6234" s="251"/>
      <c r="IUD6234" s="251"/>
      <c r="IUE6234" s="251"/>
      <c r="IUF6234" s="251"/>
      <c r="IUG6234" s="251"/>
      <c r="IUH6234" s="251"/>
      <c r="IUI6234" s="251"/>
      <c r="IUJ6234" s="251"/>
      <c r="IUK6234" s="251"/>
      <c r="IUL6234" s="251"/>
      <c r="IUM6234" s="251"/>
      <c r="IUN6234" s="251"/>
      <c r="IUO6234" s="251"/>
      <c r="IUP6234" s="251"/>
      <c r="IUQ6234" s="251"/>
      <c r="IUR6234" s="251"/>
      <c r="IUS6234" s="251"/>
      <c r="IUT6234" s="251"/>
      <c r="IUU6234" s="251"/>
      <c r="IUV6234" s="251"/>
      <c r="IUW6234" s="251"/>
      <c r="IUX6234" s="251"/>
      <c r="IUY6234" s="251"/>
      <c r="IUZ6234" s="251"/>
      <c r="IVA6234" s="251"/>
      <c r="IVB6234" s="251"/>
      <c r="IVC6234" s="251"/>
      <c r="IVD6234" s="251"/>
      <c r="IVE6234" s="251"/>
      <c r="IVF6234" s="251"/>
      <c r="IVG6234" s="251"/>
      <c r="IVH6234" s="251"/>
      <c r="IVI6234" s="251"/>
      <c r="IVJ6234" s="251"/>
      <c r="IVK6234" s="251"/>
      <c r="IVL6234" s="251"/>
      <c r="IVM6234" s="251"/>
      <c r="IVN6234" s="251"/>
      <c r="IVO6234" s="251"/>
      <c r="IVP6234" s="251"/>
      <c r="IVQ6234" s="251"/>
      <c r="IVR6234" s="251"/>
      <c r="IVS6234" s="251"/>
      <c r="IVT6234" s="251"/>
      <c r="IVU6234" s="251"/>
      <c r="IVV6234" s="251"/>
      <c r="IVW6234" s="251"/>
      <c r="IVX6234" s="251"/>
      <c r="IVY6234" s="251"/>
      <c r="IVZ6234" s="251"/>
      <c r="IWA6234" s="251"/>
      <c r="IWB6234" s="251"/>
      <c r="IWC6234" s="251"/>
      <c r="IWD6234" s="251"/>
      <c r="IWE6234" s="251"/>
      <c r="IWF6234" s="251"/>
      <c r="IWG6234" s="251"/>
      <c r="IWH6234" s="251"/>
      <c r="IWI6234" s="251"/>
      <c r="IWJ6234" s="251"/>
      <c r="IWK6234" s="251"/>
      <c r="IWL6234" s="251"/>
      <c r="IWM6234" s="251"/>
      <c r="IWN6234" s="251"/>
      <c r="IWO6234" s="251"/>
      <c r="IWP6234" s="251"/>
      <c r="IWQ6234" s="251"/>
      <c r="IWR6234" s="251"/>
      <c r="IWS6234" s="251"/>
      <c r="IWT6234" s="251"/>
      <c r="IWU6234" s="251"/>
      <c r="IWV6234" s="251"/>
      <c r="IWW6234" s="251"/>
      <c r="IWX6234" s="251"/>
      <c r="IWY6234" s="251"/>
      <c r="IWZ6234" s="251"/>
      <c r="IXA6234" s="251"/>
      <c r="IXB6234" s="251"/>
      <c r="IXC6234" s="251"/>
      <c r="IXD6234" s="251"/>
      <c r="IXE6234" s="251"/>
      <c r="IXF6234" s="251"/>
      <c r="IXG6234" s="251"/>
      <c r="IXH6234" s="251"/>
      <c r="IXI6234" s="251"/>
      <c r="IXJ6234" s="251"/>
      <c r="IXK6234" s="251"/>
      <c r="IXL6234" s="251"/>
      <c r="IXM6234" s="251"/>
      <c r="IXN6234" s="251"/>
      <c r="IXO6234" s="251"/>
      <c r="IXP6234" s="251"/>
      <c r="IXQ6234" s="251"/>
      <c r="IXR6234" s="251"/>
      <c r="IXS6234" s="251"/>
      <c r="IXT6234" s="251"/>
      <c r="IXU6234" s="251"/>
      <c r="IXV6234" s="251"/>
      <c r="IXW6234" s="251"/>
      <c r="IXX6234" s="251"/>
      <c r="IXY6234" s="251"/>
      <c r="IXZ6234" s="251"/>
      <c r="IYA6234" s="251"/>
      <c r="IYB6234" s="251"/>
      <c r="IYC6234" s="251"/>
      <c r="IYD6234" s="251"/>
      <c r="IYE6234" s="251"/>
      <c r="IYF6234" s="251"/>
      <c r="IYG6234" s="251"/>
      <c r="IYH6234" s="251"/>
      <c r="IYI6234" s="251"/>
      <c r="IYJ6234" s="251"/>
      <c r="IYK6234" s="251"/>
      <c r="IYL6234" s="251"/>
      <c r="IYM6234" s="251"/>
      <c r="IYN6234" s="251"/>
      <c r="IYO6234" s="251"/>
      <c r="IYP6234" s="251"/>
      <c r="IYQ6234" s="251"/>
      <c r="IYR6234" s="251"/>
      <c r="IYS6234" s="251"/>
      <c r="IYT6234" s="251"/>
      <c r="IYU6234" s="251"/>
      <c r="IYV6234" s="251"/>
      <c r="IYW6234" s="251"/>
      <c r="IYX6234" s="251"/>
      <c r="IYY6234" s="251"/>
      <c r="IYZ6234" s="251"/>
      <c r="IZA6234" s="251"/>
      <c r="IZB6234" s="251"/>
      <c r="IZC6234" s="251"/>
      <c r="IZD6234" s="251"/>
      <c r="IZE6234" s="251"/>
      <c r="IZF6234" s="251"/>
      <c r="IZG6234" s="251"/>
      <c r="IZH6234" s="251"/>
      <c r="IZI6234" s="251"/>
      <c r="IZJ6234" s="251"/>
      <c r="IZK6234" s="251"/>
      <c r="IZL6234" s="251"/>
      <c r="IZM6234" s="251"/>
      <c r="IZN6234" s="251"/>
      <c r="IZO6234" s="251"/>
      <c r="IZP6234" s="251"/>
      <c r="IZQ6234" s="251"/>
      <c r="IZR6234" s="251"/>
      <c r="IZS6234" s="251"/>
      <c r="IZT6234" s="251"/>
      <c r="IZU6234" s="251"/>
      <c r="IZV6234" s="251"/>
      <c r="IZW6234" s="251"/>
      <c r="IZX6234" s="251"/>
      <c r="IZY6234" s="251"/>
      <c r="IZZ6234" s="251"/>
      <c r="JAA6234" s="251"/>
      <c r="JAB6234" s="251"/>
      <c r="JAC6234" s="251"/>
      <c r="JAD6234" s="251"/>
      <c r="JAE6234" s="251"/>
      <c r="JAF6234" s="251"/>
      <c r="JAG6234" s="251"/>
      <c r="JAH6234" s="251"/>
      <c r="JAI6234" s="251"/>
      <c r="JAJ6234" s="251"/>
      <c r="JAK6234" s="251"/>
      <c r="JAL6234" s="251"/>
      <c r="JAM6234" s="251"/>
      <c r="JAN6234" s="251"/>
      <c r="JAO6234" s="251"/>
      <c r="JAP6234" s="251"/>
      <c r="JAQ6234" s="251"/>
      <c r="JAR6234" s="251"/>
      <c r="JAS6234" s="251"/>
      <c r="JAT6234" s="251"/>
      <c r="JAU6234" s="251"/>
      <c r="JAV6234" s="251"/>
      <c r="JAW6234" s="251"/>
      <c r="JAX6234" s="251"/>
      <c r="JAY6234" s="251"/>
      <c r="JAZ6234" s="251"/>
      <c r="JBA6234" s="251"/>
      <c r="JBB6234" s="251"/>
      <c r="JBC6234" s="251"/>
      <c r="JBD6234" s="251"/>
      <c r="JBE6234" s="251"/>
      <c r="JBF6234" s="251"/>
      <c r="JBG6234" s="251"/>
      <c r="JBH6234" s="251"/>
      <c r="JBI6234" s="251"/>
      <c r="JBJ6234" s="251"/>
      <c r="JBK6234" s="251"/>
      <c r="JBL6234" s="251"/>
      <c r="JBM6234" s="251"/>
      <c r="JBN6234" s="251"/>
      <c r="JBO6234" s="251"/>
      <c r="JBP6234" s="251"/>
      <c r="JBQ6234" s="251"/>
      <c r="JBR6234" s="251"/>
      <c r="JBS6234" s="251"/>
      <c r="JBT6234" s="251"/>
      <c r="JBU6234" s="251"/>
      <c r="JBV6234" s="251"/>
      <c r="JBW6234" s="251"/>
      <c r="JBX6234" s="251"/>
      <c r="JBY6234" s="251"/>
      <c r="JBZ6234" s="251"/>
      <c r="JCA6234" s="251"/>
      <c r="JCB6234" s="251"/>
      <c r="JCC6234" s="251"/>
      <c r="JCD6234" s="251"/>
      <c r="JCE6234" s="251"/>
      <c r="JCF6234" s="251"/>
      <c r="JCG6234" s="251"/>
      <c r="JCH6234" s="251"/>
      <c r="JCI6234" s="251"/>
      <c r="JCJ6234" s="251"/>
      <c r="JCK6234" s="251"/>
      <c r="JCL6234" s="251"/>
      <c r="JCM6234" s="251"/>
      <c r="JCN6234" s="251"/>
      <c r="JCO6234" s="251"/>
      <c r="JCP6234" s="251"/>
      <c r="JCQ6234" s="251"/>
      <c r="JCR6234" s="251"/>
      <c r="JCS6234" s="251"/>
      <c r="JCT6234" s="251"/>
      <c r="JCU6234" s="251"/>
      <c r="JCV6234" s="251"/>
      <c r="JCW6234" s="251"/>
      <c r="JCX6234" s="251"/>
      <c r="JCY6234" s="251"/>
      <c r="JCZ6234" s="251"/>
      <c r="JDA6234" s="251"/>
      <c r="JDB6234" s="251"/>
      <c r="JDC6234" s="251"/>
      <c r="JDD6234" s="251"/>
      <c r="JDE6234" s="251"/>
      <c r="JDF6234" s="251"/>
      <c r="JDG6234" s="251"/>
      <c r="JDH6234" s="251"/>
      <c r="JDI6234" s="251"/>
      <c r="JDJ6234" s="251"/>
      <c r="JDK6234" s="251"/>
      <c r="JDL6234" s="251"/>
      <c r="JDM6234" s="251"/>
      <c r="JDN6234" s="251"/>
      <c r="JDO6234" s="251"/>
      <c r="JDP6234" s="251"/>
      <c r="JDQ6234" s="251"/>
      <c r="JDR6234" s="251"/>
      <c r="JDS6234" s="251"/>
      <c r="JDT6234" s="251"/>
      <c r="JDU6234" s="251"/>
      <c r="JDV6234" s="251"/>
      <c r="JDW6234" s="251"/>
      <c r="JDX6234" s="251"/>
      <c r="JDY6234" s="251"/>
      <c r="JDZ6234" s="251"/>
      <c r="JEA6234" s="251"/>
      <c r="JEB6234" s="251"/>
      <c r="JEC6234" s="251"/>
      <c r="JED6234" s="251"/>
      <c r="JEE6234" s="251"/>
      <c r="JEF6234" s="251"/>
      <c r="JEG6234" s="251"/>
      <c r="JEH6234" s="251"/>
      <c r="JEI6234" s="251"/>
      <c r="JEJ6234" s="251"/>
      <c r="JEK6234" s="251"/>
      <c r="JEL6234" s="251"/>
      <c r="JEM6234" s="251"/>
      <c r="JEN6234" s="251"/>
      <c r="JEO6234" s="251"/>
      <c r="JEP6234" s="251"/>
      <c r="JEQ6234" s="251"/>
      <c r="JER6234" s="251"/>
      <c r="JES6234" s="251"/>
      <c r="JET6234" s="251"/>
      <c r="JEU6234" s="251"/>
      <c r="JEV6234" s="251"/>
      <c r="JEW6234" s="251"/>
      <c r="JEX6234" s="251"/>
      <c r="JEY6234" s="251"/>
      <c r="JEZ6234" s="251"/>
      <c r="JFA6234" s="251"/>
      <c r="JFB6234" s="251"/>
      <c r="JFC6234" s="251"/>
      <c r="JFD6234" s="251"/>
      <c r="JFE6234" s="251"/>
      <c r="JFF6234" s="251"/>
      <c r="JFG6234" s="251"/>
      <c r="JFH6234" s="251"/>
      <c r="JFI6234" s="251"/>
      <c r="JFJ6234" s="251"/>
      <c r="JFK6234" s="251"/>
      <c r="JFL6234" s="251"/>
      <c r="JFM6234" s="251"/>
      <c r="JFN6234" s="251"/>
      <c r="JFO6234" s="251"/>
      <c r="JFP6234" s="251"/>
      <c r="JFQ6234" s="251"/>
      <c r="JFR6234" s="251"/>
      <c r="JFS6234" s="251"/>
      <c r="JFT6234" s="251"/>
      <c r="JFU6234" s="251"/>
      <c r="JFV6234" s="251"/>
      <c r="JFW6234" s="251"/>
      <c r="JFX6234" s="251"/>
      <c r="JFY6234" s="251"/>
      <c r="JFZ6234" s="251"/>
      <c r="JGA6234" s="251"/>
      <c r="JGB6234" s="251"/>
      <c r="JGC6234" s="251"/>
      <c r="JGD6234" s="251"/>
      <c r="JGE6234" s="251"/>
      <c r="JGF6234" s="251"/>
      <c r="JGG6234" s="251"/>
      <c r="JGH6234" s="251"/>
      <c r="JGI6234" s="251"/>
      <c r="JGJ6234" s="251"/>
      <c r="JGK6234" s="251"/>
      <c r="JGL6234" s="251"/>
      <c r="JGM6234" s="251"/>
      <c r="JGN6234" s="251"/>
      <c r="JGO6234" s="251"/>
      <c r="JGP6234" s="251"/>
      <c r="JGQ6234" s="251"/>
      <c r="JGR6234" s="251"/>
      <c r="JGS6234" s="251"/>
      <c r="JGT6234" s="251"/>
      <c r="JGU6234" s="251"/>
      <c r="JGV6234" s="251"/>
      <c r="JGW6234" s="251"/>
      <c r="JGX6234" s="251"/>
      <c r="JGY6234" s="251"/>
      <c r="JGZ6234" s="251"/>
      <c r="JHA6234" s="251"/>
      <c r="JHB6234" s="251"/>
      <c r="JHC6234" s="251"/>
      <c r="JHD6234" s="251"/>
      <c r="JHE6234" s="251"/>
      <c r="JHF6234" s="251"/>
      <c r="JHG6234" s="251"/>
      <c r="JHH6234" s="251"/>
      <c r="JHI6234" s="251"/>
      <c r="JHJ6234" s="251"/>
      <c r="JHK6234" s="251"/>
      <c r="JHL6234" s="251"/>
      <c r="JHM6234" s="251"/>
      <c r="JHN6234" s="251"/>
      <c r="JHO6234" s="251"/>
      <c r="JHP6234" s="251"/>
      <c r="JHQ6234" s="251"/>
      <c r="JHR6234" s="251"/>
      <c r="JHS6234" s="251"/>
      <c r="JHT6234" s="251"/>
      <c r="JHU6234" s="251"/>
      <c r="JHV6234" s="251"/>
      <c r="JHW6234" s="251"/>
      <c r="JHX6234" s="251"/>
      <c r="JHY6234" s="251"/>
      <c r="JHZ6234" s="251"/>
      <c r="JIA6234" s="251"/>
      <c r="JIB6234" s="251"/>
      <c r="JIC6234" s="251"/>
      <c r="JID6234" s="251"/>
      <c r="JIE6234" s="251"/>
      <c r="JIF6234" s="251"/>
      <c r="JIG6234" s="251"/>
      <c r="JIH6234" s="251"/>
      <c r="JII6234" s="251"/>
      <c r="JIJ6234" s="251"/>
      <c r="JIK6234" s="251"/>
      <c r="JIL6234" s="251"/>
      <c r="JIM6234" s="251"/>
      <c r="JIN6234" s="251"/>
      <c r="JIO6234" s="251"/>
      <c r="JIP6234" s="251"/>
      <c r="JIQ6234" s="251"/>
      <c r="JIR6234" s="251"/>
      <c r="JIS6234" s="251"/>
      <c r="JIT6234" s="251"/>
      <c r="JIU6234" s="251"/>
      <c r="JIV6234" s="251"/>
      <c r="JIW6234" s="251"/>
      <c r="JIX6234" s="251"/>
      <c r="JIY6234" s="251"/>
      <c r="JIZ6234" s="251"/>
      <c r="JJA6234" s="251"/>
      <c r="JJB6234" s="251"/>
      <c r="JJC6234" s="251"/>
      <c r="JJD6234" s="251"/>
      <c r="JJE6234" s="251"/>
      <c r="JJF6234" s="251"/>
      <c r="JJG6234" s="251"/>
      <c r="JJH6234" s="251"/>
      <c r="JJI6234" s="251"/>
      <c r="JJJ6234" s="251"/>
      <c r="JJK6234" s="251"/>
      <c r="JJL6234" s="251"/>
      <c r="JJM6234" s="251"/>
      <c r="JJN6234" s="251"/>
      <c r="JJO6234" s="251"/>
      <c r="JJP6234" s="251"/>
      <c r="JJQ6234" s="251"/>
      <c r="JJR6234" s="251"/>
      <c r="JJS6234" s="251"/>
      <c r="JJT6234" s="251"/>
      <c r="JJU6234" s="251"/>
      <c r="JJV6234" s="251"/>
      <c r="JJW6234" s="251"/>
      <c r="JJX6234" s="251"/>
      <c r="JJY6234" s="251"/>
      <c r="JJZ6234" s="251"/>
      <c r="JKA6234" s="251"/>
      <c r="JKB6234" s="251"/>
      <c r="JKC6234" s="251"/>
      <c r="JKD6234" s="251"/>
      <c r="JKE6234" s="251"/>
      <c r="JKF6234" s="251"/>
      <c r="JKG6234" s="251"/>
      <c r="JKH6234" s="251"/>
      <c r="JKI6234" s="251"/>
      <c r="JKJ6234" s="251"/>
      <c r="JKK6234" s="251"/>
      <c r="JKL6234" s="251"/>
      <c r="JKM6234" s="251"/>
      <c r="JKN6234" s="251"/>
      <c r="JKO6234" s="251"/>
      <c r="JKP6234" s="251"/>
      <c r="JKQ6234" s="251"/>
      <c r="JKR6234" s="251"/>
      <c r="JKS6234" s="251"/>
      <c r="JKT6234" s="251"/>
      <c r="JKU6234" s="251"/>
      <c r="JKV6234" s="251"/>
      <c r="JKW6234" s="251"/>
      <c r="JKX6234" s="251"/>
      <c r="JKY6234" s="251"/>
      <c r="JKZ6234" s="251"/>
      <c r="JLA6234" s="251"/>
      <c r="JLB6234" s="251"/>
      <c r="JLC6234" s="251"/>
      <c r="JLD6234" s="251"/>
      <c r="JLE6234" s="251"/>
      <c r="JLF6234" s="251"/>
      <c r="JLG6234" s="251"/>
      <c r="JLH6234" s="251"/>
      <c r="JLI6234" s="251"/>
      <c r="JLJ6234" s="251"/>
      <c r="JLK6234" s="251"/>
      <c r="JLL6234" s="251"/>
      <c r="JLM6234" s="251"/>
      <c r="JLN6234" s="251"/>
      <c r="JLO6234" s="251"/>
      <c r="JLP6234" s="251"/>
      <c r="JLQ6234" s="251"/>
      <c r="JLR6234" s="251"/>
      <c r="JLS6234" s="251"/>
      <c r="JLT6234" s="251"/>
      <c r="JLU6234" s="251"/>
      <c r="JLV6234" s="251"/>
      <c r="JLW6234" s="251"/>
      <c r="JLX6234" s="251"/>
      <c r="JLY6234" s="251"/>
      <c r="JLZ6234" s="251"/>
      <c r="JMA6234" s="251"/>
      <c r="JMB6234" s="251"/>
      <c r="JMC6234" s="251"/>
      <c r="JMD6234" s="251"/>
      <c r="JME6234" s="251"/>
      <c r="JMF6234" s="251"/>
      <c r="JMG6234" s="251"/>
      <c r="JMH6234" s="251"/>
      <c r="JMI6234" s="251"/>
      <c r="JMJ6234" s="251"/>
      <c r="JMK6234" s="251"/>
      <c r="JML6234" s="251"/>
      <c r="JMM6234" s="251"/>
      <c r="JMN6234" s="251"/>
      <c r="JMO6234" s="251"/>
      <c r="JMP6234" s="251"/>
      <c r="JMQ6234" s="251"/>
      <c r="JMR6234" s="251"/>
      <c r="JMS6234" s="251"/>
      <c r="JMT6234" s="251"/>
      <c r="JMU6234" s="251"/>
      <c r="JMV6234" s="251"/>
      <c r="JMW6234" s="251"/>
      <c r="JMX6234" s="251"/>
      <c r="JMY6234" s="251"/>
      <c r="JMZ6234" s="251"/>
      <c r="JNA6234" s="251"/>
      <c r="JNB6234" s="251"/>
      <c r="JNC6234" s="251"/>
      <c r="JND6234" s="251"/>
      <c r="JNE6234" s="251"/>
      <c r="JNF6234" s="251"/>
      <c r="JNG6234" s="251"/>
      <c r="JNH6234" s="251"/>
      <c r="JNI6234" s="251"/>
      <c r="JNJ6234" s="251"/>
      <c r="JNK6234" s="251"/>
      <c r="JNL6234" s="251"/>
      <c r="JNM6234" s="251"/>
      <c r="JNN6234" s="251"/>
      <c r="JNO6234" s="251"/>
      <c r="JNP6234" s="251"/>
      <c r="JNQ6234" s="251"/>
      <c r="JNR6234" s="251"/>
      <c r="JNS6234" s="251"/>
      <c r="JNT6234" s="251"/>
      <c r="JNU6234" s="251"/>
      <c r="JNV6234" s="251"/>
      <c r="JNW6234" s="251"/>
      <c r="JNX6234" s="251"/>
      <c r="JNY6234" s="251"/>
      <c r="JNZ6234" s="251"/>
      <c r="JOA6234" s="251"/>
      <c r="JOB6234" s="251"/>
      <c r="JOC6234" s="251"/>
      <c r="JOD6234" s="251"/>
      <c r="JOE6234" s="251"/>
      <c r="JOF6234" s="251"/>
      <c r="JOG6234" s="251"/>
      <c r="JOH6234" s="251"/>
      <c r="JOI6234" s="251"/>
      <c r="JOJ6234" s="251"/>
      <c r="JOK6234" s="251"/>
      <c r="JOL6234" s="251"/>
      <c r="JOM6234" s="251"/>
      <c r="JON6234" s="251"/>
      <c r="JOO6234" s="251"/>
      <c r="JOP6234" s="251"/>
      <c r="JOQ6234" s="251"/>
      <c r="JOR6234" s="251"/>
      <c r="JOS6234" s="251"/>
      <c r="JOT6234" s="251"/>
      <c r="JOU6234" s="251"/>
      <c r="JOV6234" s="251"/>
      <c r="JOW6234" s="251"/>
      <c r="JOX6234" s="251"/>
      <c r="JOY6234" s="251"/>
      <c r="JOZ6234" s="251"/>
      <c r="JPA6234" s="251"/>
      <c r="JPB6234" s="251"/>
      <c r="JPC6234" s="251"/>
      <c r="JPD6234" s="251"/>
      <c r="JPE6234" s="251"/>
      <c r="JPF6234" s="251"/>
      <c r="JPG6234" s="251"/>
      <c r="JPH6234" s="251"/>
      <c r="JPI6234" s="251"/>
      <c r="JPJ6234" s="251"/>
      <c r="JPK6234" s="251"/>
      <c r="JPL6234" s="251"/>
      <c r="JPM6234" s="251"/>
      <c r="JPN6234" s="251"/>
      <c r="JPO6234" s="251"/>
      <c r="JPP6234" s="251"/>
      <c r="JPQ6234" s="251"/>
      <c r="JPR6234" s="251"/>
      <c r="JPS6234" s="251"/>
      <c r="JPT6234" s="251"/>
      <c r="JPU6234" s="251"/>
      <c r="JPV6234" s="251"/>
      <c r="JPW6234" s="251"/>
      <c r="JPX6234" s="251"/>
      <c r="JPY6234" s="251"/>
      <c r="JPZ6234" s="251"/>
      <c r="JQA6234" s="251"/>
      <c r="JQB6234" s="251"/>
      <c r="JQC6234" s="251"/>
      <c r="JQD6234" s="251"/>
      <c r="JQE6234" s="251"/>
      <c r="JQF6234" s="251"/>
      <c r="JQG6234" s="251"/>
      <c r="JQH6234" s="251"/>
      <c r="JQI6234" s="251"/>
      <c r="JQJ6234" s="251"/>
      <c r="JQK6234" s="251"/>
      <c r="JQL6234" s="251"/>
      <c r="JQM6234" s="251"/>
      <c r="JQN6234" s="251"/>
      <c r="JQO6234" s="251"/>
      <c r="JQP6234" s="251"/>
      <c r="JQQ6234" s="251"/>
      <c r="JQR6234" s="251"/>
      <c r="JQS6234" s="251"/>
      <c r="JQT6234" s="251"/>
      <c r="JQU6234" s="251"/>
      <c r="JQV6234" s="251"/>
      <c r="JQW6234" s="251"/>
      <c r="JQX6234" s="251"/>
      <c r="JQY6234" s="251"/>
      <c r="JQZ6234" s="251"/>
      <c r="JRA6234" s="251"/>
      <c r="JRB6234" s="251"/>
      <c r="JRC6234" s="251"/>
      <c r="JRD6234" s="251"/>
      <c r="JRE6234" s="251"/>
      <c r="JRF6234" s="251"/>
      <c r="JRG6234" s="251"/>
      <c r="JRH6234" s="251"/>
      <c r="JRI6234" s="251"/>
      <c r="JRJ6234" s="251"/>
      <c r="JRK6234" s="251"/>
      <c r="JRL6234" s="251"/>
      <c r="JRM6234" s="251"/>
      <c r="JRN6234" s="251"/>
      <c r="JRO6234" s="251"/>
      <c r="JRP6234" s="251"/>
      <c r="JRQ6234" s="251"/>
      <c r="JRR6234" s="251"/>
      <c r="JRS6234" s="251"/>
      <c r="JRT6234" s="251"/>
      <c r="JRU6234" s="251"/>
      <c r="JRV6234" s="251"/>
      <c r="JRW6234" s="251"/>
      <c r="JRX6234" s="251"/>
      <c r="JRY6234" s="251"/>
      <c r="JRZ6234" s="251"/>
      <c r="JSA6234" s="251"/>
      <c r="JSB6234" s="251"/>
      <c r="JSC6234" s="251"/>
      <c r="JSD6234" s="251"/>
      <c r="JSE6234" s="251"/>
      <c r="JSF6234" s="251"/>
      <c r="JSG6234" s="251"/>
      <c r="JSH6234" s="251"/>
      <c r="JSI6234" s="251"/>
      <c r="JSJ6234" s="251"/>
      <c r="JSK6234" s="251"/>
      <c r="JSL6234" s="251"/>
      <c r="JSM6234" s="251"/>
      <c r="JSN6234" s="251"/>
      <c r="JSO6234" s="251"/>
      <c r="JSP6234" s="251"/>
      <c r="JSQ6234" s="251"/>
      <c r="JSR6234" s="251"/>
      <c r="JSS6234" s="251"/>
      <c r="JST6234" s="251"/>
      <c r="JSU6234" s="251"/>
      <c r="JSV6234" s="251"/>
      <c r="JSW6234" s="251"/>
      <c r="JSX6234" s="251"/>
      <c r="JSY6234" s="251"/>
      <c r="JSZ6234" s="251"/>
      <c r="JTA6234" s="251"/>
      <c r="JTB6234" s="251"/>
      <c r="JTC6234" s="251"/>
      <c r="JTD6234" s="251"/>
      <c r="JTE6234" s="251"/>
      <c r="JTF6234" s="251"/>
      <c r="JTG6234" s="251"/>
      <c r="JTH6234" s="251"/>
      <c r="JTI6234" s="251"/>
      <c r="JTJ6234" s="251"/>
      <c r="JTK6234" s="251"/>
      <c r="JTL6234" s="251"/>
      <c r="JTM6234" s="251"/>
      <c r="JTN6234" s="251"/>
      <c r="JTO6234" s="251"/>
      <c r="JTP6234" s="251"/>
      <c r="JTQ6234" s="251"/>
      <c r="JTR6234" s="251"/>
      <c r="JTS6234" s="251"/>
      <c r="JTT6234" s="251"/>
      <c r="JTU6234" s="251"/>
      <c r="JTV6234" s="251"/>
      <c r="JTW6234" s="251"/>
      <c r="JTX6234" s="251"/>
      <c r="JTY6234" s="251"/>
      <c r="JTZ6234" s="251"/>
      <c r="JUA6234" s="251"/>
      <c r="JUB6234" s="251"/>
      <c r="JUC6234" s="251"/>
      <c r="JUD6234" s="251"/>
      <c r="JUE6234" s="251"/>
      <c r="JUF6234" s="251"/>
      <c r="JUG6234" s="251"/>
      <c r="JUH6234" s="251"/>
      <c r="JUI6234" s="251"/>
      <c r="JUJ6234" s="251"/>
      <c r="JUK6234" s="251"/>
      <c r="JUL6234" s="251"/>
      <c r="JUM6234" s="251"/>
      <c r="JUN6234" s="251"/>
      <c r="JUO6234" s="251"/>
      <c r="JUP6234" s="251"/>
      <c r="JUQ6234" s="251"/>
      <c r="JUR6234" s="251"/>
      <c r="JUS6234" s="251"/>
      <c r="JUT6234" s="251"/>
      <c r="JUU6234" s="251"/>
      <c r="JUV6234" s="251"/>
      <c r="JUW6234" s="251"/>
      <c r="JUX6234" s="251"/>
      <c r="JUY6234" s="251"/>
      <c r="JUZ6234" s="251"/>
      <c r="JVA6234" s="251"/>
      <c r="JVB6234" s="251"/>
      <c r="JVC6234" s="251"/>
      <c r="JVD6234" s="251"/>
      <c r="JVE6234" s="251"/>
      <c r="JVF6234" s="251"/>
      <c r="JVG6234" s="251"/>
      <c r="JVH6234" s="251"/>
      <c r="JVI6234" s="251"/>
      <c r="JVJ6234" s="251"/>
      <c r="JVK6234" s="251"/>
      <c r="JVL6234" s="251"/>
      <c r="JVM6234" s="251"/>
      <c r="JVN6234" s="251"/>
      <c r="JVO6234" s="251"/>
      <c r="JVP6234" s="251"/>
      <c r="JVQ6234" s="251"/>
      <c r="JVR6234" s="251"/>
      <c r="JVS6234" s="251"/>
      <c r="JVT6234" s="251"/>
      <c r="JVU6234" s="251"/>
      <c r="JVV6234" s="251"/>
      <c r="JVW6234" s="251"/>
      <c r="JVX6234" s="251"/>
      <c r="JVY6234" s="251"/>
      <c r="JVZ6234" s="251"/>
      <c r="JWA6234" s="251"/>
      <c r="JWB6234" s="251"/>
      <c r="JWC6234" s="251"/>
      <c r="JWD6234" s="251"/>
      <c r="JWE6234" s="251"/>
      <c r="JWF6234" s="251"/>
      <c r="JWG6234" s="251"/>
      <c r="JWH6234" s="251"/>
      <c r="JWI6234" s="251"/>
      <c r="JWJ6234" s="251"/>
      <c r="JWK6234" s="251"/>
      <c r="JWL6234" s="251"/>
      <c r="JWM6234" s="251"/>
      <c r="JWN6234" s="251"/>
      <c r="JWO6234" s="251"/>
      <c r="JWP6234" s="251"/>
      <c r="JWQ6234" s="251"/>
      <c r="JWR6234" s="251"/>
      <c r="JWS6234" s="251"/>
      <c r="JWT6234" s="251"/>
      <c r="JWU6234" s="251"/>
      <c r="JWV6234" s="251"/>
      <c r="JWW6234" s="251"/>
      <c r="JWX6234" s="251"/>
      <c r="JWY6234" s="251"/>
      <c r="JWZ6234" s="251"/>
      <c r="JXA6234" s="251"/>
      <c r="JXB6234" s="251"/>
      <c r="JXC6234" s="251"/>
      <c r="JXD6234" s="251"/>
      <c r="JXE6234" s="251"/>
      <c r="JXF6234" s="251"/>
      <c r="JXG6234" s="251"/>
      <c r="JXH6234" s="251"/>
      <c r="JXI6234" s="251"/>
      <c r="JXJ6234" s="251"/>
      <c r="JXK6234" s="251"/>
      <c r="JXL6234" s="251"/>
      <c r="JXM6234" s="251"/>
      <c r="JXN6234" s="251"/>
      <c r="JXO6234" s="251"/>
      <c r="JXP6234" s="251"/>
      <c r="JXQ6234" s="251"/>
      <c r="JXR6234" s="251"/>
      <c r="JXS6234" s="251"/>
      <c r="JXT6234" s="251"/>
      <c r="JXU6234" s="251"/>
      <c r="JXV6234" s="251"/>
      <c r="JXW6234" s="251"/>
      <c r="JXX6234" s="251"/>
      <c r="JXY6234" s="251"/>
      <c r="JXZ6234" s="251"/>
      <c r="JYA6234" s="251"/>
      <c r="JYB6234" s="251"/>
      <c r="JYC6234" s="251"/>
      <c r="JYD6234" s="251"/>
      <c r="JYE6234" s="251"/>
      <c r="JYF6234" s="251"/>
      <c r="JYG6234" s="251"/>
      <c r="JYH6234" s="251"/>
      <c r="JYI6234" s="251"/>
      <c r="JYJ6234" s="251"/>
      <c r="JYK6234" s="251"/>
      <c r="JYL6234" s="251"/>
      <c r="JYM6234" s="251"/>
      <c r="JYN6234" s="251"/>
      <c r="JYO6234" s="251"/>
      <c r="JYP6234" s="251"/>
      <c r="JYQ6234" s="251"/>
      <c r="JYR6234" s="251"/>
      <c r="JYS6234" s="251"/>
      <c r="JYT6234" s="251"/>
      <c r="JYU6234" s="251"/>
      <c r="JYV6234" s="251"/>
      <c r="JYW6234" s="251"/>
      <c r="JYX6234" s="251"/>
      <c r="JYY6234" s="251"/>
      <c r="JYZ6234" s="251"/>
      <c r="JZA6234" s="251"/>
      <c r="JZB6234" s="251"/>
      <c r="JZC6234" s="251"/>
      <c r="JZD6234" s="251"/>
      <c r="JZE6234" s="251"/>
      <c r="JZF6234" s="251"/>
      <c r="JZG6234" s="251"/>
      <c r="JZH6234" s="251"/>
      <c r="JZI6234" s="251"/>
      <c r="JZJ6234" s="251"/>
      <c r="JZK6234" s="251"/>
      <c r="JZL6234" s="251"/>
      <c r="JZM6234" s="251"/>
      <c r="JZN6234" s="251"/>
      <c r="JZO6234" s="251"/>
      <c r="JZP6234" s="251"/>
      <c r="JZQ6234" s="251"/>
      <c r="JZR6234" s="251"/>
      <c r="JZS6234" s="251"/>
      <c r="JZT6234" s="251"/>
      <c r="JZU6234" s="251"/>
      <c r="JZV6234" s="251"/>
      <c r="JZW6234" s="251"/>
      <c r="JZX6234" s="251"/>
      <c r="JZY6234" s="251"/>
      <c r="JZZ6234" s="251"/>
      <c r="KAA6234" s="251"/>
      <c r="KAB6234" s="251"/>
      <c r="KAC6234" s="251"/>
      <c r="KAD6234" s="251"/>
      <c r="KAE6234" s="251"/>
      <c r="KAF6234" s="251"/>
      <c r="KAG6234" s="251"/>
      <c r="KAH6234" s="251"/>
      <c r="KAI6234" s="251"/>
      <c r="KAJ6234" s="251"/>
      <c r="KAK6234" s="251"/>
      <c r="KAL6234" s="251"/>
      <c r="KAM6234" s="251"/>
      <c r="KAN6234" s="251"/>
      <c r="KAO6234" s="251"/>
      <c r="KAP6234" s="251"/>
      <c r="KAQ6234" s="251"/>
      <c r="KAR6234" s="251"/>
      <c r="KAS6234" s="251"/>
      <c r="KAT6234" s="251"/>
      <c r="KAU6234" s="251"/>
      <c r="KAV6234" s="251"/>
      <c r="KAW6234" s="251"/>
      <c r="KAX6234" s="251"/>
      <c r="KAY6234" s="251"/>
      <c r="KAZ6234" s="251"/>
      <c r="KBA6234" s="251"/>
      <c r="KBB6234" s="251"/>
      <c r="KBC6234" s="251"/>
      <c r="KBD6234" s="251"/>
      <c r="KBE6234" s="251"/>
      <c r="KBF6234" s="251"/>
      <c r="KBG6234" s="251"/>
      <c r="KBH6234" s="251"/>
      <c r="KBI6234" s="251"/>
      <c r="KBJ6234" s="251"/>
      <c r="KBK6234" s="251"/>
      <c r="KBL6234" s="251"/>
      <c r="KBM6234" s="251"/>
      <c r="KBN6234" s="251"/>
      <c r="KBO6234" s="251"/>
      <c r="KBP6234" s="251"/>
      <c r="KBQ6234" s="251"/>
      <c r="KBR6234" s="251"/>
      <c r="KBS6234" s="251"/>
      <c r="KBT6234" s="251"/>
      <c r="KBU6234" s="251"/>
      <c r="KBV6234" s="251"/>
      <c r="KBW6234" s="251"/>
      <c r="KBX6234" s="251"/>
      <c r="KBY6234" s="251"/>
      <c r="KBZ6234" s="251"/>
      <c r="KCA6234" s="251"/>
      <c r="KCB6234" s="251"/>
      <c r="KCC6234" s="251"/>
      <c r="KCD6234" s="251"/>
      <c r="KCE6234" s="251"/>
      <c r="KCF6234" s="251"/>
      <c r="KCG6234" s="251"/>
      <c r="KCH6234" s="251"/>
      <c r="KCI6234" s="251"/>
      <c r="KCJ6234" s="251"/>
      <c r="KCK6234" s="251"/>
      <c r="KCL6234" s="251"/>
      <c r="KCM6234" s="251"/>
      <c r="KCN6234" s="251"/>
      <c r="KCO6234" s="251"/>
      <c r="KCP6234" s="251"/>
      <c r="KCQ6234" s="251"/>
      <c r="KCR6234" s="251"/>
      <c r="KCS6234" s="251"/>
      <c r="KCT6234" s="251"/>
      <c r="KCU6234" s="251"/>
      <c r="KCV6234" s="251"/>
      <c r="KCW6234" s="251"/>
      <c r="KCX6234" s="251"/>
      <c r="KCY6234" s="251"/>
      <c r="KCZ6234" s="251"/>
      <c r="KDA6234" s="251"/>
      <c r="KDB6234" s="251"/>
      <c r="KDC6234" s="251"/>
      <c r="KDD6234" s="251"/>
      <c r="KDE6234" s="251"/>
      <c r="KDF6234" s="251"/>
      <c r="KDG6234" s="251"/>
      <c r="KDH6234" s="251"/>
      <c r="KDI6234" s="251"/>
      <c r="KDJ6234" s="251"/>
      <c r="KDK6234" s="251"/>
      <c r="KDL6234" s="251"/>
      <c r="KDM6234" s="251"/>
      <c r="KDN6234" s="251"/>
      <c r="KDO6234" s="251"/>
      <c r="KDP6234" s="251"/>
      <c r="KDQ6234" s="251"/>
      <c r="KDR6234" s="251"/>
      <c r="KDS6234" s="251"/>
      <c r="KDT6234" s="251"/>
      <c r="KDU6234" s="251"/>
      <c r="KDV6234" s="251"/>
      <c r="KDW6234" s="251"/>
      <c r="KDX6234" s="251"/>
      <c r="KDY6234" s="251"/>
      <c r="KDZ6234" s="251"/>
      <c r="KEA6234" s="251"/>
      <c r="KEB6234" s="251"/>
      <c r="KEC6234" s="251"/>
      <c r="KED6234" s="251"/>
      <c r="KEE6234" s="251"/>
      <c r="KEF6234" s="251"/>
      <c r="KEG6234" s="251"/>
      <c r="KEH6234" s="251"/>
      <c r="KEI6234" s="251"/>
      <c r="KEJ6234" s="251"/>
      <c r="KEK6234" s="251"/>
      <c r="KEL6234" s="251"/>
      <c r="KEM6234" s="251"/>
      <c r="KEN6234" s="251"/>
      <c r="KEO6234" s="251"/>
      <c r="KEP6234" s="251"/>
      <c r="KEQ6234" s="251"/>
      <c r="KER6234" s="251"/>
      <c r="KES6234" s="251"/>
      <c r="KET6234" s="251"/>
      <c r="KEU6234" s="251"/>
      <c r="KEV6234" s="251"/>
      <c r="KEW6234" s="251"/>
      <c r="KEX6234" s="251"/>
      <c r="KEY6234" s="251"/>
      <c r="KEZ6234" s="251"/>
      <c r="KFA6234" s="251"/>
      <c r="KFB6234" s="251"/>
      <c r="KFC6234" s="251"/>
      <c r="KFD6234" s="251"/>
      <c r="KFE6234" s="251"/>
      <c r="KFF6234" s="251"/>
      <c r="KFG6234" s="251"/>
      <c r="KFH6234" s="251"/>
      <c r="KFI6234" s="251"/>
      <c r="KFJ6234" s="251"/>
      <c r="KFK6234" s="251"/>
      <c r="KFL6234" s="251"/>
      <c r="KFM6234" s="251"/>
      <c r="KFN6234" s="251"/>
      <c r="KFO6234" s="251"/>
      <c r="KFP6234" s="251"/>
      <c r="KFQ6234" s="251"/>
      <c r="KFR6234" s="251"/>
      <c r="KFS6234" s="251"/>
      <c r="KFT6234" s="251"/>
      <c r="KFU6234" s="251"/>
      <c r="KFV6234" s="251"/>
      <c r="KFW6234" s="251"/>
      <c r="KFX6234" s="251"/>
      <c r="KFY6234" s="251"/>
      <c r="KFZ6234" s="251"/>
      <c r="KGA6234" s="251"/>
      <c r="KGB6234" s="251"/>
      <c r="KGC6234" s="251"/>
      <c r="KGD6234" s="251"/>
      <c r="KGE6234" s="251"/>
      <c r="KGF6234" s="251"/>
      <c r="KGG6234" s="251"/>
      <c r="KGH6234" s="251"/>
      <c r="KGI6234" s="251"/>
      <c r="KGJ6234" s="251"/>
      <c r="KGK6234" s="251"/>
      <c r="KGL6234" s="251"/>
      <c r="KGM6234" s="251"/>
      <c r="KGN6234" s="251"/>
      <c r="KGO6234" s="251"/>
      <c r="KGP6234" s="251"/>
      <c r="KGQ6234" s="251"/>
      <c r="KGR6234" s="251"/>
      <c r="KGS6234" s="251"/>
      <c r="KGT6234" s="251"/>
      <c r="KGU6234" s="251"/>
      <c r="KGV6234" s="251"/>
      <c r="KGW6234" s="251"/>
      <c r="KGX6234" s="251"/>
      <c r="KGY6234" s="251"/>
      <c r="KGZ6234" s="251"/>
      <c r="KHA6234" s="251"/>
      <c r="KHB6234" s="251"/>
      <c r="KHC6234" s="251"/>
      <c r="KHD6234" s="251"/>
      <c r="KHE6234" s="251"/>
      <c r="KHF6234" s="251"/>
      <c r="KHG6234" s="251"/>
      <c r="KHH6234" s="251"/>
      <c r="KHI6234" s="251"/>
      <c r="KHJ6234" s="251"/>
      <c r="KHK6234" s="251"/>
      <c r="KHL6234" s="251"/>
      <c r="KHM6234" s="251"/>
      <c r="KHN6234" s="251"/>
      <c r="KHO6234" s="251"/>
      <c r="KHP6234" s="251"/>
      <c r="KHQ6234" s="251"/>
      <c r="KHR6234" s="251"/>
      <c r="KHS6234" s="251"/>
      <c r="KHT6234" s="251"/>
      <c r="KHU6234" s="251"/>
      <c r="KHV6234" s="251"/>
      <c r="KHW6234" s="251"/>
      <c r="KHX6234" s="251"/>
      <c r="KHY6234" s="251"/>
      <c r="KHZ6234" s="251"/>
      <c r="KIA6234" s="251"/>
      <c r="KIB6234" s="251"/>
      <c r="KIC6234" s="251"/>
      <c r="KID6234" s="251"/>
      <c r="KIE6234" s="251"/>
      <c r="KIF6234" s="251"/>
      <c r="KIG6234" s="251"/>
      <c r="KIH6234" s="251"/>
      <c r="KII6234" s="251"/>
      <c r="KIJ6234" s="251"/>
      <c r="KIK6234" s="251"/>
      <c r="KIL6234" s="251"/>
      <c r="KIM6234" s="251"/>
      <c r="KIN6234" s="251"/>
      <c r="KIO6234" s="251"/>
      <c r="KIP6234" s="251"/>
      <c r="KIQ6234" s="251"/>
      <c r="KIR6234" s="251"/>
      <c r="KIS6234" s="251"/>
      <c r="KIT6234" s="251"/>
      <c r="KIU6234" s="251"/>
      <c r="KIV6234" s="251"/>
      <c r="KIW6234" s="251"/>
      <c r="KIX6234" s="251"/>
      <c r="KIY6234" s="251"/>
      <c r="KIZ6234" s="251"/>
      <c r="KJA6234" s="251"/>
      <c r="KJB6234" s="251"/>
      <c r="KJC6234" s="251"/>
      <c r="KJD6234" s="251"/>
      <c r="KJE6234" s="251"/>
      <c r="KJF6234" s="251"/>
      <c r="KJG6234" s="251"/>
      <c r="KJH6234" s="251"/>
      <c r="KJI6234" s="251"/>
      <c r="KJJ6234" s="251"/>
      <c r="KJK6234" s="251"/>
      <c r="KJL6234" s="251"/>
      <c r="KJM6234" s="251"/>
      <c r="KJN6234" s="251"/>
      <c r="KJO6234" s="251"/>
      <c r="KJP6234" s="251"/>
      <c r="KJQ6234" s="251"/>
      <c r="KJR6234" s="251"/>
      <c r="KJS6234" s="251"/>
      <c r="KJT6234" s="251"/>
      <c r="KJU6234" s="251"/>
      <c r="KJV6234" s="251"/>
      <c r="KJW6234" s="251"/>
      <c r="KJX6234" s="251"/>
      <c r="KJY6234" s="251"/>
      <c r="KJZ6234" s="251"/>
      <c r="KKA6234" s="251"/>
      <c r="KKB6234" s="251"/>
      <c r="KKC6234" s="251"/>
      <c r="KKD6234" s="251"/>
      <c r="KKE6234" s="251"/>
      <c r="KKF6234" s="251"/>
      <c r="KKG6234" s="251"/>
      <c r="KKH6234" s="251"/>
      <c r="KKI6234" s="251"/>
      <c r="KKJ6234" s="251"/>
      <c r="KKK6234" s="251"/>
      <c r="KKL6234" s="251"/>
      <c r="KKM6234" s="251"/>
      <c r="KKN6234" s="251"/>
      <c r="KKO6234" s="251"/>
      <c r="KKP6234" s="251"/>
      <c r="KKQ6234" s="251"/>
      <c r="KKR6234" s="251"/>
      <c r="KKS6234" s="251"/>
      <c r="KKT6234" s="251"/>
      <c r="KKU6234" s="251"/>
      <c r="KKV6234" s="251"/>
      <c r="KKW6234" s="251"/>
      <c r="KKX6234" s="251"/>
      <c r="KKY6234" s="251"/>
      <c r="KKZ6234" s="251"/>
      <c r="KLA6234" s="251"/>
      <c r="KLB6234" s="251"/>
      <c r="KLC6234" s="251"/>
      <c r="KLD6234" s="251"/>
      <c r="KLE6234" s="251"/>
      <c r="KLF6234" s="251"/>
      <c r="KLG6234" s="251"/>
      <c r="KLH6234" s="251"/>
      <c r="KLI6234" s="251"/>
      <c r="KLJ6234" s="251"/>
      <c r="KLK6234" s="251"/>
      <c r="KLL6234" s="251"/>
      <c r="KLM6234" s="251"/>
      <c r="KLN6234" s="251"/>
      <c r="KLO6234" s="251"/>
      <c r="KLP6234" s="251"/>
      <c r="KLQ6234" s="251"/>
      <c r="KLR6234" s="251"/>
      <c r="KLS6234" s="251"/>
      <c r="KLT6234" s="251"/>
      <c r="KLU6234" s="251"/>
      <c r="KLV6234" s="251"/>
      <c r="KLW6234" s="251"/>
      <c r="KLX6234" s="251"/>
      <c r="KLY6234" s="251"/>
      <c r="KLZ6234" s="251"/>
      <c r="KMA6234" s="251"/>
      <c r="KMB6234" s="251"/>
      <c r="KMC6234" s="251"/>
      <c r="KMD6234" s="251"/>
      <c r="KME6234" s="251"/>
      <c r="KMF6234" s="251"/>
      <c r="KMG6234" s="251"/>
      <c r="KMH6234" s="251"/>
      <c r="KMI6234" s="251"/>
      <c r="KMJ6234" s="251"/>
      <c r="KMK6234" s="251"/>
      <c r="KML6234" s="251"/>
      <c r="KMM6234" s="251"/>
      <c r="KMN6234" s="251"/>
      <c r="KMO6234" s="251"/>
      <c r="KMP6234" s="251"/>
      <c r="KMQ6234" s="251"/>
      <c r="KMR6234" s="251"/>
      <c r="KMS6234" s="251"/>
      <c r="KMT6234" s="251"/>
      <c r="KMU6234" s="251"/>
      <c r="KMV6234" s="251"/>
      <c r="KMW6234" s="251"/>
      <c r="KMX6234" s="251"/>
      <c r="KMY6234" s="251"/>
      <c r="KMZ6234" s="251"/>
      <c r="KNA6234" s="251"/>
      <c r="KNB6234" s="251"/>
      <c r="KNC6234" s="251"/>
      <c r="KND6234" s="251"/>
      <c r="KNE6234" s="251"/>
      <c r="KNF6234" s="251"/>
      <c r="KNG6234" s="251"/>
      <c r="KNH6234" s="251"/>
      <c r="KNI6234" s="251"/>
      <c r="KNJ6234" s="251"/>
      <c r="KNK6234" s="251"/>
      <c r="KNL6234" s="251"/>
      <c r="KNM6234" s="251"/>
      <c r="KNN6234" s="251"/>
      <c r="KNO6234" s="251"/>
      <c r="KNP6234" s="251"/>
      <c r="KNQ6234" s="251"/>
      <c r="KNR6234" s="251"/>
      <c r="KNS6234" s="251"/>
      <c r="KNT6234" s="251"/>
      <c r="KNU6234" s="251"/>
      <c r="KNV6234" s="251"/>
      <c r="KNW6234" s="251"/>
      <c r="KNX6234" s="251"/>
      <c r="KNY6234" s="251"/>
      <c r="KNZ6234" s="251"/>
      <c r="KOA6234" s="251"/>
      <c r="KOB6234" s="251"/>
      <c r="KOC6234" s="251"/>
      <c r="KOD6234" s="251"/>
      <c r="KOE6234" s="251"/>
      <c r="KOF6234" s="251"/>
      <c r="KOG6234" s="251"/>
      <c r="KOH6234" s="251"/>
      <c r="KOI6234" s="251"/>
      <c r="KOJ6234" s="251"/>
      <c r="KOK6234" s="251"/>
      <c r="KOL6234" s="251"/>
      <c r="KOM6234" s="251"/>
      <c r="KON6234" s="251"/>
      <c r="KOO6234" s="251"/>
      <c r="KOP6234" s="251"/>
      <c r="KOQ6234" s="251"/>
      <c r="KOR6234" s="251"/>
      <c r="KOS6234" s="251"/>
      <c r="KOT6234" s="251"/>
      <c r="KOU6234" s="251"/>
      <c r="KOV6234" s="251"/>
      <c r="KOW6234" s="251"/>
      <c r="KOX6234" s="251"/>
      <c r="KOY6234" s="251"/>
      <c r="KOZ6234" s="251"/>
      <c r="KPA6234" s="251"/>
      <c r="KPB6234" s="251"/>
      <c r="KPC6234" s="251"/>
      <c r="KPD6234" s="251"/>
      <c r="KPE6234" s="251"/>
      <c r="KPF6234" s="251"/>
      <c r="KPG6234" s="251"/>
      <c r="KPH6234" s="251"/>
      <c r="KPI6234" s="251"/>
      <c r="KPJ6234" s="251"/>
      <c r="KPK6234" s="251"/>
      <c r="KPL6234" s="251"/>
      <c r="KPM6234" s="251"/>
      <c r="KPN6234" s="251"/>
      <c r="KPO6234" s="251"/>
      <c r="KPP6234" s="251"/>
      <c r="KPQ6234" s="251"/>
      <c r="KPR6234" s="251"/>
      <c r="KPS6234" s="251"/>
      <c r="KPT6234" s="251"/>
      <c r="KPU6234" s="251"/>
      <c r="KPV6234" s="251"/>
      <c r="KPW6234" s="251"/>
      <c r="KPX6234" s="251"/>
      <c r="KPY6234" s="251"/>
      <c r="KPZ6234" s="251"/>
      <c r="KQA6234" s="251"/>
      <c r="KQB6234" s="251"/>
      <c r="KQC6234" s="251"/>
      <c r="KQD6234" s="251"/>
      <c r="KQE6234" s="251"/>
      <c r="KQF6234" s="251"/>
      <c r="KQG6234" s="251"/>
      <c r="KQH6234" s="251"/>
      <c r="KQI6234" s="251"/>
      <c r="KQJ6234" s="251"/>
      <c r="KQK6234" s="251"/>
      <c r="KQL6234" s="251"/>
      <c r="KQM6234" s="251"/>
      <c r="KQN6234" s="251"/>
      <c r="KQO6234" s="251"/>
      <c r="KQP6234" s="251"/>
      <c r="KQQ6234" s="251"/>
      <c r="KQR6234" s="251"/>
      <c r="KQS6234" s="251"/>
      <c r="KQT6234" s="251"/>
      <c r="KQU6234" s="251"/>
      <c r="KQV6234" s="251"/>
      <c r="KQW6234" s="251"/>
      <c r="KQX6234" s="251"/>
      <c r="KQY6234" s="251"/>
      <c r="KQZ6234" s="251"/>
      <c r="KRA6234" s="251"/>
      <c r="KRB6234" s="251"/>
      <c r="KRC6234" s="251"/>
      <c r="KRD6234" s="251"/>
      <c r="KRE6234" s="251"/>
      <c r="KRF6234" s="251"/>
      <c r="KRG6234" s="251"/>
      <c r="KRH6234" s="251"/>
      <c r="KRI6234" s="251"/>
      <c r="KRJ6234" s="251"/>
      <c r="KRK6234" s="251"/>
      <c r="KRL6234" s="251"/>
      <c r="KRM6234" s="251"/>
      <c r="KRN6234" s="251"/>
      <c r="KRO6234" s="251"/>
      <c r="KRP6234" s="251"/>
      <c r="KRQ6234" s="251"/>
      <c r="KRR6234" s="251"/>
      <c r="KRS6234" s="251"/>
      <c r="KRT6234" s="251"/>
      <c r="KRU6234" s="251"/>
      <c r="KRV6234" s="251"/>
      <c r="KRW6234" s="251"/>
      <c r="KRX6234" s="251"/>
      <c r="KRY6234" s="251"/>
      <c r="KRZ6234" s="251"/>
      <c r="KSA6234" s="251"/>
      <c r="KSB6234" s="251"/>
      <c r="KSC6234" s="251"/>
      <c r="KSD6234" s="251"/>
      <c r="KSE6234" s="251"/>
      <c r="KSF6234" s="251"/>
      <c r="KSG6234" s="251"/>
      <c r="KSH6234" s="251"/>
      <c r="KSI6234" s="251"/>
      <c r="KSJ6234" s="251"/>
      <c r="KSK6234" s="251"/>
      <c r="KSL6234" s="251"/>
      <c r="KSM6234" s="251"/>
      <c r="KSN6234" s="251"/>
      <c r="KSO6234" s="251"/>
      <c r="KSP6234" s="251"/>
      <c r="KSQ6234" s="251"/>
      <c r="KSR6234" s="251"/>
      <c r="KSS6234" s="251"/>
      <c r="KST6234" s="251"/>
      <c r="KSU6234" s="251"/>
      <c r="KSV6234" s="251"/>
      <c r="KSW6234" s="251"/>
      <c r="KSX6234" s="251"/>
      <c r="KSY6234" s="251"/>
      <c r="KSZ6234" s="251"/>
      <c r="KTA6234" s="251"/>
      <c r="KTB6234" s="251"/>
      <c r="KTC6234" s="251"/>
      <c r="KTD6234" s="251"/>
      <c r="KTE6234" s="251"/>
      <c r="KTF6234" s="251"/>
      <c r="KTG6234" s="251"/>
      <c r="KTH6234" s="251"/>
      <c r="KTI6234" s="251"/>
      <c r="KTJ6234" s="251"/>
      <c r="KTK6234" s="251"/>
      <c r="KTL6234" s="251"/>
      <c r="KTM6234" s="251"/>
      <c r="KTN6234" s="251"/>
      <c r="KTO6234" s="251"/>
      <c r="KTP6234" s="251"/>
      <c r="KTQ6234" s="251"/>
      <c r="KTR6234" s="251"/>
      <c r="KTS6234" s="251"/>
      <c r="KTT6234" s="251"/>
      <c r="KTU6234" s="251"/>
      <c r="KTV6234" s="251"/>
      <c r="KTW6234" s="251"/>
      <c r="KTX6234" s="251"/>
      <c r="KTY6234" s="251"/>
      <c r="KTZ6234" s="251"/>
      <c r="KUA6234" s="251"/>
      <c r="KUB6234" s="251"/>
      <c r="KUC6234" s="251"/>
      <c r="KUD6234" s="251"/>
      <c r="KUE6234" s="251"/>
      <c r="KUF6234" s="251"/>
      <c r="KUG6234" s="251"/>
      <c r="KUH6234" s="251"/>
      <c r="KUI6234" s="251"/>
      <c r="KUJ6234" s="251"/>
      <c r="KUK6234" s="251"/>
      <c r="KUL6234" s="251"/>
      <c r="KUM6234" s="251"/>
      <c r="KUN6234" s="251"/>
      <c r="KUO6234" s="251"/>
      <c r="KUP6234" s="251"/>
      <c r="KUQ6234" s="251"/>
      <c r="KUR6234" s="251"/>
      <c r="KUS6234" s="251"/>
      <c r="KUT6234" s="251"/>
      <c r="KUU6234" s="251"/>
      <c r="KUV6234" s="251"/>
      <c r="KUW6234" s="251"/>
      <c r="KUX6234" s="251"/>
      <c r="KUY6234" s="251"/>
      <c r="KUZ6234" s="251"/>
      <c r="KVA6234" s="251"/>
      <c r="KVB6234" s="251"/>
      <c r="KVC6234" s="251"/>
      <c r="KVD6234" s="251"/>
      <c r="KVE6234" s="251"/>
      <c r="KVF6234" s="251"/>
      <c r="KVG6234" s="251"/>
      <c r="KVH6234" s="251"/>
      <c r="KVI6234" s="251"/>
      <c r="KVJ6234" s="251"/>
      <c r="KVK6234" s="251"/>
      <c r="KVL6234" s="251"/>
      <c r="KVM6234" s="251"/>
      <c r="KVN6234" s="251"/>
      <c r="KVO6234" s="251"/>
      <c r="KVP6234" s="251"/>
      <c r="KVQ6234" s="251"/>
      <c r="KVR6234" s="251"/>
      <c r="KVS6234" s="251"/>
      <c r="KVT6234" s="251"/>
      <c r="KVU6234" s="251"/>
      <c r="KVV6234" s="251"/>
      <c r="KVW6234" s="251"/>
      <c r="KVX6234" s="251"/>
      <c r="KVY6234" s="251"/>
      <c r="KVZ6234" s="251"/>
      <c r="KWA6234" s="251"/>
      <c r="KWB6234" s="251"/>
      <c r="KWC6234" s="251"/>
      <c r="KWD6234" s="251"/>
      <c r="KWE6234" s="251"/>
      <c r="KWF6234" s="251"/>
      <c r="KWG6234" s="251"/>
      <c r="KWH6234" s="251"/>
      <c r="KWI6234" s="251"/>
      <c r="KWJ6234" s="251"/>
      <c r="KWK6234" s="251"/>
      <c r="KWL6234" s="251"/>
      <c r="KWM6234" s="251"/>
      <c r="KWN6234" s="251"/>
      <c r="KWO6234" s="251"/>
      <c r="KWP6234" s="251"/>
      <c r="KWQ6234" s="251"/>
      <c r="KWR6234" s="251"/>
      <c r="KWS6234" s="251"/>
      <c r="KWT6234" s="251"/>
      <c r="KWU6234" s="251"/>
      <c r="KWV6234" s="251"/>
      <c r="KWW6234" s="251"/>
      <c r="KWX6234" s="251"/>
      <c r="KWY6234" s="251"/>
      <c r="KWZ6234" s="251"/>
      <c r="KXA6234" s="251"/>
      <c r="KXB6234" s="251"/>
      <c r="KXC6234" s="251"/>
      <c r="KXD6234" s="251"/>
      <c r="KXE6234" s="251"/>
      <c r="KXF6234" s="251"/>
      <c r="KXG6234" s="251"/>
      <c r="KXH6234" s="251"/>
      <c r="KXI6234" s="251"/>
      <c r="KXJ6234" s="251"/>
      <c r="KXK6234" s="251"/>
      <c r="KXL6234" s="251"/>
      <c r="KXM6234" s="251"/>
      <c r="KXN6234" s="251"/>
      <c r="KXO6234" s="251"/>
      <c r="KXP6234" s="251"/>
      <c r="KXQ6234" s="251"/>
      <c r="KXR6234" s="251"/>
      <c r="KXS6234" s="251"/>
      <c r="KXT6234" s="251"/>
      <c r="KXU6234" s="251"/>
      <c r="KXV6234" s="251"/>
      <c r="KXW6234" s="251"/>
      <c r="KXX6234" s="251"/>
      <c r="KXY6234" s="251"/>
      <c r="KXZ6234" s="251"/>
      <c r="KYA6234" s="251"/>
      <c r="KYB6234" s="251"/>
      <c r="KYC6234" s="251"/>
      <c r="KYD6234" s="251"/>
      <c r="KYE6234" s="251"/>
      <c r="KYF6234" s="251"/>
      <c r="KYG6234" s="251"/>
      <c r="KYH6234" s="251"/>
      <c r="KYI6234" s="251"/>
      <c r="KYJ6234" s="251"/>
      <c r="KYK6234" s="251"/>
      <c r="KYL6234" s="251"/>
      <c r="KYM6234" s="251"/>
      <c r="KYN6234" s="251"/>
      <c r="KYO6234" s="251"/>
      <c r="KYP6234" s="251"/>
      <c r="KYQ6234" s="251"/>
      <c r="KYR6234" s="251"/>
      <c r="KYS6234" s="251"/>
      <c r="KYT6234" s="251"/>
      <c r="KYU6234" s="251"/>
      <c r="KYV6234" s="251"/>
      <c r="KYW6234" s="251"/>
      <c r="KYX6234" s="251"/>
      <c r="KYY6234" s="251"/>
      <c r="KYZ6234" s="251"/>
      <c r="KZA6234" s="251"/>
      <c r="KZB6234" s="251"/>
      <c r="KZC6234" s="251"/>
      <c r="KZD6234" s="251"/>
      <c r="KZE6234" s="251"/>
      <c r="KZF6234" s="251"/>
      <c r="KZG6234" s="251"/>
      <c r="KZH6234" s="251"/>
      <c r="KZI6234" s="251"/>
      <c r="KZJ6234" s="251"/>
      <c r="KZK6234" s="251"/>
      <c r="KZL6234" s="251"/>
      <c r="KZM6234" s="251"/>
      <c r="KZN6234" s="251"/>
      <c r="KZO6234" s="251"/>
      <c r="KZP6234" s="251"/>
      <c r="KZQ6234" s="251"/>
      <c r="KZR6234" s="251"/>
      <c r="KZS6234" s="251"/>
      <c r="KZT6234" s="251"/>
      <c r="KZU6234" s="251"/>
      <c r="KZV6234" s="251"/>
      <c r="KZW6234" s="251"/>
      <c r="KZX6234" s="251"/>
      <c r="KZY6234" s="251"/>
      <c r="KZZ6234" s="251"/>
      <c r="LAA6234" s="251"/>
      <c r="LAB6234" s="251"/>
      <c r="LAC6234" s="251"/>
      <c r="LAD6234" s="251"/>
      <c r="LAE6234" s="251"/>
      <c r="LAF6234" s="251"/>
      <c r="LAG6234" s="251"/>
      <c r="LAH6234" s="251"/>
      <c r="LAI6234" s="251"/>
      <c r="LAJ6234" s="251"/>
      <c r="LAK6234" s="251"/>
      <c r="LAL6234" s="251"/>
      <c r="LAM6234" s="251"/>
      <c r="LAN6234" s="251"/>
      <c r="LAO6234" s="251"/>
      <c r="LAP6234" s="251"/>
      <c r="LAQ6234" s="251"/>
      <c r="LAR6234" s="251"/>
      <c r="LAS6234" s="251"/>
      <c r="LAT6234" s="251"/>
      <c r="LAU6234" s="251"/>
      <c r="LAV6234" s="251"/>
      <c r="LAW6234" s="251"/>
      <c r="LAX6234" s="251"/>
      <c r="LAY6234" s="251"/>
      <c r="LAZ6234" s="251"/>
      <c r="LBA6234" s="251"/>
      <c r="LBB6234" s="251"/>
      <c r="LBC6234" s="251"/>
      <c r="LBD6234" s="251"/>
      <c r="LBE6234" s="251"/>
      <c r="LBF6234" s="251"/>
      <c r="LBG6234" s="251"/>
      <c r="LBH6234" s="251"/>
      <c r="LBI6234" s="251"/>
      <c r="LBJ6234" s="251"/>
      <c r="LBK6234" s="251"/>
      <c r="LBL6234" s="251"/>
      <c r="LBM6234" s="251"/>
      <c r="LBN6234" s="251"/>
      <c r="LBO6234" s="251"/>
      <c r="LBP6234" s="251"/>
      <c r="LBQ6234" s="251"/>
      <c r="LBR6234" s="251"/>
      <c r="LBS6234" s="251"/>
      <c r="LBT6234" s="251"/>
      <c r="LBU6234" s="251"/>
      <c r="LBV6234" s="251"/>
      <c r="LBW6234" s="251"/>
      <c r="LBX6234" s="251"/>
      <c r="LBY6234" s="251"/>
      <c r="LBZ6234" s="251"/>
      <c r="LCA6234" s="251"/>
      <c r="LCB6234" s="251"/>
      <c r="LCC6234" s="251"/>
      <c r="LCD6234" s="251"/>
      <c r="LCE6234" s="251"/>
      <c r="LCF6234" s="251"/>
      <c r="LCG6234" s="251"/>
      <c r="LCH6234" s="251"/>
      <c r="LCI6234" s="251"/>
      <c r="LCJ6234" s="251"/>
      <c r="LCK6234" s="251"/>
      <c r="LCL6234" s="251"/>
      <c r="LCM6234" s="251"/>
      <c r="LCN6234" s="251"/>
      <c r="LCO6234" s="251"/>
      <c r="LCP6234" s="251"/>
      <c r="LCQ6234" s="251"/>
      <c r="LCR6234" s="251"/>
      <c r="LCS6234" s="251"/>
      <c r="LCT6234" s="251"/>
      <c r="LCU6234" s="251"/>
      <c r="LCV6234" s="251"/>
      <c r="LCW6234" s="251"/>
      <c r="LCX6234" s="251"/>
      <c r="LCY6234" s="251"/>
      <c r="LCZ6234" s="251"/>
      <c r="LDA6234" s="251"/>
      <c r="LDB6234" s="251"/>
      <c r="LDC6234" s="251"/>
      <c r="LDD6234" s="251"/>
      <c r="LDE6234" s="251"/>
      <c r="LDF6234" s="251"/>
      <c r="LDG6234" s="251"/>
      <c r="LDH6234" s="251"/>
      <c r="LDI6234" s="251"/>
      <c r="LDJ6234" s="251"/>
      <c r="LDK6234" s="251"/>
      <c r="LDL6234" s="251"/>
      <c r="LDM6234" s="251"/>
      <c r="LDN6234" s="251"/>
      <c r="LDO6234" s="251"/>
      <c r="LDP6234" s="251"/>
      <c r="LDQ6234" s="251"/>
      <c r="LDR6234" s="251"/>
      <c r="LDS6234" s="251"/>
      <c r="LDT6234" s="251"/>
      <c r="LDU6234" s="251"/>
      <c r="LDV6234" s="251"/>
      <c r="LDW6234" s="251"/>
      <c r="LDX6234" s="251"/>
      <c r="LDY6234" s="251"/>
      <c r="LDZ6234" s="251"/>
      <c r="LEA6234" s="251"/>
      <c r="LEB6234" s="251"/>
      <c r="LEC6234" s="251"/>
      <c r="LED6234" s="251"/>
      <c r="LEE6234" s="251"/>
      <c r="LEF6234" s="251"/>
      <c r="LEG6234" s="251"/>
      <c r="LEH6234" s="251"/>
      <c r="LEI6234" s="251"/>
      <c r="LEJ6234" s="251"/>
      <c r="LEK6234" s="251"/>
      <c r="LEL6234" s="251"/>
      <c r="LEM6234" s="251"/>
      <c r="LEN6234" s="251"/>
      <c r="LEO6234" s="251"/>
      <c r="LEP6234" s="251"/>
      <c r="LEQ6234" s="251"/>
      <c r="LER6234" s="251"/>
      <c r="LES6234" s="251"/>
      <c r="LET6234" s="251"/>
      <c r="LEU6234" s="251"/>
      <c r="LEV6234" s="251"/>
      <c r="LEW6234" s="251"/>
      <c r="LEX6234" s="251"/>
      <c r="LEY6234" s="251"/>
      <c r="LEZ6234" s="251"/>
      <c r="LFA6234" s="251"/>
      <c r="LFB6234" s="251"/>
      <c r="LFC6234" s="251"/>
      <c r="LFD6234" s="251"/>
      <c r="LFE6234" s="251"/>
      <c r="LFF6234" s="251"/>
      <c r="LFG6234" s="251"/>
      <c r="LFH6234" s="251"/>
      <c r="LFI6234" s="251"/>
      <c r="LFJ6234" s="251"/>
      <c r="LFK6234" s="251"/>
      <c r="LFL6234" s="251"/>
      <c r="LFM6234" s="251"/>
      <c r="LFN6234" s="251"/>
      <c r="LFO6234" s="251"/>
      <c r="LFP6234" s="251"/>
      <c r="LFQ6234" s="251"/>
      <c r="LFR6234" s="251"/>
      <c r="LFS6234" s="251"/>
      <c r="LFT6234" s="251"/>
      <c r="LFU6234" s="251"/>
      <c r="LFV6234" s="251"/>
      <c r="LFW6234" s="251"/>
      <c r="LFX6234" s="251"/>
      <c r="LFY6234" s="251"/>
      <c r="LFZ6234" s="251"/>
      <c r="LGA6234" s="251"/>
      <c r="LGB6234" s="251"/>
      <c r="LGC6234" s="251"/>
      <c r="LGD6234" s="251"/>
      <c r="LGE6234" s="251"/>
      <c r="LGF6234" s="251"/>
      <c r="LGG6234" s="251"/>
      <c r="LGH6234" s="251"/>
      <c r="LGI6234" s="251"/>
      <c r="LGJ6234" s="251"/>
      <c r="LGK6234" s="251"/>
      <c r="LGL6234" s="251"/>
      <c r="LGM6234" s="251"/>
      <c r="LGN6234" s="251"/>
      <c r="LGO6234" s="251"/>
      <c r="LGP6234" s="251"/>
      <c r="LGQ6234" s="251"/>
      <c r="LGR6234" s="251"/>
      <c r="LGS6234" s="251"/>
      <c r="LGT6234" s="251"/>
      <c r="LGU6234" s="251"/>
      <c r="LGV6234" s="251"/>
      <c r="LGW6234" s="251"/>
      <c r="LGX6234" s="251"/>
      <c r="LGY6234" s="251"/>
      <c r="LGZ6234" s="251"/>
      <c r="LHA6234" s="251"/>
      <c r="LHB6234" s="251"/>
      <c r="LHC6234" s="251"/>
      <c r="LHD6234" s="251"/>
      <c r="LHE6234" s="251"/>
      <c r="LHF6234" s="251"/>
      <c r="LHG6234" s="251"/>
      <c r="LHH6234" s="251"/>
      <c r="LHI6234" s="251"/>
      <c r="LHJ6234" s="251"/>
      <c r="LHK6234" s="251"/>
      <c r="LHL6234" s="251"/>
      <c r="LHM6234" s="251"/>
      <c r="LHN6234" s="251"/>
      <c r="LHO6234" s="251"/>
      <c r="LHP6234" s="251"/>
      <c r="LHQ6234" s="251"/>
      <c r="LHR6234" s="251"/>
      <c r="LHS6234" s="251"/>
      <c r="LHT6234" s="251"/>
      <c r="LHU6234" s="251"/>
      <c r="LHV6234" s="251"/>
      <c r="LHW6234" s="251"/>
      <c r="LHX6234" s="251"/>
      <c r="LHY6234" s="251"/>
      <c r="LHZ6234" s="251"/>
      <c r="LIA6234" s="251"/>
      <c r="LIB6234" s="251"/>
      <c r="LIC6234" s="251"/>
      <c r="LID6234" s="251"/>
      <c r="LIE6234" s="251"/>
      <c r="LIF6234" s="251"/>
      <c r="LIG6234" s="251"/>
      <c r="LIH6234" s="251"/>
      <c r="LII6234" s="251"/>
      <c r="LIJ6234" s="251"/>
      <c r="LIK6234" s="251"/>
      <c r="LIL6234" s="251"/>
      <c r="LIM6234" s="251"/>
      <c r="LIN6234" s="251"/>
      <c r="LIO6234" s="251"/>
      <c r="LIP6234" s="251"/>
      <c r="LIQ6234" s="251"/>
      <c r="LIR6234" s="251"/>
      <c r="LIS6234" s="251"/>
      <c r="LIT6234" s="251"/>
      <c r="LIU6234" s="251"/>
      <c r="LIV6234" s="251"/>
      <c r="LIW6234" s="251"/>
      <c r="LIX6234" s="251"/>
      <c r="LIY6234" s="251"/>
      <c r="LIZ6234" s="251"/>
      <c r="LJA6234" s="251"/>
      <c r="LJB6234" s="251"/>
      <c r="LJC6234" s="251"/>
      <c r="LJD6234" s="251"/>
      <c r="LJE6234" s="251"/>
      <c r="LJF6234" s="251"/>
      <c r="LJG6234" s="251"/>
      <c r="LJH6234" s="251"/>
      <c r="LJI6234" s="251"/>
      <c r="LJJ6234" s="251"/>
      <c r="LJK6234" s="251"/>
      <c r="LJL6234" s="251"/>
      <c r="LJM6234" s="251"/>
      <c r="LJN6234" s="251"/>
      <c r="LJO6234" s="251"/>
      <c r="LJP6234" s="251"/>
      <c r="LJQ6234" s="251"/>
      <c r="LJR6234" s="251"/>
      <c r="LJS6234" s="251"/>
      <c r="LJT6234" s="251"/>
      <c r="LJU6234" s="251"/>
      <c r="LJV6234" s="251"/>
      <c r="LJW6234" s="251"/>
      <c r="LJX6234" s="251"/>
      <c r="LJY6234" s="251"/>
      <c r="LJZ6234" s="251"/>
      <c r="LKA6234" s="251"/>
      <c r="LKB6234" s="251"/>
      <c r="LKC6234" s="251"/>
      <c r="LKD6234" s="251"/>
      <c r="LKE6234" s="251"/>
      <c r="LKF6234" s="251"/>
      <c r="LKG6234" s="251"/>
      <c r="LKH6234" s="251"/>
      <c r="LKI6234" s="251"/>
      <c r="LKJ6234" s="251"/>
      <c r="LKK6234" s="251"/>
      <c r="LKL6234" s="251"/>
      <c r="LKM6234" s="251"/>
      <c r="LKN6234" s="251"/>
      <c r="LKO6234" s="251"/>
      <c r="LKP6234" s="251"/>
      <c r="LKQ6234" s="251"/>
      <c r="LKR6234" s="251"/>
      <c r="LKS6234" s="251"/>
      <c r="LKT6234" s="251"/>
      <c r="LKU6234" s="251"/>
      <c r="LKV6234" s="251"/>
      <c r="LKW6234" s="251"/>
      <c r="LKX6234" s="251"/>
      <c r="LKY6234" s="251"/>
      <c r="LKZ6234" s="251"/>
      <c r="LLA6234" s="251"/>
      <c r="LLB6234" s="251"/>
      <c r="LLC6234" s="251"/>
      <c r="LLD6234" s="251"/>
      <c r="LLE6234" s="251"/>
      <c r="LLF6234" s="251"/>
      <c r="LLG6234" s="251"/>
      <c r="LLH6234" s="251"/>
      <c r="LLI6234" s="251"/>
      <c r="LLJ6234" s="251"/>
      <c r="LLK6234" s="251"/>
      <c r="LLL6234" s="251"/>
      <c r="LLM6234" s="251"/>
      <c r="LLN6234" s="251"/>
      <c r="LLO6234" s="251"/>
      <c r="LLP6234" s="251"/>
      <c r="LLQ6234" s="251"/>
      <c r="LLR6234" s="251"/>
      <c r="LLS6234" s="251"/>
      <c r="LLT6234" s="251"/>
      <c r="LLU6234" s="251"/>
      <c r="LLV6234" s="251"/>
      <c r="LLW6234" s="251"/>
      <c r="LLX6234" s="251"/>
      <c r="LLY6234" s="251"/>
      <c r="LLZ6234" s="251"/>
      <c r="LMA6234" s="251"/>
      <c r="LMB6234" s="251"/>
      <c r="LMC6234" s="251"/>
      <c r="LMD6234" s="251"/>
      <c r="LME6234" s="251"/>
      <c r="LMF6234" s="251"/>
      <c r="LMG6234" s="251"/>
      <c r="LMH6234" s="251"/>
      <c r="LMI6234" s="251"/>
      <c r="LMJ6234" s="251"/>
      <c r="LMK6234" s="251"/>
      <c r="LML6234" s="251"/>
      <c r="LMM6234" s="251"/>
      <c r="LMN6234" s="251"/>
      <c r="LMO6234" s="251"/>
      <c r="LMP6234" s="251"/>
      <c r="LMQ6234" s="251"/>
      <c r="LMR6234" s="251"/>
      <c r="LMS6234" s="251"/>
      <c r="LMT6234" s="251"/>
      <c r="LMU6234" s="251"/>
      <c r="LMV6234" s="251"/>
      <c r="LMW6234" s="251"/>
      <c r="LMX6234" s="251"/>
      <c r="LMY6234" s="251"/>
      <c r="LMZ6234" s="251"/>
      <c r="LNA6234" s="251"/>
      <c r="LNB6234" s="251"/>
      <c r="LNC6234" s="251"/>
      <c r="LND6234" s="251"/>
      <c r="LNE6234" s="251"/>
      <c r="LNF6234" s="251"/>
      <c r="LNG6234" s="251"/>
      <c r="LNH6234" s="251"/>
      <c r="LNI6234" s="251"/>
      <c r="LNJ6234" s="251"/>
      <c r="LNK6234" s="251"/>
      <c r="LNL6234" s="251"/>
      <c r="LNM6234" s="251"/>
      <c r="LNN6234" s="251"/>
      <c r="LNO6234" s="251"/>
      <c r="LNP6234" s="251"/>
      <c r="LNQ6234" s="251"/>
      <c r="LNR6234" s="251"/>
      <c r="LNS6234" s="251"/>
      <c r="LNT6234" s="251"/>
      <c r="LNU6234" s="251"/>
      <c r="LNV6234" s="251"/>
      <c r="LNW6234" s="251"/>
      <c r="LNX6234" s="251"/>
      <c r="LNY6234" s="251"/>
      <c r="LNZ6234" s="251"/>
      <c r="LOA6234" s="251"/>
      <c r="LOB6234" s="251"/>
      <c r="LOC6234" s="251"/>
      <c r="LOD6234" s="251"/>
      <c r="LOE6234" s="251"/>
      <c r="LOF6234" s="251"/>
      <c r="LOG6234" s="251"/>
      <c r="LOH6234" s="251"/>
      <c r="LOI6234" s="251"/>
      <c r="LOJ6234" s="251"/>
      <c r="LOK6234" s="251"/>
      <c r="LOL6234" s="251"/>
      <c r="LOM6234" s="251"/>
      <c r="LON6234" s="251"/>
      <c r="LOO6234" s="251"/>
      <c r="LOP6234" s="251"/>
      <c r="LOQ6234" s="251"/>
      <c r="LOR6234" s="251"/>
      <c r="LOS6234" s="251"/>
      <c r="LOT6234" s="251"/>
      <c r="LOU6234" s="251"/>
      <c r="LOV6234" s="251"/>
      <c r="LOW6234" s="251"/>
      <c r="LOX6234" s="251"/>
      <c r="LOY6234" s="251"/>
      <c r="LOZ6234" s="251"/>
      <c r="LPA6234" s="251"/>
      <c r="LPB6234" s="251"/>
      <c r="LPC6234" s="251"/>
      <c r="LPD6234" s="251"/>
      <c r="LPE6234" s="251"/>
      <c r="LPF6234" s="251"/>
      <c r="LPG6234" s="251"/>
      <c r="LPH6234" s="251"/>
      <c r="LPI6234" s="251"/>
      <c r="LPJ6234" s="251"/>
      <c r="LPK6234" s="251"/>
      <c r="LPL6234" s="251"/>
      <c r="LPM6234" s="251"/>
      <c r="LPN6234" s="251"/>
      <c r="LPO6234" s="251"/>
      <c r="LPP6234" s="251"/>
      <c r="LPQ6234" s="251"/>
      <c r="LPR6234" s="251"/>
      <c r="LPS6234" s="251"/>
      <c r="LPT6234" s="251"/>
      <c r="LPU6234" s="251"/>
      <c r="LPV6234" s="251"/>
      <c r="LPW6234" s="251"/>
      <c r="LPX6234" s="251"/>
      <c r="LPY6234" s="251"/>
      <c r="LPZ6234" s="251"/>
      <c r="LQA6234" s="251"/>
      <c r="LQB6234" s="251"/>
      <c r="LQC6234" s="251"/>
      <c r="LQD6234" s="251"/>
      <c r="LQE6234" s="251"/>
      <c r="LQF6234" s="251"/>
      <c r="LQG6234" s="251"/>
      <c r="LQH6234" s="251"/>
      <c r="LQI6234" s="251"/>
      <c r="LQJ6234" s="251"/>
      <c r="LQK6234" s="251"/>
      <c r="LQL6234" s="251"/>
      <c r="LQM6234" s="251"/>
      <c r="LQN6234" s="251"/>
      <c r="LQO6234" s="251"/>
      <c r="LQP6234" s="251"/>
      <c r="LQQ6234" s="251"/>
      <c r="LQR6234" s="251"/>
      <c r="LQS6234" s="251"/>
      <c r="LQT6234" s="251"/>
      <c r="LQU6234" s="251"/>
      <c r="LQV6234" s="251"/>
      <c r="LQW6234" s="251"/>
      <c r="LQX6234" s="251"/>
      <c r="LQY6234" s="251"/>
      <c r="LQZ6234" s="251"/>
      <c r="LRA6234" s="251"/>
      <c r="LRB6234" s="251"/>
      <c r="LRC6234" s="251"/>
      <c r="LRD6234" s="251"/>
      <c r="LRE6234" s="251"/>
      <c r="LRF6234" s="251"/>
      <c r="LRG6234" s="251"/>
      <c r="LRH6234" s="251"/>
      <c r="LRI6234" s="251"/>
      <c r="LRJ6234" s="251"/>
      <c r="LRK6234" s="251"/>
      <c r="LRL6234" s="251"/>
      <c r="LRM6234" s="251"/>
      <c r="LRN6234" s="251"/>
      <c r="LRO6234" s="251"/>
      <c r="LRP6234" s="251"/>
      <c r="LRQ6234" s="251"/>
      <c r="LRR6234" s="251"/>
      <c r="LRS6234" s="251"/>
      <c r="LRT6234" s="251"/>
      <c r="LRU6234" s="251"/>
      <c r="LRV6234" s="251"/>
      <c r="LRW6234" s="251"/>
      <c r="LRX6234" s="251"/>
      <c r="LRY6234" s="251"/>
      <c r="LRZ6234" s="251"/>
      <c r="LSA6234" s="251"/>
      <c r="LSB6234" s="251"/>
      <c r="LSC6234" s="251"/>
      <c r="LSD6234" s="251"/>
      <c r="LSE6234" s="251"/>
      <c r="LSF6234" s="251"/>
      <c r="LSG6234" s="251"/>
      <c r="LSH6234" s="251"/>
      <c r="LSI6234" s="251"/>
      <c r="LSJ6234" s="251"/>
      <c r="LSK6234" s="251"/>
      <c r="LSL6234" s="251"/>
      <c r="LSM6234" s="251"/>
      <c r="LSN6234" s="251"/>
      <c r="LSO6234" s="251"/>
      <c r="LSP6234" s="251"/>
      <c r="LSQ6234" s="251"/>
      <c r="LSR6234" s="251"/>
      <c r="LSS6234" s="251"/>
      <c r="LST6234" s="251"/>
      <c r="LSU6234" s="251"/>
      <c r="LSV6234" s="251"/>
      <c r="LSW6234" s="251"/>
      <c r="LSX6234" s="251"/>
      <c r="LSY6234" s="251"/>
      <c r="LSZ6234" s="251"/>
      <c r="LTA6234" s="251"/>
      <c r="LTB6234" s="251"/>
      <c r="LTC6234" s="251"/>
      <c r="LTD6234" s="251"/>
      <c r="LTE6234" s="251"/>
      <c r="LTF6234" s="251"/>
      <c r="LTG6234" s="251"/>
      <c r="LTH6234" s="251"/>
      <c r="LTI6234" s="251"/>
      <c r="LTJ6234" s="251"/>
      <c r="LTK6234" s="251"/>
      <c r="LTL6234" s="251"/>
      <c r="LTM6234" s="251"/>
      <c r="LTN6234" s="251"/>
      <c r="LTO6234" s="251"/>
      <c r="LTP6234" s="251"/>
      <c r="LTQ6234" s="251"/>
      <c r="LTR6234" s="251"/>
      <c r="LTS6234" s="251"/>
      <c r="LTT6234" s="251"/>
      <c r="LTU6234" s="251"/>
      <c r="LTV6234" s="251"/>
      <c r="LTW6234" s="251"/>
      <c r="LTX6234" s="251"/>
      <c r="LTY6234" s="251"/>
      <c r="LTZ6234" s="251"/>
      <c r="LUA6234" s="251"/>
      <c r="LUB6234" s="251"/>
      <c r="LUC6234" s="251"/>
      <c r="LUD6234" s="251"/>
      <c r="LUE6234" s="251"/>
      <c r="LUF6234" s="251"/>
      <c r="LUG6234" s="251"/>
      <c r="LUH6234" s="251"/>
      <c r="LUI6234" s="251"/>
      <c r="LUJ6234" s="251"/>
      <c r="LUK6234" s="251"/>
      <c r="LUL6234" s="251"/>
      <c r="LUM6234" s="251"/>
      <c r="LUN6234" s="251"/>
      <c r="LUO6234" s="251"/>
      <c r="LUP6234" s="251"/>
      <c r="LUQ6234" s="251"/>
      <c r="LUR6234" s="251"/>
      <c r="LUS6234" s="251"/>
      <c r="LUT6234" s="251"/>
      <c r="LUU6234" s="251"/>
      <c r="LUV6234" s="251"/>
      <c r="LUW6234" s="251"/>
      <c r="LUX6234" s="251"/>
      <c r="LUY6234" s="251"/>
      <c r="LUZ6234" s="251"/>
      <c r="LVA6234" s="251"/>
      <c r="LVB6234" s="251"/>
      <c r="LVC6234" s="251"/>
      <c r="LVD6234" s="251"/>
      <c r="LVE6234" s="251"/>
      <c r="LVF6234" s="251"/>
      <c r="LVG6234" s="251"/>
      <c r="LVH6234" s="251"/>
      <c r="LVI6234" s="251"/>
      <c r="LVJ6234" s="251"/>
      <c r="LVK6234" s="251"/>
      <c r="LVL6234" s="251"/>
      <c r="LVM6234" s="251"/>
      <c r="LVN6234" s="251"/>
      <c r="LVO6234" s="251"/>
      <c r="LVP6234" s="251"/>
      <c r="LVQ6234" s="251"/>
      <c r="LVR6234" s="251"/>
      <c r="LVS6234" s="251"/>
      <c r="LVT6234" s="251"/>
      <c r="LVU6234" s="251"/>
      <c r="LVV6234" s="251"/>
      <c r="LVW6234" s="251"/>
      <c r="LVX6234" s="251"/>
      <c r="LVY6234" s="251"/>
      <c r="LVZ6234" s="251"/>
      <c r="LWA6234" s="251"/>
      <c r="LWB6234" s="251"/>
      <c r="LWC6234" s="251"/>
      <c r="LWD6234" s="251"/>
      <c r="LWE6234" s="251"/>
      <c r="LWF6234" s="251"/>
      <c r="LWG6234" s="251"/>
      <c r="LWH6234" s="251"/>
      <c r="LWI6234" s="251"/>
      <c r="LWJ6234" s="251"/>
      <c r="LWK6234" s="251"/>
      <c r="LWL6234" s="251"/>
      <c r="LWM6234" s="251"/>
      <c r="LWN6234" s="251"/>
      <c r="LWO6234" s="251"/>
      <c r="LWP6234" s="251"/>
      <c r="LWQ6234" s="251"/>
      <c r="LWR6234" s="251"/>
      <c r="LWS6234" s="251"/>
      <c r="LWT6234" s="251"/>
      <c r="LWU6234" s="251"/>
      <c r="LWV6234" s="251"/>
      <c r="LWW6234" s="251"/>
      <c r="LWX6234" s="251"/>
      <c r="LWY6234" s="251"/>
      <c r="LWZ6234" s="251"/>
      <c r="LXA6234" s="251"/>
      <c r="LXB6234" s="251"/>
      <c r="LXC6234" s="251"/>
      <c r="LXD6234" s="251"/>
      <c r="LXE6234" s="251"/>
      <c r="LXF6234" s="251"/>
      <c r="LXG6234" s="251"/>
      <c r="LXH6234" s="251"/>
      <c r="LXI6234" s="251"/>
      <c r="LXJ6234" s="251"/>
      <c r="LXK6234" s="251"/>
      <c r="LXL6234" s="251"/>
      <c r="LXM6234" s="251"/>
      <c r="LXN6234" s="251"/>
      <c r="LXO6234" s="251"/>
      <c r="LXP6234" s="251"/>
      <c r="LXQ6234" s="251"/>
      <c r="LXR6234" s="251"/>
      <c r="LXS6234" s="251"/>
      <c r="LXT6234" s="251"/>
      <c r="LXU6234" s="251"/>
      <c r="LXV6234" s="251"/>
      <c r="LXW6234" s="251"/>
      <c r="LXX6234" s="251"/>
      <c r="LXY6234" s="251"/>
      <c r="LXZ6234" s="251"/>
      <c r="LYA6234" s="251"/>
      <c r="LYB6234" s="251"/>
      <c r="LYC6234" s="251"/>
      <c r="LYD6234" s="251"/>
      <c r="LYE6234" s="251"/>
      <c r="LYF6234" s="251"/>
      <c r="LYG6234" s="251"/>
      <c r="LYH6234" s="251"/>
      <c r="LYI6234" s="251"/>
      <c r="LYJ6234" s="251"/>
      <c r="LYK6234" s="251"/>
      <c r="LYL6234" s="251"/>
      <c r="LYM6234" s="251"/>
      <c r="LYN6234" s="251"/>
      <c r="LYO6234" s="251"/>
      <c r="LYP6234" s="251"/>
      <c r="LYQ6234" s="251"/>
      <c r="LYR6234" s="251"/>
      <c r="LYS6234" s="251"/>
      <c r="LYT6234" s="251"/>
      <c r="LYU6234" s="251"/>
      <c r="LYV6234" s="251"/>
      <c r="LYW6234" s="251"/>
      <c r="LYX6234" s="251"/>
      <c r="LYY6234" s="251"/>
      <c r="LYZ6234" s="251"/>
      <c r="LZA6234" s="251"/>
      <c r="LZB6234" s="251"/>
      <c r="LZC6234" s="251"/>
      <c r="LZD6234" s="251"/>
      <c r="LZE6234" s="251"/>
      <c r="LZF6234" s="251"/>
      <c r="LZG6234" s="251"/>
      <c r="LZH6234" s="251"/>
      <c r="LZI6234" s="251"/>
      <c r="LZJ6234" s="251"/>
      <c r="LZK6234" s="251"/>
      <c r="LZL6234" s="251"/>
      <c r="LZM6234" s="251"/>
      <c r="LZN6234" s="251"/>
      <c r="LZO6234" s="251"/>
      <c r="LZP6234" s="251"/>
      <c r="LZQ6234" s="251"/>
      <c r="LZR6234" s="251"/>
      <c r="LZS6234" s="251"/>
      <c r="LZT6234" s="251"/>
      <c r="LZU6234" s="251"/>
      <c r="LZV6234" s="251"/>
      <c r="LZW6234" s="251"/>
      <c r="LZX6234" s="251"/>
      <c r="LZY6234" s="251"/>
      <c r="LZZ6234" s="251"/>
      <c r="MAA6234" s="251"/>
      <c r="MAB6234" s="251"/>
      <c r="MAC6234" s="251"/>
      <c r="MAD6234" s="251"/>
      <c r="MAE6234" s="251"/>
      <c r="MAF6234" s="251"/>
      <c r="MAG6234" s="251"/>
      <c r="MAH6234" s="251"/>
      <c r="MAI6234" s="251"/>
      <c r="MAJ6234" s="251"/>
      <c r="MAK6234" s="251"/>
      <c r="MAL6234" s="251"/>
      <c r="MAM6234" s="251"/>
      <c r="MAN6234" s="251"/>
      <c r="MAO6234" s="251"/>
      <c r="MAP6234" s="251"/>
      <c r="MAQ6234" s="251"/>
      <c r="MAR6234" s="251"/>
      <c r="MAS6234" s="251"/>
      <c r="MAT6234" s="251"/>
      <c r="MAU6234" s="251"/>
      <c r="MAV6234" s="251"/>
      <c r="MAW6234" s="251"/>
      <c r="MAX6234" s="251"/>
      <c r="MAY6234" s="251"/>
      <c r="MAZ6234" s="251"/>
      <c r="MBA6234" s="251"/>
      <c r="MBB6234" s="251"/>
      <c r="MBC6234" s="251"/>
      <c r="MBD6234" s="251"/>
      <c r="MBE6234" s="251"/>
      <c r="MBF6234" s="251"/>
      <c r="MBG6234" s="251"/>
      <c r="MBH6234" s="251"/>
      <c r="MBI6234" s="251"/>
      <c r="MBJ6234" s="251"/>
      <c r="MBK6234" s="251"/>
      <c r="MBL6234" s="251"/>
      <c r="MBM6234" s="251"/>
      <c r="MBN6234" s="251"/>
      <c r="MBO6234" s="251"/>
      <c r="MBP6234" s="251"/>
      <c r="MBQ6234" s="251"/>
      <c r="MBR6234" s="251"/>
      <c r="MBS6234" s="251"/>
      <c r="MBT6234" s="251"/>
      <c r="MBU6234" s="251"/>
      <c r="MBV6234" s="251"/>
      <c r="MBW6234" s="251"/>
      <c r="MBX6234" s="251"/>
      <c r="MBY6234" s="251"/>
      <c r="MBZ6234" s="251"/>
      <c r="MCA6234" s="251"/>
      <c r="MCB6234" s="251"/>
      <c r="MCC6234" s="251"/>
      <c r="MCD6234" s="251"/>
      <c r="MCE6234" s="251"/>
      <c r="MCF6234" s="251"/>
      <c r="MCG6234" s="251"/>
      <c r="MCH6234" s="251"/>
      <c r="MCI6234" s="251"/>
      <c r="MCJ6234" s="251"/>
      <c r="MCK6234" s="251"/>
      <c r="MCL6234" s="251"/>
      <c r="MCM6234" s="251"/>
      <c r="MCN6234" s="251"/>
      <c r="MCO6234" s="251"/>
      <c r="MCP6234" s="251"/>
      <c r="MCQ6234" s="251"/>
      <c r="MCR6234" s="251"/>
      <c r="MCS6234" s="251"/>
      <c r="MCT6234" s="251"/>
      <c r="MCU6234" s="251"/>
      <c r="MCV6234" s="251"/>
      <c r="MCW6234" s="251"/>
      <c r="MCX6234" s="251"/>
      <c r="MCY6234" s="251"/>
      <c r="MCZ6234" s="251"/>
      <c r="MDA6234" s="251"/>
      <c r="MDB6234" s="251"/>
      <c r="MDC6234" s="251"/>
      <c r="MDD6234" s="251"/>
      <c r="MDE6234" s="251"/>
      <c r="MDF6234" s="251"/>
      <c r="MDG6234" s="251"/>
      <c r="MDH6234" s="251"/>
      <c r="MDI6234" s="251"/>
      <c r="MDJ6234" s="251"/>
      <c r="MDK6234" s="251"/>
      <c r="MDL6234" s="251"/>
      <c r="MDM6234" s="251"/>
      <c r="MDN6234" s="251"/>
      <c r="MDO6234" s="251"/>
      <c r="MDP6234" s="251"/>
      <c r="MDQ6234" s="251"/>
      <c r="MDR6234" s="251"/>
      <c r="MDS6234" s="251"/>
      <c r="MDT6234" s="251"/>
      <c r="MDU6234" s="251"/>
      <c r="MDV6234" s="251"/>
      <c r="MDW6234" s="251"/>
      <c r="MDX6234" s="251"/>
      <c r="MDY6234" s="251"/>
      <c r="MDZ6234" s="251"/>
      <c r="MEA6234" s="251"/>
      <c r="MEB6234" s="251"/>
      <c r="MEC6234" s="251"/>
      <c r="MED6234" s="251"/>
      <c r="MEE6234" s="251"/>
      <c r="MEF6234" s="251"/>
      <c r="MEG6234" s="251"/>
      <c r="MEH6234" s="251"/>
      <c r="MEI6234" s="251"/>
      <c r="MEJ6234" s="251"/>
      <c r="MEK6234" s="251"/>
      <c r="MEL6234" s="251"/>
      <c r="MEM6234" s="251"/>
      <c r="MEN6234" s="251"/>
      <c r="MEO6234" s="251"/>
      <c r="MEP6234" s="251"/>
      <c r="MEQ6234" s="251"/>
      <c r="MER6234" s="251"/>
      <c r="MES6234" s="251"/>
      <c r="MET6234" s="251"/>
      <c r="MEU6234" s="251"/>
      <c r="MEV6234" s="251"/>
      <c r="MEW6234" s="251"/>
      <c r="MEX6234" s="251"/>
      <c r="MEY6234" s="251"/>
      <c r="MEZ6234" s="251"/>
      <c r="MFA6234" s="251"/>
      <c r="MFB6234" s="251"/>
      <c r="MFC6234" s="251"/>
      <c r="MFD6234" s="251"/>
      <c r="MFE6234" s="251"/>
      <c r="MFF6234" s="251"/>
      <c r="MFG6234" s="251"/>
      <c r="MFH6234" s="251"/>
      <c r="MFI6234" s="251"/>
      <c r="MFJ6234" s="251"/>
      <c r="MFK6234" s="251"/>
      <c r="MFL6234" s="251"/>
      <c r="MFM6234" s="251"/>
      <c r="MFN6234" s="251"/>
      <c r="MFO6234" s="251"/>
      <c r="MFP6234" s="251"/>
      <c r="MFQ6234" s="251"/>
      <c r="MFR6234" s="251"/>
      <c r="MFS6234" s="251"/>
      <c r="MFT6234" s="251"/>
      <c r="MFU6234" s="251"/>
      <c r="MFV6234" s="251"/>
      <c r="MFW6234" s="251"/>
      <c r="MFX6234" s="251"/>
      <c r="MFY6234" s="251"/>
      <c r="MFZ6234" s="251"/>
      <c r="MGA6234" s="251"/>
      <c r="MGB6234" s="251"/>
      <c r="MGC6234" s="251"/>
      <c r="MGD6234" s="251"/>
      <c r="MGE6234" s="251"/>
      <c r="MGF6234" s="251"/>
      <c r="MGG6234" s="251"/>
      <c r="MGH6234" s="251"/>
      <c r="MGI6234" s="251"/>
      <c r="MGJ6234" s="251"/>
      <c r="MGK6234" s="251"/>
      <c r="MGL6234" s="251"/>
      <c r="MGM6234" s="251"/>
      <c r="MGN6234" s="251"/>
      <c r="MGO6234" s="251"/>
      <c r="MGP6234" s="251"/>
      <c r="MGQ6234" s="251"/>
      <c r="MGR6234" s="251"/>
      <c r="MGS6234" s="251"/>
      <c r="MGT6234" s="251"/>
      <c r="MGU6234" s="251"/>
      <c r="MGV6234" s="251"/>
      <c r="MGW6234" s="251"/>
      <c r="MGX6234" s="251"/>
      <c r="MGY6234" s="251"/>
      <c r="MGZ6234" s="251"/>
      <c r="MHA6234" s="251"/>
      <c r="MHB6234" s="251"/>
      <c r="MHC6234" s="251"/>
      <c r="MHD6234" s="251"/>
      <c r="MHE6234" s="251"/>
      <c r="MHF6234" s="251"/>
      <c r="MHG6234" s="251"/>
      <c r="MHH6234" s="251"/>
      <c r="MHI6234" s="251"/>
      <c r="MHJ6234" s="251"/>
      <c r="MHK6234" s="251"/>
      <c r="MHL6234" s="251"/>
      <c r="MHM6234" s="251"/>
      <c r="MHN6234" s="251"/>
      <c r="MHO6234" s="251"/>
      <c r="MHP6234" s="251"/>
      <c r="MHQ6234" s="251"/>
      <c r="MHR6234" s="251"/>
      <c r="MHS6234" s="251"/>
      <c r="MHT6234" s="251"/>
      <c r="MHU6234" s="251"/>
      <c r="MHV6234" s="251"/>
      <c r="MHW6234" s="251"/>
      <c r="MHX6234" s="251"/>
      <c r="MHY6234" s="251"/>
      <c r="MHZ6234" s="251"/>
      <c r="MIA6234" s="251"/>
      <c r="MIB6234" s="251"/>
      <c r="MIC6234" s="251"/>
      <c r="MID6234" s="251"/>
      <c r="MIE6234" s="251"/>
      <c r="MIF6234" s="251"/>
      <c r="MIG6234" s="251"/>
      <c r="MIH6234" s="251"/>
      <c r="MII6234" s="251"/>
      <c r="MIJ6234" s="251"/>
      <c r="MIK6234" s="251"/>
      <c r="MIL6234" s="251"/>
      <c r="MIM6234" s="251"/>
      <c r="MIN6234" s="251"/>
      <c r="MIO6234" s="251"/>
      <c r="MIP6234" s="251"/>
      <c r="MIQ6234" s="251"/>
      <c r="MIR6234" s="251"/>
      <c r="MIS6234" s="251"/>
      <c r="MIT6234" s="251"/>
      <c r="MIU6234" s="251"/>
      <c r="MIV6234" s="251"/>
      <c r="MIW6234" s="251"/>
      <c r="MIX6234" s="251"/>
      <c r="MIY6234" s="251"/>
      <c r="MIZ6234" s="251"/>
      <c r="MJA6234" s="251"/>
      <c r="MJB6234" s="251"/>
      <c r="MJC6234" s="251"/>
      <c r="MJD6234" s="251"/>
      <c r="MJE6234" s="251"/>
      <c r="MJF6234" s="251"/>
      <c r="MJG6234" s="251"/>
      <c r="MJH6234" s="251"/>
      <c r="MJI6234" s="251"/>
      <c r="MJJ6234" s="251"/>
      <c r="MJK6234" s="251"/>
      <c r="MJL6234" s="251"/>
      <c r="MJM6234" s="251"/>
      <c r="MJN6234" s="251"/>
      <c r="MJO6234" s="251"/>
      <c r="MJP6234" s="251"/>
      <c r="MJQ6234" s="251"/>
      <c r="MJR6234" s="251"/>
      <c r="MJS6234" s="251"/>
      <c r="MJT6234" s="251"/>
      <c r="MJU6234" s="251"/>
      <c r="MJV6234" s="251"/>
      <c r="MJW6234" s="251"/>
      <c r="MJX6234" s="251"/>
      <c r="MJY6234" s="251"/>
      <c r="MJZ6234" s="251"/>
      <c r="MKA6234" s="251"/>
      <c r="MKB6234" s="251"/>
      <c r="MKC6234" s="251"/>
      <c r="MKD6234" s="251"/>
      <c r="MKE6234" s="251"/>
      <c r="MKF6234" s="251"/>
      <c r="MKG6234" s="251"/>
      <c r="MKH6234" s="251"/>
      <c r="MKI6234" s="251"/>
      <c r="MKJ6234" s="251"/>
      <c r="MKK6234" s="251"/>
      <c r="MKL6234" s="251"/>
      <c r="MKM6234" s="251"/>
      <c r="MKN6234" s="251"/>
      <c r="MKO6234" s="251"/>
      <c r="MKP6234" s="251"/>
      <c r="MKQ6234" s="251"/>
      <c r="MKR6234" s="251"/>
      <c r="MKS6234" s="251"/>
      <c r="MKT6234" s="251"/>
      <c r="MKU6234" s="251"/>
      <c r="MKV6234" s="251"/>
      <c r="MKW6234" s="251"/>
      <c r="MKX6234" s="251"/>
      <c r="MKY6234" s="251"/>
      <c r="MKZ6234" s="251"/>
      <c r="MLA6234" s="251"/>
      <c r="MLB6234" s="251"/>
      <c r="MLC6234" s="251"/>
      <c r="MLD6234" s="251"/>
      <c r="MLE6234" s="251"/>
      <c r="MLF6234" s="251"/>
      <c r="MLG6234" s="251"/>
      <c r="MLH6234" s="251"/>
      <c r="MLI6234" s="251"/>
      <c r="MLJ6234" s="251"/>
      <c r="MLK6234" s="251"/>
      <c r="MLL6234" s="251"/>
      <c r="MLM6234" s="251"/>
      <c r="MLN6234" s="251"/>
      <c r="MLO6234" s="251"/>
      <c r="MLP6234" s="251"/>
      <c r="MLQ6234" s="251"/>
      <c r="MLR6234" s="251"/>
      <c r="MLS6234" s="251"/>
      <c r="MLT6234" s="251"/>
      <c r="MLU6234" s="251"/>
      <c r="MLV6234" s="251"/>
      <c r="MLW6234" s="251"/>
      <c r="MLX6234" s="251"/>
      <c r="MLY6234" s="251"/>
      <c r="MLZ6234" s="251"/>
      <c r="MMA6234" s="251"/>
      <c r="MMB6234" s="251"/>
      <c r="MMC6234" s="251"/>
      <c r="MMD6234" s="251"/>
      <c r="MME6234" s="251"/>
      <c r="MMF6234" s="251"/>
      <c r="MMG6234" s="251"/>
      <c r="MMH6234" s="251"/>
      <c r="MMI6234" s="251"/>
      <c r="MMJ6234" s="251"/>
      <c r="MMK6234" s="251"/>
      <c r="MML6234" s="251"/>
      <c r="MMM6234" s="251"/>
      <c r="MMN6234" s="251"/>
      <c r="MMO6234" s="251"/>
      <c r="MMP6234" s="251"/>
      <c r="MMQ6234" s="251"/>
      <c r="MMR6234" s="251"/>
      <c r="MMS6234" s="251"/>
      <c r="MMT6234" s="251"/>
      <c r="MMU6234" s="251"/>
      <c r="MMV6234" s="251"/>
      <c r="MMW6234" s="251"/>
      <c r="MMX6234" s="251"/>
      <c r="MMY6234" s="251"/>
      <c r="MMZ6234" s="251"/>
      <c r="MNA6234" s="251"/>
      <c r="MNB6234" s="251"/>
      <c r="MNC6234" s="251"/>
      <c r="MND6234" s="251"/>
      <c r="MNE6234" s="251"/>
      <c r="MNF6234" s="251"/>
      <c r="MNG6234" s="251"/>
      <c r="MNH6234" s="251"/>
      <c r="MNI6234" s="251"/>
      <c r="MNJ6234" s="251"/>
      <c r="MNK6234" s="251"/>
      <c r="MNL6234" s="251"/>
      <c r="MNM6234" s="251"/>
      <c r="MNN6234" s="251"/>
      <c r="MNO6234" s="251"/>
      <c r="MNP6234" s="251"/>
      <c r="MNQ6234" s="251"/>
      <c r="MNR6234" s="251"/>
      <c r="MNS6234" s="251"/>
      <c r="MNT6234" s="251"/>
      <c r="MNU6234" s="251"/>
      <c r="MNV6234" s="251"/>
      <c r="MNW6234" s="251"/>
      <c r="MNX6234" s="251"/>
      <c r="MNY6234" s="251"/>
      <c r="MNZ6234" s="251"/>
      <c r="MOA6234" s="251"/>
      <c r="MOB6234" s="251"/>
      <c r="MOC6234" s="251"/>
      <c r="MOD6234" s="251"/>
      <c r="MOE6234" s="251"/>
      <c r="MOF6234" s="251"/>
      <c r="MOG6234" s="251"/>
      <c r="MOH6234" s="251"/>
      <c r="MOI6234" s="251"/>
      <c r="MOJ6234" s="251"/>
      <c r="MOK6234" s="251"/>
      <c r="MOL6234" s="251"/>
      <c r="MOM6234" s="251"/>
      <c r="MON6234" s="251"/>
      <c r="MOO6234" s="251"/>
      <c r="MOP6234" s="251"/>
      <c r="MOQ6234" s="251"/>
      <c r="MOR6234" s="251"/>
      <c r="MOS6234" s="251"/>
      <c r="MOT6234" s="251"/>
      <c r="MOU6234" s="251"/>
      <c r="MOV6234" s="251"/>
      <c r="MOW6234" s="251"/>
      <c r="MOX6234" s="251"/>
      <c r="MOY6234" s="251"/>
      <c r="MOZ6234" s="251"/>
      <c r="MPA6234" s="251"/>
      <c r="MPB6234" s="251"/>
      <c r="MPC6234" s="251"/>
      <c r="MPD6234" s="251"/>
      <c r="MPE6234" s="251"/>
      <c r="MPF6234" s="251"/>
      <c r="MPG6234" s="251"/>
      <c r="MPH6234" s="251"/>
      <c r="MPI6234" s="251"/>
      <c r="MPJ6234" s="251"/>
      <c r="MPK6234" s="251"/>
      <c r="MPL6234" s="251"/>
      <c r="MPM6234" s="251"/>
      <c r="MPN6234" s="251"/>
      <c r="MPO6234" s="251"/>
      <c r="MPP6234" s="251"/>
      <c r="MPQ6234" s="251"/>
      <c r="MPR6234" s="251"/>
      <c r="MPS6234" s="251"/>
      <c r="MPT6234" s="251"/>
      <c r="MPU6234" s="251"/>
      <c r="MPV6234" s="251"/>
      <c r="MPW6234" s="251"/>
      <c r="MPX6234" s="251"/>
      <c r="MPY6234" s="251"/>
      <c r="MPZ6234" s="251"/>
      <c r="MQA6234" s="251"/>
      <c r="MQB6234" s="251"/>
      <c r="MQC6234" s="251"/>
      <c r="MQD6234" s="251"/>
      <c r="MQE6234" s="251"/>
      <c r="MQF6234" s="251"/>
      <c r="MQG6234" s="251"/>
      <c r="MQH6234" s="251"/>
      <c r="MQI6234" s="251"/>
      <c r="MQJ6234" s="251"/>
      <c r="MQK6234" s="251"/>
      <c r="MQL6234" s="251"/>
      <c r="MQM6234" s="251"/>
      <c r="MQN6234" s="251"/>
      <c r="MQO6234" s="251"/>
      <c r="MQP6234" s="251"/>
      <c r="MQQ6234" s="251"/>
      <c r="MQR6234" s="251"/>
      <c r="MQS6234" s="251"/>
      <c r="MQT6234" s="251"/>
      <c r="MQU6234" s="251"/>
      <c r="MQV6234" s="251"/>
      <c r="MQW6234" s="251"/>
      <c r="MQX6234" s="251"/>
      <c r="MQY6234" s="251"/>
      <c r="MQZ6234" s="251"/>
      <c r="MRA6234" s="251"/>
      <c r="MRB6234" s="251"/>
      <c r="MRC6234" s="251"/>
      <c r="MRD6234" s="251"/>
      <c r="MRE6234" s="251"/>
      <c r="MRF6234" s="251"/>
      <c r="MRG6234" s="251"/>
      <c r="MRH6234" s="251"/>
      <c r="MRI6234" s="251"/>
      <c r="MRJ6234" s="251"/>
      <c r="MRK6234" s="251"/>
      <c r="MRL6234" s="251"/>
      <c r="MRM6234" s="251"/>
      <c r="MRN6234" s="251"/>
      <c r="MRO6234" s="251"/>
      <c r="MRP6234" s="251"/>
      <c r="MRQ6234" s="251"/>
      <c r="MRR6234" s="251"/>
      <c r="MRS6234" s="251"/>
      <c r="MRT6234" s="251"/>
      <c r="MRU6234" s="251"/>
      <c r="MRV6234" s="251"/>
      <c r="MRW6234" s="251"/>
      <c r="MRX6234" s="251"/>
      <c r="MRY6234" s="251"/>
      <c r="MRZ6234" s="251"/>
      <c r="MSA6234" s="251"/>
      <c r="MSB6234" s="251"/>
      <c r="MSC6234" s="251"/>
      <c r="MSD6234" s="251"/>
      <c r="MSE6234" s="251"/>
      <c r="MSF6234" s="251"/>
      <c r="MSG6234" s="251"/>
      <c r="MSH6234" s="251"/>
      <c r="MSI6234" s="251"/>
      <c r="MSJ6234" s="251"/>
      <c r="MSK6234" s="251"/>
      <c r="MSL6234" s="251"/>
      <c r="MSM6234" s="251"/>
      <c r="MSN6234" s="251"/>
      <c r="MSO6234" s="251"/>
      <c r="MSP6234" s="251"/>
      <c r="MSQ6234" s="251"/>
      <c r="MSR6234" s="251"/>
      <c r="MSS6234" s="251"/>
      <c r="MST6234" s="251"/>
      <c r="MSU6234" s="251"/>
      <c r="MSV6234" s="251"/>
      <c r="MSW6234" s="251"/>
      <c r="MSX6234" s="251"/>
      <c r="MSY6234" s="251"/>
      <c r="MSZ6234" s="251"/>
      <c r="MTA6234" s="251"/>
      <c r="MTB6234" s="251"/>
      <c r="MTC6234" s="251"/>
      <c r="MTD6234" s="251"/>
      <c r="MTE6234" s="251"/>
      <c r="MTF6234" s="251"/>
      <c r="MTG6234" s="251"/>
      <c r="MTH6234" s="251"/>
      <c r="MTI6234" s="251"/>
      <c r="MTJ6234" s="251"/>
      <c r="MTK6234" s="251"/>
      <c r="MTL6234" s="251"/>
      <c r="MTM6234" s="251"/>
      <c r="MTN6234" s="251"/>
      <c r="MTO6234" s="251"/>
      <c r="MTP6234" s="251"/>
      <c r="MTQ6234" s="251"/>
      <c r="MTR6234" s="251"/>
      <c r="MTS6234" s="251"/>
      <c r="MTT6234" s="251"/>
      <c r="MTU6234" s="251"/>
      <c r="MTV6234" s="251"/>
      <c r="MTW6234" s="251"/>
      <c r="MTX6234" s="251"/>
      <c r="MTY6234" s="251"/>
      <c r="MTZ6234" s="251"/>
      <c r="MUA6234" s="251"/>
      <c r="MUB6234" s="251"/>
      <c r="MUC6234" s="251"/>
      <c r="MUD6234" s="251"/>
      <c r="MUE6234" s="251"/>
      <c r="MUF6234" s="251"/>
      <c r="MUG6234" s="251"/>
      <c r="MUH6234" s="251"/>
      <c r="MUI6234" s="251"/>
      <c r="MUJ6234" s="251"/>
      <c r="MUK6234" s="251"/>
      <c r="MUL6234" s="251"/>
      <c r="MUM6234" s="251"/>
      <c r="MUN6234" s="251"/>
      <c r="MUO6234" s="251"/>
      <c r="MUP6234" s="251"/>
      <c r="MUQ6234" s="251"/>
      <c r="MUR6234" s="251"/>
      <c r="MUS6234" s="251"/>
      <c r="MUT6234" s="251"/>
      <c r="MUU6234" s="251"/>
      <c r="MUV6234" s="251"/>
      <c r="MUW6234" s="251"/>
      <c r="MUX6234" s="251"/>
      <c r="MUY6234" s="251"/>
      <c r="MUZ6234" s="251"/>
      <c r="MVA6234" s="251"/>
      <c r="MVB6234" s="251"/>
      <c r="MVC6234" s="251"/>
      <c r="MVD6234" s="251"/>
      <c r="MVE6234" s="251"/>
      <c r="MVF6234" s="251"/>
      <c r="MVG6234" s="251"/>
      <c r="MVH6234" s="251"/>
      <c r="MVI6234" s="251"/>
      <c r="MVJ6234" s="251"/>
      <c r="MVK6234" s="251"/>
      <c r="MVL6234" s="251"/>
      <c r="MVM6234" s="251"/>
      <c r="MVN6234" s="251"/>
      <c r="MVO6234" s="251"/>
      <c r="MVP6234" s="251"/>
      <c r="MVQ6234" s="251"/>
      <c r="MVR6234" s="251"/>
      <c r="MVS6234" s="251"/>
      <c r="MVT6234" s="251"/>
      <c r="MVU6234" s="251"/>
      <c r="MVV6234" s="251"/>
      <c r="MVW6234" s="251"/>
      <c r="MVX6234" s="251"/>
      <c r="MVY6234" s="251"/>
      <c r="MVZ6234" s="251"/>
      <c r="MWA6234" s="251"/>
      <c r="MWB6234" s="251"/>
      <c r="MWC6234" s="251"/>
      <c r="MWD6234" s="251"/>
      <c r="MWE6234" s="251"/>
      <c r="MWF6234" s="251"/>
      <c r="MWG6234" s="251"/>
      <c r="MWH6234" s="251"/>
      <c r="MWI6234" s="251"/>
      <c r="MWJ6234" s="251"/>
      <c r="MWK6234" s="251"/>
      <c r="MWL6234" s="251"/>
      <c r="MWM6234" s="251"/>
      <c r="MWN6234" s="251"/>
      <c r="MWO6234" s="251"/>
      <c r="MWP6234" s="251"/>
      <c r="MWQ6234" s="251"/>
      <c r="MWR6234" s="251"/>
      <c r="MWS6234" s="251"/>
      <c r="MWT6234" s="251"/>
      <c r="MWU6234" s="251"/>
      <c r="MWV6234" s="251"/>
      <c r="MWW6234" s="251"/>
      <c r="MWX6234" s="251"/>
      <c r="MWY6234" s="251"/>
      <c r="MWZ6234" s="251"/>
      <c r="MXA6234" s="251"/>
      <c r="MXB6234" s="251"/>
      <c r="MXC6234" s="251"/>
      <c r="MXD6234" s="251"/>
      <c r="MXE6234" s="251"/>
      <c r="MXF6234" s="251"/>
      <c r="MXG6234" s="251"/>
      <c r="MXH6234" s="251"/>
      <c r="MXI6234" s="251"/>
      <c r="MXJ6234" s="251"/>
      <c r="MXK6234" s="251"/>
      <c r="MXL6234" s="251"/>
      <c r="MXM6234" s="251"/>
      <c r="MXN6234" s="251"/>
      <c r="MXO6234" s="251"/>
      <c r="MXP6234" s="251"/>
      <c r="MXQ6234" s="251"/>
      <c r="MXR6234" s="251"/>
      <c r="MXS6234" s="251"/>
      <c r="MXT6234" s="251"/>
      <c r="MXU6234" s="251"/>
      <c r="MXV6234" s="251"/>
      <c r="MXW6234" s="251"/>
      <c r="MXX6234" s="251"/>
      <c r="MXY6234" s="251"/>
      <c r="MXZ6234" s="251"/>
      <c r="MYA6234" s="251"/>
      <c r="MYB6234" s="251"/>
      <c r="MYC6234" s="251"/>
      <c r="MYD6234" s="251"/>
      <c r="MYE6234" s="251"/>
      <c r="MYF6234" s="251"/>
      <c r="MYG6234" s="251"/>
      <c r="MYH6234" s="251"/>
      <c r="MYI6234" s="251"/>
      <c r="MYJ6234" s="251"/>
      <c r="MYK6234" s="251"/>
      <c r="MYL6234" s="251"/>
      <c r="MYM6234" s="251"/>
      <c r="MYN6234" s="251"/>
      <c r="MYO6234" s="251"/>
      <c r="MYP6234" s="251"/>
      <c r="MYQ6234" s="251"/>
      <c r="MYR6234" s="251"/>
      <c r="MYS6234" s="251"/>
      <c r="MYT6234" s="251"/>
      <c r="MYU6234" s="251"/>
      <c r="MYV6234" s="251"/>
      <c r="MYW6234" s="251"/>
      <c r="MYX6234" s="251"/>
      <c r="MYY6234" s="251"/>
      <c r="MYZ6234" s="251"/>
      <c r="MZA6234" s="251"/>
      <c r="MZB6234" s="251"/>
      <c r="MZC6234" s="251"/>
      <c r="MZD6234" s="251"/>
      <c r="MZE6234" s="251"/>
      <c r="MZF6234" s="251"/>
      <c r="MZG6234" s="251"/>
      <c r="MZH6234" s="251"/>
      <c r="MZI6234" s="251"/>
      <c r="MZJ6234" s="251"/>
      <c r="MZK6234" s="251"/>
      <c r="MZL6234" s="251"/>
      <c r="MZM6234" s="251"/>
      <c r="MZN6234" s="251"/>
      <c r="MZO6234" s="251"/>
      <c r="MZP6234" s="251"/>
      <c r="MZQ6234" s="251"/>
      <c r="MZR6234" s="251"/>
      <c r="MZS6234" s="251"/>
      <c r="MZT6234" s="251"/>
      <c r="MZU6234" s="251"/>
      <c r="MZV6234" s="251"/>
      <c r="MZW6234" s="251"/>
      <c r="MZX6234" s="251"/>
      <c r="MZY6234" s="251"/>
      <c r="MZZ6234" s="251"/>
      <c r="NAA6234" s="251"/>
      <c r="NAB6234" s="251"/>
      <c r="NAC6234" s="251"/>
      <c r="NAD6234" s="251"/>
      <c r="NAE6234" s="251"/>
      <c r="NAF6234" s="251"/>
      <c r="NAG6234" s="251"/>
      <c r="NAH6234" s="251"/>
      <c r="NAI6234" s="251"/>
      <c r="NAJ6234" s="251"/>
      <c r="NAK6234" s="251"/>
      <c r="NAL6234" s="251"/>
      <c r="NAM6234" s="251"/>
      <c r="NAN6234" s="251"/>
      <c r="NAO6234" s="251"/>
      <c r="NAP6234" s="251"/>
      <c r="NAQ6234" s="251"/>
      <c r="NAR6234" s="251"/>
      <c r="NAS6234" s="251"/>
      <c r="NAT6234" s="251"/>
      <c r="NAU6234" s="251"/>
      <c r="NAV6234" s="251"/>
      <c r="NAW6234" s="251"/>
      <c r="NAX6234" s="251"/>
      <c r="NAY6234" s="251"/>
      <c r="NAZ6234" s="251"/>
      <c r="NBA6234" s="251"/>
      <c r="NBB6234" s="251"/>
      <c r="NBC6234" s="251"/>
      <c r="NBD6234" s="251"/>
      <c r="NBE6234" s="251"/>
      <c r="NBF6234" s="251"/>
      <c r="NBG6234" s="251"/>
      <c r="NBH6234" s="251"/>
      <c r="NBI6234" s="251"/>
      <c r="NBJ6234" s="251"/>
      <c r="NBK6234" s="251"/>
      <c r="NBL6234" s="251"/>
      <c r="NBM6234" s="251"/>
      <c r="NBN6234" s="251"/>
      <c r="NBO6234" s="251"/>
      <c r="NBP6234" s="251"/>
      <c r="NBQ6234" s="251"/>
      <c r="NBR6234" s="251"/>
      <c r="NBS6234" s="251"/>
      <c r="NBT6234" s="251"/>
      <c r="NBU6234" s="251"/>
      <c r="NBV6234" s="251"/>
      <c r="NBW6234" s="251"/>
      <c r="NBX6234" s="251"/>
      <c r="NBY6234" s="251"/>
      <c r="NBZ6234" s="251"/>
      <c r="NCA6234" s="251"/>
      <c r="NCB6234" s="251"/>
      <c r="NCC6234" s="251"/>
      <c r="NCD6234" s="251"/>
      <c r="NCE6234" s="251"/>
      <c r="NCF6234" s="251"/>
      <c r="NCG6234" s="251"/>
      <c r="NCH6234" s="251"/>
      <c r="NCI6234" s="251"/>
      <c r="NCJ6234" s="251"/>
      <c r="NCK6234" s="251"/>
      <c r="NCL6234" s="251"/>
      <c r="NCM6234" s="251"/>
      <c r="NCN6234" s="251"/>
      <c r="NCO6234" s="251"/>
      <c r="NCP6234" s="251"/>
      <c r="NCQ6234" s="251"/>
      <c r="NCR6234" s="251"/>
      <c r="NCS6234" s="251"/>
      <c r="NCT6234" s="251"/>
      <c r="NCU6234" s="251"/>
      <c r="NCV6234" s="251"/>
      <c r="NCW6234" s="251"/>
      <c r="NCX6234" s="251"/>
      <c r="NCY6234" s="251"/>
      <c r="NCZ6234" s="251"/>
      <c r="NDA6234" s="251"/>
      <c r="NDB6234" s="251"/>
      <c r="NDC6234" s="251"/>
      <c r="NDD6234" s="251"/>
      <c r="NDE6234" s="251"/>
      <c r="NDF6234" s="251"/>
      <c r="NDG6234" s="251"/>
      <c r="NDH6234" s="251"/>
      <c r="NDI6234" s="251"/>
      <c r="NDJ6234" s="251"/>
      <c r="NDK6234" s="251"/>
      <c r="NDL6234" s="251"/>
      <c r="NDM6234" s="251"/>
      <c r="NDN6234" s="251"/>
      <c r="NDO6234" s="251"/>
      <c r="NDP6234" s="251"/>
      <c r="NDQ6234" s="251"/>
      <c r="NDR6234" s="251"/>
      <c r="NDS6234" s="251"/>
      <c r="NDT6234" s="251"/>
      <c r="NDU6234" s="251"/>
      <c r="NDV6234" s="251"/>
      <c r="NDW6234" s="251"/>
      <c r="NDX6234" s="251"/>
      <c r="NDY6234" s="251"/>
      <c r="NDZ6234" s="251"/>
      <c r="NEA6234" s="251"/>
      <c r="NEB6234" s="251"/>
      <c r="NEC6234" s="251"/>
      <c r="NED6234" s="251"/>
      <c r="NEE6234" s="251"/>
      <c r="NEF6234" s="251"/>
      <c r="NEG6234" s="251"/>
      <c r="NEH6234" s="251"/>
      <c r="NEI6234" s="251"/>
      <c r="NEJ6234" s="251"/>
      <c r="NEK6234" s="251"/>
      <c r="NEL6234" s="251"/>
      <c r="NEM6234" s="251"/>
      <c r="NEN6234" s="251"/>
      <c r="NEO6234" s="251"/>
      <c r="NEP6234" s="251"/>
      <c r="NEQ6234" s="251"/>
      <c r="NER6234" s="251"/>
      <c r="NES6234" s="251"/>
      <c r="NET6234" s="251"/>
      <c r="NEU6234" s="251"/>
      <c r="NEV6234" s="251"/>
      <c r="NEW6234" s="251"/>
      <c r="NEX6234" s="251"/>
      <c r="NEY6234" s="251"/>
      <c r="NEZ6234" s="251"/>
      <c r="NFA6234" s="251"/>
      <c r="NFB6234" s="251"/>
      <c r="NFC6234" s="251"/>
      <c r="NFD6234" s="251"/>
      <c r="NFE6234" s="251"/>
      <c r="NFF6234" s="251"/>
      <c r="NFG6234" s="251"/>
      <c r="NFH6234" s="251"/>
      <c r="NFI6234" s="251"/>
      <c r="NFJ6234" s="251"/>
      <c r="NFK6234" s="251"/>
      <c r="NFL6234" s="251"/>
      <c r="NFM6234" s="251"/>
      <c r="NFN6234" s="251"/>
      <c r="NFO6234" s="251"/>
      <c r="NFP6234" s="251"/>
      <c r="NFQ6234" s="251"/>
      <c r="NFR6234" s="251"/>
      <c r="NFS6234" s="251"/>
      <c r="NFT6234" s="251"/>
      <c r="NFU6234" s="251"/>
      <c r="NFV6234" s="251"/>
      <c r="NFW6234" s="251"/>
      <c r="NFX6234" s="251"/>
      <c r="NFY6234" s="251"/>
      <c r="NFZ6234" s="251"/>
      <c r="NGA6234" s="251"/>
      <c r="NGB6234" s="251"/>
      <c r="NGC6234" s="251"/>
      <c r="NGD6234" s="251"/>
      <c r="NGE6234" s="251"/>
      <c r="NGF6234" s="251"/>
      <c r="NGG6234" s="251"/>
      <c r="NGH6234" s="251"/>
      <c r="NGI6234" s="251"/>
      <c r="NGJ6234" s="251"/>
      <c r="NGK6234" s="251"/>
      <c r="NGL6234" s="251"/>
      <c r="NGM6234" s="251"/>
      <c r="NGN6234" s="251"/>
      <c r="NGO6234" s="251"/>
      <c r="NGP6234" s="251"/>
      <c r="NGQ6234" s="251"/>
      <c r="NGR6234" s="251"/>
      <c r="NGS6234" s="251"/>
      <c r="NGT6234" s="251"/>
      <c r="NGU6234" s="251"/>
      <c r="NGV6234" s="251"/>
      <c r="NGW6234" s="251"/>
      <c r="NGX6234" s="251"/>
      <c r="NGY6234" s="251"/>
      <c r="NGZ6234" s="251"/>
      <c r="NHA6234" s="251"/>
      <c r="NHB6234" s="251"/>
      <c r="NHC6234" s="251"/>
      <c r="NHD6234" s="251"/>
      <c r="NHE6234" s="251"/>
      <c r="NHF6234" s="251"/>
      <c r="NHG6234" s="251"/>
      <c r="NHH6234" s="251"/>
      <c r="NHI6234" s="251"/>
      <c r="NHJ6234" s="251"/>
      <c r="NHK6234" s="251"/>
      <c r="NHL6234" s="251"/>
      <c r="NHM6234" s="251"/>
      <c r="NHN6234" s="251"/>
      <c r="NHO6234" s="251"/>
      <c r="NHP6234" s="251"/>
      <c r="NHQ6234" s="251"/>
      <c r="NHR6234" s="251"/>
      <c r="NHS6234" s="251"/>
      <c r="NHT6234" s="251"/>
      <c r="NHU6234" s="251"/>
      <c r="NHV6234" s="251"/>
      <c r="NHW6234" s="251"/>
      <c r="NHX6234" s="251"/>
      <c r="NHY6234" s="251"/>
      <c r="NHZ6234" s="251"/>
      <c r="NIA6234" s="251"/>
      <c r="NIB6234" s="251"/>
      <c r="NIC6234" s="251"/>
      <c r="NID6234" s="251"/>
      <c r="NIE6234" s="251"/>
      <c r="NIF6234" s="251"/>
      <c r="NIG6234" s="251"/>
      <c r="NIH6234" s="251"/>
      <c r="NII6234" s="251"/>
      <c r="NIJ6234" s="251"/>
      <c r="NIK6234" s="251"/>
      <c r="NIL6234" s="251"/>
      <c r="NIM6234" s="251"/>
      <c r="NIN6234" s="251"/>
      <c r="NIO6234" s="251"/>
      <c r="NIP6234" s="251"/>
      <c r="NIQ6234" s="251"/>
      <c r="NIR6234" s="251"/>
      <c r="NIS6234" s="251"/>
      <c r="NIT6234" s="251"/>
      <c r="NIU6234" s="251"/>
      <c r="NIV6234" s="251"/>
      <c r="NIW6234" s="251"/>
      <c r="NIX6234" s="251"/>
      <c r="NIY6234" s="251"/>
      <c r="NIZ6234" s="251"/>
      <c r="NJA6234" s="251"/>
      <c r="NJB6234" s="251"/>
      <c r="NJC6234" s="251"/>
      <c r="NJD6234" s="251"/>
      <c r="NJE6234" s="251"/>
      <c r="NJF6234" s="251"/>
      <c r="NJG6234" s="251"/>
      <c r="NJH6234" s="251"/>
      <c r="NJI6234" s="251"/>
      <c r="NJJ6234" s="251"/>
      <c r="NJK6234" s="251"/>
      <c r="NJL6234" s="251"/>
      <c r="NJM6234" s="251"/>
      <c r="NJN6234" s="251"/>
      <c r="NJO6234" s="251"/>
      <c r="NJP6234" s="251"/>
      <c r="NJQ6234" s="251"/>
      <c r="NJR6234" s="251"/>
      <c r="NJS6234" s="251"/>
      <c r="NJT6234" s="251"/>
      <c r="NJU6234" s="251"/>
      <c r="NJV6234" s="251"/>
      <c r="NJW6234" s="251"/>
      <c r="NJX6234" s="251"/>
      <c r="NJY6234" s="251"/>
      <c r="NJZ6234" s="251"/>
      <c r="NKA6234" s="251"/>
      <c r="NKB6234" s="251"/>
      <c r="NKC6234" s="251"/>
      <c r="NKD6234" s="251"/>
      <c r="NKE6234" s="251"/>
      <c r="NKF6234" s="251"/>
      <c r="NKG6234" s="251"/>
      <c r="NKH6234" s="251"/>
      <c r="NKI6234" s="251"/>
      <c r="NKJ6234" s="251"/>
      <c r="NKK6234" s="251"/>
      <c r="NKL6234" s="251"/>
      <c r="NKM6234" s="251"/>
      <c r="NKN6234" s="251"/>
      <c r="NKO6234" s="251"/>
      <c r="NKP6234" s="251"/>
      <c r="NKQ6234" s="251"/>
      <c r="NKR6234" s="251"/>
      <c r="NKS6234" s="251"/>
      <c r="NKT6234" s="251"/>
      <c r="NKU6234" s="251"/>
      <c r="NKV6234" s="251"/>
      <c r="NKW6234" s="251"/>
      <c r="NKX6234" s="251"/>
      <c r="NKY6234" s="251"/>
      <c r="NKZ6234" s="251"/>
      <c r="NLA6234" s="251"/>
      <c r="NLB6234" s="251"/>
      <c r="NLC6234" s="251"/>
      <c r="NLD6234" s="251"/>
      <c r="NLE6234" s="251"/>
      <c r="NLF6234" s="251"/>
      <c r="NLG6234" s="251"/>
      <c r="NLH6234" s="251"/>
      <c r="NLI6234" s="251"/>
      <c r="NLJ6234" s="251"/>
      <c r="NLK6234" s="251"/>
      <c r="NLL6234" s="251"/>
      <c r="NLM6234" s="251"/>
      <c r="NLN6234" s="251"/>
      <c r="NLO6234" s="251"/>
      <c r="NLP6234" s="251"/>
      <c r="NLQ6234" s="251"/>
      <c r="NLR6234" s="251"/>
      <c r="NLS6234" s="251"/>
      <c r="NLT6234" s="251"/>
      <c r="NLU6234" s="251"/>
      <c r="NLV6234" s="251"/>
      <c r="NLW6234" s="251"/>
      <c r="NLX6234" s="251"/>
      <c r="NLY6234" s="251"/>
      <c r="NLZ6234" s="251"/>
      <c r="NMA6234" s="251"/>
      <c r="NMB6234" s="251"/>
      <c r="NMC6234" s="251"/>
      <c r="NMD6234" s="251"/>
      <c r="NME6234" s="251"/>
      <c r="NMF6234" s="251"/>
      <c r="NMG6234" s="251"/>
      <c r="NMH6234" s="251"/>
      <c r="NMI6234" s="251"/>
      <c r="NMJ6234" s="251"/>
      <c r="NMK6234" s="251"/>
      <c r="NML6234" s="251"/>
      <c r="NMM6234" s="251"/>
      <c r="NMN6234" s="251"/>
      <c r="NMO6234" s="251"/>
      <c r="NMP6234" s="251"/>
      <c r="NMQ6234" s="251"/>
      <c r="NMR6234" s="251"/>
      <c r="NMS6234" s="251"/>
      <c r="NMT6234" s="251"/>
      <c r="NMU6234" s="251"/>
      <c r="NMV6234" s="251"/>
      <c r="NMW6234" s="251"/>
      <c r="NMX6234" s="251"/>
      <c r="NMY6234" s="251"/>
      <c r="NMZ6234" s="251"/>
      <c r="NNA6234" s="251"/>
      <c r="NNB6234" s="251"/>
      <c r="NNC6234" s="251"/>
      <c r="NND6234" s="251"/>
      <c r="NNE6234" s="251"/>
      <c r="NNF6234" s="251"/>
      <c r="NNG6234" s="251"/>
      <c r="NNH6234" s="251"/>
      <c r="NNI6234" s="251"/>
      <c r="NNJ6234" s="251"/>
      <c r="NNK6234" s="251"/>
      <c r="NNL6234" s="251"/>
      <c r="NNM6234" s="251"/>
      <c r="NNN6234" s="251"/>
      <c r="NNO6234" s="251"/>
      <c r="NNP6234" s="251"/>
      <c r="NNQ6234" s="251"/>
      <c r="NNR6234" s="251"/>
      <c r="NNS6234" s="251"/>
      <c r="NNT6234" s="251"/>
      <c r="NNU6234" s="251"/>
      <c r="NNV6234" s="251"/>
      <c r="NNW6234" s="251"/>
      <c r="NNX6234" s="251"/>
      <c r="NNY6234" s="251"/>
      <c r="NNZ6234" s="251"/>
      <c r="NOA6234" s="251"/>
      <c r="NOB6234" s="251"/>
      <c r="NOC6234" s="251"/>
      <c r="NOD6234" s="251"/>
      <c r="NOE6234" s="251"/>
      <c r="NOF6234" s="251"/>
      <c r="NOG6234" s="251"/>
      <c r="NOH6234" s="251"/>
      <c r="NOI6234" s="251"/>
      <c r="NOJ6234" s="251"/>
      <c r="NOK6234" s="251"/>
      <c r="NOL6234" s="251"/>
      <c r="NOM6234" s="251"/>
      <c r="NON6234" s="251"/>
      <c r="NOO6234" s="251"/>
      <c r="NOP6234" s="251"/>
      <c r="NOQ6234" s="251"/>
      <c r="NOR6234" s="251"/>
      <c r="NOS6234" s="251"/>
      <c r="NOT6234" s="251"/>
      <c r="NOU6234" s="251"/>
      <c r="NOV6234" s="251"/>
      <c r="NOW6234" s="251"/>
      <c r="NOX6234" s="251"/>
      <c r="NOY6234" s="251"/>
      <c r="NOZ6234" s="251"/>
      <c r="NPA6234" s="251"/>
      <c r="NPB6234" s="251"/>
      <c r="NPC6234" s="251"/>
      <c r="NPD6234" s="251"/>
      <c r="NPE6234" s="251"/>
      <c r="NPF6234" s="251"/>
      <c r="NPG6234" s="251"/>
      <c r="NPH6234" s="251"/>
      <c r="NPI6234" s="251"/>
      <c r="NPJ6234" s="251"/>
      <c r="NPK6234" s="251"/>
      <c r="NPL6234" s="251"/>
      <c r="NPM6234" s="251"/>
      <c r="NPN6234" s="251"/>
      <c r="NPO6234" s="251"/>
      <c r="NPP6234" s="251"/>
      <c r="NPQ6234" s="251"/>
      <c r="NPR6234" s="251"/>
      <c r="NPS6234" s="251"/>
      <c r="NPT6234" s="251"/>
      <c r="NPU6234" s="251"/>
      <c r="NPV6234" s="251"/>
      <c r="NPW6234" s="251"/>
      <c r="NPX6234" s="251"/>
      <c r="NPY6234" s="251"/>
      <c r="NPZ6234" s="251"/>
      <c r="NQA6234" s="251"/>
      <c r="NQB6234" s="251"/>
      <c r="NQC6234" s="251"/>
      <c r="NQD6234" s="251"/>
      <c r="NQE6234" s="251"/>
      <c r="NQF6234" s="251"/>
      <c r="NQG6234" s="251"/>
      <c r="NQH6234" s="251"/>
      <c r="NQI6234" s="251"/>
      <c r="NQJ6234" s="251"/>
      <c r="NQK6234" s="251"/>
      <c r="NQL6234" s="251"/>
      <c r="NQM6234" s="251"/>
      <c r="NQN6234" s="251"/>
      <c r="NQO6234" s="251"/>
      <c r="NQP6234" s="251"/>
      <c r="NQQ6234" s="251"/>
      <c r="NQR6234" s="251"/>
      <c r="NQS6234" s="251"/>
      <c r="NQT6234" s="251"/>
      <c r="NQU6234" s="251"/>
      <c r="NQV6234" s="251"/>
      <c r="NQW6234" s="251"/>
      <c r="NQX6234" s="251"/>
      <c r="NQY6234" s="251"/>
      <c r="NQZ6234" s="251"/>
      <c r="NRA6234" s="251"/>
      <c r="NRB6234" s="251"/>
      <c r="NRC6234" s="251"/>
      <c r="NRD6234" s="251"/>
      <c r="NRE6234" s="251"/>
      <c r="NRF6234" s="251"/>
      <c r="NRG6234" s="251"/>
      <c r="NRH6234" s="251"/>
      <c r="NRI6234" s="251"/>
      <c r="NRJ6234" s="251"/>
      <c r="NRK6234" s="251"/>
      <c r="NRL6234" s="251"/>
      <c r="NRM6234" s="251"/>
      <c r="NRN6234" s="251"/>
      <c r="NRO6234" s="251"/>
      <c r="NRP6234" s="251"/>
      <c r="NRQ6234" s="251"/>
      <c r="NRR6234" s="251"/>
      <c r="NRS6234" s="251"/>
      <c r="NRT6234" s="251"/>
      <c r="NRU6234" s="251"/>
      <c r="NRV6234" s="251"/>
      <c r="NRW6234" s="251"/>
      <c r="NRX6234" s="251"/>
      <c r="NRY6234" s="251"/>
      <c r="NRZ6234" s="251"/>
      <c r="NSA6234" s="251"/>
      <c r="NSB6234" s="251"/>
      <c r="NSC6234" s="251"/>
      <c r="NSD6234" s="251"/>
      <c r="NSE6234" s="251"/>
      <c r="NSF6234" s="251"/>
      <c r="NSG6234" s="251"/>
      <c r="NSH6234" s="251"/>
      <c r="NSI6234" s="251"/>
      <c r="NSJ6234" s="251"/>
      <c r="NSK6234" s="251"/>
      <c r="NSL6234" s="251"/>
      <c r="NSM6234" s="251"/>
      <c r="NSN6234" s="251"/>
      <c r="NSO6234" s="251"/>
      <c r="NSP6234" s="251"/>
      <c r="NSQ6234" s="251"/>
      <c r="NSR6234" s="251"/>
      <c r="NSS6234" s="251"/>
      <c r="NST6234" s="251"/>
      <c r="NSU6234" s="251"/>
      <c r="NSV6234" s="251"/>
      <c r="NSW6234" s="251"/>
      <c r="NSX6234" s="251"/>
      <c r="NSY6234" s="251"/>
      <c r="NSZ6234" s="251"/>
      <c r="NTA6234" s="251"/>
      <c r="NTB6234" s="251"/>
      <c r="NTC6234" s="251"/>
      <c r="NTD6234" s="251"/>
      <c r="NTE6234" s="251"/>
      <c r="NTF6234" s="251"/>
      <c r="NTG6234" s="251"/>
      <c r="NTH6234" s="251"/>
      <c r="NTI6234" s="251"/>
      <c r="NTJ6234" s="251"/>
      <c r="NTK6234" s="251"/>
      <c r="NTL6234" s="251"/>
      <c r="NTM6234" s="251"/>
      <c r="NTN6234" s="251"/>
      <c r="NTO6234" s="251"/>
      <c r="NTP6234" s="251"/>
      <c r="NTQ6234" s="251"/>
      <c r="NTR6234" s="251"/>
      <c r="NTS6234" s="251"/>
      <c r="NTT6234" s="251"/>
      <c r="NTU6234" s="251"/>
      <c r="NTV6234" s="251"/>
      <c r="NTW6234" s="251"/>
      <c r="NTX6234" s="251"/>
      <c r="NTY6234" s="251"/>
      <c r="NTZ6234" s="251"/>
      <c r="NUA6234" s="251"/>
      <c r="NUB6234" s="251"/>
      <c r="NUC6234" s="251"/>
      <c r="NUD6234" s="251"/>
      <c r="NUE6234" s="251"/>
      <c r="NUF6234" s="251"/>
      <c r="NUG6234" s="251"/>
      <c r="NUH6234" s="251"/>
      <c r="NUI6234" s="251"/>
      <c r="NUJ6234" s="251"/>
      <c r="NUK6234" s="251"/>
      <c r="NUL6234" s="251"/>
      <c r="NUM6234" s="251"/>
      <c r="NUN6234" s="251"/>
      <c r="NUO6234" s="251"/>
      <c r="NUP6234" s="251"/>
      <c r="NUQ6234" s="251"/>
      <c r="NUR6234" s="251"/>
      <c r="NUS6234" s="251"/>
      <c r="NUT6234" s="251"/>
      <c r="NUU6234" s="251"/>
      <c r="NUV6234" s="251"/>
      <c r="NUW6234" s="251"/>
      <c r="NUX6234" s="251"/>
      <c r="NUY6234" s="251"/>
      <c r="NUZ6234" s="251"/>
      <c r="NVA6234" s="251"/>
      <c r="NVB6234" s="251"/>
      <c r="NVC6234" s="251"/>
      <c r="NVD6234" s="251"/>
      <c r="NVE6234" s="251"/>
      <c r="NVF6234" s="251"/>
      <c r="NVG6234" s="251"/>
      <c r="NVH6234" s="251"/>
      <c r="NVI6234" s="251"/>
      <c r="NVJ6234" s="251"/>
      <c r="NVK6234" s="251"/>
      <c r="NVL6234" s="251"/>
      <c r="NVM6234" s="251"/>
      <c r="NVN6234" s="251"/>
      <c r="NVO6234" s="251"/>
      <c r="NVP6234" s="251"/>
      <c r="NVQ6234" s="251"/>
      <c r="NVR6234" s="251"/>
      <c r="NVS6234" s="251"/>
      <c r="NVT6234" s="251"/>
      <c r="NVU6234" s="251"/>
      <c r="NVV6234" s="251"/>
      <c r="NVW6234" s="251"/>
      <c r="NVX6234" s="251"/>
      <c r="NVY6234" s="251"/>
      <c r="NVZ6234" s="251"/>
      <c r="NWA6234" s="251"/>
      <c r="NWB6234" s="251"/>
      <c r="NWC6234" s="251"/>
      <c r="NWD6234" s="251"/>
      <c r="NWE6234" s="251"/>
      <c r="NWF6234" s="251"/>
      <c r="NWG6234" s="251"/>
      <c r="NWH6234" s="251"/>
      <c r="NWI6234" s="251"/>
      <c r="NWJ6234" s="251"/>
      <c r="NWK6234" s="251"/>
      <c r="NWL6234" s="251"/>
      <c r="NWM6234" s="251"/>
      <c r="NWN6234" s="251"/>
      <c r="NWO6234" s="251"/>
      <c r="NWP6234" s="251"/>
      <c r="NWQ6234" s="251"/>
      <c r="NWR6234" s="251"/>
      <c r="NWS6234" s="251"/>
      <c r="NWT6234" s="251"/>
      <c r="NWU6234" s="251"/>
      <c r="NWV6234" s="251"/>
      <c r="NWW6234" s="251"/>
      <c r="NWX6234" s="251"/>
      <c r="NWY6234" s="251"/>
      <c r="NWZ6234" s="251"/>
      <c r="NXA6234" s="251"/>
      <c r="NXB6234" s="251"/>
      <c r="NXC6234" s="251"/>
      <c r="NXD6234" s="251"/>
      <c r="NXE6234" s="251"/>
      <c r="NXF6234" s="251"/>
      <c r="NXG6234" s="251"/>
      <c r="NXH6234" s="251"/>
      <c r="NXI6234" s="251"/>
      <c r="NXJ6234" s="251"/>
      <c r="NXK6234" s="251"/>
      <c r="NXL6234" s="251"/>
      <c r="NXM6234" s="251"/>
      <c r="NXN6234" s="251"/>
      <c r="NXO6234" s="251"/>
      <c r="NXP6234" s="251"/>
      <c r="NXQ6234" s="251"/>
      <c r="NXR6234" s="251"/>
      <c r="NXS6234" s="251"/>
      <c r="NXT6234" s="251"/>
      <c r="NXU6234" s="251"/>
      <c r="NXV6234" s="251"/>
      <c r="NXW6234" s="251"/>
      <c r="NXX6234" s="251"/>
      <c r="NXY6234" s="251"/>
      <c r="NXZ6234" s="251"/>
      <c r="NYA6234" s="251"/>
      <c r="NYB6234" s="251"/>
      <c r="NYC6234" s="251"/>
      <c r="NYD6234" s="251"/>
      <c r="NYE6234" s="251"/>
      <c r="NYF6234" s="251"/>
      <c r="NYG6234" s="251"/>
      <c r="NYH6234" s="251"/>
      <c r="NYI6234" s="251"/>
      <c r="NYJ6234" s="251"/>
      <c r="NYK6234" s="251"/>
      <c r="NYL6234" s="251"/>
      <c r="NYM6234" s="251"/>
      <c r="NYN6234" s="251"/>
      <c r="NYO6234" s="251"/>
      <c r="NYP6234" s="251"/>
      <c r="NYQ6234" s="251"/>
      <c r="NYR6234" s="251"/>
      <c r="NYS6234" s="251"/>
      <c r="NYT6234" s="251"/>
      <c r="NYU6234" s="251"/>
      <c r="NYV6234" s="251"/>
      <c r="NYW6234" s="251"/>
      <c r="NYX6234" s="251"/>
      <c r="NYY6234" s="251"/>
      <c r="NYZ6234" s="251"/>
      <c r="NZA6234" s="251"/>
      <c r="NZB6234" s="251"/>
      <c r="NZC6234" s="251"/>
      <c r="NZD6234" s="251"/>
      <c r="NZE6234" s="251"/>
      <c r="NZF6234" s="251"/>
      <c r="NZG6234" s="251"/>
      <c r="NZH6234" s="251"/>
      <c r="NZI6234" s="251"/>
      <c r="NZJ6234" s="251"/>
      <c r="NZK6234" s="251"/>
      <c r="NZL6234" s="251"/>
      <c r="NZM6234" s="251"/>
      <c r="NZN6234" s="251"/>
      <c r="NZO6234" s="251"/>
      <c r="NZP6234" s="251"/>
      <c r="NZQ6234" s="251"/>
      <c r="NZR6234" s="251"/>
      <c r="NZS6234" s="251"/>
      <c r="NZT6234" s="251"/>
      <c r="NZU6234" s="251"/>
      <c r="NZV6234" s="251"/>
      <c r="NZW6234" s="251"/>
      <c r="NZX6234" s="251"/>
      <c r="NZY6234" s="251"/>
      <c r="NZZ6234" s="251"/>
      <c r="OAA6234" s="251"/>
      <c r="OAB6234" s="251"/>
      <c r="OAC6234" s="251"/>
      <c r="OAD6234" s="251"/>
      <c r="OAE6234" s="251"/>
      <c r="OAF6234" s="251"/>
      <c r="OAG6234" s="251"/>
      <c r="OAH6234" s="251"/>
      <c r="OAI6234" s="251"/>
      <c r="OAJ6234" s="251"/>
      <c r="OAK6234" s="251"/>
      <c r="OAL6234" s="251"/>
      <c r="OAM6234" s="251"/>
      <c r="OAN6234" s="251"/>
      <c r="OAO6234" s="251"/>
      <c r="OAP6234" s="251"/>
      <c r="OAQ6234" s="251"/>
      <c r="OAR6234" s="251"/>
      <c r="OAS6234" s="251"/>
      <c r="OAT6234" s="251"/>
      <c r="OAU6234" s="251"/>
      <c r="OAV6234" s="251"/>
      <c r="OAW6234" s="251"/>
      <c r="OAX6234" s="251"/>
      <c r="OAY6234" s="251"/>
      <c r="OAZ6234" s="251"/>
      <c r="OBA6234" s="251"/>
      <c r="OBB6234" s="251"/>
      <c r="OBC6234" s="251"/>
      <c r="OBD6234" s="251"/>
      <c r="OBE6234" s="251"/>
      <c r="OBF6234" s="251"/>
      <c r="OBG6234" s="251"/>
      <c r="OBH6234" s="251"/>
      <c r="OBI6234" s="251"/>
      <c r="OBJ6234" s="251"/>
      <c r="OBK6234" s="251"/>
      <c r="OBL6234" s="251"/>
      <c r="OBM6234" s="251"/>
      <c r="OBN6234" s="251"/>
      <c r="OBO6234" s="251"/>
      <c r="OBP6234" s="251"/>
      <c r="OBQ6234" s="251"/>
      <c r="OBR6234" s="251"/>
      <c r="OBS6234" s="251"/>
      <c r="OBT6234" s="251"/>
      <c r="OBU6234" s="251"/>
      <c r="OBV6234" s="251"/>
      <c r="OBW6234" s="251"/>
      <c r="OBX6234" s="251"/>
      <c r="OBY6234" s="251"/>
      <c r="OBZ6234" s="251"/>
      <c r="OCA6234" s="251"/>
      <c r="OCB6234" s="251"/>
      <c r="OCC6234" s="251"/>
      <c r="OCD6234" s="251"/>
      <c r="OCE6234" s="251"/>
      <c r="OCF6234" s="251"/>
      <c r="OCG6234" s="251"/>
      <c r="OCH6234" s="251"/>
      <c r="OCI6234" s="251"/>
      <c r="OCJ6234" s="251"/>
      <c r="OCK6234" s="251"/>
      <c r="OCL6234" s="251"/>
      <c r="OCM6234" s="251"/>
      <c r="OCN6234" s="251"/>
      <c r="OCO6234" s="251"/>
      <c r="OCP6234" s="251"/>
      <c r="OCQ6234" s="251"/>
      <c r="OCR6234" s="251"/>
      <c r="OCS6234" s="251"/>
      <c r="OCT6234" s="251"/>
      <c r="OCU6234" s="251"/>
      <c r="OCV6234" s="251"/>
      <c r="OCW6234" s="251"/>
      <c r="OCX6234" s="251"/>
      <c r="OCY6234" s="251"/>
      <c r="OCZ6234" s="251"/>
      <c r="ODA6234" s="251"/>
      <c r="ODB6234" s="251"/>
      <c r="ODC6234" s="251"/>
      <c r="ODD6234" s="251"/>
      <c r="ODE6234" s="251"/>
      <c r="ODF6234" s="251"/>
      <c r="ODG6234" s="251"/>
      <c r="ODH6234" s="251"/>
      <c r="ODI6234" s="251"/>
      <c r="ODJ6234" s="251"/>
      <c r="ODK6234" s="251"/>
      <c r="ODL6234" s="251"/>
      <c r="ODM6234" s="251"/>
      <c r="ODN6234" s="251"/>
      <c r="ODO6234" s="251"/>
      <c r="ODP6234" s="251"/>
      <c r="ODQ6234" s="251"/>
      <c r="ODR6234" s="251"/>
      <c r="ODS6234" s="251"/>
      <c r="ODT6234" s="251"/>
      <c r="ODU6234" s="251"/>
      <c r="ODV6234" s="251"/>
      <c r="ODW6234" s="251"/>
      <c r="ODX6234" s="251"/>
      <c r="ODY6234" s="251"/>
      <c r="ODZ6234" s="251"/>
      <c r="OEA6234" s="251"/>
      <c r="OEB6234" s="251"/>
      <c r="OEC6234" s="251"/>
      <c r="OED6234" s="251"/>
      <c r="OEE6234" s="251"/>
      <c r="OEF6234" s="251"/>
      <c r="OEG6234" s="251"/>
      <c r="OEH6234" s="251"/>
      <c r="OEI6234" s="251"/>
      <c r="OEJ6234" s="251"/>
      <c r="OEK6234" s="251"/>
      <c r="OEL6234" s="251"/>
      <c r="OEM6234" s="251"/>
      <c r="OEN6234" s="251"/>
      <c r="OEO6234" s="251"/>
      <c r="OEP6234" s="251"/>
      <c r="OEQ6234" s="251"/>
      <c r="OER6234" s="251"/>
      <c r="OES6234" s="251"/>
      <c r="OET6234" s="251"/>
      <c r="OEU6234" s="251"/>
      <c r="OEV6234" s="251"/>
      <c r="OEW6234" s="251"/>
      <c r="OEX6234" s="251"/>
      <c r="OEY6234" s="251"/>
      <c r="OEZ6234" s="251"/>
      <c r="OFA6234" s="251"/>
      <c r="OFB6234" s="251"/>
      <c r="OFC6234" s="251"/>
      <c r="OFD6234" s="251"/>
      <c r="OFE6234" s="251"/>
      <c r="OFF6234" s="251"/>
      <c r="OFG6234" s="251"/>
      <c r="OFH6234" s="251"/>
      <c r="OFI6234" s="251"/>
      <c r="OFJ6234" s="251"/>
      <c r="OFK6234" s="251"/>
      <c r="OFL6234" s="251"/>
      <c r="OFM6234" s="251"/>
      <c r="OFN6234" s="251"/>
      <c r="OFO6234" s="251"/>
      <c r="OFP6234" s="251"/>
      <c r="OFQ6234" s="251"/>
      <c r="OFR6234" s="251"/>
      <c r="OFS6234" s="251"/>
      <c r="OFT6234" s="251"/>
      <c r="OFU6234" s="251"/>
      <c r="OFV6234" s="251"/>
      <c r="OFW6234" s="251"/>
      <c r="OFX6234" s="251"/>
      <c r="OFY6234" s="251"/>
      <c r="OFZ6234" s="251"/>
      <c r="OGA6234" s="251"/>
      <c r="OGB6234" s="251"/>
      <c r="OGC6234" s="251"/>
      <c r="OGD6234" s="251"/>
      <c r="OGE6234" s="251"/>
      <c r="OGF6234" s="251"/>
      <c r="OGG6234" s="251"/>
      <c r="OGH6234" s="251"/>
      <c r="OGI6234" s="251"/>
      <c r="OGJ6234" s="251"/>
      <c r="OGK6234" s="251"/>
      <c r="OGL6234" s="251"/>
      <c r="OGM6234" s="251"/>
      <c r="OGN6234" s="251"/>
      <c r="OGO6234" s="251"/>
      <c r="OGP6234" s="251"/>
      <c r="OGQ6234" s="251"/>
      <c r="OGR6234" s="251"/>
      <c r="OGS6234" s="251"/>
      <c r="OGT6234" s="251"/>
      <c r="OGU6234" s="251"/>
      <c r="OGV6234" s="251"/>
      <c r="OGW6234" s="251"/>
      <c r="OGX6234" s="251"/>
      <c r="OGY6234" s="251"/>
      <c r="OGZ6234" s="251"/>
      <c r="OHA6234" s="251"/>
      <c r="OHB6234" s="251"/>
      <c r="OHC6234" s="251"/>
      <c r="OHD6234" s="251"/>
      <c r="OHE6234" s="251"/>
      <c r="OHF6234" s="251"/>
      <c r="OHG6234" s="251"/>
      <c r="OHH6234" s="251"/>
      <c r="OHI6234" s="251"/>
      <c r="OHJ6234" s="251"/>
      <c r="OHK6234" s="251"/>
      <c r="OHL6234" s="251"/>
      <c r="OHM6234" s="251"/>
      <c r="OHN6234" s="251"/>
      <c r="OHO6234" s="251"/>
      <c r="OHP6234" s="251"/>
      <c r="OHQ6234" s="251"/>
      <c r="OHR6234" s="251"/>
      <c r="OHS6234" s="251"/>
      <c r="OHT6234" s="251"/>
      <c r="OHU6234" s="251"/>
      <c r="OHV6234" s="251"/>
      <c r="OHW6234" s="251"/>
      <c r="OHX6234" s="251"/>
      <c r="OHY6234" s="251"/>
      <c r="OHZ6234" s="251"/>
      <c r="OIA6234" s="251"/>
      <c r="OIB6234" s="251"/>
      <c r="OIC6234" s="251"/>
      <c r="OID6234" s="251"/>
      <c r="OIE6234" s="251"/>
      <c r="OIF6234" s="251"/>
      <c r="OIG6234" s="251"/>
      <c r="OIH6234" s="251"/>
      <c r="OII6234" s="251"/>
      <c r="OIJ6234" s="251"/>
      <c r="OIK6234" s="251"/>
      <c r="OIL6234" s="251"/>
      <c r="OIM6234" s="251"/>
      <c r="OIN6234" s="251"/>
      <c r="OIO6234" s="251"/>
      <c r="OIP6234" s="251"/>
      <c r="OIQ6234" s="251"/>
      <c r="OIR6234" s="251"/>
      <c r="OIS6234" s="251"/>
      <c r="OIT6234" s="251"/>
      <c r="OIU6234" s="251"/>
      <c r="OIV6234" s="251"/>
      <c r="OIW6234" s="251"/>
      <c r="OIX6234" s="251"/>
      <c r="OIY6234" s="251"/>
      <c r="OIZ6234" s="251"/>
      <c r="OJA6234" s="251"/>
      <c r="OJB6234" s="251"/>
      <c r="OJC6234" s="251"/>
      <c r="OJD6234" s="251"/>
      <c r="OJE6234" s="251"/>
      <c r="OJF6234" s="251"/>
      <c r="OJG6234" s="251"/>
      <c r="OJH6234" s="251"/>
      <c r="OJI6234" s="251"/>
      <c r="OJJ6234" s="251"/>
      <c r="OJK6234" s="251"/>
      <c r="OJL6234" s="251"/>
      <c r="OJM6234" s="251"/>
      <c r="OJN6234" s="251"/>
      <c r="OJO6234" s="251"/>
      <c r="OJP6234" s="251"/>
      <c r="OJQ6234" s="251"/>
      <c r="OJR6234" s="251"/>
      <c r="OJS6234" s="251"/>
      <c r="OJT6234" s="251"/>
      <c r="OJU6234" s="251"/>
      <c r="OJV6234" s="251"/>
      <c r="OJW6234" s="251"/>
      <c r="OJX6234" s="251"/>
      <c r="OJY6234" s="251"/>
      <c r="OJZ6234" s="251"/>
      <c r="OKA6234" s="251"/>
      <c r="OKB6234" s="251"/>
      <c r="OKC6234" s="251"/>
      <c r="OKD6234" s="251"/>
      <c r="OKE6234" s="251"/>
      <c r="OKF6234" s="251"/>
      <c r="OKG6234" s="251"/>
      <c r="OKH6234" s="251"/>
      <c r="OKI6234" s="251"/>
      <c r="OKJ6234" s="251"/>
      <c r="OKK6234" s="251"/>
      <c r="OKL6234" s="251"/>
      <c r="OKM6234" s="251"/>
      <c r="OKN6234" s="251"/>
      <c r="OKO6234" s="251"/>
      <c r="OKP6234" s="251"/>
      <c r="OKQ6234" s="251"/>
      <c r="OKR6234" s="251"/>
      <c r="OKS6234" s="251"/>
      <c r="OKT6234" s="251"/>
      <c r="OKU6234" s="251"/>
      <c r="OKV6234" s="251"/>
      <c r="OKW6234" s="251"/>
      <c r="OKX6234" s="251"/>
      <c r="OKY6234" s="251"/>
      <c r="OKZ6234" s="251"/>
      <c r="OLA6234" s="251"/>
      <c r="OLB6234" s="251"/>
      <c r="OLC6234" s="251"/>
      <c r="OLD6234" s="251"/>
      <c r="OLE6234" s="251"/>
      <c r="OLF6234" s="251"/>
      <c r="OLG6234" s="251"/>
      <c r="OLH6234" s="251"/>
      <c r="OLI6234" s="251"/>
      <c r="OLJ6234" s="251"/>
      <c r="OLK6234" s="251"/>
      <c r="OLL6234" s="251"/>
      <c r="OLM6234" s="251"/>
      <c r="OLN6234" s="251"/>
      <c r="OLO6234" s="251"/>
      <c r="OLP6234" s="251"/>
      <c r="OLQ6234" s="251"/>
      <c r="OLR6234" s="251"/>
      <c r="OLS6234" s="251"/>
      <c r="OLT6234" s="251"/>
      <c r="OLU6234" s="251"/>
      <c r="OLV6234" s="251"/>
      <c r="OLW6234" s="251"/>
      <c r="OLX6234" s="251"/>
      <c r="OLY6234" s="251"/>
      <c r="OLZ6234" s="251"/>
      <c r="OMA6234" s="251"/>
      <c r="OMB6234" s="251"/>
      <c r="OMC6234" s="251"/>
      <c r="OMD6234" s="251"/>
      <c r="OME6234" s="251"/>
      <c r="OMF6234" s="251"/>
      <c r="OMG6234" s="251"/>
      <c r="OMH6234" s="251"/>
      <c r="OMI6234" s="251"/>
      <c r="OMJ6234" s="251"/>
      <c r="OMK6234" s="251"/>
      <c r="OML6234" s="251"/>
      <c r="OMM6234" s="251"/>
      <c r="OMN6234" s="251"/>
      <c r="OMO6234" s="251"/>
      <c r="OMP6234" s="251"/>
      <c r="OMQ6234" s="251"/>
      <c r="OMR6234" s="251"/>
      <c r="OMS6234" s="251"/>
      <c r="OMT6234" s="251"/>
      <c r="OMU6234" s="251"/>
      <c r="OMV6234" s="251"/>
      <c r="OMW6234" s="251"/>
      <c r="OMX6234" s="251"/>
      <c r="OMY6234" s="251"/>
      <c r="OMZ6234" s="251"/>
      <c r="ONA6234" s="251"/>
      <c r="ONB6234" s="251"/>
      <c r="ONC6234" s="251"/>
      <c r="OND6234" s="251"/>
      <c r="ONE6234" s="251"/>
      <c r="ONF6234" s="251"/>
      <c r="ONG6234" s="251"/>
      <c r="ONH6234" s="251"/>
      <c r="ONI6234" s="251"/>
      <c r="ONJ6234" s="251"/>
      <c r="ONK6234" s="251"/>
      <c r="ONL6234" s="251"/>
      <c r="ONM6234" s="251"/>
      <c r="ONN6234" s="251"/>
      <c r="ONO6234" s="251"/>
      <c r="ONP6234" s="251"/>
      <c r="ONQ6234" s="251"/>
      <c r="ONR6234" s="251"/>
      <c r="ONS6234" s="251"/>
      <c r="ONT6234" s="251"/>
      <c r="ONU6234" s="251"/>
      <c r="ONV6234" s="251"/>
      <c r="ONW6234" s="251"/>
      <c r="ONX6234" s="251"/>
      <c r="ONY6234" s="251"/>
      <c r="ONZ6234" s="251"/>
      <c r="OOA6234" s="251"/>
      <c r="OOB6234" s="251"/>
      <c r="OOC6234" s="251"/>
      <c r="OOD6234" s="251"/>
      <c r="OOE6234" s="251"/>
      <c r="OOF6234" s="251"/>
      <c r="OOG6234" s="251"/>
      <c r="OOH6234" s="251"/>
      <c r="OOI6234" s="251"/>
      <c r="OOJ6234" s="251"/>
      <c r="OOK6234" s="251"/>
      <c r="OOL6234" s="251"/>
      <c r="OOM6234" s="251"/>
      <c r="OON6234" s="251"/>
      <c r="OOO6234" s="251"/>
      <c r="OOP6234" s="251"/>
      <c r="OOQ6234" s="251"/>
      <c r="OOR6234" s="251"/>
      <c r="OOS6234" s="251"/>
      <c r="OOT6234" s="251"/>
      <c r="OOU6234" s="251"/>
      <c r="OOV6234" s="251"/>
      <c r="OOW6234" s="251"/>
      <c r="OOX6234" s="251"/>
      <c r="OOY6234" s="251"/>
      <c r="OOZ6234" s="251"/>
      <c r="OPA6234" s="251"/>
      <c r="OPB6234" s="251"/>
      <c r="OPC6234" s="251"/>
      <c r="OPD6234" s="251"/>
      <c r="OPE6234" s="251"/>
      <c r="OPF6234" s="251"/>
      <c r="OPG6234" s="251"/>
      <c r="OPH6234" s="251"/>
      <c r="OPI6234" s="251"/>
      <c r="OPJ6234" s="251"/>
      <c r="OPK6234" s="251"/>
      <c r="OPL6234" s="251"/>
      <c r="OPM6234" s="251"/>
      <c r="OPN6234" s="251"/>
      <c r="OPO6234" s="251"/>
      <c r="OPP6234" s="251"/>
      <c r="OPQ6234" s="251"/>
      <c r="OPR6234" s="251"/>
      <c r="OPS6234" s="251"/>
      <c r="OPT6234" s="251"/>
      <c r="OPU6234" s="251"/>
      <c r="OPV6234" s="251"/>
      <c r="OPW6234" s="251"/>
      <c r="OPX6234" s="251"/>
      <c r="OPY6234" s="251"/>
      <c r="OPZ6234" s="251"/>
      <c r="OQA6234" s="251"/>
      <c r="OQB6234" s="251"/>
      <c r="OQC6234" s="251"/>
      <c r="OQD6234" s="251"/>
      <c r="OQE6234" s="251"/>
      <c r="OQF6234" s="251"/>
      <c r="OQG6234" s="251"/>
      <c r="OQH6234" s="251"/>
      <c r="OQI6234" s="251"/>
      <c r="OQJ6234" s="251"/>
      <c r="OQK6234" s="251"/>
      <c r="OQL6234" s="251"/>
      <c r="OQM6234" s="251"/>
      <c r="OQN6234" s="251"/>
      <c r="OQO6234" s="251"/>
      <c r="OQP6234" s="251"/>
      <c r="OQQ6234" s="251"/>
      <c r="OQR6234" s="251"/>
      <c r="OQS6234" s="251"/>
      <c r="OQT6234" s="251"/>
      <c r="OQU6234" s="251"/>
      <c r="OQV6234" s="251"/>
      <c r="OQW6234" s="251"/>
      <c r="OQX6234" s="251"/>
      <c r="OQY6234" s="251"/>
      <c r="OQZ6234" s="251"/>
      <c r="ORA6234" s="251"/>
      <c r="ORB6234" s="251"/>
      <c r="ORC6234" s="251"/>
      <c r="ORD6234" s="251"/>
      <c r="ORE6234" s="251"/>
      <c r="ORF6234" s="251"/>
      <c r="ORG6234" s="251"/>
      <c r="ORH6234" s="251"/>
      <c r="ORI6234" s="251"/>
      <c r="ORJ6234" s="251"/>
      <c r="ORK6234" s="251"/>
      <c r="ORL6234" s="251"/>
      <c r="ORM6234" s="251"/>
      <c r="ORN6234" s="251"/>
      <c r="ORO6234" s="251"/>
      <c r="ORP6234" s="251"/>
      <c r="ORQ6234" s="251"/>
      <c r="ORR6234" s="251"/>
      <c r="ORS6234" s="251"/>
      <c r="ORT6234" s="251"/>
      <c r="ORU6234" s="251"/>
      <c r="ORV6234" s="251"/>
      <c r="ORW6234" s="251"/>
      <c r="ORX6234" s="251"/>
      <c r="ORY6234" s="251"/>
      <c r="ORZ6234" s="251"/>
      <c r="OSA6234" s="251"/>
      <c r="OSB6234" s="251"/>
      <c r="OSC6234" s="251"/>
      <c r="OSD6234" s="251"/>
      <c r="OSE6234" s="251"/>
      <c r="OSF6234" s="251"/>
      <c r="OSG6234" s="251"/>
      <c r="OSH6234" s="251"/>
      <c r="OSI6234" s="251"/>
      <c r="OSJ6234" s="251"/>
      <c r="OSK6234" s="251"/>
      <c r="OSL6234" s="251"/>
      <c r="OSM6234" s="251"/>
      <c r="OSN6234" s="251"/>
      <c r="OSO6234" s="251"/>
      <c r="OSP6234" s="251"/>
      <c r="OSQ6234" s="251"/>
      <c r="OSR6234" s="251"/>
      <c r="OSS6234" s="251"/>
      <c r="OST6234" s="251"/>
      <c r="OSU6234" s="251"/>
      <c r="OSV6234" s="251"/>
      <c r="OSW6234" s="251"/>
      <c r="OSX6234" s="251"/>
      <c r="OSY6234" s="251"/>
      <c r="OSZ6234" s="251"/>
      <c r="OTA6234" s="251"/>
      <c r="OTB6234" s="251"/>
      <c r="OTC6234" s="251"/>
      <c r="OTD6234" s="251"/>
      <c r="OTE6234" s="251"/>
      <c r="OTF6234" s="251"/>
      <c r="OTG6234" s="251"/>
      <c r="OTH6234" s="251"/>
      <c r="OTI6234" s="251"/>
      <c r="OTJ6234" s="251"/>
      <c r="OTK6234" s="251"/>
      <c r="OTL6234" s="251"/>
      <c r="OTM6234" s="251"/>
      <c r="OTN6234" s="251"/>
      <c r="OTO6234" s="251"/>
      <c r="OTP6234" s="251"/>
      <c r="OTQ6234" s="251"/>
      <c r="OTR6234" s="251"/>
      <c r="OTS6234" s="251"/>
      <c r="OTT6234" s="251"/>
      <c r="OTU6234" s="251"/>
      <c r="OTV6234" s="251"/>
      <c r="OTW6234" s="251"/>
      <c r="OTX6234" s="251"/>
      <c r="OTY6234" s="251"/>
      <c r="OTZ6234" s="251"/>
      <c r="OUA6234" s="251"/>
      <c r="OUB6234" s="251"/>
      <c r="OUC6234" s="251"/>
      <c r="OUD6234" s="251"/>
      <c r="OUE6234" s="251"/>
      <c r="OUF6234" s="251"/>
      <c r="OUG6234" s="251"/>
      <c r="OUH6234" s="251"/>
      <c r="OUI6234" s="251"/>
      <c r="OUJ6234" s="251"/>
      <c r="OUK6234" s="251"/>
      <c r="OUL6234" s="251"/>
      <c r="OUM6234" s="251"/>
      <c r="OUN6234" s="251"/>
      <c r="OUO6234" s="251"/>
      <c r="OUP6234" s="251"/>
      <c r="OUQ6234" s="251"/>
      <c r="OUR6234" s="251"/>
      <c r="OUS6234" s="251"/>
      <c r="OUT6234" s="251"/>
      <c r="OUU6234" s="251"/>
      <c r="OUV6234" s="251"/>
      <c r="OUW6234" s="251"/>
      <c r="OUX6234" s="251"/>
      <c r="OUY6234" s="251"/>
      <c r="OUZ6234" s="251"/>
      <c r="OVA6234" s="251"/>
      <c r="OVB6234" s="251"/>
      <c r="OVC6234" s="251"/>
      <c r="OVD6234" s="251"/>
      <c r="OVE6234" s="251"/>
      <c r="OVF6234" s="251"/>
      <c r="OVG6234" s="251"/>
      <c r="OVH6234" s="251"/>
      <c r="OVI6234" s="251"/>
      <c r="OVJ6234" s="251"/>
      <c r="OVK6234" s="251"/>
      <c r="OVL6234" s="251"/>
      <c r="OVM6234" s="251"/>
      <c r="OVN6234" s="251"/>
      <c r="OVO6234" s="251"/>
      <c r="OVP6234" s="251"/>
      <c r="OVQ6234" s="251"/>
      <c r="OVR6234" s="251"/>
      <c r="OVS6234" s="251"/>
      <c r="OVT6234" s="251"/>
      <c r="OVU6234" s="251"/>
      <c r="OVV6234" s="251"/>
      <c r="OVW6234" s="251"/>
      <c r="OVX6234" s="251"/>
      <c r="OVY6234" s="251"/>
      <c r="OVZ6234" s="251"/>
      <c r="OWA6234" s="251"/>
      <c r="OWB6234" s="251"/>
      <c r="OWC6234" s="251"/>
      <c r="OWD6234" s="251"/>
      <c r="OWE6234" s="251"/>
      <c r="OWF6234" s="251"/>
      <c r="OWG6234" s="251"/>
      <c r="OWH6234" s="251"/>
      <c r="OWI6234" s="251"/>
      <c r="OWJ6234" s="251"/>
      <c r="OWK6234" s="251"/>
      <c r="OWL6234" s="251"/>
      <c r="OWM6234" s="251"/>
      <c r="OWN6234" s="251"/>
      <c r="OWO6234" s="251"/>
      <c r="OWP6234" s="251"/>
      <c r="OWQ6234" s="251"/>
      <c r="OWR6234" s="251"/>
      <c r="OWS6234" s="251"/>
      <c r="OWT6234" s="251"/>
      <c r="OWU6234" s="251"/>
      <c r="OWV6234" s="251"/>
      <c r="OWW6234" s="251"/>
      <c r="OWX6234" s="251"/>
      <c r="OWY6234" s="251"/>
      <c r="OWZ6234" s="251"/>
      <c r="OXA6234" s="251"/>
      <c r="OXB6234" s="251"/>
      <c r="OXC6234" s="251"/>
      <c r="OXD6234" s="251"/>
      <c r="OXE6234" s="251"/>
      <c r="OXF6234" s="251"/>
      <c r="OXG6234" s="251"/>
      <c r="OXH6234" s="251"/>
      <c r="OXI6234" s="251"/>
      <c r="OXJ6234" s="251"/>
      <c r="OXK6234" s="251"/>
      <c r="OXL6234" s="251"/>
      <c r="OXM6234" s="251"/>
      <c r="OXN6234" s="251"/>
      <c r="OXO6234" s="251"/>
      <c r="OXP6234" s="251"/>
      <c r="OXQ6234" s="251"/>
      <c r="OXR6234" s="251"/>
      <c r="OXS6234" s="251"/>
      <c r="OXT6234" s="251"/>
      <c r="OXU6234" s="251"/>
      <c r="OXV6234" s="251"/>
      <c r="OXW6234" s="251"/>
      <c r="OXX6234" s="251"/>
      <c r="OXY6234" s="251"/>
      <c r="OXZ6234" s="251"/>
      <c r="OYA6234" s="251"/>
      <c r="OYB6234" s="251"/>
      <c r="OYC6234" s="251"/>
      <c r="OYD6234" s="251"/>
      <c r="OYE6234" s="251"/>
      <c r="OYF6234" s="251"/>
      <c r="OYG6234" s="251"/>
      <c r="OYH6234" s="251"/>
      <c r="OYI6234" s="251"/>
      <c r="OYJ6234" s="251"/>
      <c r="OYK6234" s="251"/>
      <c r="OYL6234" s="251"/>
      <c r="OYM6234" s="251"/>
      <c r="OYN6234" s="251"/>
      <c r="OYO6234" s="251"/>
      <c r="OYP6234" s="251"/>
      <c r="OYQ6234" s="251"/>
      <c r="OYR6234" s="251"/>
      <c r="OYS6234" s="251"/>
      <c r="OYT6234" s="251"/>
      <c r="OYU6234" s="251"/>
      <c r="OYV6234" s="251"/>
      <c r="OYW6234" s="251"/>
      <c r="OYX6234" s="251"/>
      <c r="OYY6234" s="251"/>
      <c r="OYZ6234" s="251"/>
      <c r="OZA6234" s="251"/>
      <c r="OZB6234" s="251"/>
      <c r="OZC6234" s="251"/>
      <c r="OZD6234" s="251"/>
      <c r="OZE6234" s="251"/>
      <c r="OZF6234" s="251"/>
      <c r="OZG6234" s="251"/>
      <c r="OZH6234" s="251"/>
      <c r="OZI6234" s="251"/>
      <c r="OZJ6234" s="251"/>
      <c r="OZK6234" s="251"/>
      <c r="OZL6234" s="251"/>
      <c r="OZM6234" s="251"/>
      <c r="OZN6234" s="251"/>
      <c r="OZO6234" s="251"/>
      <c r="OZP6234" s="251"/>
      <c r="OZQ6234" s="251"/>
      <c r="OZR6234" s="251"/>
      <c r="OZS6234" s="251"/>
      <c r="OZT6234" s="251"/>
      <c r="OZU6234" s="251"/>
      <c r="OZV6234" s="251"/>
      <c r="OZW6234" s="251"/>
      <c r="OZX6234" s="251"/>
      <c r="OZY6234" s="251"/>
      <c r="OZZ6234" s="251"/>
      <c r="PAA6234" s="251"/>
      <c r="PAB6234" s="251"/>
      <c r="PAC6234" s="251"/>
      <c r="PAD6234" s="251"/>
      <c r="PAE6234" s="251"/>
      <c r="PAF6234" s="251"/>
      <c r="PAG6234" s="251"/>
      <c r="PAH6234" s="251"/>
      <c r="PAI6234" s="251"/>
      <c r="PAJ6234" s="251"/>
      <c r="PAK6234" s="251"/>
      <c r="PAL6234" s="251"/>
      <c r="PAM6234" s="251"/>
      <c r="PAN6234" s="251"/>
      <c r="PAO6234" s="251"/>
      <c r="PAP6234" s="251"/>
      <c r="PAQ6234" s="251"/>
      <c r="PAR6234" s="251"/>
      <c r="PAS6234" s="251"/>
      <c r="PAT6234" s="251"/>
      <c r="PAU6234" s="251"/>
      <c r="PAV6234" s="251"/>
      <c r="PAW6234" s="251"/>
      <c r="PAX6234" s="251"/>
      <c r="PAY6234" s="251"/>
      <c r="PAZ6234" s="251"/>
      <c r="PBA6234" s="251"/>
      <c r="PBB6234" s="251"/>
      <c r="PBC6234" s="251"/>
      <c r="PBD6234" s="251"/>
      <c r="PBE6234" s="251"/>
      <c r="PBF6234" s="251"/>
      <c r="PBG6234" s="251"/>
      <c r="PBH6234" s="251"/>
      <c r="PBI6234" s="251"/>
      <c r="PBJ6234" s="251"/>
      <c r="PBK6234" s="251"/>
      <c r="PBL6234" s="251"/>
      <c r="PBM6234" s="251"/>
      <c r="PBN6234" s="251"/>
      <c r="PBO6234" s="251"/>
      <c r="PBP6234" s="251"/>
      <c r="PBQ6234" s="251"/>
      <c r="PBR6234" s="251"/>
      <c r="PBS6234" s="251"/>
      <c r="PBT6234" s="251"/>
      <c r="PBU6234" s="251"/>
      <c r="PBV6234" s="251"/>
      <c r="PBW6234" s="251"/>
      <c r="PBX6234" s="251"/>
      <c r="PBY6234" s="251"/>
      <c r="PBZ6234" s="251"/>
      <c r="PCA6234" s="251"/>
      <c r="PCB6234" s="251"/>
      <c r="PCC6234" s="251"/>
      <c r="PCD6234" s="251"/>
      <c r="PCE6234" s="251"/>
      <c r="PCF6234" s="251"/>
      <c r="PCG6234" s="251"/>
      <c r="PCH6234" s="251"/>
      <c r="PCI6234" s="251"/>
      <c r="PCJ6234" s="251"/>
      <c r="PCK6234" s="251"/>
      <c r="PCL6234" s="251"/>
      <c r="PCM6234" s="251"/>
      <c r="PCN6234" s="251"/>
      <c r="PCO6234" s="251"/>
      <c r="PCP6234" s="251"/>
      <c r="PCQ6234" s="251"/>
      <c r="PCR6234" s="251"/>
      <c r="PCS6234" s="251"/>
      <c r="PCT6234" s="251"/>
      <c r="PCU6234" s="251"/>
      <c r="PCV6234" s="251"/>
      <c r="PCW6234" s="251"/>
      <c r="PCX6234" s="251"/>
      <c r="PCY6234" s="251"/>
      <c r="PCZ6234" s="251"/>
      <c r="PDA6234" s="251"/>
      <c r="PDB6234" s="251"/>
      <c r="PDC6234" s="251"/>
      <c r="PDD6234" s="251"/>
      <c r="PDE6234" s="251"/>
      <c r="PDF6234" s="251"/>
      <c r="PDG6234" s="251"/>
      <c r="PDH6234" s="251"/>
      <c r="PDI6234" s="251"/>
      <c r="PDJ6234" s="251"/>
      <c r="PDK6234" s="251"/>
      <c r="PDL6234" s="251"/>
      <c r="PDM6234" s="251"/>
      <c r="PDN6234" s="251"/>
      <c r="PDO6234" s="251"/>
      <c r="PDP6234" s="251"/>
      <c r="PDQ6234" s="251"/>
      <c r="PDR6234" s="251"/>
      <c r="PDS6234" s="251"/>
      <c r="PDT6234" s="251"/>
      <c r="PDU6234" s="251"/>
      <c r="PDV6234" s="251"/>
      <c r="PDW6234" s="251"/>
      <c r="PDX6234" s="251"/>
      <c r="PDY6234" s="251"/>
      <c r="PDZ6234" s="251"/>
      <c r="PEA6234" s="251"/>
      <c r="PEB6234" s="251"/>
      <c r="PEC6234" s="251"/>
      <c r="PED6234" s="251"/>
      <c r="PEE6234" s="251"/>
      <c r="PEF6234" s="251"/>
      <c r="PEG6234" s="251"/>
      <c r="PEH6234" s="251"/>
      <c r="PEI6234" s="251"/>
      <c r="PEJ6234" s="251"/>
      <c r="PEK6234" s="251"/>
      <c r="PEL6234" s="251"/>
      <c r="PEM6234" s="251"/>
      <c r="PEN6234" s="251"/>
      <c r="PEO6234" s="251"/>
      <c r="PEP6234" s="251"/>
      <c r="PEQ6234" s="251"/>
      <c r="PER6234" s="251"/>
      <c r="PES6234" s="251"/>
      <c r="PET6234" s="251"/>
      <c r="PEU6234" s="251"/>
      <c r="PEV6234" s="251"/>
      <c r="PEW6234" s="251"/>
      <c r="PEX6234" s="251"/>
      <c r="PEY6234" s="251"/>
      <c r="PEZ6234" s="251"/>
      <c r="PFA6234" s="251"/>
      <c r="PFB6234" s="251"/>
      <c r="PFC6234" s="251"/>
      <c r="PFD6234" s="251"/>
      <c r="PFE6234" s="251"/>
      <c r="PFF6234" s="251"/>
      <c r="PFG6234" s="251"/>
      <c r="PFH6234" s="251"/>
      <c r="PFI6234" s="251"/>
      <c r="PFJ6234" s="251"/>
      <c r="PFK6234" s="251"/>
      <c r="PFL6234" s="251"/>
      <c r="PFM6234" s="251"/>
      <c r="PFN6234" s="251"/>
      <c r="PFO6234" s="251"/>
      <c r="PFP6234" s="251"/>
      <c r="PFQ6234" s="251"/>
      <c r="PFR6234" s="251"/>
      <c r="PFS6234" s="251"/>
      <c r="PFT6234" s="251"/>
      <c r="PFU6234" s="251"/>
      <c r="PFV6234" s="251"/>
      <c r="PFW6234" s="251"/>
      <c r="PFX6234" s="251"/>
      <c r="PFY6234" s="251"/>
      <c r="PFZ6234" s="251"/>
      <c r="PGA6234" s="251"/>
      <c r="PGB6234" s="251"/>
      <c r="PGC6234" s="251"/>
      <c r="PGD6234" s="251"/>
      <c r="PGE6234" s="251"/>
      <c r="PGF6234" s="251"/>
      <c r="PGG6234" s="251"/>
      <c r="PGH6234" s="251"/>
      <c r="PGI6234" s="251"/>
      <c r="PGJ6234" s="251"/>
      <c r="PGK6234" s="251"/>
      <c r="PGL6234" s="251"/>
      <c r="PGM6234" s="251"/>
      <c r="PGN6234" s="251"/>
      <c r="PGO6234" s="251"/>
      <c r="PGP6234" s="251"/>
      <c r="PGQ6234" s="251"/>
      <c r="PGR6234" s="251"/>
      <c r="PGS6234" s="251"/>
      <c r="PGT6234" s="251"/>
      <c r="PGU6234" s="251"/>
      <c r="PGV6234" s="251"/>
      <c r="PGW6234" s="251"/>
      <c r="PGX6234" s="251"/>
      <c r="PGY6234" s="251"/>
      <c r="PGZ6234" s="251"/>
      <c r="PHA6234" s="251"/>
      <c r="PHB6234" s="251"/>
      <c r="PHC6234" s="251"/>
      <c r="PHD6234" s="251"/>
      <c r="PHE6234" s="251"/>
      <c r="PHF6234" s="251"/>
      <c r="PHG6234" s="251"/>
      <c r="PHH6234" s="251"/>
      <c r="PHI6234" s="251"/>
      <c r="PHJ6234" s="251"/>
      <c r="PHK6234" s="251"/>
      <c r="PHL6234" s="251"/>
      <c r="PHM6234" s="251"/>
      <c r="PHN6234" s="251"/>
      <c r="PHO6234" s="251"/>
      <c r="PHP6234" s="251"/>
      <c r="PHQ6234" s="251"/>
      <c r="PHR6234" s="251"/>
      <c r="PHS6234" s="251"/>
      <c r="PHT6234" s="251"/>
      <c r="PHU6234" s="251"/>
      <c r="PHV6234" s="251"/>
      <c r="PHW6234" s="251"/>
      <c r="PHX6234" s="251"/>
      <c r="PHY6234" s="251"/>
      <c r="PHZ6234" s="251"/>
      <c r="PIA6234" s="251"/>
      <c r="PIB6234" s="251"/>
      <c r="PIC6234" s="251"/>
      <c r="PID6234" s="251"/>
      <c r="PIE6234" s="251"/>
      <c r="PIF6234" s="251"/>
      <c r="PIG6234" s="251"/>
      <c r="PIH6234" s="251"/>
      <c r="PII6234" s="251"/>
      <c r="PIJ6234" s="251"/>
      <c r="PIK6234" s="251"/>
      <c r="PIL6234" s="251"/>
      <c r="PIM6234" s="251"/>
      <c r="PIN6234" s="251"/>
      <c r="PIO6234" s="251"/>
      <c r="PIP6234" s="251"/>
      <c r="PIQ6234" s="251"/>
      <c r="PIR6234" s="251"/>
      <c r="PIS6234" s="251"/>
      <c r="PIT6234" s="251"/>
      <c r="PIU6234" s="251"/>
      <c r="PIV6234" s="251"/>
      <c r="PIW6234" s="251"/>
      <c r="PIX6234" s="251"/>
      <c r="PIY6234" s="251"/>
      <c r="PIZ6234" s="251"/>
      <c r="PJA6234" s="251"/>
      <c r="PJB6234" s="251"/>
      <c r="PJC6234" s="251"/>
      <c r="PJD6234" s="251"/>
      <c r="PJE6234" s="251"/>
      <c r="PJF6234" s="251"/>
      <c r="PJG6234" s="251"/>
      <c r="PJH6234" s="251"/>
      <c r="PJI6234" s="251"/>
      <c r="PJJ6234" s="251"/>
      <c r="PJK6234" s="251"/>
      <c r="PJL6234" s="251"/>
      <c r="PJM6234" s="251"/>
      <c r="PJN6234" s="251"/>
      <c r="PJO6234" s="251"/>
      <c r="PJP6234" s="251"/>
      <c r="PJQ6234" s="251"/>
      <c r="PJR6234" s="251"/>
      <c r="PJS6234" s="251"/>
      <c r="PJT6234" s="251"/>
      <c r="PJU6234" s="251"/>
      <c r="PJV6234" s="251"/>
      <c r="PJW6234" s="251"/>
      <c r="PJX6234" s="251"/>
      <c r="PJY6234" s="251"/>
      <c r="PJZ6234" s="251"/>
      <c r="PKA6234" s="251"/>
      <c r="PKB6234" s="251"/>
      <c r="PKC6234" s="251"/>
      <c r="PKD6234" s="251"/>
      <c r="PKE6234" s="251"/>
      <c r="PKF6234" s="251"/>
      <c r="PKG6234" s="251"/>
      <c r="PKH6234" s="251"/>
      <c r="PKI6234" s="251"/>
      <c r="PKJ6234" s="251"/>
      <c r="PKK6234" s="251"/>
      <c r="PKL6234" s="251"/>
      <c r="PKM6234" s="251"/>
      <c r="PKN6234" s="251"/>
      <c r="PKO6234" s="251"/>
      <c r="PKP6234" s="251"/>
      <c r="PKQ6234" s="251"/>
      <c r="PKR6234" s="251"/>
      <c r="PKS6234" s="251"/>
      <c r="PKT6234" s="251"/>
      <c r="PKU6234" s="251"/>
      <c r="PKV6234" s="251"/>
      <c r="PKW6234" s="251"/>
      <c r="PKX6234" s="251"/>
      <c r="PKY6234" s="251"/>
      <c r="PKZ6234" s="251"/>
      <c r="PLA6234" s="251"/>
      <c r="PLB6234" s="251"/>
      <c r="PLC6234" s="251"/>
      <c r="PLD6234" s="251"/>
      <c r="PLE6234" s="251"/>
      <c r="PLF6234" s="251"/>
      <c r="PLG6234" s="251"/>
      <c r="PLH6234" s="251"/>
      <c r="PLI6234" s="251"/>
      <c r="PLJ6234" s="251"/>
      <c r="PLK6234" s="251"/>
      <c r="PLL6234" s="251"/>
      <c r="PLM6234" s="251"/>
      <c r="PLN6234" s="251"/>
      <c r="PLO6234" s="251"/>
      <c r="PLP6234" s="251"/>
      <c r="PLQ6234" s="251"/>
      <c r="PLR6234" s="251"/>
      <c r="PLS6234" s="251"/>
      <c r="PLT6234" s="251"/>
      <c r="PLU6234" s="251"/>
      <c r="PLV6234" s="251"/>
      <c r="PLW6234" s="251"/>
      <c r="PLX6234" s="251"/>
      <c r="PLY6234" s="251"/>
      <c r="PLZ6234" s="251"/>
      <c r="PMA6234" s="251"/>
      <c r="PMB6234" s="251"/>
      <c r="PMC6234" s="251"/>
      <c r="PMD6234" s="251"/>
      <c r="PME6234" s="251"/>
      <c r="PMF6234" s="251"/>
      <c r="PMG6234" s="251"/>
      <c r="PMH6234" s="251"/>
      <c r="PMI6234" s="251"/>
      <c r="PMJ6234" s="251"/>
      <c r="PMK6234" s="251"/>
      <c r="PML6234" s="251"/>
      <c r="PMM6234" s="251"/>
      <c r="PMN6234" s="251"/>
      <c r="PMO6234" s="251"/>
      <c r="PMP6234" s="251"/>
      <c r="PMQ6234" s="251"/>
      <c r="PMR6234" s="251"/>
      <c r="PMS6234" s="251"/>
      <c r="PMT6234" s="251"/>
      <c r="PMU6234" s="251"/>
      <c r="PMV6234" s="251"/>
      <c r="PMW6234" s="251"/>
      <c r="PMX6234" s="251"/>
      <c r="PMY6234" s="251"/>
      <c r="PMZ6234" s="251"/>
      <c r="PNA6234" s="251"/>
      <c r="PNB6234" s="251"/>
      <c r="PNC6234" s="251"/>
      <c r="PND6234" s="251"/>
      <c r="PNE6234" s="251"/>
      <c r="PNF6234" s="251"/>
      <c r="PNG6234" s="251"/>
      <c r="PNH6234" s="251"/>
      <c r="PNI6234" s="251"/>
      <c r="PNJ6234" s="251"/>
      <c r="PNK6234" s="251"/>
      <c r="PNL6234" s="251"/>
      <c r="PNM6234" s="251"/>
      <c r="PNN6234" s="251"/>
      <c r="PNO6234" s="251"/>
      <c r="PNP6234" s="251"/>
      <c r="PNQ6234" s="251"/>
      <c r="PNR6234" s="251"/>
      <c r="PNS6234" s="251"/>
      <c r="PNT6234" s="251"/>
      <c r="PNU6234" s="251"/>
      <c r="PNV6234" s="251"/>
      <c r="PNW6234" s="251"/>
      <c r="PNX6234" s="251"/>
      <c r="PNY6234" s="251"/>
      <c r="PNZ6234" s="251"/>
      <c r="POA6234" s="251"/>
      <c r="POB6234" s="251"/>
      <c r="POC6234" s="251"/>
      <c r="POD6234" s="251"/>
      <c r="POE6234" s="251"/>
      <c r="POF6234" s="251"/>
      <c r="POG6234" s="251"/>
      <c r="POH6234" s="251"/>
      <c r="POI6234" s="251"/>
      <c r="POJ6234" s="251"/>
      <c r="POK6234" s="251"/>
      <c r="POL6234" s="251"/>
      <c r="POM6234" s="251"/>
      <c r="PON6234" s="251"/>
      <c r="POO6234" s="251"/>
      <c r="POP6234" s="251"/>
      <c r="POQ6234" s="251"/>
      <c r="POR6234" s="251"/>
      <c r="POS6234" s="251"/>
      <c r="POT6234" s="251"/>
      <c r="POU6234" s="251"/>
      <c r="POV6234" s="251"/>
      <c r="POW6234" s="251"/>
      <c r="POX6234" s="251"/>
      <c r="POY6234" s="251"/>
      <c r="POZ6234" s="251"/>
      <c r="PPA6234" s="251"/>
      <c r="PPB6234" s="251"/>
      <c r="PPC6234" s="251"/>
      <c r="PPD6234" s="251"/>
      <c r="PPE6234" s="251"/>
      <c r="PPF6234" s="251"/>
      <c r="PPG6234" s="251"/>
      <c r="PPH6234" s="251"/>
      <c r="PPI6234" s="251"/>
      <c r="PPJ6234" s="251"/>
      <c r="PPK6234" s="251"/>
      <c r="PPL6234" s="251"/>
      <c r="PPM6234" s="251"/>
      <c r="PPN6234" s="251"/>
      <c r="PPO6234" s="251"/>
      <c r="PPP6234" s="251"/>
      <c r="PPQ6234" s="251"/>
      <c r="PPR6234" s="251"/>
      <c r="PPS6234" s="251"/>
      <c r="PPT6234" s="251"/>
      <c r="PPU6234" s="251"/>
      <c r="PPV6234" s="251"/>
      <c r="PPW6234" s="251"/>
      <c r="PPX6234" s="251"/>
      <c r="PPY6234" s="251"/>
      <c r="PPZ6234" s="251"/>
      <c r="PQA6234" s="251"/>
      <c r="PQB6234" s="251"/>
      <c r="PQC6234" s="251"/>
      <c r="PQD6234" s="251"/>
      <c r="PQE6234" s="251"/>
      <c r="PQF6234" s="251"/>
      <c r="PQG6234" s="251"/>
      <c r="PQH6234" s="251"/>
      <c r="PQI6234" s="251"/>
      <c r="PQJ6234" s="251"/>
      <c r="PQK6234" s="251"/>
      <c r="PQL6234" s="251"/>
      <c r="PQM6234" s="251"/>
      <c r="PQN6234" s="251"/>
      <c r="PQO6234" s="251"/>
      <c r="PQP6234" s="251"/>
      <c r="PQQ6234" s="251"/>
      <c r="PQR6234" s="251"/>
      <c r="PQS6234" s="251"/>
      <c r="PQT6234" s="251"/>
      <c r="PQU6234" s="251"/>
      <c r="PQV6234" s="251"/>
      <c r="PQW6234" s="251"/>
      <c r="PQX6234" s="251"/>
      <c r="PQY6234" s="251"/>
      <c r="PQZ6234" s="251"/>
      <c r="PRA6234" s="251"/>
      <c r="PRB6234" s="251"/>
      <c r="PRC6234" s="251"/>
      <c r="PRD6234" s="251"/>
      <c r="PRE6234" s="251"/>
      <c r="PRF6234" s="251"/>
      <c r="PRG6234" s="251"/>
      <c r="PRH6234" s="251"/>
      <c r="PRI6234" s="251"/>
      <c r="PRJ6234" s="251"/>
      <c r="PRK6234" s="251"/>
      <c r="PRL6234" s="251"/>
      <c r="PRM6234" s="251"/>
      <c r="PRN6234" s="251"/>
      <c r="PRO6234" s="251"/>
      <c r="PRP6234" s="251"/>
      <c r="PRQ6234" s="251"/>
      <c r="PRR6234" s="251"/>
      <c r="PRS6234" s="251"/>
      <c r="PRT6234" s="251"/>
      <c r="PRU6234" s="251"/>
      <c r="PRV6234" s="251"/>
      <c r="PRW6234" s="251"/>
      <c r="PRX6234" s="251"/>
      <c r="PRY6234" s="251"/>
      <c r="PRZ6234" s="251"/>
      <c r="PSA6234" s="251"/>
      <c r="PSB6234" s="251"/>
      <c r="PSC6234" s="251"/>
      <c r="PSD6234" s="251"/>
      <c r="PSE6234" s="251"/>
      <c r="PSF6234" s="251"/>
      <c r="PSG6234" s="251"/>
      <c r="PSH6234" s="251"/>
      <c r="PSI6234" s="251"/>
      <c r="PSJ6234" s="251"/>
      <c r="PSK6234" s="251"/>
      <c r="PSL6234" s="251"/>
      <c r="PSM6234" s="251"/>
      <c r="PSN6234" s="251"/>
      <c r="PSO6234" s="251"/>
      <c r="PSP6234" s="251"/>
      <c r="PSQ6234" s="251"/>
      <c r="PSR6234" s="251"/>
      <c r="PSS6234" s="251"/>
      <c r="PST6234" s="251"/>
      <c r="PSU6234" s="251"/>
      <c r="PSV6234" s="251"/>
      <c r="PSW6234" s="251"/>
      <c r="PSX6234" s="251"/>
      <c r="PSY6234" s="251"/>
      <c r="PSZ6234" s="251"/>
      <c r="PTA6234" s="251"/>
      <c r="PTB6234" s="251"/>
      <c r="PTC6234" s="251"/>
      <c r="PTD6234" s="251"/>
      <c r="PTE6234" s="251"/>
      <c r="PTF6234" s="251"/>
      <c r="PTG6234" s="251"/>
      <c r="PTH6234" s="251"/>
      <c r="PTI6234" s="251"/>
      <c r="PTJ6234" s="251"/>
      <c r="PTK6234" s="251"/>
      <c r="PTL6234" s="251"/>
      <c r="PTM6234" s="251"/>
      <c r="PTN6234" s="251"/>
      <c r="PTO6234" s="251"/>
      <c r="PTP6234" s="251"/>
      <c r="PTQ6234" s="251"/>
      <c r="PTR6234" s="251"/>
      <c r="PTS6234" s="251"/>
      <c r="PTT6234" s="251"/>
      <c r="PTU6234" s="251"/>
      <c r="PTV6234" s="251"/>
      <c r="PTW6234" s="251"/>
      <c r="PTX6234" s="251"/>
      <c r="PTY6234" s="251"/>
      <c r="PTZ6234" s="251"/>
      <c r="PUA6234" s="251"/>
      <c r="PUB6234" s="251"/>
      <c r="PUC6234" s="251"/>
      <c r="PUD6234" s="251"/>
      <c r="PUE6234" s="251"/>
      <c r="PUF6234" s="251"/>
      <c r="PUG6234" s="251"/>
      <c r="PUH6234" s="251"/>
      <c r="PUI6234" s="251"/>
      <c r="PUJ6234" s="251"/>
      <c r="PUK6234" s="251"/>
      <c r="PUL6234" s="251"/>
      <c r="PUM6234" s="251"/>
      <c r="PUN6234" s="251"/>
      <c r="PUO6234" s="251"/>
      <c r="PUP6234" s="251"/>
      <c r="PUQ6234" s="251"/>
      <c r="PUR6234" s="251"/>
      <c r="PUS6234" s="251"/>
      <c r="PUT6234" s="251"/>
      <c r="PUU6234" s="251"/>
      <c r="PUV6234" s="251"/>
      <c r="PUW6234" s="251"/>
      <c r="PUX6234" s="251"/>
      <c r="PUY6234" s="251"/>
      <c r="PUZ6234" s="251"/>
      <c r="PVA6234" s="251"/>
      <c r="PVB6234" s="251"/>
      <c r="PVC6234" s="251"/>
      <c r="PVD6234" s="251"/>
      <c r="PVE6234" s="251"/>
      <c r="PVF6234" s="251"/>
      <c r="PVG6234" s="251"/>
      <c r="PVH6234" s="251"/>
      <c r="PVI6234" s="251"/>
      <c r="PVJ6234" s="251"/>
      <c r="PVK6234" s="251"/>
      <c r="PVL6234" s="251"/>
      <c r="PVM6234" s="251"/>
      <c r="PVN6234" s="251"/>
      <c r="PVO6234" s="251"/>
      <c r="PVP6234" s="251"/>
      <c r="PVQ6234" s="251"/>
      <c r="PVR6234" s="251"/>
      <c r="PVS6234" s="251"/>
      <c r="PVT6234" s="251"/>
      <c r="PVU6234" s="251"/>
      <c r="PVV6234" s="251"/>
      <c r="PVW6234" s="251"/>
      <c r="PVX6234" s="251"/>
      <c r="PVY6234" s="251"/>
      <c r="PVZ6234" s="251"/>
      <c r="PWA6234" s="251"/>
      <c r="PWB6234" s="251"/>
      <c r="PWC6234" s="251"/>
      <c r="PWD6234" s="251"/>
      <c r="PWE6234" s="251"/>
      <c r="PWF6234" s="251"/>
      <c r="PWG6234" s="251"/>
      <c r="PWH6234" s="251"/>
      <c r="PWI6234" s="251"/>
      <c r="PWJ6234" s="251"/>
      <c r="PWK6234" s="251"/>
      <c r="PWL6234" s="251"/>
      <c r="PWM6234" s="251"/>
      <c r="PWN6234" s="251"/>
      <c r="PWO6234" s="251"/>
      <c r="PWP6234" s="251"/>
      <c r="PWQ6234" s="251"/>
      <c r="PWR6234" s="251"/>
      <c r="PWS6234" s="251"/>
      <c r="PWT6234" s="251"/>
      <c r="PWU6234" s="251"/>
      <c r="PWV6234" s="251"/>
      <c r="PWW6234" s="251"/>
      <c r="PWX6234" s="251"/>
      <c r="PWY6234" s="251"/>
      <c r="PWZ6234" s="251"/>
      <c r="PXA6234" s="251"/>
      <c r="PXB6234" s="251"/>
      <c r="PXC6234" s="251"/>
      <c r="PXD6234" s="251"/>
      <c r="PXE6234" s="251"/>
      <c r="PXF6234" s="251"/>
      <c r="PXG6234" s="251"/>
      <c r="PXH6234" s="251"/>
      <c r="PXI6234" s="251"/>
      <c r="PXJ6234" s="251"/>
      <c r="PXK6234" s="251"/>
      <c r="PXL6234" s="251"/>
      <c r="PXM6234" s="251"/>
      <c r="PXN6234" s="251"/>
      <c r="PXO6234" s="251"/>
      <c r="PXP6234" s="251"/>
      <c r="PXQ6234" s="251"/>
      <c r="PXR6234" s="251"/>
      <c r="PXS6234" s="251"/>
      <c r="PXT6234" s="251"/>
      <c r="PXU6234" s="251"/>
      <c r="PXV6234" s="251"/>
      <c r="PXW6234" s="251"/>
      <c r="PXX6234" s="251"/>
      <c r="PXY6234" s="251"/>
      <c r="PXZ6234" s="251"/>
      <c r="PYA6234" s="251"/>
      <c r="PYB6234" s="251"/>
      <c r="PYC6234" s="251"/>
      <c r="PYD6234" s="251"/>
      <c r="PYE6234" s="251"/>
      <c r="PYF6234" s="251"/>
      <c r="PYG6234" s="251"/>
      <c r="PYH6234" s="251"/>
      <c r="PYI6234" s="251"/>
      <c r="PYJ6234" s="251"/>
      <c r="PYK6234" s="251"/>
      <c r="PYL6234" s="251"/>
      <c r="PYM6234" s="251"/>
      <c r="PYN6234" s="251"/>
      <c r="PYO6234" s="251"/>
      <c r="PYP6234" s="251"/>
      <c r="PYQ6234" s="251"/>
      <c r="PYR6234" s="251"/>
      <c r="PYS6234" s="251"/>
      <c r="PYT6234" s="251"/>
      <c r="PYU6234" s="251"/>
      <c r="PYV6234" s="251"/>
      <c r="PYW6234" s="251"/>
      <c r="PYX6234" s="251"/>
      <c r="PYY6234" s="251"/>
      <c r="PYZ6234" s="251"/>
      <c r="PZA6234" s="251"/>
      <c r="PZB6234" s="251"/>
      <c r="PZC6234" s="251"/>
      <c r="PZD6234" s="251"/>
      <c r="PZE6234" s="251"/>
      <c r="PZF6234" s="251"/>
      <c r="PZG6234" s="251"/>
      <c r="PZH6234" s="251"/>
      <c r="PZI6234" s="251"/>
      <c r="PZJ6234" s="251"/>
      <c r="PZK6234" s="251"/>
      <c r="PZL6234" s="251"/>
      <c r="PZM6234" s="251"/>
      <c r="PZN6234" s="251"/>
      <c r="PZO6234" s="251"/>
      <c r="PZP6234" s="251"/>
      <c r="PZQ6234" s="251"/>
      <c r="PZR6234" s="251"/>
      <c r="PZS6234" s="251"/>
      <c r="PZT6234" s="251"/>
      <c r="PZU6234" s="251"/>
      <c r="PZV6234" s="251"/>
      <c r="PZW6234" s="251"/>
      <c r="PZX6234" s="251"/>
      <c r="PZY6234" s="251"/>
      <c r="PZZ6234" s="251"/>
      <c r="QAA6234" s="251"/>
      <c r="QAB6234" s="251"/>
      <c r="QAC6234" s="251"/>
      <c r="QAD6234" s="251"/>
      <c r="QAE6234" s="251"/>
      <c r="QAF6234" s="251"/>
      <c r="QAG6234" s="251"/>
      <c r="QAH6234" s="251"/>
      <c r="QAI6234" s="251"/>
      <c r="QAJ6234" s="251"/>
      <c r="QAK6234" s="251"/>
      <c r="QAL6234" s="251"/>
      <c r="QAM6234" s="251"/>
      <c r="QAN6234" s="251"/>
      <c r="QAO6234" s="251"/>
      <c r="QAP6234" s="251"/>
      <c r="QAQ6234" s="251"/>
      <c r="QAR6234" s="251"/>
      <c r="QAS6234" s="251"/>
      <c r="QAT6234" s="251"/>
      <c r="QAU6234" s="251"/>
      <c r="QAV6234" s="251"/>
      <c r="QAW6234" s="251"/>
      <c r="QAX6234" s="251"/>
      <c r="QAY6234" s="251"/>
      <c r="QAZ6234" s="251"/>
      <c r="QBA6234" s="251"/>
      <c r="QBB6234" s="251"/>
      <c r="QBC6234" s="251"/>
      <c r="QBD6234" s="251"/>
      <c r="QBE6234" s="251"/>
      <c r="QBF6234" s="251"/>
      <c r="QBG6234" s="251"/>
      <c r="QBH6234" s="251"/>
      <c r="QBI6234" s="251"/>
      <c r="QBJ6234" s="251"/>
      <c r="QBK6234" s="251"/>
      <c r="QBL6234" s="251"/>
      <c r="QBM6234" s="251"/>
      <c r="QBN6234" s="251"/>
      <c r="QBO6234" s="251"/>
      <c r="QBP6234" s="251"/>
      <c r="QBQ6234" s="251"/>
      <c r="QBR6234" s="251"/>
      <c r="QBS6234" s="251"/>
      <c r="QBT6234" s="251"/>
      <c r="QBU6234" s="251"/>
      <c r="QBV6234" s="251"/>
      <c r="QBW6234" s="251"/>
      <c r="QBX6234" s="251"/>
      <c r="QBY6234" s="251"/>
      <c r="QBZ6234" s="251"/>
      <c r="QCA6234" s="251"/>
      <c r="QCB6234" s="251"/>
      <c r="QCC6234" s="251"/>
      <c r="QCD6234" s="251"/>
      <c r="QCE6234" s="251"/>
      <c r="QCF6234" s="251"/>
      <c r="QCG6234" s="251"/>
      <c r="QCH6234" s="251"/>
      <c r="QCI6234" s="251"/>
      <c r="QCJ6234" s="251"/>
      <c r="QCK6234" s="251"/>
      <c r="QCL6234" s="251"/>
      <c r="QCM6234" s="251"/>
      <c r="QCN6234" s="251"/>
      <c r="QCO6234" s="251"/>
      <c r="QCP6234" s="251"/>
      <c r="QCQ6234" s="251"/>
      <c r="QCR6234" s="251"/>
      <c r="QCS6234" s="251"/>
      <c r="QCT6234" s="251"/>
      <c r="QCU6234" s="251"/>
      <c r="QCV6234" s="251"/>
      <c r="QCW6234" s="251"/>
      <c r="QCX6234" s="251"/>
      <c r="QCY6234" s="251"/>
      <c r="QCZ6234" s="251"/>
      <c r="QDA6234" s="251"/>
      <c r="QDB6234" s="251"/>
      <c r="QDC6234" s="251"/>
      <c r="QDD6234" s="251"/>
      <c r="QDE6234" s="251"/>
      <c r="QDF6234" s="251"/>
      <c r="QDG6234" s="251"/>
      <c r="QDH6234" s="251"/>
      <c r="QDI6234" s="251"/>
      <c r="QDJ6234" s="251"/>
      <c r="QDK6234" s="251"/>
      <c r="QDL6234" s="251"/>
      <c r="QDM6234" s="251"/>
      <c r="QDN6234" s="251"/>
      <c r="QDO6234" s="251"/>
      <c r="QDP6234" s="251"/>
      <c r="QDQ6234" s="251"/>
      <c r="QDR6234" s="251"/>
      <c r="QDS6234" s="251"/>
      <c r="QDT6234" s="251"/>
      <c r="QDU6234" s="251"/>
      <c r="QDV6234" s="251"/>
      <c r="QDW6234" s="251"/>
      <c r="QDX6234" s="251"/>
      <c r="QDY6234" s="251"/>
      <c r="QDZ6234" s="251"/>
      <c r="QEA6234" s="251"/>
      <c r="QEB6234" s="251"/>
      <c r="QEC6234" s="251"/>
      <c r="QED6234" s="251"/>
      <c r="QEE6234" s="251"/>
      <c r="QEF6234" s="251"/>
      <c r="QEG6234" s="251"/>
      <c r="QEH6234" s="251"/>
      <c r="QEI6234" s="251"/>
      <c r="QEJ6234" s="251"/>
      <c r="QEK6234" s="251"/>
      <c r="QEL6234" s="251"/>
      <c r="QEM6234" s="251"/>
      <c r="QEN6234" s="251"/>
      <c r="QEO6234" s="251"/>
      <c r="QEP6234" s="251"/>
      <c r="QEQ6234" s="251"/>
      <c r="QER6234" s="251"/>
      <c r="QES6234" s="251"/>
      <c r="QET6234" s="251"/>
      <c r="QEU6234" s="251"/>
      <c r="QEV6234" s="251"/>
      <c r="QEW6234" s="251"/>
      <c r="QEX6234" s="251"/>
      <c r="QEY6234" s="251"/>
      <c r="QEZ6234" s="251"/>
      <c r="QFA6234" s="251"/>
      <c r="QFB6234" s="251"/>
      <c r="QFC6234" s="251"/>
      <c r="QFD6234" s="251"/>
      <c r="QFE6234" s="251"/>
      <c r="QFF6234" s="251"/>
      <c r="QFG6234" s="251"/>
      <c r="QFH6234" s="251"/>
      <c r="QFI6234" s="251"/>
      <c r="QFJ6234" s="251"/>
      <c r="QFK6234" s="251"/>
      <c r="QFL6234" s="251"/>
      <c r="QFM6234" s="251"/>
      <c r="QFN6234" s="251"/>
      <c r="QFO6234" s="251"/>
      <c r="QFP6234" s="251"/>
      <c r="QFQ6234" s="251"/>
      <c r="QFR6234" s="251"/>
      <c r="QFS6234" s="251"/>
      <c r="QFT6234" s="251"/>
      <c r="QFU6234" s="251"/>
      <c r="QFV6234" s="251"/>
      <c r="QFW6234" s="251"/>
      <c r="QFX6234" s="251"/>
      <c r="QFY6234" s="251"/>
      <c r="QFZ6234" s="251"/>
      <c r="QGA6234" s="251"/>
      <c r="QGB6234" s="251"/>
      <c r="QGC6234" s="251"/>
      <c r="QGD6234" s="251"/>
      <c r="QGE6234" s="251"/>
      <c r="QGF6234" s="251"/>
      <c r="QGG6234" s="251"/>
      <c r="QGH6234" s="251"/>
      <c r="QGI6234" s="251"/>
      <c r="QGJ6234" s="251"/>
      <c r="QGK6234" s="251"/>
      <c r="QGL6234" s="251"/>
      <c r="QGM6234" s="251"/>
      <c r="QGN6234" s="251"/>
      <c r="QGO6234" s="251"/>
      <c r="QGP6234" s="251"/>
      <c r="QGQ6234" s="251"/>
      <c r="QGR6234" s="251"/>
      <c r="QGS6234" s="251"/>
      <c r="QGT6234" s="251"/>
      <c r="QGU6234" s="251"/>
      <c r="QGV6234" s="251"/>
      <c r="QGW6234" s="251"/>
      <c r="QGX6234" s="251"/>
      <c r="QGY6234" s="251"/>
      <c r="QGZ6234" s="251"/>
      <c r="QHA6234" s="251"/>
      <c r="QHB6234" s="251"/>
      <c r="QHC6234" s="251"/>
      <c r="QHD6234" s="251"/>
      <c r="QHE6234" s="251"/>
      <c r="QHF6234" s="251"/>
      <c r="QHG6234" s="251"/>
      <c r="QHH6234" s="251"/>
      <c r="QHI6234" s="251"/>
      <c r="QHJ6234" s="251"/>
      <c r="QHK6234" s="251"/>
      <c r="QHL6234" s="251"/>
      <c r="QHM6234" s="251"/>
      <c r="QHN6234" s="251"/>
      <c r="QHO6234" s="251"/>
      <c r="QHP6234" s="251"/>
      <c r="QHQ6234" s="251"/>
      <c r="QHR6234" s="251"/>
      <c r="QHS6234" s="251"/>
      <c r="QHT6234" s="251"/>
      <c r="QHU6234" s="251"/>
      <c r="QHV6234" s="251"/>
      <c r="QHW6234" s="251"/>
      <c r="QHX6234" s="251"/>
      <c r="QHY6234" s="251"/>
      <c r="QHZ6234" s="251"/>
      <c r="QIA6234" s="251"/>
      <c r="QIB6234" s="251"/>
      <c r="QIC6234" s="251"/>
      <c r="QID6234" s="251"/>
      <c r="QIE6234" s="251"/>
      <c r="QIF6234" s="251"/>
      <c r="QIG6234" s="251"/>
      <c r="QIH6234" s="251"/>
      <c r="QII6234" s="251"/>
      <c r="QIJ6234" s="251"/>
      <c r="QIK6234" s="251"/>
      <c r="QIL6234" s="251"/>
      <c r="QIM6234" s="251"/>
      <c r="QIN6234" s="251"/>
      <c r="QIO6234" s="251"/>
      <c r="QIP6234" s="251"/>
      <c r="QIQ6234" s="251"/>
      <c r="QIR6234" s="251"/>
      <c r="QIS6234" s="251"/>
      <c r="QIT6234" s="251"/>
      <c r="QIU6234" s="251"/>
      <c r="QIV6234" s="251"/>
      <c r="QIW6234" s="251"/>
      <c r="QIX6234" s="251"/>
      <c r="QIY6234" s="251"/>
      <c r="QIZ6234" s="251"/>
      <c r="QJA6234" s="251"/>
      <c r="QJB6234" s="251"/>
      <c r="QJC6234" s="251"/>
      <c r="QJD6234" s="251"/>
      <c r="QJE6234" s="251"/>
      <c r="QJF6234" s="251"/>
      <c r="QJG6234" s="251"/>
      <c r="QJH6234" s="251"/>
      <c r="QJI6234" s="251"/>
      <c r="QJJ6234" s="251"/>
      <c r="QJK6234" s="251"/>
      <c r="QJL6234" s="251"/>
      <c r="QJM6234" s="251"/>
      <c r="QJN6234" s="251"/>
      <c r="QJO6234" s="251"/>
      <c r="QJP6234" s="251"/>
      <c r="QJQ6234" s="251"/>
      <c r="QJR6234" s="251"/>
      <c r="QJS6234" s="251"/>
      <c r="QJT6234" s="251"/>
      <c r="QJU6234" s="251"/>
      <c r="QJV6234" s="251"/>
      <c r="QJW6234" s="251"/>
      <c r="QJX6234" s="251"/>
      <c r="QJY6234" s="251"/>
      <c r="QJZ6234" s="251"/>
      <c r="QKA6234" s="251"/>
      <c r="QKB6234" s="251"/>
      <c r="QKC6234" s="251"/>
      <c r="QKD6234" s="251"/>
      <c r="QKE6234" s="251"/>
      <c r="QKF6234" s="251"/>
      <c r="QKG6234" s="251"/>
      <c r="QKH6234" s="251"/>
      <c r="QKI6234" s="251"/>
      <c r="QKJ6234" s="251"/>
      <c r="QKK6234" s="251"/>
      <c r="QKL6234" s="251"/>
      <c r="QKM6234" s="251"/>
      <c r="QKN6234" s="251"/>
      <c r="QKO6234" s="251"/>
      <c r="QKP6234" s="251"/>
      <c r="QKQ6234" s="251"/>
      <c r="QKR6234" s="251"/>
      <c r="QKS6234" s="251"/>
      <c r="QKT6234" s="251"/>
      <c r="QKU6234" s="251"/>
      <c r="QKV6234" s="251"/>
      <c r="QKW6234" s="251"/>
      <c r="QKX6234" s="251"/>
      <c r="QKY6234" s="251"/>
      <c r="QKZ6234" s="251"/>
      <c r="QLA6234" s="251"/>
      <c r="QLB6234" s="251"/>
      <c r="QLC6234" s="251"/>
      <c r="QLD6234" s="251"/>
      <c r="QLE6234" s="251"/>
      <c r="QLF6234" s="251"/>
      <c r="QLG6234" s="251"/>
      <c r="QLH6234" s="251"/>
      <c r="QLI6234" s="251"/>
      <c r="QLJ6234" s="251"/>
      <c r="QLK6234" s="251"/>
      <c r="QLL6234" s="251"/>
      <c r="QLM6234" s="251"/>
      <c r="QLN6234" s="251"/>
      <c r="QLO6234" s="251"/>
      <c r="QLP6234" s="251"/>
      <c r="QLQ6234" s="251"/>
      <c r="QLR6234" s="251"/>
      <c r="QLS6234" s="251"/>
      <c r="QLT6234" s="251"/>
      <c r="QLU6234" s="251"/>
      <c r="QLV6234" s="251"/>
      <c r="QLW6234" s="251"/>
      <c r="QLX6234" s="251"/>
      <c r="QLY6234" s="251"/>
      <c r="QLZ6234" s="251"/>
      <c r="QMA6234" s="251"/>
      <c r="QMB6234" s="251"/>
      <c r="QMC6234" s="251"/>
      <c r="QMD6234" s="251"/>
      <c r="QME6234" s="251"/>
      <c r="QMF6234" s="251"/>
      <c r="QMG6234" s="251"/>
      <c r="QMH6234" s="251"/>
      <c r="QMI6234" s="251"/>
      <c r="QMJ6234" s="251"/>
      <c r="QMK6234" s="251"/>
      <c r="QML6234" s="251"/>
      <c r="QMM6234" s="251"/>
      <c r="QMN6234" s="251"/>
      <c r="QMO6234" s="251"/>
      <c r="QMP6234" s="251"/>
      <c r="QMQ6234" s="251"/>
      <c r="QMR6234" s="251"/>
      <c r="QMS6234" s="251"/>
      <c r="QMT6234" s="251"/>
      <c r="QMU6234" s="251"/>
      <c r="QMV6234" s="251"/>
      <c r="QMW6234" s="251"/>
      <c r="QMX6234" s="251"/>
      <c r="QMY6234" s="251"/>
      <c r="QMZ6234" s="251"/>
      <c r="QNA6234" s="251"/>
      <c r="QNB6234" s="251"/>
      <c r="QNC6234" s="251"/>
      <c r="QND6234" s="251"/>
      <c r="QNE6234" s="251"/>
      <c r="QNF6234" s="251"/>
      <c r="QNG6234" s="251"/>
      <c r="QNH6234" s="251"/>
      <c r="QNI6234" s="251"/>
      <c r="QNJ6234" s="251"/>
      <c r="QNK6234" s="251"/>
      <c r="QNL6234" s="251"/>
      <c r="QNM6234" s="251"/>
      <c r="QNN6234" s="251"/>
      <c r="QNO6234" s="251"/>
      <c r="QNP6234" s="251"/>
      <c r="QNQ6234" s="251"/>
      <c r="QNR6234" s="251"/>
      <c r="QNS6234" s="251"/>
      <c r="QNT6234" s="251"/>
      <c r="QNU6234" s="251"/>
      <c r="QNV6234" s="251"/>
      <c r="QNW6234" s="251"/>
      <c r="QNX6234" s="251"/>
      <c r="QNY6234" s="251"/>
      <c r="QNZ6234" s="251"/>
      <c r="QOA6234" s="251"/>
      <c r="QOB6234" s="251"/>
      <c r="QOC6234" s="251"/>
      <c r="QOD6234" s="251"/>
      <c r="QOE6234" s="251"/>
      <c r="QOF6234" s="251"/>
      <c r="QOG6234" s="251"/>
      <c r="QOH6234" s="251"/>
      <c r="QOI6234" s="251"/>
      <c r="QOJ6234" s="251"/>
      <c r="QOK6234" s="251"/>
      <c r="QOL6234" s="251"/>
      <c r="QOM6234" s="251"/>
      <c r="QON6234" s="251"/>
      <c r="QOO6234" s="251"/>
      <c r="QOP6234" s="251"/>
      <c r="QOQ6234" s="251"/>
      <c r="QOR6234" s="251"/>
      <c r="QOS6234" s="251"/>
      <c r="QOT6234" s="251"/>
      <c r="QOU6234" s="251"/>
      <c r="QOV6234" s="251"/>
      <c r="QOW6234" s="251"/>
      <c r="QOX6234" s="251"/>
      <c r="QOY6234" s="251"/>
      <c r="QOZ6234" s="251"/>
      <c r="QPA6234" s="251"/>
      <c r="QPB6234" s="251"/>
      <c r="QPC6234" s="251"/>
      <c r="QPD6234" s="251"/>
      <c r="QPE6234" s="251"/>
      <c r="QPF6234" s="251"/>
      <c r="QPG6234" s="251"/>
      <c r="QPH6234" s="251"/>
      <c r="QPI6234" s="251"/>
      <c r="QPJ6234" s="251"/>
      <c r="QPK6234" s="251"/>
      <c r="QPL6234" s="251"/>
      <c r="QPM6234" s="251"/>
      <c r="QPN6234" s="251"/>
      <c r="QPO6234" s="251"/>
      <c r="QPP6234" s="251"/>
      <c r="QPQ6234" s="251"/>
      <c r="QPR6234" s="251"/>
      <c r="QPS6234" s="251"/>
      <c r="QPT6234" s="251"/>
      <c r="QPU6234" s="251"/>
      <c r="QPV6234" s="251"/>
      <c r="QPW6234" s="251"/>
      <c r="QPX6234" s="251"/>
      <c r="QPY6234" s="251"/>
      <c r="QPZ6234" s="251"/>
      <c r="QQA6234" s="251"/>
      <c r="QQB6234" s="251"/>
      <c r="QQC6234" s="251"/>
      <c r="QQD6234" s="251"/>
      <c r="QQE6234" s="251"/>
      <c r="QQF6234" s="251"/>
      <c r="QQG6234" s="251"/>
      <c r="QQH6234" s="251"/>
      <c r="QQI6234" s="251"/>
      <c r="QQJ6234" s="251"/>
      <c r="QQK6234" s="251"/>
      <c r="QQL6234" s="251"/>
      <c r="QQM6234" s="251"/>
      <c r="QQN6234" s="251"/>
      <c r="QQO6234" s="251"/>
      <c r="QQP6234" s="251"/>
      <c r="QQQ6234" s="251"/>
      <c r="QQR6234" s="251"/>
      <c r="QQS6234" s="251"/>
      <c r="QQT6234" s="251"/>
      <c r="QQU6234" s="251"/>
      <c r="QQV6234" s="251"/>
      <c r="QQW6234" s="251"/>
      <c r="QQX6234" s="251"/>
      <c r="QQY6234" s="251"/>
      <c r="QQZ6234" s="251"/>
      <c r="QRA6234" s="251"/>
      <c r="QRB6234" s="251"/>
      <c r="QRC6234" s="251"/>
      <c r="QRD6234" s="251"/>
      <c r="QRE6234" s="251"/>
      <c r="QRF6234" s="251"/>
      <c r="QRG6234" s="251"/>
      <c r="QRH6234" s="251"/>
      <c r="QRI6234" s="251"/>
      <c r="QRJ6234" s="251"/>
      <c r="QRK6234" s="251"/>
      <c r="QRL6234" s="251"/>
      <c r="QRM6234" s="251"/>
      <c r="QRN6234" s="251"/>
      <c r="QRO6234" s="251"/>
      <c r="QRP6234" s="251"/>
      <c r="QRQ6234" s="251"/>
      <c r="QRR6234" s="251"/>
      <c r="QRS6234" s="251"/>
      <c r="QRT6234" s="251"/>
      <c r="QRU6234" s="251"/>
      <c r="QRV6234" s="251"/>
      <c r="QRW6234" s="251"/>
      <c r="QRX6234" s="251"/>
      <c r="QRY6234" s="251"/>
      <c r="QRZ6234" s="251"/>
      <c r="QSA6234" s="251"/>
      <c r="QSB6234" s="251"/>
      <c r="QSC6234" s="251"/>
      <c r="QSD6234" s="251"/>
      <c r="QSE6234" s="251"/>
      <c r="QSF6234" s="251"/>
      <c r="QSG6234" s="251"/>
      <c r="QSH6234" s="251"/>
      <c r="QSI6234" s="251"/>
      <c r="QSJ6234" s="251"/>
      <c r="QSK6234" s="251"/>
      <c r="QSL6234" s="251"/>
      <c r="QSM6234" s="251"/>
      <c r="QSN6234" s="251"/>
      <c r="QSO6234" s="251"/>
      <c r="QSP6234" s="251"/>
      <c r="QSQ6234" s="251"/>
      <c r="QSR6234" s="251"/>
      <c r="QSS6234" s="251"/>
      <c r="QST6234" s="251"/>
      <c r="QSU6234" s="251"/>
      <c r="QSV6234" s="251"/>
      <c r="QSW6234" s="251"/>
      <c r="QSX6234" s="251"/>
      <c r="QSY6234" s="251"/>
      <c r="QSZ6234" s="251"/>
      <c r="QTA6234" s="251"/>
      <c r="QTB6234" s="251"/>
      <c r="QTC6234" s="251"/>
      <c r="QTD6234" s="251"/>
      <c r="QTE6234" s="251"/>
      <c r="QTF6234" s="251"/>
      <c r="QTG6234" s="251"/>
      <c r="QTH6234" s="251"/>
      <c r="QTI6234" s="251"/>
      <c r="QTJ6234" s="251"/>
      <c r="QTK6234" s="251"/>
      <c r="QTL6234" s="251"/>
      <c r="QTM6234" s="251"/>
      <c r="QTN6234" s="251"/>
      <c r="QTO6234" s="251"/>
      <c r="QTP6234" s="251"/>
      <c r="QTQ6234" s="251"/>
      <c r="QTR6234" s="251"/>
      <c r="QTS6234" s="251"/>
      <c r="QTT6234" s="251"/>
      <c r="QTU6234" s="251"/>
      <c r="QTV6234" s="251"/>
      <c r="QTW6234" s="251"/>
      <c r="QTX6234" s="251"/>
      <c r="QTY6234" s="251"/>
      <c r="QTZ6234" s="251"/>
      <c r="QUA6234" s="251"/>
      <c r="QUB6234" s="251"/>
      <c r="QUC6234" s="251"/>
      <c r="QUD6234" s="251"/>
      <c r="QUE6234" s="251"/>
      <c r="QUF6234" s="251"/>
      <c r="QUG6234" s="251"/>
      <c r="QUH6234" s="251"/>
      <c r="QUI6234" s="251"/>
      <c r="QUJ6234" s="251"/>
      <c r="QUK6234" s="251"/>
      <c r="QUL6234" s="251"/>
      <c r="QUM6234" s="251"/>
      <c r="QUN6234" s="251"/>
      <c r="QUO6234" s="251"/>
      <c r="QUP6234" s="251"/>
      <c r="QUQ6234" s="251"/>
      <c r="QUR6234" s="251"/>
      <c r="QUS6234" s="251"/>
      <c r="QUT6234" s="251"/>
      <c r="QUU6234" s="251"/>
      <c r="QUV6234" s="251"/>
      <c r="QUW6234" s="251"/>
      <c r="QUX6234" s="251"/>
      <c r="QUY6234" s="251"/>
      <c r="QUZ6234" s="251"/>
      <c r="QVA6234" s="251"/>
      <c r="QVB6234" s="251"/>
      <c r="QVC6234" s="251"/>
      <c r="QVD6234" s="251"/>
      <c r="QVE6234" s="251"/>
      <c r="QVF6234" s="251"/>
      <c r="QVG6234" s="251"/>
      <c r="QVH6234" s="251"/>
      <c r="QVI6234" s="251"/>
      <c r="QVJ6234" s="251"/>
      <c r="QVK6234" s="251"/>
      <c r="QVL6234" s="251"/>
      <c r="QVM6234" s="251"/>
      <c r="QVN6234" s="251"/>
      <c r="QVO6234" s="251"/>
      <c r="QVP6234" s="251"/>
      <c r="QVQ6234" s="251"/>
      <c r="QVR6234" s="251"/>
      <c r="QVS6234" s="251"/>
      <c r="QVT6234" s="251"/>
      <c r="QVU6234" s="251"/>
      <c r="QVV6234" s="251"/>
      <c r="QVW6234" s="251"/>
      <c r="QVX6234" s="251"/>
      <c r="QVY6234" s="251"/>
      <c r="QVZ6234" s="251"/>
      <c r="QWA6234" s="251"/>
      <c r="QWB6234" s="251"/>
      <c r="QWC6234" s="251"/>
      <c r="QWD6234" s="251"/>
      <c r="QWE6234" s="251"/>
      <c r="QWF6234" s="251"/>
      <c r="QWG6234" s="251"/>
      <c r="QWH6234" s="251"/>
      <c r="QWI6234" s="251"/>
      <c r="QWJ6234" s="251"/>
      <c r="QWK6234" s="251"/>
      <c r="QWL6234" s="251"/>
      <c r="QWM6234" s="251"/>
      <c r="QWN6234" s="251"/>
      <c r="QWO6234" s="251"/>
      <c r="QWP6234" s="251"/>
      <c r="QWQ6234" s="251"/>
      <c r="QWR6234" s="251"/>
      <c r="QWS6234" s="251"/>
      <c r="QWT6234" s="251"/>
      <c r="QWU6234" s="251"/>
      <c r="QWV6234" s="251"/>
      <c r="QWW6234" s="251"/>
      <c r="QWX6234" s="251"/>
      <c r="QWY6234" s="251"/>
      <c r="QWZ6234" s="251"/>
      <c r="QXA6234" s="251"/>
      <c r="QXB6234" s="251"/>
      <c r="QXC6234" s="251"/>
      <c r="QXD6234" s="251"/>
      <c r="QXE6234" s="251"/>
      <c r="QXF6234" s="251"/>
      <c r="QXG6234" s="251"/>
      <c r="QXH6234" s="251"/>
      <c r="QXI6234" s="251"/>
      <c r="QXJ6234" s="251"/>
      <c r="QXK6234" s="251"/>
      <c r="QXL6234" s="251"/>
      <c r="QXM6234" s="251"/>
      <c r="QXN6234" s="251"/>
      <c r="QXO6234" s="251"/>
      <c r="QXP6234" s="251"/>
      <c r="QXQ6234" s="251"/>
      <c r="QXR6234" s="251"/>
      <c r="QXS6234" s="251"/>
      <c r="QXT6234" s="251"/>
      <c r="QXU6234" s="251"/>
      <c r="QXV6234" s="251"/>
      <c r="QXW6234" s="251"/>
      <c r="QXX6234" s="251"/>
      <c r="QXY6234" s="251"/>
      <c r="QXZ6234" s="251"/>
      <c r="QYA6234" s="251"/>
      <c r="QYB6234" s="251"/>
      <c r="QYC6234" s="251"/>
      <c r="QYD6234" s="251"/>
      <c r="QYE6234" s="251"/>
      <c r="QYF6234" s="251"/>
      <c r="QYG6234" s="251"/>
      <c r="QYH6234" s="251"/>
      <c r="QYI6234" s="251"/>
      <c r="QYJ6234" s="251"/>
      <c r="QYK6234" s="251"/>
      <c r="QYL6234" s="251"/>
      <c r="QYM6234" s="251"/>
      <c r="QYN6234" s="251"/>
      <c r="QYO6234" s="251"/>
      <c r="QYP6234" s="251"/>
      <c r="QYQ6234" s="251"/>
      <c r="QYR6234" s="251"/>
      <c r="QYS6234" s="251"/>
      <c r="QYT6234" s="251"/>
      <c r="QYU6234" s="251"/>
      <c r="QYV6234" s="251"/>
      <c r="QYW6234" s="251"/>
      <c r="QYX6234" s="251"/>
      <c r="QYY6234" s="251"/>
      <c r="QYZ6234" s="251"/>
      <c r="QZA6234" s="251"/>
      <c r="QZB6234" s="251"/>
      <c r="QZC6234" s="251"/>
      <c r="QZD6234" s="251"/>
      <c r="QZE6234" s="251"/>
      <c r="QZF6234" s="251"/>
      <c r="QZG6234" s="251"/>
      <c r="QZH6234" s="251"/>
      <c r="QZI6234" s="251"/>
      <c r="QZJ6234" s="251"/>
      <c r="QZK6234" s="251"/>
      <c r="QZL6234" s="251"/>
      <c r="QZM6234" s="251"/>
      <c r="QZN6234" s="251"/>
      <c r="QZO6234" s="251"/>
      <c r="QZP6234" s="251"/>
      <c r="QZQ6234" s="251"/>
      <c r="QZR6234" s="251"/>
      <c r="QZS6234" s="251"/>
      <c r="QZT6234" s="251"/>
      <c r="QZU6234" s="251"/>
      <c r="QZV6234" s="251"/>
      <c r="QZW6234" s="251"/>
      <c r="QZX6234" s="251"/>
      <c r="QZY6234" s="251"/>
      <c r="QZZ6234" s="251"/>
      <c r="RAA6234" s="251"/>
      <c r="RAB6234" s="251"/>
      <c r="RAC6234" s="251"/>
      <c r="RAD6234" s="251"/>
      <c r="RAE6234" s="251"/>
      <c r="RAF6234" s="251"/>
      <c r="RAG6234" s="251"/>
      <c r="RAH6234" s="251"/>
      <c r="RAI6234" s="251"/>
      <c r="RAJ6234" s="251"/>
      <c r="RAK6234" s="251"/>
      <c r="RAL6234" s="251"/>
      <c r="RAM6234" s="251"/>
      <c r="RAN6234" s="251"/>
      <c r="RAO6234" s="251"/>
      <c r="RAP6234" s="251"/>
      <c r="RAQ6234" s="251"/>
      <c r="RAR6234" s="251"/>
      <c r="RAS6234" s="251"/>
      <c r="RAT6234" s="251"/>
      <c r="RAU6234" s="251"/>
      <c r="RAV6234" s="251"/>
      <c r="RAW6234" s="251"/>
      <c r="RAX6234" s="251"/>
      <c r="RAY6234" s="251"/>
      <c r="RAZ6234" s="251"/>
      <c r="RBA6234" s="251"/>
      <c r="RBB6234" s="251"/>
      <c r="RBC6234" s="251"/>
      <c r="RBD6234" s="251"/>
      <c r="RBE6234" s="251"/>
      <c r="RBF6234" s="251"/>
      <c r="RBG6234" s="251"/>
      <c r="RBH6234" s="251"/>
      <c r="RBI6234" s="251"/>
      <c r="RBJ6234" s="251"/>
      <c r="RBK6234" s="251"/>
      <c r="RBL6234" s="251"/>
      <c r="RBM6234" s="251"/>
      <c r="RBN6234" s="251"/>
      <c r="RBO6234" s="251"/>
      <c r="RBP6234" s="251"/>
      <c r="RBQ6234" s="251"/>
      <c r="RBR6234" s="251"/>
      <c r="RBS6234" s="251"/>
      <c r="RBT6234" s="251"/>
      <c r="RBU6234" s="251"/>
      <c r="RBV6234" s="251"/>
      <c r="RBW6234" s="251"/>
      <c r="RBX6234" s="251"/>
      <c r="RBY6234" s="251"/>
      <c r="RBZ6234" s="251"/>
      <c r="RCA6234" s="251"/>
      <c r="RCB6234" s="251"/>
      <c r="RCC6234" s="251"/>
      <c r="RCD6234" s="251"/>
      <c r="RCE6234" s="251"/>
      <c r="RCF6234" s="251"/>
      <c r="RCG6234" s="251"/>
      <c r="RCH6234" s="251"/>
      <c r="RCI6234" s="251"/>
      <c r="RCJ6234" s="251"/>
      <c r="RCK6234" s="251"/>
      <c r="RCL6234" s="251"/>
      <c r="RCM6234" s="251"/>
      <c r="RCN6234" s="251"/>
      <c r="RCO6234" s="251"/>
      <c r="RCP6234" s="251"/>
      <c r="RCQ6234" s="251"/>
      <c r="RCR6234" s="251"/>
      <c r="RCS6234" s="251"/>
      <c r="RCT6234" s="251"/>
      <c r="RCU6234" s="251"/>
      <c r="RCV6234" s="251"/>
      <c r="RCW6234" s="251"/>
      <c r="RCX6234" s="251"/>
      <c r="RCY6234" s="251"/>
      <c r="RCZ6234" s="251"/>
      <c r="RDA6234" s="251"/>
      <c r="RDB6234" s="251"/>
      <c r="RDC6234" s="251"/>
      <c r="RDD6234" s="251"/>
      <c r="RDE6234" s="251"/>
      <c r="RDF6234" s="251"/>
      <c r="RDG6234" s="251"/>
      <c r="RDH6234" s="251"/>
      <c r="RDI6234" s="251"/>
      <c r="RDJ6234" s="251"/>
      <c r="RDK6234" s="251"/>
      <c r="RDL6234" s="251"/>
      <c r="RDM6234" s="251"/>
      <c r="RDN6234" s="251"/>
      <c r="RDO6234" s="251"/>
      <c r="RDP6234" s="251"/>
      <c r="RDQ6234" s="251"/>
      <c r="RDR6234" s="251"/>
      <c r="RDS6234" s="251"/>
      <c r="RDT6234" s="251"/>
      <c r="RDU6234" s="251"/>
      <c r="RDV6234" s="251"/>
      <c r="RDW6234" s="251"/>
      <c r="RDX6234" s="251"/>
      <c r="RDY6234" s="251"/>
      <c r="RDZ6234" s="251"/>
      <c r="REA6234" s="251"/>
      <c r="REB6234" s="251"/>
      <c r="REC6234" s="251"/>
      <c r="RED6234" s="251"/>
      <c r="REE6234" s="251"/>
      <c r="REF6234" s="251"/>
      <c r="REG6234" s="251"/>
      <c r="REH6234" s="251"/>
      <c r="REI6234" s="251"/>
      <c r="REJ6234" s="251"/>
      <c r="REK6234" s="251"/>
      <c r="REL6234" s="251"/>
      <c r="REM6234" s="251"/>
      <c r="REN6234" s="251"/>
      <c r="REO6234" s="251"/>
      <c r="REP6234" s="251"/>
      <c r="REQ6234" s="251"/>
      <c r="RER6234" s="251"/>
      <c r="RES6234" s="251"/>
      <c r="RET6234" s="251"/>
      <c r="REU6234" s="251"/>
      <c r="REV6234" s="251"/>
      <c r="REW6234" s="251"/>
      <c r="REX6234" s="251"/>
      <c r="REY6234" s="251"/>
      <c r="REZ6234" s="251"/>
      <c r="RFA6234" s="251"/>
      <c r="RFB6234" s="251"/>
      <c r="RFC6234" s="251"/>
      <c r="RFD6234" s="251"/>
      <c r="RFE6234" s="251"/>
      <c r="RFF6234" s="251"/>
      <c r="RFG6234" s="251"/>
      <c r="RFH6234" s="251"/>
      <c r="RFI6234" s="251"/>
      <c r="RFJ6234" s="251"/>
      <c r="RFK6234" s="251"/>
      <c r="RFL6234" s="251"/>
      <c r="RFM6234" s="251"/>
      <c r="RFN6234" s="251"/>
      <c r="RFO6234" s="251"/>
      <c r="RFP6234" s="251"/>
      <c r="RFQ6234" s="251"/>
      <c r="RFR6234" s="251"/>
      <c r="RFS6234" s="251"/>
      <c r="RFT6234" s="251"/>
      <c r="RFU6234" s="251"/>
      <c r="RFV6234" s="251"/>
      <c r="RFW6234" s="251"/>
      <c r="RFX6234" s="251"/>
      <c r="RFY6234" s="251"/>
      <c r="RFZ6234" s="251"/>
      <c r="RGA6234" s="251"/>
      <c r="RGB6234" s="251"/>
      <c r="RGC6234" s="251"/>
      <c r="RGD6234" s="251"/>
      <c r="RGE6234" s="251"/>
      <c r="RGF6234" s="251"/>
      <c r="RGG6234" s="251"/>
      <c r="RGH6234" s="251"/>
      <c r="RGI6234" s="251"/>
      <c r="RGJ6234" s="251"/>
      <c r="RGK6234" s="251"/>
      <c r="RGL6234" s="251"/>
      <c r="RGM6234" s="251"/>
      <c r="RGN6234" s="251"/>
      <c r="RGO6234" s="251"/>
      <c r="RGP6234" s="251"/>
      <c r="RGQ6234" s="251"/>
      <c r="RGR6234" s="251"/>
      <c r="RGS6234" s="251"/>
      <c r="RGT6234" s="251"/>
      <c r="RGU6234" s="251"/>
      <c r="RGV6234" s="251"/>
      <c r="RGW6234" s="251"/>
      <c r="RGX6234" s="251"/>
      <c r="RGY6234" s="251"/>
      <c r="RGZ6234" s="251"/>
      <c r="RHA6234" s="251"/>
      <c r="RHB6234" s="251"/>
      <c r="RHC6234" s="251"/>
      <c r="RHD6234" s="251"/>
      <c r="RHE6234" s="251"/>
      <c r="RHF6234" s="251"/>
      <c r="RHG6234" s="251"/>
      <c r="RHH6234" s="251"/>
      <c r="RHI6234" s="251"/>
      <c r="RHJ6234" s="251"/>
      <c r="RHK6234" s="251"/>
      <c r="RHL6234" s="251"/>
      <c r="RHM6234" s="251"/>
      <c r="RHN6234" s="251"/>
      <c r="RHO6234" s="251"/>
      <c r="RHP6234" s="251"/>
      <c r="RHQ6234" s="251"/>
      <c r="RHR6234" s="251"/>
      <c r="RHS6234" s="251"/>
      <c r="RHT6234" s="251"/>
      <c r="RHU6234" s="251"/>
      <c r="RHV6234" s="251"/>
      <c r="RHW6234" s="251"/>
      <c r="RHX6234" s="251"/>
      <c r="RHY6234" s="251"/>
      <c r="RHZ6234" s="251"/>
      <c r="RIA6234" s="251"/>
      <c r="RIB6234" s="251"/>
      <c r="RIC6234" s="251"/>
      <c r="RID6234" s="251"/>
      <c r="RIE6234" s="251"/>
      <c r="RIF6234" s="251"/>
      <c r="RIG6234" s="251"/>
      <c r="RIH6234" s="251"/>
      <c r="RII6234" s="251"/>
      <c r="RIJ6234" s="251"/>
      <c r="RIK6234" s="251"/>
      <c r="RIL6234" s="251"/>
      <c r="RIM6234" s="251"/>
      <c r="RIN6234" s="251"/>
      <c r="RIO6234" s="251"/>
      <c r="RIP6234" s="251"/>
      <c r="RIQ6234" s="251"/>
      <c r="RIR6234" s="251"/>
      <c r="RIS6234" s="251"/>
      <c r="RIT6234" s="251"/>
      <c r="RIU6234" s="251"/>
      <c r="RIV6234" s="251"/>
      <c r="RIW6234" s="251"/>
      <c r="RIX6234" s="251"/>
      <c r="RIY6234" s="251"/>
      <c r="RIZ6234" s="251"/>
      <c r="RJA6234" s="251"/>
      <c r="RJB6234" s="251"/>
      <c r="RJC6234" s="251"/>
      <c r="RJD6234" s="251"/>
      <c r="RJE6234" s="251"/>
      <c r="RJF6234" s="251"/>
      <c r="RJG6234" s="251"/>
      <c r="RJH6234" s="251"/>
      <c r="RJI6234" s="251"/>
      <c r="RJJ6234" s="251"/>
      <c r="RJK6234" s="251"/>
      <c r="RJL6234" s="251"/>
      <c r="RJM6234" s="251"/>
      <c r="RJN6234" s="251"/>
      <c r="RJO6234" s="251"/>
      <c r="RJP6234" s="251"/>
      <c r="RJQ6234" s="251"/>
      <c r="RJR6234" s="251"/>
      <c r="RJS6234" s="251"/>
      <c r="RJT6234" s="251"/>
      <c r="RJU6234" s="251"/>
      <c r="RJV6234" s="251"/>
      <c r="RJW6234" s="251"/>
      <c r="RJX6234" s="251"/>
      <c r="RJY6234" s="251"/>
      <c r="RJZ6234" s="251"/>
      <c r="RKA6234" s="251"/>
      <c r="RKB6234" s="251"/>
      <c r="RKC6234" s="251"/>
      <c r="RKD6234" s="251"/>
      <c r="RKE6234" s="251"/>
      <c r="RKF6234" s="251"/>
      <c r="RKG6234" s="251"/>
      <c r="RKH6234" s="251"/>
      <c r="RKI6234" s="251"/>
      <c r="RKJ6234" s="251"/>
      <c r="RKK6234" s="251"/>
      <c r="RKL6234" s="251"/>
      <c r="RKM6234" s="251"/>
      <c r="RKN6234" s="251"/>
      <c r="RKO6234" s="251"/>
      <c r="RKP6234" s="251"/>
      <c r="RKQ6234" s="251"/>
      <c r="RKR6234" s="251"/>
      <c r="RKS6234" s="251"/>
      <c r="RKT6234" s="251"/>
      <c r="RKU6234" s="251"/>
      <c r="RKV6234" s="251"/>
      <c r="RKW6234" s="251"/>
      <c r="RKX6234" s="251"/>
      <c r="RKY6234" s="251"/>
      <c r="RKZ6234" s="251"/>
      <c r="RLA6234" s="251"/>
      <c r="RLB6234" s="251"/>
      <c r="RLC6234" s="251"/>
      <c r="RLD6234" s="251"/>
      <c r="RLE6234" s="251"/>
      <c r="RLF6234" s="251"/>
      <c r="RLG6234" s="251"/>
      <c r="RLH6234" s="251"/>
      <c r="RLI6234" s="251"/>
      <c r="RLJ6234" s="251"/>
      <c r="RLK6234" s="251"/>
      <c r="RLL6234" s="251"/>
      <c r="RLM6234" s="251"/>
      <c r="RLN6234" s="251"/>
      <c r="RLO6234" s="251"/>
      <c r="RLP6234" s="251"/>
      <c r="RLQ6234" s="251"/>
      <c r="RLR6234" s="251"/>
      <c r="RLS6234" s="251"/>
      <c r="RLT6234" s="251"/>
      <c r="RLU6234" s="251"/>
      <c r="RLV6234" s="251"/>
      <c r="RLW6234" s="251"/>
      <c r="RLX6234" s="251"/>
      <c r="RLY6234" s="251"/>
      <c r="RLZ6234" s="251"/>
      <c r="RMA6234" s="251"/>
      <c r="RMB6234" s="251"/>
      <c r="RMC6234" s="251"/>
      <c r="RMD6234" s="251"/>
      <c r="RME6234" s="251"/>
      <c r="RMF6234" s="251"/>
      <c r="RMG6234" s="251"/>
      <c r="RMH6234" s="251"/>
      <c r="RMI6234" s="251"/>
      <c r="RMJ6234" s="251"/>
      <c r="RMK6234" s="251"/>
      <c r="RML6234" s="251"/>
      <c r="RMM6234" s="251"/>
      <c r="RMN6234" s="251"/>
      <c r="RMO6234" s="251"/>
      <c r="RMP6234" s="251"/>
      <c r="RMQ6234" s="251"/>
      <c r="RMR6234" s="251"/>
      <c r="RMS6234" s="251"/>
      <c r="RMT6234" s="251"/>
      <c r="RMU6234" s="251"/>
      <c r="RMV6234" s="251"/>
      <c r="RMW6234" s="251"/>
      <c r="RMX6234" s="251"/>
      <c r="RMY6234" s="251"/>
      <c r="RMZ6234" s="251"/>
      <c r="RNA6234" s="251"/>
      <c r="RNB6234" s="251"/>
      <c r="RNC6234" s="251"/>
      <c r="RND6234" s="251"/>
      <c r="RNE6234" s="251"/>
      <c r="RNF6234" s="251"/>
      <c r="RNG6234" s="251"/>
      <c r="RNH6234" s="251"/>
      <c r="RNI6234" s="251"/>
      <c r="RNJ6234" s="251"/>
      <c r="RNK6234" s="251"/>
      <c r="RNL6234" s="251"/>
      <c r="RNM6234" s="251"/>
      <c r="RNN6234" s="251"/>
      <c r="RNO6234" s="251"/>
      <c r="RNP6234" s="251"/>
      <c r="RNQ6234" s="251"/>
      <c r="RNR6234" s="251"/>
      <c r="RNS6234" s="251"/>
      <c r="RNT6234" s="251"/>
      <c r="RNU6234" s="251"/>
      <c r="RNV6234" s="251"/>
      <c r="RNW6234" s="251"/>
      <c r="RNX6234" s="251"/>
      <c r="RNY6234" s="251"/>
      <c r="RNZ6234" s="251"/>
      <c r="ROA6234" s="251"/>
      <c r="ROB6234" s="251"/>
      <c r="ROC6234" s="251"/>
      <c r="ROD6234" s="251"/>
      <c r="ROE6234" s="251"/>
      <c r="ROF6234" s="251"/>
      <c r="ROG6234" s="251"/>
      <c r="ROH6234" s="251"/>
      <c r="ROI6234" s="251"/>
      <c r="ROJ6234" s="251"/>
      <c r="ROK6234" s="251"/>
      <c r="ROL6234" s="251"/>
      <c r="ROM6234" s="251"/>
      <c r="RON6234" s="251"/>
      <c r="ROO6234" s="251"/>
      <c r="ROP6234" s="251"/>
      <c r="ROQ6234" s="251"/>
      <c r="ROR6234" s="251"/>
      <c r="ROS6234" s="251"/>
      <c r="ROT6234" s="251"/>
      <c r="ROU6234" s="251"/>
      <c r="ROV6234" s="251"/>
      <c r="ROW6234" s="251"/>
      <c r="ROX6234" s="251"/>
      <c r="ROY6234" s="251"/>
      <c r="ROZ6234" s="251"/>
      <c r="RPA6234" s="251"/>
      <c r="RPB6234" s="251"/>
      <c r="RPC6234" s="251"/>
      <c r="RPD6234" s="251"/>
      <c r="RPE6234" s="251"/>
      <c r="RPF6234" s="251"/>
      <c r="RPG6234" s="251"/>
      <c r="RPH6234" s="251"/>
      <c r="RPI6234" s="251"/>
      <c r="RPJ6234" s="251"/>
      <c r="RPK6234" s="251"/>
      <c r="RPL6234" s="251"/>
      <c r="RPM6234" s="251"/>
      <c r="RPN6234" s="251"/>
      <c r="RPO6234" s="251"/>
      <c r="RPP6234" s="251"/>
      <c r="RPQ6234" s="251"/>
      <c r="RPR6234" s="251"/>
      <c r="RPS6234" s="251"/>
      <c r="RPT6234" s="251"/>
      <c r="RPU6234" s="251"/>
      <c r="RPV6234" s="251"/>
      <c r="RPW6234" s="251"/>
      <c r="RPX6234" s="251"/>
      <c r="RPY6234" s="251"/>
      <c r="RPZ6234" s="251"/>
      <c r="RQA6234" s="251"/>
      <c r="RQB6234" s="251"/>
      <c r="RQC6234" s="251"/>
      <c r="RQD6234" s="251"/>
      <c r="RQE6234" s="251"/>
      <c r="RQF6234" s="251"/>
      <c r="RQG6234" s="251"/>
      <c r="RQH6234" s="251"/>
      <c r="RQI6234" s="251"/>
      <c r="RQJ6234" s="251"/>
      <c r="RQK6234" s="251"/>
      <c r="RQL6234" s="251"/>
      <c r="RQM6234" s="251"/>
      <c r="RQN6234" s="251"/>
      <c r="RQO6234" s="251"/>
      <c r="RQP6234" s="251"/>
      <c r="RQQ6234" s="251"/>
      <c r="RQR6234" s="251"/>
      <c r="RQS6234" s="251"/>
      <c r="RQT6234" s="251"/>
      <c r="RQU6234" s="251"/>
      <c r="RQV6234" s="251"/>
      <c r="RQW6234" s="251"/>
      <c r="RQX6234" s="251"/>
      <c r="RQY6234" s="251"/>
      <c r="RQZ6234" s="251"/>
      <c r="RRA6234" s="251"/>
      <c r="RRB6234" s="251"/>
      <c r="RRC6234" s="251"/>
      <c r="RRD6234" s="251"/>
      <c r="RRE6234" s="251"/>
      <c r="RRF6234" s="251"/>
      <c r="RRG6234" s="251"/>
      <c r="RRH6234" s="251"/>
      <c r="RRI6234" s="251"/>
      <c r="RRJ6234" s="251"/>
      <c r="RRK6234" s="251"/>
      <c r="RRL6234" s="251"/>
      <c r="RRM6234" s="251"/>
      <c r="RRN6234" s="251"/>
      <c r="RRO6234" s="251"/>
      <c r="RRP6234" s="251"/>
      <c r="RRQ6234" s="251"/>
      <c r="RRR6234" s="251"/>
      <c r="RRS6234" s="251"/>
      <c r="RRT6234" s="251"/>
      <c r="RRU6234" s="251"/>
      <c r="RRV6234" s="251"/>
      <c r="RRW6234" s="251"/>
      <c r="RRX6234" s="251"/>
      <c r="RRY6234" s="251"/>
      <c r="RRZ6234" s="251"/>
      <c r="RSA6234" s="251"/>
      <c r="RSB6234" s="251"/>
      <c r="RSC6234" s="251"/>
      <c r="RSD6234" s="251"/>
      <c r="RSE6234" s="251"/>
      <c r="RSF6234" s="251"/>
      <c r="RSG6234" s="251"/>
      <c r="RSH6234" s="251"/>
      <c r="RSI6234" s="251"/>
      <c r="RSJ6234" s="251"/>
      <c r="RSK6234" s="251"/>
      <c r="RSL6234" s="251"/>
      <c r="RSM6234" s="251"/>
      <c r="RSN6234" s="251"/>
      <c r="RSO6234" s="251"/>
      <c r="RSP6234" s="251"/>
      <c r="RSQ6234" s="251"/>
      <c r="RSR6234" s="251"/>
      <c r="RSS6234" s="251"/>
      <c r="RST6234" s="251"/>
      <c r="RSU6234" s="251"/>
      <c r="RSV6234" s="251"/>
      <c r="RSW6234" s="251"/>
      <c r="RSX6234" s="251"/>
      <c r="RSY6234" s="251"/>
      <c r="RSZ6234" s="251"/>
      <c r="RTA6234" s="251"/>
      <c r="RTB6234" s="251"/>
      <c r="RTC6234" s="251"/>
      <c r="RTD6234" s="251"/>
      <c r="RTE6234" s="251"/>
      <c r="RTF6234" s="251"/>
      <c r="RTG6234" s="251"/>
      <c r="RTH6234" s="251"/>
      <c r="RTI6234" s="251"/>
      <c r="RTJ6234" s="251"/>
      <c r="RTK6234" s="251"/>
      <c r="RTL6234" s="251"/>
      <c r="RTM6234" s="251"/>
      <c r="RTN6234" s="251"/>
      <c r="RTO6234" s="251"/>
      <c r="RTP6234" s="251"/>
      <c r="RTQ6234" s="251"/>
      <c r="RTR6234" s="251"/>
      <c r="RTS6234" s="251"/>
      <c r="RTT6234" s="251"/>
      <c r="RTU6234" s="251"/>
      <c r="RTV6234" s="251"/>
      <c r="RTW6234" s="251"/>
      <c r="RTX6234" s="251"/>
      <c r="RTY6234" s="251"/>
      <c r="RTZ6234" s="251"/>
      <c r="RUA6234" s="251"/>
      <c r="RUB6234" s="251"/>
      <c r="RUC6234" s="251"/>
      <c r="RUD6234" s="251"/>
      <c r="RUE6234" s="251"/>
      <c r="RUF6234" s="251"/>
      <c r="RUG6234" s="251"/>
      <c r="RUH6234" s="251"/>
      <c r="RUI6234" s="251"/>
      <c r="RUJ6234" s="251"/>
      <c r="RUK6234" s="251"/>
      <c r="RUL6234" s="251"/>
      <c r="RUM6234" s="251"/>
      <c r="RUN6234" s="251"/>
      <c r="RUO6234" s="251"/>
      <c r="RUP6234" s="251"/>
      <c r="RUQ6234" s="251"/>
      <c r="RUR6234" s="251"/>
      <c r="RUS6234" s="251"/>
      <c r="RUT6234" s="251"/>
      <c r="RUU6234" s="251"/>
      <c r="RUV6234" s="251"/>
      <c r="RUW6234" s="251"/>
      <c r="RUX6234" s="251"/>
      <c r="RUY6234" s="251"/>
      <c r="RUZ6234" s="251"/>
      <c r="RVA6234" s="251"/>
      <c r="RVB6234" s="251"/>
      <c r="RVC6234" s="251"/>
      <c r="RVD6234" s="251"/>
      <c r="RVE6234" s="251"/>
      <c r="RVF6234" s="251"/>
      <c r="RVG6234" s="251"/>
      <c r="RVH6234" s="251"/>
      <c r="RVI6234" s="251"/>
      <c r="RVJ6234" s="251"/>
      <c r="RVK6234" s="251"/>
      <c r="RVL6234" s="251"/>
      <c r="RVM6234" s="251"/>
      <c r="RVN6234" s="251"/>
      <c r="RVO6234" s="251"/>
      <c r="RVP6234" s="251"/>
      <c r="RVQ6234" s="251"/>
      <c r="RVR6234" s="251"/>
      <c r="RVS6234" s="251"/>
      <c r="RVT6234" s="251"/>
      <c r="RVU6234" s="251"/>
      <c r="RVV6234" s="251"/>
      <c r="RVW6234" s="251"/>
      <c r="RVX6234" s="251"/>
      <c r="RVY6234" s="251"/>
      <c r="RVZ6234" s="251"/>
      <c r="RWA6234" s="251"/>
      <c r="RWB6234" s="251"/>
      <c r="RWC6234" s="251"/>
      <c r="RWD6234" s="251"/>
      <c r="RWE6234" s="251"/>
      <c r="RWF6234" s="251"/>
      <c r="RWG6234" s="251"/>
      <c r="RWH6234" s="251"/>
      <c r="RWI6234" s="251"/>
      <c r="RWJ6234" s="251"/>
      <c r="RWK6234" s="251"/>
      <c r="RWL6234" s="251"/>
      <c r="RWM6234" s="251"/>
      <c r="RWN6234" s="251"/>
      <c r="RWO6234" s="251"/>
      <c r="RWP6234" s="251"/>
      <c r="RWQ6234" s="251"/>
      <c r="RWR6234" s="251"/>
      <c r="RWS6234" s="251"/>
      <c r="RWT6234" s="251"/>
      <c r="RWU6234" s="251"/>
      <c r="RWV6234" s="251"/>
      <c r="RWW6234" s="251"/>
      <c r="RWX6234" s="251"/>
      <c r="RWY6234" s="251"/>
      <c r="RWZ6234" s="251"/>
      <c r="RXA6234" s="251"/>
      <c r="RXB6234" s="251"/>
      <c r="RXC6234" s="251"/>
      <c r="RXD6234" s="251"/>
      <c r="RXE6234" s="251"/>
      <c r="RXF6234" s="251"/>
      <c r="RXG6234" s="251"/>
      <c r="RXH6234" s="251"/>
      <c r="RXI6234" s="251"/>
      <c r="RXJ6234" s="251"/>
      <c r="RXK6234" s="251"/>
      <c r="RXL6234" s="251"/>
      <c r="RXM6234" s="251"/>
      <c r="RXN6234" s="251"/>
      <c r="RXO6234" s="251"/>
      <c r="RXP6234" s="251"/>
      <c r="RXQ6234" s="251"/>
      <c r="RXR6234" s="251"/>
      <c r="RXS6234" s="251"/>
      <c r="RXT6234" s="251"/>
      <c r="RXU6234" s="251"/>
      <c r="RXV6234" s="251"/>
      <c r="RXW6234" s="251"/>
      <c r="RXX6234" s="251"/>
      <c r="RXY6234" s="251"/>
      <c r="RXZ6234" s="251"/>
      <c r="RYA6234" s="251"/>
      <c r="RYB6234" s="251"/>
      <c r="RYC6234" s="251"/>
      <c r="RYD6234" s="251"/>
      <c r="RYE6234" s="251"/>
      <c r="RYF6234" s="251"/>
      <c r="RYG6234" s="251"/>
      <c r="RYH6234" s="251"/>
      <c r="RYI6234" s="251"/>
      <c r="RYJ6234" s="251"/>
      <c r="RYK6234" s="251"/>
      <c r="RYL6234" s="251"/>
      <c r="RYM6234" s="251"/>
      <c r="RYN6234" s="251"/>
      <c r="RYO6234" s="251"/>
      <c r="RYP6234" s="251"/>
      <c r="RYQ6234" s="251"/>
      <c r="RYR6234" s="251"/>
      <c r="RYS6234" s="251"/>
      <c r="RYT6234" s="251"/>
      <c r="RYU6234" s="251"/>
      <c r="RYV6234" s="251"/>
      <c r="RYW6234" s="251"/>
      <c r="RYX6234" s="251"/>
      <c r="RYY6234" s="251"/>
      <c r="RYZ6234" s="251"/>
      <c r="RZA6234" s="251"/>
      <c r="RZB6234" s="251"/>
      <c r="RZC6234" s="251"/>
      <c r="RZD6234" s="251"/>
      <c r="RZE6234" s="251"/>
      <c r="RZF6234" s="251"/>
      <c r="RZG6234" s="251"/>
      <c r="RZH6234" s="251"/>
      <c r="RZI6234" s="251"/>
      <c r="RZJ6234" s="251"/>
      <c r="RZK6234" s="251"/>
      <c r="RZL6234" s="251"/>
      <c r="RZM6234" s="251"/>
      <c r="RZN6234" s="251"/>
      <c r="RZO6234" s="251"/>
      <c r="RZP6234" s="251"/>
      <c r="RZQ6234" s="251"/>
      <c r="RZR6234" s="251"/>
      <c r="RZS6234" s="251"/>
      <c r="RZT6234" s="251"/>
      <c r="RZU6234" s="251"/>
      <c r="RZV6234" s="251"/>
      <c r="RZW6234" s="251"/>
      <c r="RZX6234" s="251"/>
      <c r="RZY6234" s="251"/>
      <c r="RZZ6234" s="251"/>
      <c r="SAA6234" s="251"/>
      <c r="SAB6234" s="251"/>
      <c r="SAC6234" s="251"/>
      <c r="SAD6234" s="251"/>
      <c r="SAE6234" s="251"/>
      <c r="SAF6234" s="251"/>
      <c r="SAG6234" s="251"/>
      <c r="SAH6234" s="251"/>
      <c r="SAI6234" s="251"/>
      <c r="SAJ6234" s="251"/>
      <c r="SAK6234" s="251"/>
      <c r="SAL6234" s="251"/>
      <c r="SAM6234" s="251"/>
      <c r="SAN6234" s="251"/>
      <c r="SAO6234" s="251"/>
      <c r="SAP6234" s="251"/>
      <c r="SAQ6234" s="251"/>
      <c r="SAR6234" s="251"/>
      <c r="SAS6234" s="251"/>
      <c r="SAT6234" s="251"/>
      <c r="SAU6234" s="251"/>
      <c r="SAV6234" s="251"/>
      <c r="SAW6234" s="251"/>
      <c r="SAX6234" s="251"/>
      <c r="SAY6234" s="251"/>
      <c r="SAZ6234" s="251"/>
      <c r="SBA6234" s="251"/>
      <c r="SBB6234" s="251"/>
      <c r="SBC6234" s="251"/>
      <c r="SBD6234" s="251"/>
      <c r="SBE6234" s="251"/>
      <c r="SBF6234" s="251"/>
      <c r="SBG6234" s="251"/>
      <c r="SBH6234" s="251"/>
      <c r="SBI6234" s="251"/>
      <c r="SBJ6234" s="251"/>
      <c r="SBK6234" s="251"/>
      <c r="SBL6234" s="251"/>
      <c r="SBM6234" s="251"/>
      <c r="SBN6234" s="251"/>
      <c r="SBO6234" s="251"/>
      <c r="SBP6234" s="251"/>
      <c r="SBQ6234" s="251"/>
      <c r="SBR6234" s="251"/>
      <c r="SBS6234" s="251"/>
      <c r="SBT6234" s="251"/>
      <c r="SBU6234" s="251"/>
      <c r="SBV6234" s="251"/>
      <c r="SBW6234" s="251"/>
      <c r="SBX6234" s="251"/>
      <c r="SBY6234" s="251"/>
      <c r="SBZ6234" s="251"/>
      <c r="SCA6234" s="251"/>
      <c r="SCB6234" s="251"/>
      <c r="SCC6234" s="251"/>
      <c r="SCD6234" s="251"/>
      <c r="SCE6234" s="251"/>
      <c r="SCF6234" s="251"/>
      <c r="SCG6234" s="251"/>
      <c r="SCH6234" s="251"/>
      <c r="SCI6234" s="251"/>
      <c r="SCJ6234" s="251"/>
      <c r="SCK6234" s="251"/>
      <c r="SCL6234" s="251"/>
      <c r="SCM6234" s="251"/>
      <c r="SCN6234" s="251"/>
      <c r="SCO6234" s="251"/>
      <c r="SCP6234" s="251"/>
      <c r="SCQ6234" s="251"/>
      <c r="SCR6234" s="251"/>
      <c r="SCS6234" s="251"/>
      <c r="SCT6234" s="251"/>
      <c r="SCU6234" s="251"/>
      <c r="SCV6234" s="251"/>
      <c r="SCW6234" s="251"/>
      <c r="SCX6234" s="251"/>
      <c r="SCY6234" s="251"/>
      <c r="SCZ6234" s="251"/>
      <c r="SDA6234" s="251"/>
      <c r="SDB6234" s="251"/>
      <c r="SDC6234" s="251"/>
      <c r="SDD6234" s="251"/>
      <c r="SDE6234" s="251"/>
      <c r="SDF6234" s="251"/>
      <c r="SDG6234" s="251"/>
      <c r="SDH6234" s="251"/>
      <c r="SDI6234" s="251"/>
      <c r="SDJ6234" s="251"/>
      <c r="SDK6234" s="251"/>
      <c r="SDL6234" s="251"/>
      <c r="SDM6234" s="251"/>
      <c r="SDN6234" s="251"/>
      <c r="SDO6234" s="251"/>
      <c r="SDP6234" s="251"/>
      <c r="SDQ6234" s="251"/>
      <c r="SDR6234" s="251"/>
      <c r="SDS6234" s="251"/>
      <c r="SDT6234" s="251"/>
      <c r="SDU6234" s="251"/>
      <c r="SDV6234" s="251"/>
      <c r="SDW6234" s="251"/>
      <c r="SDX6234" s="251"/>
      <c r="SDY6234" s="251"/>
      <c r="SDZ6234" s="251"/>
      <c r="SEA6234" s="251"/>
      <c r="SEB6234" s="251"/>
      <c r="SEC6234" s="251"/>
      <c r="SED6234" s="251"/>
      <c r="SEE6234" s="251"/>
      <c r="SEF6234" s="251"/>
      <c r="SEG6234" s="251"/>
      <c r="SEH6234" s="251"/>
      <c r="SEI6234" s="251"/>
      <c r="SEJ6234" s="251"/>
      <c r="SEK6234" s="251"/>
      <c r="SEL6234" s="251"/>
      <c r="SEM6234" s="251"/>
      <c r="SEN6234" s="251"/>
      <c r="SEO6234" s="251"/>
      <c r="SEP6234" s="251"/>
      <c r="SEQ6234" s="251"/>
      <c r="SER6234" s="251"/>
      <c r="SES6234" s="251"/>
      <c r="SET6234" s="251"/>
      <c r="SEU6234" s="251"/>
      <c r="SEV6234" s="251"/>
      <c r="SEW6234" s="251"/>
      <c r="SEX6234" s="251"/>
      <c r="SEY6234" s="251"/>
      <c r="SEZ6234" s="251"/>
      <c r="SFA6234" s="251"/>
      <c r="SFB6234" s="251"/>
      <c r="SFC6234" s="251"/>
      <c r="SFD6234" s="251"/>
      <c r="SFE6234" s="251"/>
      <c r="SFF6234" s="251"/>
      <c r="SFG6234" s="251"/>
      <c r="SFH6234" s="251"/>
      <c r="SFI6234" s="251"/>
      <c r="SFJ6234" s="251"/>
      <c r="SFK6234" s="251"/>
      <c r="SFL6234" s="251"/>
      <c r="SFM6234" s="251"/>
      <c r="SFN6234" s="251"/>
      <c r="SFO6234" s="251"/>
      <c r="SFP6234" s="251"/>
      <c r="SFQ6234" s="251"/>
      <c r="SFR6234" s="251"/>
      <c r="SFS6234" s="251"/>
      <c r="SFT6234" s="251"/>
      <c r="SFU6234" s="251"/>
      <c r="SFV6234" s="251"/>
      <c r="SFW6234" s="251"/>
      <c r="SFX6234" s="251"/>
      <c r="SFY6234" s="251"/>
      <c r="SFZ6234" s="251"/>
      <c r="SGA6234" s="251"/>
      <c r="SGB6234" s="251"/>
      <c r="SGC6234" s="251"/>
      <c r="SGD6234" s="251"/>
      <c r="SGE6234" s="251"/>
      <c r="SGF6234" s="251"/>
      <c r="SGG6234" s="251"/>
      <c r="SGH6234" s="251"/>
      <c r="SGI6234" s="251"/>
      <c r="SGJ6234" s="251"/>
      <c r="SGK6234" s="251"/>
      <c r="SGL6234" s="251"/>
      <c r="SGM6234" s="251"/>
      <c r="SGN6234" s="251"/>
      <c r="SGO6234" s="251"/>
      <c r="SGP6234" s="251"/>
      <c r="SGQ6234" s="251"/>
      <c r="SGR6234" s="251"/>
      <c r="SGS6234" s="251"/>
      <c r="SGT6234" s="251"/>
      <c r="SGU6234" s="251"/>
      <c r="SGV6234" s="251"/>
      <c r="SGW6234" s="251"/>
      <c r="SGX6234" s="251"/>
      <c r="SGY6234" s="251"/>
      <c r="SGZ6234" s="251"/>
      <c r="SHA6234" s="251"/>
      <c r="SHB6234" s="251"/>
      <c r="SHC6234" s="251"/>
      <c r="SHD6234" s="251"/>
      <c r="SHE6234" s="251"/>
      <c r="SHF6234" s="251"/>
      <c r="SHG6234" s="251"/>
      <c r="SHH6234" s="251"/>
      <c r="SHI6234" s="251"/>
      <c r="SHJ6234" s="251"/>
      <c r="SHK6234" s="251"/>
      <c r="SHL6234" s="251"/>
      <c r="SHM6234" s="251"/>
      <c r="SHN6234" s="251"/>
      <c r="SHO6234" s="251"/>
      <c r="SHP6234" s="251"/>
      <c r="SHQ6234" s="251"/>
      <c r="SHR6234" s="251"/>
      <c r="SHS6234" s="251"/>
      <c r="SHT6234" s="251"/>
      <c r="SHU6234" s="251"/>
      <c r="SHV6234" s="251"/>
      <c r="SHW6234" s="251"/>
      <c r="SHX6234" s="251"/>
      <c r="SHY6234" s="251"/>
      <c r="SHZ6234" s="251"/>
      <c r="SIA6234" s="251"/>
      <c r="SIB6234" s="251"/>
      <c r="SIC6234" s="251"/>
      <c r="SID6234" s="251"/>
      <c r="SIE6234" s="251"/>
      <c r="SIF6234" s="251"/>
      <c r="SIG6234" s="251"/>
      <c r="SIH6234" s="251"/>
      <c r="SII6234" s="251"/>
      <c r="SIJ6234" s="251"/>
      <c r="SIK6234" s="251"/>
      <c r="SIL6234" s="251"/>
      <c r="SIM6234" s="251"/>
      <c r="SIN6234" s="251"/>
      <c r="SIO6234" s="251"/>
      <c r="SIP6234" s="251"/>
      <c r="SIQ6234" s="251"/>
      <c r="SIR6234" s="251"/>
      <c r="SIS6234" s="251"/>
      <c r="SIT6234" s="251"/>
      <c r="SIU6234" s="251"/>
      <c r="SIV6234" s="251"/>
      <c r="SIW6234" s="251"/>
      <c r="SIX6234" s="251"/>
      <c r="SIY6234" s="251"/>
      <c r="SIZ6234" s="251"/>
      <c r="SJA6234" s="251"/>
      <c r="SJB6234" s="251"/>
      <c r="SJC6234" s="251"/>
      <c r="SJD6234" s="251"/>
      <c r="SJE6234" s="251"/>
      <c r="SJF6234" s="251"/>
      <c r="SJG6234" s="251"/>
      <c r="SJH6234" s="251"/>
      <c r="SJI6234" s="251"/>
      <c r="SJJ6234" s="251"/>
      <c r="SJK6234" s="251"/>
      <c r="SJL6234" s="251"/>
      <c r="SJM6234" s="251"/>
      <c r="SJN6234" s="251"/>
      <c r="SJO6234" s="251"/>
      <c r="SJP6234" s="251"/>
      <c r="SJQ6234" s="251"/>
      <c r="SJR6234" s="251"/>
      <c r="SJS6234" s="251"/>
      <c r="SJT6234" s="251"/>
      <c r="SJU6234" s="251"/>
      <c r="SJV6234" s="251"/>
      <c r="SJW6234" s="251"/>
      <c r="SJX6234" s="251"/>
      <c r="SJY6234" s="251"/>
      <c r="SJZ6234" s="251"/>
      <c r="SKA6234" s="251"/>
      <c r="SKB6234" s="251"/>
      <c r="SKC6234" s="251"/>
      <c r="SKD6234" s="251"/>
      <c r="SKE6234" s="251"/>
      <c r="SKF6234" s="251"/>
      <c r="SKG6234" s="251"/>
      <c r="SKH6234" s="251"/>
      <c r="SKI6234" s="251"/>
      <c r="SKJ6234" s="251"/>
      <c r="SKK6234" s="251"/>
      <c r="SKL6234" s="251"/>
      <c r="SKM6234" s="251"/>
      <c r="SKN6234" s="251"/>
      <c r="SKO6234" s="251"/>
      <c r="SKP6234" s="251"/>
      <c r="SKQ6234" s="251"/>
      <c r="SKR6234" s="251"/>
      <c r="SKS6234" s="251"/>
      <c r="SKT6234" s="251"/>
      <c r="SKU6234" s="251"/>
      <c r="SKV6234" s="251"/>
      <c r="SKW6234" s="251"/>
      <c r="SKX6234" s="251"/>
      <c r="SKY6234" s="251"/>
      <c r="SKZ6234" s="251"/>
      <c r="SLA6234" s="251"/>
      <c r="SLB6234" s="251"/>
      <c r="SLC6234" s="251"/>
      <c r="SLD6234" s="251"/>
      <c r="SLE6234" s="251"/>
      <c r="SLF6234" s="251"/>
      <c r="SLG6234" s="251"/>
      <c r="SLH6234" s="251"/>
      <c r="SLI6234" s="251"/>
      <c r="SLJ6234" s="251"/>
      <c r="SLK6234" s="251"/>
      <c r="SLL6234" s="251"/>
      <c r="SLM6234" s="251"/>
      <c r="SLN6234" s="251"/>
      <c r="SLO6234" s="251"/>
      <c r="SLP6234" s="251"/>
      <c r="SLQ6234" s="251"/>
      <c r="SLR6234" s="251"/>
      <c r="SLS6234" s="251"/>
      <c r="SLT6234" s="251"/>
      <c r="SLU6234" s="251"/>
      <c r="SLV6234" s="251"/>
      <c r="SLW6234" s="251"/>
      <c r="SLX6234" s="251"/>
      <c r="SLY6234" s="251"/>
      <c r="SLZ6234" s="251"/>
      <c r="SMA6234" s="251"/>
      <c r="SMB6234" s="251"/>
      <c r="SMC6234" s="251"/>
      <c r="SMD6234" s="251"/>
      <c r="SME6234" s="251"/>
      <c r="SMF6234" s="251"/>
      <c r="SMG6234" s="251"/>
      <c r="SMH6234" s="251"/>
      <c r="SMI6234" s="251"/>
      <c r="SMJ6234" s="251"/>
      <c r="SMK6234" s="251"/>
      <c r="SML6234" s="251"/>
      <c r="SMM6234" s="251"/>
      <c r="SMN6234" s="251"/>
      <c r="SMO6234" s="251"/>
      <c r="SMP6234" s="251"/>
      <c r="SMQ6234" s="251"/>
      <c r="SMR6234" s="251"/>
      <c r="SMS6234" s="251"/>
      <c r="SMT6234" s="251"/>
      <c r="SMU6234" s="251"/>
      <c r="SMV6234" s="251"/>
      <c r="SMW6234" s="251"/>
      <c r="SMX6234" s="251"/>
      <c r="SMY6234" s="251"/>
      <c r="SMZ6234" s="251"/>
      <c r="SNA6234" s="251"/>
      <c r="SNB6234" s="251"/>
      <c r="SNC6234" s="251"/>
      <c r="SND6234" s="251"/>
      <c r="SNE6234" s="251"/>
      <c r="SNF6234" s="251"/>
      <c r="SNG6234" s="251"/>
      <c r="SNH6234" s="251"/>
      <c r="SNI6234" s="251"/>
      <c r="SNJ6234" s="251"/>
      <c r="SNK6234" s="251"/>
      <c r="SNL6234" s="251"/>
      <c r="SNM6234" s="251"/>
      <c r="SNN6234" s="251"/>
      <c r="SNO6234" s="251"/>
      <c r="SNP6234" s="251"/>
      <c r="SNQ6234" s="251"/>
      <c r="SNR6234" s="251"/>
      <c r="SNS6234" s="251"/>
      <c r="SNT6234" s="251"/>
      <c r="SNU6234" s="251"/>
      <c r="SNV6234" s="251"/>
      <c r="SNW6234" s="251"/>
      <c r="SNX6234" s="251"/>
      <c r="SNY6234" s="251"/>
      <c r="SNZ6234" s="251"/>
      <c r="SOA6234" s="251"/>
      <c r="SOB6234" s="251"/>
      <c r="SOC6234" s="251"/>
      <c r="SOD6234" s="251"/>
      <c r="SOE6234" s="251"/>
      <c r="SOF6234" s="251"/>
      <c r="SOG6234" s="251"/>
      <c r="SOH6234" s="251"/>
      <c r="SOI6234" s="251"/>
      <c r="SOJ6234" s="251"/>
      <c r="SOK6234" s="251"/>
      <c r="SOL6234" s="251"/>
      <c r="SOM6234" s="251"/>
      <c r="SON6234" s="251"/>
      <c r="SOO6234" s="251"/>
      <c r="SOP6234" s="251"/>
      <c r="SOQ6234" s="251"/>
      <c r="SOR6234" s="251"/>
      <c r="SOS6234" s="251"/>
      <c r="SOT6234" s="251"/>
      <c r="SOU6234" s="251"/>
      <c r="SOV6234" s="251"/>
      <c r="SOW6234" s="251"/>
      <c r="SOX6234" s="251"/>
      <c r="SOY6234" s="251"/>
      <c r="SOZ6234" s="251"/>
      <c r="SPA6234" s="251"/>
      <c r="SPB6234" s="251"/>
      <c r="SPC6234" s="251"/>
      <c r="SPD6234" s="251"/>
      <c r="SPE6234" s="251"/>
      <c r="SPF6234" s="251"/>
      <c r="SPG6234" s="251"/>
      <c r="SPH6234" s="251"/>
      <c r="SPI6234" s="251"/>
      <c r="SPJ6234" s="251"/>
      <c r="SPK6234" s="251"/>
      <c r="SPL6234" s="251"/>
      <c r="SPM6234" s="251"/>
      <c r="SPN6234" s="251"/>
      <c r="SPO6234" s="251"/>
      <c r="SPP6234" s="251"/>
      <c r="SPQ6234" s="251"/>
      <c r="SPR6234" s="251"/>
      <c r="SPS6234" s="251"/>
      <c r="SPT6234" s="251"/>
      <c r="SPU6234" s="251"/>
      <c r="SPV6234" s="251"/>
      <c r="SPW6234" s="251"/>
      <c r="SPX6234" s="251"/>
      <c r="SPY6234" s="251"/>
      <c r="SPZ6234" s="251"/>
      <c r="SQA6234" s="251"/>
      <c r="SQB6234" s="251"/>
      <c r="SQC6234" s="251"/>
      <c r="SQD6234" s="251"/>
      <c r="SQE6234" s="251"/>
      <c r="SQF6234" s="251"/>
      <c r="SQG6234" s="251"/>
      <c r="SQH6234" s="251"/>
      <c r="SQI6234" s="251"/>
      <c r="SQJ6234" s="251"/>
      <c r="SQK6234" s="251"/>
      <c r="SQL6234" s="251"/>
      <c r="SQM6234" s="251"/>
      <c r="SQN6234" s="251"/>
      <c r="SQO6234" s="251"/>
      <c r="SQP6234" s="251"/>
      <c r="SQQ6234" s="251"/>
      <c r="SQR6234" s="251"/>
      <c r="SQS6234" s="251"/>
      <c r="SQT6234" s="251"/>
      <c r="SQU6234" s="251"/>
      <c r="SQV6234" s="251"/>
      <c r="SQW6234" s="251"/>
      <c r="SQX6234" s="251"/>
      <c r="SQY6234" s="251"/>
      <c r="SQZ6234" s="251"/>
      <c r="SRA6234" s="251"/>
      <c r="SRB6234" s="251"/>
      <c r="SRC6234" s="251"/>
      <c r="SRD6234" s="251"/>
      <c r="SRE6234" s="251"/>
      <c r="SRF6234" s="251"/>
      <c r="SRG6234" s="251"/>
      <c r="SRH6234" s="251"/>
      <c r="SRI6234" s="251"/>
      <c r="SRJ6234" s="251"/>
      <c r="SRK6234" s="251"/>
      <c r="SRL6234" s="251"/>
      <c r="SRM6234" s="251"/>
      <c r="SRN6234" s="251"/>
      <c r="SRO6234" s="251"/>
      <c r="SRP6234" s="251"/>
      <c r="SRQ6234" s="251"/>
      <c r="SRR6234" s="251"/>
      <c r="SRS6234" s="251"/>
      <c r="SRT6234" s="251"/>
      <c r="SRU6234" s="251"/>
      <c r="SRV6234" s="251"/>
      <c r="SRW6234" s="251"/>
      <c r="SRX6234" s="251"/>
      <c r="SRY6234" s="251"/>
      <c r="SRZ6234" s="251"/>
      <c r="SSA6234" s="251"/>
      <c r="SSB6234" s="251"/>
      <c r="SSC6234" s="251"/>
      <c r="SSD6234" s="251"/>
      <c r="SSE6234" s="251"/>
      <c r="SSF6234" s="251"/>
      <c r="SSG6234" s="251"/>
      <c r="SSH6234" s="251"/>
      <c r="SSI6234" s="251"/>
      <c r="SSJ6234" s="251"/>
      <c r="SSK6234" s="251"/>
      <c r="SSL6234" s="251"/>
      <c r="SSM6234" s="251"/>
      <c r="SSN6234" s="251"/>
      <c r="SSO6234" s="251"/>
      <c r="SSP6234" s="251"/>
      <c r="SSQ6234" s="251"/>
      <c r="SSR6234" s="251"/>
      <c r="SSS6234" s="251"/>
      <c r="SST6234" s="251"/>
      <c r="SSU6234" s="251"/>
      <c r="SSV6234" s="251"/>
      <c r="SSW6234" s="251"/>
      <c r="SSX6234" s="251"/>
      <c r="SSY6234" s="251"/>
      <c r="SSZ6234" s="251"/>
      <c r="STA6234" s="251"/>
      <c r="STB6234" s="251"/>
      <c r="STC6234" s="251"/>
      <c r="STD6234" s="251"/>
      <c r="STE6234" s="251"/>
      <c r="STF6234" s="251"/>
      <c r="STG6234" s="251"/>
      <c r="STH6234" s="251"/>
      <c r="STI6234" s="251"/>
      <c r="STJ6234" s="251"/>
      <c r="STK6234" s="251"/>
      <c r="STL6234" s="251"/>
      <c r="STM6234" s="251"/>
      <c r="STN6234" s="251"/>
      <c r="STO6234" s="251"/>
      <c r="STP6234" s="251"/>
      <c r="STQ6234" s="251"/>
      <c r="STR6234" s="251"/>
      <c r="STS6234" s="251"/>
      <c r="STT6234" s="251"/>
      <c r="STU6234" s="251"/>
      <c r="STV6234" s="251"/>
      <c r="STW6234" s="251"/>
      <c r="STX6234" s="251"/>
      <c r="STY6234" s="251"/>
      <c r="STZ6234" s="251"/>
      <c r="SUA6234" s="251"/>
      <c r="SUB6234" s="251"/>
      <c r="SUC6234" s="251"/>
      <c r="SUD6234" s="251"/>
      <c r="SUE6234" s="251"/>
      <c r="SUF6234" s="251"/>
      <c r="SUG6234" s="251"/>
      <c r="SUH6234" s="251"/>
      <c r="SUI6234" s="251"/>
      <c r="SUJ6234" s="251"/>
      <c r="SUK6234" s="251"/>
      <c r="SUL6234" s="251"/>
      <c r="SUM6234" s="251"/>
      <c r="SUN6234" s="251"/>
      <c r="SUO6234" s="251"/>
      <c r="SUP6234" s="251"/>
      <c r="SUQ6234" s="251"/>
      <c r="SUR6234" s="251"/>
      <c r="SUS6234" s="251"/>
      <c r="SUT6234" s="251"/>
      <c r="SUU6234" s="251"/>
      <c r="SUV6234" s="251"/>
      <c r="SUW6234" s="251"/>
      <c r="SUX6234" s="251"/>
      <c r="SUY6234" s="251"/>
      <c r="SUZ6234" s="251"/>
      <c r="SVA6234" s="251"/>
      <c r="SVB6234" s="251"/>
      <c r="SVC6234" s="251"/>
      <c r="SVD6234" s="251"/>
      <c r="SVE6234" s="251"/>
      <c r="SVF6234" s="251"/>
      <c r="SVG6234" s="251"/>
      <c r="SVH6234" s="251"/>
      <c r="SVI6234" s="251"/>
      <c r="SVJ6234" s="251"/>
      <c r="SVK6234" s="251"/>
      <c r="SVL6234" s="251"/>
      <c r="SVM6234" s="251"/>
      <c r="SVN6234" s="251"/>
      <c r="SVO6234" s="251"/>
      <c r="SVP6234" s="251"/>
      <c r="SVQ6234" s="251"/>
      <c r="SVR6234" s="251"/>
      <c r="SVS6234" s="251"/>
      <c r="SVT6234" s="251"/>
      <c r="SVU6234" s="251"/>
      <c r="SVV6234" s="251"/>
      <c r="SVW6234" s="251"/>
      <c r="SVX6234" s="251"/>
      <c r="SVY6234" s="251"/>
      <c r="SVZ6234" s="251"/>
      <c r="SWA6234" s="251"/>
      <c r="SWB6234" s="251"/>
      <c r="SWC6234" s="251"/>
      <c r="SWD6234" s="251"/>
      <c r="SWE6234" s="251"/>
      <c r="SWF6234" s="251"/>
      <c r="SWG6234" s="251"/>
      <c r="SWH6234" s="251"/>
      <c r="SWI6234" s="251"/>
      <c r="SWJ6234" s="251"/>
      <c r="SWK6234" s="251"/>
      <c r="SWL6234" s="251"/>
      <c r="SWM6234" s="251"/>
      <c r="SWN6234" s="251"/>
      <c r="SWO6234" s="251"/>
      <c r="SWP6234" s="251"/>
      <c r="SWQ6234" s="251"/>
      <c r="SWR6234" s="251"/>
      <c r="SWS6234" s="251"/>
      <c r="SWT6234" s="251"/>
      <c r="SWU6234" s="251"/>
      <c r="SWV6234" s="251"/>
      <c r="SWW6234" s="251"/>
      <c r="SWX6234" s="251"/>
      <c r="SWY6234" s="251"/>
      <c r="SWZ6234" s="251"/>
      <c r="SXA6234" s="251"/>
      <c r="SXB6234" s="251"/>
      <c r="SXC6234" s="251"/>
      <c r="SXD6234" s="251"/>
      <c r="SXE6234" s="251"/>
      <c r="SXF6234" s="251"/>
      <c r="SXG6234" s="251"/>
      <c r="SXH6234" s="251"/>
      <c r="SXI6234" s="251"/>
      <c r="SXJ6234" s="251"/>
      <c r="SXK6234" s="251"/>
      <c r="SXL6234" s="251"/>
      <c r="SXM6234" s="251"/>
      <c r="SXN6234" s="251"/>
      <c r="SXO6234" s="251"/>
      <c r="SXP6234" s="251"/>
      <c r="SXQ6234" s="251"/>
      <c r="SXR6234" s="251"/>
      <c r="SXS6234" s="251"/>
      <c r="SXT6234" s="251"/>
      <c r="SXU6234" s="251"/>
      <c r="SXV6234" s="251"/>
      <c r="SXW6234" s="251"/>
      <c r="SXX6234" s="251"/>
      <c r="SXY6234" s="251"/>
      <c r="SXZ6234" s="251"/>
      <c r="SYA6234" s="251"/>
      <c r="SYB6234" s="251"/>
      <c r="SYC6234" s="251"/>
      <c r="SYD6234" s="251"/>
      <c r="SYE6234" s="251"/>
      <c r="SYF6234" s="251"/>
      <c r="SYG6234" s="251"/>
      <c r="SYH6234" s="251"/>
      <c r="SYI6234" s="251"/>
      <c r="SYJ6234" s="251"/>
      <c r="SYK6234" s="251"/>
      <c r="SYL6234" s="251"/>
      <c r="SYM6234" s="251"/>
      <c r="SYN6234" s="251"/>
      <c r="SYO6234" s="251"/>
      <c r="SYP6234" s="251"/>
      <c r="SYQ6234" s="251"/>
      <c r="SYR6234" s="251"/>
      <c r="SYS6234" s="251"/>
      <c r="SYT6234" s="251"/>
      <c r="SYU6234" s="251"/>
      <c r="SYV6234" s="251"/>
      <c r="SYW6234" s="251"/>
      <c r="SYX6234" s="251"/>
      <c r="SYY6234" s="251"/>
      <c r="SYZ6234" s="251"/>
      <c r="SZA6234" s="251"/>
      <c r="SZB6234" s="251"/>
      <c r="SZC6234" s="251"/>
      <c r="SZD6234" s="251"/>
      <c r="SZE6234" s="251"/>
      <c r="SZF6234" s="251"/>
      <c r="SZG6234" s="251"/>
      <c r="SZH6234" s="251"/>
      <c r="SZI6234" s="251"/>
      <c r="SZJ6234" s="251"/>
      <c r="SZK6234" s="251"/>
      <c r="SZL6234" s="251"/>
      <c r="SZM6234" s="251"/>
      <c r="SZN6234" s="251"/>
      <c r="SZO6234" s="251"/>
      <c r="SZP6234" s="251"/>
      <c r="SZQ6234" s="251"/>
      <c r="SZR6234" s="251"/>
      <c r="SZS6234" s="251"/>
      <c r="SZT6234" s="251"/>
      <c r="SZU6234" s="251"/>
      <c r="SZV6234" s="251"/>
      <c r="SZW6234" s="251"/>
      <c r="SZX6234" s="251"/>
      <c r="SZY6234" s="251"/>
      <c r="SZZ6234" s="251"/>
      <c r="TAA6234" s="251"/>
      <c r="TAB6234" s="251"/>
      <c r="TAC6234" s="251"/>
      <c r="TAD6234" s="251"/>
      <c r="TAE6234" s="251"/>
      <c r="TAF6234" s="251"/>
      <c r="TAG6234" s="251"/>
      <c r="TAH6234" s="251"/>
      <c r="TAI6234" s="251"/>
      <c r="TAJ6234" s="251"/>
      <c r="TAK6234" s="251"/>
      <c r="TAL6234" s="251"/>
      <c r="TAM6234" s="251"/>
      <c r="TAN6234" s="251"/>
      <c r="TAO6234" s="251"/>
      <c r="TAP6234" s="251"/>
      <c r="TAQ6234" s="251"/>
      <c r="TAR6234" s="251"/>
      <c r="TAS6234" s="251"/>
      <c r="TAT6234" s="251"/>
      <c r="TAU6234" s="251"/>
      <c r="TAV6234" s="251"/>
      <c r="TAW6234" s="251"/>
      <c r="TAX6234" s="251"/>
      <c r="TAY6234" s="251"/>
      <c r="TAZ6234" s="251"/>
      <c r="TBA6234" s="251"/>
      <c r="TBB6234" s="251"/>
      <c r="TBC6234" s="251"/>
      <c r="TBD6234" s="251"/>
      <c r="TBE6234" s="251"/>
      <c r="TBF6234" s="251"/>
      <c r="TBG6234" s="251"/>
      <c r="TBH6234" s="251"/>
      <c r="TBI6234" s="251"/>
      <c r="TBJ6234" s="251"/>
      <c r="TBK6234" s="251"/>
      <c r="TBL6234" s="251"/>
      <c r="TBM6234" s="251"/>
      <c r="TBN6234" s="251"/>
      <c r="TBO6234" s="251"/>
      <c r="TBP6234" s="251"/>
      <c r="TBQ6234" s="251"/>
      <c r="TBR6234" s="251"/>
      <c r="TBS6234" s="251"/>
      <c r="TBT6234" s="251"/>
      <c r="TBU6234" s="251"/>
      <c r="TBV6234" s="251"/>
      <c r="TBW6234" s="251"/>
      <c r="TBX6234" s="251"/>
      <c r="TBY6234" s="251"/>
      <c r="TBZ6234" s="251"/>
      <c r="TCA6234" s="251"/>
      <c r="TCB6234" s="251"/>
      <c r="TCC6234" s="251"/>
      <c r="TCD6234" s="251"/>
      <c r="TCE6234" s="251"/>
      <c r="TCF6234" s="251"/>
      <c r="TCG6234" s="251"/>
      <c r="TCH6234" s="251"/>
      <c r="TCI6234" s="251"/>
      <c r="TCJ6234" s="251"/>
      <c r="TCK6234" s="251"/>
      <c r="TCL6234" s="251"/>
      <c r="TCM6234" s="251"/>
      <c r="TCN6234" s="251"/>
      <c r="TCO6234" s="251"/>
      <c r="TCP6234" s="251"/>
      <c r="TCQ6234" s="251"/>
      <c r="TCR6234" s="251"/>
      <c r="TCS6234" s="251"/>
      <c r="TCT6234" s="251"/>
      <c r="TCU6234" s="251"/>
      <c r="TCV6234" s="251"/>
      <c r="TCW6234" s="251"/>
      <c r="TCX6234" s="251"/>
      <c r="TCY6234" s="251"/>
      <c r="TCZ6234" s="251"/>
      <c r="TDA6234" s="251"/>
      <c r="TDB6234" s="251"/>
      <c r="TDC6234" s="251"/>
      <c r="TDD6234" s="251"/>
      <c r="TDE6234" s="251"/>
      <c r="TDF6234" s="251"/>
      <c r="TDG6234" s="251"/>
      <c r="TDH6234" s="251"/>
      <c r="TDI6234" s="251"/>
      <c r="TDJ6234" s="251"/>
      <c r="TDK6234" s="251"/>
      <c r="TDL6234" s="251"/>
      <c r="TDM6234" s="251"/>
      <c r="TDN6234" s="251"/>
      <c r="TDO6234" s="251"/>
      <c r="TDP6234" s="251"/>
      <c r="TDQ6234" s="251"/>
      <c r="TDR6234" s="251"/>
      <c r="TDS6234" s="251"/>
      <c r="TDT6234" s="251"/>
      <c r="TDU6234" s="251"/>
      <c r="TDV6234" s="251"/>
      <c r="TDW6234" s="251"/>
      <c r="TDX6234" s="251"/>
      <c r="TDY6234" s="251"/>
      <c r="TDZ6234" s="251"/>
      <c r="TEA6234" s="251"/>
      <c r="TEB6234" s="251"/>
      <c r="TEC6234" s="251"/>
      <c r="TED6234" s="251"/>
      <c r="TEE6234" s="251"/>
      <c r="TEF6234" s="251"/>
      <c r="TEG6234" s="251"/>
      <c r="TEH6234" s="251"/>
      <c r="TEI6234" s="251"/>
      <c r="TEJ6234" s="251"/>
      <c r="TEK6234" s="251"/>
      <c r="TEL6234" s="251"/>
      <c r="TEM6234" s="251"/>
      <c r="TEN6234" s="251"/>
      <c r="TEO6234" s="251"/>
      <c r="TEP6234" s="251"/>
      <c r="TEQ6234" s="251"/>
      <c r="TER6234" s="251"/>
      <c r="TES6234" s="251"/>
      <c r="TET6234" s="251"/>
      <c r="TEU6234" s="251"/>
      <c r="TEV6234" s="251"/>
      <c r="TEW6234" s="251"/>
      <c r="TEX6234" s="251"/>
      <c r="TEY6234" s="251"/>
      <c r="TEZ6234" s="251"/>
      <c r="TFA6234" s="251"/>
      <c r="TFB6234" s="251"/>
      <c r="TFC6234" s="251"/>
      <c r="TFD6234" s="251"/>
      <c r="TFE6234" s="251"/>
      <c r="TFF6234" s="251"/>
      <c r="TFG6234" s="251"/>
      <c r="TFH6234" s="251"/>
      <c r="TFI6234" s="251"/>
      <c r="TFJ6234" s="251"/>
      <c r="TFK6234" s="251"/>
      <c r="TFL6234" s="251"/>
      <c r="TFM6234" s="251"/>
      <c r="TFN6234" s="251"/>
      <c r="TFO6234" s="251"/>
      <c r="TFP6234" s="251"/>
      <c r="TFQ6234" s="251"/>
      <c r="TFR6234" s="251"/>
      <c r="TFS6234" s="251"/>
      <c r="TFT6234" s="251"/>
      <c r="TFU6234" s="251"/>
      <c r="TFV6234" s="251"/>
      <c r="TFW6234" s="251"/>
      <c r="TFX6234" s="251"/>
      <c r="TFY6234" s="251"/>
      <c r="TFZ6234" s="251"/>
      <c r="TGA6234" s="251"/>
      <c r="TGB6234" s="251"/>
      <c r="TGC6234" s="251"/>
      <c r="TGD6234" s="251"/>
      <c r="TGE6234" s="251"/>
      <c r="TGF6234" s="251"/>
      <c r="TGG6234" s="251"/>
      <c r="TGH6234" s="251"/>
      <c r="TGI6234" s="251"/>
      <c r="TGJ6234" s="251"/>
      <c r="TGK6234" s="251"/>
      <c r="TGL6234" s="251"/>
      <c r="TGM6234" s="251"/>
      <c r="TGN6234" s="251"/>
      <c r="TGO6234" s="251"/>
      <c r="TGP6234" s="251"/>
      <c r="TGQ6234" s="251"/>
      <c r="TGR6234" s="251"/>
      <c r="TGS6234" s="251"/>
      <c r="TGT6234" s="251"/>
      <c r="TGU6234" s="251"/>
      <c r="TGV6234" s="251"/>
      <c r="TGW6234" s="251"/>
      <c r="TGX6234" s="251"/>
      <c r="TGY6234" s="251"/>
      <c r="TGZ6234" s="251"/>
      <c r="THA6234" s="251"/>
      <c r="THB6234" s="251"/>
      <c r="THC6234" s="251"/>
      <c r="THD6234" s="251"/>
      <c r="THE6234" s="251"/>
      <c r="THF6234" s="251"/>
      <c r="THG6234" s="251"/>
      <c r="THH6234" s="251"/>
      <c r="THI6234" s="251"/>
      <c r="THJ6234" s="251"/>
      <c r="THK6234" s="251"/>
      <c r="THL6234" s="251"/>
      <c r="THM6234" s="251"/>
      <c r="THN6234" s="251"/>
      <c r="THO6234" s="251"/>
      <c r="THP6234" s="251"/>
      <c r="THQ6234" s="251"/>
      <c r="THR6234" s="251"/>
      <c r="THS6234" s="251"/>
      <c r="THT6234" s="251"/>
      <c r="THU6234" s="251"/>
      <c r="THV6234" s="251"/>
      <c r="THW6234" s="251"/>
      <c r="THX6234" s="251"/>
      <c r="THY6234" s="251"/>
      <c r="THZ6234" s="251"/>
      <c r="TIA6234" s="251"/>
      <c r="TIB6234" s="251"/>
      <c r="TIC6234" s="251"/>
      <c r="TID6234" s="251"/>
      <c r="TIE6234" s="251"/>
      <c r="TIF6234" s="251"/>
      <c r="TIG6234" s="251"/>
      <c r="TIH6234" s="251"/>
      <c r="TII6234" s="251"/>
      <c r="TIJ6234" s="251"/>
      <c r="TIK6234" s="251"/>
      <c r="TIL6234" s="251"/>
      <c r="TIM6234" s="251"/>
      <c r="TIN6234" s="251"/>
      <c r="TIO6234" s="251"/>
      <c r="TIP6234" s="251"/>
      <c r="TIQ6234" s="251"/>
      <c r="TIR6234" s="251"/>
      <c r="TIS6234" s="251"/>
      <c r="TIT6234" s="251"/>
      <c r="TIU6234" s="251"/>
      <c r="TIV6234" s="251"/>
      <c r="TIW6234" s="251"/>
      <c r="TIX6234" s="251"/>
      <c r="TIY6234" s="251"/>
      <c r="TIZ6234" s="251"/>
      <c r="TJA6234" s="251"/>
      <c r="TJB6234" s="251"/>
      <c r="TJC6234" s="251"/>
      <c r="TJD6234" s="251"/>
      <c r="TJE6234" s="251"/>
      <c r="TJF6234" s="251"/>
      <c r="TJG6234" s="251"/>
      <c r="TJH6234" s="251"/>
      <c r="TJI6234" s="251"/>
      <c r="TJJ6234" s="251"/>
      <c r="TJK6234" s="251"/>
      <c r="TJL6234" s="251"/>
      <c r="TJM6234" s="251"/>
      <c r="TJN6234" s="251"/>
      <c r="TJO6234" s="251"/>
      <c r="TJP6234" s="251"/>
      <c r="TJQ6234" s="251"/>
      <c r="TJR6234" s="251"/>
      <c r="TJS6234" s="251"/>
      <c r="TJT6234" s="251"/>
      <c r="TJU6234" s="251"/>
      <c r="TJV6234" s="251"/>
      <c r="TJW6234" s="251"/>
      <c r="TJX6234" s="251"/>
      <c r="TJY6234" s="251"/>
      <c r="TJZ6234" s="251"/>
      <c r="TKA6234" s="251"/>
      <c r="TKB6234" s="251"/>
      <c r="TKC6234" s="251"/>
      <c r="TKD6234" s="251"/>
      <c r="TKE6234" s="251"/>
      <c r="TKF6234" s="251"/>
      <c r="TKG6234" s="251"/>
      <c r="TKH6234" s="251"/>
      <c r="TKI6234" s="251"/>
      <c r="TKJ6234" s="251"/>
      <c r="TKK6234" s="251"/>
      <c r="TKL6234" s="251"/>
      <c r="TKM6234" s="251"/>
      <c r="TKN6234" s="251"/>
      <c r="TKO6234" s="251"/>
      <c r="TKP6234" s="251"/>
      <c r="TKQ6234" s="251"/>
      <c r="TKR6234" s="251"/>
      <c r="TKS6234" s="251"/>
      <c r="TKT6234" s="251"/>
      <c r="TKU6234" s="251"/>
      <c r="TKV6234" s="251"/>
      <c r="TKW6234" s="251"/>
      <c r="TKX6234" s="251"/>
      <c r="TKY6234" s="251"/>
      <c r="TKZ6234" s="251"/>
      <c r="TLA6234" s="251"/>
      <c r="TLB6234" s="251"/>
      <c r="TLC6234" s="251"/>
      <c r="TLD6234" s="251"/>
      <c r="TLE6234" s="251"/>
      <c r="TLF6234" s="251"/>
      <c r="TLG6234" s="251"/>
      <c r="TLH6234" s="251"/>
      <c r="TLI6234" s="251"/>
      <c r="TLJ6234" s="251"/>
      <c r="TLK6234" s="251"/>
      <c r="TLL6234" s="251"/>
      <c r="TLM6234" s="251"/>
      <c r="TLN6234" s="251"/>
      <c r="TLO6234" s="251"/>
      <c r="TLP6234" s="251"/>
      <c r="TLQ6234" s="251"/>
      <c r="TLR6234" s="251"/>
      <c r="TLS6234" s="251"/>
      <c r="TLT6234" s="251"/>
      <c r="TLU6234" s="251"/>
      <c r="TLV6234" s="251"/>
      <c r="TLW6234" s="251"/>
      <c r="TLX6234" s="251"/>
      <c r="TLY6234" s="251"/>
      <c r="TLZ6234" s="251"/>
      <c r="TMA6234" s="251"/>
      <c r="TMB6234" s="251"/>
      <c r="TMC6234" s="251"/>
      <c r="TMD6234" s="251"/>
      <c r="TME6234" s="251"/>
      <c r="TMF6234" s="251"/>
      <c r="TMG6234" s="251"/>
      <c r="TMH6234" s="251"/>
      <c r="TMI6234" s="251"/>
      <c r="TMJ6234" s="251"/>
      <c r="TMK6234" s="251"/>
      <c r="TML6234" s="251"/>
      <c r="TMM6234" s="251"/>
      <c r="TMN6234" s="251"/>
      <c r="TMO6234" s="251"/>
      <c r="TMP6234" s="251"/>
      <c r="TMQ6234" s="251"/>
      <c r="TMR6234" s="251"/>
      <c r="TMS6234" s="251"/>
      <c r="TMT6234" s="251"/>
      <c r="TMU6234" s="251"/>
      <c r="TMV6234" s="251"/>
      <c r="TMW6234" s="251"/>
      <c r="TMX6234" s="251"/>
      <c r="TMY6234" s="251"/>
      <c r="TMZ6234" s="251"/>
      <c r="TNA6234" s="251"/>
      <c r="TNB6234" s="251"/>
      <c r="TNC6234" s="251"/>
      <c r="TND6234" s="251"/>
      <c r="TNE6234" s="251"/>
      <c r="TNF6234" s="251"/>
      <c r="TNG6234" s="251"/>
      <c r="TNH6234" s="251"/>
      <c r="TNI6234" s="251"/>
      <c r="TNJ6234" s="251"/>
      <c r="TNK6234" s="251"/>
      <c r="TNL6234" s="251"/>
      <c r="TNM6234" s="251"/>
      <c r="TNN6234" s="251"/>
      <c r="TNO6234" s="251"/>
      <c r="TNP6234" s="251"/>
      <c r="TNQ6234" s="251"/>
      <c r="TNR6234" s="251"/>
      <c r="TNS6234" s="251"/>
      <c r="TNT6234" s="251"/>
      <c r="TNU6234" s="251"/>
      <c r="TNV6234" s="251"/>
      <c r="TNW6234" s="251"/>
      <c r="TNX6234" s="251"/>
      <c r="TNY6234" s="251"/>
      <c r="TNZ6234" s="251"/>
      <c r="TOA6234" s="251"/>
      <c r="TOB6234" s="251"/>
      <c r="TOC6234" s="251"/>
      <c r="TOD6234" s="251"/>
      <c r="TOE6234" s="251"/>
      <c r="TOF6234" s="251"/>
      <c r="TOG6234" s="251"/>
      <c r="TOH6234" s="251"/>
      <c r="TOI6234" s="251"/>
      <c r="TOJ6234" s="251"/>
      <c r="TOK6234" s="251"/>
      <c r="TOL6234" s="251"/>
      <c r="TOM6234" s="251"/>
      <c r="TON6234" s="251"/>
      <c r="TOO6234" s="251"/>
      <c r="TOP6234" s="251"/>
      <c r="TOQ6234" s="251"/>
      <c r="TOR6234" s="251"/>
      <c r="TOS6234" s="251"/>
      <c r="TOT6234" s="251"/>
      <c r="TOU6234" s="251"/>
      <c r="TOV6234" s="251"/>
      <c r="TOW6234" s="251"/>
      <c r="TOX6234" s="251"/>
      <c r="TOY6234" s="251"/>
      <c r="TOZ6234" s="251"/>
      <c r="TPA6234" s="251"/>
      <c r="TPB6234" s="251"/>
      <c r="TPC6234" s="251"/>
      <c r="TPD6234" s="251"/>
      <c r="TPE6234" s="251"/>
      <c r="TPF6234" s="251"/>
      <c r="TPG6234" s="251"/>
      <c r="TPH6234" s="251"/>
      <c r="TPI6234" s="251"/>
      <c r="TPJ6234" s="251"/>
      <c r="TPK6234" s="251"/>
      <c r="TPL6234" s="251"/>
      <c r="TPM6234" s="251"/>
      <c r="TPN6234" s="251"/>
      <c r="TPO6234" s="251"/>
      <c r="TPP6234" s="251"/>
      <c r="TPQ6234" s="251"/>
      <c r="TPR6234" s="251"/>
      <c r="TPS6234" s="251"/>
      <c r="TPT6234" s="251"/>
      <c r="TPU6234" s="251"/>
      <c r="TPV6234" s="251"/>
      <c r="TPW6234" s="251"/>
      <c r="TPX6234" s="251"/>
      <c r="TPY6234" s="251"/>
      <c r="TPZ6234" s="251"/>
      <c r="TQA6234" s="251"/>
      <c r="TQB6234" s="251"/>
      <c r="TQC6234" s="251"/>
      <c r="TQD6234" s="251"/>
      <c r="TQE6234" s="251"/>
      <c r="TQF6234" s="251"/>
      <c r="TQG6234" s="251"/>
      <c r="TQH6234" s="251"/>
      <c r="TQI6234" s="251"/>
      <c r="TQJ6234" s="251"/>
      <c r="TQK6234" s="251"/>
      <c r="TQL6234" s="251"/>
      <c r="TQM6234" s="251"/>
      <c r="TQN6234" s="251"/>
      <c r="TQO6234" s="251"/>
      <c r="TQP6234" s="251"/>
      <c r="TQQ6234" s="251"/>
      <c r="TQR6234" s="251"/>
      <c r="TQS6234" s="251"/>
      <c r="TQT6234" s="251"/>
      <c r="TQU6234" s="251"/>
      <c r="TQV6234" s="251"/>
      <c r="TQW6234" s="251"/>
      <c r="TQX6234" s="251"/>
      <c r="TQY6234" s="251"/>
      <c r="TQZ6234" s="251"/>
      <c r="TRA6234" s="251"/>
      <c r="TRB6234" s="251"/>
      <c r="TRC6234" s="251"/>
      <c r="TRD6234" s="251"/>
      <c r="TRE6234" s="251"/>
      <c r="TRF6234" s="251"/>
      <c r="TRG6234" s="251"/>
      <c r="TRH6234" s="251"/>
      <c r="TRI6234" s="251"/>
      <c r="TRJ6234" s="251"/>
      <c r="TRK6234" s="251"/>
      <c r="TRL6234" s="251"/>
      <c r="TRM6234" s="251"/>
      <c r="TRN6234" s="251"/>
      <c r="TRO6234" s="251"/>
      <c r="TRP6234" s="251"/>
      <c r="TRQ6234" s="251"/>
      <c r="TRR6234" s="251"/>
      <c r="TRS6234" s="251"/>
      <c r="TRT6234" s="251"/>
      <c r="TRU6234" s="251"/>
      <c r="TRV6234" s="251"/>
      <c r="TRW6234" s="251"/>
      <c r="TRX6234" s="251"/>
      <c r="TRY6234" s="251"/>
      <c r="TRZ6234" s="251"/>
      <c r="TSA6234" s="251"/>
      <c r="TSB6234" s="251"/>
      <c r="TSC6234" s="251"/>
      <c r="TSD6234" s="251"/>
      <c r="TSE6234" s="251"/>
      <c r="TSF6234" s="251"/>
      <c r="TSG6234" s="251"/>
      <c r="TSH6234" s="251"/>
      <c r="TSI6234" s="251"/>
      <c r="TSJ6234" s="251"/>
      <c r="TSK6234" s="251"/>
      <c r="TSL6234" s="251"/>
      <c r="TSM6234" s="251"/>
      <c r="TSN6234" s="251"/>
      <c r="TSO6234" s="251"/>
      <c r="TSP6234" s="251"/>
      <c r="TSQ6234" s="251"/>
      <c r="TSR6234" s="251"/>
      <c r="TSS6234" s="251"/>
      <c r="TST6234" s="251"/>
      <c r="TSU6234" s="251"/>
      <c r="TSV6234" s="251"/>
      <c r="TSW6234" s="251"/>
      <c r="TSX6234" s="251"/>
      <c r="TSY6234" s="251"/>
      <c r="TSZ6234" s="251"/>
      <c r="TTA6234" s="251"/>
      <c r="TTB6234" s="251"/>
      <c r="TTC6234" s="251"/>
      <c r="TTD6234" s="251"/>
      <c r="TTE6234" s="251"/>
      <c r="TTF6234" s="251"/>
      <c r="TTG6234" s="251"/>
      <c r="TTH6234" s="251"/>
      <c r="TTI6234" s="251"/>
      <c r="TTJ6234" s="251"/>
      <c r="TTK6234" s="251"/>
      <c r="TTL6234" s="251"/>
      <c r="TTM6234" s="251"/>
      <c r="TTN6234" s="251"/>
      <c r="TTO6234" s="251"/>
      <c r="TTP6234" s="251"/>
      <c r="TTQ6234" s="251"/>
      <c r="TTR6234" s="251"/>
      <c r="TTS6234" s="251"/>
      <c r="TTT6234" s="251"/>
      <c r="TTU6234" s="251"/>
      <c r="TTV6234" s="251"/>
      <c r="TTW6234" s="251"/>
      <c r="TTX6234" s="251"/>
      <c r="TTY6234" s="251"/>
      <c r="TTZ6234" s="251"/>
      <c r="TUA6234" s="251"/>
      <c r="TUB6234" s="251"/>
      <c r="TUC6234" s="251"/>
      <c r="TUD6234" s="251"/>
      <c r="TUE6234" s="251"/>
      <c r="TUF6234" s="251"/>
      <c r="TUG6234" s="251"/>
      <c r="TUH6234" s="251"/>
      <c r="TUI6234" s="251"/>
      <c r="TUJ6234" s="251"/>
      <c r="TUK6234" s="251"/>
      <c r="TUL6234" s="251"/>
      <c r="TUM6234" s="251"/>
      <c r="TUN6234" s="251"/>
      <c r="TUO6234" s="251"/>
      <c r="TUP6234" s="251"/>
      <c r="TUQ6234" s="251"/>
      <c r="TUR6234" s="251"/>
      <c r="TUS6234" s="251"/>
      <c r="TUT6234" s="251"/>
      <c r="TUU6234" s="251"/>
      <c r="TUV6234" s="251"/>
      <c r="TUW6234" s="251"/>
      <c r="TUX6234" s="251"/>
      <c r="TUY6234" s="251"/>
      <c r="TUZ6234" s="251"/>
      <c r="TVA6234" s="251"/>
      <c r="TVB6234" s="251"/>
      <c r="TVC6234" s="251"/>
      <c r="TVD6234" s="251"/>
      <c r="TVE6234" s="251"/>
      <c r="TVF6234" s="251"/>
      <c r="TVG6234" s="251"/>
      <c r="TVH6234" s="251"/>
      <c r="TVI6234" s="251"/>
      <c r="TVJ6234" s="251"/>
      <c r="TVK6234" s="251"/>
      <c r="TVL6234" s="251"/>
      <c r="TVM6234" s="251"/>
      <c r="TVN6234" s="251"/>
      <c r="TVO6234" s="251"/>
      <c r="TVP6234" s="251"/>
      <c r="TVQ6234" s="251"/>
      <c r="TVR6234" s="251"/>
      <c r="TVS6234" s="251"/>
      <c r="TVT6234" s="251"/>
      <c r="TVU6234" s="251"/>
      <c r="TVV6234" s="251"/>
      <c r="TVW6234" s="251"/>
      <c r="TVX6234" s="251"/>
      <c r="TVY6234" s="251"/>
      <c r="TVZ6234" s="251"/>
      <c r="TWA6234" s="251"/>
      <c r="TWB6234" s="251"/>
      <c r="TWC6234" s="251"/>
      <c r="TWD6234" s="251"/>
      <c r="TWE6234" s="251"/>
      <c r="TWF6234" s="251"/>
      <c r="TWG6234" s="251"/>
      <c r="TWH6234" s="251"/>
      <c r="TWI6234" s="251"/>
      <c r="TWJ6234" s="251"/>
      <c r="TWK6234" s="251"/>
      <c r="TWL6234" s="251"/>
      <c r="TWM6234" s="251"/>
      <c r="TWN6234" s="251"/>
      <c r="TWO6234" s="251"/>
      <c r="TWP6234" s="251"/>
      <c r="TWQ6234" s="251"/>
      <c r="TWR6234" s="251"/>
      <c r="TWS6234" s="251"/>
      <c r="TWT6234" s="251"/>
      <c r="TWU6234" s="251"/>
      <c r="TWV6234" s="251"/>
      <c r="TWW6234" s="251"/>
      <c r="TWX6234" s="251"/>
      <c r="TWY6234" s="251"/>
      <c r="TWZ6234" s="251"/>
      <c r="TXA6234" s="251"/>
      <c r="TXB6234" s="251"/>
      <c r="TXC6234" s="251"/>
      <c r="TXD6234" s="251"/>
      <c r="TXE6234" s="251"/>
      <c r="TXF6234" s="251"/>
      <c r="TXG6234" s="251"/>
      <c r="TXH6234" s="251"/>
      <c r="TXI6234" s="251"/>
      <c r="TXJ6234" s="251"/>
      <c r="TXK6234" s="251"/>
      <c r="TXL6234" s="251"/>
      <c r="TXM6234" s="251"/>
      <c r="TXN6234" s="251"/>
      <c r="TXO6234" s="251"/>
      <c r="TXP6234" s="251"/>
      <c r="TXQ6234" s="251"/>
      <c r="TXR6234" s="251"/>
      <c r="TXS6234" s="251"/>
      <c r="TXT6234" s="251"/>
      <c r="TXU6234" s="251"/>
      <c r="TXV6234" s="251"/>
      <c r="TXW6234" s="251"/>
      <c r="TXX6234" s="251"/>
      <c r="TXY6234" s="251"/>
      <c r="TXZ6234" s="251"/>
      <c r="TYA6234" s="251"/>
      <c r="TYB6234" s="251"/>
      <c r="TYC6234" s="251"/>
      <c r="TYD6234" s="251"/>
      <c r="TYE6234" s="251"/>
      <c r="TYF6234" s="251"/>
      <c r="TYG6234" s="251"/>
      <c r="TYH6234" s="251"/>
      <c r="TYI6234" s="251"/>
      <c r="TYJ6234" s="251"/>
      <c r="TYK6234" s="251"/>
      <c r="TYL6234" s="251"/>
      <c r="TYM6234" s="251"/>
      <c r="TYN6234" s="251"/>
      <c r="TYO6234" s="251"/>
      <c r="TYP6234" s="251"/>
      <c r="TYQ6234" s="251"/>
      <c r="TYR6234" s="251"/>
      <c r="TYS6234" s="251"/>
      <c r="TYT6234" s="251"/>
      <c r="TYU6234" s="251"/>
      <c r="TYV6234" s="251"/>
      <c r="TYW6234" s="251"/>
      <c r="TYX6234" s="251"/>
      <c r="TYY6234" s="251"/>
      <c r="TYZ6234" s="251"/>
      <c r="TZA6234" s="251"/>
      <c r="TZB6234" s="251"/>
      <c r="TZC6234" s="251"/>
      <c r="TZD6234" s="251"/>
      <c r="TZE6234" s="251"/>
      <c r="TZF6234" s="251"/>
      <c r="TZG6234" s="251"/>
      <c r="TZH6234" s="251"/>
      <c r="TZI6234" s="251"/>
      <c r="TZJ6234" s="251"/>
      <c r="TZK6234" s="251"/>
      <c r="TZL6234" s="251"/>
      <c r="TZM6234" s="251"/>
      <c r="TZN6234" s="251"/>
      <c r="TZO6234" s="251"/>
      <c r="TZP6234" s="251"/>
      <c r="TZQ6234" s="251"/>
      <c r="TZR6234" s="251"/>
      <c r="TZS6234" s="251"/>
      <c r="TZT6234" s="251"/>
      <c r="TZU6234" s="251"/>
      <c r="TZV6234" s="251"/>
      <c r="TZW6234" s="251"/>
      <c r="TZX6234" s="251"/>
      <c r="TZY6234" s="251"/>
      <c r="TZZ6234" s="251"/>
      <c r="UAA6234" s="251"/>
      <c r="UAB6234" s="251"/>
      <c r="UAC6234" s="251"/>
      <c r="UAD6234" s="251"/>
      <c r="UAE6234" s="251"/>
      <c r="UAF6234" s="251"/>
      <c r="UAG6234" s="251"/>
      <c r="UAH6234" s="251"/>
      <c r="UAI6234" s="251"/>
      <c r="UAJ6234" s="251"/>
      <c r="UAK6234" s="251"/>
      <c r="UAL6234" s="251"/>
      <c r="UAM6234" s="251"/>
      <c r="UAN6234" s="251"/>
      <c r="UAO6234" s="251"/>
      <c r="UAP6234" s="251"/>
      <c r="UAQ6234" s="251"/>
      <c r="UAR6234" s="251"/>
      <c r="UAS6234" s="251"/>
      <c r="UAT6234" s="251"/>
      <c r="UAU6234" s="251"/>
      <c r="UAV6234" s="251"/>
      <c r="UAW6234" s="251"/>
      <c r="UAX6234" s="251"/>
      <c r="UAY6234" s="251"/>
      <c r="UAZ6234" s="251"/>
      <c r="UBA6234" s="251"/>
      <c r="UBB6234" s="251"/>
      <c r="UBC6234" s="251"/>
      <c r="UBD6234" s="251"/>
      <c r="UBE6234" s="251"/>
      <c r="UBF6234" s="251"/>
      <c r="UBG6234" s="251"/>
      <c r="UBH6234" s="251"/>
      <c r="UBI6234" s="251"/>
      <c r="UBJ6234" s="251"/>
      <c r="UBK6234" s="251"/>
      <c r="UBL6234" s="251"/>
      <c r="UBM6234" s="251"/>
      <c r="UBN6234" s="251"/>
      <c r="UBO6234" s="251"/>
      <c r="UBP6234" s="251"/>
      <c r="UBQ6234" s="251"/>
      <c r="UBR6234" s="251"/>
      <c r="UBS6234" s="251"/>
      <c r="UBT6234" s="251"/>
      <c r="UBU6234" s="251"/>
      <c r="UBV6234" s="251"/>
      <c r="UBW6234" s="251"/>
      <c r="UBX6234" s="251"/>
      <c r="UBY6234" s="251"/>
      <c r="UBZ6234" s="251"/>
      <c r="UCA6234" s="251"/>
      <c r="UCB6234" s="251"/>
      <c r="UCC6234" s="251"/>
      <c r="UCD6234" s="251"/>
      <c r="UCE6234" s="251"/>
      <c r="UCF6234" s="251"/>
      <c r="UCG6234" s="251"/>
      <c r="UCH6234" s="251"/>
      <c r="UCI6234" s="251"/>
      <c r="UCJ6234" s="251"/>
      <c r="UCK6234" s="251"/>
      <c r="UCL6234" s="251"/>
      <c r="UCM6234" s="251"/>
      <c r="UCN6234" s="251"/>
      <c r="UCO6234" s="251"/>
      <c r="UCP6234" s="251"/>
      <c r="UCQ6234" s="251"/>
      <c r="UCR6234" s="251"/>
      <c r="UCS6234" s="251"/>
      <c r="UCT6234" s="251"/>
      <c r="UCU6234" s="251"/>
      <c r="UCV6234" s="251"/>
      <c r="UCW6234" s="251"/>
      <c r="UCX6234" s="251"/>
      <c r="UCY6234" s="251"/>
      <c r="UCZ6234" s="251"/>
      <c r="UDA6234" s="251"/>
      <c r="UDB6234" s="251"/>
      <c r="UDC6234" s="251"/>
      <c r="UDD6234" s="251"/>
      <c r="UDE6234" s="251"/>
      <c r="UDF6234" s="251"/>
      <c r="UDG6234" s="251"/>
      <c r="UDH6234" s="251"/>
      <c r="UDI6234" s="251"/>
      <c r="UDJ6234" s="251"/>
      <c r="UDK6234" s="251"/>
      <c r="UDL6234" s="251"/>
      <c r="UDM6234" s="251"/>
      <c r="UDN6234" s="251"/>
      <c r="UDO6234" s="251"/>
      <c r="UDP6234" s="251"/>
      <c r="UDQ6234" s="251"/>
      <c r="UDR6234" s="251"/>
      <c r="UDS6234" s="251"/>
      <c r="UDT6234" s="251"/>
      <c r="UDU6234" s="251"/>
      <c r="UDV6234" s="251"/>
      <c r="UDW6234" s="251"/>
      <c r="UDX6234" s="251"/>
      <c r="UDY6234" s="251"/>
      <c r="UDZ6234" s="251"/>
      <c r="UEA6234" s="251"/>
      <c r="UEB6234" s="251"/>
      <c r="UEC6234" s="251"/>
      <c r="UED6234" s="251"/>
      <c r="UEE6234" s="251"/>
      <c r="UEF6234" s="251"/>
      <c r="UEG6234" s="251"/>
      <c r="UEH6234" s="251"/>
      <c r="UEI6234" s="251"/>
      <c r="UEJ6234" s="251"/>
      <c r="UEK6234" s="251"/>
      <c r="UEL6234" s="251"/>
      <c r="UEM6234" s="251"/>
      <c r="UEN6234" s="251"/>
      <c r="UEO6234" s="251"/>
      <c r="UEP6234" s="251"/>
      <c r="UEQ6234" s="251"/>
      <c r="UER6234" s="251"/>
      <c r="UES6234" s="251"/>
      <c r="UET6234" s="251"/>
      <c r="UEU6234" s="251"/>
      <c r="UEV6234" s="251"/>
      <c r="UEW6234" s="251"/>
      <c r="UEX6234" s="251"/>
      <c r="UEY6234" s="251"/>
      <c r="UEZ6234" s="251"/>
      <c r="UFA6234" s="251"/>
      <c r="UFB6234" s="251"/>
      <c r="UFC6234" s="251"/>
      <c r="UFD6234" s="251"/>
      <c r="UFE6234" s="251"/>
      <c r="UFF6234" s="251"/>
      <c r="UFG6234" s="251"/>
      <c r="UFH6234" s="251"/>
      <c r="UFI6234" s="251"/>
      <c r="UFJ6234" s="251"/>
      <c r="UFK6234" s="251"/>
      <c r="UFL6234" s="251"/>
      <c r="UFM6234" s="251"/>
      <c r="UFN6234" s="251"/>
      <c r="UFO6234" s="251"/>
      <c r="UFP6234" s="251"/>
      <c r="UFQ6234" s="251"/>
      <c r="UFR6234" s="251"/>
      <c r="UFS6234" s="251"/>
      <c r="UFT6234" s="251"/>
      <c r="UFU6234" s="251"/>
      <c r="UFV6234" s="251"/>
      <c r="UFW6234" s="251"/>
      <c r="UFX6234" s="251"/>
      <c r="UFY6234" s="251"/>
      <c r="UFZ6234" s="251"/>
      <c r="UGA6234" s="251"/>
      <c r="UGB6234" s="251"/>
      <c r="UGC6234" s="251"/>
      <c r="UGD6234" s="251"/>
      <c r="UGE6234" s="251"/>
      <c r="UGF6234" s="251"/>
      <c r="UGG6234" s="251"/>
      <c r="UGH6234" s="251"/>
      <c r="UGI6234" s="251"/>
      <c r="UGJ6234" s="251"/>
      <c r="UGK6234" s="251"/>
      <c r="UGL6234" s="251"/>
      <c r="UGM6234" s="251"/>
      <c r="UGN6234" s="251"/>
      <c r="UGO6234" s="251"/>
      <c r="UGP6234" s="251"/>
      <c r="UGQ6234" s="251"/>
      <c r="UGR6234" s="251"/>
      <c r="UGS6234" s="251"/>
      <c r="UGT6234" s="251"/>
      <c r="UGU6234" s="251"/>
      <c r="UGV6234" s="251"/>
      <c r="UGW6234" s="251"/>
      <c r="UGX6234" s="251"/>
      <c r="UGY6234" s="251"/>
      <c r="UGZ6234" s="251"/>
      <c r="UHA6234" s="251"/>
      <c r="UHB6234" s="251"/>
      <c r="UHC6234" s="251"/>
      <c r="UHD6234" s="251"/>
      <c r="UHE6234" s="251"/>
      <c r="UHF6234" s="251"/>
      <c r="UHG6234" s="251"/>
      <c r="UHH6234" s="251"/>
      <c r="UHI6234" s="251"/>
      <c r="UHJ6234" s="251"/>
      <c r="UHK6234" s="251"/>
      <c r="UHL6234" s="251"/>
      <c r="UHM6234" s="251"/>
      <c r="UHN6234" s="251"/>
      <c r="UHO6234" s="251"/>
      <c r="UHP6234" s="251"/>
      <c r="UHQ6234" s="251"/>
      <c r="UHR6234" s="251"/>
      <c r="UHS6234" s="251"/>
      <c r="UHT6234" s="251"/>
      <c r="UHU6234" s="251"/>
      <c r="UHV6234" s="251"/>
      <c r="UHW6234" s="251"/>
      <c r="UHX6234" s="251"/>
      <c r="UHY6234" s="251"/>
      <c r="UHZ6234" s="251"/>
      <c r="UIA6234" s="251"/>
      <c r="UIB6234" s="251"/>
      <c r="UIC6234" s="251"/>
      <c r="UID6234" s="251"/>
      <c r="UIE6234" s="251"/>
      <c r="UIF6234" s="251"/>
      <c r="UIG6234" s="251"/>
      <c r="UIH6234" s="251"/>
      <c r="UII6234" s="251"/>
      <c r="UIJ6234" s="251"/>
      <c r="UIK6234" s="251"/>
      <c r="UIL6234" s="251"/>
      <c r="UIM6234" s="251"/>
      <c r="UIN6234" s="251"/>
      <c r="UIO6234" s="251"/>
      <c r="UIP6234" s="251"/>
      <c r="UIQ6234" s="251"/>
      <c r="UIR6234" s="251"/>
      <c r="UIS6234" s="251"/>
      <c r="UIT6234" s="251"/>
      <c r="UIU6234" s="251"/>
      <c r="UIV6234" s="251"/>
      <c r="UIW6234" s="251"/>
      <c r="UIX6234" s="251"/>
      <c r="UIY6234" s="251"/>
      <c r="UIZ6234" s="251"/>
      <c r="UJA6234" s="251"/>
      <c r="UJB6234" s="251"/>
      <c r="UJC6234" s="251"/>
      <c r="UJD6234" s="251"/>
      <c r="UJE6234" s="251"/>
      <c r="UJF6234" s="251"/>
      <c r="UJG6234" s="251"/>
      <c r="UJH6234" s="251"/>
      <c r="UJI6234" s="251"/>
      <c r="UJJ6234" s="251"/>
      <c r="UJK6234" s="251"/>
      <c r="UJL6234" s="251"/>
      <c r="UJM6234" s="251"/>
      <c r="UJN6234" s="251"/>
      <c r="UJO6234" s="251"/>
      <c r="UJP6234" s="251"/>
      <c r="UJQ6234" s="251"/>
      <c r="UJR6234" s="251"/>
      <c r="UJS6234" s="251"/>
      <c r="UJT6234" s="251"/>
      <c r="UJU6234" s="251"/>
      <c r="UJV6234" s="251"/>
      <c r="UJW6234" s="251"/>
      <c r="UJX6234" s="251"/>
      <c r="UJY6234" s="251"/>
      <c r="UJZ6234" s="251"/>
      <c r="UKA6234" s="251"/>
      <c r="UKB6234" s="251"/>
      <c r="UKC6234" s="251"/>
      <c r="UKD6234" s="251"/>
      <c r="UKE6234" s="251"/>
      <c r="UKF6234" s="251"/>
      <c r="UKG6234" s="251"/>
      <c r="UKH6234" s="251"/>
      <c r="UKI6234" s="251"/>
      <c r="UKJ6234" s="251"/>
      <c r="UKK6234" s="251"/>
      <c r="UKL6234" s="251"/>
      <c r="UKM6234" s="251"/>
      <c r="UKN6234" s="251"/>
      <c r="UKO6234" s="251"/>
      <c r="UKP6234" s="251"/>
      <c r="UKQ6234" s="251"/>
      <c r="UKR6234" s="251"/>
      <c r="UKS6234" s="251"/>
      <c r="UKT6234" s="251"/>
      <c r="UKU6234" s="251"/>
      <c r="UKV6234" s="251"/>
      <c r="UKW6234" s="251"/>
      <c r="UKX6234" s="251"/>
      <c r="UKY6234" s="251"/>
      <c r="UKZ6234" s="251"/>
      <c r="ULA6234" s="251"/>
      <c r="ULB6234" s="251"/>
      <c r="ULC6234" s="251"/>
      <c r="ULD6234" s="251"/>
      <c r="ULE6234" s="251"/>
      <c r="ULF6234" s="251"/>
      <c r="ULG6234" s="251"/>
      <c r="ULH6234" s="251"/>
      <c r="ULI6234" s="251"/>
      <c r="ULJ6234" s="251"/>
      <c r="ULK6234" s="251"/>
      <c r="ULL6234" s="251"/>
      <c r="ULM6234" s="251"/>
      <c r="ULN6234" s="251"/>
      <c r="ULO6234" s="251"/>
      <c r="ULP6234" s="251"/>
      <c r="ULQ6234" s="251"/>
      <c r="ULR6234" s="251"/>
      <c r="ULS6234" s="251"/>
      <c r="ULT6234" s="251"/>
      <c r="ULU6234" s="251"/>
      <c r="ULV6234" s="251"/>
      <c r="ULW6234" s="251"/>
      <c r="ULX6234" s="251"/>
      <c r="ULY6234" s="251"/>
      <c r="ULZ6234" s="251"/>
      <c r="UMA6234" s="251"/>
      <c r="UMB6234" s="251"/>
      <c r="UMC6234" s="251"/>
      <c r="UMD6234" s="251"/>
      <c r="UME6234" s="251"/>
      <c r="UMF6234" s="251"/>
      <c r="UMG6234" s="251"/>
      <c r="UMH6234" s="251"/>
      <c r="UMI6234" s="251"/>
      <c r="UMJ6234" s="251"/>
      <c r="UMK6234" s="251"/>
      <c r="UML6234" s="251"/>
      <c r="UMM6234" s="251"/>
      <c r="UMN6234" s="251"/>
      <c r="UMO6234" s="251"/>
      <c r="UMP6234" s="251"/>
      <c r="UMQ6234" s="251"/>
      <c r="UMR6234" s="251"/>
      <c r="UMS6234" s="251"/>
      <c r="UMT6234" s="251"/>
      <c r="UMU6234" s="251"/>
      <c r="UMV6234" s="251"/>
      <c r="UMW6234" s="251"/>
      <c r="UMX6234" s="251"/>
      <c r="UMY6234" s="251"/>
      <c r="UMZ6234" s="251"/>
      <c r="UNA6234" s="251"/>
      <c r="UNB6234" s="251"/>
      <c r="UNC6234" s="251"/>
      <c r="UND6234" s="251"/>
      <c r="UNE6234" s="251"/>
      <c r="UNF6234" s="251"/>
      <c r="UNG6234" s="251"/>
      <c r="UNH6234" s="251"/>
      <c r="UNI6234" s="251"/>
      <c r="UNJ6234" s="251"/>
      <c r="UNK6234" s="251"/>
      <c r="UNL6234" s="251"/>
      <c r="UNM6234" s="251"/>
      <c r="UNN6234" s="251"/>
      <c r="UNO6234" s="251"/>
      <c r="UNP6234" s="251"/>
      <c r="UNQ6234" s="251"/>
      <c r="UNR6234" s="251"/>
      <c r="UNS6234" s="251"/>
      <c r="UNT6234" s="251"/>
      <c r="UNU6234" s="251"/>
      <c r="UNV6234" s="251"/>
      <c r="UNW6234" s="251"/>
      <c r="UNX6234" s="251"/>
      <c r="UNY6234" s="251"/>
      <c r="UNZ6234" s="251"/>
      <c r="UOA6234" s="251"/>
      <c r="UOB6234" s="251"/>
      <c r="UOC6234" s="251"/>
      <c r="UOD6234" s="251"/>
      <c r="UOE6234" s="251"/>
      <c r="UOF6234" s="251"/>
      <c r="UOG6234" s="251"/>
      <c r="UOH6234" s="251"/>
      <c r="UOI6234" s="251"/>
      <c r="UOJ6234" s="251"/>
      <c r="UOK6234" s="251"/>
      <c r="UOL6234" s="251"/>
      <c r="UOM6234" s="251"/>
      <c r="UON6234" s="251"/>
      <c r="UOO6234" s="251"/>
      <c r="UOP6234" s="251"/>
      <c r="UOQ6234" s="251"/>
      <c r="UOR6234" s="251"/>
      <c r="UOS6234" s="251"/>
      <c r="UOT6234" s="251"/>
      <c r="UOU6234" s="251"/>
      <c r="UOV6234" s="251"/>
      <c r="UOW6234" s="251"/>
      <c r="UOX6234" s="251"/>
      <c r="UOY6234" s="251"/>
      <c r="UOZ6234" s="251"/>
      <c r="UPA6234" s="251"/>
      <c r="UPB6234" s="251"/>
      <c r="UPC6234" s="251"/>
      <c r="UPD6234" s="251"/>
      <c r="UPE6234" s="251"/>
      <c r="UPF6234" s="251"/>
      <c r="UPG6234" s="251"/>
      <c r="UPH6234" s="251"/>
      <c r="UPI6234" s="251"/>
      <c r="UPJ6234" s="251"/>
      <c r="UPK6234" s="251"/>
      <c r="UPL6234" s="251"/>
      <c r="UPM6234" s="251"/>
      <c r="UPN6234" s="251"/>
      <c r="UPO6234" s="251"/>
      <c r="UPP6234" s="251"/>
      <c r="UPQ6234" s="251"/>
      <c r="UPR6234" s="251"/>
      <c r="UPS6234" s="251"/>
      <c r="UPT6234" s="251"/>
      <c r="UPU6234" s="251"/>
      <c r="UPV6234" s="251"/>
      <c r="UPW6234" s="251"/>
      <c r="UPX6234" s="251"/>
      <c r="UPY6234" s="251"/>
      <c r="UPZ6234" s="251"/>
      <c r="UQA6234" s="251"/>
      <c r="UQB6234" s="251"/>
      <c r="UQC6234" s="251"/>
      <c r="UQD6234" s="251"/>
      <c r="UQE6234" s="251"/>
      <c r="UQF6234" s="251"/>
      <c r="UQG6234" s="251"/>
      <c r="UQH6234" s="251"/>
      <c r="UQI6234" s="251"/>
      <c r="UQJ6234" s="251"/>
      <c r="UQK6234" s="251"/>
      <c r="UQL6234" s="251"/>
      <c r="UQM6234" s="251"/>
      <c r="UQN6234" s="251"/>
      <c r="UQO6234" s="251"/>
      <c r="UQP6234" s="251"/>
      <c r="UQQ6234" s="251"/>
      <c r="UQR6234" s="251"/>
      <c r="UQS6234" s="251"/>
      <c r="UQT6234" s="251"/>
      <c r="UQU6234" s="251"/>
      <c r="UQV6234" s="251"/>
      <c r="UQW6234" s="251"/>
      <c r="UQX6234" s="251"/>
      <c r="UQY6234" s="251"/>
      <c r="UQZ6234" s="251"/>
      <c r="URA6234" s="251"/>
      <c r="URB6234" s="251"/>
      <c r="URC6234" s="251"/>
      <c r="URD6234" s="251"/>
      <c r="URE6234" s="251"/>
      <c r="URF6234" s="251"/>
      <c r="URG6234" s="251"/>
      <c r="URH6234" s="251"/>
      <c r="URI6234" s="251"/>
      <c r="URJ6234" s="251"/>
      <c r="URK6234" s="251"/>
      <c r="URL6234" s="251"/>
      <c r="URM6234" s="251"/>
      <c r="URN6234" s="251"/>
      <c r="URO6234" s="251"/>
      <c r="URP6234" s="251"/>
      <c r="URQ6234" s="251"/>
      <c r="URR6234" s="251"/>
      <c r="URS6234" s="251"/>
      <c r="URT6234" s="251"/>
      <c r="URU6234" s="251"/>
      <c r="URV6234" s="251"/>
      <c r="URW6234" s="251"/>
      <c r="URX6234" s="251"/>
      <c r="URY6234" s="251"/>
      <c r="URZ6234" s="251"/>
      <c r="USA6234" s="251"/>
      <c r="USB6234" s="251"/>
      <c r="USC6234" s="251"/>
      <c r="USD6234" s="251"/>
      <c r="USE6234" s="251"/>
      <c r="USF6234" s="251"/>
      <c r="USG6234" s="251"/>
      <c r="USH6234" s="251"/>
      <c r="USI6234" s="251"/>
      <c r="USJ6234" s="251"/>
      <c r="USK6234" s="251"/>
      <c r="USL6234" s="251"/>
      <c r="USM6234" s="251"/>
      <c r="USN6234" s="251"/>
      <c r="USO6234" s="251"/>
      <c r="USP6234" s="251"/>
      <c r="USQ6234" s="251"/>
      <c r="USR6234" s="251"/>
      <c r="USS6234" s="251"/>
      <c r="UST6234" s="251"/>
      <c r="USU6234" s="251"/>
      <c r="USV6234" s="251"/>
      <c r="USW6234" s="251"/>
      <c r="USX6234" s="251"/>
      <c r="USY6234" s="251"/>
      <c r="USZ6234" s="251"/>
      <c r="UTA6234" s="251"/>
      <c r="UTB6234" s="251"/>
      <c r="UTC6234" s="251"/>
      <c r="UTD6234" s="251"/>
      <c r="UTE6234" s="251"/>
      <c r="UTF6234" s="251"/>
      <c r="UTG6234" s="251"/>
      <c r="UTH6234" s="251"/>
      <c r="UTI6234" s="251"/>
      <c r="UTJ6234" s="251"/>
      <c r="UTK6234" s="251"/>
      <c r="UTL6234" s="251"/>
      <c r="UTM6234" s="251"/>
      <c r="UTN6234" s="251"/>
      <c r="UTO6234" s="251"/>
      <c r="UTP6234" s="251"/>
      <c r="UTQ6234" s="251"/>
      <c r="UTR6234" s="251"/>
      <c r="UTS6234" s="251"/>
      <c r="UTT6234" s="251"/>
      <c r="UTU6234" s="251"/>
      <c r="UTV6234" s="251"/>
      <c r="UTW6234" s="251"/>
      <c r="UTX6234" s="251"/>
      <c r="UTY6234" s="251"/>
      <c r="UTZ6234" s="251"/>
      <c r="UUA6234" s="251"/>
      <c r="UUB6234" s="251"/>
      <c r="UUC6234" s="251"/>
      <c r="UUD6234" s="251"/>
      <c r="UUE6234" s="251"/>
      <c r="UUF6234" s="251"/>
      <c r="UUG6234" s="251"/>
      <c r="UUH6234" s="251"/>
      <c r="UUI6234" s="251"/>
      <c r="UUJ6234" s="251"/>
      <c r="UUK6234" s="251"/>
      <c r="UUL6234" s="251"/>
      <c r="UUM6234" s="251"/>
      <c r="UUN6234" s="251"/>
      <c r="UUO6234" s="251"/>
      <c r="UUP6234" s="251"/>
      <c r="UUQ6234" s="251"/>
      <c r="UUR6234" s="251"/>
      <c r="UUS6234" s="251"/>
      <c r="UUT6234" s="251"/>
      <c r="UUU6234" s="251"/>
      <c r="UUV6234" s="251"/>
      <c r="UUW6234" s="251"/>
      <c r="UUX6234" s="251"/>
      <c r="UUY6234" s="251"/>
      <c r="UUZ6234" s="251"/>
      <c r="UVA6234" s="251"/>
      <c r="UVB6234" s="251"/>
      <c r="UVC6234" s="251"/>
      <c r="UVD6234" s="251"/>
      <c r="UVE6234" s="251"/>
      <c r="UVF6234" s="251"/>
      <c r="UVG6234" s="251"/>
      <c r="UVH6234" s="251"/>
      <c r="UVI6234" s="251"/>
      <c r="UVJ6234" s="251"/>
      <c r="UVK6234" s="251"/>
      <c r="UVL6234" s="251"/>
      <c r="UVM6234" s="251"/>
      <c r="UVN6234" s="251"/>
      <c r="UVO6234" s="251"/>
      <c r="UVP6234" s="251"/>
      <c r="UVQ6234" s="251"/>
      <c r="UVR6234" s="251"/>
      <c r="UVS6234" s="251"/>
      <c r="UVT6234" s="251"/>
      <c r="UVU6234" s="251"/>
      <c r="UVV6234" s="251"/>
      <c r="UVW6234" s="251"/>
      <c r="UVX6234" s="251"/>
      <c r="UVY6234" s="251"/>
      <c r="UVZ6234" s="251"/>
      <c r="UWA6234" s="251"/>
      <c r="UWB6234" s="251"/>
      <c r="UWC6234" s="251"/>
      <c r="UWD6234" s="251"/>
      <c r="UWE6234" s="251"/>
      <c r="UWF6234" s="251"/>
      <c r="UWG6234" s="251"/>
      <c r="UWH6234" s="251"/>
      <c r="UWI6234" s="251"/>
      <c r="UWJ6234" s="251"/>
      <c r="UWK6234" s="251"/>
      <c r="UWL6234" s="251"/>
      <c r="UWM6234" s="251"/>
      <c r="UWN6234" s="251"/>
      <c r="UWO6234" s="251"/>
      <c r="UWP6234" s="251"/>
      <c r="UWQ6234" s="251"/>
      <c r="UWR6234" s="251"/>
      <c r="UWS6234" s="251"/>
      <c r="UWT6234" s="251"/>
      <c r="UWU6234" s="251"/>
      <c r="UWV6234" s="251"/>
      <c r="UWW6234" s="251"/>
      <c r="UWX6234" s="251"/>
      <c r="UWY6234" s="251"/>
      <c r="UWZ6234" s="251"/>
      <c r="UXA6234" s="251"/>
      <c r="UXB6234" s="251"/>
      <c r="UXC6234" s="251"/>
      <c r="UXD6234" s="251"/>
      <c r="UXE6234" s="251"/>
      <c r="UXF6234" s="251"/>
      <c r="UXG6234" s="251"/>
      <c r="UXH6234" s="251"/>
      <c r="UXI6234" s="251"/>
      <c r="UXJ6234" s="251"/>
      <c r="UXK6234" s="251"/>
      <c r="UXL6234" s="251"/>
      <c r="UXM6234" s="251"/>
      <c r="UXN6234" s="251"/>
      <c r="UXO6234" s="251"/>
      <c r="UXP6234" s="251"/>
      <c r="UXQ6234" s="251"/>
      <c r="UXR6234" s="251"/>
      <c r="UXS6234" s="251"/>
      <c r="UXT6234" s="251"/>
      <c r="UXU6234" s="251"/>
      <c r="UXV6234" s="251"/>
      <c r="UXW6234" s="251"/>
      <c r="UXX6234" s="251"/>
      <c r="UXY6234" s="251"/>
      <c r="UXZ6234" s="251"/>
      <c r="UYA6234" s="251"/>
      <c r="UYB6234" s="251"/>
      <c r="UYC6234" s="251"/>
      <c r="UYD6234" s="251"/>
      <c r="UYE6234" s="251"/>
      <c r="UYF6234" s="251"/>
      <c r="UYG6234" s="251"/>
      <c r="UYH6234" s="251"/>
      <c r="UYI6234" s="251"/>
      <c r="UYJ6234" s="251"/>
      <c r="UYK6234" s="251"/>
      <c r="UYL6234" s="251"/>
      <c r="UYM6234" s="251"/>
      <c r="UYN6234" s="251"/>
      <c r="UYO6234" s="251"/>
      <c r="UYP6234" s="251"/>
      <c r="UYQ6234" s="251"/>
      <c r="UYR6234" s="251"/>
      <c r="UYS6234" s="251"/>
      <c r="UYT6234" s="251"/>
      <c r="UYU6234" s="251"/>
      <c r="UYV6234" s="251"/>
      <c r="UYW6234" s="251"/>
      <c r="UYX6234" s="251"/>
      <c r="UYY6234" s="251"/>
      <c r="UYZ6234" s="251"/>
      <c r="UZA6234" s="251"/>
      <c r="UZB6234" s="251"/>
      <c r="UZC6234" s="251"/>
      <c r="UZD6234" s="251"/>
      <c r="UZE6234" s="251"/>
      <c r="UZF6234" s="251"/>
      <c r="UZG6234" s="251"/>
      <c r="UZH6234" s="251"/>
      <c r="UZI6234" s="251"/>
      <c r="UZJ6234" s="251"/>
      <c r="UZK6234" s="251"/>
      <c r="UZL6234" s="251"/>
      <c r="UZM6234" s="251"/>
      <c r="UZN6234" s="251"/>
      <c r="UZO6234" s="251"/>
      <c r="UZP6234" s="251"/>
      <c r="UZQ6234" s="251"/>
      <c r="UZR6234" s="251"/>
      <c r="UZS6234" s="251"/>
      <c r="UZT6234" s="251"/>
      <c r="UZU6234" s="251"/>
      <c r="UZV6234" s="251"/>
      <c r="UZW6234" s="251"/>
      <c r="UZX6234" s="251"/>
      <c r="UZY6234" s="251"/>
      <c r="UZZ6234" s="251"/>
      <c r="VAA6234" s="251"/>
      <c r="VAB6234" s="251"/>
      <c r="VAC6234" s="251"/>
      <c r="VAD6234" s="251"/>
      <c r="VAE6234" s="251"/>
      <c r="VAF6234" s="251"/>
      <c r="VAG6234" s="251"/>
      <c r="VAH6234" s="251"/>
      <c r="VAI6234" s="251"/>
      <c r="VAJ6234" s="251"/>
      <c r="VAK6234" s="251"/>
      <c r="VAL6234" s="251"/>
      <c r="VAM6234" s="251"/>
      <c r="VAN6234" s="251"/>
      <c r="VAO6234" s="251"/>
      <c r="VAP6234" s="251"/>
      <c r="VAQ6234" s="251"/>
      <c r="VAR6234" s="251"/>
      <c r="VAS6234" s="251"/>
      <c r="VAT6234" s="251"/>
      <c r="VAU6234" s="251"/>
      <c r="VAV6234" s="251"/>
      <c r="VAW6234" s="251"/>
      <c r="VAX6234" s="251"/>
      <c r="VAY6234" s="251"/>
      <c r="VAZ6234" s="251"/>
      <c r="VBA6234" s="251"/>
      <c r="VBB6234" s="251"/>
      <c r="VBC6234" s="251"/>
      <c r="VBD6234" s="251"/>
      <c r="VBE6234" s="251"/>
      <c r="VBF6234" s="251"/>
      <c r="VBG6234" s="251"/>
      <c r="VBH6234" s="251"/>
      <c r="VBI6234" s="251"/>
      <c r="VBJ6234" s="251"/>
      <c r="VBK6234" s="251"/>
      <c r="VBL6234" s="251"/>
      <c r="VBM6234" s="251"/>
      <c r="VBN6234" s="251"/>
      <c r="VBO6234" s="251"/>
      <c r="VBP6234" s="251"/>
      <c r="VBQ6234" s="251"/>
      <c r="VBR6234" s="251"/>
      <c r="VBS6234" s="251"/>
      <c r="VBT6234" s="251"/>
      <c r="VBU6234" s="251"/>
      <c r="VBV6234" s="251"/>
      <c r="VBW6234" s="251"/>
      <c r="VBX6234" s="251"/>
      <c r="VBY6234" s="251"/>
      <c r="VBZ6234" s="251"/>
      <c r="VCA6234" s="251"/>
      <c r="VCB6234" s="251"/>
      <c r="VCC6234" s="251"/>
      <c r="VCD6234" s="251"/>
      <c r="VCE6234" s="251"/>
      <c r="VCF6234" s="251"/>
      <c r="VCG6234" s="251"/>
      <c r="VCH6234" s="251"/>
      <c r="VCI6234" s="251"/>
      <c r="VCJ6234" s="251"/>
      <c r="VCK6234" s="251"/>
      <c r="VCL6234" s="251"/>
      <c r="VCM6234" s="251"/>
      <c r="VCN6234" s="251"/>
      <c r="VCO6234" s="251"/>
      <c r="VCP6234" s="251"/>
      <c r="VCQ6234" s="251"/>
      <c r="VCR6234" s="251"/>
      <c r="VCS6234" s="251"/>
      <c r="VCT6234" s="251"/>
      <c r="VCU6234" s="251"/>
      <c r="VCV6234" s="251"/>
      <c r="VCW6234" s="251"/>
      <c r="VCX6234" s="251"/>
      <c r="VCY6234" s="251"/>
      <c r="VCZ6234" s="251"/>
      <c r="VDA6234" s="251"/>
      <c r="VDB6234" s="251"/>
      <c r="VDC6234" s="251"/>
      <c r="VDD6234" s="251"/>
      <c r="VDE6234" s="251"/>
      <c r="VDF6234" s="251"/>
      <c r="VDG6234" s="251"/>
      <c r="VDH6234" s="251"/>
      <c r="VDI6234" s="251"/>
      <c r="VDJ6234" s="251"/>
      <c r="VDK6234" s="251"/>
      <c r="VDL6234" s="251"/>
      <c r="VDM6234" s="251"/>
      <c r="VDN6234" s="251"/>
      <c r="VDO6234" s="251"/>
      <c r="VDP6234" s="251"/>
      <c r="VDQ6234" s="251"/>
      <c r="VDR6234" s="251"/>
      <c r="VDS6234" s="251"/>
      <c r="VDT6234" s="251"/>
      <c r="VDU6234" s="251"/>
      <c r="VDV6234" s="251"/>
      <c r="VDW6234" s="251"/>
      <c r="VDX6234" s="251"/>
      <c r="VDY6234" s="251"/>
      <c r="VDZ6234" s="251"/>
      <c r="VEA6234" s="251"/>
      <c r="VEB6234" s="251"/>
      <c r="VEC6234" s="251"/>
      <c r="VED6234" s="251"/>
      <c r="VEE6234" s="251"/>
      <c r="VEF6234" s="251"/>
      <c r="VEG6234" s="251"/>
      <c r="VEH6234" s="251"/>
      <c r="VEI6234" s="251"/>
      <c r="VEJ6234" s="251"/>
      <c r="VEK6234" s="251"/>
      <c r="VEL6234" s="251"/>
      <c r="VEM6234" s="251"/>
      <c r="VEN6234" s="251"/>
      <c r="VEO6234" s="251"/>
      <c r="VEP6234" s="251"/>
      <c r="VEQ6234" s="251"/>
      <c r="VER6234" s="251"/>
      <c r="VES6234" s="251"/>
      <c r="VET6234" s="251"/>
      <c r="VEU6234" s="251"/>
      <c r="VEV6234" s="251"/>
      <c r="VEW6234" s="251"/>
      <c r="VEX6234" s="251"/>
      <c r="VEY6234" s="251"/>
      <c r="VEZ6234" s="251"/>
      <c r="VFA6234" s="251"/>
      <c r="VFB6234" s="251"/>
      <c r="VFC6234" s="251"/>
      <c r="VFD6234" s="251"/>
      <c r="VFE6234" s="251"/>
      <c r="VFF6234" s="251"/>
      <c r="VFG6234" s="251"/>
      <c r="VFH6234" s="251"/>
      <c r="VFI6234" s="251"/>
      <c r="VFJ6234" s="251"/>
      <c r="VFK6234" s="251"/>
      <c r="VFL6234" s="251"/>
      <c r="VFM6234" s="251"/>
      <c r="VFN6234" s="251"/>
      <c r="VFO6234" s="251"/>
      <c r="VFP6234" s="251"/>
      <c r="VFQ6234" s="251"/>
      <c r="VFR6234" s="251"/>
      <c r="VFS6234" s="251"/>
      <c r="VFT6234" s="251"/>
      <c r="VFU6234" s="251"/>
      <c r="VFV6234" s="251"/>
      <c r="VFW6234" s="251"/>
      <c r="VFX6234" s="251"/>
      <c r="VFY6234" s="251"/>
      <c r="VFZ6234" s="251"/>
      <c r="VGA6234" s="251"/>
      <c r="VGB6234" s="251"/>
      <c r="VGC6234" s="251"/>
      <c r="VGD6234" s="251"/>
      <c r="VGE6234" s="251"/>
      <c r="VGF6234" s="251"/>
      <c r="VGG6234" s="251"/>
      <c r="VGH6234" s="251"/>
      <c r="VGI6234" s="251"/>
      <c r="VGJ6234" s="251"/>
      <c r="VGK6234" s="251"/>
      <c r="VGL6234" s="251"/>
      <c r="VGM6234" s="251"/>
      <c r="VGN6234" s="251"/>
      <c r="VGO6234" s="251"/>
      <c r="VGP6234" s="251"/>
      <c r="VGQ6234" s="251"/>
      <c r="VGR6234" s="251"/>
      <c r="VGS6234" s="251"/>
      <c r="VGT6234" s="251"/>
      <c r="VGU6234" s="251"/>
      <c r="VGV6234" s="251"/>
      <c r="VGW6234" s="251"/>
      <c r="VGX6234" s="251"/>
      <c r="VGY6234" s="251"/>
      <c r="VGZ6234" s="251"/>
      <c r="VHA6234" s="251"/>
      <c r="VHB6234" s="251"/>
      <c r="VHC6234" s="251"/>
      <c r="VHD6234" s="251"/>
      <c r="VHE6234" s="251"/>
      <c r="VHF6234" s="251"/>
      <c r="VHG6234" s="251"/>
      <c r="VHH6234" s="251"/>
      <c r="VHI6234" s="251"/>
      <c r="VHJ6234" s="251"/>
      <c r="VHK6234" s="251"/>
      <c r="VHL6234" s="251"/>
      <c r="VHM6234" s="251"/>
      <c r="VHN6234" s="251"/>
      <c r="VHO6234" s="251"/>
      <c r="VHP6234" s="251"/>
      <c r="VHQ6234" s="251"/>
      <c r="VHR6234" s="251"/>
      <c r="VHS6234" s="251"/>
      <c r="VHT6234" s="251"/>
      <c r="VHU6234" s="251"/>
      <c r="VHV6234" s="251"/>
      <c r="VHW6234" s="251"/>
      <c r="VHX6234" s="251"/>
      <c r="VHY6234" s="251"/>
      <c r="VHZ6234" s="251"/>
      <c r="VIA6234" s="251"/>
      <c r="VIB6234" s="251"/>
      <c r="VIC6234" s="251"/>
      <c r="VID6234" s="251"/>
      <c r="VIE6234" s="251"/>
      <c r="VIF6234" s="251"/>
      <c r="VIG6234" s="251"/>
      <c r="VIH6234" s="251"/>
      <c r="VII6234" s="251"/>
      <c r="VIJ6234" s="251"/>
      <c r="VIK6234" s="251"/>
      <c r="VIL6234" s="251"/>
      <c r="VIM6234" s="251"/>
      <c r="VIN6234" s="251"/>
      <c r="VIO6234" s="251"/>
      <c r="VIP6234" s="251"/>
      <c r="VIQ6234" s="251"/>
      <c r="VIR6234" s="251"/>
      <c r="VIS6234" s="251"/>
      <c r="VIT6234" s="251"/>
      <c r="VIU6234" s="251"/>
      <c r="VIV6234" s="251"/>
      <c r="VIW6234" s="251"/>
      <c r="VIX6234" s="251"/>
      <c r="VIY6234" s="251"/>
      <c r="VIZ6234" s="251"/>
      <c r="VJA6234" s="251"/>
      <c r="VJB6234" s="251"/>
      <c r="VJC6234" s="251"/>
      <c r="VJD6234" s="251"/>
      <c r="VJE6234" s="251"/>
      <c r="VJF6234" s="251"/>
      <c r="VJG6234" s="251"/>
      <c r="VJH6234" s="251"/>
      <c r="VJI6234" s="251"/>
      <c r="VJJ6234" s="251"/>
      <c r="VJK6234" s="251"/>
      <c r="VJL6234" s="251"/>
      <c r="VJM6234" s="251"/>
      <c r="VJN6234" s="251"/>
      <c r="VJO6234" s="251"/>
      <c r="VJP6234" s="251"/>
      <c r="VJQ6234" s="251"/>
      <c r="VJR6234" s="251"/>
      <c r="VJS6234" s="251"/>
      <c r="VJT6234" s="251"/>
      <c r="VJU6234" s="251"/>
      <c r="VJV6234" s="251"/>
      <c r="VJW6234" s="251"/>
      <c r="VJX6234" s="251"/>
      <c r="VJY6234" s="251"/>
      <c r="VJZ6234" s="251"/>
      <c r="VKA6234" s="251"/>
      <c r="VKB6234" s="251"/>
      <c r="VKC6234" s="251"/>
      <c r="VKD6234" s="251"/>
      <c r="VKE6234" s="251"/>
      <c r="VKF6234" s="251"/>
      <c r="VKG6234" s="251"/>
      <c r="VKH6234" s="251"/>
      <c r="VKI6234" s="251"/>
      <c r="VKJ6234" s="251"/>
      <c r="VKK6234" s="251"/>
      <c r="VKL6234" s="251"/>
      <c r="VKM6234" s="251"/>
      <c r="VKN6234" s="251"/>
      <c r="VKO6234" s="251"/>
      <c r="VKP6234" s="251"/>
      <c r="VKQ6234" s="251"/>
      <c r="VKR6234" s="251"/>
      <c r="VKS6234" s="251"/>
      <c r="VKT6234" s="251"/>
      <c r="VKU6234" s="251"/>
      <c r="VKV6234" s="251"/>
      <c r="VKW6234" s="251"/>
      <c r="VKX6234" s="251"/>
      <c r="VKY6234" s="251"/>
      <c r="VKZ6234" s="251"/>
      <c r="VLA6234" s="251"/>
      <c r="VLB6234" s="251"/>
      <c r="VLC6234" s="251"/>
      <c r="VLD6234" s="251"/>
      <c r="VLE6234" s="251"/>
      <c r="VLF6234" s="251"/>
      <c r="VLG6234" s="251"/>
      <c r="VLH6234" s="251"/>
      <c r="VLI6234" s="251"/>
      <c r="VLJ6234" s="251"/>
      <c r="VLK6234" s="251"/>
      <c r="VLL6234" s="251"/>
      <c r="VLM6234" s="251"/>
      <c r="VLN6234" s="251"/>
      <c r="VLO6234" s="251"/>
      <c r="VLP6234" s="251"/>
      <c r="VLQ6234" s="251"/>
      <c r="VLR6234" s="251"/>
      <c r="VLS6234" s="251"/>
      <c r="VLT6234" s="251"/>
      <c r="VLU6234" s="251"/>
      <c r="VLV6234" s="251"/>
      <c r="VLW6234" s="251"/>
      <c r="VLX6234" s="251"/>
      <c r="VLY6234" s="251"/>
      <c r="VLZ6234" s="251"/>
      <c r="VMA6234" s="251"/>
      <c r="VMB6234" s="251"/>
      <c r="VMC6234" s="251"/>
      <c r="VMD6234" s="251"/>
      <c r="VME6234" s="251"/>
      <c r="VMF6234" s="251"/>
      <c r="VMG6234" s="251"/>
      <c r="VMH6234" s="251"/>
      <c r="VMI6234" s="251"/>
      <c r="VMJ6234" s="251"/>
      <c r="VMK6234" s="251"/>
      <c r="VML6234" s="251"/>
      <c r="VMM6234" s="251"/>
      <c r="VMN6234" s="251"/>
      <c r="VMO6234" s="251"/>
      <c r="VMP6234" s="251"/>
      <c r="VMQ6234" s="251"/>
      <c r="VMR6234" s="251"/>
      <c r="VMS6234" s="251"/>
      <c r="VMT6234" s="251"/>
      <c r="VMU6234" s="251"/>
      <c r="VMV6234" s="251"/>
      <c r="VMW6234" s="251"/>
      <c r="VMX6234" s="251"/>
      <c r="VMY6234" s="251"/>
      <c r="VMZ6234" s="251"/>
      <c r="VNA6234" s="251"/>
      <c r="VNB6234" s="251"/>
      <c r="VNC6234" s="251"/>
      <c r="VND6234" s="251"/>
      <c r="VNE6234" s="251"/>
      <c r="VNF6234" s="251"/>
      <c r="VNG6234" s="251"/>
      <c r="VNH6234" s="251"/>
      <c r="VNI6234" s="251"/>
      <c r="VNJ6234" s="251"/>
      <c r="VNK6234" s="251"/>
      <c r="VNL6234" s="251"/>
      <c r="VNM6234" s="251"/>
      <c r="VNN6234" s="251"/>
      <c r="VNO6234" s="251"/>
      <c r="VNP6234" s="251"/>
      <c r="VNQ6234" s="251"/>
      <c r="VNR6234" s="251"/>
      <c r="VNS6234" s="251"/>
      <c r="VNT6234" s="251"/>
      <c r="VNU6234" s="251"/>
      <c r="VNV6234" s="251"/>
      <c r="VNW6234" s="251"/>
      <c r="VNX6234" s="251"/>
      <c r="VNY6234" s="251"/>
      <c r="VNZ6234" s="251"/>
      <c r="VOA6234" s="251"/>
      <c r="VOB6234" s="251"/>
      <c r="VOC6234" s="251"/>
      <c r="VOD6234" s="251"/>
      <c r="VOE6234" s="251"/>
      <c r="VOF6234" s="251"/>
      <c r="VOG6234" s="251"/>
      <c r="VOH6234" s="251"/>
      <c r="VOI6234" s="251"/>
      <c r="VOJ6234" s="251"/>
      <c r="VOK6234" s="251"/>
      <c r="VOL6234" s="251"/>
      <c r="VOM6234" s="251"/>
      <c r="VON6234" s="251"/>
      <c r="VOO6234" s="251"/>
      <c r="VOP6234" s="251"/>
      <c r="VOQ6234" s="251"/>
      <c r="VOR6234" s="251"/>
      <c r="VOS6234" s="251"/>
      <c r="VOT6234" s="251"/>
      <c r="VOU6234" s="251"/>
      <c r="VOV6234" s="251"/>
      <c r="VOW6234" s="251"/>
      <c r="VOX6234" s="251"/>
      <c r="VOY6234" s="251"/>
      <c r="VOZ6234" s="251"/>
      <c r="VPA6234" s="251"/>
      <c r="VPB6234" s="251"/>
      <c r="VPC6234" s="251"/>
      <c r="VPD6234" s="251"/>
      <c r="VPE6234" s="251"/>
      <c r="VPF6234" s="251"/>
      <c r="VPG6234" s="251"/>
      <c r="VPH6234" s="251"/>
      <c r="VPI6234" s="251"/>
      <c r="VPJ6234" s="251"/>
      <c r="VPK6234" s="251"/>
      <c r="VPL6234" s="251"/>
      <c r="VPM6234" s="251"/>
      <c r="VPN6234" s="251"/>
      <c r="VPO6234" s="251"/>
      <c r="VPP6234" s="251"/>
      <c r="VPQ6234" s="251"/>
      <c r="VPR6234" s="251"/>
      <c r="VPS6234" s="251"/>
      <c r="VPT6234" s="251"/>
      <c r="VPU6234" s="251"/>
      <c r="VPV6234" s="251"/>
      <c r="VPW6234" s="251"/>
      <c r="VPX6234" s="251"/>
      <c r="VPY6234" s="251"/>
      <c r="VPZ6234" s="251"/>
      <c r="VQA6234" s="251"/>
      <c r="VQB6234" s="251"/>
      <c r="VQC6234" s="251"/>
      <c r="VQD6234" s="251"/>
      <c r="VQE6234" s="251"/>
      <c r="VQF6234" s="251"/>
      <c r="VQG6234" s="251"/>
      <c r="VQH6234" s="251"/>
      <c r="VQI6234" s="251"/>
      <c r="VQJ6234" s="251"/>
      <c r="VQK6234" s="251"/>
      <c r="VQL6234" s="251"/>
      <c r="VQM6234" s="251"/>
      <c r="VQN6234" s="251"/>
      <c r="VQO6234" s="251"/>
      <c r="VQP6234" s="251"/>
      <c r="VQQ6234" s="251"/>
      <c r="VQR6234" s="251"/>
      <c r="VQS6234" s="251"/>
      <c r="VQT6234" s="251"/>
      <c r="VQU6234" s="251"/>
      <c r="VQV6234" s="251"/>
      <c r="VQW6234" s="251"/>
      <c r="VQX6234" s="251"/>
      <c r="VQY6234" s="251"/>
      <c r="VQZ6234" s="251"/>
      <c r="VRA6234" s="251"/>
      <c r="VRB6234" s="251"/>
      <c r="VRC6234" s="251"/>
      <c r="VRD6234" s="251"/>
      <c r="VRE6234" s="251"/>
      <c r="VRF6234" s="251"/>
      <c r="VRG6234" s="251"/>
      <c r="VRH6234" s="251"/>
      <c r="VRI6234" s="251"/>
      <c r="VRJ6234" s="251"/>
      <c r="VRK6234" s="251"/>
      <c r="VRL6234" s="251"/>
      <c r="VRM6234" s="251"/>
      <c r="VRN6234" s="251"/>
      <c r="VRO6234" s="251"/>
      <c r="VRP6234" s="251"/>
      <c r="VRQ6234" s="251"/>
      <c r="VRR6234" s="251"/>
      <c r="VRS6234" s="251"/>
      <c r="VRT6234" s="251"/>
      <c r="VRU6234" s="251"/>
      <c r="VRV6234" s="251"/>
      <c r="VRW6234" s="251"/>
      <c r="VRX6234" s="251"/>
      <c r="VRY6234" s="251"/>
      <c r="VRZ6234" s="251"/>
      <c r="VSA6234" s="251"/>
      <c r="VSB6234" s="251"/>
      <c r="VSC6234" s="251"/>
      <c r="VSD6234" s="251"/>
      <c r="VSE6234" s="251"/>
      <c r="VSF6234" s="251"/>
      <c r="VSG6234" s="251"/>
      <c r="VSH6234" s="251"/>
      <c r="VSI6234" s="251"/>
      <c r="VSJ6234" s="251"/>
      <c r="VSK6234" s="251"/>
      <c r="VSL6234" s="251"/>
      <c r="VSM6234" s="251"/>
      <c r="VSN6234" s="251"/>
      <c r="VSO6234" s="251"/>
      <c r="VSP6234" s="251"/>
      <c r="VSQ6234" s="251"/>
      <c r="VSR6234" s="251"/>
      <c r="VSS6234" s="251"/>
      <c r="VST6234" s="251"/>
      <c r="VSU6234" s="251"/>
      <c r="VSV6234" s="251"/>
      <c r="VSW6234" s="251"/>
      <c r="VSX6234" s="251"/>
      <c r="VSY6234" s="251"/>
      <c r="VSZ6234" s="251"/>
      <c r="VTA6234" s="251"/>
      <c r="VTB6234" s="251"/>
      <c r="VTC6234" s="251"/>
      <c r="VTD6234" s="251"/>
      <c r="VTE6234" s="251"/>
      <c r="VTF6234" s="251"/>
      <c r="VTG6234" s="251"/>
      <c r="VTH6234" s="251"/>
      <c r="VTI6234" s="251"/>
      <c r="VTJ6234" s="251"/>
      <c r="VTK6234" s="251"/>
      <c r="VTL6234" s="251"/>
      <c r="VTM6234" s="251"/>
      <c r="VTN6234" s="251"/>
      <c r="VTO6234" s="251"/>
      <c r="VTP6234" s="251"/>
      <c r="VTQ6234" s="251"/>
      <c r="VTR6234" s="251"/>
      <c r="VTS6234" s="251"/>
      <c r="VTT6234" s="251"/>
      <c r="VTU6234" s="251"/>
      <c r="VTV6234" s="251"/>
      <c r="VTW6234" s="251"/>
      <c r="VTX6234" s="251"/>
      <c r="VTY6234" s="251"/>
      <c r="VTZ6234" s="251"/>
      <c r="VUA6234" s="251"/>
      <c r="VUB6234" s="251"/>
      <c r="VUC6234" s="251"/>
      <c r="VUD6234" s="251"/>
      <c r="VUE6234" s="251"/>
      <c r="VUF6234" s="251"/>
      <c r="VUG6234" s="251"/>
      <c r="VUH6234" s="251"/>
      <c r="VUI6234" s="251"/>
      <c r="VUJ6234" s="251"/>
      <c r="VUK6234" s="251"/>
      <c r="VUL6234" s="251"/>
      <c r="VUM6234" s="251"/>
      <c r="VUN6234" s="251"/>
      <c r="VUO6234" s="251"/>
      <c r="VUP6234" s="251"/>
      <c r="VUQ6234" s="251"/>
      <c r="VUR6234" s="251"/>
      <c r="VUS6234" s="251"/>
      <c r="VUT6234" s="251"/>
      <c r="VUU6234" s="251"/>
      <c r="VUV6234" s="251"/>
      <c r="VUW6234" s="251"/>
      <c r="VUX6234" s="251"/>
      <c r="VUY6234" s="251"/>
      <c r="VUZ6234" s="251"/>
      <c r="VVA6234" s="251"/>
      <c r="VVB6234" s="251"/>
      <c r="VVC6234" s="251"/>
      <c r="VVD6234" s="251"/>
      <c r="VVE6234" s="251"/>
      <c r="VVF6234" s="251"/>
      <c r="VVG6234" s="251"/>
      <c r="VVH6234" s="251"/>
      <c r="VVI6234" s="251"/>
      <c r="VVJ6234" s="251"/>
      <c r="VVK6234" s="251"/>
      <c r="VVL6234" s="251"/>
      <c r="VVM6234" s="251"/>
      <c r="VVN6234" s="251"/>
      <c r="VVO6234" s="251"/>
      <c r="VVP6234" s="251"/>
      <c r="VVQ6234" s="251"/>
      <c r="VVR6234" s="251"/>
      <c r="VVS6234" s="251"/>
      <c r="VVT6234" s="251"/>
      <c r="VVU6234" s="251"/>
      <c r="VVV6234" s="251"/>
      <c r="VVW6234" s="251"/>
      <c r="VVX6234" s="251"/>
      <c r="VVY6234" s="251"/>
      <c r="VVZ6234" s="251"/>
      <c r="VWA6234" s="251"/>
      <c r="VWB6234" s="251"/>
      <c r="VWC6234" s="251"/>
      <c r="VWD6234" s="251"/>
      <c r="VWE6234" s="251"/>
      <c r="VWF6234" s="251"/>
      <c r="VWG6234" s="251"/>
      <c r="VWH6234" s="251"/>
      <c r="VWI6234" s="251"/>
      <c r="VWJ6234" s="251"/>
      <c r="VWK6234" s="251"/>
      <c r="VWL6234" s="251"/>
      <c r="VWM6234" s="251"/>
      <c r="VWN6234" s="251"/>
      <c r="VWO6234" s="251"/>
      <c r="VWP6234" s="251"/>
      <c r="VWQ6234" s="251"/>
      <c r="VWR6234" s="251"/>
      <c r="VWS6234" s="251"/>
      <c r="VWT6234" s="251"/>
      <c r="VWU6234" s="251"/>
      <c r="VWV6234" s="251"/>
      <c r="VWW6234" s="251"/>
      <c r="VWX6234" s="251"/>
      <c r="VWY6234" s="251"/>
      <c r="VWZ6234" s="251"/>
      <c r="VXA6234" s="251"/>
      <c r="VXB6234" s="251"/>
      <c r="VXC6234" s="251"/>
      <c r="VXD6234" s="251"/>
      <c r="VXE6234" s="251"/>
      <c r="VXF6234" s="251"/>
      <c r="VXG6234" s="251"/>
      <c r="VXH6234" s="251"/>
      <c r="VXI6234" s="251"/>
      <c r="VXJ6234" s="251"/>
      <c r="VXK6234" s="251"/>
      <c r="VXL6234" s="251"/>
      <c r="VXM6234" s="251"/>
      <c r="VXN6234" s="251"/>
      <c r="VXO6234" s="251"/>
      <c r="VXP6234" s="251"/>
      <c r="VXQ6234" s="251"/>
      <c r="VXR6234" s="251"/>
      <c r="VXS6234" s="251"/>
      <c r="VXT6234" s="251"/>
      <c r="VXU6234" s="251"/>
      <c r="VXV6234" s="251"/>
      <c r="VXW6234" s="251"/>
      <c r="VXX6234" s="251"/>
      <c r="VXY6234" s="251"/>
      <c r="VXZ6234" s="251"/>
      <c r="VYA6234" s="251"/>
      <c r="VYB6234" s="251"/>
      <c r="VYC6234" s="251"/>
      <c r="VYD6234" s="251"/>
      <c r="VYE6234" s="251"/>
      <c r="VYF6234" s="251"/>
      <c r="VYG6234" s="251"/>
      <c r="VYH6234" s="251"/>
      <c r="VYI6234" s="251"/>
      <c r="VYJ6234" s="251"/>
      <c r="VYK6234" s="251"/>
      <c r="VYL6234" s="251"/>
      <c r="VYM6234" s="251"/>
      <c r="VYN6234" s="251"/>
      <c r="VYO6234" s="251"/>
      <c r="VYP6234" s="251"/>
      <c r="VYQ6234" s="251"/>
      <c r="VYR6234" s="251"/>
      <c r="VYS6234" s="251"/>
      <c r="VYT6234" s="251"/>
      <c r="VYU6234" s="251"/>
      <c r="VYV6234" s="251"/>
      <c r="VYW6234" s="251"/>
      <c r="VYX6234" s="251"/>
      <c r="VYY6234" s="251"/>
      <c r="VYZ6234" s="251"/>
      <c r="VZA6234" s="251"/>
      <c r="VZB6234" s="251"/>
      <c r="VZC6234" s="251"/>
      <c r="VZD6234" s="251"/>
      <c r="VZE6234" s="251"/>
      <c r="VZF6234" s="251"/>
      <c r="VZG6234" s="251"/>
      <c r="VZH6234" s="251"/>
      <c r="VZI6234" s="251"/>
      <c r="VZJ6234" s="251"/>
      <c r="VZK6234" s="251"/>
      <c r="VZL6234" s="251"/>
      <c r="VZM6234" s="251"/>
      <c r="VZN6234" s="251"/>
      <c r="VZO6234" s="251"/>
      <c r="VZP6234" s="251"/>
      <c r="VZQ6234" s="251"/>
      <c r="VZR6234" s="251"/>
      <c r="VZS6234" s="251"/>
      <c r="VZT6234" s="251"/>
      <c r="VZU6234" s="251"/>
      <c r="VZV6234" s="251"/>
      <c r="VZW6234" s="251"/>
      <c r="VZX6234" s="251"/>
      <c r="VZY6234" s="251"/>
      <c r="VZZ6234" s="251"/>
      <c r="WAA6234" s="251"/>
      <c r="WAB6234" s="251"/>
      <c r="WAC6234" s="251"/>
      <c r="WAD6234" s="251"/>
      <c r="WAE6234" s="251"/>
      <c r="WAF6234" s="251"/>
      <c r="WAG6234" s="251"/>
      <c r="WAH6234" s="251"/>
      <c r="WAI6234" s="251"/>
      <c r="WAJ6234" s="251"/>
      <c r="WAK6234" s="251"/>
      <c r="WAL6234" s="251"/>
      <c r="WAM6234" s="251"/>
      <c r="WAN6234" s="251"/>
      <c r="WAO6234" s="251"/>
      <c r="WAP6234" s="251"/>
      <c r="WAQ6234" s="251"/>
      <c r="WAR6234" s="251"/>
      <c r="WAS6234" s="251"/>
      <c r="WAT6234" s="251"/>
      <c r="WAU6234" s="251"/>
      <c r="WAV6234" s="251"/>
      <c r="WAW6234" s="251"/>
      <c r="WAX6234" s="251"/>
      <c r="WAY6234" s="251"/>
      <c r="WAZ6234" s="251"/>
      <c r="WBA6234" s="251"/>
      <c r="WBB6234" s="251"/>
      <c r="WBC6234" s="251"/>
      <c r="WBD6234" s="251"/>
      <c r="WBE6234" s="251"/>
      <c r="WBF6234" s="251"/>
      <c r="WBG6234" s="251"/>
      <c r="WBH6234" s="251"/>
      <c r="WBI6234" s="251"/>
      <c r="WBJ6234" s="251"/>
      <c r="WBK6234" s="251"/>
      <c r="WBL6234" s="251"/>
      <c r="WBM6234" s="251"/>
      <c r="WBN6234" s="251"/>
      <c r="WBO6234" s="251"/>
      <c r="WBP6234" s="251"/>
      <c r="WBQ6234" s="251"/>
      <c r="WBR6234" s="251"/>
      <c r="WBS6234" s="251"/>
      <c r="WBT6234" s="251"/>
      <c r="WBU6234" s="251"/>
      <c r="WBV6234" s="251"/>
      <c r="WBW6234" s="251"/>
      <c r="WBX6234" s="251"/>
      <c r="WBY6234" s="251"/>
      <c r="WBZ6234" s="251"/>
      <c r="WCA6234" s="251"/>
      <c r="WCB6234" s="251"/>
      <c r="WCC6234" s="251"/>
      <c r="WCD6234" s="251"/>
      <c r="WCE6234" s="251"/>
      <c r="WCF6234" s="251"/>
      <c r="WCG6234" s="251"/>
      <c r="WCH6234" s="251"/>
      <c r="WCI6234" s="251"/>
      <c r="WCJ6234" s="251"/>
      <c r="WCK6234" s="251"/>
      <c r="WCL6234" s="251"/>
      <c r="WCM6234" s="251"/>
      <c r="WCN6234" s="251"/>
      <c r="WCO6234" s="251"/>
      <c r="WCP6234" s="251"/>
      <c r="WCQ6234" s="251"/>
      <c r="WCR6234" s="251"/>
      <c r="WCS6234" s="251"/>
      <c r="WCT6234" s="251"/>
      <c r="WCU6234" s="251"/>
      <c r="WCV6234" s="251"/>
      <c r="WCW6234" s="251"/>
      <c r="WCX6234" s="251"/>
      <c r="WCY6234" s="251"/>
      <c r="WCZ6234" s="251"/>
      <c r="WDA6234" s="251"/>
      <c r="WDB6234" s="251"/>
      <c r="WDC6234" s="251"/>
      <c r="WDD6234" s="251"/>
      <c r="WDE6234" s="251"/>
      <c r="WDF6234" s="251"/>
      <c r="WDG6234" s="251"/>
      <c r="WDH6234" s="251"/>
      <c r="WDI6234" s="251"/>
      <c r="WDJ6234" s="251"/>
      <c r="WDK6234" s="251"/>
      <c r="WDL6234" s="251"/>
      <c r="WDM6234" s="251"/>
      <c r="WDN6234" s="251"/>
      <c r="WDO6234" s="251"/>
      <c r="WDP6234" s="251"/>
      <c r="WDQ6234" s="251"/>
      <c r="WDR6234" s="251"/>
      <c r="WDS6234" s="251"/>
      <c r="WDT6234" s="251"/>
      <c r="WDU6234" s="251"/>
      <c r="WDV6234" s="251"/>
      <c r="WDW6234" s="251"/>
      <c r="WDX6234" s="251"/>
      <c r="WDY6234" s="251"/>
      <c r="WDZ6234" s="251"/>
      <c r="WEA6234" s="251"/>
      <c r="WEB6234" s="251"/>
      <c r="WEC6234" s="251"/>
      <c r="WED6234" s="251"/>
      <c r="WEE6234" s="251"/>
      <c r="WEF6234" s="251"/>
      <c r="WEG6234" s="251"/>
      <c r="WEH6234" s="251"/>
      <c r="WEI6234" s="251"/>
      <c r="WEJ6234" s="251"/>
      <c r="WEK6234" s="251"/>
      <c r="WEL6234" s="251"/>
      <c r="WEM6234" s="251"/>
      <c r="WEN6234" s="251"/>
      <c r="WEO6234" s="251"/>
      <c r="WEP6234" s="251"/>
      <c r="WEQ6234" s="251"/>
      <c r="WER6234" s="251"/>
      <c r="WES6234" s="251"/>
      <c r="WET6234" s="251"/>
      <c r="WEU6234" s="251"/>
      <c r="WEV6234" s="251"/>
      <c r="WEW6234" s="251"/>
      <c r="WEX6234" s="251"/>
      <c r="WEY6234" s="251"/>
      <c r="WEZ6234" s="251"/>
      <c r="WFA6234" s="251"/>
      <c r="WFB6234" s="251"/>
      <c r="WFC6234" s="251"/>
      <c r="WFD6234" s="251"/>
      <c r="WFE6234" s="251"/>
      <c r="WFF6234" s="251"/>
      <c r="WFG6234" s="251"/>
      <c r="WFH6234" s="251"/>
      <c r="WFI6234" s="251"/>
      <c r="WFJ6234" s="251"/>
      <c r="WFK6234" s="251"/>
      <c r="WFL6234" s="251"/>
      <c r="WFM6234" s="251"/>
      <c r="WFN6234" s="251"/>
      <c r="WFO6234" s="251"/>
      <c r="WFP6234" s="251"/>
      <c r="WFQ6234" s="251"/>
      <c r="WFR6234" s="251"/>
      <c r="WFS6234" s="251"/>
      <c r="WFT6234" s="251"/>
      <c r="WFU6234" s="251"/>
      <c r="WFV6234" s="251"/>
      <c r="WFW6234" s="251"/>
      <c r="WFX6234" s="251"/>
      <c r="WFY6234" s="251"/>
      <c r="WFZ6234" s="251"/>
      <c r="WGA6234" s="251"/>
      <c r="WGB6234" s="251"/>
      <c r="WGC6234" s="251"/>
      <c r="WGD6234" s="251"/>
      <c r="WGE6234" s="251"/>
      <c r="WGF6234" s="251"/>
      <c r="WGG6234" s="251"/>
      <c r="WGH6234" s="251"/>
      <c r="WGI6234" s="251"/>
      <c r="WGJ6234" s="251"/>
      <c r="WGK6234" s="251"/>
      <c r="WGL6234" s="251"/>
      <c r="WGM6234" s="251"/>
      <c r="WGN6234" s="251"/>
      <c r="WGO6234" s="251"/>
      <c r="WGP6234" s="251"/>
      <c r="WGQ6234" s="251"/>
      <c r="WGR6234" s="251"/>
      <c r="WGS6234" s="251"/>
      <c r="WGT6234" s="251"/>
      <c r="WGU6234" s="251"/>
      <c r="WGV6234" s="251"/>
      <c r="WGW6234" s="251"/>
      <c r="WGX6234" s="251"/>
      <c r="WGY6234" s="251"/>
      <c r="WGZ6234" s="251"/>
      <c r="WHA6234" s="251"/>
      <c r="WHB6234" s="251"/>
      <c r="WHC6234" s="251"/>
      <c r="WHD6234" s="251"/>
      <c r="WHE6234" s="251"/>
      <c r="WHF6234" s="251"/>
      <c r="WHG6234" s="251"/>
      <c r="WHH6234" s="251"/>
      <c r="WHI6234" s="251"/>
      <c r="WHJ6234" s="251"/>
      <c r="WHK6234" s="251"/>
      <c r="WHL6234" s="251"/>
      <c r="WHM6234" s="251"/>
      <c r="WHN6234" s="251"/>
      <c r="WHO6234" s="251"/>
      <c r="WHP6234" s="251"/>
      <c r="WHQ6234" s="251"/>
      <c r="WHR6234" s="251"/>
      <c r="WHS6234" s="251"/>
      <c r="WHT6234" s="251"/>
      <c r="WHU6234" s="251"/>
      <c r="WHV6234" s="251"/>
      <c r="WHW6234" s="251"/>
      <c r="WHX6234" s="251"/>
      <c r="WHY6234" s="251"/>
      <c r="WHZ6234" s="251"/>
      <c r="WIA6234" s="251"/>
      <c r="WIB6234" s="251"/>
      <c r="WIC6234" s="251"/>
      <c r="WID6234" s="251"/>
      <c r="WIE6234" s="251"/>
      <c r="WIF6234" s="251"/>
      <c r="WIG6234" s="251"/>
      <c r="WIH6234" s="251"/>
      <c r="WII6234" s="251"/>
      <c r="WIJ6234" s="251"/>
      <c r="WIK6234" s="251"/>
      <c r="WIL6234" s="251"/>
      <c r="WIM6234" s="251"/>
      <c r="WIN6234" s="251"/>
      <c r="WIO6234" s="251"/>
      <c r="WIP6234" s="251"/>
      <c r="WIQ6234" s="251"/>
      <c r="WIR6234" s="251"/>
      <c r="WIS6234" s="251"/>
      <c r="WIT6234" s="251"/>
      <c r="WIU6234" s="251"/>
      <c r="WIV6234" s="251"/>
      <c r="WIW6234" s="251"/>
      <c r="WIX6234" s="251"/>
      <c r="WIY6234" s="251"/>
      <c r="WIZ6234" s="251"/>
      <c r="WJA6234" s="251"/>
      <c r="WJB6234" s="251"/>
      <c r="WJC6234" s="251"/>
      <c r="WJD6234" s="251"/>
      <c r="WJE6234" s="251"/>
      <c r="WJF6234" s="251"/>
      <c r="WJG6234" s="251"/>
      <c r="WJH6234" s="251"/>
      <c r="WJI6234" s="251"/>
      <c r="WJJ6234" s="251"/>
      <c r="WJK6234" s="251"/>
      <c r="WJL6234" s="251"/>
      <c r="WJM6234" s="251"/>
      <c r="WJN6234" s="251"/>
      <c r="WJO6234" s="251"/>
      <c r="WJP6234" s="251"/>
      <c r="WJQ6234" s="251"/>
      <c r="WJR6234" s="251"/>
      <c r="WJS6234" s="251"/>
      <c r="WJT6234" s="251"/>
      <c r="WJU6234" s="251"/>
      <c r="WJV6234" s="251"/>
      <c r="WJW6234" s="251"/>
      <c r="WJX6234" s="251"/>
      <c r="WJY6234" s="251"/>
      <c r="WJZ6234" s="251"/>
      <c r="WKA6234" s="251"/>
      <c r="WKB6234" s="251"/>
      <c r="WKC6234" s="251"/>
      <c r="WKD6234" s="251"/>
      <c r="WKE6234" s="251"/>
      <c r="WKF6234" s="251"/>
      <c r="WKG6234" s="251"/>
      <c r="WKH6234" s="251"/>
      <c r="WKI6234" s="251"/>
      <c r="WKJ6234" s="251"/>
      <c r="WKK6234" s="251"/>
      <c r="WKL6234" s="251"/>
      <c r="WKM6234" s="251"/>
      <c r="WKN6234" s="251"/>
      <c r="WKO6234" s="251"/>
      <c r="WKP6234" s="251"/>
      <c r="WKQ6234" s="251"/>
      <c r="WKR6234" s="251"/>
      <c r="WKS6234" s="251"/>
      <c r="WKT6234" s="251"/>
      <c r="WKU6234" s="251"/>
      <c r="WKV6234" s="251"/>
      <c r="WKW6234" s="251"/>
      <c r="WKX6234" s="251"/>
      <c r="WKY6234" s="251"/>
      <c r="WKZ6234" s="251"/>
      <c r="WLA6234" s="251"/>
      <c r="WLB6234" s="251"/>
      <c r="WLC6234" s="251"/>
      <c r="WLD6234" s="251"/>
      <c r="WLE6234" s="251"/>
      <c r="WLF6234" s="251"/>
      <c r="WLG6234" s="251"/>
      <c r="WLH6234" s="251"/>
      <c r="WLI6234" s="251"/>
      <c r="WLJ6234" s="251"/>
      <c r="WLK6234" s="251"/>
      <c r="WLL6234" s="251"/>
      <c r="WLM6234" s="251"/>
      <c r="WLN6234" s="251"/>
      <c r="WLO6234" s="251"/>
      <c r="WLP6234" s="251"/>
      <c r="WLQ6234" s="251"/>
      <c r="WLR6234" s="251"/>
      <c r="WLS6234" s="251"/>
      <c r="WLT6234" s="251"/>
      <c r="WLU6234" s="251"/>
      <c r="WLV6234" s="251"/>
      <c r="WLW6234" s="251"/>
      <c r="WLX6234" s="251"/>
      <c r="WLY6234" s="251"/>
      <c r="WLZ6234" s="251"/>
      <c r="WMA6234" s="251"/>
      <c r="WMB6234" s="251"/>
      <c r="WMC6234" s="251"/>
      <c r="WMD6234" s="251"/>
      <c r="WME6234" s="251"/>
      <c r="WMF6234" s="251"/>
      <c r="WMG6234" s="251"/>
      <c r="WMH6234" s="251"/>
      <c r="WMI6234" s="251"/>
      <c r="WMJ6234" s="251"/>
      <c r="WMK6234" s="251"/>
      <c r="WML6234" s="251"/>
      <c r="WMM6234" s="251"/>
      <c r="WMN6234" s="251"/>
      <c r="WMO6234" s="251"/>
      <c r="WMP6234" s="251"/>
      <c r="WMQ6234" s="251"/>
      <c r="WMR6234" s="251"/>
      <c r="WMS6234" s="251"/>
      <c r="WMT6234" s="251"/>
      <c r="WMU6234" s="251"/>
      <c r="WMV6234" s="251"/>
      <c r="WMW6234" s="251"/>
      <c r="WMX6234" s="251"/>
      <c r="WMY6234" s="251"/>
      <c r="WMZ6234" s="251"/>
      <c r="WNA6234" s="251"/>
      <c r="WNB6234" s="251"/>
      <c r="WNC6234" s="251"/>
      <c r="WND6234" s="251"/>
      <c r="WNE6234" s="251"/>
      <c r="WNF6234" s="251"/>
      <c r="WNG6234" s="251"/>
      <c r="WNH6234" s="251"/>
      <c r="WNI6234" s="251"/>
      <c r="WNJ6234" s="251"/>
      <c r="WNK6234" s="251"/>
      <c r="WNL6234" s="251"/>
      <c r="WNM6234" s="251"/>
      <c r="WNN6234" s="251"/>
      <c r="WNO6234" s="251"/>
      <c r="WNP6234" s="251"/>
      <c r="WNQ6234" s="251"/>
      <c r="WNR6234" s="251"/>
      <c r="WNS6234" s="251"/>
      <c r="WNT6234" s="251"/>
      <c r="WNU6234" s="251"/>
      <c r="WNV6234" s="251"/>
      <c r="WNW6234" s="251"/>
      <c r="WNX6234" s="251"/>
      <c r="WNY6234" s="251"/>
      <c r="WNZ6234" s="251"/>
      <c r="WOA6234" s="251"/>
      <c r="WOB6234" s="251"/>
      <c r="WOC6234" s="251"/>
      <c r="WOD6234" s="251"/>
      <c r="WOE6234" s="251"/>
      <c r="WOF6234" s="251"/>
      <c r="WOG6234" s="251"/>
      <c r="WOH6234" s="251"/>
      <c r="WOI6234" s="251"/>
      <c r="WOJ6234" s="251"/>
      <c r="WOK6234" s="251"/>
      <c r="WOL6234" s="251"/>
      <c r="WOM6234" s="251"/>
      <c r="WON6234" s="251"/>
      <c r="WOO6234" s="251"/>
      <c r="WOP6234" s="251"/>
      <c r="WOQ6234" s="251"/>
      <c r="WOR6234" s="251"/>
      <c r="WOS6234" s="251"/>
      <c r="WOT6234" s="251"/>
      <c r="WOU6234" s="251"/>
      <c r="WOV6234" s="251"/>
      <c r="WOW6234" s="251"/>
      <c r="WOX6234" s="251"/>
      <c r="WOY6234" s="251"/>
      <c r="WOZ6234" s="251"/>
      <c r="WPA6234" s="251"/>
      <c r="WPB6234" s="251"/>
      <c r="WPC6234" s="251"/>
      <c r="WPD6234" s="251"/>
      <c r="WPE6234" s="251"/>
      <c r="WPF6234" s="251"/>
      <c r="WPG6234" s="251"/>
      <c r="WPH6234" s="251"/>
      <c r="WPI6234" s="251"/>
      <c r="WPJ6234" s="251"/>
      <c r="WPK6234" s="251"/>
      <c r="WPL6234" s="251"/>
      <c r="WPM6234" s="251"/>
      <c r="WPN6234" s="251"/>
      <c r="WPO6234" s="251"/>
      <c r="WPP6234" s="251"/>
      <c r="WPQ6234" s="251"/>
      <c r="WPR6234" s="251"/>
      <c r="WPS6234" s="251"/>
      <c r="WPT6234" s="251"/>
      <c r="WPU6234" s="251"/>
      <c r="WPV6234" s="251"/>
      <c r="WPW6234" s="251"/>
      <c r="WPX6234" s="251"/>
      <c r="WPY6234" s="251"/>
      <c r="WPZ6234" s="251"/>
      <c r="WQA6234" s="251"/>
      <c r="WQB6234" s="251"/>
      <c r="WQC6234" s="251"/>
      <c r="WQD6234" s="251"/>
      <c r="WQE6234" s="251"/>
      <c r="WQF6234" s="251"/>
      <c r="WQG6234" s="251"/>
      <c r="WQH6234" s="251"/>
      <c r="WQI6234" s="251"/>
      <c r="WQJ6234" s="251"/>
      <c r="WQK6234" s="251"/>
      <c r="WQL6234" s="251"/>
      <c r="WQM6234" s="251"/>
      <c r="WQN6234" s="251"/>
      <c r="WQO6234" s="251"/>
      <c r="WQP6234" s="251"/>
      <c r="WQQ6234" s="251"/>
      <c r="WQR6234" s="251"/>
      <c r="WQS6234" s="251"/>
      <c r="WQT6234" s="251"/>
      <c r="WQU6234" s="251"/>
      <c r="WQV6234" s="251"/>
      <c r="WQW6234" s="251"/>
      <c r="WQX6234" s="251"/>
      <c r="WQY6234" s="251"/>
      <c r="WQZ6234" s="251"/>
      <c r="WRA6234" s="251"/>
      <c r="WRB6234" s="251"/>
      <c r="WRC6234" s="251"/>
      <c r="WRD6234" s="251"/>
      <c r="WRE6234" s="251"/>
      <c r="WRF6234" s="251"/>
      <c r="WRG6234" s="251"/>
      <c r="WRH6234" s="251"/>
      <c r="WRI6234" s="251"/>
      <c r="WRJ6234" s="251"/>
      <c r="WRK6234" s="251"/>
      <c r="WRL6234" s="251"/>
      <c r="WRM6234" s="251"/>
      <c r="WRN6234" s="251"/>
      <c r="WRO6234" s="251"/>
      <c r="WRP6234" s="251"/>
      <c r="WRQ6234" s="251"/>
      <c r="WRR6234" s="251"/>
      <c r="WRS6234" s="251"/>
      <c r="WRT6234" s="251"/>
      <c r="WRU6234" s="251"/>
      <c r="WRV6234" s="251"/>
      <c r="WRW6234" s="251"/>
      <c r="WRX6234" s="251"/>
      <c r="WRY6234" s="251"/>
      <c r="WRZ6234" s="251"/>
      <c r="WSA6234" s="251"/>
      <c r="WSB6234" s="251"/>
      <c r="WSC6234" s="251"/>
      <c r="WSD6234" s="251"/>
      <c r="WSE6234" s="251"/>
      <c r="WSF6234" s="251"/>
      <c r="WSG6234" s="251"/>
      <c r="WSH6234" s="251"/>
      <c r="WSI6234" s="251"/>
      <c r="WSJ6234" s="251"/>
      <c r="WSK6234" s="251"/>
      <c r="WSL6234" s="251"/>
      <c r="WSM6234" s="251"/>
      <c r="WSN6234" s="251"/>
      <c r="WSO6234" s="251"/>
      <c r="WSP6234" s="251"/>
      <c r="WSQ6234" s="251"/>
      <c r="WSR6234" s="251"/>
      <c r="WSS6234" s="251"/>
      <c r="WST6234" s="251"/>
      <c r="WSU6234" s="251"/>
      <c r="WSV6234" s="251"/>
      <c r="WSW6234" s="251"/>
      <c r="WSX6234" s="251"/>
      <c r="WSY6234" s="251"/>
      <c r="WSZ6234" s="251"/>
      <c r="WTA6234" s="251"/>
      <c r="WTB6234" s="251"/>
      <c r="WTC6234" s="251"/>
      <c r="WTD6234" s="251"/>
      <c r="WTE6234" s="251"/>
      <c r="WTF6234" s="251"/>
      <c r="WTG6234" s="251"/>
      <c r="WTH6234" s="251"/>
      <c r="WTI6234" s="251"/>
      <c r="WTJ6234" s="251"/>
      <c r="WTK6234" s="251"/>
      <c r="WTL6234" s="251"/>
      <c r="WTM6234" s="251"/>
      <c r="WTN6234" s="251"/>
      <c r="WTO6234" s="251"/>
      <c r="WTP6234" s="251"/>
      <c r="WTQ6234" s="251"/>
      <c r="WTR6234" s="251"/>
      <c r="WTS6234" s="251"/>
      <c r="WTT6234" s="251"/>
      <c r="WTU6234" s="251"/>
      <c r="WTV6234" s="251"/>
      <c r="WTW6234" s="251"/>
      <c r="WTX6234" s="251"/>
      <c r="WTY6234" s="251"/>
      <c r="WTZ6234" s="251"/>
      <c r="WUA6234" s="251"/>
      <c r="WUB6234" s="251"/>
      <c r="WUC6234" s="251"/>
      <c r="WUD6234" s="251"/>
      <c r="WUE6234" s="251"/>
      <c r="WUF6234" s="251"/>
      <c r="WUG6234" s="251"/>
      <c r="WUH6234" s="251"/>
      <c r="WUI6234" s="251"/>
      <c r="WUJ6234" s="251"/>
      <c r="WUK6234" s="251"/>
      <c r="WUL6234" s="251"/>
      <c r="WUM6234" s="251"/>
      <c r="WUN6234" s="251"/>
      <c r="WUO6234" s="251"/>
      <c r="WUP6234" s="251"/>
      <c r="WUQ6234" s="251"/>
      <c r="WUR6234" s="251"/>
      <c r="WUS6234" s="251"/>
      <c r="WUT6234" s="251"/>
      <c r="WUU6234" s="251"/>
      <c r="WUV6234" s="251"/>
      <c r="WUW6234" s="251"/>
      <c r="WUX6234" s="251"/>
      <c r="WUY6234" s="251"/>
      <c r="WUZ6234" s="251"/>
      <c r="WVA6234" s="251"/>
      <c r="WVB6234" s="251"/>
      <c r="WVC6234" s="251"/>
      <c r="WVD6234" s="251"/>
      <c r="WVE6234" s="251"/>
      <c r="WVF6234" s="251"/>
      <c r="WVG6234" s="251"/>
      <c r="WVH6234" s="251"/>
      <c r="WVI6234" s="251"/>
      <c r="WVJ6234" s="251"/>
      <c r="WVK6234" s="251"/>
      <c r="WVL6234" s="251"/>
      <c r="WVM6234" s="251"/>
      <c r="WVN6234" s="251"/>
      <c r="WVO6234" s="251"/>
      <c r="WVP6234" s="251"/>
      <c r="WVQ6234" s="251"/>
      <c r="WVR6234" s="251"/>
      <c r="WVS6234" s="251"/>
      <c r="WVT6234" s="251"/>
      <c r="WVU6234" s="251"/>
      <c r="WVV6234" s="251"/>
      <c r="WVW6234" s="251"/>
      <c r="WVX6234" s="251"/>
      <c r="WVY6234" s="251"/>
      <c r="WVZ6234" s="251"/>
      <c r="WWA6234" s="251"/>
      <c r="WWB6234" s="251"/>
      <c r="WWC6234" s="251"/>
      <c r="WWD6234" s="251"/>
      <c r="WWE6234" s="251"/>
      <c r="WWF6234" s="251"/>
      <c r="WWG6234" s="251"/>
      <c r="WWH6234" s="251"/>
      <c r="WWI6234" s="251"/>
      <c r="WWJ6234" s="251"/>
      <c r="WWK6234" s="251"/>
      <c r="WWL6234" s="251"/>
      <c r="WWM6234" s="251"/>
      <c r="WWN6234" s="251"/>
      <c r="WWO6234" s="251"/>
      <c r="WWP6234" s="251"/>
      <c r="WWQ6234" s="251"/>
      <c r="WWR6234" s="251"/>
      <c r="WWS6234" s="251"/>
      <c r="WWT6234" s="251"/>
      <c r="WWU6234" s="251"/>
      <c r="WWV6234" s="251"/>
      <c r="WWW6234" s="251"/>
      <c r="WWX6234" s="251"/>
      <c r="WWY6234" s="251"/>
      <c r="WWZ6234" s="251"/>
      <c r="WXA6234" s="251"/>
      <c r="WXB6234" s="251"/>
      <c r="WXC6234" s="251"/>
      <c r="WXD6234" s="251"/>
      <c r="WXE6234" s="251"/>
      <c r="WXF6234" s="251"/>
      <c r="WXG6234" s="251"/>
      <c r="WXH6234" s="251"/>
      <c r="WXI6234" s="251"/>
      <c r="WXJ6234" s="251"/>
      <c r="WXK6234" s="251"/>
      <c r="WXL6234" s="251"/>
      <c r="WXM6234" s="251"/>
      <c r="WXN6234" s="251"/>
      <c r="WXO6234" s="251"/>
      <c r="WXP6234" s="251"/>
      <c r="WXQ6234" s="251"/>
      <c r="WXR6234" s="251"/>
      <c r="WXS6234" s="251"/>
      <c r="WXT6234" s="251"/>
      <c r="WXU6234" s="251"/>
      <c r="WXV6234" s="251"/>
      <c r="WXW6234" s="251"/>
      <c r="WXX6234" s="251"/>
      <c r="WXY6234" s="251"/>
      <c r="WXZ6234" s="251"/>
      <c r="WYA6234" s="251"/>
      <c r="WYB6234" s="251"/>
      <c r="WYC6234" s="251"/>
      <c r="WYD6234" s="251"/>
      <c r="WYE6234" s="251"/>
      <c r="WYF6234" s="251"/>
      <c r="WYG6234" s="251"/>
      <c r="WYH6234" s="251"/>
      <c r="WYI6234" s="251"/>
      <c r="WYJ6234" s="251"/>
      <c r="WYK6234" s="251"/>
      <c r="WYL6234" s="251"/>
      <c r="WYM6234" s="251"/>
      <c r="WYN6234" s="251"/>
      <c r="WYO6234" s="251"/>
      <c r="WYP6234" s="251"/>
      <c r="WYQ6234" s="251"/>
      <c r="WYR6234" s="251"/>
      <c r="WYS6234" s="251"/>
      <c r="WYT6234" s="251"/>
      <c r="WYU6234" s="251"/>
      <c r="WYV6234" s="251"/>
      <c r="WYW6234" s="251"/>
      <c r="WYX6234" s="251"/>
      <c r="WYY6234" s="251"/>
      <c r="WYZ6234" s="251"/>
      <c r="WZA6234" s="251"/>
      <c r="WZB6234" s="251"/>
      <c r="WZC6234" s="251"/>
      <c r="WZD6234" s="251"/>
      <c r="WZE6234" s="251"/>
      <c r="WZF6234" s="251"/>
      <c r="WZG6234" s="251"/>
      <c r="WZH6234" s="251"/>
      <c r="WZI6234" s="251"/>
      <c r="WZJ6234" s="251"/>
      <c r="WZK6234" s="251"/>
      <c r="WZL6234" s="251"/>
      <c r="WZM6234" s="251"/>
      <c r="WZN6234" s="251"/>
      <c r="WZO6234" s="251"/>
      <c r="WZP6234" s="251"/>
      <c r="WZQ6234" s="251"/>
      <c r="WZR6234" s="251"/>
      <c r="WZS6234" s="251"/>
      <c r="WZT6234" s="251"/>
      <c r="WZU6234" s="251"/>
      <c r="WZV6234" s="251"/>
      <c r="WZW6234" s="252"/>
      <c r="WZX6234" s="252"/>
      <c r="WZY6234" s="252"/>
      <c r="WZZ6234" s="252"/>
      <c r="XAA6234" s="252"/>
      <c r="XAB6234" s="252"/>
      <c r="XAC6234" s="252"/>
      <c r="XAD6234" s="252"/>
      <c r="XAE6234" s="252"/>
      <c r="XAF6234" s="252"/>
      <c r="XAG6234" s="252"/>
      <c r="XAH6234" s="252"/>
      <c r="XAI6234" s="252"/>
      <c r="XAJ6234" s="252"/>
      <c r="XAK6234" s="252"/>
      <c r="XAL6234" s="252"/>
      <c r="XAM6234" s="252"/>
      <c r="XAN6234" s="252"/>
      <c r="XAO6234" s="252"/>
      <c r="XAP6234" s="252"/>
      <c r="XAQ6234" s="252"/>
      <c r="XAR6234" s="252"/>
      <c r="XAS6234" s="252"/>
      <c r="XAT6234" s="252"/>
      <c r="XAU6234" s="252"/>
      <c r="XAV6234" s="252"/>
      <c r="XAW6234" s="252"/>
      <c r="XAX6234" s="252"/>
      <c r="XAY6234" s="252"/>
      <c r="XAZ6234" s="252"/>
      <c r="XBA6234" s="252"/>
      <c r="XBB6234" s="252"/>
      <c r="XBC6234" s="251"/>
      <c r="XBD6234" s="251"/>
      <c r="XBE6234" s="251"/>
      <c r="XBF6234" s="251"/>
      <c r="XBG6234" s="251"/>
      <c r="XBH6234" s="251"/>
      <c r="XBI6234" s="251"/>
      <c r="XBJ6234" s="251"/>
      <c r="XBK6234" s="251"/>
      <c r="XBL6234" s="251"/>
      <c r="XBM6234" s="251"/>
      <c r="XBN6234" s="251"/>
      <c r="XBO6234" s="251"/>
      <c r="XBP6234" s="251"/>
      <c r="XBQ6234" s="251"/>
      <c r="XBR6234" s="251"/>
      <c r="XBS6234" s="251"/>
      <c r="XBT6234" s="251"/>
      <c r="XBU6234" s="251"/>
      <c r="XBV6234" s="251"/>
      <c r="XBW6234" s="251"/>
      <c r="XBX6234" s="251"/>
      <c r="XBY6234" s="251"/>
      <c r="XBZ6234" s="251"/>
      <c r="XCA6234" s="251"/>
      <c r="XCB6234" s="251"/>
      <c r="XCC6234" s="251"/>
      <c r="XCD6234" s="251"/>
      <c r="XCE6234" s="251"/>
      <c r="XCF6234" s="251"/>
      <c r="XCG6234" s="251"/>
      <c r="XCH6234" s="251"/>
      <c r="XCI6234" s="251"/>
      <c r="XCJ6234" s="251"/>
      <c r="XCK6234" s="251"/>
      <c r="XCL6234" s="251"/>
      <c r="XCM6234" s="251"/>
      <c r="XCN6234" s="251"/>
      <c r="XCO6234" s="251"/>
      <c r="XCP6234" s="251"/>
      <c r="XCQ6234" s="251"/>
      <c r="XCR6234" s="251"/>
      <c r="XCS6234" s="251"/>
      <c r="XCT6234" s="251"/>
      <c r="XCU6234" s="251"/>
      <c r="XCV6234" s="251"/>
      <c r="XCW6234" s="251"/>
      <c r="XCX6234" s="251"/>
      <c r="XCY6234" s="251"/>
      <c r="XCZ6234" s="251"/>
      <c r="XDA6234" s="251"/>
      <c r="XDB6234" s="251"/>
      <c r="XDC6234" s="251"/>
      <c r="XDD6234" s="251"/>
      <c r="XDE6234" s="251"/>
      <c r="XDF6234" s="251"/>
      <c r="XDG6234" s="251"/>
      <c r="XDH6234" s="251"/>
      <c r="XDI6234" s="251"/>
      <c r="XDJ6234" s="251"/>
      <c r="XDK6234" s="251"/>
      <c r="XDL6234" s="251"/>
      <c r="XDM6234" s="251"/>
      <c r="XDN6234" s="251"/>
      <c r="XDO6234" s="251"/>
      <c r="XDP6234" s="251"/>
      <c r="XDQ6234" s="251"/>
      <c r="XDR6234" s="251"/>
      <c r="XDS6234" s="251"/>
      <c r="XDT6234" s="251"/>
      <c r="XDU6234" s="251"/>
      <c r="XDV6234" s="251"/>
      <c r="XDW6234" s="251"/>
      <c r="XDX6234" s="251"/>
      <c r="XDY6234" s="251"/>
      <c r="XDZ6234" s="251"/>
      <c r="XEA6234" s="251"/>
      <c r="XEB6234" s="251"/>
      <c r="XEC6234" s="251"/>
      <c r="XED6234" s="251"/>
      <c r="XEE6234" s="251"/>
      <c r="XEF6234" s="251"/>
      <c r="XEG6234" s="251"/>
      <c r="XEH6234" s="251"/>
      <c r="XEI6234" s="251"/>
      <c r="XEJ6234" s="251"/>
      <c r="XEK6234" s="251"/>
      <c r="XEL6234" s="251"/>
      <c r="XEM6234" s="251"/>
      <c r="XEN6234" s="251"/>
      <c r="XEO6234" s="251"/>
      <c r="XEP6234" s="251"/>
      <c r="XEQ6234" s="251"/>
      <c r="XER6234" s="251"/>
      <c r="XES6234" s="251"/>
      <c r="XET6234" s="251"/>
      <c r="XEU6234" s="251"/>
      <c r="XEV6234" s="251"/>
      <c r="XEW6234" s="251"/>
      <c r="XEX6234" s="251"/>
      <c r="XEY6234" s="251"/>
      <c r="XEZ6234" s="251"/>
      <c r="XFA6234" s="251"/>
    </row>
    <row r="6235" spans="1:15">
      <c r="A6235" s="359" t="s">
        <v>5991</v>
      </c>
      <c r="B6235" s="359"/>
      <c r="C6235" s="359"/>
      <c r="D6235" s="359" t="s">
        <v>5991</v>
      </c>
      <c r="E6235" s="353">
        <v>14364.6</v>
      </c>
      <c r="F6235" s="353"/>
      <c r="G6235" s="353"/>
      <c r="H6235" s="354">
        <f>SUM(E6235:G6235)</f>
        <v>14364.6</v>
      </c>
      <c r="I6235" s="353"/>
      <c r="J6235" s="354">
        <f>H6235-I6235</f>
        <v>14364.6</v>
      </c>
      <c r="K6235" s="354">
        <v>14.75</v>
      </c>
      <c r="L6235" s="37">
        <f>ROUND(H6235*K6235,2)</f>
        <v>211877.85</v>
      </c>
      <c r="M6235" s="353"/>
      <c r="N6235" s="354">
        <f>L6235-M6235</f>
        <v>211877.85</v>
      </c>
      <c r="O6235" s="37"/>
    </row>
  </sheetData>
  <mergeCells count="1">
    <mergeCell ref="A1:N1"/>
  </mergeCells>
  <pageMargins left="0.975" right="0.582638888888889" top="0.554166666666667" bottom="0.554166666666667" header="0.297916666666667" footer="0.297916666666667"/>
  <pageSetup paperSize="9" orientation="landscape"/>
  <headerFooter>
    <oddFooter>&amp;C&amp;8第 &amp;P 页，共 &amp;N 页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autoPageBreaks="0"/>
  </sheetPr>
  <dimension ref="A1:O2580"/>
  <sheetViews>
    <sheetView workbookViewId="0">
      <pane ySplit="2" topLeftCell="A39" activePane="bottomLeft" state="frozen"/>
      <selection/>
      <selection pane="bottomLeft" activeCell="E2" sqref="E$1:F$1048576"/>
    </sheetView>
  </sheetViews>
  <sheetFormatPr defaultColWidth="9" defaultRowHeight="11.25"/>
  <cols>
    <col min="1" max="1" width="7.625" style="7" customWidth="1"/>
    <col min="2" max="2" width="6.625" style="7" customWidth="1"/>
    <col min="3" max="3" width="3.625" style="8" customWidth="1"/>
    <col min="4" max="4" width="6.625" style="9" customWidth="1"/>
    <col min="5" max="5" width="6.75" style="10" customWidth="1"/>
    <col min="6" max="6" width="6.875" style="11" customWidth="1"/>
    <col min="7" max="7" width="9.25" style="12" customWidth="1"/>
    <col min="8" max="8" width="8.75" style="12" customWidth="1"/>
    <col min="9" max="9" width="4.125" style="11" customWidth="1"/>
    <col min="10" max="10" width="10.625" style="11" customWidth="1"/>
    <col min="11" max="11" width="5.875" style="13" customWidth="1"/>
    <col min="12" max="12" width="9.25" style="14" customWidth="1"/>
    <col min="13" max="13" width="4.75" style="10" customWidth="1"/>
    <col min="14" max="14" width="9.25" style="14" customWidth="1"/>
    <col min="15" max="15" width="4.25" style="14" customWidth="1"/>
    <col min="16" max="16384" width="9" style="8"/>
  </cols>
  <sheetData>
    <row r="1" ht="35.1" customHeight="1" spans="1:15">
      <c r="A1" s="15" t="s">
        <v>5992</v>
      </c>
      <c r="B1" s="15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33"/>
    </row>
    <row r="2" ht="15.95" customHeight="1" spans="1:15">
      <c r="A2" s="16" t="s">
        <v>1</v>
      </c>
      <c r="B2" s="16" t="s">
        <v>2</v>
      </c>
      <c r="C2" s="16" t="s">
        <v>3</v>
      </c>
      <c r="D2" s="16" t="s">
        <v>4</v>
      </c>
      <c r="E2" s="17" t="s">
        <v>5</v>
      </c>
      <c r="F2" s="18" t="s">
        <v>6</v>
      </c>
      <c r="G2" s="19" t="s">
        <v>7</v>
      </c>
      <c r="H2" s="19" t="s">
        <v>8</v>
      </c>
      <c r="I2" s="16" t="s">
        <v>5993</v>
      </c>
      <c r="J2" s="16" t="s">
        <v>10</v>
      </c>
      <c r="K2" s="16" t="s">
        <v>11</v>
      </c>
      <c r="L2" s="16" t="s">
        <v>5994</v>
      </c>
      <c r="M2" s="16" t="s">
        <v>13</v>
      </c>
      <c r="N2" s="16" t="s">
        <v>14</v>
      </c>
      <c r="O2" s="16" t="s">
        <v>15</v>
      </c>
    </row>
    <row r="3" s="1" customFormat="1" ht="20.25" customHeight="1" spans="1:15">
      <c r="A3" s="20" t="s">
        <v>16</v>
      </c>
      <c r="B3" s="20" t="s">
        <v>8</v>
      </c>
      <c r="C3" s="20"/>
      <c r="D3" s="20"/>
      <c r="E3" s="21">
        <f>E4+E1221+E1561+E1629+E1632+E1728+E2576</f>
        <v>23856.52</v>
      </c>
      <c r="F3" s="21">
        <f>F4+F1221+F1561+F1629+F1632+F1728+F2576</f>
        <v>19173.66</v>
      </c>
      <c r="G3" s="21">
        <f t="shared" ref="G3:N3" si="0">G4+G1221+G1561+G1629+G1632+G1728+G2576</f>
        <v>50627.5799999998</v>
      </c>
      <c r="H3" s="21">
        <f t="shared" si="0"/>
        <v>93657.7599999998</v>
      </c>
      <c r="I3" s="34">
        <f t="shared" si="0"/>
        <v>3.2</v>
      </c>
      <c r="J3" s="21">
        <f t="shared" si="0"/>
        <v>93654.5599999998</v>
      </c>
      <c r="K3" s="34"/>
      <c r="L3" s="21">
        <f t="shared" si="0"/>
        <v>1242139.88</v>
      </c>
      <c r="M3" s="21">
        <f t="shared" si="0"/>
        <v>40.8</v>
      </c>
      <c r="N3" s="21">
        <f t="shared" si="0"/>
        <v>1242099.08</v>
      </c>
      <c r="O3" s="35"/>
    </row>
    <row r="4" s="2" customFormat="1" ht="18" customHeight="1" spans="1:15">
      <c r="A4" s="22" t="s">
        <v>17</v>
      </c>
      <c r="B4" s="22" t="s">
        <v>18</v>
      </c>
      <c r="C4" s="22"/>
      <c r="D4" s="22"/>
      <c r="E4" s="23"/>
      <c r="F4" s="23">
        <f t="shared" ref="F4:J4" si="1">SUM(F5:F1220)</f>
        <v>3925.21</v>
      </c>
      <c r="G4" s="24">
        <f t="shared" si="1"/>
        <v>27338.9099999998</v>
      </c>
      <c r="H4" s="24">
        <f t="shared" si="1"/>
        <v>31264.1199999998</v>
      </c>
      <c r="I4" s="24">
        <f t="shared" si="1"/>
        <v>0</v>
      </c>
      <c r="J4" s="24">
        <f t="shared" si="1"/>
        <v>31264.1199999998</v>
      </c>
      <c r="K4" s="24"/>
      <c r="L4" s="24">
        <f>SUM(L5:L1220)</f>
        <v>398618.990000004</v>
      </c>
      <c r="M4" s="23"/>
      <c r="N4" s="24">
        <f>SUM(N5:N1220)</f>
        <v>398618.990000004</v>
      </c>
      <c r="O4" s="23"/>
    </row>
    <row r="5" ht="12" customHeight="1" spans="1:15">
      <c r="A5" s="25" t="s">
        <v>17</v>
      </c>
      <c r="B5" s="26" t="s">
        <v>5995</v>
      </c>
      <c r="C5" s="27">
        <v>4</v>
      </c>
      <c r="D5" s="25" t="s">
        <v>5996</v>
      </c>
      <c r="E5" s="28"/>
      <c r="F5" s="28"/>
      <c r="G5" s="29">
        <v>15.6</v>
      </c>
      <c r="H5" s="29">
        <f t="shared" ref="H5:H68" si="2">F5+G5</f>
        <v>15.6</v>
      </c>
      <c r="I5" s="28"/>
      <c r="J5" s="36">
        <f>H5-I5</f>
        <v>15.6</v>
      </c>
      <c r="K5" s="37">
        <v>12.75</v>
      </c>
      <c r="L5" s="38">
        <f>ROUND(H5*K5,2)</f>
        <v>198.9</v>
      </c>
      <c r="M5" s="28"/>
      <c r="N5" s="37">
        <f>L5-M5</f>
        <v>198.9</v>
      </c>
      <c r="O5" s="39"/>
    </row>
    <row r="6" ht="12" customHeight="1" spans="1:15">
      <c r="A6" s="25" t="s">
        <v>17</v>
      </c>
      <c r="B6" s="26" t="s">
        <v>5995</v>
      </c>
      <c r="C6" s="27">
        <v>4</v>
      </c>
      <c r="D6" s="25" t="s">
        <v>5997</v>
      </c>
      <c r="E6" s="28"/>
      <c r="F6" s="28"/>
      <c r="G6" s="29">
        <v>13.6</v>
      </c>
      <c r="H6" s="29">
        <f t="shared" si="2"/>
        <v>13.6</v>
      </c>
      <c r="I6" s="28"/>
      <c r="J6" s="36">
        <f t="shared" ref="J6:J68" si="3">H6-I6</f>
        <v>13.6</v>
      </c>
      <c r="K6" s="37">
        <v>12.75</v>
      </c>
      <c r="L6" s="38">
        <f t="shared" ref="L6:L69" si="4">ROUND(H6*K6,2)</f>
        <v>173.4</v>
      </c>
      <c r="M6" s="28"/>
      <c r="N6" s="37">
        <f t="shared" ref="N6:N69" si="5">L6-M6</f>
        <v>173.4</v>
      </c>
      <c r="O6" s="39"/>
    </row>
    <row r="7" ht="12" customHeight="1" spans="1:15">
      <c r="A7" s="25" t="s">
        <v>17</v>
      </c>
      <c r="B7" s="26" t="s">
        <v>5995</v>
      </c>
      <c r="C7" s="27">
        <v>4</v>
      </c>
      <c r="D7" s="25" t="s">
        <v>5998</v>
      </c>
      <c r="E7" s="28"/>
      <c r="F7" s="28"/>
      <c r="G7" s="29">
        <v>12.6</v>
      </c>
      <c r="H7" s="29">
        <f t="shared" si="2"/>
        <v>12.6</v>
      </c>
      <c r="I7" s="28"/>
      <c r="J7" s="36">
        <f t="shared" si="3"/>
        <v>12.6</v>
      </c>
      <c r="K7" s="37">
        <v>12.75</v>
      </c>
      <c r="L7" s="38">
        <f t="shared" si="4"/>
        <v>160.65</v>
      </c>
      <c r="M7" s="28"/>
      <c r="N7" s="37">
        <f t="shared" si="5"/>
        <v>160.65</v>
      </c>
      <c r="O7" s="39"/>
    </row>
    <row r="8" ht="12" customHeight="1" spans="1:15">
      <c r="A8" s="25" t="s">
        <v>17</v>
      </c>
      <c r="B8" s="26" t="s">
        <v>5995</v>
      </c>
      <c r="C8" s="27">
        <v>4</v>
      </c>
      <c r="D8" s="25" t="s">
        <v>5999</v>
      </c>
      <c r="E8" s="28"/>
      <c r="F8" s="28"/>
      <c r="G8" s="29">
        <v>15.6</v>
      </c>
      <c r="H8" s="29">
        <f t="shared" si="2"/>
        <v>15.6</v>
      </c>
      <c r="I8" s="28"/>
      <c r="J8" s="36">
        <f t="shared" si="3"/>
        <v>15.6</v>
      </c>
      <c r="K8" s="37">
        <v>12.75</v>
      </c>
      <c r="L8" s="38">
        <f t="shared" si="4"/>
        <v>198.9</v>
      </c>
      <c r="M8" s="28"/>
      <c r="N8" s="37">
        <f t="shared" si="5"/>
        <v>198.9</v>
      </c>
      <c r="O8" s="39"/>
    </row>
    <row r="9" ht="12" customHeight="1" spans="1:15">
      <c r="A9" s="25" t="s">
        <v>17</v>
      </c>
      <c r="B9" s="26" t="s">
        <v>5995</v>
      </c>
      <c r="C9" s="27">
        <v>4</v>
      </c>
      <c r="D9" s="25" t="s">
        <v>6000</v>
      </c>
      <c r="E9" s="28"/>
      <c r="F9" s="28"/>
      <c r="G9" s="29">
        <v>10.8</v>
      </c>
      <c r="H9" s="29">
        <f t="shared" si="2"/>
        <v>10.8</v>
      </c>
      <c r="I9" s="28"/>
      <c r="J9" s="36">
        <f t="shared" si="3"/>
        <v>10.8</v>
      </c>
      <c r="K9" s="37">
        <v>12.75</v>
      </c>
      <c r="L9" s="38">
        <f t="shared" si="4"/>
        <v>137.7</v>
      </c>
      <c r="M9" s="28"/>
      <c r="N9" s="37">
        <f t="shared" si="5"/>
        <v>137.7</v>
      </c>
      <c r="O9" s="39"/>
    </row>
    <row r="10" ht="12" customHeight="1" spans="1:15">
      <c r="A10" s="25" t="s">
        <v>17</v>
      </c>
      <c r="B10" s="26" t="s">
        <v>5995</v>
      </c>
      <c r="C10" s="27">
        <v>4</v>
      </c>
      <c r="D10" s="25" t="s">
        <v>6001</v>
      </c>
      <c r="E10" s="28"/>
      <c r="F10" s="28"/>
      <c r="G10" s="29">
        <v>14.6</v>
      </c>
      <c r="H10" s="29">
        <f t="shared" si="2"/>
        <v>14.6</v>
      </c>
      <c r="I10" s="28"/>
      <c r="J10" s="36">
        <f t="shared" si="3"/>
        <v>14.6</v>
      </c>
      <c r="K10" s="37">
        <v>12.75</v>
      </c>
      <c r="L10" s="38">
        <f t="shared" si="4"/>
        <v>186.15</v>
      </c>
      <c r="M10" s="28"/>
      <c r="N10" s="37">
        <f t="shared" si="5"/>
        <v>186.15</v>
      </c>
      <c r="O10" s="39"/>
    </row>
    <row r="11" ht="12" customHeight="1" spans="1:15">
      <c r="A11" s="25" t="s">
        <v>17</v>
      </c>
      <c r="B11" s="26" t="s">
        <v>5995</v>
      </c>
      <c r="C11" s="27">
        <v>4</v>
      </c>
      <c r="D11" s="25" t="s">
        <v>6002</v>
      </c>
      <c r="E11" s="28"/>
      <c r="F11" s="28"/>
      <c r="G11" s="29">
        <v>12.6</v>
      </c>
      <c r="H11" s="29">
        <f t="shared" si="2"/>
        <v>12.6</v>
      </c>
      <c r="I11" s="28"/>
      <c r="J11" s="36">
        <f t="shared" si="3"/>
        <v>12.6</v>
      </c>
      <c r="K11" s="37">
        <v>12.75</v>
      </c>
      <c r="L11" s="38">
        <f t="shared" si="4"/>
        <v>160.65</v>
      </c>
      <c r="M11" s="28"/>
      <c r="N11" s="37">
        <f t="shared" si="5"/>
        <v>160.65</v>
      </c>
      <c r="O11" s="39"/>
    </row>
    <row r="12" ht="12" customHeight="1" spans="1:15">
      <c r="A12" s="25" t="s">
        <v>17</v>
      </c>
      <c r="B12" s="26" t="s">
        <v>5995</v>
      </c>
      <c r="C12" s="27">
        <v>4</v>
      </c>
      <c r="D12" s="25" t="s">
        <v>6003</v>
      </c>
      <c r="E12" s="28"/>
      <c r="F12" s="28"/>
      <c r="G12" s="29">
        <v>12.6</v>
      </c>
      <c r="H12" s="29">
        <f t="shared" si="2"/>
        <v>12.6</v>
      </c>
      <c r="I12" s="28"/>
      <c r="J12" s="36">
        <f t="shared" si="3"/>
        <v>12.6</v>
      </c>
      <c r="K12" s="37">
        <v>12.75</v>
      </c>
      <c r="L12" s="38">
        <f t="shared" si="4"/>
        <v>160.65</v>
      </c>
      <c r="M12" s="28"/>
      <c r="N12" s="37">
        <f t="shared" si="5"/>
        <v>160.65</v>
      </c>
      <c r="O12" s="39"/>
    </row>
    <row r="13" ht="12" customHeight="1" spans="1:15">
      <c r="A13" s="25" t="s">
        <v>17</v>
      </c>
      <c r="B13" s="26" t="s">
        <v>5995</v>
      </c>
      <c r="C13" s="27">
        <v>4</v>
      </c>
      <c r="D13" s="25" t="s">
        <v>6004</v>
      </c>
      <c r="E13" s="28"/>
      <c r="F13" s="28"/>
      <c r="G13" s="29">
        <v>46.9</v>
      </c>
      <c r="H13" s="29">
        <f t="shared" si="2"/>
        <v>46.9</v>
      </c>
      <c r="I13" s="28"/>
      <c r="J13" s="36">
        <f t="shared" si="3"/>
        <v>46.9</v>
      </c>
      <c r="K13" s="37">
        <v>12.75</v>
      </c>
      <c r="L13" s="38">
        <f t="shared" si="4"/>
        <v>597.98</v>
      </c>
      <c r="M13" s="28"/>
      <c r="N13" s="37">
        <f t="shared" si="5"/>
        <v>597.98</v>
      </c>
      <c r="O13" s="39"/>
    </row>
    <row r="14" ht="12" customHeight="1" spans="1:15">
      <c r="A14" s="25" t="s">
        <v>17</v>
      </c>
      <c r="B14" s="26" t="s">
        <v>5995</v>
      </c>
      <c r="C14" s="27">
        <v>4</v>
      </c>
      <c r="D14" s="25" t="s">
        <v>6005</v>
      </c>
      <c r="E14" s="28"/>
      <c r="F14" s="28"/>
      <c r="G14" s="29">
        <v>13.6</v>
      </c>
      <c r="H14" s="29">
        <f t="shared" si="2"/>
        <v>13.6</v>
      </c>
      <c r="I14" s="28"/>
      <c r="J14" s="36">
        <f t="shared" si="3"/>
        <v>13.6</v>
      </c>
      <c r="K14" s="37">
        <v>12.75</v>
      </c>
      <c r="L14" s="38">
        <f t="shared" si="4"/>
        <v>173.4</v>
      </c>
      <c r="M14" s="28"/>
      <c r="N14" s="37">
        <f t="shared" si="5"/>
        <v>173.4</v>
      </c>
      <c r="O14" s="39"/>
    </row>
    <row r="15" ht="12" customHeight="1" spans="1:15">
      <c r="A15" s="25" t="s">
        <v>17</v>
      </c>
      <c r="B15" s="26" t="s">
        <v>5995</v>
      </c>
      <c r="C15" s="27">
        <v>4</v>
      </c>
      <c r="D15" s="30" t="s">
        <v>6006</v>
      </c>
      <c r="E15" s="28"/>
      <c r="F15" s="28"/>
      <c r="G15" s="29">
        <v>12.6</v>
      </c>
      <c r="H15" s="29">
        <f t="shared" si="2"/>
        <v>12.6</v>
      </c>
      <c r="I15" s="28"/>
      <c r="J15" s="36">
        <f t="shared" si="3"/>
        <v>12.6</v>
      </c>
      <c r="K15" s="37">
        <v>12.75</v>
      </c>
      <c r="L15" s="38">
        <f t="shared" si="4"/>
        <v>160.65</v>
      </c>
      <c r="M15" s="28"/>
      <c r="N15" s="37">
        <f t="shared" si="5"/>
        <v>160.65</v>
      </c>
      <c r="O15" s="39"/>
    </row>
    <row r="16" ht="12" customHeight="1" spans="1:15">
      <c r="A16" s="25" t="s">
        <v>17</v>
      </c>
      <c r="B16" s="26" t="s">
        <v>5995</v>
      </c>
      <c r="C16" s="27">
        <v>4</v>
      </c>
      <c r="D16" s="25" t="s">
        <v>6007</v>
      </c>
      <c r="E16" s="28"/>
      <c r="F16" s="28"/>
      <c r="G16" s="29">
        <v>12.6</v>
      </c>
      <c r="H16" s="29">
        <f t="shared" si="2"/>
        <v>12.6</v>
      </c>
      <c r="I16" s="28"/>
      <c r="J16" s="36">
        <f t="shared" si="3"/>
        <v>12.6</v>
      </c>
      <c r="K16" s="37">
        <v>12.75</v>
      </c>
      <c r="L16" s="38">
        <f t="shared" si="4"/>
        <v>160.65</v>
      </c>
      <c r="M16" s="28"/>
      <c r="N16" s="37">
        <f t="shared" si="5"/>
        <v>160.65</v>
      </c>
      <c r="O16" s="39"/>
    </row>
    <row r="17" ht="12" customHeight="1" spans="1:15">
      <c r="A17" s="25" t="s">
        <v>17</v>
      </c>
      <c r="B17" s="26" t="s">
        <v>5995</v>
      </c>
      <c r="C17" s="27">
        <v>4</v>
      </c>
      <c r="D17" s="25" t="s">
        <v>6008</v>
      </c>
      <c r="E17" s="28"/>
      <c r="F17" s="28"/>
      <c r="G17" s="29">
        <v>13.6</v>
      </c>
      <c r="H17" s="29">
        <f t="shared" si="2"/>
        <v>13.6</v>
      </c>
      <c r="I17" s="28"/>
      <c r="J17" s="36">
        <f t="shared" si="3"/>
        <v>13.6</v>
      </c>
      <c r="K17" s="37">
        <v>12.75</v>
      </c>
      <c r="L17" s="38">
        <f t="shared" si="4"/>
        <v>173.4</v>
      </c>
      <c r="M17" s="28"/>
      <c r="N17" s="37">
        <f t="shared" si="5"/>
        <v>173.4</v>
      </c>
      <c r="O17" s="39"/>
    </row>
    <row r="18" ht="12" customHeight="1" spans="1:15">
      <c r="A18" s="25" t="s">
        <v>17</v>
      </c>
      <c r="B18" s="26" t="s">
        <v>5995</v>
      </c>
      <c r="C18" s="27">
        <v>4</v>
      </c>
      <c r="D18" s="25" t="s">
        <v>6009</v>
      </c>
      <c r="E18" s="28"/>
      <c r="F18" s="28"/>
      <c r="G18" s="29">
        <v>12.6</v>
      </c>
      <c r="H18" s="29">
        <f t="shared" si="2"/>
        <v>12.6</v>
      </c>
      <c r="I18" s="28"/>
      <c r="J18" s="36">
        <f t="shared" si="3"/>
        <v>12.6</v>
      </c>
      <c r="K18" s="37">
        <v>12.75</v>
      </c>
      <c r="L18" s="38">
        <f t="shared" si="4"/>
        <v>160.65</v>
      </c>
      <c r="M18" s="28"/>
      <c r="N18" s="37">
        <f t="shared" si="5"/>
        <v>160.65</v>
      </c>
      <c r="O18" s="39"/>
    </row>
    <row r="19" ht="12" customHeight="1" spans="1:15">
      <c r="A19" s="25" t="s">
        <v>17</v>
      </c>
      <c r="B19" s="26" t="s">
        <v>5995</v>
      </c>
      <c r="C19" s="27">
        <v>4</v>
      </c>
      <c r="D19" s="25" t="s">
        <v>6010</v>
      </c>
      <c r="E19" s="28"/>
      <c r="F19" s="28"/>
      <c r="G19" s="29">
        <v>13.6</v>
      </c>
      <c r="H19" s="29">
        <f t="shared" si="2"/>
        <v>13.6</v>
      </c>
      <c r="I19" s="28"/>
      <c r="J19" s="36">
        <f t="shared" si="3"/>
        <v>13.6</v>
      </c>
      <c r="K19" s="37">
        <v>12.75</v>
      </c>
      <c r="L19" s="38">
        <f t="shared" si="4"/>
        <v>173.4</v>
      </c>
      <c r="M19" s="28"/>
      <c r="N19" s="37">
        <f t="shared" si="5"/>
        <v>173.4</v>
      </c>
      <c r="O19" s="39"/>
    </row>
    <row r="20" ht="12" customHeight="1" spans="1:15">
      <c r="A20" s="25" t="s">
        <v>17</v>
      </c>
      <c r="B20" s="26" t="s">
        <v>5995</v>
      </c>
      <c r="C20" s="27">
        <v>4</v>
      </c>
      <c r="D20" s="25" t="s">
        <v>6011</v>
      </c>
      <c r="E20" s="28"/>
      <c r="F20" s="28"/>
      <c r="G20" s="29">
        <v>12.6</v>
      </c>
      <c r="H20" s="29">
        <f t="shared" si="2"/>
        <v>12.6</v>
      </c>
      <c r="I20" s="28"/>
      <c r="J20" s="36">
        <f t="shared" si="3"/>
        <v>12.6</v>
      </c>
      <c r="K20" s="37">
        <v>12.75</v>
      </c>
      <c r="L20" s="38">
        <f t="shared" si="4"/>
        <v>160.65</v>
      </c>
      <c r="M20" s="28"/>
      <c r="N20" s="37">
        <f t="shared" si="5"/>
        <v>160.65</v>
      </c>
      <c r="O20" s="39"/>
    </row>
    <row r="21" ht="12" customHeight="1" spans="1:15">
      <c r="A21" s="25" t="s">
        <v>17</v>
      </c>
      <c r="B21" s="26" t="s">
        <v>5995</v>
      </c>
      <c r="C21" s="27">
        <v>4</v>
      </c>
      <c r="D21" s="25" t="s">
        <v>6012</v>
      </c>
      <c r="E21" s="28"/>
      <c r="F21" s="28"/>
      <c r="G21" s="29">
        <v>12.6</v>
      </c>
      <c r="H21" s="29">
        <f t="shared" si="2"/>
        <v>12.6</v>
      </c>
      <c r="I21" s="28"/>
      <c r="J21" s="36">
        <f t="shared" si="3"/>
        <v>12.6</v>
      </c>
      <c r="K21" s="37">
        <v>12.75</v>
      </c>
      <c r="L21" s="38">
        <f t="shared" si="4"/>
        <v>160.65</v>
      </c>
      <c r="M21" s="28"/>
      <c r="N21" s="37">
        <f t="shared" si="5"/>
        <v>160.65</v>
      </c>
      <c r="O21" s="39"/>
    </row>
    <row r="22" ht="12" customHeight="1" spans="1:15">
      <c r="A22" s="25" t="s">
        <v>17</v>
      </c>
      <c r="B22" s="26" t="s">
        <v>5995</v>
      </c>
      <c r="C22" s="27">
        <v>4</v>
      </c>
      <c r="D22" s="25" t="s">
        <v>6013</v>
      </c>
      <c r="E22" s="28"/>
      <c r="F22" s="28"/>
      <c r="G22" s="29">
        <v>13.6</v>
      </c>
      <c r="H22" s="29">
        <f t="shared" si="2"/>
        <v>13.6</v>
      </c>
      <c r="I22" s="28"/>
      <c r="J22" s="36">
        <f t="shared" si="3"/>
        <v>13.6</v>
      </c>
      <c r="K22" s="37">
        <v>12.75</v>
      </c>
      <c r="L22" s="38">
        <f t="shared" si="4"/>
        <v>173.4</v>
      </c>
      <c r="M22" s="28"/>
      <c r="N22" s="37">
        <f t="shared" si="5"/>
        <v>173.4</v>
      </c>
      <c r="O22" s="39"/>
    </row>
    <row r="23" ht="12" customHeight="1" spans="1:15">
      <c r="A23" s="25" t="s">
        <v>17</v>
      </c>
      <c r="B23" s="26" t="s">
        <v>5995</v>
      </c>
      <c r="C23" s="27">
        <v>4</v>
      </c>
      <c r="D23" s="25" t="s">
        <v>6014</v>
      </c>
      <c r="E23" s="28"/>
      <c r="F23" s="28"/>
      <c r="G23" s="29">
        <v>12.6</v>
      </c>
      <c r="H23" s="29">
        <f t="shared" si="2"/>
        <v>12.6</v>
      </c>
      <c r="I23" s="28"/>
      <c r="J23" s="36">
        <f t="shared" si="3"/>
        <v>12.6</v>
      </c>
      <c r="K23" s="37">
        <v>12.75</v>
      </c>
      <c r="L23" s="38">
        <f t="shared" si="4"/>
        <v>160.65</v>
      </c>
      <c r="M23" s="28"/>
      <c r="N23" s="37">
        <f t="shared" si="5"/>
        <v>160.65</v>
      </c>
      <c r="O23" s="39"/>
    </row>
    <row r="24" ht="12" customHeight="1" spans="1:15">
      <c r="A24" s="25" t="s">
        <v>17</v>
      </c>
      <c r="B24" s="26" t="s">
        <v>5995</v>
      </c>
      <c r="C24" s="27">
        <v>4</v>
      </c>
      <c r="D24" s="25" t="s">
        <v>471</v>
      </c>
      <c r="E24" s="28"/>
      <c r="F24" s="28"/>
      <c r="G24" s="29">
        <v>12.6</v>
      </c>
      <c r="H24" s="29">
        <f t="shared" si="2"/>
        <v>12.6</v>
      </c>
      <c r="I24" s="28"/>
      <c r="J24" s="36">
        <f t="shared" si="3"/>
        <v>12.6</v>
      </c>
      <c r="K24" s="37">
        <v>12.75</v>
      </c>
      <c r="L24" s="38">
        <f t="shared" si="4"/>
        <v>160.65</v>
      </c>
      <c r="M24" s="28"/>
      <c r="N24" s="37">
        <f t="shared" si="5"/>
        <v>160.65</v>
      </c>
      <c r="O24" s="39"/>
    </row>
    <row r="25" ht="12" customHeight="1" spans="1:15">
      <c r="A25" s="25" t="s">
        <v>17</v>
      </c>
      <c r="B25" s="26" t="s">
        <v>5995</v>
      </c>
      <c r="C25" s="27">
        <v>4</v>
      </c>
      <c r="D25" s="25" t="s">
        <v>6015</v>
      </c>
      <c r="E25" s="28"/>
      <c r="F25" s="28"/>
      <c r="G25" s="29">
        <v>13.6</v>
      </c>
      <c r="H25" s="29">
        <f t="shared" si="2"/>
        <v>13.6</v>
      </c>
      <c r="I25" s="28"/>
      <c r="J25" s="36">
        <f t="shared" si="3"/>
        <v>13.6</v>
      </c>
      <c r="K25" s="37">
        <v>12.75</v>
      </c>
      <c r="L25" s="38">
        <f t="shared" si="4"/>
        <v>173.4</v>
      </c>
      <c r="M25" s="28"/>
      <c r="N25" s="37">
        <f t="shared" si="5"/>
        <v>173.4</v>
      </c>
      <c r="O25" s="39"/>
    </row>
    <row r="26" ht="12" customHeight="1" spans="1:15">
      <c r="A26" s="25" t="s">
        <v>17</v>
      </c>
      <c r="B26" s="26" t="s">
        <v>5995</v>
      </c>
      <c r="C26" s="27">
        <v>4</v>
      </c>
      <c r="D26" s="25" t="s">
        <v>6016</v>
      </c>
      <c r="E26" s="28"/>
      <c r="F26" s="28"/>
      <c r="G26" s="29">
        <v>12.6</v>
      </c>
      <c r="H26" s="29">
        <f t="shared" si="2"/>
        <v>12.6</v>
      </c>
      <c r="I26" s="28"/>
      <c r="J26" s="36">
        <f t="shared" si="3"/>
        <v>12.6</v>
      </c>
      <c r="K26" s="37">
        <v>12.75</v>
      </c>
      <c r="L26" s="38">
        <f t="shared" si="4"/>
        <v>160.65</v>
      </c>
      <c r="M26" s="28"/>
      <c r="N26" s="37">
        <f t="shared" si="5"/>
        <v>160.65</v>
      </c>
      <c r="O26" s="39"/>
    </row>
    <row r="27" ht="12" customHeight="1" spans="1:15">
      <c r="A27" s="25" t="s">
        <v>17</v>
      </c>
      <c r="B27" s="26" t="s">
        <v>5995</v>
      </c>
      <c r="C27" s="27">
        <v>4</v>
      </c>
      <c r="D27" s="25" t="s">
        <v>6017</v>
      </c>
      <c r="E27" s="28"/>
      <c r="F27" s="28"/>
      <c r="G27" s="29">
        <v>12.6</v>
      </c>
      <c r="H27" s="29">
        <f t="shared" si="2"/>
        <v>12.6</v>
      </c>
      <c r="I27" s="28"/>
      <c r="J27" s="36">
        <f t="shared" si="3"/>
        <v>12.6</v>
      </c>
      <c r="K27" s="37">
        <v>12.75</v>
      </c>
      <c r="L27" s="38">
        <f t="shared" si="4"/>
        <v>160.65</v>
      </c>
      <c r="M27" s="28"/>
      <c r="N27" s="37">
        <f t="shared" si="5"/>
        <v>160.65</v>
      </c>
      <c r="O27" s="39"/>
    </row>
    <row r="28" ht="12" customHeight="1" spans="1:15">
      <c r="A28" s="25" t="s">
        <v>17</v>
      </c>
      <c r="B28" s="26" t="s">
        <v>5995</v>
      </c>
      <c r="C28" s="27">
        <v>4</v>
      </c>
      <c r="D28" s="25" t="s">
        <v>6018</v>
      </c>
      <c r="E28" s="28"/>
      <c r="F28" s="28"/>
      <c r="G28" s="29">
        <v>13.6</v>
      </c>
      <c r="H28" s="29">
        <f t="shared" si="2"/>
        <v>13.6</v>
      </c>
      <c r="I28" s="28"/>
      <c r="J28" s="36">
        <f t="shared" si="3"/>
        <v>13.6</v>
      </c>
      <c r="K28" s="37">
        <v>12.75</v>
      </c>
      <c r="L28" s="38">
        <f t="shared" si="4"/>
        <v>173.4</v>
      </c>
      <c r="M28" s="28"/>
      <c r="N28" s="37">
        <f t="shared" si="5"/>
        <v>173.4</v>
      </c>
      <c r="O28" s="39"/>
    </row>
    <row r="29" ht="12" customHeight="1" spans="1:15">
      <c r="A29" s="25" t="s">
        <v>17</v>
      </c>
      <c r="B29" s="26" t="s">
        <v>5995</v>
      </c>
      <c r="C29" s="27">
        <v>4</v>
      </c>
      <c r="D29" s="25" t="s">
        <v>1152</v>
      </c>
      <c r="E29" s="28"/>
      <c r="F29" s="28"/>
      <c r="G29" s="29">
        <v>12.6</v>
      </c>
      <c r="H29" s="29">
        <f t="shared" si="2"/>
        <v>12.6</v>
      </c>
      <c r="I29" s="28"/>
      <c r="J29" s="36">
        <f t="shared" si="3"/>
        <v>12.6</v>
      </c>
      <c r="K29" s="37">
        <v>12.75</v>
      </c>
      <c r="L29" s="38">
        <f t="shared" si="4"/>
        <v>160.65</v>
      </c>
      <c r="M29" s="28"/>
      <c r="N29" s="37">
        <f t="shared" si="5"/>
        <v>160.65</v>
      </c>
      <c r="O29" s="39"/>
    </row>
    <row r="30" ht="12" customHeight="1" spans="1:15">
      <c r="A30" s="25" t="s">
        <v>17</v>
      </c>
      <c r="B30" s="26" t="s">
        <v>5995</v>
      </c>
      <c r="C30" s="27">
        <v>4</v>
      </c>
      <c r="D30" s="25" t="s">
        <v>6019</v>
      </c>
      <c r="E30" s="28"/>
      <c r="F30" s="28"/>
      <c r="G30" s="29">
        <v>10.6</v>
      </c>
      <c r="H30" s="29">
        <f t="shared" si="2"/>
        <v>10.6</v>
      </c>
      <c r="I30" s="28"/>
      <c r="J30" s="36">
        <f t="shared" si="3"/>
        <v>10.6</v>
      </c>
      <c r="K30" s="37">
        <v>12.75</v>
      </c>
      <c r="L30" s="38">
        <f t="shared" si="4"/>
        <v>135.15</v>
      </c>
      <c r="M30" s="28"/>
      <c r="N30" s="37">
        <f t="shared" si="5"/>
        <v>135.15</v>
      </c>
      <c r="O30" s="39"/>
    </row>
    <row r="31" ht="12" customHeight="1" spans="1:15">
      <c r="A31" s="25" t="s">
        <v>17</v>
      </c>
      <c r="B31" s="26" t="s">
        <v>5995</v>
      </c>
      <c r="C31" s="27">
        <v>4</v>
      </c>
      <c r="D31" s="25" t="s">
        <v>6020</v>
      </c>
      <c r="E31" s="28"/>
      <c r="F31" s="28"/>
      <c r="G31" s="29">
        <v>12.6</v>
      </c>
      <c r="H31" s="29">
        <f t="shared" si="2"/>
        <v>12.6</v>
      </c>
      <c r="I31" s="28"/>
      <c r="J31" s="36">
        <f t="shared" si="3"/>
        <v>12.6</v>
      </c>
      <c r="K31" s="37">
        <v>12.75</v>
      </c>
      <c r="L31" s="38">
        <f t="shared" si="4"/>
        <v>160.65</v>
      </c>
      <c r="M31" s="28"/>
      <c r="N31" s="37">
        <f t="shared" si="5"/>
        <v>160.65</v>
      </c>
      <c r="O31" s="39"/>
    </row>
    <row r="32" ht="12" customHeight="1" spans="1:15">
      <c r="A32" s="25" t="s">
        <v>17</v>
      </c>
      <c r="B32" s="26" t="s">
        <v>5995</v>
      </c>
      <c r="C32" s="27">
        <v>4</v>
      </c>
      <c r="D32" s="25" t="s">
        <v>6021</v>
      </c>
      <c r="E32" s="28"/>
      <c r="F32" s="28"/>
      <c r="G32" s="29">
        <v>13.6</v>
      </c>
      <c r="H32" s="29">
        <f t="shared" si="2"/>
        <v>13.6</v>
      </c>
      <c r="I32" s="28"/>
      <c r="J32" s="36">
        <f t="shared" si="3"/>
        <v>13.6</v>
      </c>
      <c r="K32" s="37">
        <v>12.75</v>
      </c>
      <c r="L32" s="38">
        <f t="shared" si="4"/>
        <v>173.4</v>
      </c>
      <c r="M32" s="28"/>
      <c r="N32" s="37">
        <f t="shared" si="5"/>
        <v>173.4</v>
      </c>
      <c r="O32" s="39"/>
    </row>
    <row r="33" ht="12" customHeight="1" spans="1:15">
      <c r="A33" s="25" t="s">
        <v>17</v>
      </c>
      <c r="B33" s="26" t="s">
        <v>5995</v>
      </c>
      <c r="C33" s="27">
        <v>4</v>
      </c>
      <c r="D33" s="25" t="s">
        <v>1547</v>
      </c>
      <c r="E33" s="28"/>
      <c r="F33" s="28"/>
      <c r="G33" s="29">
        <v>12.6</v>
      </c>
      <c r="H33" s="29">
        <f t="shared" si="2"/>
        <v>12.6</v>
      </c>
      <c r="I33" s="28"/>
      <c r="J33" s="36">
        <f t="shared" si="3"/>
        <v>12.6</v>
      </c>
      <c r="K33" s="37">
        <v>12.75</v>
      </c>
      <c r="L33" s="38">
        <f t="shared" si="4"/>
        <v>160.65</v>
      </c>
      <c r="M33" s="28"/>
      <c r="N33" s="37">
        <f t="shared" si="5"/>
        <v>160.65</v>
      </c>
      <c r="O33" s="39"/>
    </row>
    <row r="34" ht="12" customHeight="1" spans="1:15">
      <c r="A34" s="25" t="s">
        <v>17</v>
      </c>
      <c r="B34" s="26" t="s">
        <v>5995</v>
      </c>
      <c r="C34" s="27">
        <v>4</v>
      </c>
      <c r="D34" s="25" t="s">
        <v>6022</v>
      </c>
      <c r="E34" s="28"/>
      <c r="F34" s="28"/>
      <c r="G34" s="29">
        <v>11.6</v>
      </c>
      <c r="H34" s="29">
        <f t="shared" si="2"/>
        <v>11.6</v>
      </c>
      <c r="I34" s="28"/>
      <c r="J34" s="36">
        <f t="shared" si="3"/>
        <v>11.6</v>
      </c>
      <c r="K34" s="37">
        <v>12.75</v>
      </c>
      <c r="L34" s="38">
        <f t="shared" si="4"/>
        <v>147.9</v>
      </c>
      <c r="M34" s="28"/>
      <c r="N34" s="37">
        <f t="shared" si="5"/>
        <v>147.9</v>
      </c>
      <c r="O34" s="39"/>
    </row>
    <row r="35" ht="12" customHeight="1" spans="1:15">
      <c r="A35" s="25" t="s">
        <v>17</v>
      </c>
      <c r="B35" s="26" t="s">
        <v>5995</v>
      </c>
      <c r="C35" s="27">
        <v>4</v>
      </c>
      <c r="D35" s="25" t="s">
        <v>6023</v>
      </c>
      <c r="E35" s="28"/>
      <c r="F35" s="28"/>
      <c r="G35" s="29">
        <v>11.6</v>
      </c>
      <c r="H35" s="29">
        <f t="shared" si="2"/>
        <v>11.6</v>
      </c>
      <c r="I35" s="28"/>
      <c r="J35" s="36">
        <f t="shared" si="3"/>
        <v>11.6</v>
      </c>
      <c r="K35" s="37">
        <v>12.75</v>
      </c>
      <c r="L35" s="38">
        <f t="shared" si="4"/>
        <v>147.9</v>
      </c>
      <c r="M35" s="28"/>
      <c r="N35" s="37">
        <f t="shared" si="5"/>
        <v>147.9</v>
      </c>
      <c r="O35" s="39"/>
    </row>
    <row r="36" ht="12" customHeight="1" spans="1:15">
      <c r="A36" s="25" t="s">
        <v>17</v>
      </c>
      <c r="B36" s="26" t="s">
        <v>5995</v>
      </c>
      <c r="C36" s="27">
        <v>4</v>
      </c>
      <c r="D36" s="31" t="s">
        <v>6012</v>
      </c>
      <c r="E36" s="28"/>
      <c r="F36" s="28"/>
      <c r="G36" s="29">
        <v>11.6</v>
      </c>
      <c r="H36" s="29">
        <f t="shared" si="2"/>
        <v>11.6</v>
      </c>
      <c r="I36" s="28"/>
      <c r="J36" s="36">
        <f t="shared" si="3"/>
        <v>11.6</v>
      </c>
      <c r="K36" s="37">
        <v>12.75</v>
      </c>
      <c r="L36" s="38">
        <f t="shared" si="4"/>
        <v>147.9</v>
      </c>
      <c r="M36" s="28"/>
      <c r="N36" s="37">
        <f t="shared" si="5"/>
        <v>147.9</v>
      </c>
      <c r="O36" s="39" t="s">
        <v>6024</v>
      </c>
    </row>
    <row r="37" ht="12" customHeight="1" spans="1:15">
      <c r="A37" s="25" t="s">
        <v>17</v>
      </c>
      <c r="B37" s="26" t="s">
        <v>5995</v>
      </c>
      <c r="C37" s="27">
        <v>4</v>
      </c>
      <c r="D37" s="25" t="s">
        <v>2985</v>
      </c>
      <c r="E37" s="28"/>
      <c r="F37" s="28"/>
      <c r="G37" s="29">
        <v>11.6</v>
      </c>
      <c r="H37" s="29">
        <f t="shared" si="2"/>
        <v>11.6</v>
      </c>
      <c r="I37" s="28"/>
      <c r="J37" s="36">
        <f t="shared" si="3"/>
        <v>11.6</v>
      </c>
      <c r="K37" s="37">
        <v>12.75</v>
      </c>
      <c r="L37" s="38">
        <f t="shared" si="4"/>
        <v>147.9</v>
      </c>
      <c r="M37" s="28"/>
      <c r="N37" s="37">
        <f t="shared" si="5"/>
        <v>147.9</v>
      </c>
      <c r="O37" s="39"/>
    </row>
    <row r="38" ht="12" customHeight="1" spans="1:15">
      <c r="A38" s="25" t="s">
        <v>17</v>
      </c>
      <c r="B38" s="26" t="s">
        <v>5995</v>
      </c>
      <c r="C38" s="27">
        <v>4</v>
      </c>
      <c r="D38" s="25" t="s">
        <v>6025</v>
      </c>
      <c r="E38" s="28"/>
      <c r="F38" s="28"/>
      <c r="G38" s="29">
        <v>12.6</v>
      </c>
      <c r="H38" s="29">
        <f t="shared" si="2"/>
        <v>12.6</v>
      </c>
      <c r="I38" s="28"/>
      <c r="J38" s="36">
        <f t="shared" si="3"/>
        <v>12.6</v>
      </c>
      <c r="K38" s="37">
        <v>12.75</v>
      </c>
      <c r="L38" s="38">
        <f t="shared" si="4"/>
        <v>160.65</v>
      </c>
      <c r="M38" s="28"/>
      <c r="N38" s="37">
        <f t="shared" si="5"/>
        <v>160.65</v>
      </c>
      <c r="O38" s="39"/>
    </row>
    <row r="39" ht="12" customHeight="1" spans="1:15">
      <c r="A39" s="25" t="s">
        <v>17</v>
      </c>
      <c r="B39" s="26" t="s">
        <v>5995</v>
      </c>
      <c r="C39" s="27">
        <v>4</v>
      </c>
      <c r="D39" s="25" t="s">
        <v>6026</v>
      </c>
      <c r="E39" s="28"/>
      <c r="F39" s="28"/>
      <c r="G39" s="29">
        <v>12.6</v>
      </c>
      <c r="H39" s="29">
        <f t="shared" si="2"/>
        <v>12.6</v>
      </c>
      <c r="I39" s="28"/>
      <c r="J39" s="36">
        <f t="shared" si="3"/>
        <v>12.6</v>
      </c>
      <c r="K39" s="37">
        <v>12.75</v>
      </c>
      <c r="L39" s="38">
        <f t="shared" si="4"/>
        <v>160.65</v>
      </c>
      <c r="M39" s="28"/>
      <c r="N39" s="37">
        <f t="shared" si="5"/>
        <v>160.65</v>
      </c>
      <c r="O39" s="39"/>
    </row>
    <row r="40" ht="12" customHeight="1" spans="1:15">
      <c r="A40" s="25" t="s">
        <v>17</v>
      </c>
      <c r="B40" s="26" t="s">
        <v>5995</v>
      </c>
      <c r="C40" s="27">
        <v>4</v>
      </c>
      <c r="D40" s="25" t="s">
        <v>6027</v>
      </c>
      <c r="E40" s="28"/>
      <c r="F40" s="28"/>
      <c r="G40" s="29">
        <v>12.6</v>
      </c>
      <c r="H40" s="29">
        <f t="shared" si="2"/>
        <v>12.6</v>
      </c>
      <c r="I40" s="28"/>
      <c r="J40" s="36">
        <f t="shared" si="3"/>
        <v>12.6</v>
      </c>
      <c r="K40" s="37">
        <v>12.75</v>
      </c>
      <c r="L40" s="38">
        <f t="shared" si="4"/>
        <v>160.65</v>
      </c>
      <c r="M40" s="28"/>
      <c r="N40" s="37">
        <f t="shared" si="5"/>
        <v>160.65</v>
      </c>
      <c r="O40" s="39"/>
    </row>
    <row r="41" ht="12" customHeight="1" spans="1:15">
      <c r="A41" s="25" t="s">
        <v>17</v>
      </c>
      <c r="B41" s="26" t="s">
        <v>5995</v>
      </c>
      <c r="C41" s="27">
        <v>7</v>
      </c>
      <c r="D41" s="27" t="s">
        <v>6028</v>
      </c>
      <c r="E41" s="28"/>
      <c r="F41" s="28"/>
      <c r="G41" s="29">
        <v>20.6</v>
      </c>
      <c r="H41" s="29">
        <f t="shared" si="2"/>
        <v>20.6</v>
      </c>
      <c r="I41" s="28"/>
      <c r="J41" s="36">
        <f t="shared" si="3"/>
        <v>20.6</v>
      </c>
      <c r="K41" s="37">
        <v>12.75</v>
      </c>
      <c r="L41" s="38">
        <f t="shared" si="4"/>
        <v>262.65</v>
      </c>
      <c r="M41" s="28"/>
      <c r="N41" s="37">
        <f t="shared" si="5"/>
        <v>262.65</v>
      </c>
      <c r="O41" s="39"/>
    </row>
    <row r="42" ht="12" customHeight="1" spans="1:15">
      <c r="A42" s="25" t="s">
        <v>17</v>
      </c>
      <c r="B42" s="26" t="s">
        <v>5995</v>
      </c>
      <c r="C42" s="27">
        <v>7</v>
      </c>
      <c r="D42" s="27" t="s">
        <v>6029</v>
      </c>
      <c r="E42" s="28"/>
      <c r="F42" s="28"/>
      <c r="G42" s="29">
        <v>20.6</v>
      </c>
      <c r="H42" s="29">
        <f t="shared" si="2"/>
        <v>20.6</v>
      </c>
      <c r="I42" s="28"/>
      <c r="J42" s="36">
        <f t="shared" si="3"/>
        <v>20.6</v>
      </c>
      <c r="K42" s="37">
        <v>12.75</v>
      </c>
      <c r="L42" s="38">
        <f t="shared" si="4"/>
        <v>262.65</v>
      </c>
      <c r="M42" s="28"/>
      <c r="N42" s="37">
        <f t="shared" si="5"/>
        <v>262.65</v>
      </c>
      <c r="O42" s="39"/>
    </row>
    <row r="43" ht="12" customHeight="1" spans="1:15">
      <c r="A43" s="25" t="s">
        <v>17</v>
      </c>
      <c r="B43" s="26" t="s">
        <v>5995</v>
      </c>
      <c r="C43" s="27">
        <v>7</v>
      </c>
      <c r="D43" s="27" t="s">
        <v>6030</v>
      </c>
      <c r="E43" s="28"/>
      <c r="F43" s="28"/>
      <c r="G43" s="29">
        <v>38.6</v>
      </c>
      <c r="H43" s="29">
        <f t="shared" si="2"/>
        <v>38.6</v>
      </c>
      <c r="I43" s="28"/>
      <c r="J43" s="36">
        <f t="shared" si="3"/>
        <v>38.6</v>
      </c>
      <c r="K43" s="37">
        <v>12.75</v>
      </c>
      <c r="L43" s="38">
        <f t="shared" si="4"/>
        <v>492.15</v>
      </c>
      <c r="M43" s="28"/>
      <c r="N43" s="37">
        <f t="shared" si="5"/>
        <v>492.15</v>
      </c>
      <c r="O43" s="39"/>
    </row>
    <row r="44" ht="12" customHeight="1" spans="1:15">
      <c r="A44" s="25" t="s">
        <v>17</v>
      </c>
      <c r="B44" s="26" t="s">
        <v>5995</v>
      </c>
      <c r="C44" s="27">
        <v>7</v>
      </c>
      <c r="D44" s="27" t="s">
        <v>6031</v>
      </c>
      <c r="E44" s="28"/>
      <c r="F44" s="28"/>
      <c r="G44" s="29">
        <v>15.6</v>
      </c>
      <c r="H44" s="29">
        <f t="shared" si="2"/>
        <v>15.6</v>
      </c>
      <c r="I44" s="28"/>
      <c r="J44" s="36">
        <f t="shared" si="3"/>
        <v>15.6</v>
      </c>
      <c r="K44" s="37">
        <v>12.75</v>
      </c>
      <c r="L44" s="38">
        <f t="shared" si="4"/>
        <v>198.9</v>
      </c>
      <c r="M44" s="28"/>
      <c r="N44" s="37">
        <f t="shared" si="5"/>
        <v>198.9</v>
      </c>
      <c r="O44" s="39"/>
    </row>
    <row r="45" ht="12" customHeight="1" spans="1:15">
      <c r="A45" s="25" t="s">
        <v>17</v>
      </c>
      <c r="B45" s="26" t="s">
        <v>5995</v>
      </c>
      <c r="C45" s="27">
        <v>7</v>
      </c>
      <c r="D45" s="27" t="s">
        <v>6032</v>
      </c>
      <c r="E45" s="28"/>
      <c r="F45" s="28"/>
      <c r="G45" s="29">
        <v>10.6</v>
      </c>
      <c r="H45" s="29">
        <f t="shared" si="2"/>
        <v>10.6</v>
      </c>
      <c r="I45" s="28"/>
      <c r="J45" s="36">
        <f t="shared" si="3"/>
        <v>10.6</v>
      </c>
      <c r="K45" s="37">
        <v>12.75</v>
      </c>
      <c r="L45" s="38">
        <f t="shared" si="4"/>
        <v>135.15</v>
      </c>
      <c r="M45" s="28"/>
      <c r="N45" s="37">
        <f t="shared" si="5"/>
        <v>135.15</v>
      </c>
      <c r="O45" s="39"/>
    </row>
    <row r="46" ht="12" customHeight="1" spans="1:15">
      <c r="A46" s="25" t="s">
        <v>17</v>
      </c>
      <c r="B46" s="26" t="s">
        <v>5995</v>
      </c>
      <c r="C46" s="27">
        <v>7</v>
      </c>
      <c r="D46" s="32" t="s">
        <v>6033</v>
      </c>
      <c r="E46" s="28"/>
      <c r="F46" s="28"/>
      <c r="G46" s="29">
        <v>25.6</v>
      </c>
      <c r="H46" s="29">
        <f t="shared" si="2"/>
        <v>25.6</v>
      </c>
      <c r="I46" s="28"/>
      <c r="J46" s="36">
        <f t="shared" si="3"/>
        <v>25.6</v>
      </c>
      <c r="K46" s="37">
        <v>12.75</v>
      </c>
      <c r="L46" s="38">
        <f t="shared" si="4"/>
        <v>326.4</v>
      </c>
      <c r="M46" s="28"/>
      <c r="N46" s="37">
        <f t="shared" si="5"/>
        <v>326.4</v>
      </c>
      <c r="O46" s="39" t="s">
        <v>6034</v>
      </c>
    </row>
    <row r="47" ht="12" customHeight="1" spans="1:15">
      <c r="A47" s="25" t="s">
        <v>17</v>
      </c>
      <c r="B47" s="26" t="s">
        <v>5995</v>
      </c>
      <c r="C47" s="27">
        <v>7</v>
      </c>
      <c r="D47" s="27" t="s">
        <v>6035</v>
      </c>
      <c r="E47" s="28"/>
      <c r="F47" s="28"/>
      <c r="G47" s="29">
        <v>10.6</v>
      </c>
      <c r="H47" s="29">
        <f t="shared" si="2"/>
        <v>10.6</v>
      </c>
      <c r="I47" s="28"/>
      <c r="J47" s="36">
        <f t="shared" si="3"/>
        <v>10.6</v>
      </c>
      <c r="K47" s="37">
        <v>12.75</v>
      </c>
      <c r="L47" s="38">
        <f t="shared" si="4"/>
        <v>135.15</v>
      </c>
      <c r="M47" s="28"/>
      <c r="N47" s="37">
        <f t="shared" si="5"/>
        <v>135.15</v>
      </c>
      <c r="O47" s="39"/>
    </row>
    <row r="48" ht="12" customHeight="1" spans="1:15">
      <c r="A48" s="25" t="s">
        <v>17</v>
      </c>
      <c r="B48" s="26" t="s">
        <v>5995</v>
      </c>
      <c r="C48" s="27">
        <v>7</v>
      </c>
      <c r="D48" s="27" t="s">
        <v>6036</v>
      </c>
      <c r="E48" s="28"/>
      <c r="F48" s="28"/>
      <c r="G48" s="29">
        <v>30.6</v>
      </c>
      <c r="H48" s="29">
        <f t="shared" si="2"/>
        <v>30.6</v>
      </c>
      <c r="I48" s="28"/>
      <c r="J48" s="36">
        <f t="shared" si="3"/>
        <v>30.6</v>
      </c>
      <c r="K48" s="37">
        <v>12.75</v>
      </c>
      <c r="L48" s="38">
        <f t="shared" si="4"/>
        <v>390.15</v>
      </c>
      <c r="M48" s="28"/>
      <c r="N48" s="37">
        <f t="shared" si="5"/>
        <v>390.15</v>
      </c>
      <c r="O48" s="39"/>
    </row>
    <row r="49" ht="12" customHeight="1" spans="1:15">
      <c r="A49" s="25" t="s">
        <v>17</v>
      </c>
      <c r="B49" s="26" t="s">
        <v>5995</v>
      </c>
      <c r="C49" s="27">
        <v>7</v>
      </c>
      <c r="D49" s="27" t="s">
        <v>6030</v>
      </c>
      <c r="E49" s="28"/>
      <c r="F49" s="28"/>
      <c r="G49" s="29">
        <v>27.6</v>
      </c>
      <c r="H49" s="29">
        <f t="shared" si="2"/>
        <v>27.6</v>
      </c>
      <c r="I49" s="28"/>
      <c r="J49" s="36">
        <f t="shared" si="3"/>
        <v>27.6</v>
      </c>
      <c r="K49" s="37">
        <v>12.75</v>
      </c>
      <c r="L49" s="38">
        <f t="shared" si="4"/>
        <v>351.9</v>
      </c>
      <c r="M49" s="28"/>
      <c r="N49" s="37">
        <f t="shared" si="5"/>
        <v>351.9</v>
      </c>
      <c r="O49" s="39"/>
    </row>
    <row r="50" ht="12" customHeight="1" spans="1:15">
      <c r="A50" s="25" t="s">
        <v>17</v>
      </c>
      <c r="B50" s="26" t="s">
        <v>5995</v>
      </c>
      <c r="C50" s="27">
        <v>7</v>
      </c>
      <c r="D50" s="27" t="s">
        <v>6037</v>
      </c>
      <c r="E50" s="28"/>
      <c r="F50" s="28"/>
      <c r="G50" s="29">
        <v>30.6</v>
      </c>
      <c r="H50" s="29">
        <f t="shared" si="2"/>
        <v>30.6</v>
      </c>
      <c r="I50" s="28"/>
      <c r="J50" s="36">
        <f t="shared" si="3"/>
        <v>30.6</v>
      </c>
      <c r="K50" s="37">
        <v>12.75</v>
      </c>
      <c r="L50" s="38">
        <f t="shared" si="4"/>
        <v>390.15</v>
      </c>
      <c r="M50" s="28"/>
      <c r="N50" s="37">
        <f t="shared" si="5"/>
        <v>390.15</v>
      </c>
      <c r="O50" s="39"/>
    </row>
    <row r="51" ht="12" customHeight="1" spans="1:15">
      <c r="A51" s="25" t="s">
        <v>17</v>
      </c>
      <c r="B51" s="26" t="s">
        <v>5995</v>
      </c>
      <c r="C51" s="27">
        <v>7</v>
      </c>
      <c r="D51" s="27" t="s">
        <v>6038</v>
      </c>
      <c r="E51" s="28"/>
      <c r="F51" s="28"/>
      <c r="G51" s="29">
        <v>12.6</v>
      </c>
      <c r="H51" s="29">
        <f t="shared" si="2"/>
        <v>12.6</v>
      </c>
      <c r="I51" s="28"/>
      <c r="J51" s="36">
        <f t="shared" si="3"/>
        <v>12.6</v>
      </c>
      <c r="K51" s="37">
        <v>12.75</v>
      </c>
      <c r="L51" s="38">
        <f t="shared" si="4"/>
        <v>160.65</v>
      </c>
      <c r="M51" s="28"/>
      <c r="N51" s="37">
        <f t="shared" si="5"/>
        <v>160.65</v>
      </c>
      <c r="O51" s="39"/>
    </row>
    <row r="52" ht="12" customHeight="1" spans="1:15">
      <c r="A52" s="25" t="s">
        <v>17</v>
      </c>
      <c r="B52" s="26" t="s">
        <v>5995</v>
      </c>
      <c r="C52" s="27">
        <v>7</v>
      </c>
      <c r="D52" s="27" t="s">
        <v>6039</v>
      </c>
      <c r="E52" s="28"/>
      <c r="F52" s="28"/>
      <c r="G52" s="29">
        <v>20.6</v>
      </c>
      <c r="H52" s="29">
        <f t="shared" si="2"/>
        <v>20.6</v>
      </c>
      <c r="I52" s="28"/>
      <c r="J52" s="36">
        <f t="shared" si="3"/>
        <v>20.6</v>
      </c>
      <c r="K52" s="37">
        <v>12.75</v>
      </c>
      <c r="L52" s="38">
        <f t="shared" si="4"/>
        <v>262.65</v>
      </c>
      <c r="M52" s="28"/>
      <c r="N52" s="37">
        <f t="shared" si="5"/>
        <v>262.65</v>
      </c>
      <c r="O52" s="39"/>
    </row>
    <row r="53" ht="12" customHeight="1" spans="1:15">
      <c r="A53" s="25" t="s">
        <v>17</v>
      </c>
      <c r="B53" s="26" t="s">
        <v>5995</v>
      </c>
      <c r="C53" s="27">
        <v>7</v>
      </c>
      <c r="D53" s="27" t="s">
        <v>6040</v>
      </c>
      <c r="E53" s="28"/>
      <c r="F53" s="28"/>
      <c r="G53" s="29">
        <v>10.6</v>
      </c>
      <c r="H53" s="29">
        <f t="shared" si="2"/>
        <v>10.6</v>
      </c>
      <c r="I53" s="28"/>
      <c r="J53" s="36">
        <f t="shared" si="3"/>
        <v>10.6</v>
      </c>
      <c r="K53" s="37">
        <v>12.75</v>
      </c>
      <c r="L53" s="38">
        <f t="shared" si="4"/>
        <v>135.15</v>
      </c>
      <c r="M53" s="28"/>
      <c r="N53" s="37">
        <f t="shared" si="5"/>
        <v>135.15</v>
      </c>
      <c r="O53" s="39"/>
    </row>
    <row r="54" ht="12" customHeight="1" spans="1:15">
      <c r="A54" s="25" t="s">
        <v>17</v>
      </c>
      <c r="B54" s="26" t="s">
        <v>5995</v>
      </c>
      <c r="C54" s="27">
        <v>7</v>
      </c>
      <c r="D54" s="27" t="s">
        <v>6041</v>
      </c>
      <c r="E54" s="28"/>
      <c r="F54" s="28"/>
      <c r="G54" s="29">
        <v>20.6</v>
      </c>
      <c r="H54" s="29">
        <f t="shared" si="2"/>
        <v>20.6</v>
      </c>
      <c r="I54" s="28"/>
      <c r="J54" s="36">
        <f t="shared" si="3"/>
        <v>20.6</v>
      </c>
      <c r="K54" s="37">
        <v>12.75</v>
      </c>
      <c r="L54" s="38">
        <f t="shared" si="4"/>
        <v>262.65</v>
      </c>
      <c r="M54" s="28"/>
      <c r="N54" s="37">
        <f t="shared" si="5"/>
        <v>262.65</v>
      </c>
      <c r="O54" s="39"/>
    </row>
    <row r="55" ht="12" customHeight="1" spans="1:15">
      <c r="A55" s="25" t="s">
        <v>17</v>
      </c>
      <c r="B55" s="26" t="s">
        <v>5995</v>
      </c>
      <c r="C55" s="27">
        <v>7</v>
      </c>
      <c r="D55" s="27" t="s">
        <v>6042</v>
      </c>
      <c r="E55" s="28"/>
      <c r="F55" s="28"/>
      <c r="G55" s="29">
        <v>20.6</v>
      </c>
      <c r="H55" s="29">
        <f t="shared" si="2"/>
        <v>20.6</v>
      </c>
      <c r="I55" s="28"/>
      <c r="J55" s="36">
        <f t="shared" si="3"/>
        <v>20.6</v>
      </c>
      <c r="K55" s="37">
        <v>12.75</v>
      </c>
      <c r="L55" s="38">
        <f t="shared" si="4"/>
        <v>262.65</v>
      </c>
      <c r="M55" s="28"/>
      <c r="N55" s="37">
        <f t="shared" si="5"/>
        <v>262.65</v>
      </c>
      <c r="O55" s="39"/>
    </row>
    <row r="56" ht="12" customHeight="1" spans="1:15">
      <c r="A56" s="25" t="s">
        <v>17</v>
      </c>
      <c r="B56" s="26" t="s">
        <v>5995</v>
      </c>
      <c r="C56" s="27">
        <v>7</v>
      </c>
      <c r="D56" s="27" t="s">
        <v>6043</v>
      </c>
      <c r="E56" s="28"/>
      <c r="F56" s="28"/>
      <c r="G56" s="29">
        <v>17.6</v>
      </c>
      <c r="H56" s="29">
        <f t="shared" si="2"/>
        <v>17.6</v>
      </c>
      <c r="I56" s="28"/>
      <c r="J56" s="36">
        <f t="shared" si="3"/>
        <v>17.6</v>
      </c>
      <c r="K56" s="37">
        <v>12.75</v>
      </c>
      <c r="L56" s="38">
        <f t="shared" si="4"/>
        <v>224.4</v>
      </c>
      <c r="M56" s="28"/>
      <c r="N56" s="37">
        <f t="shared" si="5"/>
        <v>224.4</v>
      </c>
      <c r="O56" s="39"/>
    </row>
    <row r="57" ht="12" customHeight="1" spans="1:15">
      <c r="A57" s="25" t="s">
        <v>17</v>
      </c>
      <c r="B57" s="26" t="s">
        <v>5995</v>
      </c>
      <c r="C57" s="27">
        <v>7</v>
      </c>
      <c r="D57" s="27" t="s">
        <v>6044</v>
      </c>
      <c r="E57" s="28"/>
      <c r="F57" s="28"/>
      <c r="G57" s="29">
        <v>10.6</v>
      </c>
      <c r="H57" s="29">
        <f t="shared" si="2"/>
        <v>10.6</v>
      </c>
      <c r="I57" s="28"/>
      <c r="J57" s="36">
        <f t="shared" si="3"/>
        <v>10.6</v>
      </c>
      <c r="K57" s="37">
        <v>12.75</v>
      </c>
      <c r="L57" s="38">
        <f t="shared" si="4"/>
        <v>135.15</v>
      </c>
      <c r="M57" s="28"/>
      <c r="N57" s="37">
        <f t="shared" si="5"/>
        <v>135.15</v>
      </c>
      <c r="O57" s="39"/>
    </row>
    <row r="58" ht="12" customHeight="1" spans="1:15">
      <c r="A58" s="25" t="s">
        <v>17</v>
      </c>
      <c r="B58" s="26" t="s">
        <v>5995</v>
      </c>
      <c r="C58" s="27">
        <v>7</v>
      </c>
      <c r="D58" s="27" t="s">
        <v>6045</v>
      </c>
      <c r="E58" s="28"/>
      <c r="F58" s="28"/>
      <c r="G58" s="29">
        <v>10.6</v>
      </c>
      <c r="H58" s="29">
        <f t="shared" si="2"/>
        <v>10.6</v>
      </c>
      <c r="I58" s="28"/>
      <c r="J58" s="36">
        <f t="shared" si="3"/>
        <v>10.6</v>
      </c>
      <c r="K58" s="37">
        <v>12.75</v>
      </c>
      <c r="L58" s="38">
        <f t="shared" si="4"/>
        <v>135.15</v>
      </c>
      <c r="M58" s="28"/>
      <c r="N58" s="37">
        <f t="shared" si="5"/>
        <v>135.15</v>
      </c>
      <c r="O58" s="39"/>
    </row>
    <row r="59" ht="12" customHeight="1" spans="1:15">
      <c r="A59" s="25" t="s">
        <v>17</v>
      </c>
      <c r="B59" s="26" t="s">
        <v>5995</v>
      </c>
      <c r="C59" s="27">
        <v>7</v>
      </c>
      <c r="D59" s="25" t="s">
        <v>6046</v>
      </c>
      <c r="E59" s="28"/>
      <c r="F59" s="28"/>
      <c r="G59" s="29">
        <v>10.6</v>
      </c>
      <c r="H59" s="29">
        <f t="shared" si="2"/>
        <v>10.6</v>
      </c>
      <c r="I59" s="28"/>
      <c r="J59" s="36">
        <f t="shared" si="3"/>
        <v>10.6</v>
      </c>
      <c r="K59" s="37">
        <v>12.75</v>
      </c>
      <c r="L59" s="38">
        <f t="shared" si="4"/>
        <v>135.15</v>
      </c>
      <c r="M59" s="28"/>
      <c r="N59" s="37">
        <f t="shared" si="5"/>
        <v>135.15</v>
      </c>
      <c r="O59" s="39"/>
    </row>
    <row r="60" ht="12" customHeight="1" spans="1:15">
      <c r="A60" s="25" t="s">
        <v>17</v>
      </c>
      <c r="B60" s="26" t="s">
        <v>5995</v>
      </c>
      <c r="C60" s="27">
        <v>7</v>
      </c>
      <c r="D60" s="27" t="s">
        <v>6047</v>
      </c>
      <c r="E60" s="28"/>
      <c r="F60" s="28"/>
      <c r="G60" s="29">
        <v>20.6</v>
      </c>
      <c r="H60" s="29">
        <f t="shared" si="2"/>
        <v>20.6</v>
      </c>
      <c r="I60" s="28"/>
      <c r="J60" s="36">
        <f t="shared" si="3"/>
        <v>20.6</v>
      </c>
      <c r="K60" s="37">
        <v>12.75</v>
      </c>
      <c r="L60" s="38">
        <f t="shared" si="4"/>
        <v>262.65</v>
      </c>
      <c r="M60" s="28"/>
      <c r="N60" s="37">
        <f t="shared" si="5"/>
        <v>262.65</v>
      </c>
      <c r="O60" s="39"/>
    </row>
    <row r="61" ht="12" customHeight="1" spans="1:15">
      <c r="A61" s="25" t="s">
        <v>17</v>
      </c>
      <c r="B61" s="26" t="s">
        <v>5995</v>
      </c>
      <c r="C61" s="27">
        <v>7</v>
      </c>
      <c r="D61" s="27" t="s">
        <v>6048</v>
      </c>
      <c r="E61" s="28"/>
      <c r="F61" s="28"/>
      <c r="G61" s="29">
        <v>12.6</v>
      </c>
      <c r="H61" s="29">
        <f t="shared" si="2"/>
        <v>12.6</v>
      </c>
      <c r="I61" s="28"/>
      <c r="J61" s="36">
        <f t="shared" si="3"/>
        <v>12.6</v>
      </c>
      <c r="K61" s="37">
        <v>12.75</v>
      </c>
      <c r="L61" s="38">
        <f t="shared" si="4"/>
        <v>160.65</v>
      </c>
      <c r="M61" s="28"/>
      <c r="N61" s="37">
        <f t="shared" si="5"/>
        <v>160.65</v>
      </c>
      <c r="O61" s="39"/>
    </row>
    <row r="62" ht="12" customHeight="1" spans="1:15">
      <c r="A62" s="25" t="s">
        <v>17</v>
      </c>
      <c r="B62" s="26" t="s">
        <v>5995</v>
      </c>
      <c r="C62" s="27">
        <v>7</v>
      </c>
      <c r="D62" s="25" t="s">
        <v>6049</v>
      </c>
      <c r="E62" s="28"/>
      <c r="F62" s="28"/>
      <c r="G62" s="29">
        <v>30.6</v>
      </c>
      <c r="H62" s="29">
        <f t="shared" si="2"/>
        <v>30.6</v>
      </c>
      <c r="I62" s="28"/>
      <c r="J62" s="36">
        <f t="shared" si="3"/>
        <v>30.6</v>
      </c>
      <c r="K62" s="37">
        <v>12.75</v>
      </c>
      <c r="L62" s="38">
        <f t="shared" si="4"/>
        <v>390.15</v>
      </c>
      <c r="M62" s="28"/>
      <c r="N62" s="37">
        <f t="shared" si="5"/>
        <v>390.15</v>
      </c>
      <c r="O62" s="39"/>
    </row>
    <row r="63" ht="12" customHeight="1" spans="1:15">
      <c r="A63" s="25" t="s">
        <v>17</v>
      </c>
      <c r="B63" s="26" t="s">
        <v>5995</v>
      </c>
      <c r="C63" s="27">
        <v>7</v>
      </c>
      <c r="D63" s="27" t="s">
        <v>6050</v>
      </c>
      <c r="E63" s="28"/>
      <c r="F63" s="28"/>
      <c r="G63" s="29">
        <v>10.6</v>
      </c>
      <c r="H63" s="29">
        <f t="shared" si="2"/>
        <v>10.6</v>
      </c>
      <c r="I63" s="28"/>
      <c r="J63" s="36">
        <f t="shared" si="3"/>
        <v>10.6</v>
      </c>
      <c r="K63" s="37">
        <v>12.75</v>
      </c>
      <c r="L63" s="38">
        <f t="shared" si="4"/>
        <v>135.15</v>
      </c>
      <c r="M63" s="28"/>
      <c r="N63" s="37">
        <f t="shared" si="5"/>
        <v>135.15</v>
      </c>
      <c r="O63" s="39"/>
    </row>
    <row r="64" ht="12" customHeight="1" spans="1:15">
      <c r="A64" s="25" t="s">
        <v>17</v>
      </c>
      <c r="B64" s="26" t="s">
        <v>5995</v>
      </c>
      <c r="C64" s="27">
        <v>7</v>
      </c>
      <c r="D64" s="27" t="s">
        <v>6051</v>
      </c>
      <c r="E64" s="28"/>
      <c r="F64" s="28"/>
      <c r="G64" s="29">
        <v>15.6</v>
      </c>
      <c r="H64" s="29">
        <f t="shared" si="2"/>
        <v>15.6</v>
      </c>
      <c r="I64" s="28"/>
      <c r="J64" s="36">
        <f t="shared" si="3"/>
        <v>15.6</v>
      </c>
      <c r="K64" s="37">
        <v>12.75</v>
      </c>
      <c r="L64" s="38">
        <f t="shared" si="4"/>
        <v>198.9</v>
      </c>
      <c r="M64" s="28"/>
      <c r="N64" s="37">
        <f t="shared" si="5"/>
        <v>198.9</v>
      </c>
      <c r="O64" s="39"/>
    </row>
    <row r="65" ht="12" customHeight="1" spans="1:15">
      <c r="A65" s="25" t="s">
        <v>17</v>
      </c>
      <c r="B65" s="26" t="s">
        <v>5995</v>
      </c>
      <c r="C65" s="27">
        <v>7</v>
      </c>
      <c r="D65" s="31" t="s">
        <v>6052</v>
      </c>
      <c r="E65" s="28"/>
      <c r="F65" s="28"/>
      <c r="G65" s="29">
        <v>12.6</v>
      </c>
      <c r="H65" s="29">
        <f t="shared" si="2"/>
        <v>12.6</v>
      </c>
      <c r="I65" s="28"/>
      <c r="J65" s="36">
        <f t="shared" si="3"/>
        <v>12.6</v>
      </c>
      <c r="K65" s="37">
        <v>12.75</v>
      </c>
      <c r="L65" s="38">
        <f t="shared" si="4"/>
        <v>160.65</v>
      </c>
      <c r="M65" s="28"/>
      <c r="N65" s="37">
        <f t="shared" si="5"/>
        <v>160.65</v>
      </c>
      <c r="O65" s="39" t="s">
        <v>6053</v>
      </c>
    </row>
    <row r="66" ht="12" customHeight="1" spans="1:15">
      <c r="A66" s="25" t="s">
        <v>17</v>
      </c>
      <c r="B66" s="26" t="s">
        <v>5995</v>
      </c>
      <c r="C66" s="27">
        <v>7</v>
      </c>
      <c r="D66" s="27" t="s">
        <v>6054</v>
      </c>
      <c r="E66" s="28"/>
      <c r="F66" s="28"/>
      <c r="G66" s="29">
        <v>50.6</v>
      </c>
      <c r="H66" s="29">
        <f t="shared" si="2"/>
        <v>50.6</v>
      </c>
      <c r="I66" s="28"/>
      <c r="J66" s="36">
        <f t="shared" si="3"/>
        <v>50.6</v>
      </c>
      <c r="K66" s="37">
        <v>12.75</v>
      </c>
      <c r="L66" s="38">
        <f t="shared" si="4"/>
        <v>645.15</v>
      </c>
      <c r="M66" s="28"/>
      <c r="N66" s="37">
        <f t="shared" si="5"/>
        <v>645.15</v>
      </c>
      <c r="O66" s="39"/>
    </row>
    <row r="67" ht="12" customHeight="1" spans="1:15">
      <c r="A67" s="25" t="s">
        <v>17</v>
      </c>
      <c r="B67" s="26" t="s">
        <v>5995</v>
      </c>
      <c r="C67" s="27">
        <v>7</v>
      </c>
      <c r="D67" s="27" t="s">
        <v>6055</v>
      </c>
      <c r="E67" s="28"/>
      <c r="F67" s="28"/>
      <c r="G67" s="29">
        <v>72.8</v>
      </c>
      <c r="H67" s="29">
        <f t="shared" si="2"/>
        <v>72.8</v>
      </c>
      <c r="I67" s="28"/>
      <c r="J67" s="36">
        <f t="shared" si="3"/>
        <v>72.8</v>
      </c>
      <c r="K67" s="37">
        <v>12.75</v>
      </c>
      <c r="L67" s="38">
        <f t="shared" si="4"/>
        <v>928.2</v>
      </c>
      <c r="M67" s="28"/>
      <c r="N67" s="37">
        <f t="shared" si="5"/>
        <v>928.2</v>
      </c>
      <c r="O67" s="39"/>
    </row>
    <row r="68" ht="12" customHeight="1" spans="1:15">
      <c r="A68" s="25" t="s">
        <v>17</v>
      </c>
      <c r="B68" s="26" t="s">
        <v>5995</v>
      </c>
      <c r="C68" s="27">
        <v>7</v>
      </c>
      <c r="D68" s="27" t="s">
        <v>6056</v>
      </c>
      <c r="E68" s="28"/>
      <c r="F68" s="28"/>
      <c r="G68" s="29">
        <v>30.6</v>
      </c>
      <c r="H68" s="29">
        <f t="shared" si="2"/>
        <v>30.6</v>
      </c>
      <c r="I68" s="28"/>
      <c r="J68" s="36">
        <f t="shared" si="3"/>
        <v>30.6</v>
      </c>
      <c r="K68" s="37">
        <v>12.75</v>
      </c>
      <c r="L68" s="38">
        <f t="shared" si="4"/>
        <v>390.15</v>
      </c>
      <c r="M68" s="28"/>
      <c r="N68" s="37">
        <f t="shared" si="5"/>
        <v>390.15</v>
      </c>
      <c r="O68" s="39"/>
    </row>
    <row r="69" ht="12" customHeight="1" spans="1:15">
      <c r="A69" s="25" t="s">
        <v>17</v>
      </c>
      <c r="B69" s="26" t="s">
        <v>5995</v>
      </c>
      <c r="C69" s="27">
        <v>7</v>
      </c>
      <c r="D69" s="25" t="s">
        <v>6057</v>
      </c>
      <c r="E69" s="28"/>
      <c r="F69" s="28"/>
      <c r="G69" s="29">
        <v>12.6</v>
      </c>
      <c r="H69" s="29">
        <f t="shared" ref="H69:H132" si="6">F69+G69</f>
        <v>12.6</v>
      </c>
      <c r="I69" s="28"/>
      <c r="J69" s="36">
        <f t="shared" ref="J69:J132" si="7">H69-I69</f>
        <v>12.6</v>
      </c>
      <c r="K69" s="37">
        <v>12.75</v>
      </c>
      <c r="L69" s="38">
        <f t="shared" si="4"/>
        <v>160.65</v>
      </c>
      <c r="M69" s="28"/>
      <c r="N69" s="37">
        <f t="shared" si="5"/>
        <v>160.65</v>
      </c>
      <c r="O69" s="39"/>
    </row>
    <row r="70" ht="12" customHeight="1" spans="1:15">
      <c r="A70" s="25" t="s">
        <v>17</v>
      </c>
      <c r="B70" s="26" t="s">
        <v>5995</v>
      </c>
      <c r="C70" s="27">
        <v>7</v>
      </c>
      <c r="D70" s="25" t="s">
        <v>6058</v>
      </c>
      <c r="E70" s="28"/>
      <c r="F70" s="28"/>
      <c r="G70" s="29">
        <v>15.6</v>
      </c>
      <c r="H70" s="29">
        <f t="shared" si="6"/>
        <v>15.6</v>
      </c>
      <c r="I70" s="28"/>
      <c r="J70" s="36">
        <f t="shared" si="7"/>
        <v>15.6</v>
      </c>
      <c r="K70" s="37">
        <v>12.75</v>
      </c>
      <c r="L70" s="38">
        <f t="shared" ref="L70:L133" si="8">ROUND(H70*K70,2)</f>
        <v>198.9</v>
      </c>
      <c r="M70" s="28"/>
      <c r="N70" s="37">
        <f t="shared" ref="N70:N133" si="9">L70-M70</f>
        <v>198.9</v>
      </c>
      <c r="O70" s="39"/>
    </row>
    <row r="71" ht="12" customHeight="1" spans="1:15">
      <c r="A71" s="25" t="s">
        <v>17</v>
      </c>
      <c r="B71" s="26" t="s">
        <v>5995</v>
      </c>
      <c r="C71" s="27">
        <v>7</v>
      </c>
      <c r="D71" s="27" t="s">
        <v>6059</v>
      </c>
      <c r="E71" s="28"/>
      <c r="F71" s="28"/>
      <c r="G71" s="29">
        <v>15.6</v>
      </c>
      <c r="H71" s="29">
        <f t="shared" si="6"/>
        <v>15.6</v>
      </c>
      <c r="I71" s="28"/>
      <c r="J71" s="36">
        <f t="shared" si="7"/>
        <v>15.6</v>
      </c>
      <c r="K71" s="37">
        <v>12.75</v>
      </c>
      <c r="L71" s="38">
        <f t="shared" si="8"/>
        <v>198.9</v>
      </c>
      <c r="M71" s="28"/>
      <c r="N71" s="37">
        <f t="shared" si="9"/>
        <v>198.9</v>
      </c>
      <c r="O71" s="39"/>
    </row>
    <row r="72" ht="12" customHeight="1" spans="1:15">
      <c r="A72" s="25" t="s">
        <v>17</v>
      </c>
      <c r="B72" s="26" t="s">
        <v>5995</v>
      </c>
      <c r="C72" s="27">
        <v>7</v>
      </c>
      <c r="D72" s="27" t="s">
        <v>6060</v>
      </c>
      <c r="E72" s="28"/>
      <c r="F72" s="28"/>
      <c r="G72" s="29">
        <v>20.6</v>
      </c>
      <c r="H72" s="29">
        <f t="shared" si="6"/>
        <v>20.6</v>
      </c>
      <c r="I72" s="28"/>
      <c r="J72" s="36">
        <f t="shared" si="7"/>
        <v>20.6</v>
      </c>
      <c r="K72" s="37">
        <v>12.75</v>
      </c>
      <c r="L72" s="38">
        <f t="shared" si="8"/>
        <v>262.65</v>
      </c>
      <c r="M72" s="28"/>
      <c r="N72" s="37">
        <f t="shared" si="9"/>
        <v>262.65</v>
      </c>
      <c r="O72" s="51" t="s">
        <v>6061</v>
      </c>
    </row>
    <row r="73" ht="12" customHeight="1" spans="1:15">
      <c r="A73" s="25" t="s">
        <v>17</v>
      </c>
      <c r="B73" s="26" t="s">
        <v>5995</v>
      </c>
      <c r="C73" s="27">
        <v>7</v>
      </c>
      <c r="D73" s="27" t="s">
        <v>6062</v>
      </c>
      <c r="E73" s="28"/>
      <c r="F73" s="28"/>
      <c r="G73" s="29">
        <v>30.6</v>
      </c>
      <c r="H73" s="29">
        <f t="shared" si="6"/>
        <v>30.6</v>
      </c>
      <c r="I73" s="28"/>
      <c r="J73" s="36">
        <f t="shared" si="7"/>
        <v>30.6</v>
      </c>
      <c r="K73" s="37">
        <v>12.75</v>
      </c>
      <c r="L73" s="38">
        <f t="shared" si="8"/>
        <v>390.15</v>
      </c>
      <c r="M73" s="28"/>
      <c r="N73" s="37">
        <f t="shared" si="9"/>
        <v>390.15</v>
      </c>
      <c r="O73" s="39"/>
    </row>
    <row r="74" ht="12" customHeight="1" spans="1:15">
      <c r="A74" s="25" t="s">
        <v>17</v>
      </c>
      <c r="B74" s="26" t="s">
        <v>5995</v>
      </c>
      <c r="C74" s="27">
        <v>7</v>
      </c>
      <c r="D74" s="26" t="s">
        <v>6063</v>
      </c>
      <c r="E74" s="28"/>
      <c r="F74" s="28"/>
      <c r="G74" s="29">
        <v>10.6</v>
      </c>
      <c r="H74" s="29">
        <f t="shared" si="6"/>
        <v>10.6</v>
      </c>
      <c r="I74" s="28"/>
      <c r="J74" s="36">
        <f t="shared" si="7"/>
        <v>10.6</v>
      </c>
      <c r="K74" s="37">
        <v>12.75</v>
      </c>
      <c r="L74" s="38">
        <f t="shared" si="8"/>
        <v>135.15</v>
      </c>
      <c r="M74" s="28"/>
      <c r="N74" s="37">
        <f t="shared" si="9"/>
        <v>135.15</v>
      </c>
      <c r="O74" s="39"/>
    </row>
    <row r="75" ht="12" customHeight="1" spans="1:15">
      <c r="A75" s="25" t="s">
        <v>17</v>
      </c>
      <c r="B75" s="26" t="s">
        <v>5995</v>
      </c>
      <c r="C75" s="27">
        <v>7</v>
      </c>
      <c r="D75" s="27" t="s">
        <v>6064</v>
      </c>
      <c r="E75" s="28"/>
      <c r="F75" s="28"/>
      <c r="G75" s="29">
        <v>18.6</v>
      </c>
      <c r="H75" s="29">
        <f t="shared" si="6"/>
        <v>18.6</v>
      </c>
      <c r="I75" s="28"/>
      <c r="J75" s="36">
        <f t="shared" si="7"/>
        <v>18.6</v>
      </c>
      <c r="K75" s="37">
        <v>12.75</v>
      </c>
      <c r="L75" s="38">
        <f t="shared" si="8"/>
        <v>237.15</v>
      </c>
      <c r="M75" s="28"/>
      <c r="N75" s="37">
        <f t="shared" si="9"/>
        <v>237.15</v>
      </c>
      <c r="O75" s="39"/>
    </row>
    <row r="76" ht="12" customHeight="1" spans="1:15">
      <c r="A76" s="25" t="s">
        <v>17</v>
      </c>
      <c r="B76" s="26" t="s">
        <v>5995</v>
      </c>
      <c r="C76" s="27">
        <v>7</v>
      </c>
      <c r="D76" s="27" t="s">
        <v>6065</v>
      </c>
      <c r="E76" s="28"/>
      <c r="F76" s="28"/>
      <c r="G76" s="29">
        <v>10.6</v>
      </c>
      <c r="H76" s="29">
        <f t="shared" si="6"/>
        <v>10.6</v>
      </c>
      <c r="I76" s="28"/>
      <c r="J76" s="36">
        <f t="shared" si="7"/>
        <v>10.6</v>
      </c>
      <c r="K76" s="37">
        <v>12.75</v>
      </c>
      <c r="L76" s="38">
        <f t="shared" si="8"/>
        <v>135.15</v>
      </c>
      <c r="M76" s="28"/>
      <c r="N76" s="37">
        <f t="shared" si="9"/>
        <v>135.15</v>
      </c>
      <c r="O76" s="39"/>
    </row>
    <row r="77" ht="12" customHeight="1" spans="1:15">
      <c r="A77" s="25" t="s">
        <v>17</v>
      </c>
      <c r="B77" s="26" t="s">
        <v>5995</v>
      </c>
      <c r="C77" s="27">
        <v>7</v>
      </c>
      <c r="D77" s="27" t="s">
        <v>6066</v>
      </c>
      <c r="E77" s="28"/>
      <c r="F77" s="28"/>
      <c r="G77" s="29">
        <v>25.6</v>
      </c>
      <c r="H77" s="29">
        <f t="shared" si="6"/>
        <v>25.6</v>
      </c>
      <c r="I77" s="28"/>
      <c r="J77" s="36">
        <f t="shared" si="7"/>
        <v>25.6</v>
      </c>
      <c r="K77" s="37">
        <v>12.75</v>
      </c>
      <c r="L77" s="38">
        <f t="shared" si="8"/>
        <v>326.4</v>
      </c>
      <c r="M77" s="28"/>
      <c r="N77" s="37">
        <f t="shared" si="9"/>
        <v>326.4</v>
      </c>
      <c r="O77" s="39"/>
    </row>
    <row r="78" ht="12" customHeight="1" spans="1:15">
      <c r="A78" s="25" t="s">
        <v>17</v>
      </c>
      <c r="B78" s="26" t="s">
        <v>5995</v>
      </c>
      <c r="C78" s="27">
        <v>7</v>
      </c>
      <c r="D78" s="27" t="s">
        <v>6067</v>
      </c>
      <c r="E78" s="28"/>
      <c r="F78" s="28"/>
      <c r="G78" s="29">
        <v>20.6</v>
      </c>
      <c r="H78" s="29">
        <f t="shared" si="6"/>
        <v>20.6</v>
      </c>
      <c r="I78" s="28"/>
      <c r="J78" s="36">
        <f t="shared" si="7"/>
        <v>20.6</v>
      </c>
      <c r="K78" s="37">
        <v>12.75</v>
      </c>
      <c r="L78" s="38">
        <f t="shared" si="8"/>
        <v>262.65</v>
      </c>
      <c r="M78" s="28"/>
      <c r="N78" s="37">
        <f t="shared" si="9"/>
        <v>262.65</v>
      </c>
      <c r="O78" s="39"/>
    </row>
    <row r="79" ht="12" customHeight="1" spans="1:15">
      <c r="A79" s="25" t="s">
        <v>17</v>
      </c>
      <c r="B79" s="26" t="s">
        <v>5995</v>
      </c>
      <c r="C79" s="27">
        <v>7</v>
      </c>
      <c r="D79" s="27" t="s">
        <v>6068</v>
      </c>
      <c r="E79" s="28"/>
      <c r="F79" s="28"/>
      <c r="G79" s="29">
        <v>13.6</v>
      </c>
      <c r="H79" s="29">
        <f t="shared" si="6"/>
        <v>13.6</v>
      </c>
      <c r="I79" s="28"/>
      <c r="J79" s="36">
        <f t="shared" si="7"/>
        <v>13.6</v>
      </c>
      <c r="K79" s="37">
        <v>12.75</v>
      </c>
      <c r="L79" s="38">
        <f t="shared" si="8"/>
        <v>173.4</v>
      </c>
      <c r="M79" s="28"/>
      <c r="N79" s="37">
        <f t="shared" si="9"/>
        <v>173.4</v>
      </c>
      <c r="O79" s="39"/>
    </row>
    <row r="80" ht="12" customHeight="1" spans="1:15">
      <c r="A80" s="25" t="s">
        <v>17</v>
      </c>
      <c r="B80" s="26" t="s">
        <v>5995</v>
      </c>
      <c r="C80" s="27">
        <v>7</v>
      </c>
      <c r="D80" s="27" t="s">
        <v>6069</v>
      </c>
      <c r="E80" s="28"/>
      <c r="F80" s="28"/>
      <c r="G80" s="29">
        <v>51.05</v>
      </c>
      <c r="H80" s="29">
        <f t="shared" si="6"/>
        <v>51.05</v>
      </c>
      <c r="I80" s="28"/>
      <c r="J80" s="36">
        <f t="shared" si="7"/>
        <v>51.05</v>
      </c>
      <c r="K80" s="37">
        <v>12.75</v>
      </c>
      <c r="L80" s="38">
        <f t="shared" si="8"/>
        <v>650.89</v>
      </c>
      <c r="M80" s="28"/>
      <c r="N80" s="37">
        <f t="shared" si="9"/>
        <v>650.89</v>
      </c>
      <c r="O80" s="39"/>
    </row>
    <row r="81" ht="12" customHeight="1" spans="1:15">
      <c r="A81" s="40" t="s">
        <v>17</v>
      </c>
      <c r="B81" s="41" t="s">
        <v>6070</v>
      </c>
      <c r="C81" s="40">
        <v>4</v>
      </c>
      <c r="D81" s="42" t="s">
        <v>6071</v>
      </c>
      <c r="E81" s="43"/>
      <c r="F81" s="43"/>
      <c r="G81" s="44">
        <v>62.4</v>
      </c>
      <c r="H81" s="45">
        <f t="shared" si="6"/>
        <v>62.4</v>
      </c>
      <c r="I81" s="43"/>
      <c r="J81" s="36">
        <f t="shared" si="7"/>
        <v>62.4</v>
      </c>
      <c r="K81" s="37">
        <v>12.75</v>
      </c>
      <c r="L81" s="38">
        <f t="shared" si="8"/>
        <v>795.6</v>
      </c>
      <c r="M81" s="43"/>
      <c r="N81" s="37">
        <f t="shared" si="9"/>
        <v>795.6</v>
      </c>
      <c r="O81" s="52"/>
    </row>
    <row r="82" ht="12" customHeight="1" spans="1:15">
      <c r="A82" s="40" t="s">
        <v>17</v>
      </c>
      <c r="B82" s="41" t="s">
        <v>6070</v>
      </c>
      <c r="C82" s="40">
        <v>4</v>
      </c>
      <c r="D82" s="31" t="s">
        <v>6072</v>
      </c>
      <c r="E82" s="43"/>
      <c r="F82" s="43"/>
      <c r="G82" s="44">
        <v>95.4</v>
      </c>
      <c r="H82" s="45">
        <f t="shared" si="6"/>
        <v>95.4</v>
      </c>
      <c r="I82" s="43"/>
      <c r="J82" s="36">
        <f t="shared" si="7"/>
        <v>95.4</v>
      </c>
      <c r="K82" s="37">
        <v>12.75</v>
      </c>
      <c r="L82" s="38">
        <f t="shared" si="8"/>
        <v>1216.35</v>
      </c>
      <c r="M82" s="43"/>
      <c r="N82" s="37">
        <f t="shared" si="9"/>
        <v>1216.35</v>
      </c>
      <c r="O82" s="52" t="s">
        <v>6073</v>
      </c>
    </row>
    <row r="83" ht="12" customHeight="1" spans="1:15">
      <c r="A83" s="40" t="s">
        <v>17</v>
      </c>
      <c r="B83" s="41" t="s">
        <v>6070</v>
      </c>
      <c r="C83" s="40">
        <v>4</v>
      </c>
      <c r="D83" s="42" t="s">
        <v>6074</v>
      </c>
      <c r="E83" s="43"/>
      <c r="F83" s="43"/>
      <c r="G83" s="44">
        <v>94.4</v>
      </c>
      <c r="H83" s="45">
        <f t="shared" si="6"/>
        <v>94.4</v>
      </c>
      <c r="I83" s="43"/>
      <c r="J83" s="36">
        <f t="shared" si="7"/>
        <v>94.4</v>
      </c>
      <c r="K83" s="37">
        <v>12.75</v>
      </c>
      <c r="L83" s="38">
        <f t="shared" si="8"/>
        <v>1203.6</v>
      </c>
      <c r="M83" s="43"/>
      <c r="N83" s="37">
        <f t="shared" si="9"/>
        <v>1203.6</v>
      </c>
      <c r="O83" s="52"/>
    </row>
    <row r="84" ht="12" customHeight="1" spans="1:15">
      <c r="A84" s="40" t="s">
        <v>17</v>
      </c>
      <c r="B84" s="41" t="s">
        <v>6070</v>
      </c>
      <c r="C84" s="40">
        <v>4</v>
      </c>
      <c r="D84" s="46" t="s">
        <v>6075</v>
      </c>
      <c r="E84" s="43"/>
      <c r="F84" s="43"/>
      <c r="G84" s="44">
        <v>20.4</v>
      </c>
      <c r="H84" s="45">
        <f t="shared" si="6"/>
        <v>20.4</v>
      </c>
      <c r="I84" s="43"/>
      <c r="J84" s="36">
        <f t="shared" si="7"/>
        <v>20.4</v>
      </c>
      <c r="K84" s="37">
        <v>12.75</v>
      </c>
      <c r="L84" s="38">
        <f t="shared" si="8"/>
        <v>260.1</v>
      </c>
      <c r="M84" s="43"/>
      <c r="N84" s="37">
        <f t="shared" si="9"/>
        <v>260.1</v>
      </c>
      <c r="O84" s="52"/>
    </row>
    <row r="85" ht="12" customHeight="1" spans="1:15">
      <c r="A85" s="40" t="s">
        <v>17</v>
      </c>
      <c r="B85" s="41" t="s">
        <v>6070</v>
      </c>
      <c r="C85" s="40">
        <v>4</v>
      </c>
      <c r="D85" s="42" t="s">
        <v>6076</v>
      </c>
      <c r="E85" s="43"/>
      <c r="F85" s="43"/>
      <c r="G85" s="44">
        <v>20.4</v>
      </c>
      <c r="H85" s="45">
        <f t="shared" si="6"/>
        <v>20.4</v>
      </c>
      <c r="I85" s="43"/>
      <c r="J85" s="36">
        <f t="shared" si="7"/>
        <v>20.4</v>
      </c>
      <c r="K85" s="37">
        <v>12.75</v>
      </c>
      <c r="L85" s="38">
        <f t="shared" si="8"/>
        <v>260.1</v>
      </c>
      <c r="M85" s="43"/>
      <c r="N85" s="37">
        <f t="shared" si="9"/>
        <v>260.1</v>
      </c>
      <c r="O85" s="52"/>
    </row>
    <row r="86" ht="12" customHeight="1" spans="1:15">
      <c r="A86" s="40" t="s">
        <v>17</v>
      </c>
      <c r="B86" s="41" t="s">
        <v>6070</v>
      </c>
      <c r="C86" s="40">
        <v>4</v>
      </c>
      <c r="D86" s="42" t="s">
        <v>6077</v>
      </c>
      <c r="E86" s="43"/>
      <c r="F86" s="43"/>
      <c r="G86" s="44">
        <v>54.4</v>
      </c>
      <c r="H86" s="45">
        <f t="shared" si="6"/>
        <v>54.4</v>
      </c>
      <c r="I86" s="43"/>
      <c r="J86" s="36">
        <f t="shared" si="7"/>
        <v>54.4</v>
      </c>
      <c r="K86" s="37">
        <v>12.75</v>
      </c>
      <c r="L86" s="38">
        <f t="shared" si="8"/>
        <v>693.6</v>
      </c>
      <c r="M86" s="43"/>
      <c r="N86" s="37">
        <f t="shared" si="9"/>
        <v>693.6</v>
      </c>
      <c r="O86" s="52"/>
    </row>
    <row r="87" ht="12" customHeight="1" spans="1:15">
      <c r="A87" s="40" t="s">
        <v>17</v>
      </c>
      <c r="B87" s="41" t="s">
        <v>6070</v>
      </c>
      <c r="C87" s="40">
        <v>4</v>
      </c>
      <c r="D87" s="42" t="s">
        <v>6078</v>
      </c>
      <c r="E87" s="43"/>
      <c r="F87" s="43"/>
      <c r="G87" s="44">
        <v>15.4</v>
      </c>
      <c r="H87" s="45">
        <f t="shared" si="6"/>
        <v>15.4</v>
      </c>
      <c r="I87" s="43"/>
      <c r="J87" s="36">
        <f t="shared" si="7"/>
        <v>15.4</v>
      </c>
      <c r="K87" s="37">
        <v>12.75</v>
      </c>
      <c r="L87" s="38">
        <f t="shared" si="8"/>
        <v>196.35</v>
      </c>
      <c r="M87" s="43"/>
      <c r="N87" s="37">
        <f t="shared" si="9"/>
        <v>196.35</v>
      </c>
      <c r="O87" s="52"/>
    </row>
    <row r="88" ht="12" customHeight="1" spans="1:15">
      <c r="A88" s="40" t="s">
        <v>17</v>
      </c>
      <c r="B88" s="41" t="s">
        <v>6070</v>
      </c>
      <c r="C88" s="40">
        <v>4</v>
      </c>
      <c r="D88" s="42" t="s">
        <v>6079</v>
      </c>
      <c r="E88" s="43"/>
      <c r="F88" s="43"/>
      <c r="G88" s="44">
        <v>30.4</v>
      </c>
      <c r="H88" s="45">
        <f t="shared" si="6"/>
        <v>30.4</v>
      </c>
      <c r="I88" s="43"/>
      <c r="J88" s="36">
        <f t="shared" si="7"/>
        <v>30.4</v>
      </c>
      <c r="K88" s="37">
        <v>12.75</v>
      </c>
      <c r="L88" s="38">
        <f t="shared" si="8"/>
        <v>387.6</v>
      </c>
      <c r="M88" s="43"/>
      <c r="N88" s="37">
        <f t="shared" si="9"/>
        <v>387.6</v>
      </c>
      <c r="O88" s="52"/>
    </row>
    <row r="89" ht="12" customHeight="1" spans="1:15">
      <c r="A89" s="40" t="s">
        <v>17</v>
      </c>
      <c r="B89" s="41" t="s">
        <v>6070</v>
      </c>
      <c r="C89" s="40">
        <v>4</v>
      </c>
      <c r="D89" s="42" t="s">
        <v>6080</v>
      </c>
      <c r="E89" s="43"/>
      <c r="F89" s="43"/>
      <c r="G89" s="44">
        <v>17.4</v>
      </c>
      <c r="H89" s="45">
        <f t="shared" si="6"/>
        <v>17.4</v>
      </c>
      <c r="I89" s="43"/>
      <c r="J89" s="36">
        <f t="shared" si="7"/>
        <v>17.4</v>
      </c>
      <c r="K89" s="37">
        <v>12.75</v>
      </c>
      <c r="L89" s="38">
        <f t="shared" si="8"/>
        <v>221.85</v>
      </c>
      <c r="M89" s="43"/>
      <c r="N89" s="37">
        <f t="shared" si="9"/>
        <v>221.85</v>
      </c>
      <c r="O89" s="52"/>
    </row>
    <row r="90" ht="12" customHeight="1" spans="1:15">
      <c r="A90" s="40" t="s">
        <v>17</v>
      </c>
      <c r="B90" s="41" t="s">
        <v>6070</v>
      </c>
      <c r="C90" s="40">
        <v>4</v>
      </c>
      <c r="D90" s="42" t="s">
        <v>6081</v>
      </c>
      <c r="E90" s="43"/>
      <c r="F90" s="43"/>
      <c r="G90" s="44">
        <v>12.4</v>
      </c>
      <c r="H90" s="45">
        <f t="shared" si="6"/>
        <v>12.4</v>
      </c>
      <c r="I90" s="43"/>
      <c r="J90" s="36">
        <f t="shared" si="7"/>
        <v>12.4</v>
      </c>
      <c r="K90" s="37">
        <v>12.75</v>
      </c>
      <c r="L90" s="38">
        <f t="shared" si="8"/>
        <v>158.1</v>
      </c>
      <c r="M90" s="43"/>
      <c r="N90" s="37">
        <f t="shared" si="9"/>
        <v>158.1</v>
      </c>
      <c r="O90" s="52"/>
    </row>
    <row r="91" ht="12" customHeight="1" spans="1:15">
      <c r="A91" s="40" t="s">
        <v>17</v>
      </c>
      <c r="B91" s="41" t="s">
        <v>6070</v>
      </c>
      <c r="C91" s="40">
        <v>4</v>
      </c>
      <c r="D91" s="42" t="s">
        <v>6082</v>
      </c>
      <c r="E91" s="43"/>
      <c r="F91" s="43"/>
      <c r="G91" s="44">
        <v>32.4</v>
      </c>
      <c r="H91" s="45">
        <f t="shared" si="6"/>
        <v>32.4</v>
      </c>
      <c r="I91" s="43"/>
      <c r="J91" s="36">
        <f t="shared" si="7"/>
        <v>32.4</v>
      </c>
      <c r="K91" s="37">
        <v>12.75</v>
      </c>
      <c r="L91" s="38">
        <f t="shared" si="8"/>
        <v>413.1</v>
      </c>
      <c r="M91" s="43"/>
      <c r="N91" s="37">
        <f t="shared" si="9"/>
        <v>413.1</v>
      </c>
      <c r="O91" s="52"/>
    </row>
    <row r="92" ht="12" customHeight="1" spans="1:15">
      <c r="A92" s="40" t="s">
        <v>17</v>
      </c>
      <c r="B92" s="41" t="s">
        <v>6070</v>
      </c>
      <c r="C92" s="40">
        <v>4</v>
      </c>
      <c r="D92" s="42" t="s">
        <v>6083</v>
      </c>
      <c r="E92" s="43"/>
      <c r="F92" s="43"/>
      <c r="G92" s="44">
        <v>45.4</v>
      </c>
      <c r="H92" s="45">
        <f t="shared" si="6"/>
        <v>45.4</v>
      </c>
      <c r="I92" s="43"/>
      <c r="J92" s="36">
        <f t="shared" si="7"/>
        <v>45.4</v>
      </c>
      <c r="K92" s="37">
        <v>12.75</v>
      </c>
      <c r="L92" s="38">
        <f t="shared" si="8"/>
        <v>578.85</v>
      </c>
      <c r="M92" s="43"/>
      <c r="N92" s="37">
        <f t="shared" si="9"/>
        <v>578.85</v>
      </c>
      <c r="O92" s="52"/>
    </row>
    <row r="93" ht="12" customHeight="1" spans="1:15">
      <c r="A93" s="40" t="s">
        <v>17</v>
      </c>
      <c r="B93" s="41" t="s">
        <v>6070</v>
      </c>
      <c r="C93" s="40">
        <v>4</v>
      </c>
      <c r="D93" s="42" t="s">
        <v>6084</v>
      </c>
      <c r="E93" s="43"/>
      <c r="F93" s="43"/>
      <c r="G93" s="44">
        <v>89.4</v>
      </c>
      <c r="H93" s="45">
        <f t="shared" si="6"/>
        <v>89.4</v>
      </c>
      <c r="I93" s="43"/>
      <c r="J93" s="36">
        <f t="shared" si="7"/>
        <v>89.4</v>
      </c>
      <c r="K93" s="37">
        <v>12.75</v>
      </c>
      <c r="L93" s="38">
        <f t="shared" si="8"/>
        <v>1139.85</v>
      </c>
      <c r="M93" s="43"/>
      <c r="N93" s="37">
        <f t="shared" si="9"/>
        <v>1139.85</v>
      </c>
      <c r="O93" s="52"/>
    </row>
    <row r="94" ht="12" customHeight="1" spans="1:15">
      <c r="A94" s="40" t="s">
        <v>17</v>
      </c>
      <c r="B94" s="41" t="s">
        <v>6070</v>
      </c>
      <c r="C94" s="40">
        <v>4</v>
      </c>
      <c r="D94" s="42" t="s">
        <v>6085</v>
      </c>
      <c r="E94" s="43"/>
      <c r="F94" s="43"/>
      <c r="G94" s="44">
        <v>95.4</v>
      </c>
      <c r="H94" s="45">
        <f t="shared" si="6"/>
        <v>95.4</v>
      </c>
      <c r="I94" s="43"/>
      <c r="J94" s="36">
        <f t="shared" si="7"/>
        <v>95.4</v>
      </c>
      <c r="K94" s="37">
        <v>12.75</v>
      </c>
      <c r="L94" s="38">
        <f t="shared" si="8"/>
        <v>1216.35</v>
      </c>
      <c r="M94" s="43"/>
      <c r="N94" s="37">
        <f t="shared" si="9"/>
        <v>1216.35</v>
      </c>
      <c r="O94" s="52"/>
    </row>
    <row r="95" ht="12" customHeight="1" spans="1:15">
      <c r="A95" s="40" t="s">
        <v>17</v>
      </c>
      <c r="B95" s="41" t="s">
        <v>6070</v>
      </c>
      <c r="C95" s="40">
        <v>4</v>
      </c>
      <c r="D95" s="42" t="s">
        <v>6086</v>
      </c>
      <c r="E95" s="43"/>
      <c r="F95" s="43"/>
      <c r="G95" s="44">
        <v>12.4</v>
      </c>
      <c r="H95" s="45">
        <f t="shared" si="6"/>
        <v>12.4</v>
      </c>
      <c r="I95" s="43"/>
      <c r="J95" s="36">
        <f t="shared" si="7"/>
        <v>12.4</v>
      </c>
      <c r="K95" s="37">
        <v>12.75</v>
      </c>
      <c r="L95" s="38">
        <f t="shared" si="8"/>
        <v>158.1</v>
      </c>
      <c r="M95" s="43"/>
      <c r="N95" s="37">
        <f t="shared" si="9"/>
        <v>158.1</v>
      </c>
      <c r="O95" s="52"/>
    </row>
    <row r="96" ht="12" customHeight="1" spans="1:15">
      <c r="A96" s="40" t="s">
        <v>17</v>
      </c>
      <c r="B96" s="41" t="s">
        <v>6070</v>
      </c>
      <c r="C96" s="40">
        <v>4</v>
      </c>
      <c r="D96" s="47" t="s">
        <v>6087</v>
      </c>
      <c r="E96" s="43"/>
      <c r="F96" s="43"/>
      <c r="G96" s="44">
        <v>12.4</v>
      </c>
      <c r="H96" s="45">
        <f t="shared" si="6"/>
        <v>12.4</v>
      </c>
      <c r="I96" s="43"/>
      <c r="J96" s="36">
        <f t="shared" si="7"/>
        <v>12.4</v>
      </c>
      <c r="K96" s="37">
        <v>12.75</v>
      </c>
      <c r="L96" s="38">
        <f t="shared" si="8"/>
        <v>158.1</v>
      </c>
      <c r="M96" s="43"/>
      <c r="N96" s="37">
        <f t="shared" si="9"/>
        <v>158.1</v>
      </c>
      <c r="O96" s="52"/>
    </row>
    <row r="97" ht="12" customHeight="1" spans="1:15">
      <c r="A97" s="40" t="s">
        <v>17</v>
      </c>
      <c r="B97" s="41" t="s">
        <v>6070</v>
      </c>
      <c r="C97" s="40">
        <v>4</v>
      </c>
      <c r="D97" s="361" t="s">
        <v>6088</v>
      </c>
      <c r="E97" s="43"/>
      <c r="F97" s="43"/>
      <c r="G97" s="44">
        <v>47.4</v>
      </c>
      <c r="H97" s="45">
        <f t="shared" si="6"/>
        <v>47.4</v>
      </c>
      <c r="I97" s="43"/>
      <c r="J97" s="36">
        <f t="shared" si="7"/>
        <v>47.4</v>
      </c>
      <c r="K97" s="37">
        <v>12.75</v>
      </c>
      <c r="L97" s="38">
        <f t="shared" si="8"/>
        <v>604.35</v>
      </c>
      <c r="M97" s="43"/>
      <c r="N97" s="37">
        <f t="shared" si="9"/>
        <v>604.35</v>
      </c>
      <c r="O97" s="52"/>
    </row>
    <row r="98" ht="12" customHeight="1" spans="1:15">
      <c r="A98" s="40" t="s">
        <v>17</v>
      </c>
      <c r="B98" s="41" t="s">
        <v>6070</v>
      </c>
      <c r="C98" s="40">
        <v>4</v>
      </c>
      <c r="D98" s="42" t="s">
        <v>6089</v>
      </c>
      <c r="E98" s="43"/>
      <c r="F98" s="43"/>
      <c r="G98" s="44">
        <v>22.4</v>
      </c>
      <c r="H98" s="45">
        <f t="shared" si="6"/>
        <v>22.4</v>
      </c>
      <c r="I98" s="43"/>
      <c r="J98" s="36">
        <f t="shared" si="7"/>
        <v>22.4</v>
      </c>
      <c r="K98" s="37">
        <v>12.75</v>
      </c>
      <c r="L98" s="38">
        <f t="shared" si="8"/>
        <v>285.6</v>
      </c>
      <c r="M98" s="43"/>
      <c r="N98" s="37">
        <f t="shared" si="9"/>
        <v>285.6</v>
      </c>
      <c r="O98" s="52"/>
    </row>
    <row r="99" ht="12" customHeight="1" spans="1:15">
      <c r="A99" s="40" t="s">
        <v>17</v>
      </c>
      <c r="B99" s="41" t="s">
        <v>6070</v>
      </c>
      <c r="C99" s="40">
        <v>4</v>
      </c>
      <c r="D99" s="42" t="s">
        <v>6090</v>
      </c>
      <c r="E99" s="43"/>
      <c r="F99" s="43"/>
      <c r="G99" s="44">
        <v>12.4</v>
      </c>
      <c r="H99" s="45">
        <f t="shared" si="6"/>
        <v>12.4</v>
      </c>
      <c r="I99" s="43"/>
      <c r="J99" s="36">
        <f t="shared" si="7"/>
        <v>12.4</v>
      </c>
      <c r="K99" s="37">
        <v>12.75</v>
      </c>
      <c r="L99" s="38">
        <f t="shared" si="8"/>
        <v>158.1</v>
      </c>
      <c r="M99" s="43"/>
      <c r="N99" s="37">
        <f t="shared" si="9"/>
        <v>158.1</v>
      </c>
      <c r="O99" s="52"/>
    </row>
    <row r="100" ht="12" customHeight="1" spans="1:15">
      <c r="A100" s="40" t="s">
        <v>17</v>
      </c>
      <c r="B100" s="41" t="s">
        <v>6070</v>
      </c>
      <c r="C100" s="40">
        <v>4</v>
      </c>
      <c r="D100" s="42" t="s">
        <v>6091</v>
      </c>
      <c r="E100" s="43"/>
      <c r="F100" s="43"/>
      <c r="G100" s="44">
        <v>54.4</v>
      </c>
      <c r="H100" s="45">
        <f t="shared" si="6"/>
        <v>54.4</v>
      </c>
      <c r="I100" s="43"/>
      <c r="J100" s="36">
        <f t="shared" si="7"/>
        <v>54.4</v>
      </c>
      <c r="K100" s="37">
        <v>12.75</v>
      </c>
      <c r="L100" s="38">
        <f t="shared" si="8"/>
        <v>693.6</v>
      </c>
      <c r="M100" s="43"/>
      <c r="N100" s="37">
        <f t="shared" si="9"/>
        <v>693.6</v>
      </c>
      <c r="O100" s="52"/>
    </row>
    <row r="101" ht="12" customHeight="1" spans="1:15">
      <c r="A101" s="40" t="s">
        <v>17</v>
      </c>
      <c r="B101" s="41" t="s">
        <v>6070</v>
      </c>
      <c r="C101" s="40">
        <v>4</v>
      </c>
      <c r="D101" s="42" t="s">
        <v>6092</v>
      </c>
      <c r="E101" s="43"/>
      <c r="F101" s="43"/>
      <c r="G101" s="44">
        <v>17.4</v>
      </c>
      <c r="H101" s="45">
        <f t="shared" si="6"/>
        <v>17.4</v>
      </c>
      <c r="I101" s="43"/>
      <c r="J101" s="36">
        <f t="shared" si="7"/>
        <v>17.4</v>
      </c>
      <c r="K101" s="37">
        <v>12.75</v>
      </c>
      <c r="L101" s="38">
        <f t="shared" si="8"/>
        <v>221.85</v>
      </c>
      <c r="M101" s="43"/>
      <c r="N101" s="37">
        <f t="shared" si="9"/>
        <v>221.85</v>
      </c>
      <c r="O101" s="52"/>
    </row>
    <row r="102" ht="12" customHeight="1" spans="1:15">
      <c r="A102" s="40" t="s">
        <v>17</v>
      </c>
      <c r="B102" s="41" t="s">
        <v>6070</v>
      </c>
      <c r="C102" s="40">
        <v>4</v>
      </c>
      <c r="D102" s="42" t="s">
        <v>6093</v>
      </c>
      <c r="E102" s="43"/>
      <c r="F102" s="43"/>
      <c r="G102" s="44">
        <v>12.4</v>
      </c>
      <c r="H102" s="45">
        <f t="shared" si="6"/>
        <v>12.4</v>
      </c>
      <c r="I102" s="43"/>
      <c r="J102" s="36">
        <f t="shared" si="7"/>
        <v>12.4</v>
      </c>
      <c r="K102" s="37">
        <v>12.75</v>
      </c>
      <c r="L102" s="38">
        <f t="shared" si="8"/>
        <v>158.1</v>
      </c>
      <c r="M102" s="43"/>
      <c r="N102" s="37">
        <f t="shared" si="9"/>
        <v>158.1</v>
      </c>
      <c r="O102" s="52"/>
    </row>
    <row r="103" ht="12" customHeight="1" spans="1:15">
      <c r="A103" s="40" t="s">
        <v>17</v>
      </c>
      <c r="B103" s="41" t="s">
        <v>6070</v>
      </c>
      <c r="C103" s="40">
        <v>4</v>
      </c>
      <c r="D103" s="46" t="s">
        <v>6094</v>
      </c>
      <c r="E103" s="43"/>
      <c r="F103" s="43"/>
      <c r="G103" s="44">
        <v>55.4</v>
      </c>
      <c r="H103" s="45">
        <f t="shared" si="6"/>
        <v>55.4</v>
      </c>
      <c r="I103" s="43"/>
      <c r="J103" s="36">
        <f t="shared" si="7"/>
        <v>55.4</v>
      </c>
      <c r="K103" s="37">
        <v>12.75</v>
      </c>
      <c r="L103" s="38">
        <f t="shared" si="8"/>
        <v>706.35</v>
      </c>
      <c r="M103" s="43"/>
      <c r="N103" s="37">
        <f t="shared" si="9"/>
        <v>706.35</v>
      </c>
      <c r="O103" s="52"/>
    </row>
    <row r="104" ht="12" customHeight="1" spans="1:15">
      <c r="A104" s="40" t="s">
        <v>17</v>
      </c>
      <c r="B104" s="41" t="s">
        <v>6070</v>
      </c>
      <c r="C104" s="40">
        <v>4</v>
      </c>
      <c r="D104" s="42" t="s">
        <v>6095</v>
      </c>
      <c r="E104" s="43"/>
      <c r="F104" s="43"/>
      <c r="G104" s="44">
        <v>74.4</v>
      </c>
      <c r="H104" s="45">
        <f t="shared" si="6"/>
        <v>74.4</v>
      </c>
      <c r="I104" s="43"/>
      <c r="J104" s="36">
        <f t="shared" si="7"/>
        <v>74.4</v>
      </c>
      <c r="K104" s="37">
        <v>12.75</v>
      </c>
      <c r="L104" s="38">
        <f t="shared" si="8"/>
        <v>948.6</v>
      </c>
      <c r="M104" s="43"/>
      <c r="N104" s="37">
        <f t="shared" si="9"/>
        <v>948.6</v>
      </c>
      <c r="O104" s="52"/>
    </row>
    <row r="105" ht="12" customHeight="1" spans="1:15">
      <c r="A105" s="40" t="s">
        <v>17</v>
      </c>
      <c r="B105" s="41" t="s">
        <v>6070</v>
      </c>
      <c r="C105" s="40">
        <v>4</v>
      </c>
      <c r="D105" s="42" t="s">
        <v>6096</v>
      </c>
      <c r="E105" s="43"/>
      <c r="F105" s="43"/>
      <c r="G105" s="44">
        <v>39.4</v>
      </c>
      <c r="H105" s="45">
        <f t="shared" si="6"/>
        <v>39.4</v>
      </c>
      <c r="I105" s="43"/>
      <c r="J105" s="36">
        <f t="shared" si="7"/>
        <v>39.4</v>
      </c>
      <c r="K105" s="37">
        <v>12.75</v>
      </c>
      <c r="L105" s="38">
        <f t="shared" si="8"/>
        <v>502.35</v>
      </c>
      <c r="M105" s="43"/>
      <c r="N105" s="37">
        <f t="shared" si="9"/>
        <v>502.35</v>
      </c>
      <c r="O105" s="52"/>
    </row>
    <row r="106" ht="12" customHeight="1" spans="1:15">
      <c r="A106" s="40" t="s">
        <v>17</v>
      </c>
      <c r="B106" s="41" t="s">
        <v>6070</v>
      </c>
      <c r="C106" s="40">
        <v>4</v>
      </c>
      <c r="D106" s="42" t="s">
        <v>6097</v>
      </c>
      <c r="E106" s="43"/>
      <c r="F106" s="43"/>
      <c r="G106" s="44">
        <v>13.4</v>
      </c>
      <c r="H106" s="45">
        <f t="shared" si="6"/>
        <v>13.4</v>
      </c>
      <c r="I106" s="43"/>
      <c r="J106" s="36">
        <f t="shared" si="7"/>
        <v>13.4</v>
      </c>
      <c r="K106" s="37">
        <v>12.75</v>
      </c>
      <c r="L106" s="38">
        <f t="shared" si="8"/>
        <v>170.85</v>
      </c>
      <c r="M106" s="43"/>
      <c r="N106" s="37">
        <f t="shared" si="9"/>
        <v>170.85</v>
      </c>
      <c r="O106" s="52"/>
    </row>
    <row r="107" ht="12" customHeight="1" spans="1:15">
      <c r="A107" s="40" t="s">
        <v>17</v>
      </c>
      <c r="B107" s="41" t="s">
        <v>6070</v>
      </c>
      <c r="C107" s="40">
        <v>4</v>
      </c>
      <c r="D107" s="42" t="s">
        <v>6098</v>
      </c>
      <c r="E107" s="43"/>
      <c r="F107" s="43"/>
      <c r="G107" s="44">
        <v>18.4</v>
      </c>
      <c r="H107" s="45">
        <f t="shared" si="6"/>
        <v>18.4</v>
      </c>
      <c r="I107" s="43"/>
      <c r="J107" s="36">
        <f t="shared" si="7"/>
        <v>18.4</v>
      </c>
      <c r="K107" s="37">
        <v>12.75</v>
      </c>
      <c r="L107" s="38">
        <f t="shared" si="8"/>
        <v>234.6</v>
      </c>
      <c r="M107" s="43"/>
      <c r="N107" s="37">
        <f t="shared" si="9"/>
        <v>234.6</v>
      </c>
      <c r="O107" s="52"/>
    </row>
    <row r="108" ht="12" customHeight="1" spans="1:15">
      <c r="A108" s="40" t="s">
        <v>17</v>
      </c>
      <c r="B108" s="41" t="s">
        <v>6070</v>
      </c>
      <c r="C108" s="40">
        <v>4</v>
      </c>
      <c r="D108" s="47" t="s">
        <v>6099</v>
      </c>
      <c r="E108" s="43"/>
      <c r="F108" s="43"/>
      <c r="G108" s="44">
        <v>15.4</v>
      </c>
      <c r="H108" s="45">
        <f t="shared" si="6"/>
        <v>15.4</v>
      </c>
      <c r="I108" s="43"/>
      <c r="J108" s="36">
        <f t="shared" si="7"/>
        <v>15.4</v>
      </c>
      <c r="K108" s="37">
        <v>12.75</v>
      </c>
      <c r="L108" s="38">
        <f t="shared" si="8"/>
        <v>196.35</v>
      </c>
      <c r="M108" s="43"/>
      <c r="N108" s="37">
        <f t="shared" si="9"/>
        <v>196.35</v>
      </c>
      <c r="O108" s="52"/>
    </row>
    <row r="109" ht="12" customHeight="1" spans="1:15">
      <c r="A109" s="40" t="s">
        <v>17</v>
      </c>
      <c r="B109" s="41" t="s">
        <v>6070</v>
      </c>
      <c r="C109" s="40">
        <v>4</v>
      </c>
      <c r="D109" s="42" t="s">
        <v>6100</v>
      </c>
      <c r="E109" s="43"/>
      <c r="F109" s="43"/>
      <c r="G109" s="44">
        <v>10.4</v>
      </c>
      <c r="H109" s="45">
        <f t="shared" si="6"/>
        <v>10.4</v>
      </c>
      <c r="I109" s="43"/>
      <c r="J109" s="36">
        <f t="shared" si="7"/>
        <v>10.4</v>
      </c>
      <c r="K109" s="37">
        <v>12.75</v>
      </c>
      <c r="L109" s="38">
        <f t="shared" si="8"/>
        <v>132.6</v>
      </c>
      <c r="M109" s="43"/>
      <c r="N109" s="37">
        <f t="shared" si="9"/>
        <v>132.6</v>
      </c>
      <c r="O109" s="52"/>
    </row>
    <row r="110" ht="12" customHeight="1" spans="1:15">
      <c r="A110" s="40" t="s">
        <v>17</v>
      </c>
      <c r="B110" s="41" t="s">
        <v>6070</v>
      </c>
      <c r="C110" s="40">
        <v>4</v>
      </c>
      <c r="D110" s="42" t="s">
        <v>6101</v>
      </c>
      <c r="E110" s="43"/>
      <c r="F110" s="43"/>
      <c r="G110" s="44">
        <v>47.4</v>
      </c>
      <c r="H110" s="45">
        <f t="shared" si="6"/>
        <v>47.4</v>
      </c>
      <c r="I110" s="43"/>
      <c r="J110" s="36">
        <f t="shared" si="7"/>
        <v>47.4</v>
      </c>
      <c r="K110" s="37">
        <v>12.75</v>
      </c>
      <c r="L110" s="38">
        <f t="shared" si="8"/>
        <v>604.35</v>
      </c>
      <c r="M110" s="43"/>
      <c r="N110" s="37">
        <f t="shared" si="9"/>
        <v>604.35</v>
      </c>
      <c r="O110" s="52"/>
    </row>
    <row r="111" ht="12" customHeight="1" spans="1:15">
      <c r="A111" s="40" t="s">
        <v>17</v>
      </c>
      <c r="B111" s="41" t="s">
        <v>6070</v>
      </c>
      <c r="C111" s="40">
        <v>4</v>
      </c>
      <c r="D111" s="42" t="s">
        <v>6102</v>
      </c>
      <c r="E111" s="43"/>
      <c r="F111" s="43"/>
      <c r="G111" s="44">
        <v>22.4</v>
      </c>
      <c r="H111" s="45">
        <f t="shared" si="6"/>
        <v>22.4</v>
      </c>
      <c r="I111" s="43"/>
      <c r="J111" s="36">
        <f t="shared" si="7"/>
        <v>22.4</v>
      </c>
      <c r="K111" s="37">
        <v>12.75</v>
      </c>
      <c r="L111" s="38">
        <f t="shared" si="8"/>
        <v>285.6</v>
      </c>
      <c r="M111" s="43"/>
      <c r="N111" s="37">
        <f t="shared" si="9"/>
        <v>285.6</v>
      </c>
      <c r="O111" s="52"/>
    </row>
    <row r="112" ht="12" customHeight="1" spans="1:15">
      <c r="A112" s="40" t="s">
        <v>17</v>
      </c>
      <c r="B112" s="41" t="s">
        <v>6070</v>
      </c>
      <c r="C112" s="40">
        <v>4</v>
      </c>
      <c r="D112" s="42" t="s">
        <v>6103</v>
      </c>
      <c r="E112" s="43"/>
      <c r="F112" s="43"/>
      <c r="G112" s="44">
        <v>14.4</v>
      </c>
      <c r="H112" s="45">
        <f t="shared" si="6"/>
        <v>14.4</v>
      </c>
      <c r="I112" s="43"/>
      <c r="J112" s="36">
        <f t="shared" si="7"/>
        <v>14.4</v>
      </c>
      <c r="K112" s="37">
        <v>12.75</v>
      </c>
      <c r="L112" s="38">
        <f t="shared" si="8"/>
        <v>183.6</v>
      </c>
      <c r="M112" s="43"/>
      <c r="N112" s="37">
        <f t="shared" si="9"/>
        <v>183.6</v>
      </c>
      <c r="O112" s="52"/>
    </row>
    <row r="113" ht="12" customHeight="1" spans="1:15">
      <c r="A113" s="40" t="s">
        <v>17</v>
      </c>
      <c r="B113" s="41" t="s">
        <v>6070</v>
      </c>
      <c r="C113" s="40">
        <v>4</v>
      </c>
      <c r="D113" s="42" t="s">
        <v>6104</v>
      </c>
      <c r="E113" s="43"/>
      <c r="F113" s="43"/>
      <c r="G113" s="44">
        <v>22.4</v>
      </c>
      <c r="H113" s="45">
        <f t="shared" si="6"/>
        <v>22.4</v>
      </c>
      <c r="I113" s="43"/>
      <c r="J113" s="36">
        <f t="shared" si="7"/>
        <v>22.4</v>
      </c>
      <c r="K113" s="37">
        <v>12.75</v>
      </c>
      <c r="L113" s="38">
        <f t="shared" si="8"/>
        <v>285.6</v>
      </c>
      <c r="M113" s="43"/>
      <c r="N113" s="37">
        <f t="shared" si="9"/>
        <v>285.6</v>
      </c>
      <c r="O113" s="52"/>
    </row>
    <row r="114" ht="12" customHeight="1" spans="1:15">
      <c r="A114" s="40" t="s">
        <v>17</v>
      </c>
      <c r="B114" s="41" t="s">
        <v>6070</v>
      </c>
      <c r="C114" s="40">
        <v>4</v>
      </c>
      <c r="D114" s="361" t="s">
        <v>6105</v>
      </c>
      <c r="E114" s="43"/>
      <c r="F114" s="43"/>
      <c r="G114" s="44">
        <v>39.4</v>
      </c>
      <c r="H114" s="45">
        <f t="shared" si="6"/>
        <v>39.4</v>
      </c>
      <c r="I114" s="43"/>
      <c r="J114" s="36">
        <f t="shared" si="7"/>
        <v>39.4</v>
      </c>
      <c r="K114" s="37">
        <v>12.75</v>
      </c>
      <c r="L114" s="38">
        <f t="shared" si="8"/>
        <v>502.35</v>
      </c>
      <c r="M114" s="43"/>
      <c r="N114" s="37">
        <f t="shared" si="9"/>
        <v>502.35</v>
      </c>
      <c r="O114" s="52"/>
    </row>
    <row r="115" ht="12" customHeight="1" spans="1:15">
      <c r="A115" s="40" t="s">
        <v>17</v>
      </c>
      <c r="B115" s="41" t="s">
        <v>6070</v>
      </c>
      <c r="C115" s="40">
        <v>4</v>
      </c>
      <c r="D115" s="42" t="s">
        <v>6106</v>
      </c>
      <c r="E115" s="43"/>
      <c r="F115" s="43"/>
      <c r="G115" s="44">
        <v>12.4</v>
      </c>
      <c r="H115" s="45">
        <f t="shared" si="6"/>
        <v>12.4</v>
      </c>
      <c r="I115" s="43"/>
      <c r="J115" s="36">
        <f t="shared" si="7"/>
        <v>12.4</v>
      </c>
      <c r="K115" s="37">
        <v>12.75</v>
      </c>
      <c r="L115" s="38">
        <f t="shared" si="8"/>
        <v>158.1</v>
      </c>
      <c r="M115" s="43"/>
      <c r="N115" s="37">
        <f t="shared" si="9"/>
        <v>158.1</v>
      </c>
      <c r="O115" s="52"/>
    </row>
    <row r="116" ht="12" customHeight="1" spans="1:15">
      <c r="A116" s="40" t="s">
        <v>17</v>
      </c>
      <c r="B116" s="41" t="s">
        <v>6070</v>
      </c>
      <c r="C116" s="49">
        <v>4</v>
      </c>
      <c r="D116" s="49" t="s">
        <v>6107</v>
      </c>
      <c r="E116" s="43"/>
      <c r="F116" s="43"/>
      <c r="G116" s="44">
        <v>95.4</v>
      </c>
      <c r="H116" s="45">
        <f t="shared" si="6"/>
        <v>95.4</v>
      </c>
      <c r="I116" s="43"/>
      <c r="J116" s="36">
        <f t="shared" si="7"/>
        <v>95.4</v>
      </c>
      <c r="K116" s="37">
        <v>12.75</v>
      </c>
      <c r="L116" s="38">
        <f t="shared" si="8"/>
        <v>1216.35</v>
      </c>
      <c r="M116" s="43"/>
      <c r="N116" s="37">
        <f t="shared" si="9"/>
        <v>1216.35</v>
      </c>
      <c r="O116" s="52"/>
    </row>
    <row r="117" ht="12" customHeight="1" spans="1:15">
      <c r="A117" s="40" t="s">
        <v>17</v>
      </c>
      <c r="B117" s="41" t="s">
        <v>6070</v>
      </c>
      <c r="C117" s="49">
        <v>4</v>
      </c>
      <c r="D117" s="49" t="s">
        <v>6108</v>
      </c>
      <c r="E117" s="43"/>
      <c r="F117" s="43"/>
      <c r="G117" s="44">
        <v>13.4</v>
      </c>
      <c r="H117" s="45">
        <f t="shared" si="6"/>
        <v>13.4</v>
      </c>
      <c r="I117" s="43"/>
      <c r="J117" s="36">
        <f t="shared" si="7"/>
        <v>13.4</v>
      </c>
      <c r="K117" s="37">
        <v>12.75</v>
      </c>
      <c r="L117" s="38">
        <f t="shared" si="8"/>
        <v>170.85</v>
      </c>
      <c r="M117" s="43"/>
      <c r="N117" s="37">
        <f t="shared" si="9"/>
        <v>170.85</v>
      </c>
      <c r="O117" s="52"/>
    </row>
    <row r="118" ht="12" customHeight="1" spans="1:15">
      <c r="A118" s="40" t="s">
        <v>17</v>
      </c>
      <c r="B118" s="41" t="s">
        <v>6070</v>
      </c>
      <c r="C118" s="49">
        <v>4</v>
      </c>
      <c r="D118" s="49" t="s">
        <v>6109</v>
      </c>
      <c r="E118" s="43"/>
      <c r="F118" s="43"/>
      <c r="G118" s="44">
        <v>12.4</v>
      </c>
      <c r="H118" s="45">
        <f t="shared" si="6"/>
        <v>12.4</v>
      </c>
      <c r="I118" s="43"/>
      <c r="J118" s="36">
        <f t="shared" si="7"/>
        <v>12.4</v>
      </c>
      <c r="K118" s="37">
        <v>12.75</v>
      </c>
      <c r="L118" s="38">
        <f t="shared" si="8"/>
        <v>158.1</v>
      </c>
      <c r="M118" s="43"/>
      <c r="N118" s="37">
        <f t="shared" si="9"/>
        <v>158.1</v>
      </c>
      <c r="O118" s="52"/>
    </row>
    <row r="119" ht="12" customHeight="1" spans="1:15">
      <c r="A119" s="40" t="s">
        <v>17</v>
      </c>
      <c r="B119" s="41" t="s">
        <v>6070</v>
      </c>
      <c r="C119" s="49">
        <v>4</v>
      </c>
      <c r="D119" s="31" t="s">
        <v>6110</v>
      </c>
      <c r="E119" s="43"/>
      <c r="F119" s="43"/>
      <c r="G119" s="44">
        <v>12.4</v>
      </c>
      <c r="H119" s="45">
        <f t="shared" si="6"/>
        <v>12.4</v>
      </c>
      <c r="I119" s="43"/>
      <c r="J119" s="36">
        <f t="shared" si="7"/>
        <v>12.4</v>
      </c>
      <c r="K119" s="37">
        <v>12.75</v>
      </c>
      <c r="L119" s="38">
        <f t="shared" si="8"/>
        <v>158.1</v>
      </c>
      <c r="M119" s="43"/>
      <c r="N119" s="37">
        <f t="shared" si="9"/>
        <v>158.1</v>
      </c>
      <c r="O119" s="52" t="s">
        <v>6111</v>
      </c>
    </row>
    <row r="120" ht="12" customHeight="1" spans="1:15">
      <c r="A120" s="40" t="s">
        <v>17</v>
      </c>
      <c r="B120" s="41" t="s">
        <v>6070</v>
      </c>
      <c r="C120" s="40">
        <v>7</v>
      </c>
      <c r="D120" s="40" t="s">
        <v>6112</v>
      </c>
      <c r="E120" s="43"/>
      <c r="F120" s="43"/>
      <c r="G120" s="44">
        <v>14.4</v>
      </c>
      <c r="H120" s="45">
        <f t="shared" si="6"/>
        <v>14.4</v>
      </c>
      <c r="I120" s="43"/>
      <c r="J120" s="36">
        <f t="shared" si="7"/>
        <v>14.4</v>
      </c>
      <c r="K120" s="37">
        <v>12.75</v>
      </c>
      <c r="L120" s="38">
        <f t="shared" si="8"/>
        <v>183.6</v>
      </c>
      <c r="M120" s="43"/>
      <c r="N120" s="37">
        <f t="shared" si="9"/>
        <v>183.6</v>
      </c>
      <c r="O120" s="52"/>
    </row>
    <row r="121" ht="12" customHeight="1" spans="1:15">
      <c r="A121" s="40" t="s">
        <v>17</v>
      </c>
      <c r="B121" s="41" t="s">
        <v>6070</v>
      </c>
      <c r="C121" s="40">
        <v>7</v>
      </c>
      <c r="D121" s="40" t="s">
        <v>6113</v>
      </c>
      <c r="E121" s="43"/>
      <c r="F121" s="43"/>
      <c r="G121" s="44">
        <v>14.4</v>
      </c>
      <c r="H121" s="45">
        <f t="shared" si="6"/>
        <v>14.4</v>
      </c>
      <c r="I121" s="43"/>
      <c r="J121" s="36">
        <f t="shared" si="7"/>
        <v>14.4</v>
      </c>
      <c r="K121" s="37">
        <v>12.75</v>
      </c>
      <c r="L121" s="38">
        <f t="shared" si="8"/>
        <v>183.6</v>
      </c>
      <c r="M121" s="43"/>
      <c r="N121" s="37">
        <f t="shared" si="9"/>
        <v>183.6</v>
      </c>
      <c r="O121" s="52"/>
    </row>
    <row r="122" ht="12" customHeight="1" spans="1:15">
      <c r="A122" s="40" t="s">
        <v>17</v>
      </c>
      <c r="B122" s="41" t="s">
        <v>6070</v>
      </c>
      <c r="C122" s="40">
        <v>7</v>
      </c>
      <c r="D122" s="40" t="s">
        <v>6114</v>
      </c>
      <c r="E122" s="43"/>
      <c r="F122" s="43"/>
      <c r="G122" s="44">
        <v>26.4</v>
      </c>
      <c r="H122" s="45">
        <f t="shared" si="6"/>
        <v>26.4</v>
      </c>
      <c r="I122" s="43"/>
      <c r="J122" s="36">
        <f t="shared" si="7"/>
        <v>26.4</v>
      </c>
      <c r="K122" s="37">
        <v>12.75</v>
      </c>
      <c r="L122" s="38">
        <f t="shared" si="8"/>
        <v>336.6</v>
      </c>
      <c r="M122" s="43"/>
      <c r="N122" s="37">
        <f t="shared" si="9"/>
        <v>336.6</v>
      </c>
      <c r="O122" s="52"/>
    </row>
    <row r="123" ht="12" customHeight="1" spans="1:15">
      <c r="A123" s="40" t="s">
        <v>17</v>
      </c>
      <c r="B123" s="41" t="s">
        <v>6070</v>
      </c>
      <c r="C123" s="40">
        <v>7</v>
      </c>
      <c r="D123" s="40" t="s">
        <v>6115</v>
      </c>
      <c r="E123" s="43"/>
      <c r="F123" s="43"/>
      <c r="G123" s="44">
        <v>26.4</v>
      </c>
      <c r="H123" s="45">
        <f t="shared" si="6"/>
        <v>26.4</v>
      </c>
      <c r="I123" s="43"/>
      <c r="J123" s="36">
        <f t="shared" si="7"/>
        <v>26.4</v>
      </c>
      <c r="K123" s="37">
        <v>12.75</v>
      </c>
      <c r="L123" s="38">
        <f t="shared" si="8"/>
        <v>336.6</v>
      </c>
      <c r="M123" s="43"/>
      <c r="N123" s="37">
        <f t="shared" si="9"/>
        <v>336.6</v>
      </c>
      <c r="O123" s="52"/>
    </row>
    <row r="124" ht="12" customHeight="1" spans="1:15">
      <c r="A124" s="40" t="s">
        <v>17</v>
      </c>
      <c r="B124" s="41" t="s">
        <v>6070</v>
      </c>
      <c r="C124" s="40">
        <v>7</v>
      </c>
      <c r="D124" s="40" t="s">
        <v>6116</v>
      </c>
      <c r="E124" s="43"/>
      <c r="F124" s="43"/>
      <c r="G124" s="44">
        <v>18.4</v>
      </c>
      <c r="H124" s="45">
        <f t="shared" si="6"/>
        <v>18.4</v>
      </c>
      <c r="I124" s="43"/>
      <c r="J124" s="36">
        <f t="shared" si="7"/>
        <v>18.4</v>
      </c>
      <c r="K124" s="37">
        <v>12.75</v>
      </c>
      <c r="L124" s="38">
        <f t="shared" si="8"/>
        <v>234.6</v>
      </c>
      <c r="M124" s="43"/>
      <c r="N124" s="37">
        <f t="shared" si="9"/>
        <v>234.6</v>
      </c>
      <c r="O124" s="52"/>
    </row>
    <row r="125" ht="12" customHeight="1" spans="1:15">
      <c r="A125" s="40" t="s">
        <v>17</v>
      </c>
      <c r="B125" s="41" t="s">
        <v>6070</v>
      </c>
      <c r="C125" s="40">
        <v>7</v>
      </c>
      <c r="D125" s="50" t="s">
        <v>6117</v>
      </c>
      <c r="E125" s="43"/>
      <c r="F125" s="43"/>
      <c r="G125" s="44">
        <v>22.4</v>
      </c>
      <c r="H125" s="45">
        <f t="shared" si="6"/>
        <v>22.4</v>
      </c>
      <c r="I125" s="43"/>
      <c r="J125" s="36">
        <f t="shared" si="7"/>
        <v>22.4</v>
      </c>
      <c r="K125" s="37">
        <v>12.75</v>
      </c>
      <c r="L125" s="38">
        <f t="shared" si="8"/>
        <v>285.6</v>
      </c>
      <c r="M125" s="43"/>
      <c r="N125" s="37">
        <f t="shared" si="9"/>
        <v>285.6</v>
      </c>
      <c r="O125" s="52"/>
    </row>
    <row r="126" ht="12" customHeight="1" spans="1:15">
      <c r="A126" s="40" t="s">
        <v>17</v>
      </c>
      <c r="B126" s="41" t="s">
        <v>6070</v>
      </c>
      <c r="C126" s="40">
        <v>7</v>
      </c>
      <c r="D126" s="40" t="s">
        <v>6118</v>
      </c>
      <c r="E126" s="43"/>
      <c r="F126" s="43"/>
      <c r="G126" s="44">
        <v>14.4</v>
      </c>
      <c r="H126" s="45">
        <f t="shared" si="6"/>
        <v>14.4</v>
      </c>
      <c r="I126" s="43"/>
      <c r="J126" s="36">
        <f t="shared" si="7"/>
        <v>14.4</v>
      </c>
      <c r="K126" s="37">
        <v>12.75</v>
      </c>
      <c r="L126" s="38">
        <f t="shared" si="8"/>
        <v>183.6</v>
      </c>
      <c r="M126" s="43"/>
      <c r="N126" s="37">
        <f t="shared" si="9"/>
        <v>183.6</v>
      </c>
      <c r="O126" s="52"/>
    </row>
    <row r="127" ht="12" customHeight="1" spans="1:15">
      <c r="A127" s="40" t="s">
        <v>17</v>
      </c>
      <c r="B127" s="41" t="s">
        <v>6070</v>
      </c>
      <c r="C127" s="40">
        <v>7</v>
      </c>
      <c r="D127" s="49" t="s">
        <v>6119</v>
      </c>
      <c r="E127" s="43"/>
      <c r="F127" s="43"/>
      <c r="G127" s="44">
        <v>18.4</v>
      </c>
      <c r="H127" s="45">
        <f t="shared" si="6"/>
        <v>18.4</v>
      </c>
      <c r="I127" s="43"/>
      <c r="J127" s="36">
        <f t="shared" si="7"/>
        <v>18.4</v>
      </c>
      <c r="K127" s="37">
        <v>12.75</v>
      </c>
      <c r="L127" s="38">
        <f t="shared" si="8"/>
        <v>234.6</v>
      </c>
      <c r="M127" s="43"/>
      <c r="N127" s="37">
        <f t="shared" si="9"/>
        <v>234.6</v>
      </c>
      <c r="O127" s="52"/>
    </row>
    <row r="128" ht="12" customHeight="1" spans="1:15">
      <c r="A128" s="40" t="s">
        <v>17</v>
      </c>
      <c r="B128" s="41" t="s">
        <v>6070</v>
      </c>
      <c r="C128" s="40">
        <v>7</v>
      </c>
      <c r="D128" s="40" t="s">
        <v>6119</v>
      </c>
      <c r="E128" s="43"/>
      <c r="F128" s="43"/>
      <c r="G128" s="44">
        <v>14.4</v>
      </c>
      <c r="H128" s="45">
        <f t="shared" si="6"/>
        <v>14.4</v>
      </c>
      <c r="I128" s="43"/>
      <c r="J128" s="36">
        <f t="shared" si="7"/>
        <v>14.4</v>
      </c>
      <c r="K128" s="37">
        <v>12.75</v>
      </c>
      <c r="L128" s="38">
        <f t="shared" si="8"/>
        <v>183.6</v>
      </c>
      <c r="M128" s="43"/>
      <c r="N128" s="37">
        <f t="shared" si="9"/>
        <v>183.6</v>
      </c>
      <c r="O128" s="52"/>
    </row>
    <row r="129" ht="12" customHeight="1" spans="1:15">
      <c r="A129" s="40" t="s">
        <v>17</v>
      </c>
      <c r="B129" s="41" t="s">
        <v>6070</v>
      </c>
      <c r="C129" s="40">
        <v>7</v>
      </c>
      <c r="D129" s="40" t="s">
        <v>6120</v>
      </c>
      <c r="E129" s="43"/>
      <c r="F129" s="43"/>
      <c r="G129" s="44">
        <v>26.4</v>
      </c>
      <c r="H129" s="45">
        <f t="shared" si="6"/>
        <v>26.4</v>
      </c>
      <c r="I129" s="43"/>
      <c r="J129" s="36">
        <f t="shared" si="7"/>
        <v>26.4</v>
      </c>
      <c r="K129" s="37">
        <v>12.75</v>
      </c>
      <c r="L129" s="38">
        <f t="shared" si="8"/>
        <v>336.6</v>
      </c>
      <c r="M129" s="43"/>
      <c r="N129" s="37">
        <f t="shared" si="9"/>
        <v>336.6</v>
      </c>
      <c r="O129" s="52"/>
    </row>
    <row r="130" ht="12" customHeight="1" spans="1:15">
      <c r="A130" s="40" t="s">
        <v>17</v>
      </c>
      <c r="B130" s="41" t="s">
        <v>6070</v>
      </c>
      <c r="C130" s="40">
        <v>7</v>
      </c>
      <c r="D130" s="53" t="s">
        <v>6121</v>
      </c>
      <c r="E130" s="43"/>
      <c r="F130" s="43"/>
      <c r="G130" s="44">
        <v>18.4</v>
      </c>
      <c r="H130" s="45">
        <f t="shared" si="6"/>
        <v>18.4</v>
      </c>
      <c r="I130" s="43"/>
      <c r="J130" s="36">
        <f t="shared" si="7"/>
        <v>18.4</v>
      </c>
      <c r="K130" s="37">
        <v>12.75</v>
      </c>
      <c r="L130" s="38">
        <f t="shared" si="8"/>
        <v>234.6</v>
      </c>
      <c r="M130" s="43"/>
      <c r="N130" s="37">
        <f t="shared" si="9"/>
        <v>234.6</v>
      </c>
      <c r="O130" s="52"/>
    </row>
    <row r="131" ht="12" customHeight="1" spans="1:15">
      <c r="A131" s="40" t="s">
        <v>17</v>
      </c>
      <c r="B131" s="41" t="s">
        <v>6070</v>
      </c>
      <c r="C131" s="40">
        <v>7</v>
      </c>
      <c r="D131" s="40" t="s">
        <v>6122</v>
      </c>
      <c r="E131" s="43"/>
      <c r="F131" s="43"/>
      <c r="G131" s="44">
        <v>14.4</v>
      </c>
      <c r="H131" s="45">
        <f t="shared" si="6"/>
        <v>14.4</v>
      </c>
      <c r="I131" s="43"/>
      <c r="J131" s="36">
        <f t="shared" si="7"/>
        <v>14.4</v>
      </c>
      <c r="K131" s="37">
        <v>12.75</v>
      </c>
      <c r="L131" s="38">
        <f t="shared" si="8"/>
        <v>183.6</v>
      </c>
      <c r="M131" s="43"/>
      <c r="N131" s="37">
        <f t="shared" si="9"/>
        <v>183.6</v>
      </c>
      <c r="O131" s="52"/>
    </row>
    <row r="132" ht="12" customHeight="1" spans="1:15">
      <c r="A132" s="40" t="s">
        <v>17</v>
      </c>
      <c r="B132" s="41" t="s">
        <v>6070</v>
      </c>
      <c r="C132" s="40">
        <v>7</v>
      </c>
      <c r="D132" s="362" t="s">
        <v>6123</v>
      </c>
      <c r="E132" s="43"/>
      <c r="F132" s="43"/>
      <c r="G132" s="44">
        <v>26.4</v>
      </c>
      <c r="H132" s="45">
        <f t="shared" si="6"/>
        <v>26.4</v>
      </c>
      <c r="I132" s="43"/>
      <c r="J132" s="36">
        <f t="shared" si="7"/>
        <v>26.4</v>
      </c>
      <c r="K132" s="37">
        <v>12.75</v>
      </c>
      <c r="L132" s="38">
        <f t="shared" si="8"/>
        <v>336.6</v>
      </c>
      <c r="M132" s="43"/>
      <c r="N132" s="37">
        <f t="shared" si="9"/>
        <v>336.6</v>
      </c>
      <c r="O132" s="52"/>
    </row>
    <row r="133" ht="12" customHeight="1" spans="1:15">
      <c r="A133" s="40" t="s">
        <v>17</v>
      </c>
      <c r="B133" s="41" t="s">
        <v>6070</v>
      </c>
      <c r="C133" s="40">
        <v>7</v>
      </c>
      <c r="D133" s="40" t="s">
        <v>6124</v>
      </c>
      <c r="E133" s="43"/>
      <c r="F133" s="43"/>
      <c r="G133" s="44">
        <v>26.4</v>
      </c>
      <c r="H133" s="45">
        <f t="shared" ref="H133:H196" si="10">F133+G133</f>
        <v>26.4</v>
      </c>
      <c r="I133" s="43"/>
      <c r="J133" s="36">
        <f t="shared" ref="J133:J196" si="11">H133-I133</f>
        <v>26.4</v>
      </c>
      <c r="K133" s="37">
        <v>12.75</v>
      </c>
      <c r="L133" s="38">
        <f t="shared" si="8"/>
        <v>336.6</v>
      </c>
      <c r="M133" s="43"/>
      <c r="N133" s="37">
        <f t="shared" si="9"/>
        <v>336.6</v>
      </c>
      <c r="O133" s="52"/>
    </row>
    <row r="134" ht="12" customHeight="1" spans="1:15">
      <c r="A134" s="40" t="s">
        <v>17</v>
      </c>
      <c r="B134" s="41" t="s">
        <v>6070</v>
      </c>
      <c r="C134" s="40">
        <v>7</v>
      </c>
      <c r="D134" s="40" t="s">
        <v>6125</v>
      </c>
      <c r="E134" s="43"/>
      <c r="F134" s="43"/>
      <c r="G134" s="44">
        <v>34.4</v>
      </c>
      <c r="H134" s="45">
        <f t="shared" si="10"/>
        <v>34.4</v>
      </c>
      <c r="I134" s="43"/>
      <c r="J134" s="36">
        <f t="shared" si="11"/>
        <v>34.4</v>
      </c>
      <c r="K134" s="37">
        <v>12.75</v>
      </c>
      <c r="L134" s="38">
        <f t="shared" ref="L134:L197" si="12">ROUND(H134*K134,2)</f>
        <v>438.6</v>
      </c>
      <c r="M134" s="43"/>
      <c r="N134" s="37">
        <f t="shared" ref="N134:N197" si="13">L134-M134</f>
        <v>438.6</v>
      </c>
      <c r="O134" s="52"/>
    </row>
    <row r="135" ht="12" customHeight="1" spans="1:15">
      <c r="A135" s="40" t="s">
        <v>17</v>
      </c>
      <c r="B135" s="41" t="s">
        <v>6070</v>
      </c>
      <c r="C135" s="40">
        <v>7</v>
      </c>
      <c r="D135" s="40" t="s">
        <v>6126</v>
      </c>
      <c r="E135" s="43"/>
      <c r="F135" s="43"/>
      <c r="G135" s="44">
        <v>18.4</v>
      </c>
      <c r="H135" s="45">
        <f t="shared" si="10"/>
        <v>18.4</v>
      </c>
      <c r="I135" s="43"/>
      <c r="J135" s="36">
        <f t="shared" si="11"/>
        <v>18.4</v>
      </c>
      <c r="K135" s="37">
        <v>12.75</v>
      </c>
      <c r="L135" s="38">
        <f t="shared" si="12"/>
        <v>234.6</v>
      </c>
      <c r="M135" s="43"/>
      <c r="N135" s="37">
        <f t="shared" si="13"/>
        <v>234.6</v>
      </c>
      <c r="O135" s="52"/>
    </row>
    <row r="136" ht="12" customHeight="1" spans="1:15">
      <c r="A136" s="40" t="s">
        <v>17</v>
      </c>
      <c r="B136" s="41" t="s">
        <v>6070</v>
      </c>
      <c r="C136" s="40">
        <v>7</v>
      </c>
      <c r="D136" s="40" t="s">
        <v>6127</v>
      </c>
      <c r="E136" s="43"/>
      <c r="F136" s="43"/>
      <c r="G136" s="44">
        <v>22.4</v>
      </c>
      <c r="H136" s="45">
        <f t="shared" si="10"/>
        <v>22.4</v>
      </c>
      <c r="I136" s="43"/>
      <c r="J136" s="36">
        <f t="shared" si="11"/>
        <v>22.4</v>
      </c>
      <c r="K136" s="37">
        <v>12.75</v>
      </c>
      <c r="L136" s="38">
        <f t="shared" si="12"/>
        <v>285.6</v>
      </c>
      <c r="M136" s="43"/>
      <c r="N136" s="37">
        <f t="shared" si="13"/>
        <v>285.6</v>
      </c>
      <c r="O136" s="52"/>
    </row>
    <row r="137" ht="12" customHeight="1" spans="1:15">
      <c r="A137" s="40" t="s">
        <v>17</v>
      </c>
      <c r="B137" s="41" t="s">
        <v>6070</v>
      </c>
      <c r="C137" s="40">
        <v>7</v>
      </c>
      <c r="D137" s="40" t="s">
        <v>6128</v>
      </c>
      <c r="E137" s="43"/>
      <c r="F137" s="43"/>
      <c r="G137" s="44">
        <v>18.4</v>
      </c>
      <c r="H137" s="45">
        <f t="shared" si="10"/>
        <v>18.4</v>
      </c>
      <c r="I137" s="43"/>
      <c r="J137" s="36">
        <f t="shared" si="11"/>
        <v>18.4</v>
      </c>
      <c r="K137" s="37">
        <v>12.75</v>
      </c>
      <c r="L137" s="38">
        <f t="shared" si="12"/>
        <v>234.6</v>
      </c>
      <c r="M137" s="43"/>
      <c r="N137" s="37">
        <f t="shared" si="13"/>
        <v>234.6</v>
      </c>
      <c r="O137" s="52"/>
    </row>
    <row r="138" ht="12" customHeight="1" spans="1:15">
      <c r="A138" s="40" t="s">
        <v>17</v>
      </c>
      <c r="B138" s="41" t="s">
        <v>6070</v>
      </c>
      <c r="C138" s="40">
        <v>7</v>
      </c>
      <c r="D138" s="40" t="s">
        <v>6129</v>
      </c>
      <c r="E138" s="43"/>
      <c r="F138" s="43"/>
      <c r="G138" s="44">
        <v>22.4</v>
      </c>
      <c r="H138" s="45">
        <f t="shared" si="10"/>
        <v>22.4</v>
      </c>
      <c r="I138" s="43"/>
      <c r="J138" s="36">
        <f t="shared" si="11"/>
        <v>22.4</v>
      </c>
      <c r="K138" s="37">
        <v>12.75</v>
      </c>
      <c r="L138" s="38">
        <f t="shared" si="12"/>
        <v>285.6</v>
      </c>
      <c r="M138" s="43"/>
      <c r="N138" s="37">
        <f t="shared" si="13"/>
        <v>285.6</v>
      </c>
      <c r="O138" s="52"/>
    </row>
    <row r="139" ht="12" customHeight="1" spans="1:15">
      <c r="A139" s="40" t="s">
        <v>17</v>
      </c>
      <c r="B139" s="41" t="s">
        <v>6070</v>
      </c>
      <c r="C139" s="40">
        <v>7</v>
      </c>
      <c r="D139" s="40" t="s">
        <v>6130</v>
      </c>
      <c r="E139" s="43"/>
      <c r="F139" s="43"/>
      <c r="G139" s="44">
        <v>18.4</v>
      </c>
      <c r="H139" s="45">
        <f t="shared" si="10"/>
        <v>18.4</v>
      </c>
      <c r="I139" s="43"/>
      <c r="J139" s="36">
        <f t="shared" si="11"/>
        <v>18.4</v>
      </c>
      <c r="K139" s="37">
        <v>12.75</v>
      </c>
      <c r="L139" s="38">
        <f t="shared" si="12"/>
        <v>234.6</v>
      </c>
      <c r="M139" s="43"/>
      <c r="N139" s="37">
        <f t="shared" si="13"/>
        <v>234.6</v>
      </c>
      <c r="O139" s="52"/>
    </row>
    <row r="140" ht="12" customHeight="1" spans="1:15">
      <c r="A140" s="40" t="s">
        <v>17</v>
      </c>
      <c r="B140" s="41" t="s">
        <v>6070</v>
      </c>
      <c r="C140" s="40">
        <v>7</v>
      </c>
      <c r="D140" s="40" t="s">
        <v>6131</v>
      </c>
      <c r="E140" s="43"/>
      <c r="F140" s="43"/>
      <c r="G140" s="44">
        <v>22.4</v>
      </c>
      <c r="H140" s="45">
        <f t="shared" si="10"/>
        <v>22.4</v>
      </c>
      <c r="I140" s="43"/>
      <c r="J140" s="36">
        <f t="shared" si="11"/>
        <v>22.4</v>
      </c>
      <c r="K140" s="37">
        <v>12.75</v>
      </c>
      <c r="L140" s="38">
        <f t="shared" si="12"/>
        <v>285.6</v>
      </c>
      <c r="M140" s="43"/>
      <c r="N140" s="37">
        <f t="shared" si="13"/>
        <v>285.6</v>
      </c>
      <c r="O140" s="52"/>
    </row>
    <row r="141" ht="12" customHeight="1" spans="1:15">
      <c r="A141" s="40" t="s">
        <v>17</v>
      </c>
      <c r="B141" s="41" t="s">
        <v>6070</v>
      </c>
      <c r="C141" s="40">
        <v>7</v>
      </c>
      <c r="D141" s="40" t="s">
        <v>6132</v>
      </c>
      <c r="E141" s="43"/>
      <c r="F141" s="43"/>
      <c r="G141" s="44">
        <v>26.4</v>
      </c>
      <c r="H141" s="45">
        <f t="shared" si="10"/>
        <v>26.4</v>
      </c>
      <c r="I141" s="43"/>
      <c r="J141" s="36">
        <f t="shared" si="11"/>
        <v>26.4</v>
      </c>
      <c r="K141" s="37">
        <v>12.75</v>
      </c>
      <c r="L141" s="38">
        <f t="shared" si="12"/>
        <v>336.6</v>
      </c>
      <c r="M141" s="43"/>
      <c r="N141" s="37">
        <f t="shared" si="13"/>
        <v>336.6</v>
      </c>
      <c r="O141" s="52"/>
    </row>
    <row r="142" ht="12" customHeight="1" spans="1:15">
      <c r="A142" s="40" t="s">
        <v>17</v>
      </c>
      <c r="B142" s="41" t="s">
        <v>6070</v>
      </c>
      <c r="C142" s="40">
        <v>7</v>
      </c>
      <c r="D142" s="40" t="s">
        <v>6133</v>
      </c>
      <c r="E142" s="43"/>
      <c r="F142" s="43"/>
      <c r="G142" s="44">
        <v>22.4</v>
      </c>
      <c r="H142" s="45">
        <f t="shared" si="10"/>
        <v>22.4</v>
      </c>
      <c r="I142" s="43"/>
      <c r="J142" s="36">
        <f t="shared" si="11"/>
        <v>22.4</v>
      </c>
      <c r="K142" s="37">
        <v>12.75</v>
      </c>
      <c r="L142" s="38">
        <f t="shared" si="12"/>
        <v>285.6</v>
      </c>
      <c r="M142" s="43"/>
      <c r="N142" s="37">
        <f t="shared" si="13"/>
        <v>285.6</v>
      </c>
      <c r="O142" s="52"/>
    </row>
    <row r="143" ht="12" customHeight="1" spans="1:15">
      <c r="A143" s="40" t="s">
        <v>17</v>
      </c>
      <c r="B143" s="41" t="s">
        <v>6070</v>
      </c>
      <c r="C143" s="40">
        <v>7</v>
      </c>
      <c r="D143" s="40" t="s">
        <v>6134</v>
      </c>
      <c r="E143" s="43"/>
      <c r="F143" s="43"/>
      <c r="G143" s="44">
        <v>18.4</v>
      </c>
      <c r="H143" s="45">
        <f t="shared" si="10"/>
        <v>18.4</v>
      </c>
      <c r="I143" s="43"/>
      <c r="J143" s="36">
        <f t="shared" si="11"/>
        <v>18.4</v>
      </c>
      <c r="K143" s="37">
        <v>12.75</v>
      </c>
      <c r="L143" s="38">
        <f t="shared" si="12"/>
        <v>234.6</v>
      </c>
      <c r="M143" s="43"/>
      <c r="N143" s="37">
        <f t="shared" si="13"/>
        <v>234.6</v>
      </c>
      <c r="O143" s="52"/>
    </row>
    <row r="144" ht="12" customHeight="1" spans="1:15">
      <c r="A144" s="40" t="s">
        <v>17</v>
      </c>
      <c r="B144" s="41" t="s">
        <v>6070</v>
      </c>
      <c r="C144" s="40">
        <v>7</v>
      </c>
      <c r="D144" s="40" t="s">
        <v>6135</v>
      </c>
      <c r="E144" s="43"/>
      <c r="F144" s="43"/>
      <c r="G144" s="44">
        <v>18.4</v>
      </c>
      <c r="H144" s="45">
        <f t="shared" si="10"/>
        <v>18.4</v>
      </c>
      <c r="I144" s="43"/>
      <c r="J144" s="36">
        <f t="shared" si="11"/>
        <v>18.4</v>
      </c>
      <c r="K144" s="37">
        <v>12.75</v>
      </c>
      <c r="L144" s="38">
        <f t="shared" si="12"/>
        <v>234.6</v>
      </c>
      <c r="M144" s="43"/>
      <c r="N144" s="37">
        <f t="shared" si="13"/>
        <v>234.6</v>
      </c>
      <c r="O144" s="52"/>
    </row>
    <row r="145" ht="12" customHeight="1" spans="1:15">
      <c r="A145" s="40" t="s">
        <v>17</v>
      </c>
      <c r="B145" s="41" t="s">
        <v>6070</v>
      </c>
      <c r="C145" s="40">
        <v>7</v>
      </c>
      <c r="D145" s="55" t="s">
        <v>6136</v>
      </c>
      <c r="E145" s="43"/>
      <c r="F145" s="43"/>
      <c r="G145" s="44">
        <v>14.4</v>
      </c>
      <c r="H145" s="45">
        <f t="shared" si="10"/>
        <v>14.4</v>
      </c>
      <c r="I145" s="43"/>
      <c r="J145" s="36">
        <f t="shared" si="11"/>
        <v>14.4</v>
      </c>
      <c r="K145" s="37">
        <v>12.75</v>
      </c>
      <c r="L145" s="38">
        <f t="shared" si="12"/>
        <v>183.6</v>
      </c>
      <c r="M145" s="43"/>
      <c r="N145" s="37">
        <f t="shared" si="13"/>
        <v>183.6</v>
      </c>
      <c r="O145" s="52"/>
    </row>
    <row r="146" ht="12" customHeight="1" spans="1:15">
      <c r="A146" s="40" t="s">
        <v>17</v>
      </c>
      <c r="B146" s="41" t="s">
        <v>6070</v>
      </c>
      <c r="C146" s="40">
        <v>7</v>
      </c>
      <c r="D146" s="40" t="s">
        <v>6137</v>
      </c>
      <c r="E146" s="43"/>
      <c r="F146" s="43"/>
      <c r="G146" s="44">
        <v>18.4</v>
      </c>
      <c r="H146" s="45">
        <f t="shared" si="10"/>
        <v>18.4</v>
      </c>
      <c r="I146" s="43"/>
      <c r="J146" s="36">
        <f t="shared" si="11"/>
        <v>18.4</v>
      </c>
      <c r="K146" s="37">
        <v>12.75</v>
      </c>
      <c r="L146" s="38">
        <f t="shared" si="12"/>
        <v>234.6</v>
      </c>
      <c r="M146" s="43"/>
      <c r="N146" s="37">
        <f t="shared" si="13"/>
        <v>234.6</v>
      </c>
      <c r="O146" s="52"/>
    </row>
    <row r="147" ht="12" customHeight="1" spans="1:15">
      <c r="A147" s="40" t="s">
        <v>17</v>
      </c>
      <c r="B147" s="41" t="s">
        <v>6070</v>
      </c>
      <c r="C147" s="40">
        <v>7</v>
      </c>
      <c r="D147" s="40" t="s">
        <v>6138</v>
      </c>
      <c r="E147" s="43"/>
      <c r="F147" s="43"/>
      <c r="G147" s="44">
        <v>18.4</v>
      </c>
      <c r="H147" s="45">
        <f t="shared" si="10"/>
        <v>18.4</v>
      </c>
      <c r="I147" s="43"/>
      <c r="J147" s="36">
        <f t="shared" si="11"/>
        <v>18.4</v>
      </c>
      <c r="K147" s="37">
        <v>12.75</v>
      </c>
      <c r="L147" s="38">
        <f t="shared" si="12"/>
        <v>234.6</v>
      </c>
      <c r="M147" s="43"/>
      <c r="N147" s="37">
        <f t="shared" si="13"/>
        <v>234.6</v>
      </c>
      <c r="O147" s="52"/>
    </row>
    <row r="148" ht="12" customHeight="1" spans="1:15">
      <c r="A148" s="40" t="s">
        <v>17</v>
      </c>
      <c r="B148" s="41" t="s">
        <v>6070</v>
      </c>
      <c r="C148" s="40">
        <v>7</v>
      </c>
      <c r="D148" s="40" t="s">
        <v>6139</v>
      </c>
      <c r="E148" s="43"/>
      <c r="F148" s="43"/>
      <c r="G148" s="44">
        <v>18.4</v>
      </c>
      <c r="H148" s="45">
        <f t="shared" si="10"/>
        <v>18.4</v>
      </c>
      <c r="I148" s="43"/>
      <c r="J148" s="36">
        <f t="shared" si="11"/>
        <v>18.4</v>
      </c>
      <c r="K148" s="37">
        <v>12.75</v>
      </c>
      <c r="L148" s="38">
        <f t="shared" si="12"/>
        <v>234.6</v>
      </c>
      <c r="M148" s="43"/>
      <c r="N148" s="37">
        <f t="shared" si="13"/>
        <v>234.6</v>
      </c>
      <c r="O148" s="52"/>
    </row>
    <row r="149" ht="12" customHeight="1" spans="1:15">
      <c r="A149" s="40" t="s">
        <v>17</v>
      </c>
      <c r="B149" s="41" t="s">
        <v>6070</v>
      </c>
      <c r="C149" s="40">
        <v>7</v>
      </c>
      <c r="D149" s="40" t="s">
        <v>6140</v>
      </c>
      <c r="E149" s="43"/>
      <c r="F149" s="43"/>
      <c r="G149" s="44">
        <v>9.9</v>
      </c>
      <c r="H149" s="45">
        <f t="shared" si="10"/>
        <v>9.9</v>
      </c>
      <c r="I149" s="43"/>
      <c r="J149" s="36">
        <f t="shared" si="11"/>
        <v>9.9</v>
      </c>
      <c r="K149" s="37">
        <v>12.75</v>
      </c>
      <c r="L149" s="38">
        <f t="shared" si="12"/>
        <v>126.23</v>
      </c>
      <c r="M149" s="43"/>
      <c r="N149" s="37">
        <f t="shared" si="13"/>
        <v>126.23</v>
      </c>
      <c r="O149" s="52"/>
    </row>
    <row r="150" ht="12" customHeight="1" spans="1:15">
      <c r="A150" s="40" t="s">
        <v>17</v>
      </c>
      <c r="B150" s="41" t="s">
        <v>6070</v>
      </c>
      <c r="C150" s="40">
        <v>7</v>
      </c>
      <c r="D150" s="40" t="s">
        <v>6141</v>
      </c>
      <c r="E150" s="43"/>
      <c r="F150" s="43"/>
      <c r="G150" s="44">
        <v>22.4</v>
      </c>
      <c r="H150" s="45">
        <f t="shared" si="10"/>
        <v>22.4</v>
      </c>
      <c r="I150" s="43"/>
      <c r="J150" s="36">
        <f t="shared" si="11"/>
        <v>22.4</v>
      </c>
      <c r="K150" s="37">
        <v>12.75</v>
      </c>
      <c r="L150" s="38">
        <f t="shared" si="12"/>
        <v>285.6</v>
      </c>
      <c r="M150" s="43"/>
      <c r="N150" s="37">
        <f t="shared" si="13"/>
        <v>285.6</v>
      </c>
      <c r="O150" s="52"/>
    </row>
    <row r="151" ht="12" customHeight="1" spans="1:15">
      <c r="A151" s="40" t="s">
        <v>17</v>
      </c>
      <c r="B151" s="41" t="s">
        <v>6070</v>
      </c>
      <c r="C151" s="40">
        <v>7</v>
      </c>
      <c r="D151" s="41" t="s">
        <v>6142</v>
      </c>
      <c r="E151" s="43"/>
      <c r="F151" s="43"/>
      <c r="G151" s="44">
        <v>18.4</v>
      </c>
      <c r="H151" s="45">
        <f t="shared" si="10"/>
        <v>18.4</v>
      </c>
      <c r="I151" s="43"/>
      <c r="J151" s="36">
        <f t="shared" si="11"/>
        <v>18.4</v>
      </c>
      <c r="K151" s="37">
        <v>12.75</v>
      </c>
      <c r="L151" s="38">
        <f t="shared" si="12"/>
        <v>234.6</v>
      </c>
      <c r="M151" s="43"/>
      <c r="N151" s="37">
        <f t="shared" si="13"/>
        <v>234.6</v>
      </c>
      <c r="O151" s="52"/>
    </row>
    <row r="152" ht="12" customHeight="1" spans="1:15">
      <c r="A152" s="40" t="s">
        <v>17</v>
      </c>
      <c r="B152" s="41" t="s">
        <v>6070</v>
      </c>
      <c r="C152" s="40">
        <v>7</v>
      </c>
      <c r="D152" s="40" t="s">
        <v>6143</v>
      </c>
      <c r="E152" s="43"/>
      <c r="F152" s="43"/>
      <c r="G152" s="44">
        <v>22.4</v>
      </c>
      <c r="H152" s="45">
        <f t="shared" si="10"/>
        <v>22.4</v>
      </c>
      <c r="I152" s="43"/>
      <c r="J152" s="36">
        <f t="shared" si="11"/>
        <v>22.4</v>
      </c>
      <c r="K152" s="37">
        <v>12.75</v>
      </c>
      <c r="L152" s="38">
        <f t="shared" si="12"/>
        <v>285.6</v>
      </c>
      <c r="M152" s="43"/>
      <c r="N152" s="37">
        <f t="shared" si="13"/>
        <v>285.6</v>
      </c>
      <c r="O152" s="52"/>
    </row>
    <row r="153" ht="12" customHeight="1" spans="1:15">
      <c r="A153" s="40" t="s">
        <v>17</v>
      </c>
      <c r="B153" s="41" t="s">
        <v>6070</v>
      </c>
      <c r="C153" s="40">
        <v>7</v>
      </c>
      <c r="D153" s="40" t="s">
        <v>6144</v>
      </c>
      <c r="E153" s="43"/>
      <c r="F153" s="43"/>
      <c r="G153" s="44">
        <v>22.4</v>
      </c>
      <c r="H153" s="45">
        <f t="shared" si="10"/>
        <v>22.4</v>
      </c>
      <c r="I153" s="43"/>
      <c r="J153" s="36">
        <f t="shared" si="11"/>
        <v>22.4</v>
      </c>
      <c r="K153" s="37">
        <v>12.75</v>
      </c>
      <c r="L153" s="38">
        <f t="shared" si="12"/>
        <v>285.6</v>
      </c>
      <c r="M153" s="43"/>
      <c r="N153" s="37">
        <f t="shared" si="13"/>
        <v>285.6</v>
      </c>
      <c r="O153" s="52"/>
    </row>
    <row r="154" ht="12" customHeight="1" spans="1:15">
      <c r="A154" s="40" t="s">
        <v>17</v>
      </c>
      <c r="B154" s="41" t="s">
        <v>6070</v>
      </c>
      <c r="C154" s="40">
        <v>7</v>
      </c>
      <c r="D154" s="40" t="s">
        <v>6145</v>
      </c>
      <c r="E154" s="43"/>
      <c r="F154" s="43"/>
      <c r="G154" s="44">
        <v>18.4</v>
      </c>
      <c r="H154" s="45">
        <f t="shared" si="10"/>
        <v>18.4</v>
      </c>
      <c r="I154" s="43"/>
      <c r="J154" s="36">
        <f t="shared" si="11"/>
        <v>18.4</v>
      </c>
      <c r="K154" s="37">
        <v>12.75</v>
      </c>
      <c r="L154" s="38">
        <f t="shared" si="12"/>
        <v>234.6</v>
      </c>
      <c r="M154" s="43"/>
      <c r="N154" s="37">
        <f t="shared" si="13"/>
        <v>234.6</v>
      </c>
      <c r="O154" s="52"/>
    </row>
    <row r="155" ht="12" customHeight="1" spans="1:15">
      <c r="A155" s="40" t="s">
        <v>17</v>
      </c>
      <c r="B155" s="41" t="s">
        <v>6070</v>
      </c>
      <c r="C155" s="40">
        <v>7</v>
      </c>
      <c r="D155" s="40" t="s">
        <v>6146</v>
      </c>
      <c r="E155" s="43"/>
      <c r="F155" s="43"/>
      <c r="G155" s="44">
        <v>18.4</v>
      </c>
      <c r="H155" s="45">
        <f t="shared" si="10"/>
        <v>18.4</v>
      </c>
      <c r="I155" s="43"/>
      <c r="J155" s="36">
        <f t="shared" si="11"/>
        <v>18.4</v>
      </c>
      <c r="K155" s="37">
        <v>12.75</v>
      </c>
      <c r="L155" s="38">
        <f t="shared" si="12"/>
        <v>234.6</v>
      </c>
      <c r="M155" s="43"/>
      <c r="N155" s="37">
        <f t="shared" si="13"/>
        <v>234.6</v>
      </c>
      <c r="O155" s="52"/>
    </row>
    <row r="156" ht="12" customHeight="1" spans="1:15">
      <c r="A156" s="40" t="s">
        <v>17</v>
      </c>
      <c r="B156" s="41" t="s">
        <v>6070</v>
      </c>
      <c r="C156" s="40">
        <v>7</v>
      </c>
      <c r="D156" s="40" t="s">
        <v>6147</v>
      </c>
      <c r="E156" s="43"/>
      <c r="F156" s="43"/>
      <c r="G156" s="44">
        <v>22.4</v>
      </c>
      <c r="H156" s="45">
        <f t="shared" si="10"/>
        <v>22.4</v>
      </c>
      <c r="I156" s="43"/>
      <c r="J156" s="36">
        <f t="shared" si="11"/>
        <v>22.4</v>
      </c>
      <c r="K156" s="37">
        <v>12.75</v>
      </c>
      <c r="L156" s="38">
        <f t="shared" si="12"/>
        <v>285.6</v>
      </c>
      <c r="M156" s="43"/>
      <c r="N156" s="37">
        <f t="shared" si="13"/>
        <v>285.6</v>
      </c>
      <c r="O156" s="52"/>
    </row>
    <row r="157" ht="12" customHeight="1" spans="1:15">
      <c r="A157" s="40" t="s">
        <v>17</v>
      </c>
      <c r="B157" s="41" t="s">
        <v>6070</v>
      </c>
      <c r="C157" s="40">
        <v>7</v>
      </c>
      <c r="D157" s="40" t="s">
        <v>6148</v>
      </c>
      <c r="E157" s="43"/>
      <c r="F157" s="43"/>
      <c r="G157" s="44">
        <v>22.4</v>
      </c>
      <c r="H157" s="45">
        <f t="shared" si="10"/>
        <v>22.4</v>
      </c>
      <c r="I157" s="43"/>
      <c r="J157" s="36">
        <f t="shared" si="11"/>
        <v>22.4</v>
      </c>
      <c r="K157" s="37">
        <v>12.75</v>
      </c>
      <c r="L157" s="38">
        <f t="shared" si="12"/>
        <v>285.6</v>
      </c>
      <c r="M157" s="43"/>
      <c r="N157" s="37">
        <f t="shared" si="13"/>
        <v>285.6</v>
      </c>
      <c r="O157" s="52"/>
    </row>
    <row r="158" ht="12" customHeight="1" spans="1:15">
      <c r="A158" s="40" t="s">
        <v>17</v>
      </c>
      <c r="B158" s="41" t="s">
        <v>6070</v>
      </c>
      <c r="C158" s="40">
        <v>7</v>
      </c>
      <c r="D158" s="49" t="s">
        <v>6149</v>
      </c>
      <c r="E158" s="43"/>
      <c r="F158" s="43"/>
      <c r="G158" s="44">
        <v>28.4</v>
      </c>
      <c r="H158" s="45">
        <f t="shared" si="10"/>
        <v>28.4</v>
      </c>
      <c r="I158" s="43"/>
      <c r="J158" s="36">
        <f t="shared" si="11"/>
        <v>28.4</v>
      </c>
      <c r="K158" s="37">
        <v>12.75</v>
      </c>
      <c r="L158" s="38">
        <f t="shared" si="12"/>
        <v>362.1</v>
      </c>
      <c r="M158" s="43"/>
      <c r="N158" s="37">
        <f t="shared" si="13"/>
        <v>362.1</v>
      </c>
      <c r="O158" s="52"/>
    </row>
    <row r="159" ht="12" customHeight="1" spans="1:15">
      <c r="A159" s="40" t="s">
        <v>17</v>
      </c>
      <c r="B159" s="41" t="s">
        <v>6070</v>
      </c>
      <c r="C159" s="40">
        <v>8</v>
      </c>
      <c r="D159" s="40" t="s">
        <v>6150</v>
      </c>
      <c r="E159" s="43"/>
      <c r="F159" s="43"/>
      <c r="G159" s="44">
        <v>21.9</v>
      </c>
      <c r="H159" s="45">
        <f t="shared" si="10"/>
        <v>21.9</v>
      </c>
      <c r="I159" s="43"/>
      <c r="J159" s="36">
        <f t="shared" si="11"/>
        <v>21.9</v>
      </c>
      <c r="K159" s="37">
        <v>12.75</v>
      </c>
      <c r="L159" s="38">
        <f t="shared" si="12"/>
        <v>279.23</v>
      </c>
      <c r="M159" s="43"/>
      <c r="N159" s="37">
        <f t="shared" si="13"/>
        <v>279.23</v>
      </c>
      <c r="O159" s="52"/>
    </row>
    <row r="160" ht="12" customHeight="1" spans="1:15">
      <c r="A160" s="40" t="s">
        <v>17</v>
      </c>
      <c r="B160" s="41" t="s">
        <v>6070</v>
      </c>
      <c r="C160" s="40">
        <v>8</v>
      </c>
      <c r="D160" s="40" t="s">
        <v>6151</v>
      </c>
      <c r="E160" s="43"/>
      <c r="F160" s="43"/>
      <c r="G160" s="44">
        <v>33.9</v>
      </c>
      <c r="H160" s="45">
        <f t="shared" si="10"/>
        <v>33.9</v>
      </c>
      <c r="I160" s="43"/>
      <c r="J160" s="36">
        <f t="shared" si="11"/>
        <v>33.9</v>
      </c>
      <c r="K160" s="37">
        <v>12.75</v>
      </c>
      <c r="L160" s="38">
        <f t="shared" si="12"/>
        <v>432.23</v>
      </c>
      <c r="M160" s="43"/>
      <c r="N160" s="37">
        <f t="shared" si="13"/>
        <v>432.23</v>
      </c>
      <c r="O160" s="52"/>
    </row>
    <row r="161" ht="12" customHeight="1" spans="1:15">
      <c r="A161" s="40" t="s">
        <v>17</v>
      </c>
      <c r="B161" s="41" t="s">
        <v>6070</v>
      </c>
      <c r="C161" s="40">
        <v>8</v>
      </c>
      <c r="D161" s="40" t="s">
        <v>6152</v>
      </c>
      <c r="E161" s="43"/>
      <c r="F161" s="43"/>
      <c r="G161" s="44">
        <v>29.9</v>
      </c>
      <c r="H161" s="45">
        <f t="shared" si="10"/>
        <v>29.9</v>
      </c>
      <c r="I161" s="43"/>
      <c r="J161" s="36">
        <f t="shared" si="11"/>
        <v>29.9</v>
      </c>
      <c r="K161" s="37">
        <v>12.75</v>
      </c>
      <c r="L161" s="38">
        <f t="shared" si="12"/>
        <v>381.23</v>
      </c>
      <c r="M161" s="43"/>
      <c r="N161" s="37">
        <f t="shared" si="13"/>
        <v>381.23</v>
      </c>
      <c r="O161" s="52"/>
    </row>
    <row r="162" ht="12" customHeight="1" spans="1:15">
      <c r="A162" s="40" t="s">
        <v>17</v>
      </c>
      <c r="B162" s="41" t="s">
        <v>6070</v>
      </c>
      <c r="C162" s="40">
        <v>8</v>
      </c>
      <c r="D162" s="40" t="s">
        <v>6153</v>
      </c>
      <c r="E162" s="43"/>
      <c r="F162" s="43"/>
      <c r="G162" s="44">
        <v>25.9</v>
      </c>
      <c r="H162" s="45">
        <f t="shared" si="10"/>
        <v>25.9</v>
      </c>
      <c r="I162" s="43"/>
      <c r="J162" s="36">
        <f t="shared" si="11"/>
        <v>25.9</v>
      </c>
      <c r="K162" s="37">
        <v>12.75</v>
      </c>
      <c r="L162" s="38">
        <f t="shared" si="12"/>
        <v>330.23</v>
      </c>
      <c r="M162" s="43"/>
      <c r="N162" s="37">
        <f t="shared" si="13"/>
        <v>330.23</v>
      </c>
      <c r="O162" s="52"/>
    </row>
    <row r="163" ht="12" customHeight="1" spans="1:15">
      <c r="A163" s="40" t="s">
        <v>17</v>
      </c>
      <c r="B163" s="41" t="s">
        <v>6070</v>
      </c>
      <c r="C163" s="40">
        <v>8</v>
      </c>
      <c r="D163" s="40" t="s">
        <v>6154</v>
      </c>
      <c r="E163" s="43"/>
      <c r="F163" s="43"/>
      <c r="G163" s="44">
        <v>35.9</v>
      </c>
      <c r="H163" s="45">
        <f t="shared" si="10"/>
        <v>35.9</v>
      </c>
      <c r="I163" s="43"/>
      <c r="J163" s="36">
        <f t="shared" si="11"/>
        <v>35.9</v>
      </c>
      <c r="K163" s="37">
        <v>12.75</v>
      </c>
      <c r="L163" s="38">
        <f t="shared" si="12"/>
        <v>457.73</v>
      </c>
      <c r="M163" s="43"/>
      <c r="N163" s="37">
        <f t="shared" si="13"/>
        <v>457.73</v>
      </c>
      <c r="O163" s="52"/>
    </row>
    <row r="164" ht="12" customHeight="1" spans="1:15">
      <c r="A164" s="40" t="s">
        <v>17</v>
      </c>
      <c r="B164" s="41" t="s">
        <v>6070</v>
      </c>
      <c r="C164" s="40">
        <v>8</v>
      </c>
      <c r="D164" s="40" t="s">
        <v>6155</v>
      </c>
      <c r="E164" s="43"/>
      <c r="F164" s="43"/>
      <c r="G164" s="44">
        <v>22.4</v>
      </c>
      <c r="H164" s="45">
        <f t="shared" si="10"/>
        <v>22.4</v>
      </c>
      <c r="I164" s="43"/>
      <c r="J164" s="36">
        <f t="shared" si="11"/>
        <v>22.4</v>
      </c>
      <c r="K164" s="37">
        <v>12.75</v>
      </c>
      <c r="L164" s="38">
        <f t="shared" si="12"/>
        <v>285.6</v>
      </c>
      <c r="M164" s="43"/>
      <c r="N164" s="37">
        <f t="shared" si="13"/>
        <v>285.6</v>
      </c>
      <c r="O164" s="52"/>
    </row>
    <row r="165" ht="12" customHeight="1" spans="1:15">
      <c r="A165" s="40" t="s">
        <v>17</v>
      </c>
      <c r="B165" s="41" t="s">
        <v>6070</v>
      </c>
      <c r="C165" s="40">
        <v>8</v>
      </c>
      <c r="D165" s="56" t="s">
        <v>6156</v>
      </c>
      <c r="E165" s="43"/>
      <c r="F165" s="43"/>
      <c r="G165" s="44">
        <v>21.9</v>
      </c>
      <c r="H165" s="45">
        <f t="shared" si="10"/>
        <v>21.9</v>
      </c>
      <c r="I165" s="43"/>
      <c r="J165" s="36">
        <f t="shared" si="11"/>
        <v>21.9</v>
      </c>
      <c r="K165" s="37">
        <v>12.75</v>
      </c>
      <c r="L165" s="38">
        <f t="shared" si="12"/>
        <v>279.23</v>
      </c>
      <c r="M165" s="43"/>
      <c r="N165" s="37">
        <f t="shared" si="13"/>
        <v>279.23</v>
      </c>
      <c r="O165" s="52" t="s">
        <v>6157</v>
      </c>
    </row>
    <row r="166" ht="12" customHeight="1" spans="1:15">
      <c r="A166" s="40" t="s">
        <v>17</v>
      </c>
      <c r="B166" s="41" t="s">
        <v>6070</v>
      </c>
      <c r="C166" s="40">
        <v>8</v>
      </c>
      <c r="D166" s="40" t="s">
        <v>6158</v>
      </c>
      <c r="E166" s="43"/>
      <c r="F166" s="43"/>
      <c r="G166" s="44">
        <v>21.9</v>
      </c>
      <c r="H166" s="45">
        <f t="shared" si="10"/>
        <v>21.9</v>
      </c>
      <c r="I166" s="43"/>
      <c r="J166" s="36">
        <f t="shared" si="11"/>
        <v>21.9</v>
      </c>
      <c r="K166" s="37">
        <v>12.75</v>
      </c>
      <c r="L166" s="38">
        <f t="shared" si="12"/>
        <v>279.23</v>
      </c>
      <c r="M166" s="43"/>
      <c r="N166" s="37">
        <f t="shared" si="13"/>
        <v>279.23</v>
      </c>
      <c r="O166" s="52"/>
    </row>
    <row r="167" ht="12" customHeight="1" spans="1:15">
      <c r="A167" s="40" t="s">
        <v>17</v>
      </c>
      <c r="B167" s="41" t="s">
        <v>6070</v>
      </c>
      <c r="C167" s="40">
        <v>8</v>
      </c>
      <c r="D167" s="40" t="s">
        <v>6159</v>
      </c>
      <c r="E167" s="43"/>
      <c r="F167" s="43"/>
      <c r="G167" s="44">
        <v>28.4</v>
      </c>
      <c r="H167" s="45">
        <f t="shared" si="10"/>
        <v>28.4</v>
      </c>
      <c r="I167" s="43"/>
      <c r="J167" s="36">
        <f t="shared" si="11"/>
        <v>28.4</v>
      </c>
      <c r="K167" s="37">
        <v>12.75</v>
      </c>
      <c r="L167" s="38">
        <f t="shared" si="12"/>
        <v>362.1</v>
      </c>
      <c r="M167" s="43"/>
      <c r="N167" s="37">
        <f t="shared" si="13"/>
        <v>362.1</v>
      </c>
      <c r="O167" s="52"/>
    </row>
    <row r="168" ht="12" customHeight="1" spans="1:15">
      <c r="A168" s="40" t="s">
        <v>17</v>
      </c>
      <c r="B168" s="41" t="s">
        <v>6070</v>
      </c>
      <c r="C168" s="40">
        <v>8</v>
      </c>
      <c r="D168" s="40" t="s">
        <v>6160</v>
      </c>
      <c r="E168" s="43"/>
      <c r="F168" s="43"/>
      <c r="G168" s="44">
        <v>25.9</v>
      </c>
      <c r="H168" s="45">
        <f t="shared" si="10"/>
        <v>25.9</v>
      </c>
      <c r="I168" s="43"/>
      <c r="J168" s="36">
        <f t="shared" si="11"/>
        <v>25.9</v>
      </c>
      <c r="K168" s="37">
        <v>12.75</v>
      </c>
      <c r="L168" s="38">
        <f t="shared" si="12"/>
        <v>330.23</v>
      </c>
      <c r="M168" s="43"/>
      <c r="N168" s="37">
        <f t="shared" si="13"/>
        <v>330.23</v>
      </c>
      <c r="O168" s="52"/>
    </row>
    <row r="169" ht="12" customHeight="1" spans="1:15">
      <c r="A169" s="40" t="s">
        <v>17</v>
      </c>
      <c r="B169" s="41" t="s">
        <v>6070</v>
      </c>
      <c r="C169" s="40">
        <v>8</v>
      </c>
      <c r="D169" s="40" t="s">
        <v>6161</v>
      </c>
      <c r="E169" s="43"/>
      <c r="F169" s="43"/>
      <c r="G169" s="44">
        <v>29.9</v>
      </c>
      <c r="H169" s="45">
        <f t="shared" si="10"/>
        <v>29.9</v>
      </c>
      <c r="I169" s="43"/>
      <c r="J169" s="36">
        <f t="shared" si="11"/>
        <v>29.9</v>
      </c>
      <c r="K169" s="37">
        <v>12.75</v>
      </c>
      <c r="L169" s="38">
        <f t="shared" si="12"/>
        <v>381.23</v>
      </c>
      <c r="M169" s="43"/>
      <c r="N169" s="37">
        <f t="shared" si="13"/>
        <v>381.23</v>
      </c>
      <c r="O169" s="52"/>
    </row>
    <row r="170" ht="12" customHeight="1" spans="1:15">
      <c r="A170" s="40" t="s">
        <v>17</v>
      </c>
      <c r="B170" s="41" t="s">
        <v>6070</v>
      </c>
      <c r="C170" s="40">
        <v>8</v>
      </c>
      <c r="D170" s="40" t="s">
        <v>6162</v>
      </c>
      <c r="E170" s="43"/>
      <c r="F170" s="43"/>
      <c r="G170" s="44">
        <v>26.3</v>
      </c>
      <c r="H170" s="45">
        <f t="shared" si="10"/>
        <v>26.3</v>
      </c>
      <c r="I170" s="43"/>
      <c r="J170" s="36">
        <f t="shared" si="11"/>
        <v>26.3</v>
      </c>
      <c r="K170" s="37">
        <v>12.75</v>
      </c>
      <c r="L170" s="38">
        <f t="shared" si="12"/>
        <v>335.33</v>
      </c>
      <c r="M170" s="43"/>
      <c r="N170" s="37">
        <f t="shared" si="13"/>
        <v>335.33</v>
      </c>
      <c r="O170" s="52"/>
    </row>
    <row r="171" ht="12" customHeight="1" spans="1:15">
      <c r="A171" s="40" t="s">
        <v>17</v>
      </c>
      <c r="B171" s="41" t="s">
        <v>6070</v>
      </c>
      <c r="C171" s="40">
        <v>8</v>
      </c>
      <c r="D171" s="40" t="s">
        <v>6163</v>
      </c>
      <c r="E171" s="43"/>
      <c r="F171" s="43"/>
      <c r="G171" s="44">
        <v>25.4</v>
      </c>
      <c r="H171" s="45">
        <f t="shared" si="10"/>
        <v>25.4</v>
      </c>
      <c r="I171" s="43"/>
      <c r="J171" s="36">
        <f t="shared" si="11"/>
        <v>25.4</v>
      </c>
      <c r="K171" s="37">
        <v>12.75</v>
      </c>
      <c r="L171" s="38">
        <f t="shared" si="12"/>
        <v>323.85</v>
      </c>
      <c r="M171" s="43"/>
      <c r="N171" s="37">
        <f t="shared" si="13"/>
        <v>323.85</v>
      </c>
      <c r="O171" s="52"/>
    </row>
    <row r="172" ht="12" customHeight="1" spans="1:15">
      <c r="A172" s="40" t="s">
        <v>17</v>
      </c>
      <c r="B172" s="41" t="s">
        <v>6070</v>
      </c>
      <c r="C172" s="40">
        <v>8</v>
      </c>
      <c r="D172" s="40" t="s">
        <v>6164</v>
      </c>
      <c r="E172" s="43"/>
      <c r="F172" s="43"/>
      <c r="G172" s="44">
        <v>21.9</v>
      </c>
      <c r="H172" s="45">
        <f t="shared" si="10"/>
        <v>21.9</v>
      </c>
      <c r="I172" s="43"/>
      <c r="J172" s="36">
        <f t="shared" si="11"/>
        <v>21.9</v>
      </c>
      <c r="K172" s="37">
        <v>12.75</v>
      </c>
      <c r="L172" s="38">
        <f t="shared" si="12"/>
        <v>279.23</v>
      </c>
      <c r="M172" s="43"/>
      <c r="N172" s="37">
        <f t="shared" si="13"/>
        <v>279.23</v>
      </c>
      <c r="O172" s="52"/>
    </row>
    <row r="173" ht="12" customHeight="1" spans="1:15">
      <c r="A173" s="40" t="s">
        <v>17</v>
      </c>
      <c r="B173" s="41" t="s">
        <v>6070</v>
      </c>
      <c r="C173" s="40">
        <v>8</v>
      </c>
      <c r="D173" s="40" t="s">
        <v>6165</v>
      </c>
      <c r="E173" s="43"/>
      <c r="F173" s="43"/>
      <c r="G173" s="44">
        <v>16.5</v>
      </c>
      <c r="H173" s="45">
        <f t="shared" si="10"/>
        <v>16.5</v>
      </c>
      <c r="I173" s="43"/>
      <c r="J173" s="36">
        <f t="shared" si="11"/>
        <v>16.5</v>
      </c>
      <c r="K173" s="37">
        <v>12.75</v>
      </c>
      <c r="L173" s="38">
        <f t="shared" si="12"/>
        <v>210.38</v>
      </c>
      <c r="M173" s="43"/>
      <c r="N173" s="37">
        <f t="shared" si="13"/>
        <v>210.38</v>
      </c>
      <c r="O173" s="52"/>
    </row>
    <row r="174" ht="12" customHeight="1" spans="1:15">
      <c r="A174" s="40" t="s">
        <v>17</v>
      </c>
      <c r="B174" s="41" t="s">
        <v>6070</v>
      </c>
      <c r="C174" s="40">
        <v>8</v>
      </c>
      <c r="D174" s="40" t="s">
        <v>6166</v>
      </c>
      <c r="E174" s="43"/>
      <c r="F174" s="43"/>
      <c r="G174" s="44">
        <v>21.9</v>
      </c>
      <c r="H174" s="45">
        <f t="shared" si="10"/>
        <v>21.9</v>
      </c>
      <c r="I174" s="43"/>
      <c r="J174" s="36">
        <f t="shared" si="11"/>
        <v>21.9</v>
      </c>
      <c r="K174" s="37">
        <v>12.75</v>
      </c>
      <c r="L174" s="38">
        <f t="shared" si="12"/>
        <v>279.23</v>
      </c>
      <c r="M174" s="43"/>
      <c r="N174" s="37">
        <f t="shared" si="13"/>
        <v>279.23</v>
      </c>
      <c r="O174" s="52"/>
    </row>
    <row r="175" ht="12" customHeight="1" spans="1:15">
      <c r="A175" s="40" t="s">
        <v>17</v>
      </c>
      <c r="B175" s="41" t="s">
        <v>6070</v>
      </c>
      <c r="C175" s="40">
        <v>8</v>
      </c>
      <c r="D175" s="53" t="s">
        <v>6167</v>
      </c>
      <c r="E175" s="43"/>
      <c r="F175" s="43"/>
      <c r="G175" s="44">
        <v>21.9</v>
      </c>
      <c r="H175" s="45">
        <f t="shared" si="10"/>
        <v>21.9</v>
      </c>
      <c r="I175" s="43"/>
      <c r="J175" s="36">
        <f t="shared" si="11"/>
        <v>21.9</v>
      </c>
      <c r="K175" s="37">
        <v>12.75</v>
      </c>
      <c r="L175" s="38">
        <f t="shared" si="12"/>
        <v>279.23</v>
      </c>
      <c r="M175" s="43"/>
      <c r="N175" s="37">
        <f t="shared" si="13"/>
        <v>279.23</v>
      </c>
      <c r="O175" s="52"/>
    </row>
    <row r="176" ht="12" customHeight="1" spans="1:15">
      <c r="A176" s="40" t="s">
        <v>17</v>
      </c>
      <c r="B176" s="41" t="s">
        <v>6070</v>
      </c>
      <c r="C176" s="40">
        <v>8</v>
      </c>
      <c r="D176" s="53" t="s">
        <v>6168</v>
      </c>
      <c r="E176" s="43"/>
      <c r="F176" s="43"/>
      <c r="G176" s="44">
        <v>33.9</v>
      </c>
      <c r="H176" s="45">
        <f t="shared" si="10"/>
        <v>33.9</v>
      </c>
      <c r="I176" s="43"/>
      <c r="J176" s="36">
        <f t="shared" si="11"/>
        <v>33.9</v>
      </c>
      <c r="K176" s="37">
        <v>12.75</v>
      </c>
      <c r="L176" s="38">
        <f t="shared" si="12"/>
        <v>432.23</v>
      </c>
      <c r="M176" s="43"/>
      <c r="N176" s="37">
        <f t="shared" si="13"/>
        <v>432.23</v>
      </c>
      <c r="O176" s="52"/>
    </row>
    <row r="177" ht="12" customHeight="1" spans="1:15">
      <c r="A177" s="40" t="s">
        <v>17</v>
      </c>
      <c r="B177" s="41" t="s">
        <v>6070</v>
      </c>
      <c r="C177" s="40">
        <v>8</v>
      </c>
      <c r="D177" s="40" t="s">
        <v>6169</v>
      </c>
      <c r="E177" s="43"/>
      <c r="F177" s="43"/>
      <c r="G177" s="44">
        <v>25.9</v>
      </c>
      <c r="H177" s="45">
        <f t="shared" si="10"/>
        <v>25.9</v>
      </c>
      <c r="I177" s="43"/>
      <c r="J177" s="36">
        <f t="shared" si="11"/>
        <v>25.9</v>
      </c>
      <c r="K177" s="37">
        <v>12.75</v>
      </c>
      <c r="L177" s="38">
        <f t="shared" si="12"/>
        <v>330.23</v>
      </c>
      <c r="M177" s="43"/>
      <c r="N177" s="37">
        <f t="shared" si="13"/>
        <v>330.23</v>
      </c>
      <c r="O177" s="52"/>
    </row>
    <row r="178" ht="12" customHeight="1" spans="1:15">
      <c r="A178" s="40" t="s">
        <v>17</v>
      </c>
      <c r="B178" s="41" t="s">
        <v>6070</v>
      </c>
      <c r="C178" s="40">
        <v>8</v>
      </c>
      <c r="D178" s="40" t="s">
        <v>6170</v>
      </c>
      <c r="E178" s="43"/>
      <c r="F178" s="43"/>
      <c r="G178" s="44">
        <v>25.9</v>
      </c>
      <c r="H178" s="45">
        <f t="shared" si="10"/>
        <v>25.9</v>
      </c>
      <c r="I178" s="43"/>
      <c r="J178" s="36">
        <f t="shared" si="11"/>
        <v>25.9</v>
      </c>
      <c r="K178" s="37">
        <v>12.75</v>
      </c>
      <c r="L178" s="38">
        <f t="shared" si="12"/>
        <v>330.23</v>
      </c>
      <c r="M178" s="43"/>
      <c r="N178" s="37">
        <f t="shared" si="13"/>
        <v>330.23</v>
      </c>
      <c r="O178" s="52"/>
    </row>
    <row r="179" ht="12" customHeight="1" spans="1:15">
      <c r="A179" s="40" t="s">
        <v>17</v>
      </c>
      <c r="B179" s="41" t="s">
        <v>6070</v>
      </c>
      <c r="C179" s="40">
        <v>8</v>
      </c>
      <c r="D179" s="40" t="s">
        <v>6171</v>
      </c>
      <c r="E179" s="43"/>
      <c r="F179" s="43"/>
      <c r="G179" s="44">
        <v>25.9</v>
      </c>
      <c r="H179" s="45">
        <f t="shared" si="10"/>
        <v>25.9</v>
      </c>
      <c r="I179" s="43"/>
      <c r="J179" s="36">
        <f t="shared" si="11"/>
        <v>25.9</v>
      </c>
      <c r="K179" s="37">
        <v>12.75</v>
      </c>
      <c r="L179" s="38">
        <f t="shared" si="12"/>
        <v>330.23</v>
      </c>
      <c r="M179" s="43"/>
      <c r="N179" s="37">
        <f t="shared" si="13"/>
        <v>330.23</v>
      </c>
      <c r="O179" s="52"/>
    </row>
    <row r="180" ht="12" customHeight="1" spans="1:15">
      <c r="A180" s="40" t="s">
        <v>17</v>
      </c>
      <c r="B180" s="41" t="s">
        <v>6070</v>
      </c>
      <c r="C180" s="40">
        <v>8</v>
      </c>
      <c r="D180" s="40" t="s">
        <v>6172</v>
      </c>
      <c r="E180" s="43"/>
      <c r="F180" s="43"/>
      <c r="G180" s="44">
        <v>29.9</v>
      </c>
      <c r="H180" s="45">
        <f t="shared" si="10"/>
        <v>29.9</v>
      </c>
      <c r="I180" s="43"/>
      <c r="J180" s="36">
        <f t="shared" si="11"/>
        <v>29.9</v>
      </c>
      <c r="K180" s="37">
        <v>12.75</v>
      </c>
      <c r="L180" s="38">
        <f t="shared" si="12"/>
        <v>381.23</v>
      </c>
      <c r="M180" s="43"/>
      <c r="N180" s="37">
        <f t="shared" si="13"/>
        <v>381.23</v>
      </c>
      <c r="O180" s="52"/>
    </row>
    <row r="181" ht="12" customHeight="1" spans="1:15">
      <c r="A181" s="40" t="s">
        <v>17</v>
      </c>
      <c r="B181" s="41" t="s">
        <v>6070</v>
      </c>
      <c r="C181" s="40">
        <v>8</v>
      </c>
      <c r="D181" s="40" t="s">
        <v>6173</v>
      </c>
      <c r="E181" s="43"/>
      <c r="F181" s="43"/>
      <c r="G181" s="44">
        <v>21.9</v>
      </c>
      <c r="H181" s="45">
        <f t="shared" si="10"/>
        <v>21.9</v>
      </c>
      <c r="I181" s="43"/>
      <c r="J181" s="36">
        <f t="shared" si="11"/>
        <v>21.9</v>
      </c>
      <c r="K181" s="37">
        <v>12.75</v>
      </c>
      <c r="L181" s="38">
        <f t="shared" si="12"/>
        <v>279.23</v>
      </c>
      <c r="M181" s="43"/>
      <c r="N181" s="37">
        <f t="shared" si="13"/>
        <v>279.23</v>
      </c>
      <c r="O181" s="52"/>
    </row>
    <row r="182" ht="12" customHeight="1" spans="1:15">
      <c r="A182" s="40" t="s">
        <v>17</v>
      </c>
      <c r="B182" s="41" t="s">
        <v>6070</v>
      </c>
      <c r="C182" s="40">
        <v>8</v>
      </c>
      <c r="D182" s="40" t="s">
        <v>6174</v>
      </c>
      <c r="E182" s="43"/>
      <c r="F182" s="43"/>
      <c r="G182" s="44">
        <v>21.9</v>
      </c>
      <c r="H182" s="45">
        <f t="shared" si="10"/>
        <v>21.9</v>
      </c>
      <c r="I182" s="43"/>
      <c r="J182" s="36">
        <f t="shared" si="11"/>
        <v>21.9</v>
      </c>
      <c r="K182" s="37">
        <v>12.75</v>
      </c>
      <c r="L182" s="38">
        <f t="shared" si="12"/>
        <v>279.23</v>
      </c>
      <c r="M182" s="43"/>
      <c r="N182" s="37">
        <f t="shared" si="13"/>
        <v>279.23</v>
      </c>
      <c r="O182" s="52"/>
    </row>
    <row r="183" ht="12" customHeight="1" spans="1:15">
      <c r="A183" s="40" t="s">
        <v>17</v>
      </c>
      <c r="B183" s="41" t="s">
        <v>6070</v>
      </c>
      <c r="C183" s="40">
        <v>8</v>
      </c>
      <c r="D183" s="40" t="s">
        <v>6175</v>
      </c>
      <c r="E183" s="43"/>
      <c r="F183" s="43"/>
      <c r="G183" s="44">
        <v>29.9</v>
      </c>
      <c r="H183" s="45">
        <f t="shared" si="10"/>
        <v>29.9</v>
      </c>
      <c r="I183" s="43"/>
      <c r="J183" s="36">
        <f t="shared" si="11"/>
        <v>29.9</v>
      </c>
      <c r="K183" s="37">
        <v>12.75</v>
      </c>
      <c r="L183" s="38">
        <f t="shared" si="12"/>
        <v>381.23</v>
      </c>
      <c r="M183" s="43"/>
      <c r="N183" s="37">
        <f t="shared" si="13"/>
        <v>381.23</v>
      </c>
      <c r="O183" s="52"/>
    </row>
    <row r="184" ht="12" customHeight="1" spans="1:15">
      <c r="A184" s="40" t="s">
        <v>17</v>
      </c>
      <c r="B184" s="41" t="s">
        <v>6070</v>
      </c>
      <c r="C184" s="40">
        <v>8</v>
      </c>
      <c r="D184" s="40" t="s">
        <v>6176</v>
      </c>
      <c r="E184" s="43"/>
      <c r="F184" s="43"/>
      <c r="G184" s="44">
        <v>21.9</v>
      </c>
      <c r="H184" s="45">
        <f t="shared" si="10"/>
        <v>21.9</v>
      </c>
      <c r="I184" s="43"/>
      <c r="J184" s="36">
        <f t="shared" si="11"/>
        <v>21.9</v>
      </c>
      <c r="K184" s="37">
        <v>12.75</v>
      </c>
      <c r="L184" s="38">
        <f t="shared" si="12"/>
        <v>279.23</v>
      </c>
      <c r="M184" s="43"/>
      <c r="N184" s="37">
        <f t="shared" si="13"/>
        <v>279.23</v>
      </c>
      <c r="O184" s="52"/>
    </row>
    <row r="185" ht="12" customHeight="1" spans="1:15">
      <c r="A185" s="40" t="s">
        <v>17</v>
      </c>
      <c r="B185" s="41" t="s">
        <v>6070</v>
      </c>
      <c r="C185" s="40">
        <v>8</v>
      </c>
      <c r="D185" s="40" t="s">
        <v>6177</v>
      </c>
      <c r="E185" s="43"/>
      <c r="F185" s="43"/>
      <c r="G185" s="44">
        <v>21.9</v>
      </c>
      <c r="H185" s="45">
        <f t="shared" si="10"/>
        <v>21.9</v>
      </c>
      <c r="I185" s="43"/>
      <c r="J185" s="36">
        <f t="shared" si="11"/>
        <v>21.9</v>
      </c>
      <c r="K185" s="37">
        <v>12.75</v>
      </c>
      <c r="L185" s="38">
        <f t="shared" si="12"/>
        <v>279.23</v>
      </c>
      <c r="M185" s="43"/>
      <c r="N185" s="37">
        <f t="shared" si="13"/>
        <v>279.23</v>
      </c>
      <c r="O185" s="52"/>
    </row>
    <row r="186" ht="12" customHeight="1" spans="1:15">
      <c r="A186" s="40" t="s">
        <v>17</v>
      </c>
      <c r="B186" s="41" t="s">
        <v>6070</v>
      </c>
      <c r="C186" s="40">
        <v>8</v>
      </c>
      <c r="D186" s="40" t="s">
        <v>6178</v>
      </c>
      <c r="E186" s="43"/>
      <c r="F186" s="43"/>
      <c r="G186" s="44">
        <v>29.9</v>
      </c>
      <c r="H186" s="45">
        <f t="shared" si="10"/>
        <v>29.9</v>
      </c>
      <c r="I186" s="43"/>
      <c r="J186" s="36">
        <f t="shared" si="11"/>
        <v>29.9</v>
      </c>
      <c r="K186" s="37">
        <v>12.75</v>
      </c>
      <c r="L186" s="38">
        <f t="shared" si="12"/>
        <v>381.23</v>
      </c>
      <c r="M186" s="43"/>
      <c r="N186" s="37">
        <f t="shared" si="13"/>
        <v>381.23</v>
      </c>
      <c r="O186" s="52"/>
    </row>
    <row r="187" ht="12" customHeight="1" spans="1:15">
      <c r="A187" s="40" t="s">
        <v>17</v>
      </c>
      <c r="B187" s="41" t="s">
        <v>6070</v>
      </c>
      <c r="C187" s="40">
        <v>8</v>
      </c>
      <c r="D187" s="40" t="s">
        <v>6179</v>
      </c>
      <c r="E187" s="43"/>
      <c r="F187" s="43"/>
      <c r="G187" s="44">
        <v>25.9</v>
      </c>
      <c r="H187" s="45">
        <f t="shared" si="10"/>
        <v>25.9</v>
      </c>
      <c r="I187" s="43"/>
      <c r="J187" s="36">
        <f t="shared" si="11"/>
        <v>25.9</v>
      </c>
      <c r="K187" s="37">
        <v>12.75</v>
      </c>
      <c r="L187" s="38">
        <f t="shared" si="12"/>
        <v>330.23</v>
      </c>
      <c r="M187" s="43"/>
      <c r="N187" s="37">
        <f t="shared" si="13"/>
        <v>330.23</v>
      </c>
      <c r="O187" s="52"/>
    </row>
    <row r="188" ht="12" customHeight="1" spans="1:15">
      <c r="A188" s="40" t="s">
        <v>17</v>
      </c>
      <c r="B188" s="41" t="s">
        <v>6070</v>
      </c>
      <c r="C188" s="40">
        <v>8</v>
      </c>
      <c r="D188" s="57" t="s">
        <v>6180</v>
      </c>
      <c r="E188" s="43"/>
      <c r="F188" s="43"/>
      <c r="G188" s="44">
        <v>29.9</v>
      </c>
      <c r="H188" s="45">
        <f t="shared" si="10"/>
        <v>29.9</v>
      </c>
      <c r="I188" s="43"/>
      <c r="J188" s="36">
        <f t="shared" si="11"/>
        <v>29.9</v>
      </c>
      <c r="K188" s="37">
        <v>12.75</v>
      </c>
      <c r="L188" s="38">
        <f t="shared" si="12"/>
        <v>381.23</v>
      </c>
      <c r="M188" s="43"/>
      <c r="N188" s="37">
        <f t="shared" si="13"/>
        <v>381.23</v>
      </c>
      <c r="O188" s="52"/>
    </row>
    <row r="189" ht="12" customHeight="1" spans="1:15">
      <c r="A189" s="40" t="s">
        <v>17</v>
      </c>
      <c r="B189" s="41" t="s">
        <v>6070</v>
      </c>
      <c r="C189" s="40">
        <v>8</v>
      </c>
      <c r="D189" s="40" t="s">
        <v>6181</v>
      </c>
      <c r="E189" s="43"/>
      <c r="F189" s="43"/>
      <c r="G189" s="44">
        <v>29.9</v>
      </c>
      <c r="H189" s="45">
        <f t="shared" si="10"/>
        <v>29.9</v>
      </c>
      <c r="I189" s="43"/>
      <c r="J189" s="36">
        <f t="shared" si="11"/>
        <v>29.9</v>
      </c>
      <c r="K189" s="37">
        <v>12.75</v>
      </c>
      <c r="L189" s="38">
        <f t="shared" si="12"/>
        <v>381.23</v>
      </c>
      <c r="M189" s="43"/>
      <c r="N189" s="37">
        <f t="shared" si="13"/>
        <v>381.23</v>
      </c>
      <c r="O189" s="52"/>
    </row>
    <row r="190" ht="12" customHeight="1" spans="1:15">
      <c r="A190" s="40" t="s">
        <v>17</v>
      </c>
      <c r="B190" s="41" t="s">
        <v>6070</v>
      </c>
      <c r="C190" s="40">
        <v>8</v>
      </c>
      <c r="D190" s="40" t="s">
        <v>6182</v>
      </c>
      <c r="E190" s="43"/>
      <c r="F190" s="43"/>
      <c r="G190" s="44">
        <v>25.9</v>
      </c>
      <c r="H190" s="45">
        <f t="shared" si="10"/>
        <v>25.9</v>
      </c>
      <c r="I190" s="43"/>
      <c r="J190" s="36">
        <f t="shared" si="11"/>
        <v>25.9</v>
      </c>
      <c r="K190" s="37">
        <v>12.75</v>
      </c>
      <c r="L190" s="38">
        <f t="shared" si="12"/>
        <v>330.23</v>
      </c>
      <c r="M190" s="43"/>
      <c r="N190" s="37">
        <f t="shared" si="13"/>
        <v>330.23</v>
      </c>
      <c r="O190" s="52"/>
    </row>
    <row r="191" ht="12" customHeight="1" spans="1:15">
      <c r="A191" s="40" t="s">
        <v>17</v>
      </c>
      <c r="B191" s="41" t="s">
        <v>6070</v>
      </c>
      <c r="C191" s="40">
        <v>8</v>
      </c>
      <c r="D191" s="40" t="s">
        <v>6183</v>
      </c>
      <c r="E191" s="43"/>
      <c r="F191" s="43"/>
      <c r="G191" s="44">
        <v>21.9</v>
      </c>
      <c r="H191" s="45">
        <f t="shared" si="10"/>
        <v>21.9</v>
      </c>
      <c r="I191" s="43"/>
      <c r="J191" s="36">
        <f t="shared" si="11"/>
        <v>21.9</v>
      </c>
      <c r="K191" s="37">
        <v>12.75</v>
      </c>
      <c r="L191" s="38">
        <f t="shared" si="12"/>
        <v>279.23</v>
      </c>
      <c r="M191" s="43"/>
      <c r="N191" s="37">
        <f t="shared" si="13"/>
        <v>279.23</v>
      </c>
      <c r="O191" s="52"/>
    </row>
    <row r="192" ht="12" customHeight="1" spans="1:15">
      <c r="A192" s="40" t="s">
        <v>17</v>
      </c>
      <c r="B192" s="41" t="s">
        <v>6070</v>
      </c>
      <c r="C192" s="40">
        <v>8</v>
      </c>
      <c r="D192" s="40" t="s">
        <v>6184</v>
      </c>
      <c r="E192" s="43"/>
      <c r="F192" s="43"/>
      <c r="G192" s="44">
        <v>25.9</v>
      </c>
      <c r="H192" s="45">
        <f t="shared" si="10"/>
        <v>25.9</v>
      </c>
      <c r="I192" s="43"/>
      <c r="J192" s="36">
        <f t="shared" si="11"/>
        <v>25.9</v>
      </c>
      <c r="K192" s="37">
        <v>12.75</v>
      </c>
      <c r="L192" s="38">
        <f t="shared" si="12"/>
        <v>330.23</v>
      </c>
      <c r="M192" s="43"/>
      <c r="N192" s="37">
        <f t="shared" si="13"/>
        <v>330.23</v>
      </c>
      <c r="O192" s="40" t="s">
        <v>6185</v>
      </c>
    </row>
    <row r="193" ht="12" customHeight="1" spans="1:15">
      <c r="A193" s="40" t="s">
        <v>17</v>
      </c>
      <c r="B193" s="41" t="s">
        <v>6070</v>
      </c>
      <c r="C193" s="40">
        <v>8</v>
      </c>
      <c r="D193" s="40" t="s">
        <v>6186</v>
      </c>
      <c r="E193" s="43"/>
      <c r="F193" s="43"/>
      <c r="G193" s="44">
        <v>21.9</v>
      </c>
      <c r="H193" s="45">
        <f t="shared" si="10"/>
        <v>21.9</v>
      </c>
      <c r="I193" s="43"/>
      <c r="J193" s="36">
        <f t="shared" si="11"/>
        <v>21.9</v>
      </c>
      <c r="K193" s="37">
        <v>12.75</v>
      </c>
      <c r="L193" s="38">
        <f t="shared" si="12"/>
        <v>279.23</v>
      </c>
      <c r="M193" s="43"/>
      <c r="N193" s="37">
        <f t="shared" si="13"/>
        <v>279.23</v>
      </c>
      <c r="O193" s="52"/>
    </row>
    <row r="194" ht="12" customHeight="1" spans="1:15">
      <c r="A194" s="40" t="s">
        <v>17</v>
      </c>
      <c r="B194" s="41" t="s">
        <v>6070</v>
      </c>
      <c r="C194" s="40">
        <v>8</v>
      </c>
      <c r="D194" s="40" t="s">
        <v>6187</v>
      </c>
      <c r="E194" s="43"/>
      <c r="F194" s="43"/>
      <c r="G194" s="44">
        <v>21.9</v>
      </c>
      <c r="H194" s="45">
        <f t="shared" si="10"/>
        <v>21.9</v>
      </c>
      <c r="I194" s="43"/>
      <c r="J194" s="36">
        <f t="shared" si="11"/>
        <v>21.9</v>
      </c>
      <c r="K194" s="37">
        <v>12.75</v>
      </c>
      <c r="L194" s="38">
        <f t="shared" si="12"/>
        <v>279.23</v>
      </c>
      <c r="M194" s="43"/>
      <c r="N194" s="37">
        <f t="shared" si="13"/>
        <v>279.23</v>
      </c>
      <c r="O194" s="52"/>
    </row>
    <row r="195" ht="12" customHeight="1" spans="1:15">
      <c r="A195" s="40" t="s">
        <v>17</v>
      </c>
      <c r="B195" s="41" t="s">
        <v>6070</v>
      </c>
      <c r="C195" s="40">
        <v>8</v>
      </c>
      <c r="D195" s="40" t="s">
        <v>6188</v>
      </c>
      <c r="E195" s="43"/>
      <c r="F195" s="43"/>
      <c r="G195" s="44">
        <v>25.9</v>
      </c>
      <c r="H195" s="45">
        <f t="shared" si="10"/>
        <v>25.9</v>
      </c>
      <c r="I195" s="43"/>
      <c r="J195" s="36">
        <f t="shared" si="11"/>
        <v>25.9</v>
      </c>
      <c r="K195" s="37">
        <v>12.75</v>
      </c>
      <c r="L195" s="38">
        <f t="shared" si="12"/>
        <v>330.23</v>
      </c>
      <c r="M195" s="43"/>
      <c r="N195" s="37">
        <f t="shared" si="13"/>
        <v>330.23</v>
      </c>
      <c r="O195" s="52"/>
    </row>
    <row r="196" ht="12" customHeight="1" spans="1:15">
      <c r="A196" s="40" t="s">
        <v>17</v>
      </c>
      <c r="B196" s="41" t="s">
        <v>6070</v>
      </c>
      <c r="C196" s="40">
        <v>8</v>
      </c>
      <c r="D196" s="40" t="s">
        <v>6189</v>
      </c>
      <c r="E196" s="43"/>
      <c r="F196" s="43"/>
      <c r="G196" s="44">
        <v>25.9</v>
      </c>
      <c r="H196" s="45">
        <f t="shared" si="10"/>
        <v>25.9</v>
      </c>
      <c r="I196" s="43"/>
      <c r="J196" s="36">
        <f t="shared" si="11"/>
        <v>25.9</v>
      </c>
      <c r="K196" s="37">
        <v>12.75</v>
      </c>
      <c r="L196" s="38">
        <f t="shared" si="12"/>
        <v>330.23</v>
      </c>
      <c r="M196" s="43"/>
      <c r="N196" s="37">
        <f t="shared" si="13"/>
        <v>330.23</v>
      </c>
      <c r="O196" s="52" t="s">
        <v>6190</v>
      </c>
    </row>
    <row r="197" ht="12" customHeight="1" spans="1:15">
      <c r="A197" s="40" t="s">
        <v>17</v>
      </c>
      <c r="B197" s="41" t="s">
        <v>6070</v>
      </c>
      <c r="C197" s="40">
        <v>8</v>
      </c>
      <c r="D197" s="40" t="s">
        <v>6191</v>
      </c>
      <c r="E197" s="43"/>
      <c r="F197" s="43"/>
      <c r="G197" s="44">
        <v>25.9</v>
      </c>
      <c r="H197" s="45">
        <f t="shared" ref="H197:H260" si="14">F197+G197</f>
        <v>25.9</v>
      </c>
      <c r="I197" s="43"/>
      <c r="J197" s="36">
        <f t="shared" ref="J197:J260" si="15">H197-I197</f>
        <v>25.9</v>
      </c>
      <c r="K197" s="37">
        <v>12.75</v>
      </c>
      <c r="L197" s="38">
        <f t="shared" si="12"/>
        <v>330.23</v>
      </c>
      <c r="M197" s="43"/>
      <c r="N197" s="37">
        <f t="shared" si="13"/>
        <v>330.23</v>
      </c>
      <c r="O197" s="52"/>
    </row>
    <row r="198" ht="12" customHeight="1" spans="1:15">
      <c r="A198" s="40" t="s">
        <v>17</v>
      </c>
      <c r="B198" s="41" t="s">
        <v>6070</v>
      </c>
      <c r="C198" s="40">
        <v>8</v>
      </c>
      <c r="D198" s="40" t="s">
        <v>6192</v>
      </c>
      <c r="E198" s="43"/>
      <c r="F198" s="43"/>
      <c r="G198" s="44">
        <v>25.9</v>
      </c>
      <c r="H198" s="45">
        <f t="shared" si="14"/>
        <v>25.9</v>
      </c>
      <c r="I198" s="43"/>
      <c r="J198" s="36">
        <f t="shared" si="15"/>
        <v>25.9</v>
      </c>
      <c r="K198" s="37">
        <v>12.75</v>
      </c>
      <c r="L198" s="38">
        <f t="shared" ref="L198:L261" si="16">ROUND(H198*K198,2)</f>
        <v>330.23</v>
      </c>
      <c r="M198" s="43"/>
      <c r="N198" s="37">
        <f t="shared" ref="N198:N261" si="17">L198-M198</f>
        <v>330.23</v>
      </c>
      <c r="O198" s="52"/>
    </row>
    <row r="199" ht="12" customHeight="1" spans="1:15">
      <c r="A199" s="40" t="s">
        <v>17</v>
      </c>
      <c r="B199" s="41" t="s">
        <v>6070</v>
      </c>
      <c r="C199" s="40">
        <v>8</v>
      </c>
      <c r="D199" s="40" t="s">
        <v>6193</v>
      </c>
      <c r="E199" s="43"/>
      <c r="F199" s="43"/>
      <c r="G199" s="44">
        <v>368.2</v>
      </c>
      <c r="H199" s="44">
        <f t="shared" si="14"/>
        <v>368.2</v>
      </c>
      <c r="I199" s="43"/>
      <c r="J199" s="36">
        <f t="shared" si="15"/>
        <v>368.2</v>
      </c>
      <c r="K199" s="37">
        <v>12.75</v>
      </c>
      <c r="L199" s="38">
        <f t="shared" si="16"/>
        <v>4694.55</v>
      </c>
      <c r="M199" s="43"/>
      <c r="N199" s="37">
        <f t="shared" si="17"/>
        <v>4694.55</v>
      </c>
      <c r="O199" s="52"/>
    </row>
    <row r="200" ht="12" customHeight="1" spans="1:15">
      <c r="A200" s="40" t="s">
        <v>17</v>
      </c>
      <c r="B200" s="41" t="s">
        <v>6070</v>
      </c>
      <c r="C200" s="58">
        <v>8</v>
      </c>
      <c r="D200" s="59" t="s">
        <v>6193</v>
      </c>
      <c r="E200" s="60"/>
      <c r="F200" s="60"/>
      <c r="G200" s="61">
        <v>368.2</v>
      </c>
      <c r="H200" s="44">
        <f t="shared" si="14"/>
        <v>368.2</v>
      </c>
      <c r="I200" s="60"/>
      <c r="J200" s="36">
        <f t="shared" si="15"/>
        <v>368.2</v>
      </c>
      <c r="K200" s="37">
        <v>12.75</v>
      </c>
      <c r="L200" s="38">
        <f t="shared" si="16"/>
        <v>4694.55</v>
      </c>
      <c r="M200" s="66"/>
      <c r="N200" s="37">
        <f t="shared" si="17"/>
        <v>4694.55</v>
      </c>
      <c r="O200" s="52"/>
    </row>
    <row r="201" ht="12" customHeight="1" spans="1:15">
      <c r="A201" s="40" t="s">
        <v>17</v>
      </c>
      <c r="B201" s="41" t="s">
        <v>6070</v>
      </c>
      <c r="C201" s="40">
        <v>9</v>
      </c>
      <c r="D201" s="31" t="s">
        <v>6194</v>
      </c>
      <c r="E201" s="43"/>
      <c r="F201" s="43"/>
      <c r="G201" s="44">
        <v>18.4</v>
      </c>
      <c r="H201" s="45">
        <f t="shared" si="14"/>
        <v>18.4</v>
      </c>
      <c r="I201" s="43"/>
      <c r="J201" s="36">
        <f t="shared" si="15"/>
        <v>18.4</v>
      </c>
      <c r="K201" s="37">
        <v>12.75</v>
      </c>
      <c r="L201" s="38">
        <f t="shared" si="16"/>
        <v>234.6</v>
      </c>
      <c r="M201" s="43"/>
      <c r="N201" s="37">
        <f t="shared" si="17"/>
        <v>234.6</v>
      </c>
      <c r="O201" s="52" t="s">
        <v>6195</v>
      </c>
    </row>
    <row r="202" ht="12" customHeight="1" spans="1:15">
      <c r="A202" s="40" t="s">
        <v>17</v>
      </c>
      <c r="B202" s="41" t="s">
        <v>6070</v>
      </c>
      <c r="C202" s="40">
        <v>9</v>
      </c>
      <c r="D202" s="40" t="s">
        <v>6196</v>
      </c>
      <c r="E202" s="43"/>
      <c r="F202" s="43"/>
      <c r="G202" s="44">
        <v>7.4</v>
      </c>
      <c r="H202" s="45">
        <f t="shared" si="14"/>
        <v>7.4</v>
      </c>
      <c r="I202" s="43"/>
      <c r="J202" s="36">
        <f t="shared" si="15"/>
        <v>7.4</v>
      </c>
      <c r="K202" s="37">
        <v>12.75</v>
      </c>
      <c r="L202" s="38">
        <f t="shared" si="16"/>
        <v>94.35</v>
      </c>
      <c r="M202" s="43"/>
      <c r="N202" s="37">
        <f t="shared" si="17"/>
        <v>94.35</v>
      </c>
      <c r="O202" s="52"/>
    </row>
    <row r="203" ht="12" customHeight="1" spans="1:15">
      <c r="A203" s="40" t="s">
        <v>17</v>
      </c>
      <c r="B203" s="41" t="s">
        <v>6070</v>
      </c>
      <c r="C203" s="40">
        <v>9</v>
      </c>
      <c r="D203" s="40" t="s">
        <v>6197</v>
      </c>
      <c r="E203" s="43"/>
      <c r="F203" s="43"/>
      <c r="G203" s="44">
        <v>14.4</v>
      </c>
      <c r="H203" s="45">
        <f t="shared" si="14"/>
        <v>14.4</v>
      </c>
      <c r="I203" s="43"/>
      <c r="J203" s="36">
        <f t="shared" si="15"/>
        <v>14.4</v>
      </c>
      <c r="K203" s="37">
        <v>12.75</v>
      </c>
      <c r="L203" s="38">
        <f t="shared" si="16"/>
        <v>183.6</v>
      </c>
      <c r="M203" s="43"/>
      <c r="N203" s="37">
        <f t="shared" si="17"/>
        <v>183.6</v>
      </c>
      <c r="O203" s="52"/>
    </row>
    <row r="204" ht="12" customHeight="1" spans="1:15">
      <c r="A204" s="40" t="s">
        <v>17</v>
      </c>
      <c r="B204" s="41" t="s">
        <v>6070</v>
      </c>
      <c r="C204" s="40">
        <v>9</v>
      </c>
      <c r="D204" s="40" t="s">
        <v>6198</v>
      </c>
      <c r="E204" s="43"/>
      <c r="F204" s="43"/>
      <c r="G204" s="44">
        <v>18.4</v>
      </c>
      <c r="H204" s="45">
        <f t="shared" si="14"/>
        <v>18.4</v>
      </c>
      <c r="I204" s="43"/>
      <c r="J204" s="36">
        <f t="shared" si="15"/>
        <v>18.4</v>
      </c>
      <c r="K204" s="37">
        <v>12.75</v>
      </c>
      <c r="L204" s="38">
        <f t="shared" si="16"/>
        <v>234.6</v>
      </c>
      <c r="M204" s="43"/>
      <c r="N204" s="37">
        <f t="shared" si="17"/>
        <v>234.6</v>
      </c>
      <c r="O204" s="52"/>
    </row>
    <row r="205" ht="12" customHeight="1" spans="1:15">
      <c r="A205" s="40" t="s">
        <v>17</v>
      </c>
      <c r="B205" s="41" t="s">
        <v>6070</v>
      </c>
      <c r="C205" s="40">
        <v>9</v>
      </c>
      <c r="D205" s="40" t="s">
        <v>6199</v>
      </c>
      <c r="E205" s="43"/>
      <c r="F205" s="43"/>
      <c r="G205" s="44">
        <v>14.4</v>
      </c>
      <c r="H205" s="45">
        <f t="shared" si="14"/>
        <v>14.4</v>
      </c>
      <c r="I205" s="43"/>
      <c r="J205" s="36">
        <f t="shared" si="15"/>
        <v>14.4</v>
      </c>
      <c r="K205" s="37">
        <v>12.75</v>
      </c>
      <c r="L205" s="38">
        <f t="shared" si="16"/>
        <v>183.6</v>
      </c>
      <c r="M205" s="43"/>
      <c r="N205" s="37">
        <f t="shared" si="17"/>
        <v>183.6</v>
      </c>
      <c r="O205" s="52"/>
    </row>
    <row r="206" ht="12" customHeight="1" spans="1:15">
      <c r="A206" s="40" t="s">
        <v>17</v>
      </c>
      <c r="B206" s="41" t="s">
        <v>6070</v>
      </c>
      <c r="C206" s="40">
        <v>9</v>
      </c>
      <c r="D206" s="40" t="s">
        <v>6200</v>
      </c>
      <c r="E206" s="43"/>
      <c r="F206" s="43"/>
      <c r="G206" s="44">
        <v>18.4</v>
      </c>
      <c r="H206" s="45">
        <f t="shared" si="14"/>
        <v>18.4</v>
      </c>
      <c r="I206" s="43"/>
      <c r="J206" s="36">
        <f t="shared" si="15"/>
        <v>18.4</v>
      </c>
      <c r="K206" s="37">
        <v>12.75</v>
      </c>
      <c r="L206" s="38">
        <f t="shared" si="16"/>
        <v>234.6</v>
      </c>
      <c r="M206" s="43"/>
      <c r="N206" s="37">
        <f t="shared" si="17"/>
        <v>234.6</v>
      </c>
      <c r="O206" s="52"/>
    </row>
    <row r="207" ht="12" customHeight="1" spans="1:15">
      <c r="A207" s="40" t="s">
        <v>17</v>
      </c>
      <c r="B207" s="41" t="s">
        <v>6070</v>
      </c>
      <c r="C207" s="40">
        <v>9</v>
      </c>
      <c r="D207" s="40" t="s">
        <v>6201</v>
      </c>
      <c r="E207" s="43"/>
      <c r="F207" s="43"/>
      <c r="G207" s="44">
        <v>22.4</v>
      </c>
      <c r="H207" s="45">
        <f t="shared" si="14"/>
        <v>22.4</v>
      </c>
      <c r="I207" s="43"/>
      <c r="J207" s="36">
        <f t="shared" si="15"/>
        <v>22.4</v>
      </c>
      <c r="K207" s="37">
        <v>12.75</v>
      </c>
      <c r="L207" s="38">
        <f t="shared" si="16"/>
        <v>285.6</v>
      </c>
      <c r="M207" s="43"/>
      <c r="N207" s="37">
        <f t="shared" si="17"/>
        <v>285.6</v>
      </c>
      <c r="O207" s="52"/>
    </row>
    <row r="208" ht="12" customHeight="1" spans="1:15">
      <c r="A208" s="40" t="s">
        <v>17</v>
      </c>
      <c r="B208" s="41" t="s">
        <v>6070</v>
      </c>
      <c r="C208" s="40">
        <v>9</v>
      </c>
      <c r="D208" s="40" t="s">
        <v>6202</v>
      </c>
      <c r="E208" s="43"/>
      <c r="F208" s="43"/>
      <c r="G208" s="44">
        <v>18.4</v>
      </c>
      <c r="H208" s="45">
        <f t="shared" si="14"/>
        <v>18.4</v>
      </c>
      <c r="I208" s="43"/>
      <c r="J208" s="36">
        <f t="shared" si="15"/>
        <v>18.4</v>
      </c>
      <c r="K208" s="37">
        <v>12.75</v>
      </c>
      <c r="L208" s="38">
        <f t="shared" si="16"/>
        <v>234.6</v>
      </c>
      <c r="M208" s="43"/>
      <c r="N208" s="37">
        <f t="shared" si="17"/>
        <v>234.6</v>
      </c>
      <c r="O208" s="52"/>
    </row>
    <row r="209" ht="12" customHeight="1" spans="1:15">
      <c r="A209" s="40" t="s">
        <v>17</v>
      </c>
      <c r="B209" s="41" t="s">
        <v>6070</v>
      </c>
      <c r="C209" s="40">
        <v>9</v>
      </c>
      <c r="D209" s="62" t="s">
        <v>6203</v>
      </c>
      <c r="E209" s="43"/>
      <c r="F209" s="43"/>
      <c r="G209" s="44">
        <v>18.4</v>
      </c>
      <c r="H209" s="45">
        <f t="shared" si="14"/>
        <v>18.4</v>
      </c>
      <c r="I209" s="43"/>
      <c r="J209" s="36">
        <f t="shared" si="15"/>
        <v>18.4</v>
      </c>
      <c r="K209" s="37">
        <v>12.75</v>
      </c>
      <c r="L209" s="38">
        <f t="shared" si="16"/>
        <v>234.6</v>
      </c>
      <c r="M209" s="43"/>
      <c r="N209" s="37">
        <f t="shared" si="17"/>
        <v>234.6</v>
      </c>
      <c r="O209" s="52"/>
    </row>
    <row r="210" ht="12" customHeight="1" spans="1:15">
      <c r="A210" s="40" t="s">
        <v>17</v>
      </c>
      <c r="B210" s="41" t="s">
        <v>6070</v>
      </c>
      <c r="C210" s="40">
        <v>9</v>
      </c>
      <c r="D210" s="53" t="s">
        <v>6204</v>
      </c>
      <c r="E210" s="43"/>
      <c r="F210" s="43"/>
      <c r="G210" s="44">
        <v>18.4</v>
      </c>
      <c r="H210" s="45">
        <f t="shared" si="14"/>
        <v>18.4</v>
      </c>
      <c r="I210" s="43"/>
      <c r="J210" s="36">
        <f t="shared" si="15"/>
        <v>18.4</v>
      </c>
      <c r="K210" s="37">
        <v>12.75</v>
      </c>
      <c r="L210" s="38">
        <f t="shared" si="16"/>
        <v>234.6</v>
      </c>
      <c r="M210" s="43"/>
      <c r="N210" s="37">
        <f t="shared" si="17"/>
        <v>234.6</v>
      </c>
      <c r="O210" s="52"/>
    </row>
    <row r="211" ht="12" customHeight="1" spans="1:15">
      <c r="A211" s="40" t="s">
        <v>17</v>
      </c>
      <c r="B211" s="41" t="s">
        <v>6070</v>
      </c>
      <c r="C211" s="40">
        <v>9</v>
      </c>
      <c r="D211" s="40" t="s">
        <v>6205</v>
      </c>
      <c r="E211" s="43"/>
      <c r="F211" s="43"/>
      <c r="G211" s="44">
        <v>18.4</v>
      </c>
      <c r="H211" s="45">
        <f t="shared" si="14"/>
        <v>18.4</v>
      </c>
      <c r="I211" s="43"/>
      <c r="J211" s="36">
        <f t="shared" si="15"/>
        <v>18.4</v>
      </c>
      <c r="K211" s="37">
        <v>12.75</v>
      </c>
      <c r="L211" s="38">
        <f t="shared" si="16"/>
        <v>234.6</v>
      </c>
      <c r="M211" s="43"/>
      <c r="N211" s="37">
        <f t="shared" si="17"/>
        <v>234.6</v>
      </c>
      <c r="O211" s="52"/>
    </row>
    <row r="212" ht="12" customHeight="1" spans="1:15">
      <c r="A212" s="40" t="s">
        <v>17</v>
      </c>
      <c r="B212" s="41" t="s">
        <v>6070</v>
      </c>
      <c r="C212" s="40">
        <v>9</v>
      </c>
      <c r="D212" s="40" t="s">
        <v>6206</v>
      </c>
      <c r="E212" s="43"/>
      <c r="F212" s="43"/>
      <c r="G212" s="44">
        <v>22.4</v>
      </c>
      <c r="H212" s="45">
        <f t="shared" si="14"/>
        <v>22.4</v>
      </c>
      <c r="I212" s="43"/>
      <c r="J212" s="36">
        <f t="shared" si="15"/>
        <v>22.4</v>
      </c>
      <c r="K212" s="37">
        <v>12.75</v>
      </c>
      <c r="L212" s="38">
        <f t="shared" si="16"/>
        <v>285.6</v>
      </c>
      <c r="M212" s="43"/>
      <c r="N212" s="37">
        <f t="shared" si="17"/>
        <v>285.6</v>
      </c>
      <c r="O212" s="52"/>
    </row>
    <row r="213" customFormat="1" ht="12" customHeight="1" spans="1:15">
      <c r="A213" s="40" t="s">
        <v>17</v>
      </c>
      <c r="B213" s="41" t="s">
        <v>6070</v>
      </c>
      <c r="C213" s="40">
        <v>9</v>
      </c>
      <c r="D213" s="40" t="s">
        <v>6207</v>
      </c>
      <c r="E213" s="43"/>
      <c r="F213" s="43"/>
      <c r="G213" s="44">
        <v>22.38</v>
      </c>
      <c r="H213" s="45">
        <f t="shared" si="14"/>
        <v>22.38</v>
      </c>
      <c r="I213" s="43"/>
      <c r="J213" s="36">
        <f t="shared" si="15"/>
        <v>22.38</v>
      </c>
      <c r="K213" s="37">
        <v>12.75</v>
      </c>
      <c r="L213" s="38">
        <f t="shared" si="16"/>
        <v>285.35</v>
      </c>
      <c r="M213" s="43"/>
      <c r="N213" s="37">
        <f t="shared" si="17"/>
        <v>285.35</v>
      </c>
      <c r="O213" s="52"/>
    </row>
    <row r="214" ht="12.95" customHeight="1" spans="1:15">
      <c r="A214" s="25" t="s">
        <v>17</v>
      </c>
      <c r="B214" s="26" t="s">
        <v>267</v>
      </c>
      <c r="C214" s="26"/>
      <c r="D214" s="25" t="s">
        <v>337</v>
      </c>
      <c r="E214" s="36"/>
      <c r="F214" s="36">
        <f>952-168+52.2+28</f>
        <v>864.2</v>
      </c>
      <c r="G214" s="63"/>
      <c r="H214" s="29">
        <f t="shared" si="14"/>
        <v>864.2</v>
      </c>
      <c r="I214" s="36"/>
      <c r="J214" s="36">
        <f t="shared" si="15"/>
        <v>864.2</v>
      </c>
      <c r="K214" s="37">
        <v>12.75</v>
      </c>
      <c r="L214" s="38">
        <f t="shared" si="16"/>
        <v>11018.55</v>
      </c>
      <c r="M214" s="36"/>
      <c r="N214" s="37">
        <f t="shared" si="17"/>
        <v>11018.55</v>
      </c>
      <c r="O214" s="39"/>
    </row>
    <row r="215" ht="12.95" customHeight="1" spans="1:15">
      <c r="A215" s="25" t="s">
        <v>17</v>
      </c>
      <c r="B215" s="26" t="s">
        <v>267</v>
      </c>
      <c r="C215" s="25">
        <v>1</v>
      </c>
      <c r="D215" s="31" t="s">
        <v>6208</v>
      </c>
      <c r="E215" s="29"/>
      <c r="F215" s="36"/>
      <c r="G215" s="29">
        <v>28</v>
      </c>
      <c r="H215" s="29">
        <f t="shared" si="14"/>
        <v>28</v>
      </c>
      <c r="I215" s="36"/>
      <c r="J215" s="36">
        <f t="shared" si="15"/>
        <v>28</v>
      </c>
      <c r="K215" s="37">
        <v>12.75</v>
      </c>
      <c r="L215" s="38">
        <f t="shared" si="16"/>
        <v>357</v>
      </c>
      <c r="M215" s="36"/>
      <c r="N215" s="37">
        <f t="shared" si="17"/>
        <v>357</v>
      </c>
      <c r="O215" s="39" t="s">
        <v>6209</v>
      </c>
    </row>
    <row r="216" ht="12.95" customHeight="1" spans="1:15">
      <c r="A216" s="25" t="s">
        <v>17</v>
      </c>
      <c r="B216" s="26" t="s">
        <v>267</v>
      </c>
      <c r="C216" s="25">
        <v>1</v>
      </c>
      <c r="D216" s="25" t="s">
        <v>6210</v>
      </c>
      <c r="E216" s="29"/>
      <c r="F216" s="36"/>
      <c r="G216" s="29">
        <v>28</v>
      </c>
      <c r="H216" s="29">
        <f t="shared" si="14"/>
        <v>28</v>
      </c>
      <c r="I216" s="36"/>
      <c r="J216" s="36">
        <f t="shared" si="15"/>
        <v>28</v>
      </c>
      <c r="K216" s="37">
        <v>12.75</v>
      </c>
      <c r="L216" s="38">
        <f t="shared" si="16"/>
        <v>357</v>
      </c>
      <c r="M216" s="36"/>
      <c r="N216" s="37">
        <f t="shared" si="17"/>
        <v>357</v>
      </c>
      <c r="O216" s="39" t="s">
        <v>6211</v>
      </c>
    </row>
    <row r="217" ht="12.95" customHeight="1" spans="1:15">
      <c r="A217" s="25" t="s">
        <v>17</v>
      </c>
      <c r="B217" s="26" t="s">
        <v>267</v>
      </c>
      <c r="C217" s="25">
        <v>1</v>
      </c>
      <c r="D217" s="25" t="s">
        <v>1497</v>
      </c>
      <c r="E217" s="29"/>
      <c r="F217" s="36"/>
      <c r="G217" s="29">
        <v>28</v>
      </c>
      <c r="H217" s="29">
        <f t="shared" si="14"/>
        <v>28</v>
      </c>
      <c r="I217" s="36"/>
      <c r="J217" s="36">
        <f t="shared" si="15"/>
        <v>28</v>
      </c>
      <c r="K217" s="37">
        <v>12.75</v>
      </c>
      <c r="L217" s="38">
        <f t="shared" si="16"/>
        <v>357</v>
      </c>
      <c r="M217" s="36"/>
      <c r="N217" s="37">
        <f t="shared" si="17"/>
        <v>357</v>
      </c>
      <c r="O217" s="39" t="s">
        <v>6211</v>
      </c>
    </row>
    <row r="218" ht="12.95" customHeight="1" spans="1:15">
      <c r="A218" s="25" t="s">
        <v>17</v>
      </c>
      <c r="B218" s="26" t="s">
        <v>267</v>
      </c>
      <c r="C218" s="25">
        <v>1</v>
      </c>
      <c r="D218" s="31" t="s">
        <v>6212</v>
      </c>
      <c r="E218" s="29"/>
      <c r="F218" s="36"/>
      <c r="G218" s="29">
        <v>28</v>
      </c>
      <c r="H218" s="29">
        <f t="shared" si="14"/>
        <v>28</v>
      </c>
      <c r="I218" s="36"/>
      <c r="J218" s="36">
        <f t="shared" si="15"/>
        <v>28</v>
      </c>
      <c r="K218" s="37">
        <v>12.75</v>
      </c>
      <c r="L218" s="38">
        <f t="shared" si="16"/>
        <v>357</v>
      </c>
      <c r="M218" s="36"/>
      <c r="N218" s="37">
        <f t="shared" si="17"/>
        <v>357</v>
      </c>
      <c r="O218" s="39" t="s">
        <v>6213</v>
      </c>
    </row>
    <row r="219" ht="12.95" customHeight="1" spans="1:15">
      <c r="A219" s="25" t="s">
        <v>17</v>
      </c>
      <c r="B219" s="26" t="s">
        <v>267</v>
      </c>
      <c r="C219" s="25">
        <v>1</v>
      </c>
      <c r="D219" s="31" t="s">
        <v>6214</v>
      </c>
      <c r="E219" s="29"/>
      <c r="F219" s="36"/>
      <c r="G219" s="29">
        <v>28</v>
      </c>
      <c r="H219" s="29">
        <f t="shared" si="14"/>
        <v>28</v>
      </c>
      <c r="I219" s="36"/>
      <c r="J219" s="36">
        <f t="shared" si="15"/>
        <v>28</v>
      </c>
      <c r="K219" s="37">
        <v>12.75</v>
      </c>
      <c r="L219" s="38">
        <f t="shared" si="16"/>
        <v>357</v>
      </c>
      <c r="M219" s="36"/>
      <c r="N219" s="37">
        <f t="shared" si="17"/>
        <v>357</v>
      </c>
      <c r="O219" s="39" t="s">
        <v>6215</v>
      </c>
    </row>
    <row r="220" ht="12.95" customHeight="1" spans="1:15">
      <c r="A220" s="25" t="s">
        <v>17</v>
      </c>
      <c r="B220" s="26" t="s">
        <v>267</v>
      </c>
      <c r="C220" s="25">
        <v>1</v>
      </c>
      <c r="D220" s="25" t="s">
        <v>6216</v>
      </c>
      <c r="E220" s="29"/>
      <c r="F220" s="36"/>
      <c r="G220" s="29">
        <v>30</v>
      </c>
      <c r="H220" s="29">
        <f t="shared" si="14"/>
        <v>30</v>
      </c>
      <c r="I220" s="36"/>
      <c r="J220" s="36">
        <f t="shared" si="15"/>
        <v>30</v>
      </c>
      <c r="K220" s="37">
        <v>12.75</v>
      </c>
      <c r="L220" s="38">
        <f t="shared" si="16"/>
        <v>382.5</v>
      </c>
      <c r="M220" s="36"/>
      <c r="N220" s="37">
        <f t="shared" si="17"/>
        <v>382.5</v>
      </c>
      <c r="O220" s="39" t="s">
        <v>6211</v>
      </c>
    </row>
    <row r="221" ht="12.95" customHeight="1" spans="1:15">
      <c r="A221" s="25" t="s">
        <v>17</v>
      </c>
      <c r="B221" s="26" t="s">
        <v>267</v>
      </c>
      <c r="C221" s="25">
        <v>1</v>
      </c>
      <c r="D221" s="25" t="s">
        <v>6217</v>
      </c>
      <c r="E221" s="29"/>
      <c r="F221" s="36"/>
      <c r="G221" s="29">
        <v>30</v>
      </c>
      <c r="H221" s="29">
        <f t="shared" si="14"/>
        <v>30</v>
      </c>
      <c r="I221" s="36"/>
      <c r="J221" s="36">
        <f t="shared" si="15"/>
        <v>30</v>
      </c>
      <c r="K221" s="37">
        <v>12.75</v>
      </c>
      <c r="L221" s="38">
        <f t="shared" si="16"/>
        <v>382.5</v>
      </c>
      <c r="M221" s="36"/>
      <c r="N221" s="37">
        <f t="shared" si="17"/>
        <v>382.5</v>
      </c>
      <c r="O221" s="39" t="s">
        <v>6211</v>
      </c>
    </row>
    <row r="222" ht="12.95" customHeight="1" spans="1:15">
      <c r="A222" s="25" t="s">
        <v>17</v>
      </c>
      <c r="B222" s="26" t="s">
        <v>267</v>
      </c>
      <c r="C222" s="25">
        <v>1</v>
      </c>
      <c r="D222" s="25" t="s">
        <v>6218</v>
      </c>
      <c r="E222" s="29"/>
      <c r="F222" s="36"/>
      <c r="G222" s="29">
        <v>28</v>
      </c>
      <c r="H222" s="29">
        <f t="shared" si="14"/>
        <v>28</v>
      </c>
      <c r="I222" s="36"/>
      <c r="J222" s="36">
        <f t="shared" si="15"/>
        <v>28</v>
      </c>
      <c r="K222" s="37">
        <v>12.75</v>
      </c>
      <c r="L222" s="38">
        <f t="shared" si="16"/>
        <v>357</v>
      </c>
      <c r="M222" s="36"/>
      <c r="N222" s="37">
        <f t="shared" si="17"/>
        <v>357</v>
      </c>
      <c r="O222" s="39" t="s">
        <v>6211</v>
      </c>
    </row>
    <row r="223" ht="12.95" customHeight="1" spans="1:15">
      <c r="A223" s="25" t="s">
        <v>17</v>
      </c>
      <c r="B223" s="26" t="s">
        <v>267</v>
      </c>
      <c r="C223" s="25">
        <v>1</v>
      </c>
      <c r="D223" s="25" t="s">
        <v>1569</v>
      </c>
      <c r="E223" s="29"/>
      <c r="F223" s="36"/>
      <c r="G223" s="29">
        <v>30</v>
      </c>
      <c r="H223" s="29">
        <f t="shared" si="14"/>
        <v>30</v>
      </c>
      <c r="I223" s="36"/>
      <c r="J223" s="36">
        <f t="shared" si="15"/>
        <v>30</v>
      </c>
      <c r="K223" s="37">
        <v>12.75</v>
      </c>
      <c r="L223" s="38">
        <f t="shared" si="16"/>
        <v>382.5</v>
      </c>
      <c r="M223" s="36"/>
      <c r="N223" s="37">
        <f t="shared" si="17"/>
        <v>382.5</v>
      </c>
      <c r="O223" s="39" t="s">
        <v>6211</v>
      </c>
    </row>
    <row r="224" ht="12.95" customHeight="1" spans="1:15">
      <c r="A224" s="25" t="s">
        <v>17</v>
      </c>
      <c r="B224" s="26" t="s">
        <v>267</v>
      </c>
      <c r="C224" s="25">
        <v>1</v>
      </c>
      <c r="D224" s="25" t="s">
        <v>1152</v>
      </c>
      <c r="E224" s="29"/>
      <c r="F224" s="36"/>
      <c r="G224" s="29">
        <v>30</v>
      </c>
      <c r="H224" s="29">
        <f t="shared" si="14"/>
        <v>30</v>
      </c>
      <c r="I224" s="36"/>
      <c r="J224" s="36">
        <f t="shared" si="15"/>
        <v>30</v>
      </c>
      <c r="K224" s="37">
        <v>12.75</v>
      </c>
      <c r="L224" s="38">
        <f t="shared" si="16"/>
        <v>382.5</v>
      </c>
      <c r="M224" s="36"/>
      <c r="N224" s="37">
        <f t="shared" si="17"/>
        <v>382.5</v>
      </c>
      <c r="O224" s="39" t="s">
        <v>6211</v>
      </c>
    </row>
    <row r="225" ht="12.95" customHeight="1" spans="1:15">
      <c r="A225" s="25" t="s">
        <v>17</v>
      </c>
      <c r="B225" s="26" t="s">
        <v>267</v>
      </c>
      <c r="C225" s="25">
        <v>1</v>
      </c>
      <c r="D225" s="25" t="s">
        <v>533</v>
      </c>
      <c r="E225" s="29"/>
      <c r="F225" s="36"/>
      <c r="G225" s="29">
        <v>29</v>
      </c>
      <c r="H225" s="29">
        <f t="shared" si="14"/>
        <v>29</v>
      </c>
      <c r="I225" s="36"/>
      <c r="J225" s="36">
        <f t="shared" si="15"/>
        <v>29</v>
      </c>
      <c r="K225" s="37">
        <v>12.75</v>
      </c>
      <c r="L225" s="38">
        <f t="shared" si="16"/>
        <v>369.75</v>
      </c>
      <c r="M225" s="36"/>
      <c r="N225" s="37">
        <f t="shared" si="17"/>
        <v>369.75</v>
      </c>
      <c r="O225" s="39" t="s">
        <v>6211</v>
      </c>
    </row>
    <row r="226" ht="12.95" customHeight="1" spans="1:15">
      <c r="A226" s="25" t="s">
        <v>17</v>
      </c>
      <c r="B226" s="26" t="s">
        <v>267</v>
      </c>
      <c r="C226" s="25">
        <v>1</v>
      </c>
      <c r="D226" s="25" t="s">
        <v>6219</v>
      </c>
      <c r="E226" s="29"/>
      <c r="F226" s="36"/>
      <c r="G226" s="29">
        <v>30</v>
      </c>
      <c r="H226" s="29">
        <f t="shared" si="14"/>
        <v>30</v>
      </c>
      <c r="I226" s="36"/>
      <c r="J226" s="36">
        <f t="shared" si="15"/>
        <v>30</v>
      </c>
      <c r="K226" s="37">
        <v>12.75</v>
      </c>
      <c r="L226" s="38">
        <f t="shared" si="16"/>
        <v>382.5</v>
      </c>
      <c r="M226" s="36"/>
      <c r="N226" s="37">
        <f t="shared" si="17"/>
        <v>382.5</v>
      </c>
      <c r="O226" s="39" t="s">
        <v>6211</v>
      </c>
    </row>
    <row r="227" ht="12.95" customHeight="1" spans="1:15">
      <c r="A227" s="25" t="s">
        <v>17</v>
      </c>
      <c r="B227" s="26" t="s">
        <v>267</v>
      </c>
      <c r="C227" s="25">
        <v>1</v>
      </c>
      <c r="D227" s="64" t="s">
        <v>6220</v>
      </c>
      <c r="E227" s="29"/>
      <c r="F227" s="36"/>
      <c r="G227" s="29">
        <v>30</v>
      </c>
      <c r="H227" s="29">
        <f t="shared" si="14"/>
        <v>30</v>
      </c>
      <c r="I227" s="36"/>
      <c r="J227" s="36">
        <f t="shared" si="15"/>
        <v>30</v>
      </c>
      <c r="K227" s="37">
        <v>12.75</v>
      </c>
      <c r="L227" s="38">
        <f t="shared" si="16"/>
        <v>382.5</v>
      </c>
      <c r="M227" s="36"/>
      <c r="N227" s="37">
        <f t="shared" si="17"/>
        <v>382.5</v>
      </c>
      <c r="O227" s="39" t="s">
        <v>6221</v>
      </c>
    </row>
    <row r="228" ht="12.95" customHeight="1" spans="1:15">
      <c r="A228" s="25" t="s">
        <v>17</v>
      </c>
      <c r="B228" s="26" t="s">
        <v>267</v>
      </c>
      <c r="C228" s="25">
        <v>1</v>
      </c>
      <c r="D228" s="25" t="s">
        <v>6222</v>
      </c>
      <c r="E228" s="29"/>
      <c r="F228" s="36"/>
      <c r="G228" s="29">
        <v>30</v>
      </c>
      <c r="H228" s="29">
        <f t="shared" si="14"/>
        <v>30</v>
      </c>
      <c r="I228" s="36"/>
      <c r="J228" s="36">
        <f t="shared" si="15"/>
        <v>30</v>
      </c>
      <c r="K228" s="37">
        <v>12.75</v>
      </c>
      <c r="L228" s="38">
        <f t="shared" si="16"/>
        <v>382.5</v>
      </c>
      <c r="M228" s="36"/>
      <c r="N228" s="37">
        <f t="shared" si="17"/>
        <v>382.5</v>
      </c>
      <c r="O228" s="39" t="s">
        <v>6211</v>
      </c>
    </row>
    <row r="229" ht="12.95" customHeight="1" spans="1:15">
      <c r="A229" s="25" t="s">
        <v>17</v>
      </c>
      <c r="B229" s="26" t="s">
        <v>267</v>
      </c>
      <c r="C229" s="25">
        <v>1</v>
      </c>
      <c r="D229" s="25" t="s">
        <v>6223</v>
      </c>
      <c r="E229" s="29"/>
      <c r="F229" s="36"/>
      <c r="G229" s="29">
        <v>28</v>
      </c>
      <c r="H229" s="29">
        <f t="shared" si="14"/>
        <v>28</v>
      </c>
      <c r="I229" s="36"/>
      <c r="J229" s="36">
        <f t="shared" si="15"/>
        <v>28</v>
      </c>
      <c r="K229" s="37">
        <v>12.75</v>
      </c>
      <c r="L229" s="38">
        <f t="shared" si="16"/>
        <v>357</v>
      </c>
      <c r="M229" s="36"/>
      <c r="N229" s="37">
        <f t="shared" si="17"/>
        <v>357</v>
      </c>
      <c r="O229" s="39" t="s">
        <v>6211</v>
      </c>
    </row>
    <row r="230" ht="12.95" customHeight="1" spans="1:15">
      <c r="A230" s="25" t="s">
        <v>17</v>
      </c>
      <c r="B230" s="26" t="s">
        <v>267</v>
      </c>
      <c r="C230" s="25">
        <v>1</v>
      </c>
      <c r="D230" s="25" t="s">
        <v>6224</v>
      </c>
      <c r="E230" s="29"/>
      <c r="F230" s="36"/>
      <c r="G230" s="29">
        <v>28</v>
      </c>
      <c r="H230" s="29">
        <f t="shared" si="14"/>
        <v>28</v>
      </c>
      <c r="I230" s="36"/>
      <c r="J230" s="36">
        <f t="shared" si="15"/>
        <v>28</v>
      </c>
      <c r="K230" s="37">
        <v>12.75</v>
      </c>
      <c r="L230" s="38">
        <f t="shared" si="16"/>
        <v>357</v>
      </c>
      <c r="M230" s="36"/>
      <c r="N230" s="37">
        <f t="shared" si="17"/>
        <v>357</v>
      </c>
      <c r="O230" s="39" t="s">
        <v>6211</v>
      </c>
    </row>
    <row r="231" ht="12.95" customHeight="1" spans="1:15">
      <c r="A231" s="25" t="s">
        <v>17</v>
      </c>
      <c r="B231" s="26" t="s">
        <v>267</v>
      </c>
      <c r="C231" s="25">
        <v>1</v>
      </c>
      <c r="D231" s="65" t="s">
        <v>6225</v>
      </c>
      <c r="E231" s="29"/>
      <c r="F231" s="36"/>
      <c r="G231" s="29">
        <v>28</v>
      </c>
      <c r="H231" s="29">
        <f t="shared" si="14"/>
        <v>28</v>
      </c>
      <c r="I231" s="36"/>
      <c r="J231" s="36">
        <f t="shared" si="15"/>
        <v>28</v>
      </c>
      <c r="K231" s="37">
        <v>12.75</v>
      </c>
      <c r="L231" s="38">
        <f t="shared" si="16"/>
        <v>357</v>
      </c>
      <c r="M231" s="36"/>
      <c r="N231" s="37">
        <f t="shared" si="17"/>
        <v>357</v>
      </c>
      <c r="O231" s="39" t="s">
        <v>6211</v>
      </c>
    </row>
    <row r="232" ht="12.95" customHeight="1" spans="1:15">
      <c r="A232" s="25" t="s">
        <v>17</v>
      </c>
      <c r="B232" s="26" t="s">
        <v>267</v>
      </c>
      <c r="C232" s="25">
        <v>1</v>
      </c>
      <c r="D232" s="363" t="s">
        <v>6226</v>
      </c>
      <c r="E232" s="29"/>
      <c r="F232" s="36"/>
      <c r="G232" s="29">
        <v>28</v>
      </c>
      <c r="H232" s="29">
        <f t="shared" si="14"/>
        <v>28</v>
      </c>
      <c r="I232" s="36"/>
      <c r="J232" s="36">
        <f t="shared" si="15"/>
        <v>28</v>
      </c>
      <c r="K232" s="37">
        <v>12.75</v>
      </c>
      <c r="L232" s="38">
        <f t="shared" si="16"/>
        <v>357</v>
      </c>
      <c r="M232" s="36"/>
      <c r="N232" s="37">
        <f t="shared" si="17"/>
        <v>357</v>
      </c>
      <c r="O232" s="39" t="s">
        <v>6211</v>
      </c>
    </row>
    <row r="233" ht="12.95" customHeight="1" spans="1:15">
      <c r="A233" s="25" t="s">
        <v>17</v>
      </c>
      <c r="B233" s="26" t="s">
        <v>267</v>
      </c>
      <c r="C233" s="25">
        <v>1</v>
      </c>
      <c r="D233" s="25" t="s">
        <v>6227</v>
      </c>
      <c r="E233" s="29"/>
      <c r="F233" s="36"/>
      <c r="G233" s="29">
        <v>28</v>
      </c>
      <c r="H233" s="29">
        <f t="shared" si="14"/>
        <v>28</v>
      </c>
      <c r="I233" s="36"/>
      <c r="J233" s="36">
        <f t="shared" si="15"/>
        <v>28</v>
      </c>
      <c r="K233" s="37">
        <v>12.75</v>
      </c>
      <c r="L233" s="38">
        <f t="shared" si="16"/>
        <v>357</v>
      </c>
      <c r="M233" s="36"/>
      <c r="N233" s="37">
        <f t="shared" si="17"/>
        <v>357</v>
      </c>
      <c r="O233" s="39"/>
    </row>
    <row r="234" ht="12.95" customHeight="1" spans="1:15">
      <c r="A234" s="25" t="s">
        <v>17</v>
      </c>
      <c r="B234" s="26" t="s">
        <v>267</v>
      </c>
      <c r="C234" s="25">
        <v>1</v>
      </c>
      <c r="D234" s="25" t="s">
        <v>6228</v>
      </c>
      <c r="E234" s="29"/>
      <c r="F234" s="36"/>
      <c r="G234" s="29">
        <v>28</v>
      </c>
      <c r="H234" s="29">
        <f t="shared" si="14"/>
        <v>28</v>
      </c>
      <c r="I234" s="36"/>
      <c r="J234" s="36">
        <f t="shared" si="15"/>
        <v>28</v>
      </c>
      <c r="K234" s="37">
        <v>12.75</v>
      </c>
      <c r="L234" s="38">
        <f t="shared" si="16"/>
        <v>357</v>
      </c>
      <c r="M234" s="36"/>
      <c r="N234" s="37">
        <f t="shared" si="17"/>
        <v>357</v>
      </c>
      <c r="O234" s="39" t="s">
        <v>6211</v>
      </c>
    </row>
    <row r="235" ht="12.95" customHeight="1" spans="1:15">
      <c r="A235" s="25" t="s">
        <v>17</v>
      </c>
      <c r="B235" s="26" t="s">
        <v>267</v>
      </c>
      <c r="C235" s="25">
        <v>1</v>
      </c>
      <c r="D235" s="25" t="s">
        <v>4942</v>
      </c>
      <c r="E235" s="29"/>
      <c r="F235" s="36"/>
      <c r="G235" s="29">
        <v>28</v>
      </c>
      <c r="H235" s="29">
        <f t="shared" si="14"/>
        <v>28</v>
      </c>
      <c r="I235" s="36"/>
      <c r="J235" s="36">
        <f t="shared" si="15"/>
        <v>28</v>
      </c>
      <c r="K235" s="37">
        <v>12.75</v>
      </c>
      <c r="L235" s="38">
        <f t="shared" si="16"/>
        <v>357</v>
      </c>
      <c r="M235" s="36"/>
      <c r="N235" s="37">
        <f t="shared" si="17"/>
        <v>357</v>
      </c>
      <c r="O235" s="39" t="s">
        <v>6211</v>
      </c>
    </row>
    <row r="236" ht="12.95" customHeight="1" spans="1:15">
      <c r="A236" s="25" t="s">
        <v>17</v>
      </c>
      <c r="B236" s="26" t="s">
        <v>267</v>
      </c>
      <c r="C236" s="25">
        <v>1</v>
      </c>
      <c r="D236" s="25" t="s">
        <v>6229</v>
      </c>
      <c r="E236" s="29"/>
      <c r="F236" s="36"/>
      <c r="G236" s="29">
        <v>28</v>
      </c>
      <c r="H236" s="29">
        <f t="shared" si="14"/>
        <v>28</v>
      </c>
      <c r="I236" s="36"/>
      <c r="J236" s="36">
        <f t="shared" si="15"/>
        <v>28</v>
      </c>
      <c r="K236" s="37">
        <v>12.75</v>
      </c>
      <c r="L236" s="38">
        <f t="shared" si="16"/>
        <v>357</v>
      </c>
      <c r="M236" s="36"/>
      <c r="N236" s="37">
        <f t="shared" si="17"/>
        <v>357</v>
      </c>
      <c r="O236" s="39" t="s">
        <v>6211</v>
      </c>
    </row>
    <row r="237" ht="12.95" customHeight="1" spans="1:15">
      <c r="A237" s="25" t="s">
        <v>17</v>
      </c>
      <c r="B237" s="26" t="s">
        <v>267</v>
      </c>
      <c r="C237" s="25">
        <v>1</v>
      </c>
      <c r="D237" s="25" t="s">
        <v>6230</v>
      </c>
      <c r="E237" s="29"/>
      <c r="F237" s="36"/>
      <c r="G237" s="29">
        <v>28</v>
      </c>
      <c r="H237" s="29">
        <f t="shared" si="14"/>
        <v>28</v>
      </c>
      <c r="I237" s="36"/>
      <c r="J237" s="36">
        <f t="shared" si="15"/>
        <v>28</v>
      </c>
      <c r="K237" s="37">
        <v>12.75</v>
      </c>
      <c r="L237" s="38">
        <f t="shared" si="16"/>
        <v>357</v>
      </c>
      <c r="M237" s="36"/>
      <c r="N237" s="37">
        <f t="shared" si="17"/>
        <v>357</v>
      </c>
      <c r="O237" s="39" t="s">
        <v>6211</v>
      </c>
    </row>
    <row r="238" ht="12.95" customHeight="1" spans="1:15">
      <c r="A238" s="25" t="s">
        <v>17</v>
      </c>
      <c r="B238" s="26" t="s">
        <v>267</v>
      </c>
      <c r="C238" s="25">
        <v>1</v>
      </c>
      <c r="D238" s="25" t="s">
        <v>6231</v>
      </c>
      <c r="E238" s="29"/>
      <c r="F238" s="36"/>
      <c r="G238" s="29">
        <v>28</v>
      </c>
      <c r="H238" s="29">
        <f t="shared" si="14"/>
        <v>28</v>
      </c>
      <c r="I238" s="36"/>
      <c r="J238" s="36">
        <f t="shared" si="15"/>
        <v>28</v>
      </c>
      <c r="K238" s="37">
        <v>12.75</v>
      </c>
      <c r="L238" s="38">
        <f t="shared" si="16"/>
        <v>357</v>
      </c>
      <c r="M238" s="36"/>
      <c r="N238" s="37">
        <f t="shared" si="17"/>
        <v>357</v>
      </c>
      <c r="O238" s="39" t="s">
        <v>6211</v>
      </c>
    </row>
    <row r="239" ht="12.95" customHeight="1" spans="1:15">
      <c r="A239" s="25" t="s">
        <v>17</v>
      </c>
      <c r="B239" s="26" t="s">
        <v>267</v>
      </c>
      <c r="C239" s="25">
        <v>1</v>
      </c>
      <c r="D239" s="25" t="s">
        <v>6232</v>
      </c>
      <c r="E239" s="29"/>
      <c r="F239" s="36"/>
      <c r="G239" s="29">
        <v>28</v>
      </c>
      <c r="H239" s="29">
        <f t="shared" si="14"/>
        <v>28</v>
      </c>
      <c r="I239" s="36"/>
      <c r="J239" s="36">
        <f t="shared" si="15"/>
        <v>28</v>
      </c>
      <c r="K239" s="37">
        <v>12.75</v>
      </c>
      <c r="L239" s="38">
        <f t="shared" si="16"/>
        <v>357</v>
      </c>
      <c r="M239" s="36"/>
      <c r="N239" s="37">
        <f t="shared" si="17"/>
        <v>357</v>
      </c>
      <c r="O239" s="39" t="s">
        <v>6211</v>
      </c>
    </row>
    <row r="240" ht="12.95" customHeight="1" spans="1:15">
      <c r="A240" s="25" t="s">
        <v>17</v>
      </c>
      <c r="B240" s="26" t="s">
        <v>267</v>
      </c>
      <c r="C240" s="25">
        <v>1</v>
      </c>
      <c r="D240" s="65" t="s">
        <v>6233</v>
      </c>
      <c r="E240" s="29"/>
      <c r="F240" s="36"/>
      <c r="G240" s="29">
        <v>28</v>
      </c>
      <c r="H240" s="29">
        <f t="shared" si="14"/>
        <v>28</v>
      </c>
      <c r="I240" s="36"/>
      <c r="J240" s="36">
        <f t="shared" si="15"/>
        <v>28</v>
      </c>
      <c r="K240" s="37">
        <v>12.75</v>
      </c>
      <c r="L240" s="38">
        <f t="shared" si="16"/>
        <v>357</v>
      </c>
      <c r="M240" s="36"/>
      <c r="N240" s="37">
        <f t="shared" si="17"/>
        <v>357</v>
      </c>
      <c r="O240" s="39" t="s">
        <v>6211</v>
      </c>
    </row>
    <row r="241" ht="12.95" customHeight="1" spans="1:15">
      <c r="A241" s="25" t="s">
        <v>17</v>
      </c>
      <c r="B241" s="26" t="s">
        <v>267</v>
      </c>
      <c r="C241" s="25">
        <v>1</v>
      </c>
      <c r="D241" s="25" t="s">
        <v>6234</v>
      </c>
      <c r="E241" s="29"/>
      <c r="F241" s="36"/>
      <c r="G241" s="29">
        <v>28</v>
      </c>
      <c r="H241" s="29">
        <f t="shared" si="14"/>
        <v>28</v>
      </c>
      <c r="I241" s="36"/>
      <c r="J241" s="36">
        <f t="shared" si="15"/>
        <v>28</v>
      </c>
      <c r="K241" s="37">
        <v>12.75</v>
      </c>
      <c r="L241" s="38">
        <f t="shared" si="16"/>
        <v>357</v>
      </c>
      <c r="M241" s="36"/>
      <c r="N241" s="37">
        <f t="shared" si="17"/>
        <v>357</v>
      </c>
      <c r="O241" s="39" t="s">
        <v>6211</v>
      </c>
    </row>
    <row r="242" ht="12.95" customHeight="1" spans="1:15">
      <c r="A242" s="25" t="s">
        <v>17</v>
      </c>
      <c r="B242" s="26" t="s">
        <v>267</v>
      </c>
      <c r="C242" s="25">
        <v>1</v>
      </c>
      <c r="D242" s="25" t="s">
        <v>6235</v>
      </c>
      <c r="E242" s="29"/>
      <c r="F242" s="36"/>
      <c r="G242" s="29">
        <v>28</v>
      </c>
      <c r="H242" s="29">
        <f t="shared" si="14"/>
        <v>28</v>
      </c>
      <c r="I242" s="36"/>
      <c r="J242" s="36">
        <f t="shared" si="15"/>
        <v>28</v>
      </c>
      <c r="K242" s="37">
        <v>12.75</v>
      </c>
      <c r="L242" s="38">
        <f t="shared" si="16"/>
        <v>357</v>
      </c>
      <c r="M242" s="36"/>
      <c r="N242" s="37">
        <f t="shared" si="17"/>
        <v>357</v>
      </c>
      <c r="O242" s="39" t="s">
        <v>6211</v>
      </c>
    </row>
    <row r="243" ht="12.95" customHeight="1" spans="1:15">
      <c r="A243" s="25" t="s">
        <v>17</v>
      </c>
      <c r="B243" s="26" t="s">
        <v>267</v>
      </c>
      <c r="C243" s="25">
        <v>1</v>
      </c>
      <c r="D243" s="25" t="s">
        <v>6236</v>
      </c>
      <c r="E243" s="29"/>
      <c r="F243" s="36"/>
      <c r="G243" s="29">
        <v>28</v>
      </c>
      <c r="H243" s="29">
        <f t="shared" si="14"/>
        <v>28</v>
      </c>
      <c r="I243" s="36"/>
      <c r="J243" s="36">
        <f t="shared" si="15"/>
        <v>28</v>
      </c>
      <c r="K243" s="37">
        <v>12.75</v>
      </c>
      <c r="L243" s="38">
        <f t="shared" si="16"/>
        <v>357</v>
      </c>
      <c r="M243" s="36"/>
      <c r="N243" s="37">
        <f t="shared" si="17"/>
        <v>357</v>
      </c>
      <c r="O243" s="39" t="s">
        <v>6211</v>
      </c>
    </row>
    <row r="244" ht="12.95" customHeight="1" spans="1:15">
      <c r="A244" s="25" t="s">
        <v>17</v>
      </c>
      <c r="B244" s="26" t="s">
        <v>267</v>
      </c>
      <c r="C244" s="25">
        <v>2</v>
      </c>
      <c r="D244" s="65" t="s">
        <v>6237</v>
      </c>
      <c r="E244" s="29"/>
      <c r="F244" s="36"/>
      <c r="G244" s="29">
        <v>28</v>
      </c>
      <c r="H244" s="29">
        <f t="shared" si="14"/>
        <v>28</v>
      </c>
      <c r="I244" s="36"/>
      <c r="J244" s="36">
        <f t="shared" si="15"/>
        <v>28</v>
      </c>
      <c r="K244" s="37">
        <v>12.75</v>
      </c>
      <c r="L244" s="38">
        <f t="shared" si="16"/>
        <v>357</v>
      </c>
      <c r="M244" s="36"/>
      <c r="N244" s="37">
        <f t="shared" si="17"/>
        <v>357</v>
      </c>
      <c r="O244" s="39" t="s">
        <v>6211</v>
      </c>
    </row>
    <row r="245" ht="12.95" customHeight="1" spans="1:15">
      <c r="A245" s="25" t="s">
        <v>17</v>
      </c>
      <c r="B245" s="26" t="s">
        <v>267</v>
      </c>
      <c r="C245" s="25">
        <v>2</v>
      </c>
      <c r="D245" s="64" t="s">
        <v>6238</v>
      </c>
      <c r="E245" s="29"/>
      <c r="F245" s="36"/>
      <c r="G245" s="29">
        <v>28</v>
      </c>
      <c r="H245" s="29">
        <f t="shared" si="14"/>
        <v>28</v>
      </c>
      <c r="I245" s="36"/>
      <c r="J245" s="36">
        <f t="shared" si="15"/>
        <v>28</v>
      </c>
      <c r="K245" s="37">
        <v>12.75</v>
      </c>
      <c r="L245" s="38">
        <f t="shared" si="16"/>
        <v>357</v>
      </c>
      <c r="M245" s="36"/>
      <c r="N245" s="37">
        <f t="shared" si="17"/>
        <v>357</v>
      </c>
      <c r="O245" s="39" t="s">
        <v>6239</v>
      </c>
    </row>
    <row r="246" ht="12.95" customHeight="1" spans="1:15">
      <c r="A246" s="25" t="s">
        <v>17</v>
      </c>
      <c r="B246" s="26" t="s">
        <v>267</v>
      </c>
      <c r="C246" s="25">
        <v>2</v>
      </c>
      <c r="D246" s="25" t="s">
        <v>6240</v>
      </c>
      <c r="E246" s="29"/>
      <c r="F246" s="36"/>
      <c r="G246" s="29">
        <v>28</v>
      </c>
      <c r="H246" s="29">
        <f t="shared" si="14"/>
        <v>28</v>
      </c>
      <c r="I246" s="36"/>
      <c r="J246" s="36">
        <f t="shared" si="15"/>
        <v>28</v>
      </c>
      <c r="K246" s="37">
        <v>12.75</v>
      </c>
      <c r="L246" s="38">
        <f t="shared" si="16"/>
        <v>357</v>
      </c>
      <c r="M246" s="36"/>
      <c r="N246" s="37">
        <f t="shared" si="17"/>
        <v>357</v>
      </c>
      <c r="O246" s="39" t="s">
        <v>6211</v>
      </c>
    </row>
    <row r="247" ht="12.95" customHeight="1" spans="1:15">
      <c r="A247" s="25" t="s">
        <v>17</v>
      </c>
      <c r="B247" s="26" t="s">
        <v>267</v>
      </c>
      <c r="C247" s="25">
        <v>2</v>
      </c>
      <c r="D247" s="65" t="s">
        <v>6241</v>
      </c>
      <c r="E247" s="29"/>
      <c r="F247" s="36"/>
      <c r="G247" s="29">
        <v>28</v>
      </c>
      <c r="H247" s="29">
        <f t="shared" si="14"/>
        <v>28</v>
      </c>
      <c r="I247" s="36"/>
      <c r="J247" s="36">
        <f t="shared" si="15"/>
        <v>28</v>
      </c>
      <c r="K247" s="37">
        <v>12.75</v>
      </c>
      <c r="L247" s="38">
        <f t="shared" si="16"/>
        <v>357</v>
      </c>
      <c r="M247" s="36"/>
      <c r="N247" s="37">
        <f t="shared" si="17"/>
        <v>357</v>
      </c>
      <c r="O247" s="39" t="s">
        <v>6211</v>
      </c>
    </row>
    <row r="248" ht="12.95" customHeight="1" spans="1:15">
      <c r="A248" s="25" t="s">
        <v>17</v>
      </c>
      <c r="B248" s="26" t="s">
        <v>267</v>
      </c>
      <c r="C248" s="25">
        <v>2</v>
      </c>
      <c r="D248" s="25" t="s">
        <v>6242</v>
      </c>
      <c r="E248" s="29"/>
      <c r="F248" s="36"/>
      <c r="G248" s="29">
        <v>28</v>
      </c>
      <c r="H248" s="29">
        <f t="shared" si="14"/>
        <v>28</v>
      </c>
      <c r="I248" s="36"/>
      <c r="J248" s="36">
        <f t="shared" si="15"/>
        <v>28</v>
      </c>
      <c r="K248" s="37">
        <v>12.75</v>
      </c>
      <c r="L248" s="38">
        <f t="shared" si="16"/>
        <v>357</v>
      </c>
      <c r="M248" s="36"/>
      <c r="N248" s="37">
        <f t="shared" si="17"/>
        <v>357</v>
      </c>
      <c r="O248" s="39" t="s">
        <v>6211</v>
      </c>
    </row>
    <row r="249" ht="12.95" customHeight="1" spans="1:15">
      <c r="A249" s="25" t="s">
        <v>17</v>
      </c>
      <c r="B249" s="26" t="s">
        <v>267</v>
      </c>
      <c r="C249" s="25">
        <v>2</v>
      </c>
      <c r="D249" s="31" t="s">
        <v>6243</v>
      </c>
      <c r="E249" s="29"/>
      <c r="F249" s="36"/>
      <c r="G249" s="29">
        <v>28</v>
      </c>
      <c r="H249" s="29">
        <f t="shared" si="14"/>
        <v>28</v>
      </c>
      <c r="I249" s="36"/>
      <c r="J249" s="36">
        <f t="shared" si="15"/>
        <v>28</v>
      </c>
      <c r="K249" s="37">
        <v>12.75</v>
      </c>
      <c r="L249" s="38">
        <f t="shared" si="16"/>
        <v>357</v>
      </c>
      <c r="M249" s="36"/>
      <c r="N249" s="37">
        <f t="shared" si="17"/>
        <v>357</v>
      </c>
      <c r="O249" s="39" t="s">
        <v>6244</v>
      </c>
    </row>
    <row r="250" ht="12.95" customHeight="1" spans="1:15">
      <c r="A250" s="25" t="s">
        <v>17</v>
      </c>
      <c r="B250" s="26" t="s">
        <v>267</v>
      </c>
      <c r="C250" s="25">
        <v>2</v>
      </c>
      <c r="D250" s="65" t="s">
        <v>6245</v>
      </c>
      <c r="E250" s="29"/>
      <c r="F250" s="36"/>
      <c r="G250" s="29">
        <v>28</v>
      </c>
      <c r="H250" s="29">
        <f t="shared" si="14"/>
        <v>28</v>
      </c>
      <c r="I250" s="36"/>
      <c r="J250" s="36">
        <f t="shared" si="15"/>
        <v>28</v>
      </c>
      <c r="K250" s="37">
        <v>12.75</v>
      </c>
      <c r="L250" s="38">
        <f t="shared" si="16"/>
        <v>357</v>
      </c>
      <c r="M250" s="36"/>
      <c r="N250" s="37">
        <f t="shared" si="17"/>
        <v>357</v>
      </c>
      <c r="O250" s="39" t="s">
        <v>6211</v>
      </c>
    </row>
    <row r="251" ht="12.95" customHeight="1" spans="1:15">
      <c r="A251" s="25" t="s">
        <v>17</v>
      </c>
      <c r="B251" s="26" t="s">
        <v>267</v>
      </c>
      <c r="C251" s="25">
        <v>2</v>
      </c>
      <c r="D251" s="25" t="s">
        <v>6246</v>
      </c>
      <c r="E251" s="29"/>
      <c r="F251" s="36"/>
      <c r="G251" s="29">
        <v>30</v>
      </c>
      <c r="H251" s="29">
        <f t="shared" si="14"/>
        <v>30</v>
      </c>
      <c r="I251" s="36"/>
      <c r="J251" s="36">
        <f t="shared" si="15"/>
        <v>30</v>
      </c>
      <c r="K251" s="37">
        <v>12.75</v>
      </c>
      <c r="L251" s="38">
        <f t="shared" si="16"/>
        <v>382.5</v>
      </c>
      <c r="M251" s="36"/>
      <c r="N251" s="37">
        <f t="shared" si="17"/>
        <v>382.5</v>
      </c>
      <c r="O251" s="39" t="s">
        <v>6211</v>
      </c>
    </row>
    <row r="252" ht="12.95" customHeight="1" spans="1:15">
      <c r="A252" s="25" t="s">
        <v>17</v>
      </c>
      <c r="B252" s="26" t="s">
        <v>267</v>
      </c>
      <c r="C252" s="25">
        <v>2</v>
      </c>
      <c r="D252" s="25" t="s">
        <v>6247</v>
      </c>
      <c r="E252" s="29"/>
      <c r="F252" s="36"/>
      <c r="G252" s="29">
        <v>30</v>
      </c>
      <c r="H252" s="29">
        <f t="shared" si="14"/>
        <v>30</v>
      </c>
      <c r="I252" s="36"/>
      <c r="J252" s="36">
        <f t="shared" si="15"/>
        <v>30</v>
      </c>
      <c r="K252" s="37">
        <v>12.75</v>
      </c>
      <c r="L252" s="38">
        <f t="shared" si="16"/>
        <v>382.5</v>
      </c>
      <c r="M252" s="36"/>
      <c r="N252" s="37">
        <f t="shared" si="17"/>
        <v>382.5</v>
      </c>
      <c r="O252" s="39" t="s">
        <v>6211</v>
      </c>
    </row>
    <row r="253" ht="12.95" customHeight="1" spans="1:15">
      <c r="A253" s="25" t="s">
        <v>17</v>
      </c>
      <c r="B253" s="26" t="s">
        <v>267</v>
      </c>
      <c r="C253" s="25">
        <v>2</v>
      </c>
      <c r="D253" s="25" t="s">
        <v>6248</v>
      </c>
      <c r="E253" s="29"/>
      <c r="F253" s="36"/>
      <c r="G253" s="29">
        <v>30</v>
      </c>
      <c r="H253" s="29">
        <f t="shared" si="14"/>
        <v>30</v>
      </c>
      <c r="I253" s="36"/>
      <c r="J253" s="36">
        <f t="shared" si="15"/>
        <v>30</v>
      </c>
      <c r="K253" s="37">
        <v>12.75</v>
      </c>
      <c r="L253" s="38">
        <f t="shared" si="16"/>
        <v>382.5</v>
      </c>
      <c r="M253" s="36"/>
      <c r="N253" s="37">
        <f t="shared" si="17"/>
        <v>382.5</v>
      </c>
      <c r="O253" s="39" t="s">
        <v>6211</v>
      </c>
    </row>
    <row r="254" ht="12.95" customHeight="1" spans="1:15">
      <c r="A254" s="25" t="s">
        <v>17</v>
      </c>
      <c r="B254" s="26" t="s">
        <v>267</v>
      </c>
      <c r="C254" s="25">
        <v>2</v>
      </c>
      <c r="D254" s="25" t="s">
        <v>586</v>
      </c>
      <c r="E254" s="29"/>
      <c r="F254" s="36"/>
      <c r="G254" s="29">
        <v>28</v>
      </c>
      <c r="H254" s="29">
        <f t="shared" si="14"/>
        <v>28</v>
      </c>
      <c r="I254" s="36"/>
      <c r="J254" s="36">
        <f t="shared" si="15"/>
        <v>28</v>
      </c>
      <c r="K254" s="37">
        <v>12.75</v>
      </c>
      <c r="L254" s="38">
        <f t="shared" si="16"/>
        <v>357</v>
      </c>
      <c r="M254" s="36"/>
      <c r="N254" s="37">
        <f t="shared" si="17"/>
        <v>357</v>
      </c>
      <c r="O254" s="39" t="s">
        <v>6211</v>
      </c>
    </row>
    <row r="255" ht="12.95" customHeight="1" spans="1:15">
      <c r="A255" s="25" t="s">
        <v>17</v>
      </c>
      <c r="B255" s="26" t="s">
        <v>267</v>
      </c>
      <c r="C255" s="25">
        <v>2</v>
      </c>
      <c r="D255" s="25" t="s">
        <v>537</v>
      </c>
      <c r="E255" s="29"/>
      <c r="F255" s="36"/>
      <c r="G255" s="29">
        <v>28</v>
      </c>
      <c r="H255" s="29">
        <f t="shared" si="14"/>
        <v>28</v>
      </c>
      <c r="I255" s="36"/>
      <c r="J255" s="36">
        <f t="shared" si="15"/>
        <v>28</v>
      </c>
      <c r="K255" s="37">
        <v>12.75</v>
      </c>
      <c r="L255" s="38">
        <f t="shared" si="16"/>
        <v>357</v>
      </c>
      <c r="M255" s="36"/>
      <c r="N255" s="37">
        <f t="shared" si="17"/>
        <v>357</v>
      </c>
      <c r="O255" s="39" t="s">
        <v>6211</v>
      </c>
    </row>
    <row r="256" ht="12.95" customHeight="1" spans="1:15">
      <c r="A256" s="25" t="s">
        <v>17</v>
      </c>
      <c r="B256" s="26" t="s">
        <v>267</v>
      </c>
      <c r="C256" s="25">
        <v>2</v>
      </c>
      <c r="D256" s="25" t="s">
        <v>6249</v>
      </c>
      <c r="E256" s="29"/>
      <c r="F256" s="36"/>
      <c r="G256" s="29">
        <v>28</v>
      </c>
      <c r="H256" s="29">
        <f t="shared" si="14"/>
        <v>28</v>
      </c>
      <c r="I256" s="36"/>
      <c r="J256" s="36">
        <f t="shared" si="15"/>
        <v>28</v>
      </c>
      <c r="K256" s="37">
        <v>12.75</v>
      </c>
      <c r="L256" s="38">
        <f t="shared" si="16"/>
        <v>357</v>
      </c>
      <c r="M256" s="36"/>
      <c r="N256" s="37">
        <f t="shared" si="17"/>
        <v>357</v>
      </c>
      <c r="O256" s="39"/>
    </row>
    <row r="257" ht="12.95" customHeight="1" spans="1:15">
      <c r="A257" s="25" t="s">
        <v>17</v>
      </c>
      <c r="B257" s="26" t="s">
        <v>267</v>
      </c>
      <c r="C257" s="25">
        <v>2</v>
      </c>
      <c r="D257" s="25" t="s">
        <v>6250</v>
      </c>
      <c r="E257" s="29"/>
      <c r="F257" s="36"/>
      <c r="G257" s="29">
        <v>28</v>
      </c>
      <c r="H257" s="29">
        <f t="shared" si="14"/>
        <v>28</v>
      </c>
      <c r="I257" s="36"/>
      <c r="J257" s="36">
        <f t="shared" si="15"/>
        <v>28</v>
      </c>
      <c r="K257" s="37">
        <v>12.75</v>
      </c>
      <c r="L257" s="38">
        <f t="shared" si="16"/>
        <v>357</v>
      </c>
      <c r="M257" s="36"/>
      <c r="N257" s="37">
        <f t="shared" si="17"/>
        <v>357</v>
      </c>
      <c r="O257" s="39"/>
    </row>
    <row r="258" ht="12.95" customHeight="1" spans="1:15">
      <c r="A258" s="25" t="s">
        <v>17</v>
      </c>
      <c r="B258" s="26" t="s">
        <v>267</v>
      </c>
      <c r="C258" s="25">
        <v>2</v>
      </c>
      <c r="D258" s="25" t="s">
        <v>6251</v>
      </c>
      <c r="E258" s="29"/>
      <c r="F258" s="36"/>
      <c r="G258" s="29">
        <v>30</v>
      </c>
      <c r="H258" s="29">
        <f t="shared" si="14"/>
        <v>30</v>
      </c>
      <c r="I258" s="36"/>
      <c r="J258" s="36">
        <f t="shared" si="15"/>
        <v>30</v>
      </c>
      <c r="K258" s="37">
        <v>12.75</v>
      </c>
      <c r="L258" s="38">
        <f t="shared" si="16"/>
        <v>382.5</v>
      </c>
      <c r="M258" s="36"/>
      <c r="N258" s="37">
        <f t="shared" si="17"/>
        <v>382.5</v>
      </c>
      <c r="O258" s="39"/>
    </row>
    <row r="259" ht="12.95" customHeight="1" spans="1:15">
      <c r="A259" s="25" t="s">
        <v>17</v>
      </c>
      <c r="B259" s="26" t="s">
        <v>267</v>
      </c>
      <c r="C259" s="25">
        <v>2</v>
      </c>
      <c r="D259" s="25" t="s">
        <v>577</v>
      </c>
      <c r="E259" s="29"/>
      <c r="F259" s="36"/>
      <c r="G259" s="29">
        <v>30</v>
      </c>
      <c r="H259" s="29">
        <f t="shared" si="14"/>
        <v>30</v>
      </c>
      <c r="I259" s="36"/>
      <c r="J259" s="36">
        <f t="shared" si="15"/>
        <v>30</v>
      </c>
      <c r="K259" s="37">
        <v>12.75</v>
      </c>
      <c r="L259" s="38">
        <f t="shared" si="16"/>
        <v>382.5</v>
      </c>
      <c r="M259" s="36"/>
      <c r="N259" s="37">
        <f t="shared" si="17"/>
        <v>382.5</v>
      </c>
      <c r="O259" s="39"/>
    </row>
    <row r="260" ht="12.95" customHeight="1" spans="1:15">
      <c r="A260" s="25" t="s">
        <v>17</v>
      </c>
      <c r="B260" s="26" t="s">
        <v>267</v>
      </c>
      <c r="C260" s="25">
        <v>2</v>
      </c>
      <c r="D260" s="25" t="s">
        <v>783</v>
      </c>
      <c r="E260" s="29"/>
      <c r="F260" s="36"/>
      <c r="G260" s="29">
        <v>30</v>
      </c>
      <c r="H260" s="29">
        <f t="shared" si="14"/>
        <v>30</v>
      </c>
      <c r="I260" s="36"/>
      <c r="J260" s="36">
        <f t="shared" si="15"/>
        <v>30</v>
      </c>
      <c r="K260" s="37">
        <v>12.75</v>
      </c>
      <c r="L260" s="38">
        <f t="shared" si="16"/>
        <v>382.5</v>
      </c>
      <c r="M260" s="36"/>
      <c r="N260" s="37">
        <f t="shared" si="17"/>
        <v>382.5</v>
      </c>
      <c r="O260" s="39"/>
    </row>
    <row r="261" ht="12.95" customHeight="1" spans="1:15">
      <c r="A261" s="25" t="s">
        <v>17</v>
      </c>
      <c r="B261" s="26" t="s">
        <v>267</v>
      </c>
      <c r="C261" s="25">
        <v>2</v>
      </c>
      <c r="D261" s="25" t="s">
        <v>6252</v>
      </c>
      <c r="E261" s="29"/>
      <c r="F261" s="36"/>
      <c r="G261" s="29">
        <v>30</v>
      </c>
      <c r="H261" s="29">
        <f t="shared" ref="H261:H324" si="18">F261+G261</f>
        <v>30</v>
      </c>
      <c r="I261" s="36"/>
      <c r="J261" s="36">
        <f t="shared" ref="J261:J324" si="19">H261-I261</f>
        <v>30</v>
      </c>
      <c r="K261" s="37">
        <v>12.75</v>
      </c>
      <c r="L261" s="38">
        <f t="shared" si="16"/>
        <v>382.5</v>
      </c>
      <c r="M261" s="36"/>
      <c r="N261" s="37">
        <f t="shared" si="17"/>
        <v>382.5</v>
      </c>
      <c r="O261" s="39"/>
    </row>
    <row r="262" ht="12.95" customHeight="1" spans="1:15">
      <c r="A262" s="25" t="s">
        <v>17</v>
      </c>
      <c r="B262" s="26" t="s">
        <v>267</v>
      </c>
      <c r="C262" s="25">
        <v>2</v>
      </c>
      <c r="D262" s="25" t="s">
        <v>6253</v>
      </c>
      <c r="E262" s="29"/>
      <c r="F262" s="36"/>
      <c r="G262" s="29">
        <v>30</v>
      </c>
      <c r="H262" s="29">
        <f t="shared" si="18"/>
        <v>30</v>
      </c>
      <c r="I262" s="36"/>
      <c r="J262" s="36">
        <f t="shared" si="19"/>
        <v>30</v>
      </c>
      <c r="K262" s="37">
        <v>12.75</v>
      </c>
      <c r="L262" s="38">
        <f t="shared" ref="L262:L325" si="20">ROUND(H262*K262,2)</f>
        <v>382.5</v>
      </c>
      <c r="M262" s="36"/>
      <c r="N262" s="37">
        <f t="shared" ref="N262:N325" si="21">L262-M262</f>
        <v>382.5</v>
      </c>
      <c r="O262" s="39"/>
    </row>
    <row r="263" ht="12.95" customHeight="1" spans="1:15">
      <c r="A263" s="25" t="s">
        <v>17</v>
      </c>
      <c r="B263" s="26" t="s">
        <v>267</v>
      </c>
      <c r="C263" s="25">
        <v>2</v>
      </c>
      <c r="D263" s="64" t="s">
        <v>6254</v>
      </c>
      <c r="E263" s="29"/>
      <c r="F263" s="36"/>
      <c r="G263" s="29">
        <v>30</v>
      </c>
      <c r="H263" s="29">
        <f t="shared" si="18"/>
        <v>30</v>
      </c>
      <c r="I263" s="36"/>
      <c r="J263" s="36">
        <f t="shared" si="19"/>
        <v>30</v>
      </c>
      <c r="K263" s="37">
        <v>12.75</v>
      </c>
      <c r="L263" s="38">
        <f t="shared" si="20"/>
        <v>382.5</v>
      </c>
      <c r="M263" s="36"/>
      <c r="N263" s="37">
        <f t="shared" si="21"/>
        <v>382.5</v>
      </c>
      <c r="O263" s="39" t="s">
        <v>6255</v>
      </c>
    </row>
    <row r="264" ht="12.95" customHeight="1" spans="1:15">
      <c r="A264" s="25" t="s">
        <v>17</v>
      </c>
      <c r="B264" s="26" t="s">
        <v>267</v>
      </c>
      <c r="C264" s="25">
        <v>3</v>
      </c>
      <c r="D264" s="25" t="s">
        <v>6256</v>
      </c>
      <c r="E264" s="29"/>
      <c r="F264" s="36"/>
      <c r="G264" s="29">
        <v>30</v>
      </c>
      <c r="H264" s="29">
        <f t="shared" si="18"/>
        <v>30</v>
      </c>
      <c r="I264" s="36"/>
      <c r="J264" s="36">
        <f t="shared" si="19"/>
        <v>30</v>
      </c>
      <c r="K264" s="37">
        <v>12.75</v>
      </c>
      <c r="L264" s="38">
        <f t="shared" si="20"/>
        <v>382.5</v>
      </c>
      <c r="M264" s="36"/>
      <c r="N264" s="37">
        <f t="shared" si="21"/>
        <v>382.5</v>
      </c>
      <c r="O264" s="39"/>
    </row>
    <row r="265" ht="12.95" customHeight="1" spans="1:15">
      <c r="A265" s="25" t="s">
        <v>17</v>
      </c>
      <c r="B265" s="26" t="s">
        <v>267</v>
      </c>
      <c r="C265" s="25">
        <v>3</v>
      </c>
      <c r="D265" s="25" t="s">
        <v>6257</v>
      </c>
      <c r="E265" s="29"/>
      <c r="F265" s="36"/>
      <c r="G265" s="29">
        <v>30</v>
      </c>
      <c r="H265" s="29">
        <f t="shared" si="18"/>
        <v>30</v>
      </c>
      <c r="I265" s="36"/>
      <c r="J265" s="36">
        <f t="shared" si="19"/>
        <v>30</v>
      </c>
      <c r="K265" s="37">
        <v>12.75</v>
      </c>
      <c r="L265" s="38">
        <f t="shared" si="20"/>
        <v>382.5</v>
      </c>
      <c r="M265" s="36"/>
      <c r="N265" s="37">
        <f t="shared" si="21"/>
        <v>382.5</v>
      </c>
      <c r="O265" s="39"/>
    </row>
    <row r="266" ht="12.95" customHeight="1" spans="1:15">
      <c r="A266" s="25" t="s">
        <v>17</v>
      </c>
      <c r="B266" s="26" t="s">
        <v>267</v>
      </c>
      <c r="C266" s="25">
        <v>3</v>
      </c>
      <c r="D266" s="25" t="s">
        <v>6258</v>
      </c>
      <c r="E266" s="29"/>
      <c r="F266" s="36"/>
      <c r="G266" s="29">
        <v>30</v>
      </c>
      <c r="H266" s="29">
        <f t="shared" si="18"/>
        <v>30</v>
      </c>
      <c r="I266" s="36"/>
      <c r="J266" s="36">
        <f t="shared" si="19"/>
        <v>30</v>
      </c>
      <c r="K266" s="37">
        <v>12.75</v>
      </c>
      <c r="L266" s="38">
        <f t="shared" si="20"/>
        <v>382.5</v>
      </c>
      <c r="M266" s="36"/>
      <c r="N266" s="37">
        <f t="shared" si="21"/>
        <v>382.5</v>
      </c>
      <c r="O266" s="39"/>
    </row>
    <row r="267" ht="12.95" customHeight="1" spans="1:15">
      <c r="A267" s="25" t="s">
        <v>17</v>
      </c>
      <c r="B267" s="26" t="s">
        <v>267</v>
      </c>
      <c r="C267" s="25">
        <v>3</v>
      </c>
      <c r="D267" s="25" t="s">
        <v>6259</v>
      </c>
      <c r="E267" s="29"/>
      <c r="F267" s="36"/>
      <c r="G267" s="29">
        <v>30</v>
      </c>
      <c r="H267" s="29">
        <f t="shared" si="18"/>
        <v>30</v>
      </c>
      <c r="I267" s="36"/>
      <c r="J267" s="36">
        <f t="shared" si="19"/>
        <v>30</v>
      </c>
      <c r="K267" s="37">
        <v>12.75</v>
      </c>
      <c r="L267" s="38">
        <f t="shared" si="20"/>
        <v>382.5</v>
      </c>
      <c r="M267" s="36"/>
      <c r="N267" s="37">
        <f t="shared" si="21"/>
        <v>382.5</v>
      </c>
      <c r="O267" s="39"/>
    </row>
    <row r="268" ht="12.95" customHeight="1" spans="1:15">
      <c r="A268" s="25" t="s">
        <v>17</v>
      </c>
      <c r="B268" s="26" t="s">
        <v>267</v>
      </c>
      <c r="C268" s="25">
        <v>3</v>
      </c>
      <c r="D268" s="25" t="s">
        <v>6260</v>
      </c>
      <c r="E268" s="29"/>
      <c r="F268" s="36"/>
      <c r="G268" s="29">
        <v>30</v>
      </c>
      <c r="H268" s="29">
        <f t="shared" si="18"/>
        <v>30</v>
      </c>
      <c r="I268" s="36"/>
      <c r="J268" s="36">
        <f t="shared" si="19"/>
        <v>30</v>
      </c>
      <c r="K268" s="37">
        <v>12.75</v>
      </c>
      <c r="L268" s="38">
        <f t="shared" si="20"/>
        <v>382.5</v>
      </c>
      <c r="M268" s="36"/>
      <c r="N268" s="37">
        <f t="shared" si="21"/>
        <v>382.5</v>
      </c>
      <c r="O268" s="39"/>
    </row>
    <row r="269" ht="12.95" customHeight="1" spans="1:15">
      <c r="A269" s="25" t="s">
        <v>17</v>
      </c>
      <c r="B269" s="26" t="s">
        <v>267</v>
      </c>
      <c r="C269" s="25">
        <v>3</v>
      </c>
      <c r="D269" s="25" t="s">
        <v>6261</v>
      </c>
      <c r="E269" s="29"/>
      <c r="F269" s="36"/>
      <c r="G269" s="29">
        <v>30</v>
      </c>
      <c r="H269" s="29">
        <f t="shared" si="18"/>
        <v>30</v>
      </c>
      <c r="I269" s="36"/>
      <c r="J269" s="36">
        <f t="shared" si="19"/>
        <v>30</v>
      </c>
      <c r="K269" s="37">
        <v>12.75</v>
      </c>
      <c r="L269" s="38">
        <f t="shared" si="20"/>
        <v>382.5</v>
      </c>
      <c r="M269" s="36"/>
      <c r="N269" s="37">
        <f t="shared" si="21"/>
        <v>382.5</v>
      </c>
      <c r="O269" s="39"/>
    </row>
    <row r="270" ht="12.95" customHeight="1" spans="1:15">
      <c r="A270" s="25" t="s">
        <v>17</v>
      </c>
      <c r="B270" s="26" t="s">
        <v>267</v>
      </c>
      <c r="C270" s="25">
        <v>3</v>
      </c>
      <c r="D270" s="25" t="s">
        <v>6262</v>
      </c>
      <c r="E270" s="29"/>
      <c r="F270" s="36"/>
      <c r="G270" s="29">
        <v>30</v>
      </c>
      <c r="H270" s="29">
        <f t="shared" si="18"/>
        <v>30</v>
      </c>
      <c r="I270" s="36"/>
      <c r="J270" s="36">
        <f t="shared" si="19"/>
        <v>30</v>
      </c>
      <c r="K270" s="37">
        <v>12.75</v>
      </c>
      <c r="L270" s="38">
        <f t="shared" si="20"/>
        <v>382.5</v>
      </c>
      <c r="M270" s="36"/>
      <c r="N270" s="37">
        <f t="shared" si="21"/>
        <v>382.5</v>
      </c>
      <c r="O270" s="39"/>
    </row>
    <row r="271" ht="12.95" customHeight="1" spans="1:15">
      <c r="A271" s="25" t="s">
        <v>17</v>
      </c>
      <c r="B271" s="26" t="s">
        <v>267</v>
      </c>
      <c r="C271" s="25">
        <v>3</v>
      </c>
      <c r="D271" s="25" t="s">
        <v>6263</v>
      </c>
      <c r="E271" s="29"/>
      <c r="F271" s="36"/>
      <c r="G271" s="29">
        <v>28</v>
      </c>
      <c r="H271" s="29">
        <f t="shared" si="18"/>
        <v>28</v>
      </c>
      <c r="I271" s="36"/>
      <c r="J271" s="36">
        <f t="shared" si="19"/>
        <v>28</v>
      </c>
      <c r="K271" s="37">
        <v>12.75</v>
      </c>
      <c r="L271" s="38">
        <f t="shared" si="20"/>
        <v>357</v>
      </c>
      <c r="M271" s="36"/>
      <c r="N271" s="37">
        <f t="shared" si="21"/>
        <v>357</v>
      </c>
      <c r="O271" s="39"/>
    </row>
    <row r="272" ht="12.95" customHeight="1" spans="1:15">
      <c r="A272" s="25" t="s">
        <v>17</v>
      </c>
      <c r="B272" s="26" t="s">
        <v>267</v>
      </c>
      <c r="C272" s="25">
        <v>3</v>
      </c>
      <c r="D272" s="25" t="s">
        <v>6264</v>
      </c>
      <c r="E272" s="29"/>
      <c r="F272" s="36"/>
      <c r="G272" s="29">
        <v>28</v>
      </c>
      <c r="H272" s="29">
        <f t="shared" si="18"/>
        <v>28</v>
      </c>
      <c r="I272" s="36"/>
      <c r="J272" s="36">
        <f t="shared" si="19"/>
        <v>28</v>
      </c>
      <c r="K272" s="37">
        <v>12.75</v>
      </c>
      <c r="L272" s="38">
        <f t="shared" si="20"/>
        <v>357</v>
      </c>
      <c r="M272" s="36"/>
      <c r="N272" s="37">
        <f t="shared" si="21"/>
        <v>357</v>
      </c>
      <c r="O272" s="39"/>
    </row>
    <row r="273" ht="12.95" customHeight="1" spans="1:15">
      <c r="A273" s="25" t="s">
        <v>17</v>
      </c>
      <c r="B273" s="26" t="s">
        <v>267</v>
      </c>
      <c r="C273" s="25">
        <v>3</v>
      </c>
      <c r="D273" s="25" t="s">
        <v>6265</v>
      </c>
      <c r="E273" s="29"/>
      <c r="F273" s="36"/>
      <c r="G273" s="29">
        <v>28</v>
      </c>
      <c r="H273" s="29">
        <f t="shared" si="18"/>
        <v>28</v>
      </c>
      <c r="I273" s="36"/>
      <c r="J273" s="36">
        <f t="shared" si="19"/>
        <v>28</v>
      </c>
      <c r="K273" s="37">
        <v>12.75</v>
      </c>
      <c r="L273" s="38">
        <f t="shared" si="20"/>
        <v>357</v>
      </c>
      <c r="M273" s="36"/>
      <c r="N273" s="37">
        <f t="shared" si="21"/>
        <v>357</v>
      </c>
      <c r="O273" s="39"/>
    </row>
    <row r="274" ht="12.95" customHeight="1" spans="1:15">
      <c r="A274" s="25" t="s">
        <v>17</v>
      </c>
      <c r="B274" s="26" t="s">
        <v>267</v>
      </c>
      <c r="C274" s="25">
        <v>3</v>
      </c>
      <c r="D274" s="25" t="s">
        <v>6266</v>
      </c>
      <c r="E274" s="29"/>
      <c r="F274" s="36"/>
      <c r="G274" s="29">
        <v>28</v>
      </c>
      <c r="H274" s="29">
        <f t="shared" si="18"/>
        <v>28</v>
      </c>
      <c r="I274" s="36"/>
      <c r="J274" s="36">
        <f t="shared" si="19"/>
        <v>28</v>
      </c>
      <c r="K274" s="37">
        <v>12.75</v>
      </c>
      <c r="L274" s="38">
        <f t="shared" si="20"/>
        <v>357</v>
      </c>
      <c r="M274" s="36"/>
      <c r="N274" s="37">
        <f t="shared" si="21"/>
        <v>357</v>
      </c>
      <c r="O274" s="39"/>
    </row>
    <row r="275" ht="12.95" customHeight="1" spans="1:15">
      <c r="A275" s="25" t="s">
        <v>17</v>
      </c>
      <c r="B275" s="26" t="s">
        <v>267</v>
      </c>
      <c r="C275" s="25">
        <v>3</v>
      </c>
      <c r="D275" s="25" t="s">
        <v>6267</v>
      </c>
      <c r="E275" s="29"/>
      <c r="F275" s="36"/>
      <c r="G275" s="29">
        <v>30</v>
      </c>
      <c r="H275" s="29">
        <f t="shared" si="18"/>
        <v>30</v>
      </c>
      <c r="I275" s="36"/>
      <c r="J275" s="36">
        <f t="shared" si="19"/>
        <v>30</v>
      </c>
      <c r="K275" s="37">
        <v>12.75</v>
      </c>
      <c r="L275" s="38">
        <f t="shared" si="20"/>
        <v>382.5</v>
      </c>
      <c r="M275" s="36"/>
      <c r="N275" s="37">
        <f t="shared" si="21"/>
        <v>382.5</v>
      </c>
      <c r="O275" s="25" t="s">
        <v>6268</v>
      </c>
    </row>
    <row r="276" ht="12.95" customHeight="1" spans="1:15">
      <c r="A276" s="25" t="s">
        <v>17</v>
      </c>
      <c r="B276" s="26" t="s">
        <v>267</v>
      </c>
      <c r="C276" s="25">
        <v>3</v>
      </c>
      <c r="D276" s="25" t="s">
        <v>6269</v>
      </c>
      <c r="E276" s="29"/>
      <c r="F276" s="36"/>
      <c r="G276" s="29">
        <v>28</v>
      </c>
      <c r="H276" s="29">
        <f t="shared" si="18"/>
        <v>28</v>
      </c>
      <c r="I276" s="36"/>
      <c r="J276" s="36">
        <f t="shared" si="19"/>
        <v>28</v>
      </c>
      <c r="K276" s="37">
        <v>12.75</v>
      </c>
      <c r="L276" s="38">
        <f t="shared" si="20"/>
        <v>357</v>
      </c>
      <c r="M276" s="36"/>
      <c r="N276" s="37">
        <f t="shared" si="21"/>
        <v>357</v>
      </c>
      <c r="O276" s="39"/>
    </row>
    <row r="277" ht="12.95" customHeight="1" spans="1:15">
      <c r="A277" s="25" t="s">
        <v>17</v>
      </c>
      <c r="B277" s="26" t="s">
        <v>267</v>
      </c>
      <c r="C277" s="25">
        <v>3</v>
      </c>
      <c r="D277" s="25" t="s">
        <v>6270</v>
      </c>
      <c r="E277" s="29"/>
      <c r="F277" s="36"/>
      <c r="G277" s="29">
        <v>28</v>
      </c>
      <c r="H277" s="29">
        <f t="shared" si="18"/>
        <v>28</v>
      </c>
      <c r="I277" s="36"/>
      <c r="J277" s="36">
        <f t="shared" si="19"/>
        <v>28</v>
      </c>
      <c r="K277" s="37">
        <v>12.75</v>
      </c>
      <c r="L277" s="38">
        <f t="shared" si="20"/>
        <v>357</v>
      </c>
      <c r="M277" s="36"/>
      <c r="N277" s="37">
        <f t="shared" si="21"/>
        <v>357</v>
      </c>
      <c r="O277" s="39"/>
    </row>
    <row r="278" ht="12.95" customHeight="1" spans="1:15">
      <c r="A278" s="25" t="s">
        <v>17</v>
      </c>
      <c r="B278" s="26" t="s">
        <v>267</v>
      </c>
      <c r="C278" s="25">
        <v>3</v>
      </c>
      <c r="D278" s="25" t="s">
        <v>6271</v>
      </c>
      <c r="E278" s="29"/>
      <c r="F278" s="36"/>
      <c r="G278" s="29">
        <v>28</v>
      </c>
      <c r="H278" s="29">
        <f t="shared" si="18"/>
        <v>28</v>
      </c>
      <c r="I278" s="36"/>
      <c r="J278" s="36">
        <f t="shared" si="19"/>
        <v>28</v>
      </c>
      <c r="K278" s="37">
        <v>12.75</v>
      </c>
      <c r="L278" s="38">
        <f t="shared" si="20"/>
        <v>357</v>
      </c>
      <c r="M278" s="36"/>
      <c r="N278" s="37">
        <f t="shared" si="21"/>
        <v>357</v>
      </c>
      <c r="O278" s="39"/>
    </row>
    <row r="279" ht="12.95" customHeight="1" spans="1:15">
      <c r="A279" s="25" t="s">
        <v>17</v>
      </c>
      <c r="B279" s="26" t="s">
        <v>267</v>
      </c>
      <c r="C279" s="25">
        <v>3</v>
      </c>
      <c r="D279" s="25" t="s">
        <v>6272</v>
      </c>
      <c r="E279" s="29"/>
      <c r="F279" s="36"/>
      <c r="G279" s="29">
        <v>28</v>
      </c>
      <c r="H279" s="29">
        <f t="shared" si="18"/>
        <v>28</v>
      </c>
      <c r="I279" s="36"/>
      <c r="J279" s="36">
        <f t="shared" si="19"/>
        <v>28</v>
      </c>
      <c r="K279" s="37">
        <v>12.75</v>
      </c>
      <c r="L279" s="38">
        <f t="shared" si="20"/>
        <v>357</v>
      </c>
      <c r="M279" s="36"/>
      <c r="N279" s="37">
        <f t="shared" si="21"/>
        <v>357</v>
      </c>
      <c r="O279" s="39"/>
    </row>
    <row r="280" ht="12.95" customHeight="1" spans="1:15">
      <c r="A280" s="25" t="s">
        <v>17</v>
      </c>
      <c r="B280" s="26" t="s">
        <v>267</v>
      </c>
      <c r="C280" s="25">
        <v>3</v>
      </c>
      <c r="D280" s="25" t="s">
        <v>6273</v>
      </c>
      <c r="E280" s="29"/>
      <c r="F280" s="36"/>
      <c r="G280" s="29">
        <v>30</v>
      </c>
      <c r="H280" s="29">
        <f t="shared" si="18"/>
        <v>30</v>
      </c>
      <c r="I280" s="36"/>
      <c r="J280" s="36">
        <f t="shared" si="19"/>
        <v>30</v>
      </c>
      <c r="K280" s="37">
        <v>12.75</v>
      </c>
      <c r="L280" s="38">
        <f t="shared" si="20"/>
        <v>382.5</v>
      </c>
      <c r="M280" s="36"/>
      <c r="N280" s="37">
        <f t="shared" si="21"/>
        <v>382.5</v>
      </c>
      <c r="O280" s="39"/>
    </row>
    <row r="281" ht="12.95" customHeight="1" spans="1:15">
      <c r="A281" s="25" t="s">
        <v>17</v>
      </c>
      <c r="B281" s="26" t="s">
        <v>267</v>
      </c>
      <c r="C281" s="25">
        <v>3</v>
      </c>
      <c r="D281" s="25" t="s">
        <v>6274</v>
      </c>
      <c r="E281" s="29"/>
      <c r="F281" s="36"/>
      <c r="G281" s="29">
        <v>30</v>
      </c>
      <c r="H281" s="29">
        <f t="shared" si="18"/>
        <v>30</v>
      </c>
      <c r="I281" s="36"/>
      <c r="J281" s="36">
        <f t="shared" si="19"/>
        <v>30</v>
      </c>
      <c r="K281" s="37">
        <v>12.75</v>
      </c>
      <c r="L281" s="38">
        <f t="shared" si="20"/>
        <v>382.5</v>
      </c>
      <c r="M281" s="36"/>
      <c r="N281" s="37">
        <f t="shared" si="21"/>
        <v>382.5</v>
      </c>
      <c r="O281" s="39"/>
    </row>
    <row r="282" ht="12.95" customHeight="1" spans="1:15">
      <c r="A282" s="25" t="s">
        <v>17</v>
      </c>
      <c r="B282" s="26" t="s">
        <v>267</v>
      </c>
      <c r="C282" s="25">
        <v>3</v>
      </c>
      <c r="D282" s="31" t="s">
        <v>6275</v>
      </c>
      <c r="E282" s="29"/>
      <c r="F282" s="36"/>
      <c r="G282" s="29">
        <v>30</v>
      </c>
      <c r="H282" s="29">
        <f t="shared" si="18"/>
        <v>30</v>
      </c>
      <c r="I282" s="36"/>
      <c r="J282" s="36">
        <f t="shared" si="19"/>
        <v>30</v>
      </c>
      <c r="K282" s="37">
        <v>12.75</v>
      </c>
      <c r="L282" s="38">
        <f t="shared" si="20"/>
        <v>382.5</v>
      </c>
      <c r="M282" s="36"/>
      <c r="N282" s="37">
        <f t="shared" si="21"/>
        <v>382.5</v>
      </c>
      <c r="O282" s="39" t="s">
        <v>6276</v>
      </c>
    </row>
    <row r="283" ht="12.95" customHeight="1" spans="1:15">
      <c r="A283" s="25" t="s">
        <v>17</v>
      </c>
      <c r="B283" s="26" t="s">
        <v>267</v>
      </c>
      <c r="C283" s="25">
        <v>3</v>
      </c>
      <c r="D283" s="25" t="s">
        <v>6277</v>
      </c>
      <c r="E283" s="29"/>
      <c r="F283" s="36"/>
      <c r="G283" s="29">
        <v>30</v>
      </c>
      <c r="H283" s="29">
        <f t="shared" si="18"/>
        <v>30</v>
      </c>
      <c r="I283" s="36"/>
      <c r="J283" s="36">
        <f t="shared" si="19"/>
        <v>30</v>
      </c>
      <c r="K283" s="37">
        <v>12.75</v>
      </c>
      <c r="L283" s="38">
        <f t="shared" si="20"/>
        <v>382.5</v>
      </c>
      <c r="M283" s="36"/>
      <c r="N283" s="37">
        <f t="shared" si="21"/>
        <v>382.5</v>
      </c>
      <c r="O283" s="39"/>
    </row>
    <row r="284" ht="12.95" customHeight="1" spans="1:15">
      <c r="A284" s="25" t="s">
        <v>17</v>
      </c>
      <c r="B284" s="26" t="s">
        <v>267</v>
      </c>
      <c r="C284" s="25">
        <v>3</v>
      </c>
      <c r="D284" s="25" t="s">
        <v>6278</v>
      </c>
      <c r="E284" s="29"/>
      <c r="F284" s="36"/>
      <c r="G284" s="29">
        <v>28</v>
      </c>
      <c r="H284" s="29">
        <f t="shared" si="18"/>
        <v>28</v>
      </c>
      <c r="I284" s="36"/>
      <c r="J284" s="36">
        <f t="shared" si="19"/>
        <v>28</v>
      </c>
      <c r="K284" s="37">
        <v>12.75</v>
      </c>
      <c r="L284" s="38">
        <f t="shared" si="20"/>
        <v>357</v>
      </c>
      <c r="M284" s="36"/>
      <c r="N284" s="37">
        <f t="shared" si="21"/>
        <v>357</v>
      </c>
      <c r="O284" s="39"/>
    </row>
    <row r="285" ht="12.95" customHeight="1" spans="1:15">
      <c r="A285" s="25" t="s">
        <v>17</v>
      </c>
      <c r="B285" s="26" t="s">
        <v>267</v>
      </c>
      <c r="C285" s="25">
        <v>3</v>
      </c>
      <c r="D285" s="25" t="s">
        <v>6279</v>
      </c>
      <c r="E285" s="29"/>
      <c r="F285" s="36"/>
      <c r="G285" s="29">
        <v>28</v>
      </c>
      <c r="H285" s="29">
        <f t="shared" si="18"/>
        <v>28</v>
      </c>
      <c r="I285" s="36"/>
      <c r="J285" s="36">
        <f t="shared" si="19"/>
        <v>28</v>
      </c>
      <c r="K285" s="37">
        <v>12.75</v>
      </c>
      <c r="L285" s="38">
        <f t="shared" si="20"/>
        <v>357</v>
      </c>
      <c r="M285" s="36"/>
      <c r="N285" s="37">
        <f t="shared" si="21"/>
        <v>357</v>
      </c>
      <c r="O285" s="39"/>
    </row>
    <row r="286" ht="12.95" customHeight="1" spans="1:15">
      <c r="A286" s="25" t="s">
        <v>17</v>
      </c>
      <c r="B286" s="26" t="s">
        <v>267</v>
      </c>
      <c r="C286" s="25">
        <v>3</v>
      </c>
      <c r="D286" s="25" t="s">
        <v>6280</v>
      </c>
      <c r="E286" s="29"/>
      <c r="F286" s="36"/>
      <c r="G286" s="29">
        <v>28</v>
      </c>
      <c r="H286" s="29">
        <f t="shared" si="18"/>
        <v>28</v>
      </c>
      <c r="I286" s="36"/>
      <c r="J286" s="36">
        <f t="shared" si="19"/>
        <v>28</v>
      </c>
      <c r="K286" s="37">
        <v>12.75</v>
      </c>
      <c r="L286" s="38">
        <f t="shared" si="20"/>
        <v>357</v>
      </c>
      <c r="M286" s="36"/>
      <c r="N286" s="37">
        <f t="shared" si="21"/>
        <v>357</v>
      </c>
      <c r="O286" s="39"/>
    </row>
    <row r="287" ht="12.95" customHeight="1" spans="1:15">
      <c r="A287" s="25" t="s">
        <v>17</v>
      </c>
      <c r="B287" s="26" t="s">
        <v>267</v>
      </c>
      <c r="C287" s="25">
        <v>3</v>
      </c>
      <c r="D287" s="64" t="s">
        <v>6281</v>
      </c>
      <c r="E287" s="29"/>
      <c r="F287" s="36"/>
      <c r="G287" s="29">
        <v>28</v>
      </c>
      <c r="H287" s="29">
        <f t="shared" si="18"/>
        <v>28</v>
      </c>
      <c r="I287" s="36"/>
      <c r="J287" s="36">
        <f t="shared" si="19"/>
        <v>28</v>
      </c>
      <c r="K287" s="37">
        <v>12.75</v>
      </c>
      <c r="L287" s="38">
        <f t="shared" si="20"/>
        <v>357</v>
      </c>
      <c r="M287" s="36"/>
      <c r="N287" s="37">
        <f t="shared" si="21"/>
        <v>357</v>
      </c>
      <c r="O287" s="39" t="s">
        <v>6282</v>
      </c>
    </row>
    <row r="288" ht="12.95" customHeight="1" spans="1:15">
      <c r="A288" s="25" t="s">
        <v>17</v>
      </c>
      <c r="B288" s="26" t="s">
        <v>267</v>
      </c>
      <c r="C288" s="25">
        <v>5</v>
      </c>
      <c r="D288" s="25" t="s">
        <v>6283</v>
      </c>
      <c r="E288" s="29"/>
      <c r="F288" s="36"/>
      <c r="G288" s="29">
        <v>28</v>
      </c>
      <c r="H288" s="29">
        <f t="shared" si="18"/>
        <v>28</v>
      </c>
      <c r="I288" s="36"/>
      <c r="J288" s="36">
        <f t="shared" si="19"/>
        <v>28</v>
      </c>
      <c r="K288" s="37">
        <v>12.75</v>
      </c>
      <c r="L288" s="38">
        <f t="shared" si="20"/>
        <v>357</v>
      </c>
      <c r="M288" s="36"/>
      <c r="N288" s="37">
        <f t="shared" si="21"/>
        <v>357</v>
      </c>
      <c r="O288" s="39"/>
    </row>
    <row r="289" ht="12.95" customHeight="1" spans="1:15">
      <c r="A289" s="25" t="s">
        <v>17</v>
      </c>
      <c r="B289" s="26" t="s">
        <v>267</v>
      </c>
      <c r="C289" s="25">
        <v>5</v>
      </c>
      <c r="D289" s="25" t="s">
        <v>6284</v>
      </c>
      <c r="E289" s="29"/>
      <c r="F289" s="36"/>
      <c r="G289" s="29">
        <v>28</v>
      </c>
      <c r="H289" s="29">
        <f t="shared" si="18"/>
        <v>28</v>
      </c>
      <c r="I289" s="36"/>
      <c r="J289" s="36">
        <f t="shared" si="19"/>
        <v>28</v>
      </c>
      <c r="K289" s="37">
        <v>12.75</v>
      </c>
      <c r="L289" s="38">
        <f t="shared" si="20"/>
        <v>357</v>
      </c>
      <c r="M289" s="36"/>
      <c r="N289" s="37">
        <f t="shared" si="21"/>
        <v>357</v>
      </c>
      <c r="O289" s="39"/>
    </row>
    <row r="290" ht="12.95" customHeight="1" spans="1:15">
      <c r="A290" s="25" t="s">
        <v>17</v>
      </c>
      <c r="B290" s="26" t="s">
        <v>267</v>
      </c>
      <c r="C290" s="25">
        <v>5</v>
      </c>
      <c r="D290" s="25" t="s">
        <v>6285</v>
      </c>
      <c r="E290" s="29"/>
      <c r="F290" s="36"/>
      <c r="G290" s="29">
        <v>28</v>
      </c>
      <c r="H290" s="29">
        <f t="shared" si="18"/>
        <v>28</v>
      </c>
      <c r="I290" s="36"/>
      <c r="J290" s="36">
        <f t="shared" si="19"/>
        <v>28</v>
      </c>
      <c r="K290" s="37">
        <v>12.75</v>
      </c>
      <c r="L290" s="38">
        <f t="shared" si="20"/>
        <v>357</v>
      </c>
      <c r="M290" s="36"/>
      <c r="N290" s="37">
        <f t="shared" si="21"/>
        <v>357</v>
      </c>
      <c r="O290" s="39"/>
    </row>
    <row r="291" ht="12.95" customHeight="1" spans="1:15">
      <c r="A291" s="25" t="s">
        <v>17</v>
      </c>
      <c r="B291" s="26" t="s">
        <v>267</v>
      </c>
      <c r="C291" s="25">
        <v>5</v>
      </c>
      <c r="D291" s="25" t="s">
        <v>6286</v>
      </c>
      <c r="E291" s="29"/>
      <c r="F291" s="36"/>
      <c r="G291" s="29">
        <v>28</v>
      </c>
      <c r="H291" s="29">
        <f t="shared" si="18"/>
        <v>28</v>
      </c>
      <c r="I291" s="36"/>
      <c r="J291" s="36">
        <f t="shared" si="19"/>
        <v>28</v>
      </c>
      <c r="K291" s="37">
        <v>12.75</v>
      </c>
      <c r="L291" s="38">
        <f t="shared" si="20"/>
        <v>357</v>
      </c>
      <c r="M291" s="36"/>
      <c r="N291" s="37">
        <f t="shared" si="21"/>
        <v>357</v>
      </c>
      <c r="O291" s="39"/>
    </row>
    <row r="292" ht="12.95" customHeight="1" spans="1:15">
      <c r="A292" s="25" t="s">
        <v>17</v>
      </c>
      <c r="B292" s="26" t="s">
        <v>267</v>
      </c>
      <c r="C292" s="25">
        <v>5</v>
      </c>
      <c r="D292" s="25" t="s">
        <v>6287</v>
      </c>
      <c r="E292" s="29"/>
      <c r="F292" s="36"/>
      <c r="G292" s="29">
        <v>28</v>
      </c>
      <c r="H292" s="29">
        <f t="shared" si="18"/>
        <v>28</v>
      </c>
      <c r="I292" s="36"/>
      <c r="J292" s="36">
        <f t="shared" si="19"/>
        <v>28</v>
      </c>
      <c r="K292" s="37">
        <v>12.75</v>
      </c>
      <c r="L292" s="38">
        <f t="shared" si="20"/>
        <v>357</v>
      </c>
      <c r="M292" s="36"/>
      <c r="N292" s="37">
        <f t="shared" si="21"/>
        <v>357</v>
      </c>
      <c r="O292" s="39"/>
    </row>
    <row r="293" ht="12.95" customHeight="1" spans="1:15">
      <c r="A293" s="25" t="s">
        <v>17</v>
      </c>
      <c r="B293" s="26" t="s">
        <v>267</v>
      </c>
      <c r="C293" s="25">
        <v>5</v>
      </c>
      <c r="D293" s="25" t="s">
        <v>6288</v>
      </c>
      <c r="E293" s="29"/>
      <c r="F293" s="36"/>
      <c r="G293" s="29">
        <v>30</v>
      </c>
      <c r="H293" s="29">
        <f t="shared" si="18"/>
        <v>30</v>
      </c>
      <c r="I293" s="36"/>
      <c r="J293" s="36">
        <f t="shared" si="19"/>
        <v>30</v>
      </c>
      <c r="K293" s="37">
        <v>12.75</v>
      </c>
      <c r="L293" s="38">
        <f t="shared" si="20"/>
        <v>382.5</v>
      </c>
      <c r="M293" s="36"/>
      <c r="N293" s="37">
        <f t="shared" si="21"/>
        <v>382.5</v>
      </c>
      <c r="O293" s="39"/>
    </row>
    <row r="294" ht="12.95" customHeight="1" spans="1:15">
      <c r="A294" s="25" t="s">
        <v>17</v>
      </c>
      <c r="B294" s="26" t="s">
        <v>267</v>
      </c>
      <c r="C294" s="25">
        <v>5</v>
      </c>
      <c r="D294" s="25" t="s">
        <v>4215</v>
      </c>
      <c r="E294" s="29"/>
      <c r="F294" s="36"/>
      <c r="G294" s="29">
        <v>30</v>
      </c>
      <c r="H294" s="29">
        <f t="shared" si="18"/>
        <v>30</v>
      </c>
      <c r="I294" s="36"/>
      <c r="J294" s="36">
        <f t="shared" si="19"/>
        <v>30</v>
      </c>
      <c r="K294" s="37">
        <v>12.75</v>
      </c>
      <c r="L294" s="38">
        <f t="shared" si="20"/>
        <v>382.5</v>
      </c>
      <c r="M294" s="36"/>
      <c r="N294" s="37">
        <f t="shared" si="21"/>
        <v>382.5</v>
      </c>
      <c r="O294" s="39"/>
    </row>
    <row r="295" ht="12.95" customHeight="1" spans="1:15">
      <c r="A295" s="25" t="s">
        <v>17</v>
      </c>
      <c r="B295" s="26" t="s">
        <v>267</v>
      </c>
      <c r="C295" s="25">
        <v>5</v>
      </c>
      <c r="D295" s="25" t="s">
        <v>6289</v>
      </c>
      <c r="E295" s="29"/>
      <c r="F295" s="36"/>
      <c r="G295" s="29">
        <v>30</v>
      </c>
      <c r="H295" s="29">
        <f t="shared" si="18"/>
        <v>30</v>
      </c>
      <c r="I295" s="36"/>
      <c r="J295" s="36">
        <f t="shared" si="19"/>
        <v>30</v>
      </c>
      <c r="K295" s="37">
        <v>12.75</v>
      </c>
      <c r="L295" s="38">
        <f t="shared" si="20"/>
        <v>382.5</v>
      </c>
      <c r="M295" s="36"/>
      <c r="N295" s="37">
        <f t="shared" si="21"/>
        <v>382.5</v>
      </c>
      <c r="O295" s="39"/>
    </row>
    <row r="296" ht="12.95" customHeight="1" spans="1:15">
      <c r="A296" s="25" t="s">
        <v>17</v>
      </c>
      <c r="B296" s="26" t="s">
        <v>267</v>
      </c>
      <c r="C296" s="25">
        <v>5</v>
      </c>
      <c r="D296" s="25" t="s">
        <v>3200</v>
      </c>
      <c r="E296" s="29"/>
      <c r="F296" s="36"/>
      <c r="G296" s="29">
        <v>30</v>
      </c>
      <c r="H296" s="29">
        <f t="shared" si="18"/>
        <v>30</v>
      </c>
      <c r="I296" s="36"/>
      <c r="J296" s="36">
        <f t="shared" si="19"/>
        <v>30</v>
      </c>
      <c r="K296" s="37">
        <v>12.75</v>
      </c>
      <c r="L296" s="38">
        <f t="shared" si="20"/>
        <v>382.5</v>
      </c>
      <c r="M296" s="36"/>
      <c r="N296" s="37">
        <f t="shared" si="21"/>
        <v>382.5</v>
      </c>
      <c r="O296" s="39"/>
    </row>
    <row r="297" ht="12.95" customHeight="1" spans="1:15">
      <c r="A297" s="25" t="s">
        <v>17</v>
      </c>
      <c r="B297" s="26" t="s">
        <v>267</v>
      </c>
      <c r="C297" s="25">
        <v>5</v>
      </c>
      <c r="D297" s="25" t="s">
        <v>6290</v>
      </c>
      <c r="E297" s="29"/>
      <c r="F297" s="36"/>
      <c r="G297" s="29">
        <v>30</v>
      </c>
      <c r="H297" s="29">
        <f t="shared" si="18"/>
        <v>30</v>
      </c>
      <c r="I297" s="36"/>
      <c r="J297" s="36">
        <f t="shared" si="19"/>
        <v>30</v>
      </c>
      <c r="K297" s="37">
        <v>12.75</v>
      </c>
      <c r="L297" s="38">
        <f t="shared" si="20"/>
        <v>382.5</v>
      </c>
      <c r="M297" s="36"/>
      <c r="N297" s="37">
        <f t="shared" si="21"/>
        <v>382.5</v>
      </c>
      <c r="O297" s="39"/>
    </row>
    <row r="298" ht="12.95" customHeight="1" spans="1:15">
      <c r="A298" s="25" t="s">
        <v>17</v>
      </c>
      <c r="B298" s="26" t="s">
        <v>267</v>
      </c>
      <c r="C298" s="25">
        <v>5</v>
      </c>
      <c r="D298" s="25" t="s">
        <v>6291</v>
      </c>
      <c r="E298" s="29"/>
      <c r="F298" s="36"/>
      <c r="G298" s="29">
        <v>30</v>
      </c>
      <c r="H298" s="29">
        <f t="shared" si="18"/>
        <v>30</v>
      </c>
      <c r="I298" s="36"/>
      <c r="J298" s="36">
        <f t="shared" si="19"/>
        <v>30</v>
      </c>
      <c r="K298" s="37">
        <v>12.75</v>
      </c>
      <c r="L298" s="38">
        <f t="shared" si="20"/>
        <v>382.5</v>
      </c>
      <c r="M298" s="36"/>
      <c r="N298" s="37">
        <f t="shared" si="21"/>
        <v>382.5</v>
      </c>
      <c r="O298" s="39"/>
    </row>
    <row r="299" ht="12.95" customHeight="1" spans="1:15">
      <c r="A299" s="25" t="s">
        <v>17</v>
      </c>
      <c r="B299" s="26" t="s">
        <v>267</v>
      </c>
      <c r="C299" s="25">
        <v>5</v>
      </c>
      <c r="D299" s="25" t="s">
        <v>6292</v>
      </c>
      <c r="E299" s="29"/>
      <c r="F299" s="36"/>
      <c r="G299" s="29">
        <v>30</v>
      </c>
      <c r="H299" s="29">
        <f t="shared" si="18"/>
        <v>30</v>
      </c>
      <c r="I299" s="36"/>
      <c r="J299" s="36">
        <f t="shared" si="19"/>
        <v>30</v>
      </c>
      <c r="K299" s="37">
        <v>12.75</v>
      </c>
      <c r="L299" s="38">
        <f t="shared" si="20"/>
        <v>382.5</v>
      </c>
      <c r="M299" s="36"/>
      <c r="N299" s="37">
        <f t="shared" si="21"/>
        <v>382.5</v>
      </c>
      <c r="O299" s="39"/>
    </row>
    <row r="300" ht="12.95" customHeight="1" spans="1:15">
      <c r="A300" s="25" t="s">
        <v>17</v>
      </c>
      <c r="B300" s="26" t="s">
        <v>267</v>
      </c>
      <c r="C300" s="25">
        <v>5</v>
      </c>
      <c r="D300" s="25" t="s">
        <v>3200</v>
      </c>
      <c r="E300" s="29"/>
      <c r="F300" s="36"/>
      <c r="G300" s="29">
        <v>30</v>
      </c>
      <c r="H300" s="29">
        <f t="shared" si="18"/>
        <v>30</v>
      </c>
      <c r="I300" s="36"/>
      <c r="J300" s="36">
        <f t="shared" si="19"/>
        <v>30</v>
      </c>
      <c r="K300" s="37">
        <v>12.75</v>
      </c>
      <c r="L300" s="38">
        <f t="shared" si="20"/>
        <v>382.5</v>
      </c>
      <c r="M300" s="36"/>
      <c r="N300" s="37">
        <f t="shared" si="21"/>
        <v>382.5</v>
      </c>
      <c r="O300" s="39"/>
    </row>
    <row r="301" ht="12.95" customHeight="1" spans="1:15">
      <c r="A301" s="25" t="s">
        <v>17</v>
      </c>
      <c r="B301" s="26" t="s">
        <v>267</v>
      </c>
      <c r="C301" s="25">
        <v>5</v>
      </c>
      <c r="D301" s="25" t="s">
        <v>6293</v>
      </c>
      <c r="E301" s="29"/>
      <c r="F301" s="36"/>
      <c r="G301" s="29">
        <v>30</v>
      </c>
      <c r="H301" s="29">
        <f t="shared" si="18"/>
        <v>30</v>
      </c>
      <c r="I301" s="36"/>
      <c r="J301" s="36">
        <f t="shared" si="19"/>
        <v>30</v>
      </c>
      <c r="K301" s="37">
        <v>12.75</v>
      </c>
      <c r="L301" s="38">
        <f t="shared" si="20"/>
        <v>382.5</v>
      </c>
      <c r="M301" s="36"/>
      <c r="N301" s="37">
        <f t="shared" si="21"/>
        <v>382.5</v>
      </c>
      <c r="O301" s="39"/>
    </row>
    <row r="302" ht="12.95" customHeight="1" spans="1:15">
      <c r="A302" s="25" t="s">
        <v>17</v>
      </c>
      <c r="B302" s="26" t="s">
        <v>267</v>
      </c>
      <c r="C302" s="25">
        <v>5</v>
      </c>
      <c r="D302" s="25" t="s">
        <v>6294</v>
      </c>
      <c r="E302" s="29"/>
      <c r="F302" s="36"/>
      <c r="G302" s="29">
        <v>30</v>
      </c>
      <c r="H302" s="29">
        <f t="shared" si="18"/>
        <v>30</v>
      </c>
      <c r="I302" s="36"/>
      <c r="J302" s="36">
        <f t="shared" si="19"/>
        <v>30</v>
      </c>
      <c r="K302" s="37">
        <v>12.75</v>
      </c>
      <c r="L302" s="38">
        <f t="shared" si="20"/>
        <v>382.5</v>
      </c>
      <c r="M302" s="36"/>
      <c r="N302" s="37">
        <f t="shared" si="21"/>
        <v>382.5</v>
      </c>
      <c r="O302" s="39"/>
    </row>
    <row r="303" ht="12.95" customHeight="1" spans="1:15">
      <c r="A303" s="25" t="s">
        <v>17</v>
      </c>
      <c r="B303" s="26" t="s">
        <v>267</v>
      </c>
      <c r="C303" s="25">
        <v>5</v>
      </c>
      <c r="D303" s="25" t="s">
        <v>6295</v>
      </c>
      <c r="E303" s="29"/>
      <c r="F303" s="36"/>
      <c r="G303" s="29">
        <v>30</v>
      </c>
      <c r="H303" s="29">
        <f t="shared" si="18"/>
        <v>30</v>
      </c>
      <c r="I303" s="36"/>
      <c r="J303" s="36">
        <f t="shared" si="19"/>
        <v>30</v>
      </c>
      <c r="K303" s="37">
        <v>12.75</v>
      </c>
      <c r="L303" s="38">
        <f t="shared" si="20"/>
        <v>382.5</v>
      </c>
      <c r="M303" s="36"/>
      <c r="N303" s="37">
        <f t="shared" si="21"/>
        <v>382.5</v>
      </c>
      <c r="O303" s="39"/>
    </row>
    <row r="304" ht="12.95" customHeight="1" spans="1:15">
      <c r="A304" s="25" t="s">
        <v>17</v>
      </c>
      <c r="B304" s="26" t="s">
        <v>267</v>
      </c>
      <c r="C304" s="25">
        <v>5</v>
      </c>
      <c r="D304" s="25" t="s">
        <v>6296</v>
      </c>
      <c r="E304" s="29"/>
      <c r="F304" s="36"/>
      <c r="G304" s="29">
        <v>30</v>
      </c>
      <c r="H304" s="29">
        <f t="shared" si="18"/>
        <v>30</v>
      </c>
      <c r="I304" s="36"/>
      <c r="J304" s="36">
        <f t="shared" si="19"/>
        <v>30</v>
      </c>
      <c r="K304" s="37">
        <v>12.75</v>
      </c>
      <c r="L304" s="38">
        <f t="shared" si="20"/>
        <v>382.5</v>
      </c>
      <c r="M304" s="36"/>
      <c r="N304" s="37">
        <f t="shared" si="21"/>
        <v>382.5</v>
      </c>
      <c r="O304" s="39"/>
    </row>
    <row r="305" ht="12.95" customHeight="1" spans="1:15">
      <c r="A305" s="25" t="s">
        <v>17</v>
      </c>
      <c r="B305" s="26" t="s">
        <v>267</v>
      </c>
      <c r="C305" s="25">
        <v>5</v>
      </c>
      <c r="D305" s="25" t="s">
        <v>6297</v>
      </c>
      <c r="E305" s="29"/>
      <c r="F305" s="36"/>
      <c r="G305" s="29">
        <v>30</v>
      </c>
      <c r="H305" s="29">
        <f t="shared" si="18"/>
        <v>30</v>
      </c>
      <c r="I305" s="36"/>
      <c r="J305" s="36">
        <f t="shared" si="19"/>
        <v>30</v>
      </c>
      <c r="K305" s="37">
        <v>12.75</v>
      </c>
      <c r="L305" s="38">
        <f t="shared" si="20"/>
        <v>382.5</v>
      </c>
      <c r="M305" s="36"/>
      <c r="N305" s="37">
        <f t="shared" si="21"/>
        <v>382.5</v>
      </c>
      <c r="O305" s="39"/>
    </row>
    <row r="306" ht="12.95" customHeight="1" spans="1:15">
      <c r="A306" s="25" t="s">
        <v>17</v>
      </c>
      <c r="B306" s="26" t="s">
        <v>267</v>
      </c>
      <c r="C306" s="25">
        <v>5</v>
      </c>
      <c r="D306" s="25" t="s">
        <v>6298</v>
      </c>
      <c r="E306" s="29"/>
      <c r="F306" s="36"/>
      <c r="G306" s="29">
        <v>30</v>
      </c>
      <c r="H306" s="29">
        <f t="shared" si="18"/>
        <v>30</v>
      </c>
      <c r="I306" s="36"/>
      <c r="J306" s="36">
        <f t="shared" si="19"/>
        <v>30</v>
      </c>
      <c r="K306" s="37">
        <v>12.75</v>
      </c>
      <c r="L306" s="38">
        <f t="shared" si="20"/>
        <v>382.5</v>
      </c>
      <c r="M306" s="36"/>
      <c r="N306" s="37">
        <f t="shared" si="21"/>
        <v>382.5</v>
      </c>
      <c r="O306" s="39"/>
    </row>
    <row r="307" ht="12.95" customHeight="1" spans="1:15">
      <c r="A307" s="25" t="s">
        <v>17</v>
      </c>
      <c r="B307" s="26" t="s">
        <v>267</v>
      </c>
      <c r="C307" s="25">
        <v>5</v>
      </c>
      <c r="D307" s="31" t="s">
        <v>6299</v>
      </c>
      <c r="E307" s="29"/>
      <c r="F307" s="36"/>
      <c r="G307" s="29">
        <v>30</v>
      </c>
      <c r="H307" s="29">
        <f t="shared" si="18"/>
        <v>30</v>
      </c>
      <c r="I307" s="36"/>
      <c r="J307" s="36">
        <f t="shared" si="19"/>
        <v>30</v>
      </c>
      <c r="K307" s="37">
        <v>12.75</v>
      </c>
      <c r="L307" s="38">
        <f t="shared" si="20"/>
        <v>382.5</v>
      </c>
      <c r="M307" s="36"/>
      <c r="N307" s="37">
        <f t="shared" si="21"/>
        <v>382.5</v>
      </c>
      <c r="O307" s="39" t="s">
        <v>6300</v>
      </c>
    </row>
    <row r="308" ht="12.95" customHeight="1" spans="1:15">
      <c r="A308" s="25" t="s">
        <v>17</v>
      </c>
      <c r="B308" s="26" t="s">
        <v>267</v>
      </c>
      <c r="C308" s="25">
        <v>5</v>
      </c>
      <c r="D308" s="25" t="s">
        <v>3374</v>
      </c>
      <c r="E308" s="29"/>
      <c r="F308" s="36"/>
      <c r="G308" s="29">
        <v>30</v>
      </c>
      <c r="H308" s="29">
        <f t="shared" si="18"/>
        <v>30</v>
      </c>
      <c r="I308" s="36"/>
      <c r="J308" s="36">
        <f t="shared" si="19"/>
        <v>30</v>
      </c>
      <c r="K308" s="37">
        <v>12.75</v>
      </c>
      <c r="L308" s="38">
        <f t="shared" si="20"/>
        <v>382.5</v>
      </c>
      <c r="M308" s="36"/>
      <c r="N308" s="37">
        <f t="shared" si="21"/>
        <v>382.5</v>
      </c>
      <c r="O308" s="39"/>
    </row>
    <row r="309" ht="12.95" customHeight="1" spans="1:15">
      <c r="A309" s="25" t="s">
        <v>17</v>
      </c>
      <c r="B309" s="26" t="s">
        <v>267</v>
      </c>
      <c r="C309" s="25">
        <v>5</v>
      </c>
      <c r="D309" s="25" t="s">
        <v>6301</v>
      </c>
      <c r="E309" s="29"/>
      <c r="F309" s="36"/>
      <c r="G309" s="29">
        <v>30</v>
      </c>
      <c r="H309" s="29">
        <f t="shared" si="18"/>
        <v>30</v>
      </c>
      <c r="I309" s="36"/>
      <c r="J309" s="36">
        <f t="shared" si="19"/>
        <v>30</v>
      </c>
      <c r="K309" s="37">
        <v>12.75</v>
      </c>
      <c r="L309" s="38">
        <f t="shared" si="20"/>
        <v>382.5</v>
      </c>
      <c r="M309" s="36"/>
      <c r="N309" s="37">
        <f t="shared" si="21"/>
        <v>382.5</v>
      </c>
      <c r="O309" s="39"/>
    </row>
    <row r="310" ht="12.95" customHeight="1" spans="1:15">
      <c r="A310" s="25" t="s">
        <v>17</v>
      </c>
      <c r="B310" s="26" t="s">
        <v>267</v>
      </c>
      <c r="C310" s="25">
        <v>5</v>
      </c>
      <c r="D310" s="25" t="s">
        <v>6302</v>
      </c>
      <c r="E310" s="29"/>
      <c r="F310" s="36"/>
      <c r="G310" s="29">
        <v>30</v>
      </c>
      <c r="H310" s="29">
        <f t="shared" si="18"/>
        <v>30</v>
      </c>
      <c r="I310" s="36"/>
      <c r="J310" s="36">
        <f t="shared" si="19"/>
        <v>30</v>
      </c>
      <c r="K310" s="37">
        <v>12.75</v>
      </c>
      <c r="L310" s="38">
        <f t="shared" si="20"/>
        <v>382.5</v>
      </c>
      <c r="M310" s="36"/>
      <c r="N310" s="37">
        <f t="shared" si="21"/>
        <v>382.5</v>
      </c>
      <c r="O310" s="39"/>
    </row>
    <row r="311" ht="12.95" customHeight="1" spans="1:15">
      <c r="A311" s="25" t="s">
        <v>17</v>
      </c>
      <c r="B311" s="26" t="s">
        <v>267</v>
      </c>
      <c r="C311" s="25">
        <v>5</v>
      </c>
      <c r="D311" s="25" t="s">
        <v>6303</v>
      </c>
      <c r="E311" s="29"/>
      <c r="F311" s="36"/>
      <c r="G311" s="29">
        <v>30</v>
      </c>
      <c r="H311" s="29">
        <f t="shared" si="18"/>
        <v>30</v>
      </c>
      <c r="I311" s="36"/>
      <c r="J311" s="36">
        <f t="shared" si="19"/>
        <v>30</v>
      </c>
      <c r="K311" s="37">
        <v>12.75</v>
      </c>
      <c r="L311" s="38">
        <f t="shared" si="20"/>
        <v>382.5</v>
      </c>
      <c r="M311" s="36"/>
      <c r="N311" s="37">
        <f t="shared" si="21"/>
        <v>382.5</v>
      </c>
      <c r="O311" s="39"/>
    </row>
    <row r="312" ht="12.95" customHeight="1" spans="1:15">
      <c r="A312" s="25" t="s">
        <v>17</v>
      </c>
      <c r="B312" s="26" t="s">
        <v>267</v>
      </c>
      <c r="C312" s="25">
        <v>5</v>
      </c>
      <c r="D312" s="67" t="s">
        <v>6304</v>
      </c>
      <c r="E312" s="29"/>
      <c r="F312" s="36"/>
      <c r="G312" s="29">
        <v>30</v>
      </c>
      <c r="H312" s="29">
        <f t="shared" si="18"/>
        <v>30</v>
      </c>
      <c r="I312" s="36"/>
      <c r="J312" s="36">
        <f t="shared" si="19"/>
        <v>30</v>
      </c>
      <c r="K312" s="37">
        <v>12.75</v>
      </c>
      <c r="L312" s="38">
        <f t="shared" si="20"/>
        <v>382.5</v>
      </c>
      <c r="M312" s="36"/>
      <c r="N312" s="37">
        <f t="shared" si="21"/>
        <v>382.5</v>
      </c>
      <c r="O312" s="39" t="s">
        <v>6305</v>
      </c>
    </row>
    <row r="313" ht="12.95" customHeight="1" spans="1:15">
      <c r="A313" s="25" t="s">
        <v>17</v>
      </c>
      <c r="B313" s="26" t="s">
        <v>267</v>
      </c>
      <c r="C313" s="25">
        <v>5</v>
      </c>
      <c r="D313" s="25" t="s">
        <v>6306</v>
      </c>
      <c r="E313" s="29"/>
      <c r="F313" s="36"/>
      <c r="G313" s="29">
        <v>28</v>
      </c>
      <c r="H313" s="29">
        <f t="shared" si="18"/>
        <v>28</v>
      </c>
      <c r="I313" s="36"/>
      <c r="J313" s="36">
        <f t="shared" si="19"/>
        <v>28</v>
      </c>
      <c r="K313" s="37">
        <v>12.75</v>
      </c>
      <c r="L313" s="38">
        <f t="shared" si="20"/>
        <v>357</v>
      </c>
      <c r="M313" s="36"/>
      <c r="N313" s="37">
        <f t="shared" si="21"/>
        <v>357</v>
      </c>
      <c r="O313" s="39"/>
    </row>
    <row r="314" ht="12.95" customHeight="1" spans="1:15">
      <c r="A314" s="25" t="s">
        <v>17</v>
      </c>
      <c r="B314" s="26" t="s">
        <v>267</v>
      </c>
      <c r="C314" s="25">
        <v>5</v>
      </c>
      <c r="D314" s="25" t="s">
        <v>6307</v>
      </c>
      <c r="E314" s="29"/>
      <c r="F314" s="36"/>
      <c r="G314" s="29">
        <v>28</v>
      </c>
      <c r="H314" s="29">
        <f t="shared" si="18"/>
        <v>28</v>
      </c>
      <c r="I314" s="36"/>
      <c r="J314" s="36">
        <f t="shared" si="19"/>
        <v>28</v>
      </c>
      <c r="K314" s="37">
        <v>12.75</v>
      </c>
      <c r="L314" s="38">
        <f t="shared" si="20"/>
        <v>357</v>
      </c>
      <c r="M314" s="36"/>
      <c r="N314" s="37">
        <f t="shared" si="21"/>
        <v>357</v>
      </c>
      <c r="O314" s="39"/>
    </row>
    <row r="315" ht="12.95" customHeight="1" spans="1:15">
      <c r="A315" s="25" t="s">
        <v>17</v>
      </c>
      <c r="B315" s="26" t="s">
        <v>267</v>
      </c>
      <c r="C315" s="25">
        <v>5</v>
      </c>
      <c r="D315" s="25" t="s">
        <v>6308</v>
      </c>
      <c r="E315" s="29"/>
      <c r="F315" s="36"/>
      <c r="G315" s="29">
        <v>28</v>
      </c>
      <c r="H315" s="29">
        <f t="shared" si="18"/>
        <v>28</v>
      </c>
      <c r="I315" s="36"/>
      <c r="J315" s="36">
        <f t="shared" si="19"/>
        <v>28</v>
      </c>
      <c r="K315" s="37">
        <v>12.75</v>
      </c>
      <c r="L315" s="38">
        <f t="shared" si="20"/>
        <v>357</v>
      </c>
      <c r="M315" s="36"/>
      <c r="N315" s="37">
        <f t="shared" si="21"/>
        <v>357</v>
      </c>
      <c r="O315" s="39"/>
    </row>
    <row r="316" ht="12.95" customHeight="1" spans="1:15">
      <c r="A316" s="25" t="s">
        <v>17</v>
      </c>
      <c r="B316" s="26" t="s">
        <v>267</v>
      </c>
      <c r="C316" s="25">
        <v>5</v>
      </c>
      <c r="D316" s="25" t="s">
        <v>6309</v>
      </c>
      <c r="E316" s="29"/>
      <c r="F316" s="36"/>
      <c r="G316" s="29">
        <v>30</v>
      </c>
      <c r="H316" s="29">
        <f t="shared" si="18"/>
        <v>30</v>
      </c>
      <c r="I316" s="36"/>
      <c r="J316" s="36">
        <f t="shared" si="19"/>
        <v>30</v>
      </c>
      <c r="K316" s="37">
        <v>12.75</v>
      </c>
      <c r="L316" s="38">
        <f t="shared" si="20"/>
        <v>382.5</v>
      </c>
      <c r="M316" s="36"/>
      <c r="N316" s="37">
        <f t="shared" si="21"/>
        <v>382.5</v>
      </c>
      <c r="O316" s="39"/>
    </row>
    <row r="317" ht="12.95" customHeight="1" spans="1:15">
      <c r="A317" s="25" t="s">
        <v>17</v>
      </c>
      <c r="B317" s="26" t="s">
        <v>267</v>
      </c>
      <c r="C317" s="25">
        <v>6</v>
      </c>
      <c r="D317" s="25" t="s">
        <v>6310</v>
      </c>
      <c r="E317" s="29"/>
      <c r="F317" s="36"/>
      <c r="G317" s="29">
        <v>30</v>
      </c>
      <c r="H317" s="29">
        <f t="shared" si="18"/>
        <v>30</v>
      </c>
      <c r="I317" s="36"/>
      <c r="J317" s="36">
        <f t="shared" si="19"/>
        <v>30</v>
      </c>
      <c r="K317" s="37">
        <v>12.75</v>
      </c>
      <c r="L317" s="38">
        <f t="shared" si="20"/>
        <v>382.5</v>
      </c>
      <c r="M317" s="36"/>
      <c r="N317" s="37">
        <f t="shared" si="21"/>
        <v>382.5</v>
      </c>
      <c r="O317" s="39"/>
    </row>
    <row r="318" ht="12.95" customHeight="1" spans="1:15">
      <c r="A318" s="25" t="s">
        <v>17</v>
      </c>
      <c r="B318" s="26" t="s">
        <v>267</v>
      </c>
      <c r="C318" s="25">
        <v>6</v>
      </c>
      <c r="D318" s="25" t="s">
        <v>6311</v>
      </c>
      <c r="E318" s="29"/>
      <c r="F318" s="36"/>
      <c r="G318" s="29">
        <v>30</v>
      </c>
      <c r="H318" s="29">
        <f t="shared" si="18"/>
        <v>30</v>
      </c>
      <c r="I318" s="36"/>
      <c r="J318" s="36">
        <f t="shared" si="19"/>
        <v>30</v>
      </c>
      <c r="K318" s="37">
        <v>12.75</v>
      </c>
      <c r="L318" s="38">
        <f t="shared" si="20"/>
        <v>382.5</v>
      </c>
      <c r="M318" s="36"/>
      <c r="N318" s="37">
        <f t="shared" si="21"/>
        <v>382.5</v>
      </c>
      <c r="O318" s="39"/>
    </row>
    <row r="319" ht="12.95" customHeight="1" spans="1:15">
      <c r="A319" s="25" t="s">
        <v>17</v>
      </c>
      <c r="B319" s="26" t="s">
        <v>267</v>
      </c>
      <c r="C319" s="25">
        <v>6</v>
      </c>
      <c r="D319" s="31" t="s">
        <v>6312</v>
      </c>
      <c r="E319" s="29"/>
      <c r="F319" s="36"/>
      <c r="G319" s="29">
        <v>30</v>
      </c>
      <c r="H319" s="29">
        <f t="shared" si="18"/>
        <v>30</v>
      </c>
      <c r="I319" s="36"/>
      <c r="J319" s="36">
        <f t="shared" si="19"/>
        <v>30</v>
      </c>
      <c r="K319" s="37">
        <v>12.75</v>
      </c>
      <c r="L319" s="38">
        <f t="shared" si="20"/>
        <v>382.5</v>
      </c>
      <c r="M319" s="36"/>
      <c r="N319" s="37">
        <f t="shared" si="21"/>
        <v>382.5</v>
      </c>
      <c r="O319" s="39" t="s">
        <v>6313</v>
      </c>
    </row>
    <row r="320" ht="12.95" customHeight="1" spans="1:15">
      <c r="A320" s="25" t="s">
        <v>17</v>
      </c>
      <c r="B320" s="26" t="s">
        <v>267</v>
      </c>
      <c r="C320" s="25">
        <v>6</v>
      </c>
      <c r="D320" s="25" t="s">
        <v>6314</v>
      </c>
      <c r="E320" s="29"/>
      <c r="F320" s="36"/>
      <c r="G320" s="29">
        <v>28</v>
      </c>
      <c r="H320" s="29">
        <f t="shared" si="18"/>
        <v>28</v>
      </c>
      <c r="I320" s="36"/>
      <c r="J320" s="36">
        <f t="shared" si="19"/>
        <v>28</v>
      </c>
      <c r="K320" s="37">
        <v>12.75</v>
      </c>
      <c r="L320" s="38">
        <f t="shared" si="20"/>
        <v>357</v>
      </c>
      <c r="M320" s="36"/>
      <c r="N320" s="37">
        <f t="shared" si="21"/>
        <v>357</v>
      </c>
      <c r="O320" s="39"/>
    </row>
    <row r="321" ht="12.95" customHeight="1" spans="1:15">
      <c r="A321" s="25" t="s">
        <v>17</v>
      </c>
      <c r="B321" s="26" t="s">
        <v>267</v>
      </c>
      <c r="C321" s="25">
        <v>6</v>
      </c>
      <c r="D321" s="25" t="s">
        <v>6315</v>
      </c>
      <c r="E321" s="29"/>
      <c r="F321" s="36"/>
      <c r="G321" s="29">
        <v>28</v>
      </c>
      <c r="H321" s="29">
        <f t="shared" si="18"/>
        <v>28</v>
      </c>
      <c r="I321" s="36"/>
      <c r="J321" s="36">
        <f t="shared" si="19"/>
        <v>28</v>
      </c>
      <c r="K321" s="37">
        <v>12.75</v>
      </c>
      <c r="L321" s="38">
        <f t="shared" si="20"/>
        <v>357</v>
      </c>
      <c r="M321" s="36"/>
      <c r="N321" s="37">
        <f t="shared" si="21"/>
        <v>357</v>
      </c>
      <c r="O321" s="39"/>
    </row>
    <row r="322" ht="12.95" customHeight="1" spans="1:15">
      <c r="A322" s="25" t="s">
        <v>17</v>
      </c>
      <c r="B322" s="26" t="s">
        <v>267</v>
      </c>
      <c r="C322" s="25">
        <v>6</v>
      </c>
      <c r="D322" s="25" t="s">
        <v>6316</v>
      </c>
      <c r="E322" s="29"/>
      <c r="F322" s="36"/>
      <c r="G322" s="29">
        <v>28</v>
      </c>
      <c r="H322" s="29">
        <f t="shared" si="18"/>
        <v>28</v>
      </c>
      <c r="I322" s="36"/>
      <c r="J322" s="36">
        <f t="shared" si="19"/>
        <v>28</v>
      </c>
      <c r="K322" s="37">
        <v>12.75</v>
      </c>
      <c r="L322" s="38">
        <f t="shared" si="20"/>
        <v>357</v>
      </c>
      <c r="M322" s="36"/>
      <c r="N322" s="37">
        <f t="shared" si="21"/>
        <v>357</v>
      </c>
      <c r="O322" s="39"/>
    </row>
    <row r="323" ht="12.95" customHeight="1" spans="1:15">
      <c r="A323" s="25" t="s">
        <v>17</v>
      </c>
      <c r="B323" s="26" t="s">
        <v>267</v>
      </c>
      <c r="C323" s="25">
        <v>6</v>
      </c>
      <c r="D323" s="25" t="s">
        <v>6317</v>
      </c>
      <c r="E323" s="29"/>
      <c r="F323" s="36"/>
      <c r="G323" s="29">
        <v>28</v>
      </c>
      <c r="H323" s="29">
        <f t="shared" si="18"/>
        <v>28</v>
      </c>
      <c r="I323" s="36"/>
      <c r="J323" s="36">
        <f t="shared" si="19"/>
        <v>28</v>
      </c>
      <c r="K323" s="37">
        <v>12.75</v>
      </c>
      <c r="L323" s="38">
        <f t="shared" si="20"/>
        <v>357</v>
      </c>
      <c r="M323" s="36"/>
      <c r="N323" s="37">
        <f t="shared" si="21"/>
        <v>357</v>
      </c>
      <c r="O323" s="39"/>
    </row>
    <row r="324" ht="12.95" customHeight="1" spans="1:15">
      <c r="A324" s="25" t="s">
        <v>17</v>
      </c>
      <c r="B324" s="26" t="s">
        <v>267</v>
      </c>
      <c r="C324" s="25">
        <v>6</v>
      </c>
      <c r="D324" s="25" t="s">
        <v>6318</v>
      </c>
      <c r="E324" s="29"/>
      <c r="F324" s="36"/>
      <c r="G324" s="29">
        <v>28</v>
      </c>
      <c r="H324" s="29">
        <f t="shared" si="18"/>
        <v>28</v>
      </c>
      <c r="I324" s="36"/>
      <c r="J324" s="36">
        <f t="shared" si="19"/>
        <v>28</v>
      </c>
      <c r="K324" s="37">
        <v>12.75</v>
      </c>
      <c r="L324" s="38">
        <f t="shared" si="20"/>
        <v>357</v>
      </c>
      <c r="M324" s="36"/>
      <c r="N324" s="37">
        <f t="shared" si="21"/>
        <v>357</v>
      </c>
      <c r="O324" s="39"/>
    </row>
    <row r="325" ht="12.95" customHeight="1" spans="1:15">
      <c r="A325" s="25" t="s">
        <v>17</v>
      </c>
      <c r="B325" s="26" t="s">
        <v>267</v>
      </c>
      <c r="C325" s="25">
        <v>6</v>
      </c>
      <c r="D325" s="25" t="s">
        <v>6319</v>
      </c>
      <c r="E325" s="29"/>
      <c r="F325" s="36"/>
      <c r="G325" s="29">
        <v>28</v>
      </c>
      <c r="H325" s="29">
        <f t="shared" ref="H325:H388" si="22">F325+G325</f>
        <v>28</v>
      </c>
      <c r="I325" s="36"/>
      <c r="J325" s="36">
        <f t="shared" ref="J325:J388" si="23">H325-I325</f>
        <v>28</v>
      </c>
      <c r="K325" s="37">
        <v>12.75</v>
      </c>
      <c r="L325" s="38">
        <f t="shared" si="20"/>
        <v>357</v>
      </c>
      <c r="M325" s="36"/>
      <c r="N325" s="37">
        <f t="shared" si="21"/>
        <v>357</v>
      </c>
      <c r="O325" s="39"/>
    </row>
    <row r="326" ht="12.95" customHeight="1" spans="1:15">
      <c r="A326" s="25" t="s">
        <v>17</v>
      </c>
      <c r="B326" s="26" t="s">
        <v>267</v>
      </c>
      <c r="C326" s="25">
        <v>6</v>
      </c>
      <c r="D326" s="25" t="s">
        <v>6320</v>
      </c>
      <c r="E326" s="29"/>
      <c r="F326" s="36"/>
      <c r="G326" s="29">
        <v>28</v>
      </c>
      <c r="H326" s="29">
        <f t="shared" si="22"/>
        <v>28</v>
      </c>
      <c r="I326" s="36"/>
      <c r="J326" s="36">
        <f t="shared" si="23"/>
        <v>28</v>
      </c>
      <c r="K326" s="37">
        <v>12.75</v>
      </c>
      <c r="L326" s="38">
        <f t="shared" ref="L326:L389" si="24">ROUND(H326*K326,2)</f>
        <v>357</v>
      </c>
      <c r="M326" s="36"/>
      <c r="N326" s="37">
        <f t="shared" ref="N326:N389" si="25">L326-M326</f>
        <v>357</v>
      </c>
      <c r="O326" s="39"/>
    </row>
    <row r="327" ht="12.95" customHeight="1" spans="1:15">
      <c r="A327" s="25" t="s">
        <v>17</v>
      </c>
      <c r="B327" s="26" t="s">
        <v>267</v>
      </c>
      <c r="C327" s="25">
        <v>6</v>
      </c>
      <c r="D327" s="25" t="s">
        <v>6321</v>
      </c>
      <c r="E327" s="29"/>
      <c r="F327" s="36"/>
      <c r="G327" s="29">
        <v>28</v>
      </c>
      <c r="H327" s="29">
        <f t="shared" si="22"/>
        <v>28</v>
      </c>
      <c r="I327" s="36"/>
      <c r="J327" s="36">
        <f t="shared" si="23"/>
        <v>28</v>
      </c>
      <c r="K327" s="37">
        <v>12.75</v>
      </c>
      <c r="L327" s="38">
        <f t="shared" si="24"/>
        <v>357</v>
      </c>
      <c r="M327" s="36"/>
      <c r="N327" s="37">
        <f t="shared" si="25"/>
        <v>357</v>
      </c>
      <c r="O327" s="39"/>
    </row>
    <row r="328" ht="12.95" customHeight="1" spans="1:15">
      <c r="A328" s="25" t="s">
        <v>17</v>
      </c>
      <c r="B328" s="26" t="s">
        <v>267</v>
      </c>
      <c r="C328" s="25">
        <v>6</v>
      </c>
      <c r="D328" s="25" t="s">
        <v>6322</v>
      </c>
      <c r="E328" s="29"/>
      <c r="F328" s="36"/>
      <c r="G328" s="29">
        <v>30</v>
      </c>
      <c r="H328" s="29">
        <f t="shared" si="22"/>
        <v>30</v>
      </c>
      <c r="I328" s="36"/>
      <c r="J328" s="36">
        <f t="shared" si="23"/>
        <v>30</v>
      </c>
      <c r="K328" s="37">
        <v>12.75</v>
      </c>
      <c r="L328" s="38">
        <f t="shared" si="24"/>
        <v>382.5</v>
      </c>
      <c r="M328" s="36"/>
      <c r="N328" s="37">
        <f t="shared" si="25"/>
        <v>382.5</v>
      </c>
      <c r="O328" s="39"/>
    </row>
    <row r="329" ht="12.95" customHeight="1" spans="1:15">
      <c r="A329" s="25" t="s">
        <v>17</v>
      </c>
      <c r="B329" s="26" t="s">
        <v>267</v>
      </c>
      <c r="C329" s="25">
        <v>6</v>
      </c>
      <c r="D329" s="31" t="s">
        <v>6323</v>
      </c>
      <c r="E329" s="29"/>
      <c r="F329" s="36"/>
      <c r="G329" s="29">
        <v>30</v>
      </c>
      <c r="H329" s="29">
        <f t="shared" si="22"/>
        <v>30</v>
      </c>
      <c r="I329" s="36"/>
      <c r="J329" s="36">
        <f t="shared" si="23"/>
        <v>30</v>
      </c>
      <c r="K329" s="37">
        <v>12.75</v>
      </c>
      <c r="L329" s="38">
        <f t="shared" si="24"/>
        <v>382.5</v>
      </c>
      <c r="M329" s="36"/>
      <c r="N329" s="37">
        <f t="shared" si="25"/>
        <v>382.5</v>
      </c>
      <c r="O329" s="39" t="s">
        <v>6324</v>
      </c>
    </row>
    <row r="330" ht="12.95" customHeight="1" spans="1:15">
      <c r="A330" s="25" t="s">
        <v>17</v>
      </c>
      <c r="B330" s="26" t="s">
        <v>267</v>
      </c>
      <c r="C330" s="25">
        <v>6</v>
      </c>
      <c r="D330" s="25" t="s">
        <v>492</v>
      </c>
      <c r="E330" s="29"/>
      <c r="F330" s="36"/>
      <c r="G330" s="29">
        <v>30</v>
      </c>
      <c r="H330" s="29">
        <f t="shared" si="22"/>
        <v>30</v>
      </c>
      <c r="I330" s="36"/>
      <c r="J330" s="36">
        <f t="shared" si="23"/>
        <v>30</v>
      </c>
      <c r="K330" s="37">
        <v>12.75</v>
      </c>
      <c r="L330" s="38">
        <f t="shared" si="24"/>
        <v>382.5</v>
      </c>
      <c r="M330" s="36"/>
      <c r="N330" s="37">
        <f t="shared" si="25"/>
        <v>382.5</v>
      </c>
      <c r="O330" s="39"/>
    </row>
    <row r="331" ht="12.95" customHeight="1" spans="1:15">
      <c r="A331" s="25" t="s">
        <v>17</v>
      </c>
      <c r="B331" s="26" t="s">
        <v>267</v>
      </c>
      <c r="C331" s="25">
        <v>6</v>
      </c>
      <c r="D331" s="25" t="s">
        <v>6325</v>
      </c>
      <c r="E331" s="29"/>
      <c r="F331" s="36"/>
      <c r="G331" s="29">
        <v>30</v>
      </c>
      <c r="H331" s="29">
        <f t="shared" si="22"/>
        <v>30</v>
      </c>
      <c r="I331" s="36"/>
      <c r="J331" s="36">
        <f t="shared" si="23"/>
        <v>30</v>
      </c>
      <c r="K331" s="37">
        <v>12.75</v>
      </c>
      <c r="L331" s="38">
        <f t="shared" si="24"/>
        <v>382.5</v>
      </c>
      <c r="M331" s="36"/>
      <c r="N331" s="37">
        <f t="shared" si="25"/>
        <v>382.5</v>
      </c>
      <c r="O331" s="39"/>
    </row>
    <row r="332" ht="12.95" customHeight="1" spans="1:15">
      <c r="A332" s="25" t="s">
        <v>17</v>
      </c>
      <c r="B332" s="26" t="s">
        <v>267</v>
      </c>
      <c r="C332" s="25">
        <v>6</v>
      </c>
      <c r="D332" s="25" t="s">
        <v>6326</v>
      </c>
      <c r="E332" s="29"/>
      <c r="F332" s="36"/>
      <c r="G332" s="29">
        <v>28</v>
      </c>
      <c r="H332" s="29">
        <f t="shared" si="22"/>
        <v>28</v>
      </c>
      <c r="I332" s="36"/>
      <c r="J332" s="36">
        <f t="shared" si="23"/>
        <v>28</v>
      </c>
      <c r="K332" s="37">
        <v>12.75</v>
      </c>
      <c r="L332" s="38">
        <f t="shared" si="24"/>
        <v>357</v>
      </c>
      <c r="M332" s="36"/>
      <c r="N332" s="37">
        <f t="shared" si="25"/>
        <v>357</v>
      </c>
      <c r="O332" s="39"/>
    </row>
    <row r="333" ht="12.95" customHeight="1" spans="1:15">
      <c r="A333" s="25" t="s">
        <v>17</v>
      </c>
      <c r="B333" s="26" t="s">
        <v>267</v>
      </c>
      <c r="C333" s="25">
        <v>6</v>
      </c>
      <c r="D333" s="65" t="s">
        <v>6327</v>
      </c>
      <c r="E333" s="29"/>
      <c r="F333" s="36"/>
      <c r="G333" s="29">
        <v>28</v>
      </c>
      <c r="H333" s="29">
        <f t="shared" si="22"/>
        <v>28</v>
      </c>
      <c r="I333" s="36"/>
      <c r="J333" s="36">
        <f t="shared" si="23"/>
        <v>28</v>
      </c>
      <c r="K333" s="37">
        <v>12.75</v>
      </c>
      <c r="L333" s="38">
        <f t="shared" si="24"/>
        <v>357</v>
      </c>
      <c r="M333" s="36"/>
      <c r="N333" s="37">
        <f t="shared" si="25"/>
        <v>357</v>
      </c>
      <c r="O333" s="39"/>
    </row>
    <row r="334" ht="12.95" customHeight="1" spans="1:15">
      <c r="A334" s="25" t="s">
        <v>17</v>
      </c>
      <c r="B334" s="26" t="s">
        <v>267</v>
      </c>
      <c r="C334" s="25">
        <v>6</v>
      </c>
      <c r="D334" s="25" t="s">
        <v>6328</v>
      </c>
      <c r="E334" s="29"/>
      <c r="F334" s="36"/>
      <c r="G334" s="29">
        <v>28</v>
      </c>
      <c r="H334" s="29">
        <f t="shared" si="22"/>
        <v>28</v>
      </c>
      <c r="I334" s="36"/>
      <c r="J334" s="36">
        <f t="shared" si="23"/>
        <v>28</v>
      </c>
      <c r="K334" s="37">
        <v>12.75</v>
      </c>
      <c r="L334" s="38">
        <f t="shared" si="24"/>
        <v>357</v>
      </c>
      <c r="M334" s="36"/>
      <c r="N334" s="37">
        <f t="shared" si="25"/>
        <v>357</v>
      </c>
      <c r="O334" s="39"/>
    </row>
    <row r="335" ht="12.95" customHeight="1" spans="1:15">
      <c r="A335" s="25" t="s">
        <v>17</v>
      </c>
      <c r="B335" s="26" t="s">
        <v>267</v>
      </c>
      <c r="C335" s="25">
        <v>6</v>
      </c>
      <c r="D335" s="25" t="s">
        <v>6329</v>
      </c>
      <c r="E335" s="29"/>
      <c r="F335" s="36"/>
      <c r="G335" s="29">
        <v>28</v>
      </c>
      <c r="H335" s="29">
        <f t="shared" si="22"/>
        <v>28</v>
      </c>
      <c r="I335" s="36"/>
      <c r="J335" s="36">
        <f t="shared" si="23"/>
        <v>28</v>
      </c>
      <c r="K335" s="37">
        <v>12.75</v>
      </c>
      <c r="L335" s="38">
        <f t="shared" si="24"/>
        <v>357</v>
      </c>
      <c r="M335" s="36"/>
      <c r="N335" s="37">
        <f t="shared" si="25"/>
        <v>357</v>
      </c>
      <c r="O335" s="39"/>
    </row>
    <row r="336" ht="12.95" customHeight="1" spans="1:15">
      <c r="A336" s="25" t="s">
        <v>17</v>
      </c>
      <c r="B336" s="26" t="s">
        <v>267</v>
      </c>
      <c r="C336" s="25">
        <v>6</v>
      </c>
      <c r="D336" s="25" t="s">
        <v>6326</v>
      </c>
      <c r="E336" s="29"/>
      <c r="F336" s="36"/>
      <c r="G336" s="29">
        <v>28</v>
      </c>
      <c r="H336" s="29">
        <f t="shared" si="22"/>
        <v>28</v>
      </c>
      <c r="I336" s="36"/>
      <c r="J336" s="36">
        <f t="shared" si="23"/>
        <v>28</v>
      </c>
      <c r="K336" s="37">
        <v>12.75</v>
      </c>
      <c r="L336" s="38">
        <f t="shared" si="24"/>
        <v>357</v>
      </c>
      <c r="M336" s="36"/>
      <c r="N336" s="37">
        <f t="shared" si="25"/>
        <v>357</v>
      </c>
      <c r="O336" s="39"/>
    </row>
    <row r="337" ht="12.95" customHeight="1" spans="1:15">
      <c r="A337" s="25" t="s">
        <v>17</v>
      </c>
      <c r="B337" s="26" t="s">
        <v>267</v>
      </c>
      <c r="C337" s="25">
        <v>6</v>
      </c>
      <c r="D337" s="25" t="s">
        <v>6330</v>
      </c>
      <c r="E337" s="29"/>
      <c r="F337" s="36"/>
      <c r="G337" s="29">
        <v>28</v>
      </c>
      <c r="H337" s="29">
        <f t="shared" si="22"/>
        <v>28</v>
      </c>
      <c r="I337" s="36"/>
      <c r="J337" s="36">
        <f t="shared" si="23"/>
        <v>28</v>
      </c>
      <c r="K337" s="37">
        <v>12.75</v>
      </c>
      <c r="L337" s="38">
        <f t="shared" si="24"/>
        <v>357</v>
      </c>
      <c r="M337" s="36"/>
      <c r="N337" s="37">
        <f t="shared" si="25"/>
        <v>357</v>
      </c>
      <c r="O337" s="39"/>
    </row>
    <row r="338" ht="12.95" customHeight="1" spans="1:15">
      <c r="A338" s="25" t="s">
        <v>17</v>
      </c>
      <c r="B338" s="26" t="s">
        <v>267</v>
      </c>
      <c r="C338" s="25">
        <v>6</v>
      </c>
      <c r="D338" s="25" t="s">
        <v>6331</v>
      </c>
      <c r="E338" s="29"/>
      <c r="F338" s="36"/>
      <c r="G338" s="29">
        <v>30</v>
      </c>
      <c r="H338" s="29">
        <f t="shared" si="22"/>
        <v>30</v>
      </c>
      <c r="I338" s="36"/>
      <c r="J338" s="36">
        <f t="shared" si="23"/>
        <v>30</v>
      </c>
      <c r="K338" s="37">
        <v>12.75</v>
      </c>
      <c r="L338" s="38">
        <f t="shared" si="24"/>
        <v>382.5</v>
      </c>
      <c r="M338" s="36"/>
      <c r="N338" s="37">
        <f t="shared" si="25"/>
        <v>382.5</v>
      </c>
      <c r="O338" s="39"/>
    </row>
    <row r="339" ht="12.95" customHeight="1" spans="1:15">
      <c r="A339" s="25" t="s">
        <v>17</v>
      </c>
      <c r="B339" s="26" t="s">
        <v>267</v>
      </c>
      <c r="C339" s="25">
        <v>6</v>
      </c>
      <c r="D339" s="25" t="s">
        <v>6332</v>
      </c>
      <c r="E339" s="29"/>
      <c r="F339" s="36"/>
      <c r="G339" s="29">
        <v>30</v>
      </c>
      <c r="H339" s="29">
        <f t="shared" si="22"/>
        <v>30</v>
      </c>
      <c r="I339" s="36"/>
      <c r="J339" s="36">
        <f t="shared" si="23"/>
        <v>30</v>
      </c>
      <c r="K339" s="37">
        <v>12.75</v>
      </c>
      <c r="L339" s="38">
        <f t="shared" si="24"/>
        <v>382.5</v>
      </c>
      <c r="M339" s="36"/>
      <c r="N339" s="37">
        <f t="shared" si="25"/>
        <v>382.5</v>
      </c>
      <c r="O339" s="39"/>
    </row>
    <row r="340" ht="12.95" customHeight="1" spans="1:15">
      <c r="A340" s="25" t="s">
        <v>17</v>
      </c>
      <c r="B340" s="26" t="s">
        <v>267</v>
      </c>
      <c r="C340" s="25">
        <v>6</v>
      </c>
      <c r="D340" s="25" t="s">
        <v>6333</v>
      </c>
      <c r="E340" s="29"/>
      <c r="F340" s="36"/>
      <c r="G340" s="29">
        <v>30</v>
      </c>
      <c r="H340" s="29">
        <f t="shared" si="22"/>
        <v>30</v>
      </c>
      <c r="I340" s="36"/>
      <c r="J340" s="36">
        <f t="shared" si="23"/>
        <v>30</v>
      </c>
      <c r="K340" s="37">
        <v>12.75</v>
      </c>
      <c r="L340" s="38">
        <f t="shared" si="24"/>
        <v>382.5</v>
      </c>
      <c r="M340" s="36"/>
      <c r="N340" s="37">
        <f t="shared" si="25"/>
        <v>382.5</v>
      </c>
      <c r="O340" s="39"/>
    </row>
    <row r="341" ht="12.95" customHeight="1" spans="1:15">
      <c r="A341" s="25" t="s">
        <v>17</v>
      </c>
      <c r="B341" s="26" t="s">
        <v>267</v>
      </c>
      <c r="C341" s="25">
        <v>6</v>
      </c>
      <c r="D341" s="25" t="s">
        <v>6334</v>
      </c>
      <c r="E341" s="29"/>
      <c r="F341" s="36"/>
      <c r="G341" s="29">
        <v>30</v>
      </c>
      <c r="H341" s="29">
        <f t="shared" si="22"/>
        <v>30</v>
      </c>
      <c r="I341" s="36"/>
      <c r="J341" s="36">
        <f t="shared" si="23"/>
        <v>30</v>
      </c>
      <c r="K341" s="37">
        <v>12.75</v>
      </c>
      <c r="L341" s="38">
        <f t="shared" si="24"/>
        <v>382.5</v>
      </c>
      <c r="M341" s="36"/>
      <c r="N341" s="37">
        <f t="shared" si="25"/>
        <v>382.5</v>
      </c>
      <c r="O341" s="39"/>
    </row>
    <row r="342" ht="12.95" customHeight="1" spans="1:15">
      <c r="A342" s="25" t="s">
        <v>17</v>
      </c>
      <c r="B342" s="26" t="s">
        <v>267</v>
      </c>
      <c r="C342" s="25">
        <v>6</v>
      </c>
      <c r="D342" s="25" t="s">
        <v>6335</v>
      </c>
      <c r="E342" s="29"/>
      <c r="F342" s="36"/>
      <c r="G342" s="29">
        <v>28</v>
      </c>
      <c r="H342" s="29">
        <f t="shared" si="22"/>
        <v>28</v>
      </c>
      <c r="I342" s="36"/>
      <c r="J342" s="36">
        <f t="shared" si="23"/>
        <v>28</v>
      </c>
      <c r="K342" s="37">
        <v>12.75</v>
      </c>
      <c r="L342" s="38">
        <f t="shared" si="24"/>
        <v>357</v>
      </c>
      <c r="M342" s="36"/>
      <c r="N342" s="37">
        <f t="shared" si="25"/>
        <v>357</v>
      </c>
      <c r="O342" s="39"/>
    </row>
    <row r="343" ht="12.95" customHeight="1" spans="1:15">
      <c r="A343" s="25" t="s">
        <v>17</v>
      </c>
      <c r="B343" s="26" t="s">
        <v>267</v>
      </c>
      <c r="C343" s="25">
        <v>6</v>
      </c>
      <c r="D343" s="25" t="s">
        <v>6336</v>
      </c>
      <c r="E343" s="29"/>
      <c r="F343" s="36"/>
      <c r="G343" s="29">
        <v>28</v>
      </c>
      <c r="H343" s="29">
        <f t="shared" si="22"/>
        <v>28</v>
      </c>
      <c r="I343" s="36"/>
      <c r="J343" s="36">
        <f t="shared" si="23"/>
        <v>28</v>
      </c>
      <c r="K343" s="37">
        <v>12.75</v>
      </c>
      <c r="L343" s="38">
        <f t="shared" si="24"/>
        <v>357</v>
      </c>
      <c r="M343" s="36"/>
      <c r="N343" s="37">
        <f t="shared" si="25"/>
        <v>357</v>
      </c>
      <c r="O343" s="39"/>
    </row>
    <row r="344" ht="14.1" customHeight="1" spans="1:15">
      <c r="A344" s="25" t="s">
        <v>17</v>
      </c>
      <c r="B344" s="26" t="s">
        <v>267</v>
      </c>
      <c r="C344" s="25">
        <v>6</v>
      </c>
      <c r="D344" s="25" t="s">
        <v>6337</v>
      </c>
      <c r="E344" s="29"/>
      <c r="F344" s="36"/>
      <c r="G344" s="29">
        <v>28</v>
      </c>
      <c r="H344" s="29">
        <f t="shared" si="22"/>
        <v>28</v>
      </c>
      <c r="I344" s="36"/>
      <c r="J344" s="36">
        <f t="shared" si="23"/>
        <v>28</v>
      </c>
      <c r="K344" s="37">
        <v>12.75</v>
      </c>
      <c r="L344" s="38">
        <f t="shared" si="24"/>
        <v>357</v>
      </c>
      <c r="M344" s="36"/>
      <c r="N344" s="37">
        <f t="shared" si="25"/>
        <v>357</v>
      </c>
      <c r="O344" s="39"/>
    </row>
    <row r="345" ht="14.1" customHeight="1" spans="1:15">
      <c r="A345" s="25" t="s">
        <v>17</v>
      </c>
      <c r="B345" s="26" t="s">
        <v>267</v>
      </c>
      <c r="C345" s="25">
        <v>6</v>
      </c>
      <c r="D345" s="25" t="s">
        <v>6338</v>
      </c>
      <c r="E345" s="29"/>
      <c r="F345" s="36"/>
      <c r="G345" s="29">
        <v>28</v>
      </c>
      <c r="H345" s="29">
        <f t="shared" si="22"/>
        <v>28</v>
      </c>
      <c r="I345" s="36"/>
      <c r="J345" s="36">
        <f t="shared" si="23"/>
        <v>28</v>
      </c>
      <c r="K345" s="37">
        <v>12.75</v>
      </c>
      <c r="L345" s="38">
        <f t="shared" si="24"/>
        <v>357</v>
      </c>
      <c r="M345" s="36"/>
      <c r="N345" s="37">
        <f t="shared" si="25"/>
        <v>357</v>
      </c>
      <c r="O345" s="39"/>
    </row>
    <row r="346" ht="14.1" customHeight="1" spans="1:15">
      <c r="A346" s="25" t="s">
        <v>17</v>
      </c>
      <c r="B346" s="26" t="s">
        <v>267</v>
      </c>
      <c r="C346" s="25">
        <v>6</v>
      </c>
      <c r="D346" s="25" t="s">
        <v>6339</v>
      </c>
      <c r="E346" s="29"/>
      <c r="F346" s="36"/>
      <c r="G346" s="29">
        <v>28</v>
      </c>
      <c r="H346" s="29">
        <f t="shared" si="22"/>
        <v>28</v>
      </c>
      <c r="I346" s="36"/>
      <c r="J346" s="36">
        <f t="shared" si="23"/>
        <v>28</v>
      </c>
      <c r="K346" s="37">
        <v>12.75</v>
      </c>
      <c r="L346" s="38">
        <f t="shared" si="24"/>
        <v>357</v>
      </c>
      <c r="M346" s="36"/>
      <c r="N346" s="37">
        <f t="shared" si="25"/>
        <v>357</v>
      </c>
      <c r="O346" s="39"/>
    </row>
    <row r="347" ht="14.1" customHeight="1" spans="1:15">
      <c r="A347" s="25" t="s">
        <v>17</v>
      </c>
      <c r="B347" s="26" t="s">
        <v>267</v>
      </c>
      <c r="C347" s="25">
        <v>6</v>
      </c>
      <c r="D347" s="25" t="s">
        <v>6340</v>
      </c>
      <c r="E347" s="29"/>
      <c r="F347" s="36"/>
      <c r="G347" s="29">
        <v>28</v>
      </c>
      <c r="H347" s="29">
        <f t="shared" si="22"/>
        <v>28</v>
      </c>
      <c r="I347" s="36"/>
      <c r="J347" s="36">
        <f t="shared" si="23"/>
        <v>28</v>
      </c>
      <c r="K347" s="37">
        <v>12.75</v>
      </c>
      <c r="L347" s="38">
        <f t="shared" si="24"/>
        <v>357</v>
      </c>
      <c r="M347" s="36"/>
      <c r="N347" s="37">
        <f t="shared" si="25"/>
        <v>357</v>
      </c>
      <c r="O347" s="39"/>
    </row>
    <row r="348" ht="14.1" customHeight="1" spans="1:15">
      <c r="A348" s="25" t="s">
        <v>17</v>
      </c>
      <c r="B348" s="26" t="s">
        <v>267</v>
      </c>
      <c r="C348" s="25">
        <v>6</v>
      </c>
      <c r="D348" s="25" t="s">
        <v>3186</v>
      </c>
      <c r="E348" s="29"/>
      <c r="F348" s="36"/>
      <c r="G348" s="29">
        <v>30</v>
      </c>
      <c r="H348" s="29">
        <f t="shared" si="22"/>
        <v>30</v>
      </c>
      <c r="I348" s="36"/>
      <c r="J348" s="36">
        <f t="shared" si="23"/>
        <v>30</v>
      </c>
      <c r="K348" s="37">
        <v>12.75</v>
      </c>
      <c r="L348" s="38">
        <f t="shared" si="24"/>
        <v>382.5</v>
      </c>
      <c r="M348" s="36"/>
      <c r="N348" s="37">
        <f t="shared" si="25"/>
        <v>382.5</v>
      </c>
      <c r="O348" s="39"/>
    </row>
    <row r="349" ht="14.1" customHeight="1" spans="1:15">
      <c r="A349" s="25" t="s">
        <v>17</v>
      </c>
      <c r="B349" s="26" t="s">
        <v>267</v>
      </c>
      <c r="C349" s="25">
        <v>6</v>
      </c>
      <c r="D349" s="25" t="s">
        <v>6341</v>
      </c>
      <c r="E349" s="29"/>
      <c r="F349" s="36"/>
      <c r="G349" s="29">
        <v>30</v>
      </c>
      <c r="H349" s="29">
        <f t="shared" si="22"/>
        <v>30</v>
      </c>
      <c r="I349" s="36"/>
      <c r="J349" s="36">
        <f t="shared" si="23"/>
        <v>30</v>
      </c>
      <c r="K349" s="37">
        <v>12.75</v>
      </c>
      <c r="L349" s="38">
        <f t="shared" si="24"/>
        <v>382.5</v>
      </c>
      <c r="M349" s="36"/>
      <c r="N349" s="37">
        <f t="shared" si="25"/>
        <v>382.5</v>
      </c>
      <c r="O349" s="39"/>
    </row>
    <row r="350" ht="14.1" customHeight="1" spans="1:15">
      <c r="A350" s="25" t="s">
        <v>17</v>
      </c>
      <c r="B350" s="26" t="s">
        <v>267</v>
      </c>
      <c r="C350" s="25">
        <v>6</v>
      </c>
      <c r="D350" s="25" t="s">
        <v>6342</v>
      </c>
      <c r="E350" s="29"/>
      <c r="F350" s="36"/>
      <c r="G350" s="29">
        <v>30</v>
      </c>
      <c r="H350" s="29">
        <f t="shared" si="22"/>
        <v>30</v>
      </c>
      <c r="I350" s="36"/>
      <c r="J350" s="36">
        <f t="shared" si="23"/>
        <v>30</v>
      </c>
      <c r="K350" s="37">
        <v>12.75</v>
      </c>
      <c r="L350" s="38">
        <f t="shared" si="24"/>
        <v>382.5</v>
      </c>
      <c r="M350" s="36"/>
      <c r="N350" s="37">
        <f t="shared" si="25"/>
        <v>382.5</v>
      </c>
      <c r="O350" s="39"/>
    </row>
    <row r="351" ht="14.1" customHeight="1" spans="1:15">
      <c r="A351" s="25" t="s">
        <v>17</v>
      </c>
      <c r="B351" s="26" t="s">
        <v>267</v>
      </c>
      <c r="C351" s="25">
        <v>6</v>
      </c>
      <c r="D351" s="25" t="s">
        <v>6343</v>
      </c>
      <c r="E351" s="29"/>
      <c r="F351" s="36"/>
      <c r="G351" s="29">
        <v>30</v>
      </c>
      <c r="H351" s="29">
        <f t="shared" si="22"/>
        <v>30</v>
      </c>
      <c r="I351" s="36"/>
      <c r="J351" s="36">
        <f t="shared" si="23"/>
        <v>30</v>
      </c>
      <c r="K351" s="37">
        <v>12.75</v>
      </c>
      <c r="L351" s="38">
        <f t="shared" si="24"/>
        <v>382.5</v>
      </c>
      <c r="M351" s="36"/>
      <c r="N351" s="37">
        <f t="shared" si="25"/>
        <v>382.5</v>
      </c>
      <c r="O351" s="39"/>
    </row>
    <row r="352" ht="14.1" customHeight="1" spans="1:15">
      <c r="A352" s="25" t="s">
        <v>17</v>
      </c>
      <c r="B352" s="26" t="s">
        <v>267</v>
      </c>
      <c r="C352" s="25">
        <v>6</v>
      </c>
      <c r="D352" s="25" t="s">
        <v>6344</v>
      </c>
      <c r="E352" s="29"/>
      <c r="F352" s="36"/>
      <c r="G352" s="29">
        <v>28</v>
      </c>
      <c r="H352" s="29">
        <f t="shared" si="22"/>
        <v>28</v>
      </c>
      <c r="I352" s="36"/>
      <c r="J352" s="36">
        <f t="shared" si="23"/>
        <v>28</v>
      </c>
      <c r="K352" s="37">
        <v>12.75</v>
      </c>
      <c r="L352" s="38">
        <f t="shared" si="24"/>
        <v>357</v>
      </c>
      <c r="M352" s="36"/>
      <c r="N352" s="37">
        <f t="shared" si="25"/>
        <v>357</v>
      </c>
      <c r="O352" s="39"/>
    </row>
    <row r="353" ht="14.1" customHeight="1" spans="1:15">
      <c r="A353" s="25" t="s">
        <v>17</v>
      </c>
      <c r="B353" s="26" t="s">
        <v>267</v>
      </c>
      <c r="C353" s="25">
        <v>6</v>
      </c>
      <c r="D353" s="25" t="s">
        <v>6345</v>
      </c>
      <c r="E353" s="29"/>
      <c r="F353" s="36"/>
      <c r="G353" s="29">
        <v>30</v>
      </c>
      <c r="H353" s="29">
        <f t="shared" si="22"/>
        <v>30</v>
      </c>
      <c r="I353" s="36"/>
      <c r="J353" s="36">
        <f t="shared" si="23"/>
        <v>30</v>
      </c>
      <c r="K353" s="37">
        <v>12.75</v>
      </c>
      <c r="L353" s="38">
        <f t="shared" si="24"/>
        <v>382.5</v>
      </c>
      <c r="M353" s="36"/>
      <c r="N353" s="37">
        <f t="shared" si="25"/>
        <v>382.5</v>
      </c>
      <c r="O353" s="39"/>
    </row>
    <row r="354" ht="14.1" customHeight="1" spans="1:15">
      <c r="A354" s="25" t="s">
        <v>17</v>
      </c>
      <c r="B354" s="26" t="s">
        <v>267</v>
      </c>
      <c r="C354" s="25">
        <v>6</v>
      </c>
      <c r="D354" s="25" t="s">
        <v>6346</v>
      </c>
      <c r="E354" s="29"/>
      <c r="F354" s="36"/>
      <c r="G354" s="29">
        <v>30</v>
      </c>
      <c r="H354" s="29">
        <f t="shared" si="22"/>
        <v>30</v>
      </c>
      <c r="I354" s="36"/>
      <c r="J354" s="36">
        <f t="shared" si="23"/>
        <v>30</v>
      </c>
      <c r="K354" s="37">
        <v>12.75</v>
      </c>
      <c r="L354" s="38">
        <f t="shared" si="24"/>
        <v>382.5</v>
      </c>
      <c r="M354" s="36"/>
      <c r="N354" s="37">
        <f t="shared" si="25"/>
        <v>382.5</v>
      </c>
      <c r="O354" s="39"/>
    </row>
    <row r="355" ht="14.1" customHeight="1" spans="1:15">
      <c r="A355" s="25" t="s">
        <v>17</v>
      </c>
      <c r="B355" s="26" t="s">
        <v>267</v>
      </c>
      <c r="C355" s="25">
        <v>6</v>
      </c>
      <c r="D355" s="25" t="s">
        <v>6347</v>
      </c>
      <c r="E355" s="29"/>
      <c r="F355" s="36"/>
      <c r="G355" s="29">
        <v>30</v>
      </c>
      <c r="H355" s="29">
        <f t="shared" si="22"/>
        <v>30</v>
      </c>
      <c r="I355" s="36"/>
      <c r="J355" s="36">
        <f t="shared" si="23"/>
        <v>30</v>
      </c>
      <c r="K355" s="37">
        <v>12.75</v>
      </c>
      <c r="L355" s="38">
        <f t="shared" si="24"/>
        <v>382.5</v>
      </c>
      <c r="M355" s="36"/>
      <c r="N355" s="37">
        <f t="shared" si="25"/>
        <v>382.5</v>
      </c>
      <c r="O355" s="39"/>
    </row>
    <row r="356" ht="14.1" customHeight="1" spans="1:15">
      <c r="A356" s="25" t="s">
        <v>17</v>
      </c>
      <c r="B356" s="26" t="s">
        <v>267</v>
      </c>
      <c r="C356" s="25">
        <v>6</v>
      </c>
      <c r="D356" s="25" t="s">
        <v>6348</v>
      </c>
      <c r="E356" s="29"/>
      <c r="F356" s="36"/>
      <c r="G356" s="29">
        <v>30</v>
      </c>
      <c r="H356" s="29">
        <f t="shared" si="22"/>
        <v>30</v>
      </c>
      <c r="I356" s="36"/>
      <c r="J356" s="36">
        <f t="shared" si="23"/>
        <v>30</v>
      </c>
      <c r="K356" s="37">
        <v>12.75</v>
      </c>
      <c r="L356" s="38">
        <f t="shared" si="24"/>
        <v>382.5</v>
      </c>
      <c r="M356" s="36"/>
      <c r="N356" s="37">
        <f t="shared" si="25"/>
        <v>382.5</v>
      </c>
      <c r="O356" s="39"/>
    </row>
    <row r="357" ht="14.1" customHeight="1" spans="1:15">
      <c r="A357" s="25" t="s">
        <v>17</v>
      </c>
      <c r="B357" s="26" t="s">
        <v>267</v>
      </c>
      <c r="C357" s="25">
        <v>6</v>
      </c>
      <c r="D357" s="25" t="s">
        <v>1623</v>
      </c>
      <c r="E357" s="29"/>
      <c r="F357" s="36"/>
      <c r="G357" s="29">
        <v>28</v>
      </c>
      <c r="H357" s="29">
        <f t="shared" si="22"/>
        <v>28</v>
      </c>
      <c r="I357" s="36"/>
      <c r="J357" s="36">
        <f t="shared" si="23"/>
        <v>28</v>
      </c>
      <c r="K357" s="37">
        <v>12.75</v>
      </c>
      <c r="L357" s="38">
        <f t="shared" si="24"/>
        <v>357</v>
      </c>
      <c r="M357" s="36"/>
      <c r="N357" s="37">
        <f t="shared" si="25"/>
        <v>357</v>
      </c>
      <c r="O357" s="39"/>
    </row>
    <row r="358" ht="14.1" customHeight="1" spans="1:15">
      <c r="A358" s="25" t="s">
        <v>17</v>
      </c>
      <c r="B358" s="26" t="s">
        <v>267</v>
      </c>
      <c r="C358" s="25">
        <v>6</v>
      </c>
      <c r="D358" s="25" t="s">
        <v>6349</v>
      </c>
      <c r="E358" s="29"/>
      <c r="F358" s="36"/>
      <c r="G358" s="29">
        <v>30</v>
      </c>
      <c r="H358" s="29">
        <f t="shared" si="22"/>
        <v>30</v>
      </c>
      <c r="I358" s="36"/>
      <c r="J358" s="36">
        <f t="shared" si="23"/>
        <v>30</v>
      </c>
      <c r="K358" s="37">
        <v>12.75</v>
      </c>
      <c r="L358" s="38">
        <f t="shared" si="24"/>
        <v>382.5</v>
      </c>
      <c r="M358" s="36"/>
      <c r="N358" s="37">
        <f t="shared" si="25"/>
        <v>382.5</v>
      </c>
      <c r="O358" s="39"/>
    </row>
    <row r="359" ht="14.1" customHeight="1" spans="1:15">
      <c r="A359" s="25" t="s">
        <v>17</v>
      </c>
      <c r="B359" s="26" t="s">
        <v>267</v>
      </c>
      <c r="C359" s="25">
        <v>6</v>
      </c>
      <c r="D359" s="25" t="s">
        <v>6350</v>
      </c>
      <c r="E359" s="29"/>
      <c r="F359" s="36"/>
      <c r="G359" s="29">
        <v>28</v>
      </c>
      <c r="H359" s="29">
        <f t="shared" si="22"/>
        <v>28</v>
      </c>
      <c r="I359" s="36"/>
      <c r="J359" s="36">
        <f t="shared" si="23"/>
        <v>28</v>
      </c>
      <c r="K359" s="37">
        <v>12.75</v>
      </c>
      <c r="L359" s="38">
        <f t="shared" si="24"/>
        <v>357</v>
      </c>
      <c r="M359" s="36"/>
      <c r="N359" s="37">
        <f t="shared" si="25"/>
        <v>357</v>
      </c>
      <c r="O359" s="39"/>
    </row>
    <row r="360" ht="14.1" customHeight="1" spans="1:15">
      <c r="A360" s="25" t="s">
        <v>17</v>
      </c>
      <c r="B360" s="26" t="s">
        <v>267</v>
      </c>
      <c r="C360" s="25">
        <v>6</v>
      </c>
      <c r="D360" s="25" t="s">
        <v>6351</v>
      </c>
      <c r="E360" s="29"/>
      <c r="F360" s="36"/>
      <c r="G360" s="29">
        <v>28</v>
      </c>
      <c r="H360" s="29">
        <f t="shared" si="22"/>
        <v>28</v>
      </c>
      <c r="I360" s="36"/>
      <c r="J360" s="36">
        <f t="shared" si="23"/>
        <v>28</v>
      </c>
      <c r="K360" s="37">
        <v>12.75</v>
      </c>
      <c r="L360" s="38">
        <f t="shared" si="24"/>
        <v>357</v>
      </c>
      <c r="M360" s="36"/>
      <c r="N360" s="37">
        <f t="shared" si="25"/>
        <v>357</v>
      </c>
      <c r="O360" s="39"/>
    </row>
    <row r="361" ht="14.1" customHeight="1" spans="1:15">
      <c r="A361" s="25" t="s">
        <v>17</v>
      </c>
      <c r="B361" s="26" t="s">
        <v>267</v>
      </c>
      <c r="C361" s="25">
        <v>7</v>
      </c>
      <c r="D361" s="25" t="s">
        <v>6352</v>
      </c>
      <c r="E361" s="29"/>
      <c r="F361" s="36"/>
      <c r="G361" s="29">
        <v>30</v>
      </c>
      <c r="H361" s="29">
        <f t="shared" si="22"/>
        <v>30</v>
      </c>
      <c r="I361" s="36"/>
      <c r="J361" s="36">
        <f t="shared" si="23"/>
        <v>30</v>
      </c>
      <c r="K361" s="37">
        <v>12.75</v>
      </c>
      <c r="L361" s="38">
        <f t="shared" si="24"/>
        <v>382.5</v>
      </c>
      <c r="M361" s="36"/>
      <c r="N361" s="37">
        <f t="shared" si="25"/>
        <v>382.5</v>
      </c>
      <c r="O361" s="39"/>
    </row>
    <row r="362" ht="14.1" customHeight="1" spans="1:15">
      <c r="A362" s="25" t="s">
        <v>17</v>
      </c>
      <c r="B362" s="26" t="s">
        <v>267</v>
      </c>
      <c r="C362" s="25">
        <v>7</v>
      </c>
      <c r="D362" s="25" t="s">
        <v>5826</v>
      </c>
      <c r="E362" s="29"/>
      <c r="F362" s="36"/>
      <c r="G362" s="29">
        <v>28</v>
      </c>
      <c r="H362" s="29">
        <f t="shared" si="22"/>
        <v>28</v>
      </c>
      <c r="I362" s="36"/>
      <c r="J362" s="36">
        <f t="shared" si="23"/>
        <v>28</v>
      </c>
      <c r="K362" s="37">
        <v>12.75</v>
      </c>
      <c r="L362" s="38">
        <f t="shared" si="24"/>
        <v>357</v>
      </c>
      <c r="M362" s="36"/>
      <c r="N362" s="37">
        <f t="shared" si="25"/>
        <v>357</v>
      </c>
      <c r="O362" s="39"/>
    </row>
    <row r="363" ht="14.1" customHeight="1" spans="1:15">
      <c r="A363" s="25" t="s">
        <v>17</v>
      </c>
      <c r="B363" s="26" t="s">
        <v>267</v>
      </c>
      <c r="C363" s="25">
        <v>7</v>
      </c>
      <c r="D363" s="25" t="s">
        <v>6353</v>
      </c>
      <c r="E363" s="29"/>
      <c r="F363" s="36"/>
      <c r="G363" s="29">
        <v>28</v>
      </c>
      <c r="H363" s="29">
        <f t="shared" si="22"/>
        <v>28</v>
      </c>
      <c r="I363" s="36"/>
      <c r="J363" s="36">
        <f t="shared" si="23"/>
        <v>28</v>
      </c>
      <c r="K363" s="37">
        <v>12.75</v>
      </c>
      <c r="L363" s="38">
        <f t="shared" si="24"/>
        <v>357</v>
      </c>
      <c r="M363" s="36"/>
      <c r="N363" s="37">
        <f t="shared" si="25"/>
        <v>357</v>
      </c>
      <c r="O363" s="39"/>
    </row>
    <row r="364" ht="14.1" customHeight="1" spans="1:15">
      <c r="A364" s="25" t="s">
        <v>17</v>
      </c>
      <c r="B364" s="26" t="s">
        <v>267</v>
      </c>
      <c r="C364" s="25">
        <v>7</v>
      </c>
      <c r="D364" s="25" t="s">
        <v>6354</v>
      </c>
      <c r="E364" s="29"/>
      <c r="F364" s="36"/>
      <c r="G364" s="29">
        <v>28</v>
      </c>
      <c r="H364" s="29">
        <f t="shared" si="22"/>
        <v>28</v>
      </c>
      <c r="I364" s="36"/>
      <c r="J364" s="36">
        <f t="shared" si="23"/>
        <v>28</v>
      </c>
      <c r="K364" s="37">
        <v>12.75</v>
      </c>
      <c r="L364" s="38">
        <f t="shared" si="24"/>
        <v>357</v>
      </c>
      <c r="M364" s="36"/>
      <c r="N364" s="37">
        <f t="shared" si="25"/>
        <v>357</v>
      </c>
      <c r="O364" s="39"/>
    </row>
    <row r="365" ht="14.1" customHeight="1" spans="1:15">
      <c r="A365" s="25" t="s">
        <v>17</v>
      </c>
      <c r="B365" s="26" t="s">
        <v>267</v>
      </c>
      <c r="C365" s="25">
        <v>7</v>
      </c>
      <c r="D365" s="31" t="s">
        <v>6323</v>
      </c>
      <c r="E365" s="29"/>
      <c r="F365" s="36"/>
      <c r="G365" s="29">
        <v>28</v>
      </c>
      <c r="H365" s="29">
        <f t="shared" si="22"/>
        <v>28</v>
      </c>
      <c r="I365" s="36"/>
      <c r="J365" s="36">
        <f t="shared" si="23"/>
        <v>28</v>
      </c>
      <c r="K365" s="37">
        <v>12.75</v>
      </c>
      <c r="L365" s="38">
        <f t="shared" si="24"/>
        <v>357</v>
      </c>
      <c r="M365" s="36"/>
      <c r="N365" s="37">
        <f t="shared" si="25"/>
        <v>357</v>
      </c>
      <c r="O365" s="39" t="s">
        <v>6355</v>
      </c>
    </row>
    <row r="366" ht="14.1" customHeight="1" spans="1:15">
      <c r="A366" s="25" t="s">
        <v>17</v>
      </c>
      <c r="B366" s="26" t="s">
        <v>267</v>
      </c>
      <c r="C366" s="25">
        <v>7</v>
      </c>
      <c r="D366" s="25" t="s">
        <v>4133</v>
      </c>
      <c r="E366" s="29"/>
      <c r="F366" s="36"/>
      <c r="G366" s="29">
        <v>28</v>
      </c>
      <c r="H366" s="29">
        <f t="shared" si="22"/>
        <v>28</v>
      </c>
      <c r="I366" s="36"/>
      <c r="J366" s="36">
        <f t="shared" si="23"/>
        <v>28</v>
      </c>
      <c r="K366" s="37">
        <v>12.75</v>
      </c>
      <c r="L366" s="38">
        <f t="shared" si="24"/>
        <v>357</v>
      </c>
      <c r="M366" s="36"/>
      <c r="N366" s="37">
        <f t="shared" si="25"/>
        <v>357</v>
      </c>
      <c r="O366" s="39"/>
    </row>
    <row r="367" ht="14.1" customHeight="1" spans="1:15">
      <c r="A367" s="25" t="s">
        <v>17</v>
      </c>
      <c r="B367" s="26" t="s">
        <v>267</v>
      </c>
      <c r="C367" s="25">
        <v>7</v>
      </c>
      <c r="D367" s="25" t="s">
        <v>6356</v>
      </c>
      <c r="E367" s="29"/>
      <c r="F367" s="36"/>
      <c r="G367" s="29">
        <v>28</v>
      </c>
      <c r="H367" s="29">
        <f t="shared" si="22"/>
        <v>28</v>
      </c>
      <c r="I367" s="36"/>
      <c r="J367" s="36">
        <f t="shared" si="23"/>
        <v>28</v>
      </c>
      <c r="K367" s="37">
        <v>12.75</v>
      </c>
      <c r="L367" s="38">
        <f t="shared" si="24"/>
        <v>357</v>
      </c>
      <c r="M367" s="36"/>
      <c r="N367" s="37">
        <f t="shared" si="25"/>
        <v>357</v>
      </c>
      <c r="O367" s="39"/>
    </row>
    <row r="368" ht="14.1" customHeight="1" spans="1:15">
      <c r="A368" s="25" t="s">
        <v>17</v>
      </c>
      <c r="B368" s="26" t="s">
        <v>267</v>
      </c>
      <c r="C368" s="25">
        <v>7</v>
      </c>
      <c r="D368" s="25" t="s">
        <v>6357</v>
      </c>
      <c r="E368" s="29"/>
      <c r="F368" s="36"/>
      <c r="G368" s="29">
        <v>28</v>
      </c>
      <c r="H368" s="29">
        <f t="shared" si="22"/>
        <v>28</v>
      </c>
      <c r="I368" s="36"/>
      <c r="J368" s="36">
        <f t="shared" si="23"/>
        <v>28</v>
      </c>
      <c r="K368" s="37">
        <v>12.75</v>
      </c>
      <c r="L368" s="38">
        <f t="shared" si="24"/>
        <v>357</v>
      </c>
      <c r="M368" s="36"/>
      <c r="N368" s="37">
        <f t="shared" si="25"/>
        <v>357</v>
      </c>
      <c r="O368" s="39"/>
    </row>
    <row r="369" ht="14.1" customHeight="1" spans="1:15">
      <c r="A369" s="25" t="s">
        <v>17</v>
      </c>
      <c r="B369" s="26" t="s">
        <v>267</v>
      </c>
      <c r="C369" s="25">
        <v>7</v>
      </c>
      <c r="D369" s="25" t="s">
        <v>6358</v>
      </c>
      <c r="E369" s="29"/>
      <c r="F369" s="36"/>
      <c r="G369" s="29">
        <v>28</v>
      </c>
      <c r="H369" s="29">
        <f t="shared" si="22"/>
        <v>28</v>
      </c>
      <c r="I369" s="36"/>
      <c r="J369" s="36">
        <f t="shared" si="23"/>
        <v>28</v>
      </c>
      <c r="K369" s="37">
        <v>12.75</v>
      </c>
      <c r="L369" s="38">
        <f t="shared" si="24"/>
        <v>357</v>
      </c>
      <c r="M369" s="36"/>
      <c r="N369" s="37">
        <f t="shared" si="25"/>
        <v>357</v>
      </c>
      <c r="O369" s="39"/>
    </row>
    <row r="370" ht="14.1" customHeight="1" spans="1:15">
      <c r="A370" s="25" t="s">
        <v>17</v>
      </c>
      <c r="B370" s="26" t="s">
        <v>267</v>
      </c>
      <c r="C370" s="25">
        <v>7</v>
      </c>
      <c r="D370" s="25" t="s">
        <v>6359</v>
      </c>
      <c r="E370" s="29"/>
      <c r="F370" s="36"/>
      <c r="G370" s="29">
        <v>30</v>
      </c>
      <c r="H370" s="29">
        <f t="shared" si="22"/>
        <v>30</v>
      </c>
      <c r="I370" s="36"/>
      <c r="J370" s="36">
        <f t="shared" si="23"/>
        <v>30</v>
      </c>
      <c r="K370" s="37">
        <v>12.75</v>
      </c>
      <c r="L370" s="38">
        <f t="shared" si="24"/>
        <v>382.5</v>
      </c>
      <c r="M370" s="36"/>
      <c r="N370" s="37">
        <f t="shared" si="25"/>
        <v>382.5</v>
      </c>
      <c r="O370" s="39"/>
    </row>
    <row r="371" ht="14.1" customHeight="1" spans="1:15">
      <c r="A371" s="25" t="s">
        <v>17</v>
      </c>
      <c r="B371" s="26" t="s">
        <v>267</v>
      </c>
      <c r="C371" s="25">
        <v>7</v>
      </c>
      <c r="D371" s="31" t="s">
        <v>6360</v>
      </c>
      <c r="E371" s="29"/>
      <c r="F371" s="36"/>
      <c r="G371" s="29">
        <v>30</v>
      </c>
      <c r="H371" s="29">
        <f t="shared" si="22"/>
        <v>30</v>
      </c>
      <c r="I371" s="36"/>
      <c r="J371" s="36">
        <f t="shared" si="23"/>
        <v>30</v>
      </c>
      <c r="K371" s="37">
        <v>12.75</v>
      </c>
      <c r="L371" s="38">
        <f t="shared" si="24"/>
        <v>382.5</v>
      </c>
      <c r="M371" s="36"/>
      <c r="N371" s="37">
        <f t="shared" si="25"/>
        <v>382.5</v>
      </c>
      <c r="O371" s="39" t="s">
        <v>6361</v>
      </c>
    </row>
    <row r="372" ht="14.1" customHeight="1" spans="1:15">
      <c r="A372" s="25" t="s">
        <v>17</v>
      </c>
      <c r="B372" s="26" t="s">
        <v>267</v>
      </c>
      <c r="C372" s="25">
        <v>7</v>
      </c>
      <c r="D372" s="25" t="s">
        <v>6362</v>
      </c>
      <c r="E372" s="29"/>
      <c r="F372" s="36"/>
      <c r="G372" s="29">
        <v>30</v>
      </c>
      <c r="H372" s="29">
        <f t="shared" si="22"/>
        <v>30</v>
      </c>
      <c r="I372" s="36"/>
      <c r="J372" s="36">
        <f t="shared" si="23"/>
        <v>30</v>
      </c>
      <c r="K372" s="37">
        <v>12.75</v>
      </c>
      <c r="L372" s="38">
        <f t="shared" si="24"/>
        <v>382.5</v>
      </c>
      <c r="M372" s="36"/>
      <c r="N372" s="37">
        <f t="shared" si="25"/>
        <v>382.5</v>
      </c>
      <c r="O372" s="39"/>
    </row>
    <row r="373" ht="14.1" customHeight="1" spans="1:15">
      <c r="A373" s="25" t="s">
        <v>17</v>
      </c>
      <c r="B373" s="26" t="s">
        <v>267</v>
      </c>
      <c r="C373" s="25">
        <v>7</v>
      </c>
      <c r="D373" s="25" t="s">
        <v>6363</v>
      </c>
      <c r="E373" s="29"/>
      <c r="F373" s="36"/>
      <c r="G373" s="29">
        <v>28</v>
      </c>
      <c r="H373" s="29">
        <f t="shared" si="22"/>
        <v>28</v>
      </c>
      <c r="I373" s="36"/>
      <c r="J373" s="36">
        <f t="shared" si="23"/>
        <v>28</v>
      </c>
      <c r="K373" s="37">
        <v>12.75</v>
      </c>
      <c r="L373" s="38">
        <f t="shared" si="24"/>
        <v>357</v>
      </c>
      <c r="M373" s="36"/>
      <c r="N373" s="37">
        <f t="shared" si="25"/>
        <v>357</v>
      </c>
      <c r="O373" s="39"/>
    </row>
    <row r="374" ht="14.1" customHeight="1" spans="1:15">
      <c r="A374" s="25" t="s">
        <v>17</v>
      </c>
      <c r="B374" s="26" t="s">
        <v>267</v>
      </c>
      <c r="C374" s="25">
        <v>8</v>
      </c>
      <c r="D374" s="25" t="s">
        <v>6364</v>
      </c>
      <c r="E374" s="29"/>
      <c r="F374" s="36"/>
      <c r="G374" s="29">
        <v>28</v>
      </c>
      <c r="H374" s="29">
        <f t="shared" si="22"/>
        <v>28</v>
      </c>
      <c r="I374" s="36"/>
      <c r="J374" s="36">
        <f t="shared" si="23"/>
        <v>28</v>
      </c>
      <c r="K374" s="37">
        <v>12.75</v>
      </c>
      <c r="L374" s="38">
        <f t="shared" si="24"/>
        <v>357</v>
      </c>
      <c r="M374" s="36"/>
      <c r="N374" s="37">
        <f t="shared" si="25"/>
        <v>357</v>
      </c>
      <c r="O374" s="39"/>
    </row>
    <row r="375" ht="14.1" customHeight="1" spans="1:15">
      <c r="A375" s="25" t="s">
        <v>17</v>
      </c>
      <c r="B375" s="26" t="s">
        <v>267</v>
      </c>
      <c r="C375" s="25">
        <v>8</v>
      </c>
      <c r="D375" s="25" t="s">
        <v>6365</v>
      </c>
      <c r="E375" s="29"/>
      <c r="F375" s="36"/>
      <c r="G375" s="29">
        <v>30</v>
      </c>
      <c r="H375" s="29">
        <f t="shared" si="22"/>
        <v>30</v>
      </c>
      <c r="I375" s="36"/>
      <c r="J375" s="36">
        <f t="shared" si="23"/>
        <v>30</v>
      </c>
      <c r="K375" s="37">
        <v>12.75</v>
      </c>
      <c r="L375" s="38">
        <f t="shared" si="24"/>
        <v>382.5</v>
      </c>
      <c r="M375" s="36"/>
      <c r="N375" s="37">
        <f t="shared" si="25"/>
        <v>382.5</v>
      </c>
      <c r="O375" s="39"/>
    </row>
    <row r="376" ht="14.1" customHeight="1" spans="1:15">
      <c r="A376" s="25" t="s">
        <v>17</v>
      </c>
      <c r="B376" s="26" t="s">
        <v>267</v>
      </c>
      <c r="C376" s="25">
        <v>8</v>
      </c>
      <c r="D376" s="25" t="s">
        <v>4344</v>
      </c>
      <c r="E376" s="29"/>
      <c r="F376" s="36"/>
      <c r="G376" s="29">
        <v>30</v>
      </c>
      <c r="H376" s="29">
        <f t="shared" si="22"/>
        <v>30</v>
      </c>
      <c r="I376" s="36"/>
      <c r="J376" s="36">
        <f t="shared" si="23"/>
        <v>30</v>
      </c>
      <c r="K376" s="37">
        <v>12.75</v>
      </c>
      <c r="L376" s="38">
        <f t="shared" si="24"/>
        <v>382.5</v>
      </c>
      <c r="M376" s="36"/>
      <c r="N376" s="37">
        <f t="shared" si="25"/>
        <v>382.5</v>
      </c>
      <c r="O376" s="39"/>
    </row>
    <row r="377" ht="14.1" customHeight="1" spans="1:15">
      <c r="A377" s="25" t="s">
        <v>17</v>
      </c>
      <c r="B377" s="26" t="s">
        <v>267</v>
      </c>
      <c r="C377" s="25">
        <v>8</v>
      </c>
      <c r="D377" s="25" t="s">
        <v>6366</v>
      </c>
      <c r="E377" s="29"/>
      <c r="F377" s="36"/>
      <c r="G377" s="29">
        <v>30</v>
      </c>
      <c r="H377" s="29">
        <f t="shared" si="22"/>
        <v>30</v>
      </c>
      <c r="I377" s="36"/>
      <c r="J377" s="36">
        <f t="shared" si="23"/>
        <v>30</v>
      </c>
      <c r="K377" s="37">
        <v>12.75</v>
      </c>
      <c r="L377" s="38">
        <f t="shared" si="24"/>
        <v>382.5</v>
      </c>
      <c r="M377" s="36"/>
      <c r="N377" s="37">
        <f t="shared" si="25"/>
        <v>382.5</v>
      </c>
      <c r="O377" s="39"/>
    </row>
    <row r="378" ht="14.1" customHeight="1" spans="1:15">
      <c r="A378" s="25" t="s">
        <v>17</v>
      </c>
      <c r="B378" s="26" t="s">
        <v>267</v>
      </c>
      <c r="C378" s="25">
        <v>8</v>
      </c>
      <c r="D378" s="25" t="s">
        <v>6367</v>
      </c>
      <c r="E378" s="29"/>
      <c r="F378" s="36"/>
      <c r="G378" s="29">
        <v>30</v>
      </c>
      <c r="H378" s="29">
        <f t="shared" si="22"/>
        <v>30</v>
      </c>
      <c r="I378" s="36"/>
      <c r="J378" s="36">
        <f t="shared" si="23"/>
        <v>30</v>
      </c>
      <c r="K378" s="37">
        <v>12.75</v>
      </c>
      <c r="L378" s="38">
        <f t="shared" si="24"/>
        <v>382.5</v>
      </c>
      <c r="M378" s="36"/>
      <c r="N378" s="37">
        <f t="shared" si="25"/>
        <v>382.5</v>
      </c>
      <c r="O378" s="39" t="s">
        <v>6211</v>
      </c>
    </row>
    <row r="379" ht="14.1" customHeight="1" spans="1:15">
      <c r="A379" s="25" t="s">
        <v>17</v>
      </c>
      <c r="B379" s="26" t="s">
        <v>267</v>
      </c>
      <c r="C379" s="25">
        <v>8</v>
      </c>
      <c r="D379" s="25" t="s">
        <v>571</v>
      </c>
      <c r="E379" s="29"/>
      <c r="F379" s="36"/>
      <c r="G379" s="29">
        <v>28</v>
      </c>
      <c r="H379" s="29">
        <f t="shared" si="22"/>
        <v>28</v>
      </c>
      <c r="I379" s="36"/>
      <c r="J379" s="36">
        <f t="shared" si="23"/>
        <v>28</v>
      </c>
      <c r="K379" s="37">
        <v>12.75</v>
      </c>
      <c r="L379" s="38">
        <f t="shared" si="24"/>
        <v>357</v>
      </c>
      <c r="M379" s="36"/>
      <c r="N379" s="37">
        <f t="shared" si="25"/>
        <v>357</v>
      </c>
      <c r="O379" s="39"/>
    </row>
    <row r="380" ht="14.1" customHeight="1" spans="1:15">
      <c r="A380" s="25" t="s">
        <v>17</v>
      </c>
      <c r="B380" s="26" t="s">
        <v>267</v>
      </c>
      <c r="C380" s="25">
        <v>8</v>
      </c>
      <c r="D380" s="31" t="s">
        <v>6367</v>
      </c>
      <c r="E380" s="29"/>
      <c r="F380" s="36"/>
      <c r="G380" s="29">
        <v>30</v>
      </c>
      <c r="H380" s="29">
        <f t="shared" si="22"/>
        <v>30</v>
      </c>
      <c r="I380" s="36"/>
      <c r="J380" s="36">
        <f t="shared" si="23"/>
        <v>30</v>
      </c>
      <c r="K380" s="37">
        <v>12.75</v>
      </c>
      <c r="L380" s="38">
        <f t="shared" si="24"/>
        <v>382.5</v>
      </c>
      <c r="M380" s="36"/>
      <c r="N380" s="37">
        <f t="shared" si="25"/>
        <v>382.5</v>
      </c>
      <c r="O380" s="39" t="s">
        <v>6368</v>
      </c>
    </row>
    <row r="381" ht="14.1" customHeight="1" spans="1:15">
      <c r="A381" s="25" t="s">
        <v>17</v>
      </c>
      <c r="B381" s="26" t="s">
        <v>267</v>
      </c>
      <c r="C381" s="25">
        <v>8</v>
      </c>
      <c r="D381" s="25" t="s">
        <v>6369</v>
      </c>
      <c r="E381" s="29"/>
      <c r="F381" s="36"/>
      <c r="G381" s="29">
        <v>28</v>
      </c>
      <c r="H381" s="29">
        <f t="shared" si="22"/>
        <v>28</v>
      </c>
      <c r="I381" s="36"/>
      <c r="J381" s="36">
        <f t="shared" si="23"/>
        <v>28</v>
      </c>
      <c r="K381" s="37">
        <v>12.75</v>
      </c>
      <c r="L381" s="38">
        <f t="shared" si="24"/>
        <v>357</v>
      </c>
      <c r="M381" s="36"/>
      <c r="N381" s="37">
        <f t="shared" si="25"/>
        <v>357</v>
      </c>
      <c r="O381" s="39"/>
    </row>
    <row r="382" ht="14.1" customHeight="1" spans="1:15">
      <c r="A382" s="25" t="s">
        <v>17</v>
      </c>
      <c r="B382" s="26" t="s">
        <v>267</v>
      </c>
      <c r="C382" s="25">
        <v>8</v>
      </c>
      <c r="D382" s="25" t="s">
        <v>6370</v>
      </c>
      <c r="E382" s="29"/>
      <c r="F382" s="36"/>
      <c r="G382" s="29">
        <v>30</v>
      </c>
      <c r="H382" s="29">
        <f t="shared" si="22"/>
        <v>30</v>
      </c>
      <c r="I382" s="36"/>
      <c r="J382" s="36">
        <f t="shared" si="23"/>
        <v>30</v>
      </c>
      <c r="K382" s="37">
        <v>12.75</v>
      </c>
      <c r="L382" s="38">
        <f t="shared" si="24"/>
        <v>382.5</v>
      </c>
      <c r="M382" s="36"/>
      <c r="N382" s="37">
        <f t="shared" si="25"/>
        <v>382.5</v>
      </c>
      <c r="O382" s="39"/>
    </row>
    <row r="383" ht="14.1" customHeight="1" spans="1:15">
      <c r="A383" s="25" t="s">
        <v>17</v>
      </c>
      <c r="B383" s="26" t="s">
        <v>267</v>
      </c>
      <c r="C383" s="25">
        <v>8</v>
      </c>
      <c r="D383" s="65" t="s">
        <v>6371</v>
      </c>
      <c r="E383" s="29"/>
      <c r="F383" s="36"/>
      <c r="G383" s="29">
        <v>28</v>
      </c>
      <c r="H383" s="29">
        <f t="shared" si="22"/>
        <v>28</v>
      </c>
      <c r="I383" s="36"/>
      <c r="J383" s="36">
        <f t="shared" si="23"/>
        <v>28</v>
      </c>
      <c r="K383" s="37">
        <v>12.75</v>
      </c>
      <c r="L383" s="38">
        <f t="shared" si="24"/>
        <v>357</v>
      </c>
      <c r="M383" s="36"/>
      <c r="N383" s="37">
        <f t="shared" si="25"/>
        <v>357</v>
      </c>
      <c r="O383" s="39"/>
    </row>
    <row r="384" ht="14.1" customHeight="1" spans="1:15">
      <c r="A384" s="25" t="s">
        <v>17</v>
      </c>
      <c r="B384" s="26" t="s">
        <v>267</v>
      </c>
      <c r="C384" s="25">
        <v>8</v>
      </c>
      <c r="D384" s="25" t="s">
        <v>6372</v>
      </c>
      <c r="E384" s="29"/>
      <c r="F384" s="36"/>
      <c r="G384" s="29">
        <v>28</v>
      </c>
      <c r="H384" s="29">
        <f t="shared" si="22"/>
        <v>28</v>
      </c>
      <c r="I384" s="36"/>
      <c r="J384" s="36">
        <f t="shared" si="23"/>
        <v>28</v>
      </c>
      <c r="K384" s="37">
        <v>12.75</v>
      </c>
      <c r="L384" s="38">
        <f t="shared" si="24"/>
        <v>357</v>
      </c>
      <c r="M384" s="36"/>
      <c r="N384" s="37">
        <f t="shared" si="25"/>
        <v>357</v>
      </c>
      <c r="O384" s="39"/>
    </row>
    <row r="385" ht="14.1" customHeight="1" spans="1:15">
      <c r="A385" s="25" t="s">
        <v>17</v>
      </c>
      <c r="B385" s="26" t="s">
        <v>267</v>
      </c>
      <c r="C385" s="25">
        <v>8</v>
      </c>
      <c r="D385" s="25" t="s">
        <v>6373</v>
      </c>
      <c r="E385" s="29"/>
      <c r="F385" s="36"/>
      <c r="G385" s="29">
        <v>28</v>
      </c>
      <c r="H385" s="29">
        <f t="shared" si="22"/>
        <v>28</v>
      </c>
      <c r="I385" s="36"/>
      <c r="J385" s="36">
        <f t="shared" si="23"/>
        <v>28</v>
      </c>
      <c r="K385" s="37">
        <v>12.75</v>
      </c>
      <c r="L385" s="38">
        <f t="shared" si="24"/>
        <v>357</v>
      </c>
      <c r="M385" s="36"/>
      <c r="N385" s="37">
        <f t="shared" si="25"/>
        <v>357</v>
      </c>
      <c r="O385" s="39"/>
    </row>
    <row r="386" ht="14.1" customHeight="1" spans="1:15">
      <c r="A386" s="25" t="s">
        <v>17</v>
      </c>
      <c r="B386" s="26" t="s">
        <v>267</v>
      </c>
      <c r="C386" s="25">
        <v>8</v>
      </c>
      <c r="D386" s="25" t="s">
        <v>6374</v>
      </c>
      <c r="E386" s="29"/>
      <c r="F386" s="36"/>
      <c r="G386" s="29">
        <v>28</v>
      </c>
      <c r="H386" s="29">
        <f t="shared" si="22"/>
        <v>28</v>
      </c>
      <c r="I386" s="36"/>
      <c r="J386" s="36">
        <f t="shared" si="23"/>
        <v>28</v>
      </c>
      <c r="K386" s="37">
        <v>12.75</v>
      </c>
      <c r="L386" s="38">
        <f t="shared" si="24"/>
        <v>357</v>
      </c>
      <c r="M386" s="36"/>
      <c r="N386" s="37">
        <f t="shared" si="25"/>
        <v>357</v>
      </c>
      <c r="O386" s="39"/>
    </row>
    <row r="387" ht="14.1" customHeight="1" spans="1:15">
      <c r="A387" s="25" t="s">
        <v>17</v>
      </c>
      <c r="B387" s="26" t="s">
        <v>267</v>
      </c>
      <c r="C387" s="25">
        <v>8</v>
      </c>
      <c r="D387" s="65" t="s">
        <v>6375</v>
      </c>
      <c r="E387" s="29"/>
      <c r="F387" s="36"/>
      <c r="G387" s="29">
        <v>238</v>
      </c>
      <c r="H387" s="29">
        <f t="shared" si="22"/>
        <v>238</v>
      </c>
      <c r="I387" s="36"/>
      <c r="J387" s="36">
        <f t="shared" si="23"/>
        <v>238</v>
      </c>
      <c r="K387" s="37">
        <v>12.75</v>
      </c>
      <c r="L387" s="38">
        <f t="shared" si="24"/>
        <v>3034.5</v>
      </c>
      <c r="M387" s="36"/>
      <c r="N387" s="37">
        <f t="shared" si="25"/>
        <v>3034.5</v>
      </c>
      <c r="O387" s="39"/>
    </row>
    <row r="388" ht="14.1" customHeight="1" spans="1:15">
      <c r="A388" s="25" t="s">
        <v>17</v>
      </c>
      <c r="B388" s="26" t="s">
        <v>267</v>
      </c>
      <c r="C388" s="25">
        <v>9</v>
      </c>
      <c r="D388" s="25" t="s">
        <v>6376</v>
      </c>
      <c r="E388" s="29"/>
      <c r="F388" s="36"/>
      <c r="G388" s="29">
        <v>28</v>
      </c>
      <c r="H388" s="29">
        <f t="shared" si="22"/>
        <v>28</v>
      </c>
      <c r="I388" s="36"/>
      <c r="J388" s="36">
        <f t="shared" si="23"/>
        <v>28</v>
      </c>
      <c r="K388" s="37">
        <v>12.75</v>
      </c>
      <c r="L388" s="38">
        <f t="shared" si="24"/>
        <v>357</v>
      </c>
      <c r="M388" s="36"/>
      <c r="N388" s="37">
        <f t="shared" si="25"/>
        <v>357</v>
      </c>
      <c r="O388" s="39"/>
    </row>
    <row r="389" ht="14.1" customHeight="1" spans="1:15">
      <c r="A389" s="25" t="s">
        <v>17</v>
      </c>
      <c r="B389" s="26" t="s">
        <v>267</v>
      </c>
      <c r="C389" s="25">
        <v>9</v>
      </c>
      <c r="D389" s="25" t="s">
        <v>6377</v>
      </c>
      <c r="E389" s="29"/>
      <c r="F389" s="36"/>
      <c r="G389" s="29">
        <v>28</v>
      </c>
      <c r="H389" s="29">
        <f t="shared" ref="H389:H452" si="26">F389+G389</f>
        <v>28</v>
      </c>
      <c r="I389" s="36"/>
      <c r="J389" s="36">
        <f t="shared" ref="J389:J452" si="27">H389-I389</f>
        <v>28</v>
      </c>
      <c r="K389" s="37">
        <v>12.75</v>
      </c>
      <c r="L389" s="38">
        <f t="shared" si="24"/>
        <v>357</v>
      </c>
      <c r="M389" s="36"/>
      <c r="N389" s="37">
        <f t="shared" si="25"/>
        <v>357</v>
      </c>
      <c r="O389" s="39"/>
    </row>
    <row r="390" ht="14.1" customHeight="1" spans="1:15">
      <c r="A390" s="25" t="s">
        <v>17</v>
      </c>
      <c r="B390" s="26" t="s">
        <v>267</v>
      </c>
      <c r="C390" s="25">
        <v>9</v>
      </c>
      <c r="D390" s="25" t="s">
        <v>6378</v>
      </c>
      <c r="E390" s="29"/>
      <c r="F390" s="36"/>
      <c r="G390" s="29">
        <v>30</v>
      </c>
      <c r="H390" s="29">
        <f t="shared" si="26"/>
        <v>30</v>
      </c>
      <c r="I390" s="36"/>
      <c r="J390" s="36">
        <f t="shared" si="27"/>
        <v>30</v>
      </c>
      <c r="K390" s="37">
        <v>12.75</v>
      </c>
      <c r="L390" s="38">
        <f t="shared" ref="L390:L453" si="28">ROUND(H390*K390,2)</f>
        <v>382.5</v>
      </c>
      <c r="M390" s="36"/>
      <c r="N390" s="37">
        <f t="shared" ref="N390:N453" si="29">L390-M390</f>
        <v>382.5</v>
      </c>
      <c r="O390" s="39"/>
    </row>
    <row r="391" ht="14.1" customHeight="1" spans="1:15">
      <c r="A391" s="25" t="s">
        <v>17</v>
      </c>
      <c r="B391" s="26" t="s">
        <v>267</v>
      </c>
      <c r="C391" s="25">
        <v>9</v>
      </c>
      <c r="D391" s="65" t="s">
        <v>6379</v>
      </c>
      <c r="E391" s="29"/>
      <c r="F391" s="36"/>
      <c r="G391" s="29">
        <v>28</v>
      </c>
      <c r="H391" s="29">
        <f t="shared" si="26"/>
        <v>28</v>
      </c>
      <c r="I391" s="36"/>
      <c r="J391" s="36">
        <f t="shared" si="27"/>
        <v>28</v>
      </c>
      <c r="K391" s="37">
        <v>12.75</v>
      </c>
      <c r="L391" s="38">
        <f t="shared" si="28"/>
        <v>357</v>
      </c>
      <c r="M391" s="36"/>
      <c r="N391" s="37">
        <f t="shared" si="29"/>
        <v>357</v>
      </c>
      <c r="O391" s="39"/>
    </row>
    <row r="392" ht="14.1" customHeight="1" spans="1:15">
      <c r="A392" s="25" t="s">
        <v>17</v>
      </c>
      <c r="B392" s="26" t="s">
        <v>267</v>
      </c>
      <c r="C392" s="25">
        <v>9</v>
      </c>
      <c r="D392" s="31" t="s">
        <v>6380</v>
      </c>
      <c r="E392" s="29"/>
      <c r="F392" s="36"/>
      <c r="G392" s="29">
        <v>28</v>
      </c>
      <c r="H392" s="29">
        <f t="shared" si="26"/>
        <v>28</v>
      </c>
      <c r="I392" s="36"/>
      <c r="J392" s="36">
        <f t="shared" si="27"/>
        <v>28</v>
      </c>
      <c r="K392" s="37">
        <v>12.75</v>
      </c>
      <c r="L392" s="38">
        <f t="shared" si="28"/>
        <v>357</v>
      </c>
      <c r="M392" s="36"/>
      <c r="N392" s="37">
        <f t="shared" si="29"/>
        <v>357</v>
      </c>
      <c r="O392" s="39" t="s">
        <v>6381</v>
      </c>
    </row>
    <row r="393" ht="14.1" customHeight="1" spans="1:15">
      <c r="A393" s="25" t="s">
        <v>17</v>
      </c>
      <c r="B393" s="26" t="s">
        <v>267</v>
      </c>
      <c r="C393" s="25">
        <v>9</v>
      </c>
      <c r="D393" s="25" t="s">
        <v>6382</v>
      </c>
      <c r="E393" s="29"/>
      <c r="F393" s="36"/>
      <c r="G393" s="29">
        <v>30</v>
      </c>
      <c r="H393" s="29">
        <f t="shared" si="26"/>
        <v>30</v>
      </c>
      <c r="I393" s="36"/>
      <c r="J393" s="36">
        <f t="shared" si="27"/>
        <v>30</v>
      </c>
      <c r="K393" s="37">
        <v>12.75</v>
      </c>
      <c r="L393" s="38">
        <f t="shared" si="28"/>
        <v>382.5</v>
      </c>
      <c r="M393" s="36"/>
      <c r="N393" s="37">
        <f t="shared" si="29"/>
        <v>382.5</v>
      </c>
      <c r="O393" s="39"/>
    </row>
    <row r="394" ht="14.1" customHeight="1" spans="1:15">
      <c r="A394" s="25" t="s">
        <v>17</v>
      </c>
      <c r="B394" s="26" t="s">
        <v>267</v>
      </c>
      <c r="C394" s="25">
        <v>9</v>
      </c>
      <c r="D394" s="25" t="s">
        <v>6383</v>
      </c>
      <c r="E394" s="29"/>
      <c r="F394" s="36"/>
      <c r="G394" s="29">
        <v>28</v>
      </c>
      <c r="H394" s="29">
        <f t="shared" si="26"/>
        <v>28</v>
      </c>
      <c r="I394" s="36"/>
      <c r="J394" s="36">
        <f t="shared" si="27"/>
        <v>28</v>
      </c>
      <c r="K394" s="37">
        <v>12.75</v>
      </c>
      <c r="L394" s="38">
        <f t="shared" si="28"/>
        <v>357</v>
      </c>
      <c r="M394" s="36"/>
      <c r="N394" s="37">
        <f t="shared" si="29"/>
        <v>357</v>
      </c>
      <c r="O394" s="39"/>
    </row>
    <row r="395" ht="14.1" customHeight="1" spans="1:15">
      <c r="A395" s="25" t="s">
        <v>17</v>
      </c>
      <c r="B395" s="26" t="s">
        <v>267</v>
      </c>
      <c r="C395" s="25">
        <v>9</v>
      </c>
      <c r="D395" s="25" t="s">
        <v>6384</v>
      </c>
      <c r="E395" s="29"/>
      <c r="F395" s="36"/>
      <c r="G395" s="29">
        <v>30</v>
      </c>
      <c r="H395" s="29">
        <f t="shared" si="26"/>
        <v>30</v>
      </c>
      <c r="I395" s="36"/>
      <c r="J395" s="36">
        <f t="shared" si="27"/>
        <v>30</v>
      </c>
      <c r="K395" s="37">
        <v>12.75</v>
      </c>
      <c r="L395" s="38">
        <f t="shared" si="28"/>
        <v>382.5</v>
      </c>
      <c r="M395" s="36"/>
      <c r="N395" s="37">
        <f t="shared" si="29"/>
        <v>382.5</v>
      </c>
      <c r="O395" s="39"/>
    </row>
    <row r="396" ht="14.1" customHeight="1" spans="1:15">
      <c r="A396" s="25" t="s">
        <v>17</v>
      </c>
      <c r="B396" s="26" t="s">
        <v>267</v>
      </c>
      <c r="C396" s="25">
        <v>9</v>
      </c>
      <c r="D396" s="25" t="s">
        <v>6385</v>
      </c>
      <c r="E396" s="29"/>
      <c r="F396" s="36"/>
      <c r="G396" s="29">
        <v>28</v>
      </c>
      <c r="H396" s="29">
        <f t="shared" si="26"/>
        <v>28</v>
      </c>
      <c r="I396" s="36"/>
      <c r="J396" s="36">
        <f t="shared" si="27"/>
        <v>28</v>
      </c>
      <c r="K396" s="37">
        <v>12.75</v>
      </c>
      <c r="L396" s="38">
        <f t="shared" si="28"/>
        <v>357</v>
      </c>
      <c r="M396" s="36"/>
      <c r="N396" s="37">
        <f t="shared" si="29"/>
        <v>357</v>
      </c>
      <c r="O396" s="39"/>
    </row>
    <row r="397" ht="14.1" customHeight="1" spans="1:15">
      <c r="A397" s="25" t="s">
        <v>17</v>
      </c>
      <c r="B397" s="26" t="s">
        <v>267</v>
      </c>
      <c r="C397" s="25">
        <v>9</v>
      </c>
      <c r="D397" s="25" t="s">
        <v>6386</v>
      </c>
      <c r="E397" s="29"/>
      <c r="F397" s="36"/>
      <c r="G397" s="29">
        <v>28</v>
      </c>
      <c r="H397" s="29">
        <f t="shared" si="26"/>
        <v>28</v>
      </c>
      <c r="I397" s="36"/>
      <c r="J397" s="36">
        <f t="shared" si="27"/>
        <v>28</v>
      </c>
      <c r="K397" s="37">
        <v>12.75</v>
      </c>
      <c r="L397" s="38">
        <f t="shared" si="28"/>
        <v>357</v>
      </c>
      <c r="M397" s="36"/>
      <c r="N397" s="37">
        <f t="shared" si="29"/>
        <v>357</v>
      </c>
      <c r="O397" s="39"/>
    </row>
    <row r="398" ht="14.1" customHeight="1" spans="1:15">
      <c r="A398" s="25" t="s">
        <v>17</v>
      </c>
      <c r="B398" s="26" t="s">
        <v>267</v>
      </c>
      <c r="C398" s="25">
        <v>9</v>
      </c>
      <c r="D398" s="25" t="s">
        <v>6387</v>
      </c>
      <c r="E398" s="29"/>
      <c r="F398" s="36"/>
      <c r="G398" s="29">
        <v>28</v>
      </c>
      <c r="H398" s="29">
        <f t="shared" si="26"/>
        <v>28</v>
      </c>
      <c r="I398" s="36"/>
      <c r="J398" s="36">
        <f t="shared" si="27"/>
        <v>28</v>
      </c>
      <c r="K398" s="37">
        <v>12.75</v>
      </c>
      <c r="L398" s="38">
        <f t="shared" si="28"/>
        <v>357</v>
      </c>
      <c r="M398" s="36"/>
      <c r="N398" s="37">
        <f t="shared" si="29"/>
        <v>357</v>
      </c>
      <c r="O398" s="39"/>
    </row>
    <row r="399" ht="14.1" customHeight="1" spans="1:15">
      <c r="A399" s="25" t="s">
        <v>17</v>
      </c>
      <c r="B399" s="26" t="s">
        <v>267</v>
      </c>
      <c r="C399" s="25">
        <v>9</v>
      </c>
      <c r="D399" s="65" t="s">
        <v>6388</v>
      </c>
      <c r="E399" s="29"/>
      <c r="F399" s="36"/>
      <c r="G399" s="29">
        <v>28</v>
      </c>
      <c r="H399" s="29">
        <f t="shared" si="26"/>
        <v>28</v>
      </c>
      <c r="I399" s="36"/>
      <c r="J399" s="36">
        <f t="shared" si="27"/>
        <v>28</v>
      </c>
      <c r="K399" s="37">
        <v>12.75</v>
      </c>
      <c r="L399" s="38">
        <f t="shared" si="28"/>
        <v>357</v>
      </c>
      <c r="M399" s="36"/>
      <c r="N399" s="37">
        <f t="shared" si="29"/>
        <v>357</v>
      </c>
      <c r="O399" s="39"/>
    </row>
    <row r="400" ht="14.1" customHeight="1" spans="1:15">
      <c r="A400" s="25" t="s">
        <v>17</v>
      </c>
      <c r="B400" s="26" t="s">
        <v>267</v>
      </c>
      <c r="C400" s="25">
        <v>9</v>
      </c>
      <c r="D400" s="25" t="s">
        <v>6389</v>
      </c>
      <c r="E400" s="29"/>
      <c r="F400" s="36"/>
      <c r="G400" s="29">
        <v>30</v>
      </c>
      <c r="H400" s="29">
        <f t="shared" si="26"/>
        <v>30</v>
      </c>
      <c r="I400" s="36"/>
      <c r="J400" s="36">
        <f t="shared" si="27"/>
        <v>30</v>
      </c>
      <c r="K400" s="37">
        <v>12.75</v>
      </c>
      <c r="L400" s="38">
        <f t="shared" si="28"/>
        <v>382.5</v>
      </c>
      <c r="M400" s="36"/>
      <c r="N400" s="37">
        <f t="shared" si="29"/>
        <v>382.5</v>
      </c>
      <c r="O400" s="39"/>
    </row>
    <row r="401" ht="14.1" customHeight="1" spans="1:15">
      <c r="A401" s="25" t="s">
        <v>17</v>
      </c>
      <c r="B401" s="26" t="s">
        <v>267</v>
      </c>
      <c r="C401" s="25">
        <v>9</v>
      </c>
      <c r="D401" s="25" t="s">
        <v>3765</v>
      </c>
      <c r="E401" s="29"/>
      <c r="F401" s="36"/>
      <c r="G401" s="29">
        <v>28</v>
      </c>
      <c r="H401" s="29">
        <f t="shared" si="26"/>
        <v>28</v>
      </c>
      <c r="I401" s="36"/>
      <c r="J401" s="36">
        <f t="shared" si="27"/>
        <v>28</v>
      </c>
      <c r="K401" s="37">
        <v>12.75</v>
      </c>
      <c r="L401" s="38">
        <f t="shared" si="28"/>
        <v>357</v>
      </c>
      <c r="M401" s="36"/>
      <c r="N401" s="37">
        <f t="shared" si="29"/>
        <v>357</v>
      </c>
      <c r="O401" s="39"/>
    </row>
    <row r="402" ht="14.1" customHeight="1" spans="1:15">
      <c r="A402" s="25" t="s">
        <v>17</v>
      </c>
      <c r="B402" s="26" t="s">
        <v>267</v>
      </c>
      <c r="C402" s="25">
        <v>9</v>
      </c>
      <c r="D402" s="25" t="s">
        <v>6390</v>
      </c>
      <c r="E402" s="29"/>
      <c r="F402" s="36"/>
      <c r="G402" s="29">
        <v>30</v>
      </c>
      <c r="H402" s="29">
        <f t="shared" si="26"/>
        <v>30</v>
      </c>
      <c r="I402" s="36"/>
      <c r="J402" s="36">
        <f t="shared" si="27"/>
        <v>30</v>
      </c>
      <c r="K402" s="37">
        <v>12.75</v>
      </c>
      <c r="L402" s="38">
        <f t="shared" si="28"/>
        <v>382.5</v>
      </c>
      <c r="M402" s="36"/>
      <c r="N402" s="37">
        <f t="shared" si="29"/>
        <v>382.5</v>
      </c>
      <c r="O402" s="39"/>
    </row>
    <row r="403" ht="14.1" customHeight="1" spans="1:15">
      <c r="A403" s="25" t="s">
        <v>17</v>
      </c>
      <c r="B403" s="26" t="s">
        <v>267</v>
      </c>
      <c r="C403" s="25">
        <v>9</v>
      </c>
      <c r="D403" s="25" t="s">
        <v>6391</v>
      </c>
      <c r="E403" s="29"/>
      <c r="F403" s="36"/>
      <c r="G403" s="29">
        <v>30</v>
      </c>
      <c r="H403" s="29">
        <f t="shared" si="26"/>
        <v>30</v>
      </c>
      <c r="I403" s="36"/>
      <c r="J403" s="36">
        <f t="shared" si="27"/>
        <v>30</v>
      </c>
      <c r="K403" s="37">
        <v>12.75</v>
      </c>
      <c r="L403" s="38">
        <f t="shared" si="28"/>
        <v>382.5</v>
      </c>
      <c r="M403" s="36"/>
      <c r="N403" s="37">
        <f t="shared" si="29"/>
        <v>382.5</v>
      </c>
      <c r="O403" s="39"/>
    </row>
    <row r="404" ht="14.1" customHeight="1" spans="1:15">
      <c r="A404" s="25" t="s">
        <v>17</v>
      </c>
      <c r="B404" s="26" t="s">
        <v>267</v>
      </c>
      <c r="C404" s="25">
        <v>9</v>
      </c>
      <c r="D404" s="25" t="s">
        <v>6392</v>
      </c>
      <c r="E404" s="29"/>
      <c r="F404" s="36"/>
      <c r="G404" s="29">
        <v>30</v>
      </c>
      <c r="H404" s="29">
        <f t="shared" si="26"/>
        <v>30</v>
      </c>
      <c r="I404" s="36"/>
      <c r="J404" s="36">
        <f t="shared" si="27"/>
        <v>30</v>
      </c>
      <c r="K404" s="37">
        <v>12.75</v>
      </c>
      <c r="L404" s="38">
        <f t="shared" si="28"/>
        <v>382.5</v>
      </c>
      <c r="M404" s="36"/>
      <c r="N404" s="37">
        <f t="shared" si="29"/>
        <v>382.5</v>
      </c>
      <c r="O404" s="39"/>
    </row>
    <row r="405" ht="14.1" customHeight="1" spans="1:15">
      <c r="A405" s="25" t="s">
        <v>17</v>
      </c>
      <c r="B405" s="26" t="s">
        <v>267</v>
      </c>
      <c r="C405" s="25">
        <v>9</v>
      </c>
      <c r="D405" s="25" t="s">
        <v>6393</v>
      </c>
      <c r="E405" s="29"/>
      <c r="F405" s="36"/>
      <c r="G405" s="29">
        <v>30</v>
      </c>
      <c r="H405" s="29">
        <f t="shared" si="26"/>
        <v>30</v>
      </c>
      <c r="I405" s="36"/>
      <c r="J405" s="36">
        <f t="shared" si="27"/>
        <v>30</v>
      </c>
      <c r="K405" s="37">
        <v>12.75</v>
      </c>
      <c r="L405" s="38">
        <f t="shared" si="28"/>
        <v>382.5</v>
      </c>
      <c r="M405" s="36"/>
      <c r="N405" s="37">
        <f t="shared" si="29"/>
        <v>382.5</v>
      </c>
      <c r="O405" s="39"/>
    </row>
    <row r="406" ht="14.1" customHeight="1" spans="1:15">
      <c r="A406" s="25" t="s">
        <v>17</v>
      </c>
      <c r="B406" s="26" t="s">
        <v>267</v>
      </c>
      <c r="C406" s="25">
        <v>9</v>
      </c>
      <c r="D406" s="25" t="s">
        <v>6394</v>
      </c>
      <c r="E406" s="29"/>
      <c r="F406" s="36"/>
      <c r="G406" s="29">
        <v>30</v>
      </c>
      <c r="H406" s="29">
        <f t="shared" si="26"/>
        <v>30</v>
      </c>
      <c r="I406" s="36"/>
      <c r="J406" s="36">
        <f t="shared" si="27"/>
        <v>30</v>
      </c>
      <c r="K406" s="37">
        <v>12.75</v>
      </c>
      <c r="L406" s="38">
        <f t="shared" si="28"/>
        <v>382.5</v>
      </c>
      <c r="M406" s="36"/>
      <c r="N406" s="37">
        <f t="shared" si="29"/>
        <v>382.5</v>
      </c>
      <c r="O406" s="39"/>
    </row>
    <row r="407" ht="14.1" customHeight="1" spans="1:15">
      <c r="A407" s="25" t="s">
        <v>17</v>
      </c>
      <c r="B407" s="26" t="s">
        <v>267</v>
      </c>
      <c r="C407" s="25">
        <v>9</v>
      </c>
      <c r="D407" s="65" t="s">
        <v>6395</v>
      </c>
      <c r="E407" s="29"/>
      <c r="F407" s="36"/>
      <c r="G407" s="29">
        <v>30</v>
      </c>
      <c r="H407" s="29">
        <f t="shared" si="26"/>
        <v>30</v>
      </c>
      <c r="I407" s="36"/>
      <c r="J407" s="36">
        <f t="shared" si="27"/>
        <v>30</v>
      </c>
      <c r="K407" s="37">
        <v>12.75</v>
      </c>
      <c r="L407" s="38">
        <f t="shared" si="28"/>
        <v>382.5</v>
      </c>
      <c r="M407" s="36"/>
      <c r="N407" s="37">
        <f t="shared" si="29"/>
        <v>382.5</v>
      </c>
      <c r="O407" s="39"/>
    </row>
    <row r="408" ht="14.1" customHeight="1" spans="1:15">
      <c r="A408" s="25" t="s">
        <v>17</v>
      </c>
      <c r="B408" s="26" t="s">
        <v>267</v>
      </c>
      <c r="C408" s="25">
        <v>9</v>
      </c>
      <c r="D408" s="25" t="s">
        <v>6396</v>
      </c>
      <c r="E408" s="29"/>
      <c r="F408" s="36"/>
      <c r="G408" s="29">
        <v>30</v>
      </c>
      <c r="H408" s="29">
        <f t="shared" si="26"/>
        <v>30</v>
      </c>
      <c r="I408" s="36"/>
      <c r="J408" s="36">
        <f t="shared" si="27"/>
        <v>30</v>
      </c>
      <c r="K408" s="37">
        <v>12.75</v>
      </c>
      <c r="L408" s="38">
        <f t="shared" si="28"/>
        <v>382.5</v>
      </c>
      <c r="M408" s="36"/>
      <c r="N408" s="37">
        <f t="shared" si="29"/>
        <v>382.5</v>
      </c>
      <c r="O408" s="39"/>
    </row>
    <row r="409" ht="14.1" customHeight="1" spans="1:15">
      <c r="A409" s="25" t="s">
        <v>17</v>
      </c>
      <c r="B409" s="26" t="s">
        <v>267</v>
      </c>
      <c r="C409" s="25">
        <v>10</v>
      </c>
      <c r="D409" s="25" t="s">
        <v>6397</v>
      </c>
      <c r="E409" s="29"/>
      <c r="F409" s="36"/>
      <c r="G409" s="29">
        <v>30</v>
      </c>
      <c r="H409" s="29">
        <f t="shared" si="26"/>
        <v>30</v>
      </c>
      <c r="I409" s="36"/>
      <c r="J409" s="36">
        <f t="shared" si="27"/>
        <v>30</v>
      </c>
      <c r="K409" s="37">
        <v>12.75</v>
      </c>
      <c r="L409" s="38">
        <f t="shared" si="28"/>
        <v>382.5</v>
      </c>
      <c r="M409" s="36"/>
      <c r="N409" s="37">
        <f t="shared" si="29"/>
        <v>382.5</v>
      </c>
      <c r="O409" s="39"/>
    </row>
    <row r="410" ht="14.1" customHeight="1" spans="1:15">
      <c r="A410" s="25" t="s">
        <v>17</v>
      </c>
      <c r="B410" s="26" t="s">
        <v>267</v>
      </c>
      <c r="C410" s="25">
        <v>10</v>
      </c>
      <c r="D410" s="25" t="s">
        <v>6398</v>
      </c>
      <c r="E410" s="29"/>
      <c r="F410" s="36"/>
      <c r="G410" s="29">
        <v>30</v>
      </c>
      <c r="H410" s="29">
        <f t="shared" si="26"/>
        <v>30</v>
      </c>
      <c r="I410" s="36"/>
      <c r="J410" s="36">
        <f t="shared" si="27"/>
        <v>30</v>
      </c>
      <c r="K410" s="37">
        <v>12.75</v>
      </c>
      <c r="L410" s="38">
        <f t="shared" si="28"/>
        <v>382.5</v>
      </c>
      <c r="M410" s="36"/>
      <c r="N410" s="37">
        <f t="shared" si="29"/>
        <v>382.5</v>
      </c>
      <c r="O410" s="39"/>
    </row>
    <row r="411" ht="14.1" customHeight="1" spans="1:15">
      <c r="A411" s="25" t="s">
        <v>17</v>
      </c>
      <c r="B411" s="26" t="s">
        <v>267</v>
      </c>
      <c r="C411" s="25">
        <v>10</v>
      </c>
      <c r="D411" s="25" t="s">
        <v>6399</v>
      </c>
      <c r="E411" s="29"/>
      <c r="F411" s="36"/>
      <c r="G411" s="29">
        <v>30</v>
      </c>
      <c r="H411" s="29">
        <f t="shared" si="26"/>
        <v>30</v>
      </c>
      <c r="I411" s="36"/>
      <c r="J411" s="36">
        <f t="shared" si="27"/>
        <v>30</v>
      </c>
      <c r="K411" s="37">
        <v>12.75</v>
      </c>
      <c r="L411" s="38">
        <f t="shared" si="28"/>
        <v>382.5</v>
      </c>
      <c r="M411" s="36"/>
      <c r="N411" s="37">
        <f t="shared" si="29"/>
        <v>382.5</v>
      </c>
      <c r="O411" s="39"/>
    </row>
    <row r="412" ht="14.1" customHeight="1" spans="1:15">
      <c r="A412" s="25" t="s">
        <v>17</v>
      </c>
      <c r="B412" s="26" t="s">
        <v>267</v>
      </c>
      <c r="C412" s="25">
        <v>10</v>
      </c>
      <c r="D412" s="25" t="s">
        <v>6400</v>
      </c>
      <c r="E412" s="29"/>
      <c r="F412" s="36"/>
      <c r="G412" s="29">
        <v>30</v>
      </c>
      <c r="H412" s="29">
        <f t="shared" si="26"/>
        <v>30</v>
      </c>
      <c r="I412" s="36"/>
      <c r="J412" s="36">
        <f t="shared" si="27"/>
        <v>30</v>
      </c>
      <c r="K412" s="37">
        <v>12.75</v>
      </c>
      <c r="L412" s="38">
        <f t="shared" si="28"/>
        <v>382.5</v>
      </c>
      <c r="M412" s="36"/>
      <c r="N412" s="37">
        <f t="shared" si="29"/>
        <v>382.5</v>
      </c>
      <c r="O412" s="39"/>
    </row>
    <row r="413" ht="14.1" customHeight="1" spans="1:15">
      <c r="A413" s="25" t="s">
        <v>17</v>
      </c>
      <c r="B413" s="26" t="s">
        <v>267</v>
      </c>
      <c r="C413" s="25">
        <v>10</v>
      </c>
      <c r="D413" s="25" t="s">
        <v>6401</v>
      </c>
      <c r="E413" s="29"/>
      <c r="F413" s="36"/>
      <c r="G413" s="29">
        <v>30</v>
      </c>
      <c r="H413" s="29">
        <f t="shared" si="26"/>
        <v>30</v>
      </c>
      <c r="I413" s="36"/>
      <c r="J413" s="36">
        <f t="shared" si="27"/>
        <v>30</v>
      </c>
      <c r="K413" s="37">
        <v>12.75</v>
      </c>
      <c r="L413" s="38">
        <f t="shared" si="28"/>
        <v>382.5</v>
      </c>
      <c r="M413" s="36"/>
      <c r="N413" s="37">
        <f t="shared" si="29"/>
        <v>382.5</v>
      </c>
      <c r="O413" s="39"/>
    </row>
    <row r="414" ht="14.1" customHeight="1" spans="1:15">
      <c r="A414" s="25" t="s">
        <v>17</v>
      </c>
      <c r="B414" s="26" t="s">
        <v>267</v>
      </c>
      <c r="C414" s="25">
        <v>10</v>
      </c>
      <c r="D414" s="25" t="s">
        <v>6402</v>
      </c>
      <c r="E414" s="29"/>
      <c r="F414" s="36"/>
      <c r="G414" s="29">
        <v>30</v>
      </c>
      <c r="H414" s="29">
        <f t="shared" si="26"/>
        <v>30</v>
      </c>
      <c r="I414" s="36"/>
      <c r="J414" s="36">
        <f t="shared" si="27"/>
        <v>30</v>
      </c>
      <c r="K414" s="37">
        <v>12.75</v>
      </c>
      <c r="L414" s="38">
        <f t="shared" si="28"/>
        <v>382.5</v>
      </c>
      <c r="M414" s="36"/>
      <c r="N414" s="37">
        <f t="shared" si="29"/>
        <v>382.5</v>
      </c>
      <c r="O414" s="39"/>
    </row>
    <row r="415" ht="14.1" customHeight="1" spans="1:15">
      <c r="A415" s="25" t="s">
        <v>17</v>
      </c>
      <c r="B415" s="26" t="s">
        <v>267</v>
      </c>
      <c r="C415" s="25">
        <v>10</v>
      </c>
      <c r="D415" s="25" t="s">
        <v>6403</v>
      </c>
      <c r="E415" s="29"/>
      <c r="F415" s="36"/>
      <c r="G415" s="29">
        <v>30</v>
      </c>
      <c r="H415" s="29">
        <f t="shared" si="26"/>
        <v>30</v>
      </c>
      <c r="I415" s="36"/>
      <c r="J415" s="36">
        <f t="shared" si="27"/>
        <v>30</v>
      </c>
      <c r="K415" s="37">
        <v>12.75</v>
      </c>
      <c r="L415" s="38">
        <f t="shared" si="28"/>
        <v>382.5</v>
      </c>
      <c r="M415" s="36"/>
      <c r="N415" s="37">
        <f t="shared" si="29"/>
        <v>382.5</v>
      </c>
      <c r="O415" s="39"/>
    </row>
    <row r="416" ht="14.1" customHeight="1" spans="1:15">
      <c r="A416" s="25" t="s">
        <v>17</v>
      </c>
      <c r="B416" s="26" t="s">
        <v>267</v>
      </c>
      <c r="C416" s="25">
        <v>10</v>
      </c>
      <c r="D416" s="25" t="s">
        <v>6404</v>
      </c>
      <c r="E416" s="29"/>
      <c r="F416" s="36"/>
      <c r="G416" s="29">
        <v>30</v>
      </c>
      <c r="H416" s="29">
        <f t="shared" si="26"/>
        <v>30</v>
      </c>
      <c r="I416" s="36"/>
      <c r="J416" s="36">
        <f t="shared" si="27"/>
        <v>30</v>
      </c>
      <c r="K416" s="37">
        <v>12.75</v>
      </c>
      <c r="L416" s="38">
        <f t="shared" si="28"/>
        <v>382.5</v>
      </c>
      <c r="M416" s="36"/>
      <c r="N416" s="37">
        <f t="shared" si="29"/>
        <v>382.5</v>
      </c>
      <c r="O416" s="39"/>
    </row>
    <row r="417" ht="14.1" customHeight="1" spans="1:15">
      <c r="A417" s="25" t="s">
        <v>17</v>
      </c>
      <c r="B417" s="26" t="s">
        <v>267</v>
      </c>
      <c r="C417" s="25">
        <v>10</v>
      </c>
      <c r="D417" s="25" t="s">
        <v>6405</v>
      </c>
      <c r="E417" s="29"/>
      <c r="F417" s="36"/>
      <c r="G417" s="29">
        <v>30</v>
      </c>
      <c r="H417" s="29">
        <f t="shared" si="26"/>
        <v>30</v>
      </c>
      <c r="I417" s="36"/>
      <c r="J417" s="36">
        <f t="shared" si="27"/>
        <v>30</v>
      </c>
      <c r="K417" s="37">
        <v>12.75</v>
      </c>
      <c r="L417" s="38">
        <f t="shared" si="28"/>
        <v>382.5</v>
      </c>
      <c r="M417" s="36"/>
      <c r="N417" s="37">
        <f t="shared" si="29"/>
        <v>382.5</v>
      </c>
      <c r="O417" s="39"/>
    </row>
    <row r="418" ht="14.1" customHeight="1" spans="1:15">
      <c r="A418" s="25" t="s">
        <v>17</v>
      </c>
      <c r="B418" s="26" t="s">
        <v>267</v>
      </c>
      <c r="C418" s="25">
        <v>10</v>
      </c>
      <c r="D418" s="25" t="s">
        <v>6406</v>
      </c>
      <c r="E418" s="29"/>
      <c r="F418" s="36"/>
      <c r="G418" s="29">
        <v>30</v>
      </c>
      <c r="H418" s="29">
        <f t="shared" si="26"/>
        <v>30</v>
      </c>
      <c r="I418" s="36"/>
      <c r="J418" s="36">
        <f t="shared" si="27"/>
        <v>30</v>
      </c>
      <c r="K418" s="37">
        <v>12.75</v>
      </c>
      <c r="L418" s="38">
        <f t="shared" si="28"/>
        <v>382.5</v>
      </c>
      <c r="M418" s="36"/>
      <c r="N418" s="37">
        <f t="shared" si="29"/>
        <v>382.5</v>
      </c>
      <c r="O418" s="39"/>
    </row>
    <row r="419" ht="14.1" customHeight="1" spans="1:15">
      <c r="A419" s="25" t="s">
        <v>17</v>
      </c>
      <c r="B419" s="26" t="s">
        <v>267</v>
      </c>
      <c r="C419" s="25">
        <v>10</v>
      </c>
      <c r="D419" s="25" t="s">
        <v>6407</v>
      </c>
      <c r="E419" s="29"/>
      <c r="F419" s="36"/>
      <c r="G419" s="29">
        <v>30</v>
      </c>
      <c r="H419" s="29">
        <f t="shared" si="26"/>
        <v>30</v>
      </c>
      <c r="I419" s="36"/>
      <c r="J419" s="36">
        <f t="shared" si="27"/>
        <v>30</v>
      </c>
      <c r="K419" s="37">
        <v>12.75</v>
      </c>
      <c r="L419" s="38">
        <f t="shared" si="28"/>
        <v>382.5</v>
      </c>
      <c r="M419" s="36"/>
      <c r="N419" s="37">
        <f t="shared" si="29"/>
        <v>382.5</v>
      </c>
      <c r="O419" s="39"/>
    </row>
    <row r="420" ht="14.1" customHeight="1" spans="1:15">
      <c r="A420" s="25" t="s">
        <v>17</v>
      </c>
      <c r="B420" s="26" t="s">
        <v>267</v>
      </c>
      <c r="C420" s="25">
        <v>10</v>
      </c>
      <c r="D420" s="25" t="s">
        <v>6408</v>
      </c>
      <c r="E420" s="29"/>
      <c r="F420" s="36"/>
      <c r="G420" s="29">
        <v>30</v>
      </c>
      <c r="H420" s="29">
        <f t="shared" si="26"/>
        <v>30</v>
      </c>
      <c r="I420" s="36"/>
      <c r="J420" s="36">
        <f t="shared" si="27"/>
        <v>30</v>
      </c>
      <c r="K420" s="37">
        <v>12.75</v>
      </c>
      <c r="L420" s="38">
        <f t="shared" si="28"/>
        <v>382.5</v>
      </c>
      <c r="M420" s="36"/>
      <c r="N420" s="37">
        <f t="shared" si="29"/>
        <v>382.5</v>
      </c>
      <c r="O420" s="39"/>
    </row>
    <row r="421" ht="14.1" customHeight="1" spans="1:15">
      <c r="A421" s="25" t="s">
        <v>17</v>
      </c>
      <c r="B421" s="26" t="s">
        <v>267</v>
      </c>
      <c r="C421" s="25">
        <v>10</v>
      </c>
      <c r="D421" s="25" t="s">
        <v>6409</v>
      </c>
      <c r="E421" s="29"/>
      <c r="F421" s="36"/>
      <c r="G421" s="29">
        <v>30</v>
      </c>
      <c r="H421" s="29">
        <f t="shared" si="26"/>
        <v>30</v>
      </c>
      <c r="I421" s="36"/>
      <c r="J421" s="36">
        <f t="shared" si="27"/>
        <v>30</v>
      </c>
      <c r="K421" s="37">
        <v>12.75</v>
      </c>
      <c r="L421" s="38">
        <f t="shared" si="28"/>
        <v>382.5</v>
      </c>
      <c r="M421" s="36"/>
      <c r="N421" s="37">
        <f t="shared" si="29"/>
        <v>382.5</v>
      </c>
      <c r="O421" s="39"/>
    </row>
    <row r="422" ht="14.1" customHeight="1" spans="1:15">
      <c r="A422" s="25" t="s">
        <v>17</v>
      </c>
      <c r="B422" s="26" t="s">
        <v>267</v>
      </c>
      <c r="C422" s="25">
        <v>10</v>
      </c>
      <c r="D422" s="25" t="s">
        <v>6410</v>
      </c>
      <c r="E422" s="29"/>
      <c r="F422" s="36"/>
      <c r="G422" s="29">
        <v>30</v>
      </c>
      <c r="H422" s="29">
        <f t="shared" si="26"/>
        <v>30</v>
      </c>
      <c r="I422" s="36"/>
      <c r="J422" s="36">
        <f t="shared" si="27"/>
        <v>30</v>
      </c>
      <c r="K422" s="37">
        <v>12.75</v>
      </c>
      <c r="L422" s="38">
        <f t="shared" si="28"/>
        <v>382.5</v>
      </c>
      <c r="M422" s="36"/>
      <c r="N422" s="37">
        <f t="shared" si="29"/>
        <v>382.5</v>
      </c>
      <c r="O422" s="39"/>
    </row>
    <row r="423" ht="14.1" customHeight="1" spans="1:15">
      <c r="A423" s="25" t="s">
        <v>17</v>
      </c>
      <c r="B423" s="26" t="s">
        <v>267</v>
      </c>
      <c r="C423" s="25">
        <v>10</v>
      </c>
      <c r="D423" s="25" t="s">
        <v>6411</v>
      </c>
      <c r="E423" s="29"/>
      <c r="F423" s="36"/>
      <c r="G423" s="29">
        <v>30</v>
      </c>
      <c r="H423" s="29">
        <f t="shared" si="26"/>
        <v>30</v>
      </c>
      <c r="I423" s="36"/>
      <c r="J423" s="36">
        <f t="shared" si="27"/>
        <v>30</v>
      </c>
      <c r="K423" s="37">
        <v>12.75</v>
      </c>
      <c r="L423" s="38">
        <f t="shared" si="28"/>
        <v>382.5</v>
      </c>
      <c r="M423" s="36"/>
      <c r="N423" s="37">
        <f t="shared" si="29"/>
        <v>382.5</v>
      </c>
      <c r="O423" s="39"/>
    </row>
    <row r="424" ht="14.1" customHeight="1" spans="1:15">
      <c r="A424" s="25" t="s">
        <v>17</v>
      </c>
      <c r="B424" s="26" t="s">
        <v>267</v>
      </c>
      <c r="C424" s="25">
        <v>10</v>
      </c>
      <c r="D424" s="25" t="s">
        <v>6412</v>
      </c>
      <c r="E424" s="29"/>
      <c r="F424" s="36"/>
      <c r="G424" s="29">
        <v>30</v>
      </c>
      <c r="H424" s="29">
        <f t="shared" si="26"/>
        <v>30</v>
      </c>
      <c r="I424" s="36"/>
      <c r="J424" s="36">
        <f t="shared" si="27"/>
        <v>30</v>
      </c>
      <c r="K424" s="37">
        <v>12.75</v>
      </c>
      <c r="L424" s="38">
        <f t="shared" si="28"/>
        <v>382.5</v>
      </c>
      <c r="M424" s="36"/>
      <c r="N424" s="37">
        <f t="shared" si="29"/>
        <v>382.5</v>
      </c>
      <c r="O424" s="39"/>
    </row>
    <row r="425" ht="14.1" customHeight="1" spans="1:15">
      <c r="A425" s="25" t="s">
        <v>17</v>
      </c>
      <c r="B425" s="26" t="s">
        <v>267</v>
      </c>
      <c r="C425" s="25">
        <v>10</v>
      </c>
      <c r="D425" s="25" t="s">
        <v>6413</v>
      </c>
      <c r="E425" s="29"/>
      <c r="F425" s="36"/>
      <c r="G425" s="29">
        <v>30</v>
      </c>
      <c r="H425" s="29">
        <f t="shared" si="26"/>
        <v>30</v>
      </c>
      <c r="I425" s="36"/>
      <c r="J425" s="36">
        <f t="shared" si="27"/>
        <v>30</v>
      </c>
      <c r="K425" s="37">
        <v>12.75</v>
      </c>
      <c r="L425" s="38">
        <f t="shared" si="28"/>
        <v>382.5</v>
      </c>
      <c r="M425" s="36"/>
      <c r="N425" s="37">
        <f t="shared" si="29"/>
        <v>382.5</v>
      </c>
      <c r="O425" s="39"/>
    </row>
    <row r="426" ht="14.1" customHeight="1" spans="1:15">
      <c r="A426" s="25" t="s">
        <v>17</v>
      </c>
      <c r="B426" s="26" t="s">
        <v>267</v>
      </c>
      <c r="C426" s="25">
        <v>10</v>
      </c>
      <c r="D426" s="25" t="s">
        <v>6414</v>
      </c>
      <c r="E426" s="29"/>
      <c r="F426" s="36"/>
      <c r="G426" s="29">
        <v>30</v>
      </c>
      <c r="H426" s="29">
        <f t="shared" si="26"/>
        <v>30</v>
      </c>
      <c r="I426" s="36"/>
      <c r="J426" s="36">
        <f t="shared" si="27"/>
        <v>30</v>
      </c>
      <c r="K426" s="37">
        <v>12.75</v>
      </c>
      <c r="L426" s="38">
        <f t="shared" si="28"/>
        <v>382.5</v>
      </c>
      <c r="M426" s="36"/>
      <c r="N426" s="37">
        <f t="shared" si="29"/>
        <v>382.5</v>
      </c>
      <c r="O426" s="39" t="s">
        <v>6211</v>
      </c>
    </row>
    <row r="427" ht="14.1" customHeight="1" spans="1:15">
      <c r="A427" s="25" t="s">
        <v>17</v>
      </c>
      <c r="B427" s="26" t="s">
        <v>267</v>
      </c>
      <c r="C427" s="25">
        <v>10</v>
      </c>
      <c r="D427" s="25" t="s">
        <v>6415</v>
      </c>
      <c r="E427" s="29"/>
      <c r="F427" s="36"/>
      <c r="G427" s="29">
        <v>30</v>
      </c>
      <c r="H427" s="29">
        <f t="shared" si="26"/>
        <v>30</v>
      </c>
      <c r="I427" s="36"/>
      <c r="J427" s="36">
        <f t="shared" si="27"/>
        <v>30</v>
      </c>
      <c r="K427" s="37">
        <v>12.75</v>
      </c>
      <c r="L427" s="38">
        <f t="shared" si="28"/>
        <v>382.5</v>
      </c>
      <c r="M427" s="36"/>
      <c r="N427" s="37">
        <f t="shared" si="29"/>
        <v>382.5</v>
      </c>
      <c r="O427" s="39"/>
    </row>
    <row r="428" ht="14.1" customHeight="1" spans="1:15">
      <c r="A428" s="25" t="s">
        <v>17</v>
      </c>
      <c r="B428" s="26" t="s">
        <v>267</v>
      </c>
      <c r="C428" s="25">
        <v>10</v>
      </c>
      <c r="D428" s="65" t="s">
        <v>6416</v>
      </c>
      <c r="E428" s="29"/>
      <c r="F428" s="36"/>
      <c r="G428" s="29">
        <v>28</v>
      </c>
      <c r="H428" s="29">
        <f t="shared" si="26"/>
        <v>28</v>
      </c>
      <c r="I428" s="36"/>
      <c r="J428" s="36">
        <f t="shared" si="27"/>
        <v>28</v>
      </c>
      <c r="K428" s="37">
        <v>12.75</v>
      </c>
      <c r="L428" s="38">
        <f t="shared" si="28"/>
        <v>357</v>
      </c>
      <c r="M428" s="36"/>
      <c r="N428" s="37">
        <f t="shared" si="29"/>
        <v>357</v>
      </c>
      <c r="O428" s="39"/>
    </row>
    <row r="429" ht="14.1" customHeight="1" spans="1:15">
      <c r="A429" s="25" t="s">
        <v>17</v>
      </c>
      <c r="B429" s="26" t="s">
        <v>267</v>
      </c>
      <c r="C429" s="25">
        <v>10</v>
      </c>
      <c r="D429" s="25" t="s">
        <v>6417</v>
      </c>
      <c r="E429" s="29"/>
      <c r="F429" s="36"/>
      <c r="G429" s="29">
        <v>28</v>
      </c>
      <c r="H429" s="29">
        <f t="shared" si="26"/>
        <v>28</v>
      </c>
      <c r="I429" s="36"/>
      <c r="J429" s="36">
        <f t="shared" si="27"/>
        <v>28</v>
      </c>
      <c r="K429" s="37">
        <v>12.75</v>
      </c>
      <c r="L429" s="38">
        <f t="shared" si="28"/>
        <v>357</v>
      </c>
      <c r="M429" s="36"/>
      <c r="N429" s="37">
        <f t="shared" si="29"/>
        <v>357</v>
      </c>
      <c r="O429" s="39"/>
    </row>
    <row r="430" ht="14.1" customHeight="1" spans="1:15">
      <c r="A430" s="25" t="s">
        <v>17</v>
      </c>
      <c r="B430" s="26" t="s">
        <v>267</v>
      </c>
      <c r="C430" s="25">
        <v>10</v>
      </c>
      <c r="D430" s="31" t="s">
        <v>6414</v>
      </c>
      <c r="E430" s="29"/>
      <c r="F430" s="36"/>
      <c r="G430" s="29">
        <v>30</v>
      </c>
      <c r="H430" s="29">
        <f t="shared" si="26"/>
        <v>30</v>
      </c>
      <c r="I430" s="36"/>
      <c r="J430" s="36">
        <f t="shared" si="27"/>
        <v>30</v>
      </c>
      <c r="K430" s="37">
        <v>12.75</v>
      </c>
      <c r="L430" s="38">
        <f t="shared" si="28"/>
        <v>382.5</v>
      </c>
      <c r="M430" s="36"/>
      <c r="N430" s="37">
        <f t="shared" si="29"/>
        <v>382.5</v>
      </c>
      <c r="O430" s="39" t="s">
        <v>6418</v>
      </c>
    </row>
    <row r="431" ht="14.1" customHeight="1" spans="1:15">
      <c r="A431" s="25" t="s">
        <v>17</v>
      </c>
      <c r="B431" s="26" t="s">
        <v>267</v>
      </c>
      <c r="C431" s="25">
        <v>10</v>
      </c>
      <c r="D431" s="32" t="s">
        <v>6419</v>
      </c>
      <c r="E431" s="29"/>
      <c r="F431" s="36"/>
      <c r="G431" s="29">
        <v>28</v>
      </c>
      <c r="H431" s="29">
        <f t="shared" si="26"/>
        <v>28</v>
      </c>
      <c r="I431" s="36"/>
      <c r="J431" s="36">
        <f t="shared" si="27"/>
        <v>28</v>
      </c>
      <c r="K431" s="37">
        <v>12.75</v>
      </c>
      <c r="L431" s="38">
        <f t="shared" si="28"/>
        <v>357</v>
      </c>
      <c r="M431" s="36"/>
      <c r="N431" s="37">
        <f t="shared" si="29"/>
        <v>357</v>
      </c>
      <c r="O431" s="39" t="s">
        <v>6420</v>
      </c>
    </row>
    <row r="432" ht="14.1" customHeight="1" spans="1:15">
      <c r="A432" s="25" t="s">
        <v>17</v>
      </c>
      <c r="B432" s="26" t="s">
        <v>267</v>
      </c>
      <c r="C432" s="25">
        <v>10</v>
      </c>
      <c r="D432" s="25" t="s">
        <v>6421</v>
      </c>
      <c r="E432" s="29"/>
      <c r="F432" s="36"/>
      <c r="G432" s="29">
        <v>28</v>
      </c>
      <c r="H432" s="29">
        <f t="shared" si="26"/>
        <v>28</v>
      </c>
      <c r="I432" s="36"/>
      <c r="J432" s="36">
        <f t="shared" si="27"/>
        <v>28</v>
      </c>
      <c r="K432" s="37">
        <v>12.75</v>
      </c>
      <c r="L432" s="38">
        <f t="shared" si="28"/>
        <v>357</v>
      </c>
      <c r="M432" s="36"/>
      <c r="N432" s="37">
        <f t="shared" si="29"/>
        <v>357</v>
      </c>
      <c r="O432" s="39"/>
    </row>
    <row r="433" ht="14.1" customHeight="1" spans="1:15">
      <c r="A433" s="25" t="s">
        <v>17</v>
      </c>
      <c r="B433" s="26" t="s">
        <v>267</v>
      </c>
      <c r="C433" s="25">
        <v>10</v>
      </c>
      <c r="D433" s="25" t="s">
        <v>6422</v>
      </c>
      <c r="E433" s="29"/>
      <c r="F433" s="36"/>
      <c r="G433" s="29">
        <v>30</v>
      </c>
      <c r="H433" s="29">
        <f t="shared" si="26"/>
        <v>30</v>
      </c>
      <c r="I433" s="36"/>
      <c r="J433" s="36">
        <f t="shared" si="27"/>
        <v>30</v>
      </c>
      <c r="K433" s="37">
        <v>12.75</v>
      </c>
      <c r="L433" s="38">
        <f t="shared" si="28"/>
        <v>382.5</v>
      </c>
      <c r="M433" s="36"/>
      <c r="N433" s="37">
        <f t="shared" si="29"/>
        <v>382.5</v>
      </c>
      <c r="O433" s="39"/>
    </row>
    <row r="434" ht="14.1" customHeight="1" spans="1:15">
      <c r="A434" s="25" t="s">
        <v>17</v>
      </c>
      <c r="B434" s="26" t="s">
        <v>267</v>
      </c>
      <c r="C434" s="25">
        <v>10</v>
      </c>
      <c r="D434" s="25" t="s">
        <v>6423</v>
      </c>
      <c r="E434" s="29"/>
      <c r="F434" s="36"/>
      <c r="G434" s="29">
        <v>30</v>
      </c>
      <c r="H434" s="29">
        <f t="shared" si="26"/>
        <v>30</v>
      </c>
      <c r="I434" s="36"/>
      <c r="J434" s="36">
        <f t="shared" si="27"/>
        <v>30</v>
      </c>
      <c r="K434" s="37">
        <v>12.75</v>
      </c>
      <c r="L434" s="38">
        <f t="shared" si="28"/>
        <v>382.5</v>
      </c>
      <c r="M434" s="36"/>
      <c r="N434" s="37">
        <f t="shared" si="29"/>
        <v>382.5</v>
      </c>
      <c r="O434" s="39"/>
    </row>
    <row r="435" ht="14.1" customHeight="1" spans="1:15">
      <c r="A435" s="25" t="s">
        <v>17</v>
      </c>
      <c r="B435" s="26" t="s">
        <v>267</v>
      </c>
      <c r="C435" s="25">
        <v>10</v>
      </c>
      <c r="D435" s="25" t="s">
        <v>6424</v>
      </c>
      <c r="E435" s="29"/>
      <c r="F435" s="36"/>
      <c r="G435" s="29">
        <v>28</v>
      </c>
      <c r="H435" s="29">
        <f t="shared" si="26"/>
        <v>28</v>
      </c>
      <c r="I435" s="36"/>
      <c r="J435" s="36">
        <f t="shared" si="27"/>
        <v>28</v>
      </c>
      <c r="K435" s="37">
        <v>12.75</v>
      </c>
      <c r="L435" s="38">
        <f t="shared" si="28"/>
        <v>357</v>
      </c>
      <c r="M435" s="36"/>
      <c r="N435" s="37">
        <f t="shared" si="29"/>
        <v>357</v>
      </c>
      <c r="O435" s="39"/>
    </row>
    <row r="436" ht="14.1" customHeight="1" spans="1:15">
      <c r="A436" s="25" t="s">
        <v>17</v>
      </c>
      <c r="B436" s="26" t="s">
        <v>267</v>
      </c>
      <c r="C436" s="25">
        <v>10</v>
      </c>
      <c r="D436" s="31" t="s">
        <v>6425</v>
      </c>
      <c r="E436" s="29"/>
      <c r="F436" s="36"/>
      <c r="G436" s="29">
        <v>28</v>
      </c>
      <c r="H436" s="29">
        <f t="shared" si="26"/>
        <v>28</v>
      </c>
      <c r="I436" s="36"/>
      <c r="J436" s="36">
        <f t="shared" si="27"/>
        <v>28</v>
      </c>
      <c r="K436" s="37">
        <v>12.75</v>
      </c>
      <c r="L436" s="38">
        <f t="shared" si="28"/>
        <v>357</v>
      </c>
      <c r="M436" s="36"/>
      <c r="N436" s="37">
        <f t="shared" si="29"/>
        <v>357</v>
      </c>
      <c r="O436" s="39" t="s">
        <v>6426</v>
      </c>
    </row>
    <row r="437" ht="14.1" customHeight="1" spans="1:15">
      <c r="A437" s="25" t="s">
        <v>17</v>
      </c>
      <c r="B437" s="26" t="s">
        <v>267</v>
      </c>
      <c r="C437" s="25">
        <v>10</v>
      </c>
      <c r="D437" s="25" t="s">
        <v>6427</v>
      </c>
      <c r="E437" s="29"/>
      <c r="F437" s="36"/>
      <c r="G437" s="29">
        <v>28</v>
      </c>
      <c r="H437" s="29">
        <f t="shared" si="26"/>
        <v>28</v>
      </c>
      <c r="I437" s="36"/>
      <c r="J437" s="36">
        <f t="shared" si="27"/>
        <v>28</v>
      </c>
      <c r="K437" s="37">
        <v>12.75</v>
      </c>
      <c r="L437" s="38">
        <f t="shared" si="28"/>
        <v>357</v>
      </c>
      <c r="M437" s="36"/>
      <c r="N437" s="37">
        <f t="shared" si="29"/>
        <v>357</v>
      </c>
      <c r="O437" s="39" t="s">
        <v>6211</v>
      </c>
    </row>
    <row r="438" ht="14.1" customHeight="1" spans="1:15">
      <c r="A438" s="25" t="s">
        <v>17</v>
      </c>
      <c r="B438" s="26" t="s">
        <v>267</v>
      </c>
      <c r="C438" s="25">
        <v>10</v>
      </c>
      <c r="D438" s="25" t="s">
        <v>6428</v>
      </c>
      <c r="E438" s="29"/>
      <c r="F438" s="36"/>
      <c r="G438" s="29">
        <v>28</v>
      </c>
      <c r="H438" s="29">
        <f t="shared" si="26"/>
        <v>28</v>
      </c>
      <c r="I438" s="36"/>
      <c r="J438" s="36">
        <f t="shared" si="27"/>
        <v>28</v>
      </c>
      <c r="K438" s="37">
        <v>12.75</v>
      </c>
      <c r="L438" s="38">
        <f t="shared" si="28"/>
        <v>357</v>
      </c>
      <c r="M438" s="36"/>
      <c r="N438" s="37">
        <f t="shared" si="29"/>
        <v>357</v>
      </c>
      <c r="O438" s="39"/>
    </row>
    <row r="439" ht="14.1" customHeight="1" spans="1:15">
      <c r="A439" s="25" t="s">
        <v>17</v>
      </c>
      <c r="B439" s="26" t="s">
        <v>267</v>
      </c>
      <c r="C439" s="25">
        <v>10</v>
      </c>
      <c r="D439" s="25" t="s">
        <v>6429</v>
      </c>
      <c r="E439" s="29"/>
      <c r="F439" s="36"/>
      <c r="G439" s="29">
        <v>28</v>
      </c>
      <c r="H439" s="29">
        <f t="shared" si="26"/>
        <v>28</v>
      </c>
      <c r="I439" s="36"/>
      <c r="J439" s="36">
        <f t="shared" si="27"/>
        <v>28</v>
      </c>
      <c r="K439" s="37">
        <v>12.75</v>
      </c>
      <c r="L439" s="38">
        <f t="shared" si="28"/>
        <v>357</v>
      </c>
      <c r="M439" s="36"/>
      <c r="N439" s="37">
        <f t="shared" si="29"/>
        <v>357</v>
      </c>
      <c r="O439" s="39"/>
    </row>
    <row r="440" ht="14.1" customHeight="1" spans="1:15">
      <c r="A440" s="25" t="s">
        <v>17</v>
      </c>
      <c r="B440" s="26" t="s">
        <v>267</v>
      </c>
      <c r="C440" s="25">
        <v>10</v>
      </c>
      <c r="D440" s="25" t="s">
        <v>6430</v>
      </c>
      <c r="E440" s="29"/>
      <c r="F440" s="36"/>
      <c r="G440" s="29">
        <v>28</v>
      </c>
      <c r="H440" s="29">
        <f t="shared" si="26"/>
        <v>28</v>
      </c>
      <c r="I440" s="36"/>
      <c r="J440" s="36">
        <f t="shared" si="27"/>
        <v>28</v>
      </c>
      <c r="K440" s="37">
        <v>12.75</v>
      </c>
      <c r="L440" s="38">
        <f t="shared" si="28"/>
        <v>357</v>
      </c>
      <c r="M440" s="36"/>
      <c r="N440" s="37">
        <f t="shared" si="29"/>
        <v>357</v>
      </c>
      <c r="O440" s="39"/>
    </row>
    <row r="441" ht="14.1" customHeight="1" spans="1:15">
      <c r="A441" s="25" t="s">
        <v>17</v>
      </c>
      <c r="B441" s="26" t="s">
        <v>267</v>
      </c>
      <c r="C441" s="25">
        <v>10</v>
      </c>
      <c r="D441" s="31" t="s">
        <v>6431</v>
      </c>
      <c r="E441" s="29"/>
      <c r="F441" s="36"/>
      <c r="G441" s="29">
        <v>30</v>
      </c>
      <c r="H441" s="29">
        <f t="shared" si="26"/>
        <v>30</v>
      </c>
      <c r="I441" s="36"/>
      <c r="J441" s="36">
        <f t="shared" si="27"/>
        <v>30</v>
      </c>
      <c r="K441" s="37">
        <v>12.75</v>
      </c>
      <c r="L441" s="38">
        <f t="shared" si="28"/>
        <v>382.5</v>
      </c>
      <c r="M441" s="36"/>
      <c r="N441" s="37">
        <f t="shared" si="29"/>
        <v>382.5</v>
      </c>
      <c r="O441" s="39" t="s">
        <v>6432</v>
      </c>
    </row>
    <row r="442" ht="14.1" customHeight="1" spans="1:15">
      <c r="A442" s="25" t="s">
        <v>17</v>
      </c>
      <c r="B442" s="26" t="s">
        <v>267</v>
      </c>
      <c r="C442" s="25">
        <v>10</v>
      </c>
      <c r="D442" s="65" t="s">
        <v>6433</v>
      </c>
      <c r="E442" s="29"/>
      <c r="F442" s="36"/>
      <c r="G442" s="29">
        <v>28</v>
      </c>
      <c r="H442" s="29">
        <f t="shared" si="26"/>
        <v>28</v>
      </c>
      <c r="I442" s="36"/>
      <c r="J442" s="36">
        <f t="shared" si="27"/>
        <v>28</v>
      </c>
      <c r="K442" s="37">
        <v>12.75</v>
      </c>
      <c r="L442" s="38">
        <f t="shared" si="28"/>
        <v>357</v>
      </c>
      <c r="M442" s="36"/>
      <c r="N442" s="37">
        <f t="shared" si="29"/>
        <v>357</v>
      </c>
      <c r="O442" s="39"/>
    </row>
    <row r="443" ht="14.1" customHeight="1" spans="1:15">
      <c r="A443" s="25" t="s">
        <v>17</v>
      </c>
      <c r="B443" s="26" t="s">
        <v>267</v>
      </c>
      <c r="C443" s="25">
        <v>10</v>
      </c>
      <c r="D443" s="25" t="s">
        <v>6434</v>
      </c>
      <c r="E443" s="29"/>
      <c r="F443" s="36"/>
      <c r="G443" s="29">
        <v>28</v>
      </c>
      <c r="H443" s="29">
        <f t="shared" si="26"/>
        <v>28</v>
      </c>
      <c r="I443" s="36"/>
      <c r="J443" s="36">
        <f t="shared" si="27"/>
        <v>28</v>
      </c>
      <c r="K443" s="37">
        <v>12.75</v>
      </c>
      <c r="L443" s="38">
        <f t="shared" si="28"/>
        <v>357</v>
      </c>
      <c r="M443" s="36"/>
      <c r="N443" s="37">
        <f t="shared" si="29"/>
        <v>357</v>
      </c>
      <c r="O443" s="39"/>
    </row>
    <row r="444" ht="14.1" customHeight="1" spans="1:15">
      <c r="A444" s="25" t="s">
        <v>17</v>
      </c>
      <c r="B444" s="26" t="s">
        <v>267</v>
      </c>
      <c r="C444" s="25">
        <v>10</v>
      </c>
      <c r="D444" s="25" t="s">
        <v>6435</v>
      </c>
      <c r="E444" s="29"/>
      <c r="F444" s="36"/>
      <c r="G444" s="29">
        <v>30</v>
      </c>
      <c r="H444" s="29">
        <f t="shared" si="26"/>
        <v>30</v>
      </c>
      <c r="I444" s="36"/>
      <c r="J444" s="36">
        <f t="shared" si="27"/>
        <v>30</v>
      </c>
      <c r="K444" s="37">
        <v>12.75</v>
      </c>
      <c r="L444" s="38">
        <f t="shared" si="28"/>
        <v>382.5</v>
      </c>
      <c r="M444" s="36"/>
      <c r="N444" s="37">
        <f t="shared" si="29"/>
        <v>382.5</v>
      </c>
      <c r="O444" s="39"/>
    </row>
    <row r="445" ht="14.1" customHeight="1" spans="1:15">
      <c r="A445" s="25" t="s">
        <v>17</v>
      </c>
      <c r="B445" s="26" t="s">
        <v>267</v>
      </c>
      <c r="C445" s="25">
        <v>10</v>
      </c>
      <c r="D445" s="25" t="s">
        <v>6436</v>
      </c>
      <c r="E445" s="29"/>
      <c r="F445" s="36"/>
      <c r="G445" s="29">
        <v>30</v>
      </c>
      <c r="H445" s="29">
        <f t="shared" si="26"/>
        <v>30</v>
      </c>
      <c r="I445" s="36"/>
      <c r="J445" s="36">
        <f t="shared" si="27"/>
        <v>30</v>
      </c>
      <c r="K445" s="37">
        <v>12.75</v>
      </c>
      <c r="L445" s="38">
        <f t="shared" si="28"/>
        <v>382.5</v>
      </c>
      <c r="M445" s="36"/>
      <c r="N445" s="37">
        <f t="shared" si="29"/>
        <v>382.5</v>
      </c>
      <c r="O445" s="39"/>
    </row>
    <row r="446" ht="14.1" customHeight="1" spans="1:15">
      <c r="A446" s="25" t="s">
        <v>17</v>
      </c>
      <c r="B446" s="26" t="s">
        <v>267</v>
      </c>
      <c r="C446" s="25">
        <v>10</v>
      </c>
      <c r="D446" s="25" t="s">
        <v>6437</v>
      </c>
      <c r="E446" s="29"/>
      <c r="F446" s="36"/>
      <c r="G446" s="29">
        <v>28</v>
      </c>
      <c r="H446" s="29">
        <f t="shared" si="26"/>
        <v>28</v>
      </c>
      <c r="I446" s="36"/>
      <c r="J446" s="36">
        <f t="shared" si="27"/>
        <v>28</v>
      </c>
      <c r="K446" s="37">
        <v>12.75</v>
      </c>
      <c r="L446" s="38">
        <f t="shared" si="28"/>
        <v>357</v>
      </c>
      <c r="M446" s="36"/>
      <c r="N446" s="37">
        <f t="shared" si="29"/>
        <v>357</v>
      </c>
      <c r="O446" s="39"/>
    </row>
    <row r="447" ht="14.1" customHeight="1" spans="1:15">
      <c r="A447" s="25" t="s">
        <v>17</v>
      </c>
      <c r="B447" s="26" t="s">
        <v>267</v>
      </c>
      <c r="C447" s="25">
        <v>10</v>
      </c>
      <c r="D447" s="31" t="s">
        <v>6438</v>
      </c>
      <c r="E447" s="29"/>
      <c r="F447" s="36"/>
      <c r="G447" s="29">
        <v>28</v>
      </c>
      <c r="H447" s="29">
        <f t="shared" si="26"/>
        <v>28</v>
      </c>
      <c r="I447" s="36"/>
      <c r="J447" s="36">
        <f t="shared" si="27"/>
        <v>28</v>
      </c>
      <c r="K447" s="37">
        <v>12.75</v>
      </c>
      <c r="L447" s="38">
        <f t="shared" si="28"/>
        <v>357</v>
      </c>
      <c r="M447" s="36"/>
      <c r="N447" s="37">
        <f t="shared" si="29"/>
        <v>357</v>
      </c>
      <c r="O447" s="39" t="s">
        <v>6439</v>
      </c>
    </row>
    <row r="448" ht="14.1" customHeight="1" spans="1:15">
      <c r="A448" s="25" t="s">
        <v>17</v>
      </c>
      <c r="B448" s="26" t="s">
        <v>267</v>
      </c>
      <c r="C448" s="25">
        <v>10</v>
      </c>
      <c r="D448" s="25" t="s">
        <v>6440</v>
      </c>
      <c r="E448" s="29"/>
      <c r="F448" s="36"/>
      <c r="G448" s="29">
        <v>28</v>
      </c>
      <c r="H448" s="29">
        <f t="shared" si="26"/>
        <v>28</v>
      </c>
      <c r="I448" s="36"/>
      <c r="J448" s="36">
        <f t="shared" si="27"/>
        <v>28</v>
      </c>
      <c r="K448" s="37">
        <v>12.75</v>
      </c>
      <c r="L448" s="38">
        <f t="shared" si="28"/>
        <v>357</v>
      </c>
      <c r="M448" s="36"/>
      <c r="N448" s="37">
        <f t="shared" si="29"/>
        <v>357</v>
      </c>
      <c r="O448" s="39"/>
    </row>
    <row r="449" ht="14.1" customHeight="1" spans="1:15">
      <c r="A449" s="25" t="s">
        <v>17</v>
      </c>
      <c r="B449" s="26" t="s">
        <v>267</v>
      </c>
      <c r="C449" s="25">
        <v>10</v>
      </c>
      <c r="D449" s="25" t="s">
        <v>6441</v>
      </c>
      <c r="E449" s="29"/>
      <c r="F449" s="36"/>
      <c r="G449" s="29">
        <v>28</v>
      </c>
      <c r="H449" s="29">
        <f t="shared" si="26"/>
        <v>28</v>
      </c>
      <c r="I449" s="36"/>
      <c r="J449" s="36">
        <f t="shared" si="27"/>
        <v>28</v>
      </c>
      <c r="K449" s="37">
        <v>12.75</v>
      </c>
      <c r="L449" s="38">
        <f t="shared" si="28"/>
        <v>357</v>
      </c>
      <c r="M449" s="36"/>
      <c r="N449" s="37">
        <f t="shared" si="29"/>
        <v>357</v>
      </c>
      <c r="O449" s="39"/>
    </row>
    <row r="450" ht="14.1" customHeight="1" spans="1:15">
      <c r="A450" s="25" t="s">
        <v>17</v>
      </c>
      <c r="B450" s="26" t="s">
        <v>267</v>
      </c>
      <c r="C450" s="25">
        <v>10</v>
      </c>
      <c r="D450" s="25" t="s">
        <v>6442</v>
      </c>
      <c r="E450" s="29"/>
      <c r="F450" s="36"/>
      <c r="G450" s="29">
        <v>28</v>
      </c>
      <c r="H450" s="29">
        <f t="shared" si="26"/>
        <v>28</v>
      </c>
      <c r="I450" s="36"/>
      <c r="J450" s="36">
        <f t="shared" si="27"/>
        <v>28</v>
      </c>
      <c r="K450" s="37">
        <v>12.75</v>
      </c>
      <c r="L450" s="38">
        <f t="shared" si="28"/>
        <v>357</v>
      </c>
      <c r="M450" s="36"/>
      <c r="N450" s="37">
        <f t="shared" si="29"/>
        <v>357</v>
      </c>
      <c r="O450" s="39"/>
    </row>
    <row r="451" ht="14.1" customHeight="1" spans="1:15">
      <c r="A451" s="25" t="s">
        <v>17</v>
      </c>
      <c r="B451" s="26" t="s">
        <v>267</v>
      </c>
      <c r="C451" s="25">
        <v>10</v>
      </c>
      <c r="D451" s="25" t="s">
        <v>6443</v>
      </c>
      <c r="E451" s="29"/>
      <c r="F451" s="36"/>
      <c r="G451" s="29">
        <v>28</v>
      </c>
      <c r="H451" s="29">
        <f t="shared" si="26"/>
        <v>28</v>
      </c>
      <c r="I451" s="36"/>
      <c r="J451" s="36">
        <f t="shared" si="27"/>
        <v>28</v>
      </c>
      <c r="K451" s="37">
        <v>12.75</v>
      </c>
      <c r="L451" s="38">
        <f t="shared" si="28"/>
        <v>357</v>
      </c>
      <c r="M451" s="36"/>
      <c r="N451" s="37">
        <f t="shared" si="29"/>
        <v>357</v>
      </c>
      <c r="O451" s="39"/>
    </row>
    <row r="452" ht="14.1" customHeight="1" spans="1:15">
      <c r="A452" s="25" t="s">
        <v>17</v>
      </c>
      <c r="B452" s="26" t="s">
        <v>267</v>
      </c>
      <c r="C452" s="25">
        <v>10</v>
      </c>
      <c r="D452" s="25" t="s">
        <v>6444</v>
      </c>
      <c r="E452" s="29"/>
      <c r="F452" s="36"/>
      <c r="G452" s="29">
        <v>28</v>
      </c>
      <c r="H452" s="29">
        <f t="shared" si="26"/>
        <v>28</v>
      </c>
      <c r="I452" s="36"/>
      <c r="J452" s="36">
        <f t="shared" si="27"/>
        <v>28</v>
      </c>
      <c r="K452" s="37">
        <v>12.75</v>
      </c>
      <c r="L452" s="38">
        <f t="shared" si="28"/>
        <v>357</v>
      </c>
      <c r="M452" s="36"/>
      <c r="N452" s="37">
        <f t="shared" si="29"/>
        <v>357</v>
      </c>
      <c r="O452" s="39"/>
    </row>
    <row r="453" ht="14.1" customHeight="1" spans="1:15">
      <c r="A453" s="25" t="s">
        <v>17</v>
      </c>
      <c r="B453" s="26" t="s">
        <v>267</v>
      </c>
      <c r="C453" s="25">
        <v>10</v>
      </c>
      <c r="D453" s="25" t="s">
        <v>6445</v>
      </c>
      <c r="E453" s="29"/>
      <c r="F453" s="36"/>
      <c r="G453" s="29">
        <v>28</v>
      </c>
      <c r="H453" s="29">
        <f t="shared" ref="H453:H516" si="30">F453+G453</f>
        <v>28</v>
      </c>
      <c r="I453" s="36"/>
      <c r="J453" s="36">
        <f t="shared" ref="J453:J516" si="31">H453-I453</f>
        <v>28</v>
      </c>
      <c r="K453" s="37">
        <v>12.75</v>
      </c>
      <c r="L453" s="38">
        <f t="shared" si="28"/>
        <v>357</v>
      </c>
      <c r="M453" s="36"/>
      <c r="N453" s="37">
        <f t="shared" si="29"/>
        <v>357</v>
      </c>
      <c r="O453" s="39"/>
    </row>
    <row r="454" ht="14.1" customHeight="1" spans="1:15">
      <c r="A454" s="25" t="s">
        <v>17</v>
      </c>
      <c r="B454" s="26" t="s">
        <v>267</v>
      </c>
      <c r="C454" s="25">
        <v>10</v>
      </c>
      <c r="D454" s="25" t="s">
        <v>6446</v>
      </c>
      <c r="E454" s="29"/>
      <c r="F454" s="36"/>
      <c r="G454" s="29">
        <v>28</v>
      </c>
      <c r="H454" s="29">
        <f t="shared" si="30"/>
        <v>28</v>
      </c>
      <c r="I454" s="36"/>
      <c r="J454" s="36">
        <f t="shared" si="31"/>
        <v>28</v>
      </c>
      <c r="K454" s="37">
        <v>12.75</v>
      </c>
      <c r="L454" s="38">
        <f t="shared" ref="L454:L517" si="32">ROUND(H454*K454,2)</f>
        <v>357</v>
      </c>
      <c r="M454" s="36"/>
      <c r="N454" s="37">
        <f t="shared" ref="N454:N517" si="33">L454-M454</f>
        <v>357</v>
      </c>
      <c r="O454" s="39"/>
    </row>
    <row r="455" ht="14.1" customHeight="1" spans="1:15">
      <c r="A455" s="25" t="s">
        <v>17</v>
      </c>
      <c r="B455" s="26" t="s">
        <v>267</v>
      </c>
      <c r="C455" s="25">
        <v>10</v>
      </c>
      <c r="D455" s="25" t="s">
        <v>6447</v>
      </c>
      <c r="E455" s="29"/>
      <c r="F455" s="36"/>
      <c r="G455" s="29">
        <v>28</v>
      </c>
      <c r="H455" s="29">
        <f t="shared" si="30"/>
        <v>28</v>
      </c>
      <c r="I455" s="36"/>
      <c r="J455" s="36">
        <f t="shared" si="31"/>
        <v>28</v>
      </c>
      <c r="K455" s="37">
        <v>12.75</v>
      </c>
      <c r="L455" s="38">
        <f t="shared" si="32"/>
        <v>357</v>
      </c>
      <c r="M455" s="36"/>
      <c r="N455" s="37">
        <f t="shared" si="33"/>
        <v>357</v>
      </c>
      <c r="O455" s="39"/>
    </row>
    <row r="456" ht="14.1" customHeight="1" spans="1:15">
      <c r="A456" s="25" t="s">
        <v>17</v>
      </c>
      <c r="B456" s="26" t="s">
        <v>267</v>
      </c>
      <c r="C456" s="25">
        <v>10</v>
      </c>
      <c r="D456" s="25" t="s">
        <v>6448</v>
      </c>
      <c r="E456" s="29"/>
      <c r="F456" s="36"/>
      <c r="G456" s="29">
        <v>28</v>
      </c>
      <c r="H456" s="29">
        <f t="shared" si="30"/>
        <v>28</v>
      </c>
      <c r="I456" s="36"/>
      <c r="J456" s="36">
        <f t="shared" si="31"/>
        <v>28</v>
      </c>
      <c r="K456" s="37">
        <v>12.75</v>
      </c>
      <c r="L456" s="38">
        <f t="shared" si="32"/>
        <v>357</v>
      </c>
      <c r="M456" s="36"/>
      <c r="N456" s="37">
        <f t="shared" si="33"/>
        <v>357</v>
      </c>
      <c r="O456" s="39"/>
    </row>
    <row r="457" ht="14.1" customHeight="1" spans="1:15">
      <c r="A457" s="25" t="s">
        <v>17</v>
      </c>
      <c r="B457" s="26" t="s">
        <v>267</v>
      </c>
      <c r="C457" s="25">
        <v>10</v>
      </c>
      <c r="D457" s="25" t="s">
        <v>6449</v>
      </c>
      <c r="E457" s="29"/>
      <c r="F457" s="36"/>
      <c r="G457" s="29">
        <v>28</v>
      </c>
      <c r="H457" s="29">
        <f t="shared" si="30"/>
        <v>28</v>
      </c>
      <c r="I457" s="36"/>
      <c r="J457" s="36">
        <f t="shared" si="31"/>
        <v>28</v>
      </c>
      <c r="K457" s="37">
        <v>12.75</v>
      </c>
      <c r="L457" s="38">
        <f t="shared" si="32"/>
        <v>357</v>
      </c>
      <c r="M457" s="36"/>
      <c r="N457" s="37">
        <f t="shared" si="33"/>
        <v>357</v>
      </c>
      <c r="O457" s="39"/>
    </row>
    <row r="458" ht="14.1" customHeight="1" spans="1:15">
      <c r="A458" s="25" t="s">
        <v>17</v>
      </c>
      <c r="B458" s="26" t="s">
        <v>267</v>
      </c>
      <c r="C458" s="25">
        <v>10</v>
      </c>
      <c r="D458" s="25" t="s">
        <v>6450</v>
      </c>
      <c r="E458" s="29"/>
      <c r="F458" s="36"/>
      <c r="G458" s="29">
        <v>28</v>
      </c>
      <c r="H458" s="29">
        <f t="shared" si="30"/>
        <v>28</v>
      </c>
      <c r="I458" s="36"/>
      <c r="J458" s="36">
        <f t="shared" si="31"/>
        <v>28</v>
      </c>
      <c r="K458" s="37">
        <v>12.75</v>
      </c>
      <c r="L458" s="38">
        <f t="shared" si="32"/>
        <v>357</v>
      </c>
      <c r="M458" s="36"/>
      <c r="N458" s="37">
        <f t="shared" si="33"/>
        <v>357</v>
      </c>
      <c r="O458" s="39"/>
    </row>
    <row r="459" ht="14.1" customHeight="1" spans="1:15">
      <c r="A459" s="25" t="s">
        <v>17</v>
      </c>
      <c r="B459" s="26" t="s">
        <v>267</v>
      </c>
      <c r="C459" s="25">
        <v>11</v>
      </c>
      <c r="D459" s="25" t="s">
        <v>6451</v>
      </c>
      <c r="E459" s="29"/>
      <c r="F459" s="36"/>
      <c r="G459" s="29">
        <v>28</v>
      </c>
      <c r="H459" s="29">
        <f t="shared" si="30"/>
        <v>28</v>
      </c>
      <c r="I459" s="36"/>
      <c r="J459" s="36">
        <f t="shared" si="31"/>
        <v>28</v>
      </c>
      <c r="K459" s="37">
        <v>12.75</v>
      </c>
      <c r="L459" s="38">
        <f t="shared" si="32"/>
        <v>357</v>
      </c>
      <c r="M459" s="36"/>
      <c r="N459" s="37">
        <f t="shared" si="33"/>
        <v>357</v>
      </c>
      <c r="O459" s="39"/>
    </row>
    <row r="460" ht="14.1" customHeight="1" spans="1:15">
      <c r="A460" s="25" t="s">
        <v>17</v>
      </c>
      <c r="B460" s="26" t="s">
        <v>267</v>
      </c>
      <c r="C460" s="25">
        <v>11</v>
      </c>
      <c r="D460" s="25" t="s">
        <v>6452</v>
      </c>
      <c r="E460" s="29"/>
      <c r="F460" s="36"/>
      <c r="G460" s="29">
        <v>28</v>
      </c>
      <c r="H460" s="29">
        <f t="shared" si="30"/>
        <v>28</v>
      </c>
      <c r="I460" s="36"/>
      <c r="J460" s="36">
        <f t="shared" si="31"/>
        <v>28</v>
      </c>
      <c r="K460" s="37">
        <v>12.75</v>
      </c>
      <c r="L460" s="38">
        <f t="shared" si="32"/>
        <v>357</v>
      </c>
      <c r="M460" s="36"/>
      <c r="N460" s="37">
        <f t="shared" si="33"/>
        <v>357</v>
      </c>
      <c r="O460" s="39"/>
    </row>
    <row r="461" ht="14.1" customHeight="1" spans="1:15">
      <c r="A461" s="25" t="s">
        <v>17</v>
      </c>
      <c r="B461" s="26" t="s">
        <v>267</v>
      </c>
      <c r="C461" s="25">
        <v>11</v>
      </c>
      <c r="D461" s="25" t="s">
        <v>6453</v>
      </c>
      <c r="E461" s="29"/>
      <c r="F461" s="36"/>
      <c r="G461" s="29">
        <v>28</v>
      </c>
      <c r="H461" s="29">
        <f t="shared" si="30"/>
        <v>28</v>
      </c>
      <c r="I461" s="36"/>
      <c r="J461" s="36">
        <f t="shared" si="31"/>
        <v>28</v>
      </c>
      <c r="K461" s="37">
        <v>12.75</v>
      </c>
      <c r="L461" s="38">
        <f t="shared" si="32"/>
        <v>357</v>
      </c>
      <c r="M461" s="36"/>
      <c r="N461" s="37">
        <f t="shared" si="33"/>
        <v>357</v>
      </c>
      <c r="O461" s="39"/>
    </row>
    <row r="462" ht="14.1" customHeight="1" spans="1:15">
      <c r="A462" s="25" t="s">
        <v>17</v>
      </c>
      <c r="B462" s="26" t="s">
        <v>267</v>
      </c>
      <c r="C462" s="25">
        <v>11</v>
      </c>
      <c r="D462" s="25" t="s">
        <v>6454</v>
      </c>
      <c r="E462" s="29"/>
      <c r="F462" s="36"/>
      <c r="G462" s="29">
        <v>28</v>
      </c>
      <c r="H462" s="29">
        <f t="shared" si="30"/>
        <v>28</v>
      </c>
      <c r="I462" s="36"/>
      <c r="J462" s="36">
        <f t="shared" si="31"/>
        <v>28</v>
      </c>
      <c r="K462" s="37">
        <v>12.75</v>
      </c>
      <c r="L462" s="38">
        <f t="shared" si="32"/>
        <v>357</v>
      </c>
      <c r="M462" s="36"/>
      <c r="N462" s="37">
        <f t="shared" si="33"/>
        <v>357</v>
      </c>
      <c r="O462" s="39" t="s">
        <v>6455</v>
      </c>
    </row>
    <row r="463" ht="14.1" customHeight="1" spans="1:15">
      <c r="A463" s="25" t="s">
        <v>17</v>
      </c>
      <c r="B463" s="26" t="s">
        <v>267</v>
      </c>
      <c r="C463" s="25">
        <v>11</v>
      </c>
      <c r="D463" s="25" t="s">
        <v>6456</v>
      </c>
      <c r="E463" s="29"/>
      <c r="F463" s="36"/>
      <c r="G463" s="29">
        <v>28</v>
      </c>
      <c r="H463" s="29">
        <f t="shared" si="30"/>
        <v>28</v>
      </c>
      <c r="I463" s="36"/>
      <c r="J463" s="36">
        <f t="shared" si="31"/>
        <v>28</v>
      </c>
      <c r="K463" s="37">
        <v>12.75</v>
      </c>
      <c r="L463" s="38">
        <f t="shared" si="32"/>
        <v>357</v>
      </c>
      <c r="M463" s="36"/>
      <c r="N463" s="37">
        <f t="shared" si="33"/>
        <v>357</v>
      </c>
      <c r="O463" s="39"/>
    </row>
    <row r="464" ht="14.1" customHeight="1" spans="1:15">
      <c r="A464" s="25" t="s">
        <v>17</v>
      </c>
      <c r="B464" s="26" t="s">
        <v>267</v>
      </c>
      <c r="C464" s="25">
        <v>11</v>
      </c>
      <c r="D464" s="25" t="s">
        <v>6457</v>
      </c>
      <c r="E464" s="29"/>
      <c r="F464" s="36"/>
      <c r="G464" s="29">
        <v>28</v>
      </c>
      <c r="H464" s="29">
        <f t="shared" si="30"/>
        <v>28</v>
      </c>
      <c r="I464" s="36"/>
      <c r="J464" s="36">
        <f t="shared" si="31"/>
        <v>28</v>
      </c>
      <c r="K464" s="37">
        <v>12.75</v>
      </c>
      <c r="L464" s="38">
        <f t="shared" si="32"/>
        <v>357</v>
      </c>
      <c r="M464" s="36"/>
      <c r="N464" s="37">
        <f t="shared" si="33"/>
        <v>357</v>
      </c>
      <c r="O464" s="39"/>
    </row>
    <row r="465" ht="14.1" customHeight="1" spans="1:15">
      <c r="A465" s="25" t="s">
        <v>17</v>
      </c>
      <c r="B465" s="26" t="s">
        <v>267</v>
      </c>
      <c r="C465" s="25">
        <v>11</v>
      </c>
      <c r="D465" s="25" t="s">
        <v>6458</v>
      </c>
      <c r="E465" s="29"/>
      <c r="F465" s="36"/>
      <c r="G465" s="29">
        <v>28</v>
      </c>
      <c r="H465" s="29">
        <f t="shared" si="30"/>
        <v>28</v>
      </c>
      <c r="I465" s="36"/>
      <c r="J465" s="36">
        <f t="shared" si="31"/>
        <v>28</v>
      </c>
      <c r="K465" s="37">
        <v>12.75</v>
      </c>
      <c r="L465" s="38">
        <f t="shared" si="32"/>
        <v>357</v>
      </c>
      <c r="M465" s="36"/>
      <c r="N465" s="37">
        <f t="shared" si="33"/>
        <v>357</v>
      </c>
      <c r="O465" s="39"/>
    </row>
    <row r="466" ht="14.1" customHeight="1" spans="1:15">
      <c r="A466" s="25" t="s">
        <v>17</v>
      </c>
      <c r="B466" s="26" t="s">
        <v>267</v>
      </c>
      <c r="C466" s="25">
        <v>11</v>
      </c>
      <c r="D466" s="25" t="s">
        <v>6459</v>
      </c>
      <c r="E466" s="29"/>
      <c r="F466" s="36"/>
      <c r="G466" s="29">
        <v>28</v>
      </c>
      <c r="H466" s="29">
        <f t="shared" si="30"/>
        <v>28</v>
      </c>
      <c r="I466" s="36"/>
      <c r="J466" s="36">
        <f t="shared" si="31"/>
        <v>28</v>
      </c>
      <c r="K466" s="37">
        <v>12.75</v>
      </c>
      <c r="L466" s="38">
        <f t="shared" si="32"/>
        <v>357</v>
      </c>
      <c r="M466" s="36"/>
      <c r="N466" s="37">
        <f t="shared" si="33"/>
        <v>357</v>
      </c>
      <c r="O466" s="39"/>
    </row>
    <row r="467" ht="14.1" customHeight="1" spans="1:15">
      <c r="A467" s="25" t="s">
        <v>17</v>
      </c>
      <c r="B467" s="26" t="s">
        <v>267</v>
      </c>
      <c r="C467" s="25">
        <v>11</v>
      </c>
      <c r="D467" s="25" t="s">
        <v>6460</v>
      </c>
      <c r="E467" s="29"/>
      <c r="F467" s="36"/>
      <c r="G467" s="29">
        <v>28</v>
      </c>
      <c r="H467" s="29">
        <f t="shared" si="30"/>
        <v>28</v>
      </c>
      <c r="I467" s="36"/>
      <c r="J467" s="36">
        <f t="shared" si="31"/>
        <v>28</v>
      </c>
      <c r="K467" s="37">
        <v>12.75</v>
      </c>
      <c r="L467" s="38">
        <f t="shared" si="32"/>
        <v>357</v>
      </c>
      <c r="M467" s="36"/>
      <c r="N467" s="37">
        <f t="shared" si="33"/>
        <v>357</v>
      </c>
      <c r="O467" s="39"/>
    </row>
    <row r="468" ht="14.1" customHeight="1" spans="1:15">
      <c r="A468" s="25" t="s">
        <v>17</v>
      </c>
      <c r="B468" s="26" t="s">
        <v>267</v>
      </c>
      <c r="C468" s="25">
        <v>11</v>
      </c>
      <c r="D468" s="25" t="s">
        <v>6461</v>
      </c>
      <c r="E468" s="29"/>
      <c r="F468" s="36"/>
      <c r="G468" s="29">
        <v>28</v>
      </c>
      <c r="H468" s="29">
        <f t="shared" si="30"/>
        <v>28</v>
      </c>
      <c r="I468" s="36"/>
      <c r="J468" s="36">
        <f t="shared" si="31"/>
        <v>28</v>
      </c>
      <c r="K468" s="37">
        <v>12.75</v>
      </c>
      <c r="L468" s="38">
        <f t="shared" si="32"/>
        <v>357</v>
      </c>
      <c r="M468" s="36"/>
      <c r="N468" s="37">
        <f t="shared" si="33"/>
        <v>357</v>
      </c>
      <c r="O468" s="39"/>
    </row>
    <row r="469" ht="14.1" customHeight="1" spans="1:15">
      <c r="A469" s="25" t="s">
        <v>17</v>
      </c>
      <c r="B469" s="26" t="s">
        <v>267</v>
      </c>
      <c r="C469" s="25">
        <v>11</v>
      </c>
      <c r="D469" s="25" t="s">
        <v>6462</v>
      </c>
      <c r="E469" s="29"/>
      <c r="F469" s="36"/>
      <c r="G469" s="29">
        <v>28</v>
      </c>
      <c r="H469" s="29">
        <f t="shared" si="30"/>
        <v>28</v>
      </c>
      <c r="I469" s="36"/>
      <c r="J469" s="36">
        <f t="shared" si="31"/>
        <v>28</v>
      </c>
      <c r="K469" s="37">
        <v>12.75</v>
      </c>
      <c r="L469" s="38">
        <f t="shared" si="32"/>
        <v>357</v>
      </c>
      <c r="M469" s="36"/>
      <c r="N469" s="37">
        <f t="shared" si="33"/>
        <v>357</v>
      </c>
      <c r="O469" s="39"/>
    </row>
    <row r="470" ht="14.1" customHeight="1" spans="1:15">
      <c r="A470" s="25" t="s">
        <v>17</v>
      </c>
      <c r="B470" s="26" t="s">
        <v>267</v>
      </c>
      <c r="C470" s="25">
        <v>11</v>
      </c>
      <c r="D470" s="25" t="s">
        <v>6463</v>
      </c>
      <c r="E470" s="29"/>
      <c r="F470" s="36"/>
      <c r="G470" s="29">
        <v>28</v>
      </c>
      <c r="H470" s="29">
        <f t="shared" si="30"/>
        <v>28</v>
      </c>
      <c r="I470" s="36"/>
      <c r="J470" s="36">
        <f t="shared" si="31"/>
        <v>28</v>
      </c>
      <c r="K470" s="37">
        <v>12.75</v>
      </c>
      <c r="L470" s="38">
        <f t="shared" si="32"/>
        <v>357</v>
      </c>
      <c r="M470" s="36"/>
      <c r="N470" s="37">
        <f t="shared" si="33"/>
        <v>357</v>
      </c>
      <c r="O470" s="39"/>
    </row>
    <row r="471" ht="14.1" customHeight="1" spans="1:15">
      <c r="A471" s="25" t="s">
        <v>17</v>
      </c>
      <c r="B471" s="26" t="s">
        <v>267</v>
      </c>
      <c r="C471" s="25">
        <v>11</v>
      </c>
      <c r="D471" s="25" t="s">
        <v>6464</v>
      </c>
      <c r="E471" s="29"/>
      <c r="F471" s="36"/>
      <c r="G471" s="29">
        <v>28</v>
      </c>
      <c r="H471" s="29">
        <f t="shared" si="30"/>
        <v>28</v>
      </c>
      <c r="I471" s="36"/>
      <c r="J471" s="36">
        <f t="shared" si="31"/>
        <v>28</v>
      </c>
      <c r="K471" s="37">
        <v>12.75</v>
      </c>
      <c r="L471" s="38">
        <f t="shared" si="32"/>
        <v>357</v>
      </c>
      <c r="M471" s="36"/>
      <c r="N471" s="37">
        <f t="shared" si="33"/>
        <v>357</v>
      </c>
      <c r="O471" s="39"/>
    </row>
    <row r="472" ht="14.1" customHeight="1" spans="1:15">
      <c r="A472" s="25" t="s">
        <v>17</v>
      </c>
      <c r="B472" s="26" t="s">
        <v>267</v>
      </c>
      <c r="C472" s="25">
        <v>11</v>
      </c>
      <c r="D472" s="25" t="s">
        <v>6465</v>
      </c>
      <c r="E472" s="29"/>
      <c r="F472" s="36"/>
      <c r="G472" s="29">
        <v>28</v>
      </c>
      <c r="H472" s="29">
        <f t="shared" si="30"/>
        <v>28</v>
      </c>
      <c r="I472" s="36"/>
      <c r="J472" s="36">
        <f t="shared" si="31"/>
        <v>28</v>
      </c>
      <c r="K472" s="37">
        <v>12.75</v>
      </c>
      <c r="L472" s="38">
        <f t="shared" si="32"/>
        <v>357</v>
      </c>
      <c r="M472" s="36"/>
      <c r="N472" s="37">
        <f t="shared" si="33"/>
        <v>357</v>
      </c>
      <c r="O472" s="39"/>
    </row>
    <row r="473" ht="14.1" customHeight="1" spans="1:15">
      <c r="A473" s="25" t="s">
        <v>17</v>
      </c>
      <c r="B473" s="26" t="s">
        <v>267</v>
      </c>
      <c r="C473" s="25">
        <v>11</v>
      </c>
      <c r="D473" s="25" t="s">
        <v>6466</v>
      </c>
      <c r="E473" s="29"/>
      <c r="F473" s="36"/>
      <c r="G473" s="29">
        <v>30</v>
      </c>
      <c r="H473" s="29">
        <f t="shared" si="30"/>
        <v>30</v>
      </c>
      <c r="I473" s="36"/>
      <c r="J473" s="36">
        <f t="shared" si="31"/>
        <v>30</v>
      </c>
      <c r="K473" s="37">
        <v>12.75</v>
      </c>
      <c r="L473" s="38">
        <f t="shared" si="32"/>
        <v>382.5</v>
      </c>
      <c r="M473" s="36"/>
      <c r="N473" s="37">
        <f t="shared" si="33"/>
        <v>382.5</v>
      </c>
      <c r="O473" s="39"/>
    </row>
    <row r="474" ht="14.1" customHeight="1" spans="1:15">
      <c r="A474" s="25" t="s">
        <v>17</v>
      </c>
      <c r="B474" s="26" t="s">
        <v>267</v>
      </c>
      <c r="C474" s="25">
        <v>11</v>
      </c>
      <c r="D474" s="25" t="s">
        <v>6467</v>
      </c>
      <c r="E474" s="29"/>
      <c r="F474" s="36"/>
      <c r="G474" s="29">
        <v>28</v>
      </c>
      <c r="H474" s="29">
        <f t="shared" si="30"/>
        <v>28</v>
      </c>
      <c r="I474" s="36"/>
      <c r="J474" s="36">
        <f t="shared" si="31"/>
        <v>28</v>
      </c>
      <c r="K474" s="37">
        <v>12.75</v>
      </c>
      <c r="L474" s="38">
        <f t="shared" si="32"/>
        <v>357</v>
      </c>
      <c r="M474" s="36"/>
      <c r="N474" s="37">
        <f t="shared" si="33"/>
        <v>357</v>
      </c>
      <c r="O474" s="39"/>
    </row>
    <row r="475" ht="14.1" customHeight="1" spans="1:15">
      <c r="A475" s="25" t="s">
        <v>17</v>
      </c>
      <c r="B475" s="26" t="s">
        <v>267</v>
      </c>
      <c r="C475" s="25">
        <v>11</v>
      </c>
      <c r="D475" s="25" t="s">
        <v>6468</v>
      </c>
      <c r="E475" s="29"/>
      <c r="F475" s="36"/>
      <c r="G475" s="29">
        <v>28</v>
      </c>
      <c r="H475" s="29">
        <f t="shared" si="30"/>
        <v>28</v>
      </c>
      <c r="I475" s="36"/>
      <c r="J475" s="36">
        <f t="shared" si="31"/>
        <v>28</v>
      </c>
      <c r="K475" s="37">
        <v>12.75</v>
      </c>
      <c r="L475" s="38">
        <f t="shared" si="32"/>
        <v>357</v>
      </c>
      <c r="M475" s="36"/>
      <c r="N475" s="37">
        <f t="shared" si="33"/>
        <v>357</v>
      </c>
      <c r="O475" s="39"/>
    </row>
    <row r="476" ht="14.1" customHeight="1" spans="1:15">
      <c r="A476" s="25" t="s">
        <v>17</v>
      </c>
      <c r="B476" s="26" t="s">
        <v>267</v>
      </c>
      <c r="C476" s="25">
        <v>11</v>
      </c>
      <c r="D476" s="31" t="s">
        <v>6469</v>
      </c>
      <c r="E476" s="29"/>
      <c r="F476" s="36"/>
      <c r="G476" s="29">
        <v>30</v>
      </c>
      <c r="H476" s="29">
        <f t="shared" si="30"/>
        <v>30</v>
      </c>
      <c r="I476" s="36"/>
      <c r="J476" s="36">
        <f t="shared" si="31"/>
        <v>30</v>
      </c>
      <c r="K476" s="37">
        <v>12.75</v>
      </c>
      <c r="L476" s="38">
        <f t="shared" si="32"/>
        <v>382.5</v>
      </c>
      <c r="M476" s="36"/>
      <c r="N476" s="37">
        <f t="shared" si="33"/>
        <v>382.5</v>
      </c>
      <c r="O476" s="39" t="s">
        <v>6470</v>
      </c>
    </row>
    <row r="477" ht="14.1" customHeight="1" spans="1:15">
      <c r="A477" s="25" t="s">
        <v>17</v>
      </c>
      <c r="B477" s="26" t="s">
        <v>267</v>
      </c>
      <c r="C477" s="25">
        <v>11</v>
      </c>
      <c r="D477" s="25" t="s">
        <v>6471</v>
      </c>
      <c r="E477" s="29"/>
      <c r="F477" s="36"/>
      <c r="G477" s="29">
        <v>30</v>
      </c>
      <c r="H477" s="29">
        <f t="shared" si="30"/>
        <v>30</v>
      </c>
      <c r="I477" s="36"/>
      <c r="J477" s="36">
        <f t="shared" si="31"/>
        <v>30</v>
      </c>
      <c r="K477" s="37">
        <v>12.75</v>
      </c>
      <c r="L477" s="38">
        <f t="shared" si="32"/>
        <v>382.5</v>
      </c>
      <c r="M477" s="36"/>
      <c r="N477" s="37">
        <f t="shared" si="33"/>
        <v>382.5</v>
      </c>
      <c r="O477" s="39"/>
    </row>
    <row r="478" ht="14.1" customHeight="1" spans="1:15">
      <c r="A478" s="25" t="s">
        <v>17</v>
      </c>
      <c r="B478" s="26" t="s">
        <v>267</v>
      </c>
      <c r="C478" s="25">
        <v>11</v>
      </c>
      <c r="D478" s="364" t="s">
        <v>6472</v>
      </c>
      <c r="E478" s="29"/>
      <c r="F478" s="36"/>
      <c r="G478" s="29">
        <v>28</v>
      </c>
      <c r="H478" s="29">
        <f t="shared" si="30"/>
        <v>28</v>
      </c>
      <c r="I478" s="36"/>
      <c r="J478" s="36">
        <f t="shared" si="31"/>
        <v>28</v>
      </c>
      <c r="K478" s="37">
        <v>12.75</v>
      </c>
      <c r="L478" s="38">
        <f t="shared" si="32"/>
        <v>357</v>
      </c>
      <c r="M478" s="36"/>
      <c r="N478" s="37">
        <f t="shared" si="33"/>
        <v>357</v>
      </c>
      <c r="O478" s="39" t="s">
        <v>6473</v>
      </c>
    </row>
    <row r="479" ht="14.1" customHeight="1" spans="1:15">
      <c r="A479" s="25" t="s">
        <v>17</v>
      </c>
      <c r="B479" s="26" t="s">
        <v>267</v>
      </c>
      <c r="C479" s="25">
        <v>11</v>
      </c>
      <c r="D479" s="25" t="s">
        <v>6474</v>
      </c>
      <c r="E479" s="29"/>
      <c r="F479" s="36"/>
      <c r="G479" s="29">
        <v>28</v>
      </c>
      <c r="H479" s="29">
        <f t="shared" si="30"/>
        <v>28</v>
      </c>
      <c r="I479" s="36"/>
      <c r="J479" s="36">
        <f t="shared" si="31"/>
        <v>28</v>
      </c>
      <c r="K479" s="37">
        <v>12.75</v>
      </c>
      <c r="L479" s="38">
        <f t="shared" si="32"/>
        <v>357</v>
      </c>
      <c r="M479" s="36"/>
      <c r="N479" s="37">
        <f t="shared" si="33"/>
        <v>357</v>
      </c>
      <c r="O479" s="39"/>
    </row>
    <row r="480" ht="14.1" customHeight="1" spans="1:15">
      <c r="A480" s="25" t="s">
        <v>17</v>
      </c>
      <c r="B480" s="26" t="s">
        <v>267</v>
      </c>
      <c r="C480" s="25">
        <v>11</v>
      </c>
      <c r="D480" s="25" t="s">
        <v>6475</v>
      </c>
      <c r="E480" s="29"/>
      <c r="F480" s="36"/>
      <c r="G480" s="29">
        <v>28</v>
      </c>
      <c r="H480" s="29">
        <f t="shared" si="30"/>
        <v>28</v>
      </c>
      <c r="I480" s="36"/>
      <c r="J480" s="36">
        <f t="shared" si="31"/>
        <v>28</v>
      </c>
      <c r="K480" s="37">
        <v>12.75</v>
      </c>
      <c r="L480" s="38">
        <f t="shared" si="32"/>
        <v>357</v>
      </c>
      <c r="M480" s="36"/>
      <c r="N480" s="37">
        <f t="shared" si="33"/>
        <v>357</v>
      </c>
      <c r="O480" s="39"/>
    </row>
    <row r="481" ht="14.1" customHeight="1" spans="1:15">
      <c r="A481" s="25" t="s">
        <v>17</v>
      </c>
      <c r="B481" s="26" t="s">
        <v>267</v>
      </c>
      <c r="C481" s="25">
        <v>11</v>
      </c>
      <c r="D481" s="25" t="s">
        <v>6387</v>
      </c>
      <c r="E481" s="29"/>
      <c r="F481" s="36"/>
      <c r="G481" s="29">
        <v>28</v>
      </c>
      <c r="H481" s="29">
        <f t="shared" si="30"/>
        <v>28</v>
      </c>
      <c r="I481" s="36"/>
      <c r="J481" s="36">
        <f t="shared" si="31"/>
        <v>28</v>
      </c>
      <c r="K481" s="37">
        <v>12.75</v>
      </c>
      <c r="L481" s="38">
        <f t="shared" si="32"/>
        <v>357</v>
      </c>
      <c r="M481" s="36"/>
      <c r="N481" s="37">
        <f t="shared" si="33"/>
        <v>357</v>
      </c>
      <c r="O481" s="39"/>
    </row>
    <row r="482" ht="14.1" customHeight="1" spans="1:15">
      <c r="A482" s="25" t="s">
        <v>17</v>
      </c>
      <c r="B482" s="26" t="s">
        <v>267</v>
      </c>
      <c r="C482" s="25">
        <v>11</v>
      </c>
      <c r="D482" s="25" t="s">
        <v>6476</v>
      </c>
      <c r="E482" s="29"/>
      <c r="F482" s="36"/>
      <c r="G482" s="29">
        <v>28</v>
      </c>
      <c r="H482" s="29">
        <f t="shared" si="30"/>
        <v>28</v>
      </c>
      <c r="I482" s="36"/>
      <c r="J482" s="36">
        <f t="shared" si="31"/>
        <v>28</v>
      </c>
      <c r="K482" s="37">
        <v>12.75</v>
      </c>
      <c r="L482" s="38">
        <f t="shared" si="32"/>
        <v>357</v>
      </c>
      <c r="M482" s="36"/>
      <c r="N482" s="37">
        <f t="shared" si="33"/>
        <v>357</v>
      </c>
      <c r="O482" s="39"/>
    </row>
    <row r="483" ht="14.1" customHeight="1" spans="1:15">
      <c r="A483" s="25" t="s">
        <v>17</v>
      </c>
      <c r="B483" s="26" t="s">
        <v>267</v>
      </c>
      <c r="C483" s="25">
        <v>11</v>
      </c>
      <c r="D483" s="25" t="s">
        <v>6477</v>
      </c>
      <c r="E483" s="29"/>
      <c r="F483" s="36"/>
      <c r="G483" s="29">
        <v>28</v>
      </c>
      <c r="H483" s="29">
        <f t="shared" si="30"/>
        <v>28</v>
      </c>
      <c r="I483" s="36"/>
      <c r="J483" s="36">
        <f t="shared" si="31"/>
        <v>28</v>
      </c>
      <c r="K483" s="37">
        <v>12.75</v>
      </c>
      <c r="L483" s="38">
        <f t="shared" si="32"/>
        <v>357</v>
      </c>
      <c r="M483" s="36"/>
      <c r="N483" s="37">
        <f t="shared" si="33"/>
        <v>357</v>
      </c>
      <c r="O483" s="39"/>
    </row>
    <row r="484" ht="14.1" customHeight="1" spans="1:15">
      <c r="A484" s="25" t="s">
        <v>17</v>
      </c>
      <c r="B484" s="26" t="s">
        <v>267</v>
      </c>
      <c r="C484" s="25">
        <v>11</v>
      </c>
      <c r="D484" s="25" t="s">
        <v>6478</v>
      </c>
      <c r="E484" s="29"/>
      <c r="F484" s="36"/>
      <c r="G484" s="29">
        <v>30</v>
      </c>
      <c r="H484" s="29">
        <f t="shared" si="30"/>
        <v>30</v>
      </c>
      <c r="I484" s="36"/>
      <c r="J484" s="36">
        <f t="shared" si="31"/>
        <v>30</v>
      </c>
      <c r="K484" s="37">
        <v>12.75</v>
      </c>
      <c r="L484" s="38">
        <f t="shared" si="32"/>
        <v>382.5</v>
      </c>
      <c r="M484" s="36"/>
      <c r="N484" s="37">
        <f t="shared" si="33"/>
        <v>382.5</v>
      </c>
      <c r="O484" s="39"/>
    </row>
    <row r="485" ht="14.1" customHeight="1" spans="1:15">
      <c r="A485" s="25" t="s">
        <v>17</v>
      </c>
      <c r="B485" s="26" t="s">
        <v>267</v>
      </c>
      <c r="C485" s="25">
        <v>11</v>
      </c>
      <c r="D485" s="25" t="s">
        <v>6479</v>
      </c>
      <c r="E485" s="29"/>
      <c r="F485" s="36"/>
      <c r="G485" s="29">
        <v>28</v>
      </c>
      <c r="H485" s="29">
        <f t="shared" si="30"/>
        <v>28</v>
      </c>
      <c r="I485" s="36"/>
      <c r="J485" s="36">
        <f t="shared" si="31"/>
        <v>28</v>
      </c>
      <c r="K485" s="37">
        <v>12.75</v>
      </c>
      <c r="L485" s="38">
        <f t="shared" si="32"/>
        <v>357</v>
      </c>
      <c r="M485" s="36"/>
      <c r="N485" s="37">
        <f t="shared" si="33"/>
        <v>357</v>
      </c>
      <c r="O485" s="39"/>
    </row>
    <row r="486" ht="14.1" customHeight="1" spans="1:15">
      <c r="A486" s="25" t="s">
        <v>17</v>
      </c>
      <c r="B486" s="26" t="s">
        <v>267</v>
      </c>
      <c r="C486" s="25">
        <v>11</v>
      </c>
      <c r="D486" s="25" t="s">
        <v>6386</v>
      </c>
      <c r="E486" s="29"/>
      <c r="F486" s="36"/>
      <c r="G486" s="29">
        <v>28</v>
      </c>
      <c r="H486" s="29">
        <f t="shared" si="30"/>
        <v>28</v>
      </c>
      <c r="I486" s="36"/>
      <c r="J486" s="36">
        <f t="shared" si="31"/>
        <v>28</v>
      </c>
      <c r="K486" s="37">
        <v>12.75</v>
      </c>
      <c r="L486" s="38">
        <f t="shared" si="32"/>
        <v>357</v>
      </c>
      <c r="M486" s="36"/>
      <c r="N486" s="37">
        <f t="shared" si="33"/>
        <v>357</v>
      </c>
      <c r="O486" s="39"/>
    </row>
    <row r="487" ht="14.1" customHeight="1" spans="1:15">
      <c r="A487" s="25" t="s">
        <v>17</v>
      </c>
      <c r="B487" s="26" t="s">
        <v>267</v>
      </c>
      <c r="C487" s="25">
        <v>11</v>
      </c>
      <c r="D487" s="25" t="s">
        <v>6480</v>
      </c>
      <c r="E487" s="29"/>
      <c r="F487" s="36"/>
      <c r="G487" s="29">
        <v>30</v>
      </c>
      <c r="H487" s="29">
        <f t="shared" si="30"/>
        <v>30</v>
      </c>
      <c r="I487" s="36"/>
      <c r="J487" s="36">
        <f t="shared" si="31"/>
        <v>30</v>
      </c>
      <c r="K487" s="37">
        <v>12.75</v>
      </c>
      <c r="L487" s="38">
        <f t="shared" si="32"/>
        <v>382.5</v>
      </c>
      <c r="M487" s="36"/>
      <c r="N487" s="37">
        <f t="shared" si="33"/>
        <v>382.5</v>
      </c>
      <c r="O487" s="39"/>
    </row>
    <row r="488" ht="14.1" customHeight="1" spans="1:15">
      <c r="A488" s="25" t="s">
        <v>17</v>
      </c>
      <c r="B488" s="26" t="s">
        <v>267</v>
      </c>
      <c r="C488" s="25">
        <v>11</v>
      </c>
      <c r="D488" s="25" t="s">
        <v>6481</v>
      </c>
      <c r="E488" s="29"/>
      <c r="F488" s="36"/>
      <c r="G488" s="29">
        <v>30</v>
      </c>
      <c r="H488" s="29">
        <f t="shared" si="30"/>
        <v>30</v>
      </c>
      <c r="I488" s="36"/>
      <c r="J488" s="36">
        <f t="shared" si="31"/>
        <v>30</v>
      </c>
      <c r="K488" s="37">
        <v>12.75</v>
      </c>
      <c r="L488" s="38">
        <f t="shared" si="32"/>
        <v>382.5</v>
      </c>
      <c r="M488" s="36"/>
      <c r="N488" s="37">
        <f t="shared" si="33"/>
        <v>382.5</v>
      </c>
      <c r="O488" s="39"/>
    </row>
    <row r="489" ht="14.1" customHeight="1" spans="1:15">
      <c r="A489" s="25" t="s">
        <v>17</v>
      </c>
      <c r="B489" s="26" t="s">
        <v>267</v>
      </c>
      <c r="C489" s="25">
        <v>11</v>
      </c>
      <c r="D489" s="25" t="s">
        <v>6482</v>
      </c>
      <c r="E489" s="29"/>
      <c r="F489" s="36"/>
      <c r="G489" s="29">
        <v>28</v>
      </c>
      <c r="H489" s="29">
        <f t="shared" si="30"/>
        <v>28</v>
      </c>
      <c r="I489" s="36"/>
      <c r="J489" s="36">
        <f t="shared" si="31"/>
        <v>28</v>
      </c>
      <c r="K489" s="37">
        <v>12.75</v>
      </c>
      <c r="L489" s="38">
        <f t="shared" si="32"/>
        <v>357</v>
      </c>
      <c r="M489" s="36"/>
      <c r="N489" s="37">
        <f t="shared" si="33"/>
        <v>357</v>
      </c>
      <c r="O489" s="39"/>
    </row>
    <row r="490" ht="14.1" customHeight="1" spans="1:15">
      <c r="A490" s="25" t="s">
        <v>17</v>
      </c>
      <c r="B490" s="26" t="s">
        <v>267</v>
      </c>
      <c r="C490" s="25">
        <v>11</v>
      </c>
      <c r="D490" s="25" t="s">
        <v>6483</v>
      </c>
      <c r="E490" s="29"/>
      <c r="F490" s="36"/>
      <c r="G490" s="29">
        <v>28</v>
      </c>
      <c r="H490" s="29">
        <f t="shared" si="30"/>
        <v>28</v>
      </c>
      <c r="I490" s="36"/>
      <c r="J490" s="36">
        <f t="shared" si="31"/>
        <v>28</v>
      </c>
      <c r="K490" s="37">
        <v>12.75</v>
      </c>
      <c r="L490" s="38">
        <f t="shared" si="32"/>
        <v>357</v>
      </c>
      <c r="M490" s="36"/>
      <c r="N490" s="37">
        <f t="shared" si="33"/>
        <v>357</v>
      </c>
      <c r="O490" s="39"/>
    </row>
    <row r="491" ht="14.1" customHeight="1" spans="1:15">
      <c r="A491" s="25" t="s">
        <v>17</v>
      </c>
      <c r="B491" s="26" t="s">
        <v>267</v>
      </c>
      <c r="C491" s="25">
        <v>11</v>
      </c>
      <c r="D491" s="25" t="s">
        <v>6484</v>
      </c>
      <c r="E491" s="29"/>
      <c r="F491" s="36"/>
      <c r="G491" s="29">
        <v>28</v>
      </c>
      <c r="H491" s="29">
        <f t="shared" si="30"/>
        <v>28</v>
      </c>
      <c r="I491" s="36"/>
      <c r="J491" s="36">
        <f t="shared" si="31"/>
        <v>28</v>
      </c>
      <c r="K491" s="37">
        <v>12.75</v>
      </c>
      <c r="L491" s="38">
        <f t="shared" si="32"/>
        <v>357</v>
      </c>
      <c r="M491" s="36"/>
      <c r="N491" s="37">
        <f t="shared" si="33"/>
        <v>357</v>
      </c>
      <c r="O491" s="39"/>
    </row>
    <row r="492" ht="14.1" customHeight="1" spans="1:15">
      <c r="A492" s="25" t="s">
        <v>17</v>
      </c>
      <c r="B492" s="26" t="s">
        <v>267</v>
      </c>
      <c r="C492" s="25">
        <v>11</v>
      </c>
      <c r="D492" s="25" t="s">
        <v>6453</v>
      </c>
      <c r="E492" s="29"/>
      <c r="F492" s="36"/>
      <c r="G492" s="29">
        <v>28</v>
      </c>
      <c r="H492" s="29">
        <f t="shared" si="30"/>
        <v>28</v>
      </c>
      <c r="I492" s="36"/>
      <c r="J492" s="36">
        <f t="shared" si="31"/>
        <v>28</v>
      </c>
      <c r="K492" s="37">
        <v>12.75</v>
      </c>
      <c r="L492" s="38">
        <f t="shared" si="32"/>
        <v>357</v>
      </c>
      <c r="M492" s="36"/>
      <c r="N492" s="37">
        <f t="shared" si="33"/>
        <v>357</v>
      </c>
      <c r="O492" s="39"/>
    </row>
    <row r="493" ht="14.1" customHeight="1" spans="1:15">
      <c r="A493" s="25" t="s">
        <v>17</v>
      </c>
      <c r="B493" s="26" t="s">
        <v>267</v>
      </c>
      <c r="C493" s="25">
        <v>11</v>
      </c>
      <c r="D493" s="25" t="s">
        <v>6485</v>
      </c>
      <c r="E493" s="29"/>
      <c r="F493" s="36"/>
      <c r="G493" s="29">
        <v>28</v>
      </c>
      <c r="H493" s="29">
        <f t="shared" si="30"/>
        <v>28</v>
      </c>
      <c r="I493" s="36"/>
      <c r="J493" s="36">
        <f t="shared" si="31"/>
        <v>28</v>
      </c>
      <c r="K493" s="37">
        <v>12.75</v>
      </c>
      <c r="L493" s="38">
        <f t="shared" si="32"/>
        <v>357</v>
      </c>
      <c r="M493" s="36"/>
      <c r="N493" s="37">
        <f t="shared" si="33"/>
        <v>357</v>
      </c>
      <c r="O493" s="39"/>
    </row>
    <row r="494" ht="14.1" customHeight="1" spans="1:15">
      <c r="A494" s="25" t="s">
        <v>17</v>
      </c>
      <c r="B494" s="26" t="s">
        <v>267</v>
      </c>
      <c r="C494" s="25">
        <v>11</v>
      </c>
      <c r="D494" s="31" t="s">
        <v>6486</v>
      </c>
      <c r="E494" s="29"/>
      <c r="F494" s="36"/>
      <c r="G494" s="29">
        <v>28</v>
      </c>
      <c r="H494" s="29">
        <f t="shared" si="30"/>
        <v>28</v>
      </c>
      <c r="I494" s="36"/>
      <c r="J494" s="36">
        <f t="shared" si="31"/>
        <v>28</v>
      </c>
      <c r="K494" s="37">
        <v>12.75</v>
      </c>
      <c r="L494" s="38">
        <f t="shared" si="32"/>
        <v>357</v>
      </c>
      <c r="M494" s="36"/>
      <c r="N494" s="37">
        <f t="shared" si="33"/>
        <v>357</v>
      </c>
      <c r="O494" s="39" t="s">
        <v>6487</v>
      </c>
    </row>
    <row r="495" ht="12" customHeight="1" spans="1:15">
      <c r="A495" s="25" t="s">
        <v>17</v>
      </c>
      <c r="B495" s="26" t="s">
        <v>267</v>
      </c>
      <c r="C495" s="25">
        <v>12</v>
      </c>
      <c r="D495" s="25" t="s">
        <v>6488</v>
      </c>
      <c r="E495" s="29"/>
      <c r="F495" s="36"/>
      <c r="G495" s="29">
        <v>30</v>
      </c>
      <c r="H495" s="29">
        <f t="shared" si="30"/>
        <v>30</v>
      </c>
      <c r="I495" s="36"/>
      <c r="J495" s="36">
        <f t="shared" si="31"/>
        <v>30</v>
      </c>
      <c r="K495" s="37">
        <v>12.75</v>
      </c>
      <c r="L495" s="38">
        <f t="shared" si="32"/>
        <v>382.5</v>
      </c>
      <c r="M495" s="36"/>
      <c r="N495" s="37">
        <f t="shared" si="33"/>
        <v>382.5</v>
      </c>
      <c r="O495" s="39" t="s">
        <v>6489</v>
      </c>
    </row>
    <row r="496" ht="12" customHeight="1" spans="1:15">
      <c r="A496" s="25" t="s">
        <v>17</v>
      </c>
      <c r="B496" s="26" t="s">
        <v>267</v>
      </c>
      <c r="C496" s="25">
        <v>12</v>
      </c>
      <c r="D496" s="31" t="s">
        <v>6490</v>
      </c>
      <c r="E496" s="29"/>
      <c r="F496" s="36"/>
      <c r="G496" s="29">
        <v>28</v>
      </c>
      <c r="H496" s="29">
        <f t="shared" si="30"/>
        <v>28</v>
      </c>
      <c r="I496" s="36"/>
      <c r="J496" s="36">
        <f t="shared" si="31"/>
        <v>28</v>
      </c>
      <c r="K496" s="37">
        <v>12.75</v>
      </c>
      <c r="L496" s="38">
        <f t="shared" si="32"/>
        <v>357</v>
      </c>
      <c r="M496" s="36"/>
      <c r="N496" s="37">
        <f t="shared" si="33"/>
        <v>357</v>
      </c>
      <c r="O496" s="39" t="s">
        <v>6491</v>
      </c>
    </row>
    <row r="497" ht="12" customHeight="1" spans="1:15">
      <c r="A497" s="25" t="s">
        <v>17</v>
      </c>
      <c r="B497" s="26" t="s">
        <v>267</v>
      </c>
      <c r="C497" s="25">
        <v>12</v>
      </c>
      <c r="D497" s="25" t="s">
        <v>6492</v>
      </c>
      <c r="E497" s="29"/>
      <c r="F497" s="36"/>
      <c r="G497" s="29">
        <v>28</v>
      </c>
      <c r="H497" s="29">
        <f t="shared" si="30"/>
        <v>28</v>
      </c>
      <c r="I497" s="36"/>
      <c r="J497" s="36">
        <f t="shared" si="31"/>
        <v>28</v>
      </c>
      <c r="K497" s="37">
        <v>12.75</v>
      </c>
      <c r="L497" s="38">
        <f t="shared" si="32"/>
        <v>357</v>
      </c>
      <c r="M497" s="36"/>
      <c r="N497" s="37">
        <f t="shared" si="33"/>
        <v>357</v>
      </c>
      <c r="O497" s="39"/>
    </row>
    <row r="498" ht="12" customHeight="1" spans="1:15">
      <c r="A498" s="25" t="s">
        <v>17</v>
      </c>
      <c r="B498" s="26" t="s">
        <v>267</v>
      </c>
      <c r="C498" s="25">
        <v>12</v>
      </c>
      <c r="D498" s="25" t="s">
        <v>6493</v>
      </c>
      <c r="E498" s="29"/>
      <c r="F498" s="36"/>
      <c r="G498" s="29">
        <v>30</v>
      </c>
      <c r="H498" s="29">
        <f t="shared" si="30"/>
        <v>30</v>
      </c>
      <c r="I498" s="36"/>
      <c r="J498" s="36">
        <f t="shared" si="31"/>
        <v>30</v>
      </c>
      <c r="K498" s="37">
        <v>12.75</v>
      </c>
      <c r="L498" s="38">
        <f t="shared" si="32"/>
        <v>382.5</v>
      </c>
      <c r="M498" s="36"/>
      <c r="N498" s="37">
        <f t="shared" si="33"/>
        <v>382.5</v>
      </c>
      <c r="O498" s="39"/>
    </row>
    <row r="499" ht="12" customHeight="1" spans="1:15">
      <c r="A499" s="25" t="s">
        <v>17</v>
      </c>
      <c r="B499" s="26" t="s">
        <v>267</v>
      </c>
      <c r="C499" s="25">
        <v>12</v>
      </c>
      <c r="D499" s="64" t="s">
        <v>6494</v>
      </c>
      <c r="E499" s="29"/>
      <c r="F499" s="36"/>
      <c r="G499" s="29">
        <v>30</v>
      </c>
      <c r="H499" s="29">
        <f t="shared" si="30"/>
        <v>30</v>
      </c>
      <c r="I499" s="36"/>
      <c r="J499" s="36">
        <f t="shared" si="31"/>
        <v>30</v>
      </c>
      <c r="K499" s="37">
        <v>12.75</v>
      </c>
      <c r="L499" s="38">
        <f t="shared" si="32"/>
        <v>382.5</v>
      </c>
      <c r="M499" s="36"/>
      <c r="N499" s="37">
        <f t="shared" si="33"/>
        <v>382.5</v>
      </c>
      <c r="O499" s="69" t="s">
        <v>6495</v>
      </c>
    </row>
    <row r="500" ht="12" customHeight="1" spans="1:15">
      <c r="A500" s="25" t="s">
        <v>17</v>
      </c>
      <c r="B500" s="26" t="s">
        <v>267</v>
      </c>
      <c r="C500" s="25">
        <v>12</v>
      </c>
      <c r="D500" s="25" t="s">
        <v>6496</v>
      </c>
      <c r="E500" s="29"/>
      <c r="F500" s="36"/>
      <c r="G500" s="29">
        <v>28</v>
      </c>
      <c r="H500" s="29">
        <f t="shared" si="30"/>
        <v>28</v>
      </c>
      <c r="I500" s="36"/>
      <c r="J500" s="36">
        <f t="shared" si="31"/>
        <v>28</v>
      </c>
      <c r="K500" s="37">
        <v>12.75</v>
      </c>
      <c r="L500" s="38">
        <f t="shared" si="32"/>
        <v>357</v>
      </c>
      <c r="M500" s="36"/>
      <c r="N500" s="37">
        <f t="shared" si="33"/>
        <v>357</v>
      </c>
      <c r="O500" s="39"/>
    </row>
    <row r="501" ht="12" customHeight="1" spans="1:15">
      <c r="A501" s="25" t="s">
        <v>17</v>
      </c>
      <c r="B501" s="26" t="s">
        <v>267</v>
      </c>
      <c r="C501" s="25">
        <v>12</v>
      </c>
      <c r="D501" s="25" t="s">
        <v>6497</v>
      </c>
      <c r="E501" s="29"/>
      <c r="F501" s="36"/>
      <c r="G501" s="29">
        <v>28</v>
      </c>
      <c r="H501" s="29">
        <f t="shared" si="30"/>
        <v>28</v>
      </c>
      <c r="I501" s="36"/>
      <c r="J501" s="36">
        <f t="shared" si="31"/>
        <v>28</v>
      </c>
      <c r="K501" s="37">
        <v>12.75</v>
      </c>
      <c r="L501" s="38">
        <f t="shared" si="32"/>
        <v>357</v>
      </c>
      <c r="M501" s="36"/>
      <c r="N501" s="37">
        <f t="shared" si="33"/>
        <v>357</v>
      </c>
      <c r="O501" s="39"/>
    </row>
    <row r="502" ht="12" customHeight="1" spans="1:15">
      <c r="A502" s="25" t="s">
        <v>17</v>
      </c>
      <c r="B502" s="26" t="s">
        <v>267</v>
      </c>
      <c r="C502" s="25">
        <v>12</v>
      </c>
      <c r="D502" s="25" t="s">
        <v>6498</v>
      </c>
      <c r="E502" s="29"/>
      <c r="F502" s="36"/>
      <c r="G502" s="29">
        <v>28</v>
      </c>
      <c r="H502" s="29">
        <f t="shared" si="30"/>
        <v>28</v>
      </c>
      <c r="I502" s="36"/>
      <c r="J502" s="36">
        <f t="shared" si="31"/>
        <v>28</v>
      </c>
      <c r="K502" s="37">
        <v>12.75</v>
      </c>
      <c r="L502" s="38">
        <f t="shared" si="32"/>
        <v>357</v>
      </c>
      <c r="M502" s="36"/>
      <c r="N502" s="37">
        <f t="shared" si="33"/>
        <v>357</v>
      </c>
      <c r="O502" s="39"/>
    </row>
    <row r="503" ht="12" customHeight="1" spans="1:15">
      <c r="A503" s="25" t="s">
        <v>17</v>
      </c>
      <c r="B503" s="26" t="s">
        <v>267</v>
      </c>
      <c r="C503" s="25">
        <v>12</v>
      </c>
      <c r="D503" s="25" t="s">
        <v>6490</v>
      </c>
      <c r="E503" s="29"/>
      <c r="F503" s="36"/>
      <c r="G503" s="29">
        <v>28</v>
      </c>
      <c r="H503" s="29">
        <f t="shared" si="30"/>
        <v>28</v>
      </c>
      <c r="I503" s="36"/>
      <c r="J503" s="36">
        <f t="shared" si="31"/>
        <v>28</v>
      </c>
      <c r="K503" s="37">
        <v>12.75</v>
      </c>
      <c r="L503" s="38">
        <f t="shared" si="32"/>
        <v>357</v>
      </c>
      <c r="M503" s="36"/>
      <c r="N503" s="37">
        <f t="shared" si="33"/>
        <v>357</v>
      </c>
      <c r="O503" s="39" t="s">
        <v>6211</v>
      </c>
    </row>
    <row r="504" ht="12" customHeight="1" spans="1:15">
      <c r="A504" s="25" t="s">
        <v>17</v>
      </c>
      <c r="B504" s="26" t="s">
        <v>267</v>
      </c>
      <c r="C504" s="25">
        <v>12</v>
      </c>
      <c r="D504" s="25" t="s">
        <v>6499</v>
      </c>
      <c r="E504" s="29"/>
      <c r="F504" s="36"/>
      <c r="G504" s="29">
        <v>28</v>
      </c>
      <c r="H504" s="29">
        <f t="shared" si="30"/>
        <v>28</v>
      </c>
      <c r="I504" s="36"/>
      <c r="J504" s="36">
        <f t="shared" si="31"/>
        <v>28</v>
      </c>
      <c r="K504" s="37">
        <v>12.75</v>
      </c>
      <c r="L504" s="38">
        <f t="shared" si="32"/>
        <v>357</v>
      </c>
      <c r="M504" s="36"/>
      <c r="N504" s="37">
        <f t="shared" si="33"/>
        <v>357</v>
      </c>
      <c r="O504" s="39"/>
    </row>
    <row r="505" ht="12" customHeight="1" spans="1:15">
      <c r="A505" s="25" t="s">
        <v>17</v>
      </c>
      <c r="B505" s="26" t="s">
        <v>267</v>
      </c>
      <c r="C505" s="25">
        <v>12</v>
      </c>
      <c r="D505" s="25" t="s">
        <v>6500</v>
      </c>
      <c r="E505" s="29"/>
      <c r="F505" s="36"/>
      <c r="G505" s="29">
        <v>28</v>
      </c>
      <c r="H505" s="29">
        <f t="shared" si="30"/>
        <v>28</v>
      </c>
      <c r="I505" s="36"/>
      <c r="J505" s="36">
        <f t="shared" si="31"/>
        <v>28</v>
      </c>
      <c r="K505" s="37">
        <v>12.75</v>
      </c>
      <c r="L505" s="38">
        <f t="shared" si="32"/>
        <v>357</v>
      </c>
      <c r="M505" s="36"/>
      <c r="N505" s="37">
        <f t="shared" si="33"/>
        <v>357</v>
      </c>
      <c r="O505" s="39"/>
    </row>
    <row r="506" ht="12" customHeight="1" spans="1:15">
      <c r="A506" s="25" t="s">
        <v>17</v>
      </c>
      <c r="B506" s="26" t="s">
        <v>267</v>
      </c>
      <c r="C506" s="25">
        <v>12</v>
      </c>
      <c r="D506" s="25" t="s">
        <v>6501</v>
      </c>
      <c r="E506" s="29"/>
      <c r="F506" s="36"/>
      <c r="G506" s="29">
        <v>30</v>
      </c>
      <c r="H506" s="29">
        <f t="shared" si="30"/>
        <v>30</v>
      </c>
      <c r="I506" s="36"/>
      <c r="J506" s="36">
        <f t="shared" si="31"/>
        <v>30</v>
      </c>
      <c r="K506" s="37">
        <v>12.75</v>
      </c>
      <c r="L506" s="38">
        <f t="shared" si="32"/>
        <v>382.5</v>
      </c>
      <c r="M506" s="36"/>
      <c r="N506" s="37">
        <f t="shared" si="33"/>
        <v>382.5</v>
      </c>
      <c r="O506" s="39"/>
    </row>
    <row r="507" ht="12" customHeight="1" spans="1:15">
      <c r="A507" s="25" t="s">
        <v>17</v>
      </c>
      <c r="B507" s="26" t="s">
        <v>267</v>
      </c>
      <c r="C507" s="25">
        <v>12</v>
      </c>
      <c r="D507" s="25" t="s">
        <v>6502</v>
      </c>
      <c r="E507" s="29"/>
      <c r="F507" s="36"/>
      <c r="G507" s="29">
        <v>28</v>
      </c>
      <c r="H507" s="29">
        <f t="shared" si="30"/>
        <v>28</v>
      </c>
      <c r="I507" s="36"/>
      <c r="J507" s="36">
        <f t="shared" si="31"/>
        <v>28</v>
      </c>
      <c r="K507" s="37">
        <v>12.75</v>
      </c>
      <c r="L507" s="38">
        <f t="shared" si="32"/>
        <v>357</v>
      </c>
      <c r="M507" s="36"/>
      <c r="N507" s="37">
        <f t="shared" si="33"/>
        <v>357</v>
      </c>
      <c r="O507" s="39"/>
    </row>
    <row r="508" ht="12" customHeight="1" spans="1:15">
      <c r="A508" s="25" t="s">
        <v>17</v>
      </c>
      <c r="B508" s="26" t="s">
        <v>267</v>
      </c>
      <c r="C508" s="25">
        <v>12</v>
      </c>
      <c r="D508" s="25" t="s">
        <v>6503</v>
      </c>
      <c r="E508" s="29"/>
      <c r="F508" s="36"/>
      <c r="G508" s="29">
        <v>28</v>
      </c>
      <c r="H508" s="29">
        <f t="shared" si="30"/>
        <v>28</v>
      </c>
      <c r="I508" s="36"/>
      <c r="J508" s="36">
        <f t="shared" si="31"/>
        <v>28</v>
      </c>
      <c r="K508" s="37">
        <v>12.75</v>
      </c>
      <c r="L508" s="38">
        <f t="shared" si="32"/>
        <v>357</v>
      </c>
      <c r="M508" s="36"/>
      <c r="N508" s="37">
        <f t="shared" si="33"/>
        <v>357</v>
      </c>
      <c r="O508" s="39"/>
    </row>
    <row r="509" ht="12" customHeight="1" spans="1:15">
      <c r="A509" s="25" t="s">
        <v>17</v>
      </c>
      <c r="B509" s="26" t="s">
        <v>267</v>
      </c>
      <c r="C509" s="25">
        <v>12</v>
      </c>
      <c r="D509" s="25" t="s">
        <v>6504</v>
      </c>
      <c r="E509" s="29"/>
      <c r="F509" s="36"/>
      <c r="G509" s="29">
        <v>30</v>
      </c>
      <c r="H509" s="29">
        <f t="shared" si="30"/>
        <v>30</v>
      </c>
      <c r="I509" s="36"/>
      <c r="J509" s="36">
        <f t="shared" si="31"/>
        <v>30</v>
      </c>
      <c r="K509" s="37">
        <v>12.75</v>
      </c>
      <c r="L509" s="38">
        <f t="shared" si="32"/>
        <v>382.5</v>
      </c>
      <c r="M509" s="36"/>
      <c r="N509" s="37">
        <f t="shared" si="33"/>
        <v>382.5</v>
      </c>
      <c r="O509" s="39"/>
    </row>
    <row r="510" ht="12" customHeight="1" spans="1:15">
      <c r="A510" s="25" t="s">
        <v>17</v>
      </c>
      <c r="B510" s="26" t="s">
        <v>267</v>
      </c>
      <c r="C510" s="25">
        <v>12</v>
      </c>
      <c r="D510" s="25" t="s">
        <v>6505</v>
      </c>
      <c r="E510" s="29"/>
      <c r="F510" s="36"/>
      <c r="G510" s="29">
        <v>30</v>
      </c>
      <c r="H510" s="29">
        <f t="shared" si="30"/>
        <v>30</v>
      </c>
      <c r="I510" s="36"/>
      <c r="J510" s="36">
        <f t="shared" si="31"/>
        <v>30</v>
      </c>
      <c r="K510" s="37">
        <v>12.75</v>
      </c>
      <c r="L510" s="38">
        <f t="shared" si="32"/>
        <v>382.5</v>
      </c>
      <c r="M510" s="36"/>
      <c r="N510" s="37">
        <f t="shared" si="33"/>
        <v>382.5</v>
      </c>
      <c r="O510" s="39"/>
    </row>
    <row r="511" ht="12" customHeight="1" spans="1:15">
      <c r="A511" s="25" t="s">
        <v>17</v>
      </c>
      <c r="B511" s="26" t="s">
        <v>267</v>
      </c>
      <c r="C511" s="25">
        <v>12</v>
      </c>
      <c r="D511" s="25" t="s">
        <v>6506</v>
      </c>
      <c r="E511" s="29"/>
      <c r="F511" s="36"/>
      <c r="G511" s="29">
        <v>28</v>
      </c>
      <c r="H511" s="29">
        <f t="shared" si="30"/>
        <v>28</v>
      </c>
      <c r="I511" s="36"/>
      <c r="J511" s="36">
        <f t="shared" si="31"/>
        <v>28</v>
      </c>
      <c r="K511" s="37">
        <v>12.75</v>
      </c>
      <c r="L511" s="38">
        <f t="shared" si="32"/>
        <v>357</v>
      </c>
      <c r="M511" s="36"/>
      <c r="N511" s="37">
        <f t="shared" si="33"/>
        <v>357</v>
      </c>
      <c r="O511" s="39"/>
    </row>
    <row r="512" ht="12" customHeight="1" spans="1:15">
      <c r="A512" s="25" t="s">
        <v>17</v>
      </c>
      <c r="B512" s="26" t="s">
        <v>267</v>
      </c>
      <c r="C512" s="25">
        <v>12</v>
      </c>
      <c r="D512" s="25" t="s">
        <v>6507</v>
      </c>
      <c r="E512" s="29"/>
      <c r="F512" s="36"/>
      <c r="G512" s="29">
        <v>28</v>
      </c>
      <c r="H512" s="29">
        <f t="shared" si="30"/>
        <v>28</v>
      </c>
      <c r="I512" s="36"/>
      <c r="J512" s="36">
        <f t="shared" si="31"/>
        <v>28</v>
      </c>
      <c r="K512" s="37">
        <v>12.75</v>
      </c>
      <c r="L512" s="38">
        <f t="shared" si="32"/>
        <v>357</v>
      </c>
      <c r="M512" s="36"/>
      <c r="N512" s="37">
        <f t="shared" si="33"/>
        <v>357</v>
      </c>
      <c r="O512" s="39"/>
    </row>
    <row r="513" ht="12" customHeight="1" spans="1:15">
      <c r="A513" s="25" t="s">
        <v>17</v>
      </c>
      <c r="B513" s="26" t="s">
        <v>267</v>
      </c>
      <c r="C513" s="25">
        <v>12</v>
      </c>
      <c r="D513" s="25" t="s">
        <v>6508</v>
      </c>
      <c r="E513" s="29"/>
      <c r="F513" s="36"/>
      <c r="G513" s="29">
        <v>30</v>
      </c>
      <c r="H513" s="29">
        <f t="shared" si="30"/>
        <v>30</v>
      </c>
      <c r="I513" s="36"/>
      <c r="J513" s="36">
        <f t="shared" si="31"/>
        <v>30</v>
      </c>
      <c r="K513" s="37">
        <v>12.75</v>
      </c>
      <c r="L513" s="38">
        <f t="shared" si="32"/>
        <v>382.5</v>
      </c>
      <c r="M513" s="36"/>
      <c r="N513" s="37">
        <f t="shared" si="33"/>
        <v>382.5</v>
      </c>
      <c r="O513" s="39"/>
    </row>
    <row r="514" ht="12" customHeight="1" spans="1:15">
      <c r="A514" s="25" t="s">
        <v>17</v>
      </c>
      <c r="B514" s="26" t="s">
        <v>267</v>
      </c>
      <c r="C514" s="25">
        <v>12</v>
      </c>
      <c r="D514" s="25" t="s">
        <v>6509</v>
      </c>
      <c r="E514" s="29"/>
      <c r="F514" s="36"/>
      <c r="G514" s="29">
        <v>28</v>
      </c>
      <c r="H514" s="29">
        <f t="shared" si="30"/>
        <v>28</v>
      </c>
      <c r="I514" s="36"/>
      <c r="J514" s="36">
        <f t="shared" si="31"/>
        <v>28</v>
      </c>
      <c r="K514" s="37">
        <v>12.75</v>
      </c>
      <c r="L514" s="38">
        <f t="shared" si="32"/>
        <v>357</v>
      </c>
      <c r="M514" s="36"/>
      <c r="N514" s="37">
        <f t="shared" si="33"/>
        <v>357</v>
      </c>
      <c r="O514" s="39"/>
    </row>
    <row r="515" ht="12" customHeight="1" spans="1:15">
      <c r="A515" s="25" t="s">
        <v>17</v>
      </c>
      <c r="B515" s="26" t="s">
        <v>267</v>
      </c>
      <c r="C515" s="25">
        <v>12</v>
      </c>
      <c r="D515" s="25" t="s">
        <v>6510</v>
      </c>
      <c r="E515" s="29"/>
      <c r="F515" s="36"/>
      <c r="G515" s="29">
        <v>28</v>
      </c>
      <c r="H515" s="29">
        <f t="shared" si="30"/>
        <v>28</v>
      </c>
      <c r="I515" s="36"/>
      <c r="J515" s="36">
        <f t="shared" si="31"/>
        <v>28</v>
      </c>
      <c r="K515" s="37">
        <v>12.75</v>
      </c>
      <c r="L515" s="38">
        <f t="shared" si="32"/>
        <v>357</v>
      </c>
      <c r="M515" s="36"/>
      <c r="N515" s="37">
        <f t="shared" si="33"/>
        <v>357</v>
      </c>
      <c r="O515" s="39"/>
    </row>
    <row r="516" ht="12" customHeight="1" spans="1:15">
      <c r="A516" s="25" t="s">
        <v>17</v>
      </c>
      <c r="B516" s="26" t="s">
        <v>267</v>
      </c>
      <c r="C516" s="25">
        <v>12</v>
      </c>
      <c r="D516" s="25" t="s">
        <v>6511</v>
      </c>
      <c r="E516" s="29"/>
      <c r="F516" s="36"/>
      <c r="G516" s="29">
        <v>30</v>
      </c>
      <c r="H516" s="29">
        <f t="shared" si="30"/>
        <v>30</v>
      </c>
      <c r="I516" s="36"/>
      <c r="J516" s="36">
        <f t="shared" si="31"/>
        <v>30</v>
      </c>
      <c r="K516" s="37">
        <v>12.75</v>
      </c>
      <c r="L516" s="38">
        <f t="shared" si="32"/>
        <v>382.5</v>
      </c>
      <c r="M516" s="36"/>
      <c r="N516" s="37">
        <f t="shared" si="33"/>
        <v>382.5</v>
      </c>
      <c r="O516" s="39"/>
    </row>
    <row r="517" ht="12" customHeight="1" spans="1:15">
      <c r="A517" s="25" t="s">
        <v>17</v>
      </c>
      <c r="B517" s="26" t="s">
        <v>267</v>
      </c>
      <c r="C517" s="25">
        <v>12</v>
      </c>
      <c r="D517" s="25" t="s">
        <v>4350</v>
      </c>
      <c r="E517" s="29"/>
      <c r="F517" s="36"/>
      <c r="G517" s="29">
        <v>30</v>
      </c>
      <c r="H517" s="29">
        <f t="shared" ref="H517:H580" si="34">F517+G517</f>
        <v>30</v>
      </c>
      <c r="I517" s="36"/>
      <c r="J517" s="36">
        <f t="shared" ref="J517:J580" si="35">H517-I517</f>
        <v>30</v>
      </c>
      <c r="K517" s="37">
        <v>12.75</v>
      </c>
      <c r="L517" s="38">
        <f t="shared" si="32"/>
        <v>382.5</v>
      </c>
      <c r="M517" s="36"/>
      <c r="N517" s="37">
        <f t="shared" si="33"/>
        <v>382.5</v>
      </c>
      <c r="O517" s="39"/>
    </row>
    <row r="518" ht="12" customHeight="1" spans="1:15">
      <c r="A518" s="25" t="s">
        <v>17</v>
      </c>
      <c r="B518" s="26" t="s">
        <v>267</v>
      </c>
      <c r="C518" s="25">
        <v>12</v>
      </c>
      <c r="D518" s="25" t="s">
        <v>6512</v>
      </c>
      <c r="E518" s="29"/>
      <c r="F518" s="36"/>
      <c r="G518" s="29">
        <v>28</v>
      </c>
      <c r="H518" s="29">
        <f t="shared" si="34"/>
        <v>28</v>
      </c>
      <c r="I518" s="36"/>
      <c r="J518" s="36">
        <f t="shared" si="35"/>
        <v>28</v>
      </c>
      <c r="K518" s="37">
        <v>12.75</v>
      </c>
      <c r="L518" s="38">
        <f t="shared" ref="L518:L581" si="36">ROUND(H518*K518,2)</f>
        <v>357</v>
      </c>
      <c r="M518" s="36"/>
      <c r="N518" s="37">
        <f t="shared" ref="N518:N581" si="37">L518-M518</f>
        <v>357</v>
      </c>
      <c r="O518" s="39"/>
    </row>
    <row r="519" ht="12" customHeight="1" spans="1:15">
      <c r="A519" s="25" t="s">
        <v>17</v>
      </c>
      <c r="B519" s="26" t="s">
        <v>267</v>
      </c>
      <c r="C519" s="25">
        <v>12</v>
      </c>
      <c r="D519" s="25" t="s">
        <v>6513</v>
      </c>
      <c r="E519" s="29"/>
      <c r="F519" s="36"/>
      <c r="G519" s="29">
        <v>28</v>
      </c>
      <c r="H519" s="29">
        <f t="shared" si="34"/>
        <v>28</v>
      </c>
      <c r="I519" s="36"/>
      <c r="J519" s="36">
        <f t="shared" si="35"/>
        <v>28</v>
      </c>
      <c r="K519" s="37">
        <v>12.75</v>
      </c>
      <c r="L519" s="38">
        <f t="shared" si="36"/>
        <v>357</v>
      </c>
      <c r="M519" s="36"/>
      <c r="N519" s="37">
        <f t="shared" si="37"/>
        <v>357</v>
      </c>
      <c r="O519" s="39"/>
    </row>
    <row r="520" ht="12" customHeight="1" spans="1:15">
      <c r="A520" s="25" t="s">
        <v>17</v>
      </c>
      <c r="B520" s="26" t="s">
        <v>267</v>
      </c>
      <c r="C520" s="25">
        <v>12</v>
      </c>
      <c r="D520" s="25" t="s">
        <v>6514</v>
      </c>
      <c r="E520" s="29"/>
      <c r="F520" s="36"/>
      <c r="G520" s="29">
        <v>28</v>
      </c>
      <c r="H520" s="29">
        <f t="shared" si="34"/>
        <v>28</v>
      </c>
      <c r="I520" s="36"/>
      <c r="J520" s="36">
        <f t="shared" si="35"/>
        <v>28</v>
      </c>
      <c r="K520" s="37">
        <v>12.75</v>
      </c>
      <c r="L520" s="38">
        <f t="shared" si="36"/>
        <v>357</v>
      </c>
      <c r="M520" s="36"/>
      <c r="N520" s="37">
        <f t="shared" si="37"/>
        <v>357</v>
      </c>
      <c r="O520" s="39"/>
    </row>
    <row r="521" ht="12" customHeight="1" spans="1:15">
      <c r="A521" s="25" t="s">
        <v>17</v>
      </c>
      <c r="B521" s="26" t="s">
        <v>267</v>
      </c>
      <c r="C521" s="25">
        <v>12</v>
      </c>
      <c r="D521" s="25" t="s">
        <v>6515</v>
      </c>
      <c r="E521" s="29"/>
      <c r="F521" s="36"/>
      <c r="G521" s="29">
        <v>28</v>
      </c>
      <c r="H521" s="29">
        <f t="shared" si="34"/>
        <v>28</v>
      </c>
      <c r="I521" s="36"/>
      <c r="J521" s="36">
        <f t="shared" si="35"/>
        <v>28</v>
      </c>
      <c r="K521" s="37">
        <v>12.75</v>
      </c>
      <c r="L521" s="38">
        <f t="shared" si="36"/>
        <v>357</v>
      </c>
      <c r="M521" s="36"/>
      <c r="N521" s="37">
        <f t="shared" si="37"/>
        <v>357</v>
      </c>
      <c r="O521" s="39"/>
    </row>
    <row r="522" ht="12" customHeight="1" spans="1:15">
      <c r="A522" s="25" t="s">
        <v>17</v>
      </c>
      <c r="B522" s="26" t="s">
        <v>267</v>
      </c>
      <c r="C522" s="25">
        <v>12</v>
      </c>
      <c r="D522" s="25" t="s">
        <v>1418</v>
      </c>
      <c r="E522" s="29"/>
      <c r="F522" s="36"/>
      <c r="G522" s="29">
        <v>28</v>
      </c>
      <c r="H522" s="29">
        <f t="shared" si="34"/>
        <v>28</v>
      </c>
      <c r="I522" s="36"/>
      <c r="J522" s="36">
        <f t="shared" si="35"/>
        <v>28</v>
      </c>
      <c r="K522" s="37">
        <v>12.75</v>
      </c>
      <c r="L522" s="38">
        <f t="shared" si="36"/>
        <v>357</v>
      </c>
      <c r="M522" s="36"/>
      <c r="N522" s="37">
        <f t="shared" si="37"/>
        <v>357</v>
      </c>
      <c r="O522" s="39"/>
    </row>
    <row r="523" ht="12" customHeight="1" spans="1:15">
      <c r="A523" s="25" t="s">
        <v>17</v>
      </c>
      <c r="B523" s="26" t="s">
        <v>267</v>
      </c>
      <c r="C523" s="25">
        <v>12</v>
      </c>
      <c r="D523" s="31" t="s">
        <v>6516</v>
      </c>
      <c r="E523" s="29"/>
      <c r="F523" s="36"/>
      <c r="G523" s="29">
        <v>28</v>
      </c>
      <c r="H523" s="29">
        <f t="shared" si="34"/>
        <v>28</v>
      </c>
      <c r="I523" s="36"/>
      <c r="J523" s="36">
        <f t="shared" si="35"/>
        <v>28</v>
      </c>
      <c r="K523" s="37">
        <v>12.75</v>
      </c>
      <c r="L523" s="38">
        <f t="shared" si="36"/>
        <v>357</v>
      </c>
      <c r="M523" s="36"/>
      <c r="N523" s="37">
        <f t="shared" si="37"/>
        <v>357</v>
      </c>
      <c r="O523" s="39" t="s">
        <v>6517</v>
      </c>
    </row>
    <row r="524" ht="12" customHeight="1" spans="1:15">
      <c r="A524" s="25" t="s">
        <v>17</v>
      </c>
      <c r="B524" s="26" t="s">
        <v>267</v>
      </c>
      <c r="C524" s="25">
        <v>12</v>
      </c>
      <c r="D524" s="25" t="s">
        <v>6518</v>
      </c>
      <c r="E524" s="29"/>
      <c r="F524" s="36"/>
      <c r="G524" s="29">
        <v>30</v>
      </c>
      <c r="H524" s="29">
        <f t="shared" si="34"/>
        <v>30</v>
      </c>
      <c r="I524" s="36"/>
      <c r="J524" s="36">
        <f t="shared" si="35"/>
        <v>30</v>
      </c>
      <c r="K524" s="37">
        <v>12.75</v>
      </c>
      <c r="L524" s="38">
        <f t="shared" si="36"/>
        <v>382.5</v>
      </c>
      <c r="M524" s="36"/>
      <c r="N524" s="37">
        <f t="shared" si="37"/>
        <v>382.5</v>
      </c>
      <c r="O524" s="39"/>
    </row>
    <row r="525" ht="12" customHeight="1" spans="1:15">
      <c r="A525" s="25" t="s">
        <v>17</v>
      </c>
      <c r="B525" s="26" t="s">
        <v>267</v>
      </c>
      <c r="C525" s="25">
        <v>12</v>
      </c>
      <c r="D525" s="25" t="s">
        <v>6519</v>
      </c>
      <c r="E525" s="29"/>
      <c r="F525" s="36"/>
      <c r="G525" s="29">
        <v>28</v>
      </c>
      <c r="H525" s="29">
        <f t="shared" si="34"/>
        <v>28</v>
      </c>
      <c r="I525" s="36"/>
      <c r="J525" s="36">
        <f t="shared" si="35"/>
        <v>28</v>
      </c>
      <c r="K525" s="37">
        <v>12.75</v>
      </c>
      <c r="L525" s="38">
        <f t="shared" si="36"/>
        <v>357</v>
      </c>
      <c r="M525" s="36"/>
      <c r="N525" s="37">
        <f t="shared" si="37"/>
        <v>357</v>
      </c>
      <c r="O525" s="39"/>
    </row>
    <row r="526" ht="12" customHeight="1" spans="1:15">
      <c r="A526" s="25" t="s">
        <v>17</v>
      </c>
      <c r="B526" s="26" t="s">
        <v>267</v>
      </c>
      <c r="C526" s="25">
        <v>12</v>
      </c>
      <c r="D526" s="25" t="s">
        <v>6520</v>
      </c>
      <c r="E526" s="29"/>
      <c r="F526" s="36"/>
      <c r="G526" s="29">
        <v>27.96</v>
      </c>
      <c r="H526" s="29">
        <f t="shared" si="34"/>
        <v>27.96</v>
      </c>
      <c r="I526" s="36"/>
      <c r="J526" s="36">
        <f t="shared" si="35"/>
        <v>27.96</v>
      </c>
      <c r="K526" s="37">
        <v>12.75</v>
      </c>
      <c r="L526" s="38">
        <f t="shared" si="36"/>
        <v>356.49</v>
      </c>
      <c r="M526" s="36"/>
      <c r="N526" s="37">
        <f t="shared" si="37"/>
        <v>356.49</v>
      </c>
      <c r="O526" s="39"/>
    </row>
    <row r="527" s="3" customFormat="1" ht="12" customHeight="1" spans="1:15">
      <c r="A527" s="25" t="s">
        <v>17</v>
      </c>
      <c r="B527" s="25" t="s">
        <v>338</v>
      </c>
      <c r="C527" s="25">
        <v>6</v>
      </c>
      <c r="D527" s="25" t="s">
        <v>671</v>
      </c>
      <c r="E527" s="25"/>
      <c r="F527" s="25"/>
      <c r="G527" s="29">
        <v>3.4</v>
      </c>
      <c r="H527" s="29">
        <f t="shared" si="34"/>
        <v>3.4</v>
      </c>
      <c r="I527" s="25"/>
      <c r="J527" s="36">
        <f t="shared" si="35"/>
        <v>3.4</v>
      </c>
      <c r="K527" s="37">
        <v>12.75</v>
      </c>
      <c r="L527" s="38">
        <f t="shared" si="36"/>
        <v>43.35</v>
      </c>
      <c r="M527" s="25"/>
      <c r="N527" s="37">
        <f t="shared" si="37"/>
        <v>43.35</v>
      </c>
      <c r="O527" s="37"/>
    </row>
    <row r="528" s="3" customFormat="1" ht="12" customHeight="1" spans="1:15">
      <c r="A528" s="25" t="s">
        <v>17</v>
      </c>
      <c r="B528" s="25" t="s">
        <v>338</v>
      </c>
      <c r="C528" s="25">
        <v>6</v>
      </c>
      <c r="D528" s="25" t="s">
        <v>622</v>
      </c>
      <c r="E528" s="25"/>
      <c r="F528" s="25"/>
      <c r="G528" s="29">
        <v>3.8</v>
      </c>
      <c r="H528" s="29">
        <f t="shared" si="34"/>
        <v>3.8</v>
      </c>
      <c r="I528" s="25"/>
      <c r="J528" s="36">
        <f t="shared" si="35"/>
        <v>3.8</v>
      </c>
      <c r="K528" s="37">
        <v>12.75</v>
      </c>
      <c r="L528" s="38">
        <f t="shared" si="36"/>
        <v>48.45</v>
      </c>
      <c r="M528" s="25"/>
      <c r="N528" s="37">
        <f t="shared" si="37"/>
        <v>48.45</v>
      </c>
      <c r="O528" s="37"/>
    </row>
    <row r="529" s="3" customFormat="1" ht="12" customHeight="1" spans="1:15">
      <c r="A529" s="25" t="s">
        <v>17</v>
      </c>
      <c r="B529" s="25" t="s">
        <v>338</v>
      </c>
      <c r="C529" s="25">
        <v>6</v>
      </c>
      <c r="D529" s="25" t="s">
        <v>630</v>
      </c>
      <c r="E529" s="25"/>
      <c r="F529" s="25"/>
      <c r="G529" s="29">
        <v>3.8</v>
      </c>
      <c r="H529" s="29">
        <f t="shared" si="34"/>
        <v>3.8</v>
      </c>
      <c r="I529" s="25"/>
      <c r="J529" s="36">
        <f t="shared" si="35"/>
        <v>3.8</v>
      </c>
      <c r="K529" s="37">
        <v>12.75</v>
      </c>
      <c r="L529" s="38">
        <f t="shared" si="36"/>
        <v>48.45</v>
      </c>
      <c r="M529" s="25"/>
      <c r="N529" s="37">
        <f t="shared" si="37"/>
        <v>48.45</v>
      </c>
      <c r="O529" s="37"/>
    </row>
    <row r="530" s="3" customFormat="1" ht="12" customHeight="1" spans="1:15">
      <c r="A530" s="25" t="s">
        <v>17</v>
      </c>
      <c r="B530" s="25" t="s">
        <v>338</v>
      </c>
      <c r="C530" s="25">
        <v>6</v>
      </c>
      <c r="D530" s="25" t="s">
        <v>673</v>
      </c>
      <c r="E530" s="25"/>
      <c r="F530" s="25"/>
      <c r="G530" s="29">
        <v>4.8</v>
      </c>
      <c r="H530" s="29">
        <f t="shared" si="34"/>
        <v>4.8</v>
      </c>
      <c r="I530" s="25"/>
      <c r="J530" s="36">
        <f t="shared" si="35"/>
        <v>4.8</v>
      </c>
      <c r="K530" s="37">
        <v>12.75</v>
      </c>
      <c r="L530" s="38">
        <f t="shared" si="36"/>
        <v>61.2</v>
      </c>
      <c r="M530" s="25"/>
      <c r="N530" s="37">
        <f t="shared" si="37"/>
        <v>61.2</v>
      </c>
      <c r="O530" s="37"/>
    </row>
    <row r="531" s="3" customFormat="1" ht="12" customHeight="1" spans="1:15">
      <c r="A531" s="25" t="s">
        <v>17</v>
      </c>
      <c r="B531" s="25" t="s">
        <v>338</v>
      </c>
      <c r="C531" s="25">
        <v>6</v>
      </c>
      <c r="D531" s="25" t="s">
        <v>678</v>
      </c>
      <c r="E531" s="25"/>
      <c r="F531" s="25"/>
      <c r="G531" s="29">
        <v>3.7</v>
      </c>
      <c r="H531" s="29">
        <f t="shared" si="34"/>
        <v>3.7</v>
      </c>
      <c r="I531" s="25"/>
      <c r="J531" s="36">
        <f t="shared" si="35"/>
        <v>3.7</v>
      </c>
      <c r="K531" s="37">
        <v>12.75</v>
      </c>
      <c r="L531" s="38">
        <f t="shared" si="36"/>
        <v>47.18</v>
      </c>
      <c r="M531" s="25"/>
      <c r="N531" s="37">
        <f t="shared" si="37"/>
        <v>47.18</v>
      </c>
      <c r="O531" s="37"/>
    </row>
    <row r="532" s="3" customFormat="1" ht="12" customHeight="1" spans="1:15">
      <c r="A532" s="25" t="s">
        <v>17</v>
      </c>
      <c r="B532" s="25" t="s">
        <v>338</v>
      </c>
      <c r="C532" s="25">
        <v>7</v>
      </c>
      <c r="D532" s="25" t="s">
        <v>6521</v>
      </c>
      <c r="E532" s="25"/>
      <c r="F532" s="25"/>
      <c r="G532" s="29">
        <v>49</v>
      </c>
      <c r="H532" s="29">
        <f t="shared" si="34"/>
        <v>49</v>
      </c>
      <c r="I532" s="25"/>
      <c r="J532" s="36">
        <f t="shared" si="35"/>
        <v>49</v>
      </c>
      <c r="K532" s="37">
        <v>12.75</v>
      </c>
      <c r="L532" s="38">
        <f t="shared" si="36"/>
        <v>624.75</v>
      </c>
      <c r="M532" s="25"/>
      <c r="N532" s="37">
        <f t="shared" si="37"/>
        <v>624.75</v>
      </c>
      <c r="O532" s="37"/>
    </row>
    <row r="533" s="3" customFormat="1" ht="12" customHeight="1" spans="1:15">
      <c r="A533" s="25" t="s">
        <v>17</v>
      </c>
      <c r="B533" s="25" t="s">
        <v>338</v>
      </c>
      <c r="C533" s="25">
        <v>7</v>
      </c>
      <c r="D533" s="25" t="s">
        <v>6522</v>
      </c>
      <c r="E533" s="25"/>
      <c r="F533" s="25"/>
      <c r="G533" s="29">
        <v>36.8</v>
      </c>
      <c r="H533" s="29">
        <f t="shared" si="34"/>
        <v>36.8</v>
      </c>
      <c r="I533" s="25"/>
      <c r="J533" s="36">
        <f t="shared" si="35"/>
        <v>36.8</v>
      </c>
      <c r="K533" s="37">
        <v>12.75</v>
      </c>
      <c r="L533" s="38">
        <f t="shared" si="36"/>
        <v>469.2</v>
      </c>
      <c r="M533" s="25"/>
      <c r="N533" s="37">
        <f t="shared" si="37"/>
        <v>469.2</v>
      </c>
      <c r="O533" s="37"/>
    </row>
    <row r="534" s="3" customFormat="1" ht="12" customHeight="1" spans="1:15">
      <c r="A534" s="25" t="s">
        <v>17</v>
      </c>
      <c r="B534" s="25" t="s">
        <v>338</v>
      </c>
      <c r="C534" s="25">
        <v>7</v>
      </c>
      <c r="D534" s="25" t="s">
        <v>6523</v>
      </c>
      <c r="E534" s="25"/>
      <c r="F534" s="25"/>
      <c r="G534" s="29">
        <v>36.8</v>
      </c>
      <c r="H534" s="29">
        <f t="shared" si="34"/>
        <v>36.8</v>
      </c>
      <c r="I534" s="25"/>
      <c r="J534" s="36">
        <f t="shared" si="35"/>
        <v>36.8</v>
      </c>
      <c r="K534" s="37">
        <v>12.75</v>
      </c>
      <c r="L534" s="38">
        <f t="shared" si="36"/>
        <v>469.2</v>
      </c>
      <c r="M534" s="25"/>
      <c r="N534" s="37">
        <f t="shared" si="37"/>
        <v>469.2</v>
      </c>
      <c r="O534" s="37"/>
    </row>
    <row r="535" s="3" customFormat="1" ht="12" customHeight="1" spans="1:15">
      <c r="A535" s="25" t="s">
        <v>17</v>
      </c>
      <c r="B535" s="25" t="s">
        <v>338</v>
      </c>
      <c r="C535" s="25">
        <v>7</v>
      </c>
      <c r="D535" s="65" t="s">
        <v>6524</v>
      </c>
      <c r="E535" s="25"/>
      <c r="F535" s="25"/>
      <c r="G535" s="29">
        <v>49</v>
      </c>
      <c r="H535" s="29">
        <f t="shared" si="34"/>
        <v>49</v>
      </c>
      <c r="I535" s="25"/>
      <c r="J535" s="36">
        <f t="shared" si="35"/>
        <v>49</v>
      </c>
      <c r="K535" s="37">
        <v>12.75</v>
      </c>
      <c r="L535" s="38">
        <f t="shared" si="36"/>
        <v>624.75</v>
      </c>
      <c r="M535" s="25"/>
      <c r="N535" s="37">
        <f t="shared" si="37"/>
        <v>624.75</v>
      </c>
      <c r="O535" s="37" t="s">
        <v>6525</v>
      </c>
    </row>
    <row r="536" s="3" customFormat="1" ht="12" customHeight="1" spans="1:15">
      <c r="A536" s="25" t="s">
        <v>17</v>
      </c>
      <c r="B536" s="25" t="s">
        <v>338</v>
      </c>
      <c r="C536" s="25">
        <v>7</v>
      </c>
      <c r="D536" s="25" t="s">
        <v>6526</v>
      </c>
      <c r="E536" s="25"/>
      <c r="F536" s="25"/>
      <c r="G536" s="29">
        <v>73.4</v>
      </c>
      <c r="H536" s="29">
        <f t="shared" si="34"/>
        <v>73.4</v>
      </c>
      <c r="I536" s="25"/>
      <c r="J536" s="36">
        <f t="shared" si="35"/>
        <v>73.4</v>
      </c>
      <c r="K536" s="37">
        <v>12.75</v>
      </c>
      <c r="L536" s="38">
        <f t="shared" si="36"/>
        <v>935.85</v>
      </c>
      <c r="M536" s="25"/>
      <c r="N536" s="37">
        <f t="shared" si="37"/>
        <v>935.85</v>
      </c>
      <c r="O536" s="37"/>
    </row>
    <row r="537" s="3" customFormat="1" ht="12" customHeight="1" spans="1:15">
      <c r="A537" s="25" t="s">
        <v>17</v>
      </c>
      <c r="B537" s="25" t="s">
        <v>338</v>
      </c>
      <c r="C537" s="25">
        <v>7</v>
      </c>
      <c r="D537" s="25" t="s">
        <v>6527</v>
      </c>
      <c r="E537" s="25"/>
      <c r="F537" s="25"/>
      <c r="G537" s="29">
        <v>36.8</v>
      </c>
      <c r="H537" s="29">
        <f t="shared" si="34"/>
        <v>36.8</v>
      </c>
      <c r="I537" s="25"/>
      <c r="J537" s="36">
        <f t="shared" si="35"/>
        <v>36.8</v>
      </c>
      <c r="K537" s="37">
        <v>12.75</v>
      </c>
      <c r="L537" s="38">
        <f t="shared" si="36"/>
        <v>469.2</v>
      </c>
      <c r="M537" s="25"/>
      <c r="N537" s="37">
        <f t="shared" si="37"/>
        <v>469.2</v>
      </c>
      <c r="O537" s="37"/>
    </row>
    <row r="538" s="3" customFormat="1" ht="12" customHeight="1" spans="1:15">
      <c r="A538" s="25" t="s">
        <v>17</v>
      </c>
      <c r="B538" s="25" t="s">
        <v>338</v>
      </c>
      <c r="C538" s="25">
        <v>7</v>
      </c>
      <c r="D538" s="65" t="s">
        <v>6528</v>
      </c>
      <c r="E538" s="25"/>
      <c r="F538" s="25"/>
      <c r="G538" s="29">
        <v>49</v>
      </c>
      <c r="H538" s="29">
        <f t="shared" si="34"/>
        <v>49</v>
      </c>
      <c r="I538" s="25"/>
      <c r="J538" s="36">
        <f t="shared" si="35"/>
        <v>49</v>
      </c>
      <c r="K538" s="37">
        <v>12.75</v>
      </c>
      <c r="L538" s="38">
        <f t="shared" si="36"/>
        <v>624.75</v>
      </c>
      <c r="M538" s="25"/>
      <c r="N538" s="37">
        <f t="shared" si="37"/>
        <v>624.75</v>
      </c>
      <c r="O538" s="37" t="s">
        <v>6529</v>
      </c>
    </row>
    <row r="539" s="3" customFormat="1" ht="12" customHeight="1" spans="1:15">
      <c r="A539" s="25" t="s">
        <v>17</v>
      </c>
      <c r="B539" s="25" t="s">
        <v>338</v>
      </c>
      <c r="C539" s="25">
        <v>7</v>
      </c>
      <c r="D539" s="25" t="s">
        <v>692</v>
      </c>
      <c r="E539" s="25"/>
      <c r="F539" s="25"/>
      <c r="G539" s="29">
        <v>61.2</v>
      </c>
      <c r="H539" s="29">
        <f t="shared" si="34"/>
        <v>61.2</v>
      </c>
      <c r="I539" s="25"/>
      <c r="J539" s="36">
        <f t="shared" si="35"/>
        <v>61.2</v>
      </c>
      <c r="K539" s="37">
        <v>12.75</v>
      </c>
      <c r="L539" s="38">
        <f t="shared" si="36"/>
        <v>780.3</v>
      </c>
      <c r="M539" s="25"/>
      <c r="N539" s="37">
        <f t="shared" si="37"/>
        <v>780.3</v>
      </c>
      <c r="O539" s="37"/>
    </row>
    <row r="540" s="3" customFormat="1" ht="12" customHeight="1" spans="1:15">
      <c r="A540" s="25" t="s">
        <v>17</v>
      </c>
      <c r="B540" s="25" t="s">
        <v>338</v>
      </c>
      <c r="C540" s="25">
        <v>7</v>
      </c>
      <c r="D540" s="25" t="s">
        <v>6530</v>
      </c>
      <c r="E540" s="25"/>
      <c r="F540" s="25"/>
      <c r="G540" s="29">
        <v>97.7</v>
      </c>
      <c r="H540" s="29">
        <f t="shared" si="34"/>
        <v>97.7</v>
      </c>
      <c r="I540" s="25"/>
      <c r="J540" s="36">
        <f t="shared" si="35"/>
        <v>97.7</v>
      </c>
      <c r="K540" s="37">
        <v>12.75</v>
      </c>
      <c r="L540" s="38">
        <f t="shared" si="36"/>
        <v>1245.68</v>
      </c>
      <c r="M540" s="25"/>
      <c r="N540" s="37">
        <f t="shared" si="37"/>
        <v>1245.68</v>
      </c>
      <c r="O540" s="37"/>
    </row>
    <row r="541" s="3" customFormat="1" ht="12" customHeight="1" spans="1:15">
      <c r="A541" s="25" t="s">
        <v>17</v>
      </c>
      <c r="B541" s="25" t="s">
        <v>338</v>
      </c>
      <c r="C541" s="25">
        <v>7</v>
      </c>
      <c r="D541" s="65" t="s">
        <v>6531</v>
      </c>
      <c r="E541" s="25"/>
      <c r="F541" s="25"/>
      <c r="G541" s="29">
        <v>36.8</v>
      </c>
      <c r="H541" s="29">
        <f t="shared" si="34"/>
        <v>36.8</v>
      </c>
      <c r="I541" s="25"/>
      <c r="J541" s="36">
        <f t="shared" si="35"/>
        <v>36.8</v>
      </c>
      <c r="K541" s="37">
        <v>12.75</v>
      </c>
      <c r="L541" s="38">
        <f t="shared" si="36"/>
        <v>469.2</v>
      </c>
      <c r="M541" s="25"/>
      <c r="N541" s="37">
        <f t="shared" si="37"/>
        <v>469.2</v>
      </c>
      <c r="O541" s="37"/>
    </row>
    <row r="542" s="3" customFormat="1" ht="12" customHeight="1" spans="1:15">
      <c r="A542" s="25" t="s">
        <v>17</v>
      </c>
      <c r="B542" s="25" t="s">
        <v>338</v>
      </c>
      <c r="C542" s="25">
        <v>7</v>
      </c>
      <c r="D542" s="25" t="s">
        <v>685</v>
      </c>
      <c r="E542" s="25"/>
      <c r="F542" s="25"/>
      <c r="G542" s="29">
        <v>30.8</v>
      </c>
      <c r="H542" s="29">
        <f t="shared" si="34"/>
        <v>30.8</v>
      </c>
      <c r="I542" s="25"/>
      <c r="J542" s="36">
        <f t="shared" si="35"/>
        <v>30.8</v>
      </c>
      <c r="K542" s="37">
        <v>12.75</v>
      </c>
      <c r="L542" s="38">
        <f t="shared" si="36"/>
        <v>392.7</v>
      </c>
      <c r="M542" s="25"/>
      <c r="N542" s="37">
        <f t="shared" si="37"/>
        <v>392.7</v>
      </c>
      <c r="O542" s="37"/>
    </row>
    <row r="543" s="3" customFormat="1" ht="12" customHeight="1" spans="1:15">
      <c r="A543" s="25" t="s">
        <v>17</v>
      </c>
      <c r="B543" s="25" t="s">
        <v>338</v>
      </c>
      <c r="C543" s="25">
        <v>7</v>
      </c>
      <c r="D543" s="25" t="s">
        <v>6532</v>
      </c>
      <c r="E543" s="25"/>
      <c r="F543" s="25"/>
      <c r="G543" s="29">
        <v>18.6</v>
      </c>
      <c r="H543" s="29">
        <f t="shared" si="34"/>
        <v>18.6</v>
      </c>
      <c r="I543" s="25"/>
      <c r="J543" s="36">
        <f t="shared" si="35"/>
        <v>18.6</v>
      </c>
      <c r="K543" s="37">
        <v>12.75</v>
      </c>
      <c r="L543" s="38">
        <f t="shared" si="36"/>
        <v>237.15</v>
      </c>
      <c r="M543" s="25"/>
      <c r="N543" s="37">
        <f t="shared" si="37"/>
        <v>237.15</v>
      </c>
      <c r="O543" s="37"/>
    </row>
    <row r="544" s="3" customFormat="1" ht="12" customHeight="1" spans="1:15">
      <c r="A544" s="25" t="s">
        <v>17</v>
      </c>
      <c r="B544" s="25" t="s">
        <v>338</v>
      </c>
      <c r="C544" s="25">
        <v>7</v>
      </c>
      <c r="D544" s="25" t="s">
        <v>6533</v>
      </c>
      <c r="E544" s="25"/>
      <c r="F544" s="25"/>
      <c r="G544" s="29">
        <v>24.7</v>
      </c>
      <c r="H544" s="29">
        <f t="shared" si="34"/>
        <v>24.7</v>
      </c>
      <c r="I544" s="25"/>
      <c r="J544" s="36">
        <f t="shared" si="35"/>
        <v>24.7</v>
      </c>
      <c r="K544" s="37">
        <v>12.75</v>
      </c>
      <c r="L544" s="38">
        <f t="shared" si="36"/>
        <v>314.93</v>
      </c>
      <c r="M544" s="25"/>
      <c r="N544" s="37">
        <f t="shared" si="37"/>
        <v>314.93</v>
      </c>
      <c r="O544" s="37" t="s">
        <v>6534</v>
      </c>
    </row>
    <row r="545" s="3" customFormat="1" ht="12" customHeight="1" spans="1:15">
      <c r="A545" s="25" t="s">
        <v>17</v>
      </c>
      <c r="B545" s="25" t="s">
        <v>338</v>
      </c>
      <c r="C545" s="25">
        <v>7</v>
      </c>
      <c r="D545" s="25" t="s">
        <v>6535</v>
      </c>
      <c r="E545" s="25"/>
      <c r="F545" s="25"/>
      <c r="G545" s="29">
        <v>24.7</v>
      </c>
      <c r="H545" s="29">
        <f t="shared" si="34"/>
        <v>24.7</v>
      </c>
      <c r="I545" s="25"/>
      <c r="J545" s="36">
        <f t="shared" si="35"/>
        <v>24.7</v>
      </c>
      <c r="K545" s="37">
        <v>12.75</v>
      </c>
      <c r="L545" s="38">
        <f t="shared" si="36"/>
        <v>314.93</v>
      </c>
      <c r="M545" s="25"/>
      <c r="N545" s="37">
        <f t="shared" si="37"/>
        <v>314.93</v>
      </c>
      <c r="O545" s="37"/>
    </row>
    <row r="546" s="3" customFormat="1" ht="12" customHeight="1" spans="1:15">
      <c r="A546" s="25" t="s">
        <v>17</v>
      </c>
      <c r="B546" s="25" t="s">
        <v>338</v>
      </c>
      <c r="C546" s="25">
        <v>7</v>
      </c>
      <c r="D546" s="25" t="s">
        <v>6536</v>
      </c>
      <c r="E546" s="25"/>
      <c r="F546" s="25"/>
      <c r="G546" s="29">
        <v>49</v>
      </c>
      <c r="H546" s="29">
        <f t="shared" si="34"/>
        <v>49</v>
      </c>
      <c r="I546" s="25"/>
      <c r="J546" s="36">
        <f t="shared" si="35"/>
        <v>49</v>
      </c>
      <c r="K546" s="37">
        <v>12.75</v>
      </c>
      <c r="L546" s="38">
        <f t="shared" si="36"/>
        <v>624.75</v>
      </c>
      <c r="M546" s="25"/>
      <c r="N546" s="37">
        <f t="shared" si="37"/>
        <v>624.75</v>
      </c>
      <c r="O546" s="37"/>
    </row>
    <row r="547" s="3" customFormat="1" ht="12" customHeight="1" spans="1:15">
      <c r="A547" s="25" t="s">
        <v>17</v>
      </c>
      <c r="B547" s="25" t="s">
        <v>338</v>
      </c>
      <c r="C547" s="25">
        <v>7</v>
      </c>
      <c r="D547" s="25" t="s">
        <v>6537</v>
      </c>
      <c r="E547" s="25"/>
      <c r="F547" s="25"/>
      <c r="G547" s="29">
        <v>61.2</v>
      </c>
      <c r="H547" s="29">
        <f t="shared" si="34"/>
        <v>61.2</v>
      </c>
      <c r="I547" s="25"/>
      <c r="J547" s="36">
        <f t="shared" si="35"/>
        <v>61.2</v>
      </c>
      <c r="K547" s="37">
        <v>12.75</v>
      </c>
      <c r="L547" s="38">
        <f t="shared" si="36"/>
        <v>780.3</v>
      </c>
      <c r="M547" s="25"/>
      <c r="N547" s="37">
        <f t="shared" si="37"/>
        <v>780.3</v>
      </c>
      <c r="O547" s="37"/>
    </row>
    <row r="548" s="3" customFormat="1" ht="12" customHeight="1" spans="1:15">
      <c r="A548" s="25" t="s">
        <v>17</v>
      </c>
      <c r="B548" s="25" t="s">
        <v>338</v>
      </c>
      <c r="C548" s="25">
        <v>7</v>
      </c>
      <c r="D548" s="25" t="s">
        <v>6538</v>
      </c>
      <c r="E548" s="25"/>
      <c r="F548" s="25"/>
      <c r="G548" s="29">
        <v>49</v>
      </c>
      <c r="H548" s="29">
        <f t="shared" si="34"/>
        <v>49</v>
      </c>
      <c r="I548" s="25"/>
      <c r="J548" s="36">
        <f t="shared" si="35"/>
        <v>49</v>
      </c>
      <c r="K548" s="37">
        <v>12.75</v>
      </c>
      <c r="L548" s="38">
        <f t="shared" si="36"/>
        <v>624.75</v>
      </c>
      <c r="M548" s="25"/>
      <c r="N548" s="37">
        <f t="shared" si="37"/>
        <v>624.75</v>
      </c>
      <c r="O548" s="37"/>
    </row>
    <row r="549" s="3" customFormat="1" ht="12" customHeight="1" spans="1:15">
      <c r="A549" s="25" t="s">
        <v>17</v>
      </c>
      <c r="B549" s="25" t="s">
        <v>338</v>
      </c>
      <c r="C549" s="25">
        <v>7</v>
      </c>
      <c r="D549" s="25" t="s">
        <v>238</v>
      </c>
      <c r="E549" s="25"/>
      <c r="F549" s="25"/>
      <c r="G549" s="29">
        <v>49</v>
      </c>
      <c r="H549" s="29">
        <f t="shared" si="34"/>
        <v>49</v>
      </c>
      <c r="I549" s="25"/>
      <c r="J549" s="36">
        <f t="shared" si="35"/>
        <v>49</v>
      </c>
      <c r="K549" s="37">
        <v>12.75</v>
      </c>
      <c r="L549" s="38">
        <f t="shared" si="36"/>
        <v>624.75</v>
      </c>
      <c r="M549" s="25"/>
      <c r="N549" s="37">
        <f t="shared" si="37"/>
        <v>624.75</v>
      </c>
      <c r="O549" s="37"/>
    </row>
    <row r="550" s="3" customFormat="1" ht="12" customHeight="1" spans="1:15">
      <c r="A550" s="25" t="s">
        <v>17</v>
      </c>
      <c r="B550" s="25" t="s">
        <v>338</v>
      </c>
      <c r="C550" s="25">
        <v>7</v>
      </c>
      <c r="D550" s="25" t="s">
        <v>2005</v>
      </c>
      <c r="E550" s="25"/>
      <c r="F550" s="25"/>
      <c r="G550" s="29">
        <v>24.7</v>
      </c>
      <c r="H550" s="29">
        <f t="shared" si="34"/>
        <v>24.7</v>
      </c>
      <c r="I550" s="25"/>
      <c r="J550" s="36">
        <f t="shared" si="35"/>
        <v>24.7</v>
      </c>
      <c r="K550" s="37">
        <v>12.75</v>
      </c>
      <c r="L550" s="38">
        <f t="shared" si="36"/>
        <v>314.93</v>
      </c>
      <c r="M550" s="25"/>
      <c r="N550" s="37">
        <f t="shared" si="37"/>
        <v>314.93</v>
      </c>
      <c r="O550" s="37"/>
    </row>
    <row r="551" s="3" customFormat="1" ht="12" customHeight="1" spans="1:15">
      <c r="A551" s="25" t="s">
        <v>17</v>
      </c>
      <c r="B551" s="25" t="s">
        <v>338</v>
      </c>
      <c r="C551" s="25">
        <v>7</v>
      </c>
      <c r="D551" s="65" t="s">
        <v>6539</v>
      </c>
      <c r="E551" s="25"/>
      <c r="F551" s="25"/>
      <c r="G551" s="29">
        <v>49</v>
      </c>
      <c r="H551" s="29">
        <f t="shared" si="34"/>
        <v>49</v>
      </c>
      <c r="I551" s="25"/>
      <c r="J551" s="36">
        <f t="shared" si="35"/>
        <v>49</v>
      </c>
      <c r="K551" s="37">
        <v>12.75</v>
      </c>
      <c r="L551" s="38">
        <f t="shared" si="36"/>
        <v>624.75</v>
      </c>
      <c r="M551" s="25"/>
      <c r="N551" s="37">
        <f t="shared" si="37"/>
        <v>624.75</v>
      </c>
      <c r="O551" s="37" t="s">
        <v>6540</v>
      </c>
    </row>
    <row r="552" s="3" customFormat="1" ht="12" customHeight="1" spans="1:15">
      <c r="A552" s="25" t="s">
        <v>17</v>
      </c>
      <c r="B552" s="25" t="s">
        <v>338</v>
      </c>
      <c r="C552" s="25">
        <v>7</v>
      </c>
      <c r="D552" s="25" t="s">
        <v>6541</v>
      </c>
      <c r="E552" s="25"/>
      <c r="F552" s="25"/>
      <c r="G552" s="29">
        <v>61.2</v>
      </c>
      <c r="H552" s="29">
        <f t="shared" si="34"/>
        <v>61.2</v>
      </c>
      <c r="I552" s="25"/>
      <c r="J552" s="36">
        <f t="shared" si="35"/>
        <v>61.2</v>
      </c>
      <c r="K552" s="37">
        <v>12.75</v>
      </c>
      <c r="L552" s="38">
        <f t="shared" si="36"/>
        <v>780.3</v>
      </c>
      <c r="M552" s="25"/>
      <c r="N552" s="37">
        <f t="shared" si="37"/>
        <v>780.3</v>
      </c>
      <c r="O552" s="37"/>
    </row>
    <row r="553" s="3" customFormat="1" ht="12" customHeight="1" spans="1:15">
      <c r="A553" s="25" t="s">
        <v>17</v>
      </c>
      <c r="B553" s="25" t="s">
        <v>338</v>
      </c>
      <c r="C553" s="25">
        <v>7</v>
      </c>
      <c r="D553" s="65" t="s">
        <v>6542</v>
      </c>
      <c r="E553" s="25"/>
      <c r="F553" s="25"/>
      <c r="G553" s="29">
        <v>61.2</v>
      </c>
      <c r="H553" s="29">
        <f t="shared" si="34"/>
        <v>61.2</v>
      </c>
      <c r="I553" s="25"/>
      <c r="J553" s="36">
        <f t="shared" si="35"/>
        <v>61.2</v>
      </c>
      <c r="K553" s="37">
        <v>12.75</v>
      </c>
      <c r="L553" s="38">
        <f t="shared" si="36"/>
        <v>780.3</v>
      </c>
      <c r="M553" s="25"/>
      <c r="N553" s="37">
        <f t="shared" si="37"/>
        <v>780.3</v>
      </c>
      <c r="O553" s="37"/>
    </row>
    <row r="554" s="3" customFormat="1" ht="12" customHeight="1" spans="1:15">
      <c r="A554" s="25" t="s">
        <v>17</v>
      </c>
      <c r="B554" s="25" t="s">
        <v>338</v>
      </c>
      <c r="C554" s="25">
        <v>7</v>
      </c>
      <c r="D554" s="25" t="s">
        <v>6543</v>
      </c>
      <c r="E554" s="25"/>
      <c r="F554" s="25"/>
      <c r="G554" s="29">
        <v>109.9</v>
      </c>
      <c r="H554" s="29">
        <f t="shared" si="34"/>
        <v>109.9</v>
      </c>
      <c r="I554" s="25"/>
      <c r="J554" s="36">
        <f t="shared" si="35"/>
        <v>109.9</v>
      </c>
      <c r="K554" s="37">
        <v>12.75</v>
      </c>
      <c r="L554" s="38">
        <f t="shared" si="36"/>
        <v>1401.23</v>
      </c>
      <c r="M554" s="25"/>
      <c r="N554" s="37">
        <f t="shared" si="37"/>
        <v>1401.23</v>
      </c>
      <c r="O554" s="37"/>
    </row>
    <row r="555" s="3" customFormat="1" ht="12" customHeight="1" spans="1:15">
      <c r="A555" s="25" t="s">
        <v>17</v>
      </c>
      <c r="B555" s="25" t="s">
        <v>338</v>
      </c>
      <c r="C555" s="25">
        <v>7</v>
      </c>
      <c r="D555" s="25" t="s">
        <v>6544</v>
      </c>
      <c r="E555" s="25"/>
      <c r="F555" s="25"/>
      <c r="G555" s="29">
        <v>24.7</v>
      </c>
      <c r="H555" s="29">
        <f t="shared" si="34"/>
        <v>24.7</v>
      </c>
      <c r="I555" s="25"/>
      <c r="J555" s="36">
        <f t="shared" si="35"/>
        <v>24.7</v>
      </c>
      <c r="K555" s="37">
        <v>12.75</v>
      </c>
      <c r="L555" s="38">
        <f t="shared" si="36"/>
        <v>314.93</v>
      </c>
      <c r="M555" s="25"/>
      <c r="N555" s="37">
        <f t="shared" si="37"/>
        <v>314.93</v>
      </c>
      <c r="O555" s="37"/>
    </row>
    <row r="556" s="3" customFormat="1" ht="12" customHeight="1" spans="1:15">
      <c r="A556" s="25" t="s">
        <v>17</v>
      </c>
      <c r="B556" s="25" t="s">
        <v>338</v>
      </c>
      <c r="C556" s="25">
        <v>7</v>
      </c>
      <c r="D556" s="25" t="s">
        <v>2358</v>
      </c>
      <c r="E556" s="25"/>
      <c r="F556" s="25"/>
      <c r="G556" s="29">
        <v>24.7</v>
      </c>
      <c r="H556" s="29">
        <f t="shared" si="34"/>
        <v>24.7</v>
      </c>
      <c r="I556" s="25"/>
      <c r="J556" s="36">
        <f t="shared" si="35"/>
        <v>24.7</v>
      </c>
      <c r="K556" s="37">
        <v>12.75</v>
      </c>
      <c r="L556" s="38">
        <f t="shared" si="36"/>
        <v>314.93</v>
      </c>
      <c r="M556" s="25"/>
      <c r="N556" s="37">
        <f t="shared" si="37"/>
        <v>314.93</v>
      </c>
      <c r="O556" s="37"/>
    </row>
    <row r="557" s="3" customFormat="1" ht="12" customHeight="1" spans="1:15">
      <c r="A557" s="25" t="s">
        <v>17</v>
      </c>
      <c r="B557" s="25" t="s">
        <v>338</v>
      </c>
      <c r="C557" s="25">
        <v>7</v>
      </c>
      <c r="D557" s="25" t="s">
        <v>6545</v>
      </c>
      <c r="E557" s="25"/>
      <c r="F557" s="25"/>
      <c r="G557" s="29">
        <v>49</v>
      </c>
      <c r="H557" s="29">
        <f t="shared" si="34"/>
        <v>49</v>
      </c>
      <c r="I557" s="25"/>
      <c r="J557" s="36">
        <f t="shared" si="35"/>
        <v>49</v>
      </c>
      <c r="K557" s="37">
        <v>12.75</v>
      </c>
      <c r="L557" s="38">
        <f t="shared" si="36"/>
        <v>624.75</v>
      </c>
      <c r="M557" s="25"/>
      <c r="N557" s="37">
        <f t="shared" si="37"/>
        <v>624.75</v>
      </c>
      <c r="O557" s="37"/>
    </row>
    <row r="558" s="3" customFormat="1" ht="12" customHeight="1" spans="1:15">
      <c r="A558" s="25" t="s">
        <v>17</v>
      </c>
      <c r="B558" s="25" t="s">
        <v>338</v>
      </c>
      <c r="C558" s="25">
        <v>7</v>
      </c>
      <c r="D558" s="25" t="s">
        <v>6546</v>
      </c>
      <c r="E558" s="25"/>
      <c r="F558" s="25"/>
      <c r="G558" s="29">
        <v>36.8</v>
      </c>
      <c r="H558" s="29">
        <f t="shared" si="34"/>
        <v>36.8</v>
      </c>
      <c r="I558" s="25"/>
      <c r="J558" s="36">
        <f t="shared" si="35"/>
        <v>36.8</v>
      </c>
      <c r="K558" s="37">
        <v>12.75</v>
      </c>
      <c r="L558" s="38">
        <f t="shared" si="36"/>
        <v>469.2</v>
      </c>
      <c r="M558" s="25"/>
      <c r="N558" s="37">
        <f t="shared" si="37"/>
        <v>469.2</v>
      </c>
      <c r="O558" s="37"/>
    </row>
    <row r="559" s="3" customFormat="1" ht="12" customHeight="1" spans="1:15">
      <c r="A559" s="25" t="s">
        <v>17</v>
      </c>
      <c r="B559" s="25" t="s">
        <v>338</v>
      </c>
      <c r="C559" s="25">
        <v>7</v>
      </c>
      <c r="D559" s="25" t="s">
        <v>6547</v>
      </c>
      <c r="E559" s="25"/>
      <c r="F559" s="25"/>
      <c r="G559" s="29">
        <v>24.7</v>
      </c>
      <c r="H559" s="29">
        <f t="shared" si="34"/>
        <v>24.7</v>
      </c>
      <c r="I559" s="25"/>
      <c r="J559" s="36">
        <f t="shared" si="35"/>
        <v>24.7</v>
      </c>
      <c r="K559" s="37">
        <v>12.75</v>
      </c>
      <c r="L559" s="38">
        <f t="shared" si="36"/>
        <v>314.93</v>
      </c>
      <c r="M559" s="25"/>
      <c r="N559" s="37">
        <f t="shared" si="37"/>
        <v>314.93</v>
      </c>
      <c r="O559" s="37"/>
    </row>
    <row r="560" s="3" customFormat="1" ht="12" customHeight="1" spans="1:15">
      <c r="A560" s="25" t="s">
        <v>17</v>
      </c>
      <c r="B560" s="25" t="s">
        <v>338</v>
      </c>
      <c r="C560" s="25">
        <v>7</v>
      </c>
      <c r="D560" s="25" t="s">
        <v>1752</v>
      </c>
      <c r="E560" s="25"/>
      <c r="F560" s="25"/>
      <c r="G560" s="29">
        <v>24.7</v>
      </c>
      <c r="H560" s="29">
        <f t="shared" si="34"/>
        <v>24.7</v>
      </c>
      <c r="I560" s="25"/>
      <c r="J560" s="36">
        <f t="shared" si="35"/>
        <v>24.7</v>
      </c>
      <c r="K560" s="37">
        <v>12.75</v>
      </c>
      <c r="L560" s="38">
        <f t="shared" si="36"/>
        <v>314.93</v>
      </c>
      <c r="M560" s="25"/>
      <c r="N560" s="37">
        <f t="shared" si="37"/>
        <v>314.93</v>
      </c>
      <c r="O560" s="37"/>
    </row>
    <row r="561" s="3" customFormat="1" ht="12" customHeight="1" spans="1:15">
      <c r="A561" s="25" t="s">
        <v>17</v>
      </c>
      <c r="B561" s="25" t="s">
        <v>338</v>
      </c>
      <c r="C561" s="25">
        <v>7</v>
      </c>
      <c r="D561" s="25" t="s">
        <v>3888</v>
      </c>
      <c r="E561" s="25"/>
      <c r="F561" s="25"/>
      <c r="G561" s="29">
        <v>49</v>
      </c>
      <c r="H561" s="29">
        <f t="shared" si="34"/>
        <v>49</v>
      </c>
      <c r="I561" s="25"/>
      <c r="J561" s="36">
        <f t="shared" si="35"/>
        <v>49</v>
      </c>
      <c r="K561" s="37">
        <v>12.75</v>
      </c>
      <c r="L561" s="38">
        <f t="shared" si="36"/>
        <v>624.75</v>
      </c>
      <c r="M561" s="25"/>
      <c r="N561" s="37">
        <f t="shared" si="37"/>
        <v>624.75</v>
      </c>
      <c r="O561" s="37"/>
    </row>
    <row r="562" s="3" customFormat="1" ht="12" customHeight="1" spans="1:15">
      <c r="A562" s="25" t="s">
        <v>17</v>
      </c>
      <c r="B562" s="25" t="s">
        <v>338</v>
      </c>
      <c r="C562" s="25">
        <v>7</v>
      </c>
      <c r="D562" s="25" t="s">
        <v>6548</v>
      </c>
      <c r="E562" s="25"/>
      <c r="F562" s="25"/>
      <c r="G562" s="29">
        <v>18.6</v>
      </c>
      <c r="H562" s="29">
        <f t="shared" si="34"/>
        <v>18.6</v>
      </c>
      <c r="I562" s="25"/>
      <c r="J562" s="36">
        <f t="shared" si="35"/>
        <v>18.6</v>
      </c>
      <c r="K562" s="37">
        <v>12.75</v>
      </c>
      <c r="L562" s="38">
        <f t="shared" si="36"/>
        <v>237.15</v>
      </c>
      <c r="M562" s="25"/>
      <c r="N562" s="37">
        <f t="shared" si="37"/>
        <v>237.15</v>
      </c>
      <c r="O562" s="37"/>
    </row>
    <row r="563" s="3" customFormat="1" ht="12" customHeight="1" spans="1:15">
      <c r="A563" s="25" t="s">
        <v>17</v>
      </c>
      <c r="B563" s="25" t="s">
        <v>338</v>
      </c>
      <c r="C563" s="25">
        <v>7</v>
      </c>
      <c r="D563" s="25" t="s">
        <v>3799</v>
      </c>
      <c r="E563" s="25"/>
      <c r="F563" s="25"/>
      <c r="G563" s="29">
        <v>24.7</v>
      </c>
      <c r="H563" s="29">
        <f t="shared" si="34"/>
        <v>24.7</v>
      </c>
      <c r="I563" s="25"/>
      <c r="J563" s="36">
        <f t="shared" si="35"/>
        <v>24.7</v>
      </c>
      <c r="K563" s="37">
        <v>12.75</v>
      </c>
      <c r="L563" s="38">
        <f t="shared" si="36"/>
        <v>314.93</v>
      </c>
      <c r="M563" s="25"/>
      <c r="N563" s="37">
        <f t="shared" si="37"/>
        <v>314.93</v>
      </c>
      <c r="O563" s="37"/>
    </row>
    <row r="564" s="3" customFormat="1" ht="12" customHeight="1" spans="1:15">
      <c r="A564" s="25" t="s">
        <v>17</v>
      </c>
      <c r="B564" s="25" t="s">
        <v>338</v>
      </c>
      <c r="C564" s="25">
        <v>7</v>
      </c>
      <c r="D564" s="65" t="s">
        <v>6549</v>
      </c>
      <c r="E564" s="25"/>
      <c r="F564" s="25"/>
      <c r="G564" s="29">
        <v>49</v>
      </c>
      <c r="H564" s="29">
        <f t="shared" si="34"/>
        <v>49</v>
      </c>
      <c r="I564" s="25"/>
      <c r="J564" s="36">
        <f t="shared" si="35"/>
        <v>49</v>
      </c>
      <c r="K564" s="37">
        <v>12.75</v>
      </c>
      <c r="L564" s="38">
        <f t="shared" si="36"/>
        <v>624.75</v>
      </c>
      <c r="M564" s="25"/>
      <c r="N564" s="37">
        <f t="shared" si="37"/>
        <v>624.75</v>
      </c>
      <c r="O564" s="37"/>
    </row>
    <row r="565" s="3" customFormat="1" ht="12" customHeight="1" spans="1:15">
      <c r="A565" s="25" t="s">
        <v>17</v>
      </c>
      <c r="B565" s="25" t="s">
        <v>338</v>
      </c>
      <c r="C565" s="25">
        <v>7</v>
      </c>
      <c r="D565" s="25" t="s">
        <v>6550</v>
      </c>
      <c r="E565" s="25"/>
      <c r="F565" s="25"/>
      <c r="G565" s="29">
        <v>73.4</v>
      </c>
      <c r="H565" s="29">
        <f t="shared" si="34"/>
        <v>73.4</v>
      </c>
      <c r="I565" s="25"/>
      <c r="J565" s="36">
        <f t="shared" si="35"/>
        <v>73.4</v>
      </c>
      <c r="K565" s="37">
        <v>12.75</v>
      </c>
      <c r="L565" s="38">
        <f t="shared" si="36"/>
        <v>935.85</v>
      </c>
      <c r="M565" s="25"/>
      <c r="N565" s="37">
        <f t="shared" si="37"/>
        <v>935.85</v>
      </c>
      <c r="O565" s="37"/>
    </row>
    <row r="566" s="3" customFormat="1" ht="12" customHeight="1" spans="1:15">
      <c r="A566" s="25" t="s">
        <v>17</v>
      </c>
      <c r="B566" s="25" t="s">
        <v>338</v>
      </c>
      <c r="C566" s="25">
        <v>7</v>
      </c>
      <c r="D566" s="25" t="s">
        <v>6551</v>
      </c>
      <c r="E566" s="25"/>
      <c r="F566" s="25"/>
      <c r="G566" s="29">
        <v>61.2</v>
      </c>
      <c r="H566" s="29">
        <f t="shared" si="34"/>
        <v>61.2</v>
      </c>
      <c r="I566" s="25"/>
      <c r="J566" s="36">
        <f t="shared" si="35"/>
        <v>61.2</v>
      </c>
      <c r="K566" s="37">
        <v>12.75</v>
      </c>
      <c r="L566" s="38">
        <f t="shared" si="36"/>
        <v>780.3</v>
      </c>
      <c r="M566" s="25"/>
      <c r="N566" s="37">
        <f t="shared" si="37"/>
        <v>780.3</v>
      </c>
      <c r="O566" s="37"/>
    </row>
    <row r="567" s="3" customFormat="1" ht="12" customHeight="1" spans="1:15">
      <c r="A567" s="25" t="s">
        <v>17</v>
      </c>
      <c r="B567" s="25" t="s">
        <v>338</v>
      </c>
      <c r="C567" s="25">
        <v>7</v>
      </c>
      <c r="D567" s="25" t="s">
        <v>6552</v>
      </c>
      <c r="E567" s="25"/>
      <c r="F567" s="25"/>
      <c r="G567" s="29">
        <v>61.2</v>
      </c>
      <c r="H567" s="29">
        <f t="shared" si="34"/>
        <v>61.2</v>
      </c>
      <c r="I567" s="25"/>
      <c r="J567" s="36">
        <f t="shared" si="35"/>
        <v>61.2</v>
      </c>
      <c r="K567" s="37">
        <v>12.75</v>
      </c>
      <c r="L567" s="38">
        <f t="shared" si="36"/>
        <v>780.3</v>
      </c>
      <c r="M567" s="25"/>
      <c r="N567" s="37">
        <f t="shared" si="37"/>
        <v>780.3</v>
      </c>
      <c r="O567" s="37"/>
    </row>
    <row r="568" s="3" customFormat="1" ht="12" customHeight="1" spans="1:15">
      <c r="A568" s="25" t="s">
        <v>17</v>
      </c>
      <c r="B568" s="25" t="s">
        <v>338</v>
      </c>
      <c r="C568" s="25">
        <v>7</v>
      </c>
      <c r="D568" s="25" t="s">
        <v>6553</v>
      </c>
      <c r="E568" s="25"/>
      <c r="F568" s="25"/>
      <c r="G568" s="29">
        <v>97.74</v>
      </c>
      <c r="H568" s="29">
        <f t="shared" si="34"/>
        <v>97.74</v>
      </c>
      <c r="I568" s="25"/>
      <c r="J568" s="36">
        <f t="shared" si="35"/>
        <v>97.74</v>
      </c>
      <c r="K568" s="37">
        <v>12.75</v>
      </c>
      <c r="L568" s="38">
        <f t="shared" si="36"/>
        <v>1246.19</v>
      </c>
      <c r="M568" s="25"/>
      <c r="N568" s="37">
        <f t="shared" si="37"/>
        <v>1246.19</v>
      </c>
      <c r="O568" s="37"/>
    </row>
    <row r="569" s="3" customFormat="1" ht="12" customHeight="1" spans="1:15">
      <c r="A569" s="25" t="s">
        <v>17</v>
      </c>
      <c r="B569" s="25" t="s">
        <v>338</v>
      </c>
      <c r="C569" s="25">
        <v>7</v>
      </c>
      <c r="D569" s="25" t="s">
        <v>6554</v>
      </c>
      <c r="E569" s="25"/>
      <c r="F569" s="25"/>
      <c r="G569" s="29">
        <v>42.93</v>
      </c>
      <c r="H569" s="29">
        <f t="shared" si="34"/>
        <v>42.93</v>
      </c>
      <c r="I569" s="25"/>
      <c r="J569" s="36">
        <f t="shared" si="35"/>
        <v>42.93</v>
      </c>
      <c r="K569" s="37">
        <v>12.75</v>
      </c>
      <c r="L569" s="38">
        <f t="shared" si="36"/>
        <v>547.36</v>
      </c>
      <c r="M569" s="25"/>
      <c r="N569" s="37">
        <f t="shared" si="37"/>
        <v>547.36</v>
      </c>
      <c r="O569" s="37"/>
    </row>
    <row r="570" s="3" customFormat="1" ht="12" customHeight="1" spans="1:15">
      <c r="A570" s="25" t="s">
        <v>17</v>
      </c>
      <c r="B570" s="25" t="s">
        <v>338</v>
      </c>
      <c r="C570" s="25">
        <v>7</v>
      </c>
      <c r="D570" s="25" t="s">
        <v>6555</v>
      </c>
      <c r="E570" s="25"/>
      <c r="F570" s="25"/>
      <c r="G570" s="29">
        <v>30.75</v>
      </c>
      <c r="H570" s="29">
        <f t="shared" si="34"/>
        <v>30.75</v>
      </c>
      <c r="I570" s="25"/>
      <c r="J570" s="36">
        <f t="shared" si="35"/>
        <v>30.75</v>
      </c>
      <c r="K570" s="37">
        <v>12.75</v>
      </c>
      <c r="L570" s="38">
        <f t="shared" si="36"/>
        <v>392.06</v>
      </c>
      <c r="M570" s="25"/>
      <c r="N570" s="37">
        <f t="shared" si="37"/>
        <v>392.06</v>
      </c>
      <c r="O570" s="37"/>
    </row>
    <row r="571" s="3" customFormat="1" ht="12" customHeight="1" spans="1:15">
      <c r="A571" s="25" t="s">
        <v>17</v>
      </c>
      <c r="B571" s="25" t="s">
        <v>338</v>
      </c>
      <c r="C571" s="25">
        <v>7</v>
      </c>
      <c r="D571" s="25" t="s">
        <v>6556</v>
      </c>
      <c r="E571" s="25"/>
      <c r="F571" s="25"/>
      <c r="G571" s="29">
        <v>73.38</v>
      </c>
      <c r="H571" s="29">
        <f t="shared" si="34"/>
        <v>73.38</v>
      </c>
      <c r="I571" s="25"/>
      <c r="J571" s="36">
        <f t="shared" si="35"/>
        <v>73.38</v>
      </c>
      <c r="K571" s="37">
        <v>12.75</v>
      </c>
      <c r="L571" s="38">
        <f t="shared" si="36"/>
        <v>935.6</v>
      </c>
      <c r="M571" s="25"/>
      <c r="N571" s="37">
        <f t="shared" si="37"/>
        <v>935.6</v>
      </c>
      <c r="O571" s="37"/>
    </row>
    <row r="572" s="3" customFormat="1" ht="12" customHeight="1" spans="1:15">
      <c r="A572" s="25" t="s">
        <v>17</v>
      </c>
      <c r="B572" s="25" t="s">
        <v>338</v>
      </c>
      <c r="C572" s="25">
        <v>7</v>
      </c>
      <c r="D572" s="25" t="s">
        <v>6557</v>
      </c>
      <c r="E572" s="25"/>
      <c r="F572" s="25"/>
      <c r="G572" s="29">
        <v>49</v>
      </c>
      <c r="H572" s="29">
        <f t="shared" si="34"/>
        <v>49</v>
      </c>
      <c r="I572" s="25"/>
      <c r="J572" s="36">
        <f t="shared" si="35"/>
        <v>49</v>
      </c>
      <c r="K572" s="37">
        <v>12.75</v>
      </c>
      <c r="L572" s="38">
        <f t="shared" si="36"/>
        <v>624.75</v>
      </c>
      <c r="M572" s="25"/>
      <c r="N572" s="37">
        <f t="shared" si="37"/>
        <v>624.75</v>
      </c>
      <c r="O572" s="37"/>
    </row>
    <row r="573" s="3" customFormat="1" ht="12" customHeight="1" spans="1:15">
      <c r="A573" s="25" t="s">
        <v>17</v>
      </c>
      <c r="B573" s="25" t="s">
        <v>338</v>
      </c>
      <c r="C573" s="25">
        <v>7</v>
      </c>
      <c r="D573" s="25" t="s">
        <v>6558</v>
      </c>
      <c r="E573" s="25"/>
      <c r="F573" s="25"/>
      <c r="G573" s="29">
        <v>85.5</v>
      </c>
      <c r="H573" s="29">
        <f t="shared" si="34"/>
        <v>85.5</v>
      </c>
      <c r="I573" s="25"/>
      <c r="J573" s="36">
        <f t="shared" si="35"/>
        <v>85.5</v>
      </c>
      <c r="K573" s="37">
        <v>12.75</v>
      </c>
      <c r="L573" s="38">
        <f t="shared" si="36"/>
        <v>1090.13</v>
      </c>
      <c r="M573" s="25"/>
      <c r="N573" s="37">
        <f t="shared" si="37"/>
        <v>1090.13</v>
      </c>
      <c r="O573" s="37"/>
    </row>
    <row r="574" s="3" customFormat="1" ht="12" customHeight="1" spans="1:15">
      <c r="A574" s="25" t="s">
        <v>17</v>
      </c>
      <c r="B574" s="25" t="s">
        <v>338</v>
      </c>
      <c r="C574" s="25">
        <v>7</v>
      </c>
      <c r="D574" s="25" t="s">
        <v>6559</v>
      </c>
      <c r="E574" s="25"/>
      <c r="F574" s="25"/>
      <c r="G574" s="29">
        <v>24.6</v>
      </c>
      <c r="H574" s="29">
        <f t="shared" si="34"/>
        <v>24.6</v>
      </c>
      <c r="I574" s="25"/>
      <c r="J574" s="36">
        <f t="shared" si="35"/>
        <v>24.6</v>
      </c>
      <c r="K574" s="37">
        <v>12.75</v>
      </c>
      <c r="L574" s="38">
        <f t="shared" si="36"/>
        <v>313.65</v>
      </c>
      <c r="M574" s="25"/>
      <c r="N574" s="37">
        <f t="shared" si="37"/>
        <v>313.65</v>
      </c>
      <c r="O574" s="37"/>
    </row>
    <row r="575" s="3" customFormat="1" ht="12" customHeight="1" spans="1:15">
      <c r="A575" s="25" t="s">
        <v>17</v>
      </c>
      <c r="B575" s="25" t="s">
        <v>338</v>
      </c>
      <c r="C575" s="25">
        <v>7</v>
      </c>
      <c r="D575" s="25" t="s">
        <v>6560</v>
      </c>
      <c r="E575" s="25"/>
      <c r="F575" s="25"/>
      <c r="G575" s="29">
        <v>36.8</v>
      </c>
      <c r="H575" s="29">
        <f t="shared" si="34"/>
        <v>36.8</v>
      </c>
      <c r="I575" s="25"/>
      <c r="J575" s="36">
        <f t="shared" si="35"/>
        <v>36.8</v>
      </c>
      <c r="K575" s="37">
        <v>12.75</v>
      </c>
      <c r="L575" s="38">
        <f t="shared" si="36"/>
        <v>469.2</v>
      </c>
      <c r="M575" s="25"/>
      <c r="N575" s="37">
        <f t="shared" si="37"/>
        <v>469.2</v>
      </c>
      <c r="O575" s="37"/>
    </row>
    <row r="576" s="3" customFormat="1" ht="12" customHeight="1" spans="1:15">
      <c r="A576" s="25" t="s">
        <v>17</v>
      </c>
      <c r="B576" s="25" t="s">
        <v>338</v>
      </c>
      <c r="C576" s="25">
        <v>7</v>
      </c>
      <c r="D576" s="25" t="s">
        <v>6561</v>
      </c>
      <c r="E576" s="25"/>
      <c r="F576" s="25"/>
      <c r="G576" s="29">
        <v>24.6</v>
      </c>
      <c r="H576" s="29">
        <f t="shared" si="34"/>
        <v>24.6</v>
      </c>
      <c r="I576" s="25"/>
      <c r="J576" s="36">
        <f t="shared" si="35"/>
        <v>24.6</v>
      </c>
      <c r="K576" s="37">
        <v>12.75</v>
      </c>
      <c r="L576" s="38">
        <f t="shared" si="36"/>
        <v>313.65</v>
      </c>
      <c r="M576" s="25"/>
      <c r="N576" s="37">
        <f t="shared" si="37"/>
        <v>313.65</v>
      </c>
      <c r="O576" s="37"/>
    </row>
    <row r="577" s="3" customFormat="1" ht="12" customHeight="1" spans="1:15">
      <c r="A577" s="25" t="s">
        <v>17</v>
      </c>
      <c r="B577" s="25" t="s">
        <v>338</v>
      </c>
      <c r="C577" s="25">
        <v>7</v>
      </c>
      <c r="D577" s="25" t="s">
        <v>6562</v>
      </c>
      <c r="E577" s="25"/>
      <c r="F577" s="25"/>
      <c r="G577" s="29">
        <v>18.5</v>
      </c>
      <c r="H577" s="29">
        <f t="shared" si="34"/>
        <v>18.5</v>
      </c>
      <c r="I577" s="25"/>
      <c r="J577" s="36">
        <f t="shared" si="35"/>
        <v>18.5</v>
      </c>
      <c r="K577" s="37">
        <v>12.75</v>
      </c>
      <c r="L577" s="38">
        <f t="shared" si="36"/>
        <v>235.88</v>
      </c>
      <c r="M577" s="25"/>
      <c r="N577" s="37">
        <f t="shared" si="37"/>
        <v>235.88</v>
      </c>
      <c r="O577" s="37"/>
    </row>
    <row r="578" s="3" customFormat="1" ht="12" customHeight="1" spans="1:15">
      <c r="A578" s="25" t="s">
        <v>17</v>
      </c>
      <c r="B578" s="25" t="s">
        <v>338</v>
      </c>
      <c r="C578" s="25">
        <v>7</v>
      </c>
      <c r="D578" s="25" t="s">
        <v>6563</v>
      </c>
      <c r="E578" s="25"/>
      <c r="F578" s="25"/>
      <c r="G578" s="29">
        <v>36.8</v>
      </c>
      <c r="H578" s="29">
        <f t="shared" si="34"/>
        <v>36.8</v>
      </c>
      <c r="I578" s="25"/>
      <c r="J578" s="36">
        <f t="shared" si="35"/>
        <v>36.8</v>
      </c>
      <c r="K578" s="37">
        <v>12.75</v>
      </c>
      <c r="L578" s="38">
        <f t="shared" si="36"/>
        <v>469.2</v>
      </c>
      <c r="M578" s="25"/>
      <c r="N578" s="37">
        <f t="shared" si="37"/>
        <v>469.2</v>
      </c>
      <c r="O578" s="37"/>
    </row>
    <row r="579" s="3" customFormat="1" ht="12" customHeight="1" spans="1:15">
      <c r="A579" s="25" t="s">
        <v>17</v>
      </c>
      <c r="B579" s="25" t="s">
        <v>338</v>
      </c>
      <c r="C579" s="25">
        <v>7</v>
      </c>
      <c r="D579" s="25" t="s">
        <v>595</v>
      </c>
      <c r="E579" s="25"/>
      <c r="F579" s="25"/>
      <c r="G579" s="29">
        <v>12.6</v>
      </c>
      <c r="H579" s="29">
        <f t="shared" si="34"/>
        <v>12.6</v>
      </c>
      <c r="I579" s="25"/>
      <c r="J579" s="36">
        <f t="shared" si="35"/>
        <v>12.6</v>
      </c>
      <c r="K579" s="37">
        <v>12.75</v>
      </c>
      <c r="L579" s="38">
        <f t="shared" si="36"/>
        <v>160.65</v>
      </c>
      <c r="M579" s="25"/>
      <c r="N579" s="37">
        <f t="shared" si="37"/>
        <v>160.65</v>
      </c>
      <c r="O579" s="37"/>
    </row>
    <row r="580" s="3" customFormat="1" ht="12" customHeight="1" spans="1:15">
      <c r="A580" s="25" t="s">
        <v>17</v>
      </c>
      <c r="B580" s="25" t="s">
        <v>338</v>
      </c>
      <c r="C580" s="25">
        <v>7</v>
      </c>
      <c r="D580" s="25" t="s">
        <v>6564</v>
      </c>
      <c r="E580" s="25"/>
      <c r="F580" s="25"/>
      <c r="G580" s="29">
        <v>4.95</v>
      </c>
      <c r="H580" s="29">
        <f t="shared" si="34"/>
        <v>4.95</v>
      </c>
      <c r="I580" s="25"/>
      <c r="J580" s="36">
        <f t="shared" si="35"/>
        <v>4.95</v>
      </c>
      <c r="K580" s="37">
        <v>12.75</v>
      </c>
      <c r="L580" s="38">
        <f t="shared" si="36"/>
        <v>63.11</v>
      </c>
      <c r="M580" s="25"/>
      <c r="N580" s="37">
        <f t="shared" si="37"/>
        <v>63.11</v>
      </c>
      <c r="O580" s="37" t="s">
        <v>6565</v>
      </c>
    </row>
    <row r="581" s="3" customFormat="1" ht="12" customHeight="1" spans="1:15">
      <c r="A581" s="25" t="s">
        <v>17</v>
      </c>
      <c r="B581" s="25" t="s">
        <v>338</v>
      </c>
      <c r="C581" s="25">
        <v>7</v>
      </c>
      <c r="D581" s="25" t="s">
        <v>6566</v>
      </c>
      <c r="E581" s="25"/>
      <c r="F581" s="25"/>
      <c r="G581" s="29">
        <v>4.95</v>
      </c>
      <c r="H581" s="29">
        <v>4.95</v>
      </c>
      <c r="I581" s="25"/>
      <c r="J581" s="36">
        <f t="shared" ref="J581:J644" si="38">H581-I581</f>
        <v>4.95</v>
      </c>
      <c r="K581" s="37">
        <v>12.75</v>
      </c>
      <c r="L581" s="38">
        <f t="shared" si="36"/>
        <v>63.11</v>
      </c>
      <c r="M581" s="25"/>
      <c r="N581" s="37">
        <f t="shared" si="37"/>
        <v>63.11</v>
      </c>
      <c r="O581" s="37" t="s">
        <v>6565</v>
      </c>
    </row>
    <row r="582" s="3" customFormat="1" ht="12" customHeight="1" spans="1:15">
      <c r="A582" s="25" t="s">
        <v>17</v>
      </c>
      <c r="B582" s="25" t="s">
        <v>338</v>
      </c>
      <c r="C582" s="25">
        <v>7</v>
      </c>
      <c r="D582" s="25" t="s">
        <v>689</v>
      </c>
      <c r="E582" s="25"/>
      <c r="F582" s="25"/>
      <c r="G582" s="29">
        <v>7.8</v>
      </c>
      <c r="H582" s="29">
        <f t="shared" ref="H582:H645" si="39">F582+G582</f>
        <v>7.8</v>
      </c>
      <c r="I582" s="25"/>
      <c r="J582" s="36">
        <f t="shared" si="38"/>
        <v>7.8</v>
      </c>
      <c r="K582" s="37">
        <v>12.75</v>
      </c>
      <c r="L582" s="38">
        <f t="shared" ref="L582:L645" si="40">ROUND(H582*K582,2)</f>
        <v>99.45</v>
      </c>
      <c r="M582" s="25"/>
      <c r="N582" s="37">
        <f t="shared" ref="N582:N645" si="41">L582-M582</f>
        <v>99.45</v>
      </c>
      <c r="O582" s="37"/>
    </row>
    <row r="583" s="3" customFormat="1" ht="12" customHeight="1" spans="1:15">
      <c r="A583" s="25" t="s">
        <v>17</v>
      </c>
      <c r="B583" s="25" t="s">
        <v>338</v>
      </c>
      <c r="C583" s="25">
        <v>7</v>
      </c>
      <c r="D583" s="25" t="s">
        <v>6567</v>
      </c>
      <c r="E583" s="25"/>
      <c r="F583" s="25"/>
      <c r="G583" s="29">
        <v>43.12</v>
      </c>
      <c r="H583" s="29">
        <f t="shared" si="39"/>
        <v>43.12</v>
      </c>
      <c r="I583" s="25"/>
      <c r="J583" s="36">
        <f t="shared" si="38"/>
        <v>43.12</v>
      </c>
      <c r="K583" s="37">
        <v>12.75</v>
      </c>
      <c r="L583" s="38">
        <f t="shared" si="40"/>
        <v>549.78</v>
      </c>
      <c r="M583" s="25"/>
      <c r="N583" s="37">
        <f t="shared" si="41"/>
        <v>549.78</v>
      </c>
      <c r="O583" s="37"/>
    </row>
    <row r="584" s="3" customFormat="1" ht="12" customHeight="1" spans="1:15">
      <c r="A584" s="25" t="s">
        <v>17</v>
      </c>
      <c r="B584" s="25" t="s">
        <v>338</v>
      </c>
      <c r="C584" s="25">
        <v>7</v>
      </c>
      <c r="D584" s="25" t="s">
        <v>6568</v>
      </c>
      <c r="E584" s="25"/>
      <c r="F584" s="25"/>
      <c r="G584" s="29">
        <v>23</v>
      </c>
      <c r="H584" s="29">
        <f t="shared" si="39"/>
        <v>23</v>
      </c>
      <c r="I584" s="25"/>
      <c r="J584" s="36">
        <f t="shared" si="38"/>
        <v>23</v>
      </c>
      <c r="K584" s="37">
        <v>12.75</v>
      </c>
      <c r="L584" s="38">
        <f t="shared" si="40"/>
        <v>293.25</v>
      </c>
      <c r="M584" s="25"/>
      <c r="N584" s="37">
        <f t="shared" si="41"/>
        <v>293.25</v>
      </c>
      <c r="O584" s="37"/>
    </row>
    <row r="585" s="3" customFormat="1" ht="12" customHeight="1" spans="1:15">
      <c r="A585" s="25" t="s">
        <v>17</v>
      </c>
      <c r="B585" s="25" t="s">
        <v>338</v>
      </c>
      <c r="C585" s="25">
        <v>7</v>
      </c>
      <c r="D585" s="25" t="s">
        <v>6569</v>
      </c>
      <c r="E585" s="25"/>
      <c r="F585" s="25"/>
      <c r="G585" s="29">
        <v>46.18</v>
      </c>
      <c r="H585" s="29">
        <f t="shared" si="39"/>
        <v>46.18</v>
      </c>
      <c r="I585" s="25"/>
      <c r="J585" s="36">
        <f t="shared" si="38"/>
        <v>46.18</v>
      </c>
      <c r="K585" s="37">
        <v>12.75</v>
      </c>
      <c r="L585" s="38">
        <f t="shared" si="40"/>
        <v>588.8</v>
      </c>
      <c r="M585" s="25"/>
      <c r="N585" s="37">
        <f t="shared" si="41"/>
        <v>588.8</v>
      </c>
      <c r="O585" s="37"/>
    </row>
    <row r="586" s="3" customFormat="1" ht="12" customHeight="1" spans="1:15">
      <c r="A586" s="25" t="s">
        <v>17</v>
      </c>
      <c r="B586" s="25" t="s">
        <v>338</v>
      </c>
      <c r="C586" s="25">
        <v>7</v>
      </c>
      <c r="D586" s="25" t="s">
        <v>6570</v>
      </c>
      <c r="E586" s="25"/>
      <c r="F586" s="25"/>
      <c r="G586" s="29">
        <v>148.13</v>
      </c>
      <c r="H586" s="29">
        <f t="shared" si="39"/>
        <v>148.13</v>
      </c>
      <c r="I586" s="25"/>
      <c r="J586" s="36">
        <f t="shared" si="38"/>
        <v>148.13</v>
      </c>
      <c r="K586" s="37">
        <v>12.75</v>
      </c>
      <c r="L586" s="38">
        <f t="shared" si="40"/>
        <v>1888.66</v>
      </c>
      <c r="M586" s="25"/>
      <c r="N586" s="37">
        <f t="shared" si="41"/>
        <v>1888.66</v>
      </c>
      <c r="O586" s="37"/>
    </row>
    <row r="587" s="3" customFormat="1" ht="12" customHeight="1" spans="1:15">
      <c r="A587" s="25" t="s">
        <v>17</v>
      </c>
      <c r="B587" s="25" t="s">
        <v>338</v>
      </c>
      <c r="C587" s="25">
        <v>7</v>
      </c>
      <c r="D587" s="25" t="s">
        <v>6523</v>
      </c>
      <c r="E587" s="25"/>
      <c r="F587" s="25"/>
      <c r="G587" s="29">
        <v>6.3</v>
      </c>
      <c r="H587" s="29">
        <f t="shared" si="39"/>
        <v>6.3</v>
      </c>
      <c r="I587" s="25"/>
      <c r="J587" s="36">
        <f t="shared" si="38"/>
        <v>6.3</v>
      </c>
      <c r="K587" s="37">
        <v>12.75</v>
      </c>
      <c r="L587" s="38">
        <f t="shared" si="40"/>
        <v>80.33</v>
      </c>
      <c r="M587" s="25"/>
      <c r="N587" s="37">
        <f t="shared" si="41"/>
        <v>80.33</v>
      </c>
      <c r="O587" s="37"/>
    </row>
    <row r="588" s="3" customFormat="1" ht="12" customHeight="1" spans="1:15">
      <c r="A588" s="25" t="s">
        <v>17</v>
      </c>
      <c r="B588" s="25" t="s">
        <v>338</v>
      </c>
      <c r="C588" s="25">
        <v>7</v>
      </c>
      <c r="D588" s="25" t="s">
        <v>683</v>
      </c>
      <c r="E588" s="25"/>
      <c r="F588" s="25"/>
      <c r="G588" s="29">
        <v>13.4</v>
      </c>
      <c r="H588" s="29">
        <f t="shared" si="39"/>
        <v>13.4</v>
      </c>
      <c r="I588" s="25"/>
      <c r="J588" s="36">
        <f t="shared" si="38"/>
        <v>13.4</v>
      </c>
      <c r="K588" s="37">
        <v>12.75</v>
      </c>
      <c r="L588" s="38">
        <f t="shared" si="40"/>
        <v>170.85</v>
      </c>
      <c r="M588" s="25"/>
      <c r="N588" s="37">
        <f t="shared" si="41"/>
        <v>170.85</v>
      </c>
      <c r="O588" s="37"/>
    </row>
    <row r="589" s="3" customFormat="1" ht="12" customHeight="1" spans="1:15">
      <c r="A589" s="25" t="s">
        <v>17</v>
      </c>
      <c r="B589" s="25" t="s">
        <v>338</v>
      </c>
      <c r="C589" s="25">
        <v>7</v>
      </c>
      <c r="D589" s="25" t="s">
        <v>6571</v>
      </c>
      <c r="E589" s="25"/>
      <c r="F589" s="25"/>
      <c r="G589" s="29">
        <v>12.53</v>
      </c>
      <c r="H589" s="29">
        <f t="shared" si="39"/>
        <v>12.53</v>
      </c>
      <c r="I589" s="25"/>
      <c r="J589" s="36">
        <f t="shared" si="38"/>
        <v>12.53</v>
      </c>
      <c r="K589" s="37">
        <v>12.75</v>
      </c>
      <c r="L589" s="38">
        <f t="shared" si="40"/>
        <v>159.76</v>
      </c>
      <c r="M589" s="25"/>
      <c r="N589" s="37">
        <f t="shared" si="41"/>
        <v>159.76</v>
      </c>
      <c r="O589" s="37"/>
    </row>
    <row r="590" s="3" customFormat="1" ht="12" customHeight="1" spans="1:15">
      <c r="A590" s="25" t="s">
        <v>17</v>
      </c>
      <c r="B590" s="25" t="s">
        <v>338</v>
      </c>
      <c r="C590" s="25">
        <v>7</v>
      </c>
      <c r="D590" s="25" t="s">
        <v>690</v>
      </c>
      <c r="E590" s="25"/>
      <c r="F590" s="25"/>
      <c r="G590" s="29">
        <v>21.27</v>
      </c>
      <c r="H590" s="29">
        <f t="shared" si="39"/>
        <v>21.27</v>
      </c>
      <c r="I590" s="25"/>
      <c r="J590" s="36">
        <f t="shared" si="38"/>
        <v>21.27</v>
      </c>
      <c r="K590" s="37">
        <v>12.75</v>
      </c>
      <c r="L590" s="38">
        <f t="shared" si="40"/>
        <v>271.19</v>
      </c>
      <c r="M590" s="25"/>
      <c r="N590" s="37">
        <f t="shared" si="41"/>
        <v>271.19</v>
      </c>
      <c r="O590" s="37"/>
    </row>
    <row r="591" s="3" customFormat="1" ht="12" customHeight="1" spans="1:15">
      <c r="A591" s="25" t="s">
        <v>17</v>
      </c>
      <c r="B591" s="25" t="s">
        <v>338</v>
      </c>
      <c r="C591" s="25">
        <v>7</v>
      </c>
      <c r="D591" s="25" t="s">
        <v>688</v>
      </c>
      <c r="E591" s="25"/>
      <c r="F591" s="25"/>
      <c r="G591" s="29">
        <v>27.83</v>
      </c>
      <c r="H591" s="29">
        <f t="shared" si="39"/>
        <v>27.83</v>
      </c>
      <c r="I591" s="25"/>
      <c r="J591" s="36">
        <f t="shared" si="38"/>
        <v>27.83</v>
      </c>
      <c r="K591" s="37">
        <v>12.75</v>
      </c>
      <c r="L591" s="38">
        <f t="shared" si="40"/>
        <v>354.83</v>
      </c>
      <c r="M591" s="25"/>
      <c r="N591" s="37">
        <f t="shared" si="41"/>
        <v>354.83</v>
      </c>
      <c r="O591" s="37"/>
    </row>
    <row r="592" s="3" customFormat="1" ht="12" customHeight="1" spans="1:15">
      <c r="A592" s="25" t="s">
        <v>17</v>
      </c>
      <c r="B592" s="25" t="s">
        <v>338</v>
      </c>
      <c r="C592" s="25">
        <v>7</v>
      </c>
      <c r="D592" s="25" t="s">
        <v>3962</v>
      </c>
      <c r="E592" s="25"/>
      <c r="F592" s="25"/>
      <c r="G592" s="29">
        <v>3.6</v>
      </c>
      <c r="H592" s="29">
        <f t="shared" si="39"/>
        <v>3.6</v>
      </c>
      <c r="I592" s="25"/>
      <c r="J592" s="36">
        <f t="shared" si="38"/>
        <v>3.6</v>
      </c>
      <c r="K592" s="37">
        <v>12.75</v>
      </c>
      <c r="L592" s="38">
        <f t="shared" si="40"/>
        <v>45.9</v>
      </c>
      <c r="M592" s="25"/>
      <c r="N592" s="37">
        <f t="shared" si="41"/>
        <v>45.9</v>
      </c>
      <c r="O592" s="37"/>
    </row>
    <row r="593" s="3" customFormat="1" ht="12" customHeight="1" spans="1:15">
      <c r="A593" s="25" t="s">
        <v>17</v>
      </c>
      <c r="B593" s="25" t="s">
        <v>338</v>
      </c>
      <c r="C593" s="25">
        <v>7</v>
      </c>
      <c r="D593" s="25" t="s">
        <v>687</v>
      </c>
      <c r="E593" s="25"/>
      <c r="F593" s="25"/>
      <c r="G593" s="29">
        <v>26.5</v>
      </c>
      <c r="H593" s="29">
        <f t="shared" si="39"/>
        <v>26.5</v>
      </c>
      <c r="I593" s="25"/>
      <c r="J593" s="36">
        <f t="shared" si="38"/>
        <v>26.5</v>
      </c>
      <c r="K593" s="37">
        <v>12.75</v>
      </c>
      <c r="L593" s="38">
        <f t="shared" si="40"/>
        <v>337.88</v>
      </c>
      <c r="M593" s="25"/>
      <c r="N593" s="37">
        <f t="shared" si="41"/>
        <v>337.88</v>
      </c>
      <c r="O593" s="37"/>
    </row>
    <row r="594" s="3" customFormat="1" ht="12" customHeight="1" spans="1:15">
      <c r="A594" s="25" t="s">
        <v>17</v>
      </c>
      <c r="B594" s="25" t="s">
        <v>338</v>
      </c>
      <c r="C594" s="25">
        <v>8</v>
      </c>
      <c r="D594" s="25" t="s">
        <v>6572</v>
      </c>
      <c r="E594" s="25"/>
      <c r="F594" s="25"/>
      <c r="G594" s="29">
        <v>19.8</v>
      </c>
      <c r="H594" s="29">
        <f t="shared" si="39"/>
        <v>19.8</v>
      </c>
      <c r="I594" s="25"/>
      <c r="J594" s="36">
        <f t="shared" si="38"/>
        <v>19.8</v>
      </c>
      <c r="K594" s="37">
        <v>12.75</v>
      </c>
      <c r="L594" s="38">
        <f t="shared" si="40"/>
        <v>252.45</v>
      </c>
      <c r="M594" s="25"/>
      <c r="N594" s="37">
        <f t="shared" si="41"/>
        <v>252.45</v>
      </c>
      <c r="O594" s="37"/>
    </row>
    <row r="595" s="3" customFormat="1" ht="12" customHeight="1" spans="1:15">
      <c r="A595" s="25" t="s">
        <v>17</v>
      </c>
      <c r="B595" s="25" t="s">
        <v>338</v>
      </c>
      <c r="C595" s="25">
        <v>8</v>
      </c>
      <c r="D595" s="25" t="s">
        <v>6573</v>
      </c>
      <c r="E595" s="25"/>
      <c r="F595" s="25"/>
      <c r="G595" s="29">
        <v>38</v>
      </c>
      <c r="H595" s="29">
        <f t="shared" si="39"/>
        <v>38</v>
      </c>
      <c r="I595" s="25"/>
      <c r="J595" s="36">
        <f t="shared" si="38"/>
        <v>38</v>
      </c>
      <c r="K595" s="37">
        <v>12.75</v>
      </c>
      <c r="L595" s="38">
        <f t="shared" si="40"/>
        <v>484.5</v>
      </c>
      <c r="M595" s="25"/>
      <c r="N595" s="37">
        <f t="shared" si="41"/>
        <v>484.5</v>
      </c>
      <c r="O595" s="37"/>
    </row>
    <row r="596" s="3" customFormat="1" ht="12" customHeight="1" spans="1:15">
      <c r="A596" s="25" t="s">
        <v>17</v>
      </c>
      <c r="B596" s="25" t="s">
        <v>338</v>
      </c>
      <c r="C596" s="25">
        <v>8</v>
      </c>
      <c r="D596" s="25" t="s">
        <v>6574</v>
      </c>
      <c r="E596" s="25"/>
      <c r="F596" s="25"/>
      <c r="G596" s="29">
        <v>15.9</v>
      </c>
      <c r="H596" s="29">
        <f t="shared" si="39"/>
        <v>15.9</v>
      </c>
      <c r="I596" s="25"/>
      <c r="J596" s="36">
        <f t="shared" si="38"/>
        <v>15.9</v>
      </c>
      <c r="K596" s="37">
        <v>12.75</v>
      </c>
      <c r="L596" s="38">
        <f t="shared" si="40"/>
        <v>202.73</v>
      </c>
      <c r="M596" s="25"/>
      <c r="N596" s="37">
        <f t="shared" si="41"/>
        <v>202.73</v>
      </c>
      <c r="O596" s="37"/>
    </row>
    <row r="597" s="3" customFormat="1" ht="12" customHeight="1" spans="1:15">
      <c r="A597" s="25" t="s">
        <v>17</v>
      </c>
      <c r="B597" s="25" t="s">
        <v>338</v>
      </c>
      <c r="C597" s="25">
        <v>8</v>
      </c>
      <c r="D597" s="25" t="s">
        <v>6575</v>
      </c>
      <c r="E597" s="25"/>
      <c r="F597" s="25"/>
      <c r="G597" s="29">
        <v>19.8</v>
      </c>
      <c r="H597" s="29">
        <f t="shared" si="39"/>
        <v>19.8</v>
      </c>
      <c r="I597" s="25"/>
      <c r="J597" s="36">
        <f t="shared" si="38"/>
        <v>19.8</v>
      </c>
      <c r="K597" s="37">
        <v>12.75</v>
      </c>
      <c r="L597" s="38">
        <f t="shared" si="40"/>
        <v>252.45</v>
      </c>
      <c r="M597" s="25"/>
      <c r="N597" s="37">
        <f t="shared" si="41"/>
        <v>252.45</v>
      </c>
      <c r="O597" s="37"/>
    </row>
    <row r="598" s="3" customFormat="1" ht="12" customHeight="1" spans="1:15">
      <c r="A598" s="25" t="s">
        <v>17</v>
      </c>
      <c r="B598" s="25" t="s">
        <v>338</v>
      </c>
      <c r="C598" s="25">
        <v>8</v>
      </c>
      <c r="D598" s="64" t="s">
        <v>6576</v>
      </c>
      <c r="E598" s="25"/>
      <c r="F598" s="25"/>
      <c r="G598" s="29">
        <v>23.7</v>
      </c>
      <c r="H598" s="29">
        <f t="shared" si="39"/>
        <v>23.7</v>
      </c>
      <c r="I598" s="25"/>
      <c r="J598" s="36">
        <f t="shared" si="38"/>
        <v>23.7</v>
      </c>
      <c r="K598" s="37">
        <v>12.75</v>
      </c>
      <c r="L598" s="38">
        <f t="shared" si="40"/>
        <v>302.18</v>
      </c>
      <c r="M598" s="25"/>
      <c r="N598" s="37">
        <f t="shared" si="41"/>
        <v>302.18</v>
      </c>
      <c r="O598" s="37" t="s">
        <v>6577</v>
      </c>
    </row>
    <row r="599" s="3" customFormat="1" ht="12" customHeight="1" spans="1:15">
      <c r="A599" s="25" t="s">
        <v>17</v>
      </c>
      <c r="B599" s="25" t="s">
        <v>338</v>
      </c>
      <c r="C599" s="25">
        <v>8</v>
      </c>
      <c r="D599" s="32" t="s">
        <v>6578</v>
      </c>
      <c r="E599" s="25"/>
      <c r="F599" s="25"/>
      <c r="G599" s="29">
        <v>17.8</v>
      </c>
      <c r="H599" s="29">
        <f t="shared" si="39"/>
        <v>17.8</v>
      </c>
      <c r="I599" s="25"/>
      <c r="J599" s="36">
        <f t="shared" si="38"/>
        <v>17.8</v>
      </c>
      <c r="K599" s="37">
        <v>12.75</v>
      </c>
      <c r="L599" s="38">
        <f t="shared" si="40"/>
        <v>226.95</v>
      </c>
      <c r="M599" s="25"/>
      <c r="N599" s="37">
        <f t="shared" si="41"/>
        <v>226.95</v>
      </c>
      <c r="O599" s="37" t="s">
        <v>6579</v>
      </c>
    </row>
    <row r="600" s="3" customFormat="1" ht="12" customHeight="1" spans="1:15">
      <c r="A600" s="25" t="s">
        <v>17</v>
      </c>
      <c r="B600" s="25" t="s">
        <v>338</v>
      </c>
      <c r="C600" s="25">
        <v>8</v>
      </c>
      <c r="D600" s="25" t="s">
        <v>6580</v>
      </c>
      <c r="E600" s="25"/>
      <c r="F600" s="25"/>
      <c r="G600" s="29">
        <v>19.8</v>
      </c>
      <c r="H600" s="29">
        <f t="shared" si="39"/>
        <v>19.8</v>
      </c>
      <c r="I600" s="25"/>
      <c r="J600" s="36">
        <f t="shared" si="38"/>
        <v>19.8</v>
      </c>
      <c r="K600" s="37">
        <v>12.75</v>
      </c>
      <c r="L600" s="38">
        <f t="shared" si="40"/>
        <v>252.45</v>
      </c>
      <c r="M600" s="25"/>
      <c r="N600" s="37">
        <f t="shared" si="41"/>
        <v>252.45</v>
      </c>
      <c r="O600" s="37"/>
    </row>
    <row r="601" s="3" customFormat="1" ht="12" customHeight="1" spans="1:15">
      <c r="A601" s="25" t="s">
        <v>17</v>
      </c>
      <c r="B601" s="25" t="s">
        <v>338</v>
      </c>
      <c r="C601" s="25">
        <v>8</v>
      </c>
      <c r="D601" s="25" t="s">
        <v>6581</v>
      </c>
      <c r="E601" s="25"/>
      <c r="F601" s="25"/>
      <c r="G601" s="29">
        <v>25.9</v>
      </c>
      <c r="H601" s="29">
        <f t="shared" si="39"/>
        <v>25.9</v>
      </c>
      <c r="I601" s="25"/>
      <c r="J601" s="36">
        <f t="shared" si="38"/>
        <v>25.9</v>
      </c>
      <c r="K601" s="37">
        <v>12.75</v>
      </c>
      <c r="L601" s="38">
        <f t="shared" si="40"/>
        <v>330.23</v>
      </c>
      <c r="M601" s="25"/>
      <c r="N601" s="37">
        <f t="shared" si="41"/>
        <v>330.23</v>
      </c>
      <c r="O601" s="37" t="s">
        <v>6582</v>
      </c>
    </row>
    <row r="602" s="3" customFormat="1" ht="12" customHeight="1" spans="1:15">
      <c r="A602" s="25" t="s">
        <v>17</v>
      </c>
      <c r="B602" s="25" t="s">
        <v>338</v>
      </c>
      <c r="C602" s="25">
        <v>8</v>
      </c>
      <c r="D602" s="25" t="s">
        <v>6583</v>
      </c>
      <c r="E602" s="25"/>
      <c r="F602" s="25"/>
      <c r="G602" s="29">
        <v>15.9</v>
      </c>
      <c r="H602" s="29">
        <f t="shared" si="39"/>
        <v>15.9</v>
      </c>
      <c r="I602" s="25"/>
      <c r="J602" s="36">
        <f t="shared" si="38"/>
        <v>15.9</v>
      </c>
      <c r="K602" s="37">
        <v>12.75</v>
      </c>
      <c r="L602" s="38">
        <f t="shared" si="40"/>
        <v>202.73</v>
      </c>
      <c r="M602" s="25"/>
      <c r="N602" s="37">
        <f t="shared" si="41"/>
        <v>202.73</v>
      </c>
      <c r="O602" s="37"/>
    </row>
    <row r="603" s="3" customFormat="1" ht="12" customHeight="1" spans="1:15">
      <c r="A603" s="25" t="s">
        <v>17</v>
      </c>
      <c r="B603" s="25" t="s">
        <v>338</v>
      </c>
      <c r="C603" s="25">
        <v>8</v>
      </c>
      <c r="D603" s="25" t="s">
        <v>6584</v>
      </c>
      <c r="E603" s="25"/>
      <c r="F603" s="25"/>
      <c r="G603" s="29">
        <v>27</v>
      </c>
      <c r="H603" s="29">
        <f t="shared" si="39"/>
        <v>27</v>
      </c>
      <c r="I603" s="25"/>
      <c r="J603" s="36">
        <f t="shared" si="38"/>
        <v>27</v>
      </c>
      <c r="K603" s="37">
        <v>12.75</v>
      </c>
      <c r="L603" s="38">
        <f t="shared" si="40"/>
        <v>344.25</v>
      </c>
      <c r="M603" s="25"/>
      <c r="N603" s="37">
        <f t="shared" si="41"/>
        <v>344.25</v>
      </c>
      <c r="O603" s="37"/>
    </row>
    <row r="604" s="3" customFormat="1" ht="12" customHeight="1" spans="1:15">
      <c r="A604" s="25" t="s">
        <v>17</v>
      </c>
      <c r="B604" s="25" t="s">
        <v>338</v>
      </c>
      <c r="C604" s="25">
        <v>8</v>
      </c>
      <c r="D604" s="65" t="s">
        <v>6585</v>
      </c>
      <c r="E604" s="25"/>
      <c r="F604" s="25"/>
      <c r="G604" s="29">
        <v>24.9</v>
      </c>
      <c r="H604" s="29">
        <f t="shared" si="39"/>
        <v>24.9</v>
      </c>
      <c r="I604" s="25"/>
      <c r="J604" s="36">
        <f t="shared" si="38"/>
        <v>24.9</v>
      </c>
      <c r="K604" s="37">
        <v>12.75</v>
      </c>
      <c r="L604" s="38">
        <f t="shared" si="40"/>
        <v>317.48</v>
      </c>
      <c r="M604" s="25"/>
      <c r="N604" s="37">
        <f t="shared" si="41"/>
        <v>317.48</v>
      </c>
      <c r="O604" s="37"/>
    </row>
    <row r="605" s="3" customFormat="1" ht="12" customHeight="1" spans="1:15">
      <c r="A605" s="25" t="s">
        <v>17</v>
      </c>
      <c r="B605" s="25" t="s">
        <v>338</v>
      </c>
      <c r="C605" s="25">
        <v>8</v>
      </c>
      <c r="D605" s="25" t="s">
        <v>3839</v>
      </c>
      <c r="E605" s="25"/>
      <c r="F605" s="25"/>
      <c r="G605" s="29">
        <v>19.8</v>
      </c>
      <c r="H605" s="29">
        <f t="shared" si="39"/>
        <v>19.8</v>
      </c>
      <c r="I605" s="25"/>
      <c r="J605" s="36">
        <f t="shared" si="38"/>
        <v>19.8</v>
      </c>
      <c r="K605" s="37">
        <v>12.75</v>
      </c>
      <c r="L605" s="38">
        <f t="shared" si="40"/>
        <v>252.45</v>
      </c>
      <c r="M605" s="25"/>
      <c r="N605" s="37">
        <f t="shared" si="41"/>
        <v>252.45</v>
      </c>
      <c r="O605" s="37"/>
    </row>
    <row r="606" s="3" customFormat="1" ht="12" customHeight="1" spans="1:15">
      <c r="A606" s="25" t="s">
        <v>17</v>
      </c>
      <c r="B606" s="25" t="s">
        <v>338</v>
      </c>
      <c r="C606" s="25">
        <v>8</v>
      </c>
      <c r="D606" s="25" t="s">
        <v>6586</v>
      </c>
      <c r="E606" s="25"/>
      <c r="F606" s="25"/>
      <c r="G606" s="29">
        <v>16.6</v>
      </c>
      <c r="H606" s="29">
        <f t="shared" si="39"/>
        <v>16.6</v>
      </c>
      <c r="I606" s="25"/>
      <c r="J606" s="36">
        <f t="shared" si="38"/>
        <v>16.6</v>
      </c>
      <c r="K606" s="37">
        <v>12.75</v>
      </c>
      <c r="L606" s="38">
        <f t="shared" si="40"/>
        <v>211.65</v>
      </c>
      <c r="M606" s="25"/>
      <c r="N606" s="37">
        <f t="shared" si="41"/>
        <v>211.65</v>
      </c>
      <c r="O606" s="37" t="s">
        <v>6587</v>
      </c>
    </row>
    <row r="607" s="3" customFormat="1" ht="12" customHeight="1" spans="1:15">
      <c r="A607" s="25" t="s">
        <v>17</v>
      </c>
      <c r="B607" s="25" t="s">
        <v>338</v>
      </c>
      <c r="C607" s="25">
        <v>8</v>
      </c>
      <c r="D607" s="25" t="s">
        <v>6588</v>
      </c>
      <c r="E607" s="25"/>
      <c r="F607" s="25"/>
      <c r="G607" s="29">
        <v>27.1</v>
      </c>
      <c r="H607" s="29">
        <f t="shared" si="39"/>
        <v>27.1</v>
      </c>
      <c r="I607" s="25"/>
      <c r="J607" s="36">
        <f t="shared" si="38"/>
        <v>27.1</v>
      </c>
      <c r="K607" s="37">
        <v>12.75</v>
      </c>
      <c r="L607" s="38">
        <f t="shared" si="40"/>
        <v>345.53</v>
      </c>
      <c r="M607" s="25"/>
      <c r="N607" s="37">
        <f t="shared" si="41"/>
        <v>345.53</v>
      </c>
      <c r="O607" s="37"/>
    </row>
    <row r="608" s="3" customFormat="1" ht="12" customHeight="1" spans="1:15">
      <c r="A608" s="25" t="s">
        <v>17</v>
      </c>
      <c r="B608" s="25" t="s">
        <v>338</v>
      </c>
      <c r="C608" s="25">
        <v>8</v>
      </c>
      <c r="D608" s="25" t="s">
        <v>6589</v>
      </c>
      <c r="E608" s="25"/>
      <c r="F608" s="25"/>
      <c r="G608" s="29">
        <v>19.8</v>
      </c>
      <c r="H608" s="29">
        <f t="shared" si="39"/>
        <v>19.8</v>
      </c>
      <c r="I608" s="25"/>
      <c r="J608" s="36">
        <f t="shared" si="38"/>
        <v>19.8</v>
      </c>
      <c r="K608" s="37">
        <v>12.75</v>
      </c>
      <c r="L608" s="38">
        <f t="shared" si="40"/>
        <v>252.45</v>
      </c>
      <c r="M608" s="25"/>
      <c r="N608" s="37">
        <f t="shared" si="41"/>
        <v>252.45</v>
      </c>
      <c r="O608" s="37"/>
    </row>
    <row r="609" s="3" customFormat="1" ht="12" customHeight="1" spans="1:15">
      <c r="A609" s="25" t="s">
        <v>17</v>
      </c>
      <c r="B609" s="25" t="s">
        <v>338</v>
      </c>
      <c r="C609" s="25">
        <v>8</v>
      </c>
      <c r="D609" s="25" t="s">
        <v>6590</v>
      </c>
      <c r="E609" s="25"/>
      <c r="F609" s="25"/>
      <c r="G609" s="29">
        <v>28.9</v>
      </c>
      <c r="H609" s="29">
        <f t="shared" si="39"/>
        <v>28.9</v>
      </c>
      <c r="I609" s="25"/>
      <c r="J609" s="36">
        <f t="shared" si="38"/>
        <v>28.9</v>
      </c>
      <c r="K609" s="37">
        <v>12.75</v>
      </c>
      <c r="L609" s="38">
        <f t="shared" si="40"/>
        <v>368.48</v>
      </c>
      <c r="M609" s="25"/>
      <c r="N609" s="37">
        <f t="shared" si="41"/>
        <v>368.48</v>
      </c>
      <c r="O609" s="37"/>
    </row>
    <row r="610" s="3" customFormat="1" ht="12" customHeight="1" spans="1:15">
      <c r="A610" s="25" t="s">
        <v>17</v>
      </c>
      <c r="B610" s="25" t="s">
        <v>338</v>
      </c>
      <c r="C610" s="25">
        <v>8</v>
      </c>
      <c r="D610" s="25" t="s">
        <v>6591</v>
      </c>
      <c r="E610" s="25"/>
      <c r="F610" s="25"/>
      <c r="G610" s="29">
        <v>29.5</v>
      </c>
      <c r="H610" s="29">
        <f t="shared" si="39"/>
        <v>29.5</v>
      </c>
      <c r="I610" s="25"/>
      <c r="J610" s="36">
        <f t="shared" si="38"/>
        <v>29.5</v>
      </c>
      <c r="K610" s="37">
        <v>12.75</v>
      </c>
      <c r="L610" s="38">
        <f t="shared" si="40"/>
        <v>376.13</v>
      </c>
      <c r="M610" s="25"/>
      <c r="N610" s="37">
        <f t="shared" si="41"/>
        <v>376.13</v>
      </c>
      <c r="O610" s="37"/>
    </row>
    <row r="611" s="3" customFormat="1" ht="12" customHeight="1" spans="1:15">
      <c r="A611" s="25" t="s">
        <v>17</v>
      </c>
      <c r="B611" s="25" t="s">
        <v>338</v>
      </c>
      <c r="C611" s="25">
        <v>8</v>
      </c>
      <c r="D611" s="25" t="s">
        <v>6592</v>
      </c>
      <c r="E611" s="25"/>
      <c r="F611" s="25"/>
      <c r="G611" s="29">
        <v>19.3</v>
      </c>
      <c r="H611" s="29">
        <f t="shared" si="39"/>
        <v>19.3</v>
      </c>
      <c r="I611" s="25"/>
      <c r="J611" s="36">
        <f t="shared" si="38"/>
        <v>19.3</v>
      </c>
      <c r="K611" s="37">
        <v>12.75</v>
      </c>
      <c r="L611" s="38">
        <f t="shared" si="40"/>
        <v>246.08</v>
      </c>
      <c r="M611" s="25"/>
      <c r="N611" s="37">
        <f t="shared" si="41"/>
        <v>246.08</v>
      </c>
      <c r="O611" s="37"/>
    </row>
    <row r="612" s="3" customFormat="1" ht="12" customHeight="1" spans="1:15">
      <c r="A612" s="25" t="s">
        <v>17</v>
      </c>
      <c r="B612" s="25" t="s">
        <v>338</v>
      </c>
      <c r="C612" s="25">
        <v>8</v>
      </c>
      <c r="D612" s="25" t="s">
        <v>6593</v>
      </c>
      <c r="E612" s="25"/>
      <c r="F612" s="25"/>
      <c r="G612" s="29">
        <v>31.42</v>
      </c>
      <c r="H612" s="29">
        <f t="shared" si="39"/>
        <v>31.42</v>
      </c>
      <c r="I612" s="25"/>
      <c r="J612" s="36">
        <f t="shared" si="38"/>
        <v>31.42</v>
      </c>
      <c r="K612" s="37">
        <v>12.75</v>
      </c>
      <c r="L612" s="38">
        <f t="shared" si="40"/>
        <v>400.61</v>
      </c>
      <c r="M612" s="25"/>
      <c r="N612" s="37">
        <f t="shared" si="41"/>
        <v>400.61</v>
      </c>
      <c r="O612" s="37"/>
    </row>
    <row r="613" s="3" customFormat="1" ht="12" customHeight="1" spans="1:15">
      <c r="A613" s="25" t="s">
        <v>17</v>
      </c>
      <c r="B613" s="25" t="s">
        <v>338</v>
      </c>
      <c r="C613" s="25">
        <v>8</v>
      </c>
      <c r="D613" s="25" t="s">
        <v>6594</v>
      </c>
      <c r="E613" s="25"/>
      <c r="F613" s="25"/>
      <c r="G613" s="29">
        <v>24.5</v>
      </c>
      <c r="H613" s="29">
        <f t="shared" si="39"/>
        <v>24.5</v>
      </c>
      <c r="I613" s="25"/>
      <c r="J613" s="36">
        <f t="shared" si="38"/>
        <v>24.5</v>
      </c>
      <c r="K613" s="37">
        <v>12.75</v>
      </c>
      <c r="L613" s="38">
        <f t="shared" si="40"/>
        <v>312.38</v>
      </c>
      <c r="M613" s="25"/>
      <c r="N613" s="37">
        <f t="shared" si="41"/>
        <v>312.38</v>
      </c>
      <c r="O613" s="37"/>
    </row>
    <row r="614" s="3" customFormat="1" ht="12" customHeight="1" spans="1:15">
      <c r="A614" s="25" t="s">
        <v>17</v>
      </c>
      <c r="B614" s="25" t="s">
        <v>338</v>
      </c>
      <c r="C614" s="25">
        <v>8</v>
      </c>
      <c r="D614" s="25" t="s">
        <v>6595</v>
      </c>
      <c r="E614" s="25"/>
      <c r="F614" s="25"/>
      <c r="G614" s="29">
        <v>23.7</v>
      </c>
      <c r="H614" s="29">
        <f t="shared" si="39"/>
        <v>23.7</v>
      </c>
      <c r="I614" s="25"/>
      <c r="J614" s="36">
        <f t="shared" si="38"/>
        <v>23.7</v>
      </c>
      <c r="K614" s="37">
        <v>12.75</v>
      </c>
      <c r="L614" s="38">
        <f t="shared" si="40"/>
        <v>302.18</v>
      </c>
      <c r="M614" s="25"/>
      <c r="N614" s="37">
        <f t="shared" si="41"/>
        <v>302.18</v>
      </c>
      <c r="O614" s="37"/>
    </row>
    <row r="615" s="3" customFormat="1" ht="12" customHeight="1" spans="1:15">
      <c r="A615" s="25" t="s">
        <v>17</v>
      </c>
      <c r="B615" s="25" t="s">
        <v>338</v>
      </c>
      <c r="C615" s="25">
        <v>8</v>
      </c>
      <c r="D615" s="25" t="s">
        <v>6596</v>
      </c>
      <c r="E615" s="25"/>
      <c r="F615" s="25"/>
      <c r="G615" s="29">
        <v>12.7</v>
      </c>
      <c r="H615" s="29">
        <f t="shared" si="39"/>
        <v>12.7</v>
      </c>
      <c r="I615" s="25"/>
      <c r="J615" s="36">
        <f t="shared" si="38"/>
        <v>12.7</v>
      </c>
      <c r="K615" s="37">
        <v>12.75</v>
      </c>
      <c r="L615" s="38">
        <f t="shared" si="40"/>
        <v>161.93</v>
      </c>
      <c r="M615" s="25"/>
      <c r="N615" s="37">
        <f t="shared" si="41"/>
        <v>161.93</v>
      </c>
      <c r="O615" s="37"/>
    </row>
    <row r="616" s="3" customFormat="1" ht="12" customHeight="1" spans="1:15">
      <c r="A616" s="25" t="s">
        <v>17</v>
      </c>
      <c r="B616" s="25" t="s">
        <v>338</v>
      </c>
      <c r="C616" s="25">
        <v>8</v>
      </c>
      <c r="D616" s="25" t="s">
        <v>6597</v>
      </c>
      <c r="E616" s="25"/>
      <c r="F616" s="25"/>
      <c r="G616" s="29">
        <v>19.8</v>
      </c>
      <c r="H616" s="29">
        <f t="shared" si="39"/>
        <v>19.8</v>
      </c>
      <c r="I616" s="25"/>
      <c r="J616" s="36">
        <f t="shared" si="38"/>
        <v>19.8</v>
      </c>
      <c r="K616" s="37">
        <v>12.75</v>
      </c>
      <c r="L616" s="38">
        <f t="shared" si="40"/>
        <v>252.45</v>
      </c>
      <c r="M616" s="25"/>
      <c r="N616" s="37">
        <f t="shared" si="41"/>
        <v>252.45</v>
      </c>
      <c r="O616" s="37"/>
    </row>
    <row r="617" s="3" customFormat="1" ht="12" customHeight="1" spans="1:15">
      <c r="A617" s="25" t="s">
        <v>17</v>
      </c>
      <c r="B617" s="25" t="s">
        <v>338</v>
      </c>
      <c r="C617" s="25">
        <v>8</v>
      </c>
      <c r="D617" s="25" t="s">
        <v>685</v>
      </c>
      <c r="E617" s="25"/>
      <c r="F617" s="25"/>
      <c r="G617" s="29">
        <v>18.3</v>
      </c>
      <c r="H617" s="29">
        <f t="shared" si="39"/>
        <v>18.3</v>
      </c>
      <c r="I617" s="25"/>
      <c r="J617" s="36">
        <f t="shared" si="38"/>
        <v>18.3</v>
      </c>
      <c r="K617" s="37">
        <v>12.75</v>
      </c>
      <c r="L617" s="38">
        <f t="shared" si="40"/>
        <v>233.33</v>
      </c>
      <c r="M617" s="25"/>
      <c r="N617" s="37">
        <f t="shared" si="41"/>
        <v>233.33</v>
      </c>
      <c r="O617" s="37"/>
    </row>
    <row r="618" s="3" customFormat="1" ht="12" customHeight="1" spans="1:15">
      <c r="A618" s="25" t="s">
        <v>17</v>
      </c>
      <c r="B618" s="25" t="s">
        <v>338</v>
      </c>
      <c r="C618" s="25">
        <v>8</v>
      </c>
      <c r="D618" s="25" t="s">
        <v>6598</v>
      </c>
      <c r="E618" s="25"/>
      <c r="F618" s="25"/>
      <c r="G618" s="29">
        <v>15.9</v>
      </c>
      <c r="H618" s="29">
        <f t="shared" si="39"/>
        <v>15.9</v>
      </c>
      <c r="I618" s="25"/>
      <c r="J618" s="36">
        <f t="shared" si="38"/>
        <v>15.9</v>
      </c>
      <c r="K618" s="37">
        <v>12.75</v>
      </c>
      <c r="L618" s="38">
        <f t="shared" si="40"/>
        <v>202.73</v>
      </c>
      <c r="M618" s="25"/>
      <c r="N618" s="37">
        <f t="shared" si="41"/>
        <v>202.73</v>
      </c>
      <c r="O618" s="37"/>
    </row>
    <row r="619" s="3" customFormat="1" ht="12" customHeight="1" spans="1:15">
      <c r="A619" s="25" t="s">
        <v>17</v>
      </c>
      <c r="B619" s="25" t="s">
        <v>338</v>
      </c>
      <c r="C619" s="25">
        <v>8</v>
      </c>
      <c r="D619" s="25" t="s">
        <v>6599</v>
      </c>
      <c r="E619" s="25"/>
      <c r="F619" s="25"/>
      <c r="G619" s="29">
        <v>29.5</v>
      </c>
      <c r="H619" s="29">
        <f t="shared" si="39"/>
        <v>29.5</v>
      </c>
      <c r="I619" s="25"/>
      <c r="J619" s="36">
        <f t="shared" si="38"/>
        <v>29.5</v>
      </c>
      <c r="K619" s="37">
        <v>12.75</v>
      </c>
      <c r="L619" s="38">
        <f t="shared" si="40"/>
        <v>376.13</v>
      </c>
      <c r="M619" s="25"/>
      <c r="N619" s="37">
        <f t="shared" si="41"/>
        <v>376.13</v>
      </c>
      <c r="O619" s="37"/>
    </row>
    <row r="620" s="3" customFormat="1" ht="12" customHeight="1" spans="1:15">
      <c r="A620" s="25" t="s">
        <v>17</v>
      </c>
      <c r="B620" s="25" t="s">
        <v>338</v>
      </c>
      <c r="C620" s="25">
        <v>8</v>
      </c>
      <c r="D620" s="25" t="s">
        <v>6600</v>
      </c>
      <c r="E620" s="25"/>
      <c r="F620" s="25"/>
      <c r="G620" s="29">
        <v>23.7</v>
      </c>
      <c r="H620" s="29">
        <f t="shared" si="39"/>
        <v>23.7</v>
      </c>
      <c r="I620" s="25"/>
      <c r="J620" s="36">
        <f t="shared" si="38"/>
        <v>23.7</v>
      </c>
      <c r="K620" s="37">
        <v>12.75</v>
      </c>
      <c r="L620" s="38">
        <f t="shared" si="40"/>
        <v>302.18</v>
      </c>
      <c r="M620" s="25"/>
      <c r="N620" s="37">
        <f t="shared" si="41"/>
        <v>302.18</v>
      </c>
      <c r="O620" s="37"/>
    </row>
    <row r="621" s="4" customFormat="1" ht="12" customHeight="1" spans="1:15">
      <c r="A621" s="25" t="s">
        <v>17</v>
      </c>
      <c r="B621" s="25" t="s">
        <v>338</v>
      </c>
      <c r="C621" s="25">
        <v>8</v>
      </c>
      <c r="D621" s="25" t="s">
        <v>6601</v>
      </c>
      <c r="E621" s="25"/>
      <c r="F621" s="25"/>
      <c r="G621" s="29">
        <v>19.8</v>
      </c>
      <c r="H621" s="29">
        <f t="shared" si="39"/>
        <v>19.8</v>
      </c>
      <c r="I621" s="25"/>
      <c r="J621" s="36">
        <f t="shared" si="38"/>
        <v>19.8</v>
      </c>
      <c r="K621" s="37">
        <v>12.75</v>
      </c>
      <c r="L621" s="38">
        <f t="shared" si="40"/>
        <v>252.45</v>
      </c>
      <c r="M621" s="25"/>
      <c r="N621" s="37">
        <f t="shared" si="41"/>
        <v>252.45</v>
      </c>
      <c r="O621" s="37" t="s">
        <v>6602</v>
      </c>
    </row>
    <row r="622" ht="12" customHeight="1" spans="1:15">
      <c r="A622" s="25" t="s">
        <v>17</v>
      </c>
      <c r="B622" s="26" t="s">
        <v>6603</v>
      </c>
      <c r="C622" s="30">
        <v>1</v>
      </c>
      <c r="D622" s="30" t="s">
        <v>904</v>
      </c>
      <c r="E622" s="28"/>
      <c r="F622" s="70"/>
      <c r="G622" s="29">
        <v>31.4</v>
      </c>
      <c r="H622" s="63">
        <f t="shared" si="39"/>
        <v>31.4</v>
      </c>
      <c r="I622" s="70"/>
      <c r="J622" s="36">
        <f t="shared" si="38"/>
        <v>31.4</v>
      </c>
      <c r="K622" s="37">
        <v>12.75</v>
      </c>
      <c r="L622" s="38">
        <f t="shared" si="40"/>
        <v>400.35</v>
      </c>
      <c r="M622" s="28"/>
      <c r="N622" s="37">
        <f t="shared" si="41"/>
        <v>400.35</v>
      </c>
      <c r="O622" s="37"/>
    </row>
    <row r="623" ht="12" customHeight="1" spans="1:15">
      <c r="A623" s="25" t="s">
        <v>17</v>
      </c>
      <c r="B623" s="26" t="s">
        <v>6603</v>
      </c>
      <c r="C623" s="30">
        <v>1</v>
      </c>
      <c r="D623" s="30" t="s">
        <v>6604</v>
      </c>
      <c r="E623" s="28"/>
      <c r="F623" s="70"/>
      <c r="G623" s="29">
        <v>7</v>
      </c>
      <c r="H623" s="63">
        <f t="shared" si="39"/>
        <v>7</v>
      </c>
      <c r="I623" s="70"/>
      <c r="J623" s="36">
        <f t="shared" si="38"/>
        <v>7</v>
      </c>
      <c r="K623" s="37">
        <v>12.75</v>
      </c>
      <c r="L623" s="38">
        <f t="shared" si="40"/>
        <v>89.25</v>
      </c>
      <c r="M623" s="28"/>
      <c r="N623" s="37">
        <f t="shared" si="41"/>
        <v>89.25</v>
      </c>
      <c r="O623" s="37"/>
    </row>
    <row r="624" ht="12" customHeight="1" spans="1:15">
      <c r="A624" s="25" t="s">
        <v>17</v>
      </c>
      <c r="B624" s="26" t="s">
        <v>6603</v>
      </c>
      <c r="C624" s="30">
        <v>1</v>
      </c>
      <c r="D624" s="30" t="s">
        <v>965</v>
      </c>
      <c r="E624" s="28"/>
      <c r="F624" s="70"/>
      <c r="G624" s="29">
        <v>17.4</v>
      </c>
      <c r="H624" s="63">
        <f t="shared" si="39"/>
        <v>17.4</v>
      </c>
      <c r="I624" s="70"/>
      <c r="J624" s="36">
        <f t="shared" si="38"/>
        <v>17.4</v>
      </c>
      <c r="K624" s="37">
        <v>12.75</v>
      </c>
      <c r="L624" s="38">
        <f t="shared" si="40"/>
        <v>221.85</v>
      </c>
      <c r="M624" s="28"/>
      <c r="N624" s="37">
        <f t="shared" si="41"/>
        <v>221.85</v>
      </c>
      <c r="O624" s="37"/>
    </row>
    <row r="625" ht="12" customHeight="1" spans="1:15">
      <c r="A625" s="25" t="s">
        <v>17</v>
      </c>
      <c r="B625" s="26" t="s">
        <v>6603</v>
      </c>
      <c r="C625" s="30">
        <v>1</v>
      </c>
      <c r="D625" s="31" t="s">
        <v>6605</v>
      </c>
      <c r="E625" s="28"/>
      <c r="F625" s="70"/>
      <c r="G625" s="71">
        <v>10.5</v>
      </c>
      <c r="H625" s="63">
        <f t="shared" si="39"/>
        <v>10.5</v>
      </c>
      <c r="I625" s="70"/>
      <c r="J625" s="36">
        <f t="shared" si="38"/>
        <v>10.5</v>
      </c>
      <c r="K625" s="37">
        <v>12.75</v>
      </c>
      <c r="L625" s="38">
        <f t="shared" si="40"/>
        <v>133.88</v>
      </c>
      <c r="M625" s="28"/>
      <c r="N625" s="37">
        <f t="shared" si="41"/>
        <v>133.88</v>
      </c>
      <c r="O625" s="37" t="s">
        <v>6606</v>
      </c>
    </row>
    <row r="626" ht="12" customHeight="1" spans="1:15">
      <c r="A626" s="25" t="s">
        <v>17</v>
      </c>
      <c r="B626" s="26" t="s">
        <v>6603</v>
      </c>
      <c r="C626" s="30">
        <v>1</v>
      </c>
      <c r="D626" s="30" t="s">
        <v>6607</v>
      </c>
      <c r="E626" s="28"/>
      <c r="F626" s="70"/>
      <c r="G626" s="71">
        <v>10.5</v>
      </c>
      <c r="H626" s="63">
        <f t="shared" si="39"/>
        <v>10.5</v>
      </c>
      <c r="I626" s="70"/>
      <c r="J626" s="36">
        <f t="shared" si="38"/>
        <v>10.5</v>
      </c>
      <c r="K626" s="37">
        <v>12.75</v>
      </c>
      <c r="L626" s="38">
        <f t="shared" si="40"/>
        <v>133.88</v>
      </c>
      <c r="M626" s="28"/>
      <c r="N626" s="37">
        <f t="shared" si="41"/>
        <v>133.88</v>
      </c>
      <c r="O626" s="37"/>
    </row>
    <row r="627" ht="12" customHeight="1" spans="1:15">
      <c r="A627" s="25" t="s">
        <v>17</v>
      </c>
      <c r="B627" s="26" t="s">
        <v>6603</v>
      </c>
      <c r="C627" s="30">
        <v>1</v>
      </c>
      <c r="D627" s="30" t="s">
        <v>6608</v>
      </c>
      <c r="E627" s="28"/>
      <c r="F627" s="70"/>
      <c r="G627" s="71">
        <v>10.5</v>
      </c>
      <c r="H627" s="63">
        <f t="shared" si="39"/>
        <v>10.5</v>
      </c>
      <c r="I627" s="70"/>
      <c r="J627" s="36">
        <f t="shared" si="38"/>
        <v>10.5</v>
      </c>
      <c r="K627" s="37">
        <v>12.75</v>
      </c>
      <c r="L627" s="38">
        <f t="shared" si="40"/>
        <v>133.88</v>
      </c>
      <c r="M627" s="28"/>
      <c r="N627" s="37">
        <f t="shared" si="41"/>
        <v>133.88</v>
      </c>
      <c r="O627" s="37"/>
    </row>
    <row r="628" ht="12" customHeight="1" spans="1:15">
      <c r="A628" s="25" t="s">
        <v>17</v>
      </c>
      <c r="B628" s="26" t="s">
        <v>6603</v>
      </c>
      <c r="C628" s="30">
        <v>1</v>
      </c>
      <c r="D628" s="30" t="s">
        <v>6609</v>
      </c>
      <c r="E628" s="28"/>
      <c r="F628" s="70"/>
      <c r="G628" s="71">
        <v>7</v>
      </c>
      <c r="H628" s="63">
        <f t="shared" si="39"/>
        <v>7</v>
      </c>
      <c r="I628" s="70"/>
      <c r="J628" s="36">
        <f t="shared" si="38"/>
        <v>7</v>
      </c>
      <c r="K628" s="37">
        <v>12.75</v>
      </c>
      <c r="L628" s="38">
        <f t="shared" si="40"/>
        <v>89.25</v>
      </c>
      <c r="M628" s="28"/>
      <c r="N628" s="37">
        <f t="shared" si="41"/>
        <v>89.25</v>
      </c>
      <c r="O628" s="37"/>
    </row>
    <row r="629" ht="12" customHeight="1" spans="1:15">
      <c r="A629" s="25" t="s">
        <v>17</v>
      </c>
      <c r="B629" s="26" t="s">
        <v>6603</v>
      </c>
      <c r="C629" s="30">
        <v>1</v>
      </c>
      <c r="D629" s="25" t="s">
        <v>6610</v>
      </c>
      <c r="E629" s="28"/>
      <c r="F629" s="70"/>
      <c r="G629" s="71">
        <v>10.5</v>
      </c>
      <c r="H629" s="63">
        <f t="shared" si="39"/>
        <v>10.5</v>
      </c>
      <c r="I629" s="70"/>
      <c r="J629" s="36">
        <f t="shared" si="38"/>
        <v>10.5</v>
      </c>
      <c r="K629" s="37">
        <v>12.75</v>
      </c>
      <c r="L629" s="38">
        <f t="shared" si="40"/>
        <v>133.88</v>
      </c>
      <c r="M629" s="28"/>
      <c r="N629" s="37">
        <f t="shared" si="41"/>
        <v>133.88</v>
      </c>
      <c r="O629" s="37"/>
    </row>
    <row r="630" ht="12" customHeight="1" spans="1:15">
      <c r="A630" s="25" t="s">
        <v>17</v>
      </c>
      <c r="B630" s="26" t="s">
        <v>6603</v>
      </c>
      <c r="C630" s="30">
        <v>1</v>
      </c>
      <c r="D630" s="65" t="s">
        <v>6611</v>
      </c>
      <c r="E630" s="28"/>
      <c r="F630" s="70"/>
      <c r="G630" s="71">
        <v>13.6</v>
      </c>
      <c r="H630" s="63">
        <f t="shared" si="39"/>
        <v>13.6</v>
      </c>
      <c r="I630" s="70"/>
      <c r="J630" s="36">
        <f t="shared" si="38"/>
        <v>13.6</v>
      </c>
      <c r="K630" s="37">
        <v>12.75</v>
      </c>
      <c r="L630" s="38">
        <f t="shared" si="40"/>
        <v>173.4</v>
      </c>
      <c r="M630" s="28"/>
      <c r="N630" s="37">
        <f t="shared" si="41"/>
        <v>173.4</v>
      </c>
      <c r="O630" s="37"/>
    </row>
    <row r="631" ht="12" customHeight="1" spans="1:15">
      <c r="A631" s="25" t="s">
        <v>17</v>
      </c>
      <c r="B631" s="26" t="s">
        <v>6603</v>
      </c>
      <c r="C631" s="30">
        <v>1</v>
      </c>
      <c r="D631" s="30" t="s">
        <v>6612</v>
      </c>
      <c r="E631" s="28"/>
      <c r="F631" s="70"/>
      <c r="G631" s="71">
        <v>17.4</v>
      </c>
      <c r="H631" s="63">
        <f t="shared" si="39"/>
        <v>17.4</v>
      </c>
      <c r="I631" s="70"/>
      <c r="J631" s="36">
        <f t="shared" si="38"/>
        <v>17.4</v>
      </c>
      <c r="K631" s="37">
        <v>12.75</v>
      </c>
      <c r="L631" s="38">
        <f t="shared" si="40"/>
        <v>221.85</v>
      </c>
      <c r="M631" s="28"/>
      <c r="N631" s="37">
        <f t="shared" si="41"/>
        <v>221.85</v>
      </c>
      <c r="O631" s="37"/>
    </row>
    <row r="632" ht="12" customHeight="1" spans="1:15">
      <c r="A632" s="25" t="s">
        <v>17</v>
      </c>
      <c r="B632" s="26" t="s">
        <v>6603</v>
      </c>
      <c r="C632" s="30">
        <v>1</v>
      </c>
      <c r="D632" s="30" t="s">
        <v>6613</v>
      </c>
      <c r="E632" s="28"/>
      <c r="F632" s="70"/>
      <c r="G632" s="71">
        <v>17.4</v>
      </c>
      <c r="H632" s="63">
        <f t="shared" si="39"/>
        <v>17.4</v>
      </c>
      <c r="I632" s="70"/>
      <c r="J632" s="36">
        <f t="shared" si="38"/>
        <v>17.4</v>
      </c>
      <c r="K632" s="37">
        <v>12.75</v>
      </c>
      <c r="L632" s="38">
        <f t="shared" si="40"/>
        <v>221.85</v>
      </c>
      <c r="M632" s="28"/>
      <c r="N632" s="37">
        <f t="shared" si="41"/>
        <v>221.85</v>
      </c>
      <c r="O632" s="37"/>
    </row>
    <row r="633" ht="12" customHeight="1" spans="1:15">
      <c r="A633" s="25" t="s">
        <v>17</v>
      </c>
      <c r="B633" s="26" t="s">
        <v>6603</v>
      </c>
      <c r="C633" s="30">
        <v>1</v>
      </c>
      <c r="D633" s="30" t="s">
        <v>6614</v>
      </c>
      <c r="E633" s="28"/>
      <c r="F633" s="70"/>
      <c r="G633" s="71">
        <v>17.4</v>
      </c>
      <c r="H633" s="63">
        <f t="shared" si="39"/>
        <v>17.4</v>
      </c>
      <c r="I633" s="70"/>
      <c r="J633" s="36">
        <f t="shared" si="38"/>
        <v>17.4</v>
      </c>
      <c r="K633" s="37">
        <v>12.75</v>
      </c>
      <c r="L633" s="38">
        <f t="shared" si="40"/>
        <v>221.85</v>
      </c>
      <c r="M633" s="28"/>
      <c r="N633" s="37">
        <f t="shared" si="41"/>
        <v>221.85</v>
      </c>
      <c r="O633" s="37"/>
    </row>
    <row r="634" ht="12" customHeight="1" spans="1:15">
      <c r="A634" s="25" t="s">
        <v>17</v>
      </c>
      <c r="B634" s="26" t="s">
        <v>6603</v>
      </c>
      <c r="C634" s="30">
        <v>1</v>
      </c>
      <c r="D634" s="30" t="s">
        <v>6615</v>
      </c>
      <c r="E634" s="28"/>
      <c r="F634" s="70"/>
      <c r="G634" s="29">
        <v>34.9</v>
      </c>
      <c r="H634" s="63">
        <f t="shared" si="39"/>
        <v>34.9</v>
      </c>
      <c r="I634" s="70"/>
      <c r="J634" s="36">
        <f t="shared" si="38"/>
        <v>34.9</v>
      </c>
      <c r="K634" s="37">
        <v>12.75</v>
      </c>
      <c r="L634" s="38">
        <f t="shared" si="40"/>
        <v>444.98</v>
      </c>
      <c r="M634" s="28"/>
      <c r="N634" s="37">
        <f t="shared" si="41"/>
        <v>444.98</v>
      </c>
      <c r="O634" s="37"/>
    </row>
    <row r="635" ht="12" customHeight="1" spans="1:15">
      <c r="A635" s="25" t="s">
        <v>17</v>
      </c>
      <c r="B635" s="26" t="s">
        <v>6603</v>
      </c>
      <c r="C635" s="30">
        <v>1</v>
      </c>
      <c r="D635" s="30" t="s">
        <v>6616</v>
      </c>
      <c r="E635" s="28"/>
      <c r="F635" s="70"/>
      <c r="G635" s="29">
        <v>13.9</v>
      </c>
      <c r="H635" s="63">
        <f t="shared" si="39"/>
        <v>13.9</v>
      </c>
      <c r="I635" s="70"/>
      <c r="J635" s="36">
        <f t="shared" si="38"/>
        <v>13.9</v>
      </c>
      <c r="K635" s="37">
        <v>12.75</v>
      </c>
      <c r="L635" s="38">
        <f t="shared" si="40"/>
        <v>177.23</v>
      </c>
      <c r="M635" s="28"/>
      <c r="N635" s="37">
        <f t="shared" si="41"/>
        <v>177.23</v>
      </c>
      <c r="O635" s="37"/>
    </row>
    <row r="636" ht="12" customHeight="1" spans="1:15">
      <c r="A636" s="25" t="s">
        <v>17</v>
      </c>
      <c r="B636" s="26" t="s">
        <v>6603</v>
      </c>
      <c r="C636" s="30">
        <v>1</v>
      </c>
      <c r="D636" s="30" t="s">
        <v>800</v>
      </c>
      <c r="E636" s="28"/>
      <c r="F636" s="70"/>
      <c r="G636" s="29">
        <v>20.9</v>
      </c>
      <c r="H636" s="63">
        <f t="shared" si="39"/>
        <v>20.9</v>
      </c>
      <c r="I636" s="70"/>
      <c r="J636" s="36">
        <f t="shared" si="38"/>
        <v>20.9</v>
      </c>
      <c r="K636" s="37">
        <v>12.75</v>
      </c>
      <c r="L636" s="38">
        <f t="shared" si="40"/>
        <v>266.48</v>
      </c>
      <c r="M636" s="28"/>
      <c r="N636" s="37">
        <f t="shared" si="41"/>
        <v>266.48</v>
      </c>
      <c r="O636" s="37"/>
    </row>
    <row r="637" ht="12" customHeight="1" spans="1:15">
      <c r="A637" s="25" t="s">
        <v>17</v>
      </c>
      <c r="B637" s="26" t="s">
        <v>6603</v>
      </c>
      <c r="C637" s="30">
        <v>1</v>
      </c>
      <c r="D637" s="30" t="s">
        <v>955</v>
      </c>
      <c r="E637" s="28"/>
      <c r="F637" s="70"/>
      <c r="G637" s="29">
        <v>20.9</v>
      </c>
      <c r="H637" s="63">
        <f t="shared" si="39"/>
        <v>20.9</v>
      </c>
      <c r="I637" s="70"/>
      <c r="J637" s="36">
        <f t="shared" si="38"/>
        <v>20.9</v>
      </c>
      <c r="K637" s="37">
        <v>12.75</v>
      </c>
      <c r="L637" s="38">
        <f t="shared" si="40"/>
        <v>266.48</v>
      </c>
      <c r="M637" s="28"/>
      <c r="N637" s="37">
        <f t="shared" si="41"/>
        <v>266.48</v>
      </c>
      <c r="O637" s="37"/>
    </row>
    <row r="638" ht="12" customHeight="1" spans="1:15">
      <c r="A638" s="25" t="s">
        <v>17</v>
      </c>
      <c r="B638" s="26" t="s">
        <v>6603</v>
      </c>
      <c r="C638" s="30">
        <v>1</v>
      </c>
      <c r="D638" s="67" t="s">
        <v>6617</v>
      </c>
      <c r="E638" s="28"/>
      <c r="F638" s="70"/>
      <c r="G638" s="29">
        <v>17.4</v>
      </c>
      <c r="H638" s="63">
        <f t="shared" si="39"/>
        <v>17.4</v>
      </c>
      <c r="I638" s="70"/>
      <c r="J638" s="36">
        <f t="shared" si="38"/>
        <v>17.4</v>
      </c>
      <c r="K638" s="37">
        <v>12.75</v>
      </c>
      <c r="L638" s="38">
        <f t="shared" si="40"/>
        <v>221.85</v>
      </c>
      <c r="M638" s="28"/>
      <c r="N638" s="37">
        <f t="shared" si="41"/>
        <v>221.85</v>
      </c>
      <c r="O638" s="37" t="s">
        <v>6618</v>
      </c>
    </row>
    <row r="639" ht="12" customHeight="1" spans="1:15">
      <c r="A639" s="25" t="s">
        <v>17</v>
      </c>
      <c r="B639" s="26" t="s">
        <v>6603</v>
      </c>
      <c r="C639" s="30">
        <v>1</v>
      </c>
      <c r="D639" s="30" t="s">
        <v>6619</v>
      </c>
      <c r="E639" s="28"/>
      <c r="F639" s="70"/>
      <c r="G639" s="29">
        <v>17.4</v>
      </c>
      <c r="H639" s="63">
        <f t="shared" si="39"/>
        <v>17.4</v>
      </c>
      <c r="I639" s="70"/>
      <c r="J639" s="36">
        <f t="shared" si="38"/>
        <v>17.4</v>
      </c>
      <c r="K639" s="37">
        <v>12.75</v>
      </c>
      <c r="L639" s="38">
        <f t="shared" si="40"/>
        <v>221.85</v>
      </c>
      <c r="M639" s="28"/>
      <c r="N639" s="37">
        <f t="shared" si="41"/>
        <v>221.85</v>
      </c>
      <c r="O639" s="37"/>
    </row>
    <row r="640" ht="12" customHeight="1" spans="1:15">
      <c r="A640" s="25" t="s">
        <v>17</v>
      </c>
      <c r="B640" s="26" t="s">
        <v>6603</v>
      </c>
      <c r="C640" s="30">
        <v>1</v>
      </c>
      <c r="D640" s="25" t="s">
        <v>6620</v>
      </c>
      <c r="E640" s="28"/>
      <c r="F640" s="70"/>
      <c r="G640" s="29">
        <v>20.9</v>
      </c>
      <c r="H640" s="63">
        <f t="shared" si="39"/>
        <v>20.9</v>
      </c>
      <c r="I640" s="70"/>
      <c r="J640" s="36">
        <f t="shared" si="38"/>
        <v>20.9</v>
      </c>
      <c r="K640" s="37">
        <v>12.75</v>
      </c>
      <c r="L640" s="38">
        <f t="shared" si="40"/>
        <v>266.48</v>
      </c>
      <c r="M640" s="28"/>
      <c r="N640" s="37">
        <f t="shared" si="41"/>
        <v>266.48</v>
      </c>
      <c r="O640" s="37"/>
    </row>
    <row r="641" ht="12" customHeight="1" spans="1:15">
      <c r="A641" s="25" t="s">
        <v>17</v>
      </c>
      <c r="B641" s="26" t="s">
        <v>6603</v>
      </c>
      <c r="C641" s="30">
        <v>1</v>
      </c>
      <c r="D641" s="25" t="s">
        <v>6621</v>
      </c>
      <c r="E641" s="28"/>
      <c r="F641" s="70"/>
      <c r="G641" s="29">
        <v>13.9</v>
      </c>
      <c r="H641" s="63">
        <f t="shared" si="39"/>
        <v>13.9</v>
      </c>
      <c r="I641" s="70"/>
      <c r="J641" s="36">
        <f t="shared" si="38"/>
        <v>13.9</v>
      </c>
      <c r="K641" s="37">
        <v>12.75</v>
      </c>
      <c r="L641" s="38">
        <f t="shared" si="40"/>
        <v>177.23</v>
      </c>
      <c r="M641" s="28"/>
      <c r="N641" s="37">
        <f t="shared" si="41"/>
        <v>177.23</v>
      </c>
      <c r="O641" s="37"/>
    </row>
    <row r="642" ht="12" customHeight="1" spans="1:15">
      <c r="A642" s="25" t="s">
        <v>17</v>
      </c>
      <c r="B642" s="26" t="s">
        <v>6603</v>
      </c>
      <c r="C642" s="30">
        <v>1</v>
      </c>
      <c r="D642" s="25" t="s">
        <v>6622</v>
      </c>
      <c r="E642" s="28"/>
      <c r="F642" s="70"/>
      <c r="G642" s="29">
        <v>17.4</v>
      </c>
      <c r="H642" s="63">
        <f t="shared" si="39"/>
        <v>17.4</v>
      </c>
      <c r="I642" s="70"/>
      <c r="J642" s="36">
        <f t="shared" si="38"/>
        <v>17.4</v>
      </c>
      <c r="K642" s="37">
        <v>12.75</v>
      </c>
      <c r="L642" s="38">
        <f t="shared" si="40"/>
        <v>221.85</v>
      </c>
      <c r="M642" s="28"/>
      <c r="N642" s="37">
        <f t="shared" si="41"/>
        <v>221.85</v>
      </c>
      <c r="O642" s="37"/>
    </row>
    <row r="643" ht="12" customHeight="1" spans="1:15">
      <c r="A643" s="25" t="s">
        <v>17</v>
      </c>
      <c r="B643" s="26" t="s">
        <v>6603</v>
      </c>
      <c r="C643" s="30">
        <v>1</v>
      </c>
      <c r="D643" s="30" t="s">
        <v>6623</v>
      </c>
      <c r="E643" s="28"/>
      <c r="F643" s="70"/>
      <c r="G643" s="29">
        <v>10.5</v>
      </c>
      <c r="H643" s="63">
        <f t="shared" si="39"/>
        <v>10.5</v>
      </c>
      <c r="I643" s="70"/>
      <c r="J643" s="36">
        <f t="shared" si="38"/>
        <v>10.5</v>
      </c>
      <c r="K643" s="37">
        <v>12.75</v>
      </c>
      <c r="L643" s="38">
        <f t="shared" si="40"/>
        <v>133.88</v>
      </c>
      <c r="M643" s="28"/>
      <c r="N643" s="37">
        <f t="shared" si="41"/>
        <v>133.88</v>
      </c>
      <c r="O643" s="37"/>
    </row>
    <row r="644" ht="12" customHeight="1" spans="1:15">
      <c r="A644" s="25" t="s">
        <v>17</v>
      </c>
      <c r="B644" s="26" t="s">
        <v>6603</v>
      </c>
      <c r="C644" s="30">
        <v>1</v>
      </c>
      <c r="D644" s="30" t="s">
        <v>6624</v>
      </c>
      <c r="E644" s="28"/>
      <c r="F644" s="70"/>
      <c r="G644" s="29">
        <v>13.9</v>
      </c>
      <c r="H644" s="63">
        <f t="shared" si="39"/>
        <v>13.9</v>
      </c>
      <c r="I644" s="70"/>
      <c r="J644" s="36">
        <f t="shared" si="38"/>
        <v>13.9</v>
      </c>
      <c r="K644" s="37">
        <v>12.75</v>
      </c>
      <c r="L644" s="38">
        <f t="shared" si="40"/>
        <v>177.23</v>
      </c>
      <c r="M644" s="28"/>
      <c r="N644" s="37">
        <f t="shared" si="41"/>
        <v>177.23</v>
      </c>
      <c r="O644" s="37"/>
    </row>
    <row r="645" ht="12" customHeight="1" spans="1:15">
      <c r="A645" s="25" t="s">
        <v>17</v>
      </c>
      <c r="B645" s="26" t="s">
        <v>6603</v>
      </c>
      <c r="C645" s="30">
        <v>1</v>
      </c>
      <c r="D645" s="25" t="s">
        <v>6625</v>
      </c>
      <c r="E645" s="28"/>
      <c r="F645" s="70"/>
      <c r="G645" s="29">
        <v>20.9</v>
      </c>
      <c r="H645" s="63">
        <f t="shared" si="39"/>
        <v>20.9</v>
      </c>
      <c r="I645" s="70"/>
      <c r="J645" s="36">
        <f t="shared" ref="J645:J708" si="42">H645-I645</f>
        <v>20.9</v>
      </c>
      <c r="K645" s="37">
        <v>12.75</v>
      </c>
      <c r="L645" s="38">
        <f t="shared" si="40"/>
        <v>266.48</v>
      </c>
      <c r="M645" s="28"/>
      <c r="N645" s="37">
        <f t="shared" si="41"/>
        <v>266.48</v>
      </c>
      <c r="O645" s="37"/>
    </row>
    <row r="646" ht="12" customHeight="1" spans="1:15">
      <c r="A646" s="25" t="s">
        <v>17</v>
      </c>
      <c r="B646" s="26" t="s">
        <v>6603</v>
      </c>
      <c r="C646" s="30">
        <v>1</v>
      </c>
      <c r="D646" s="25" t="s">
        <v>6626</v>
      </c>
      <c r="E646" s="28"/>
      <c r="F646" s="70"/>
      <c r="G646" s="29">
        <v>20.9</v>
      </c>
      <c r="H646" s="63">
        <f t="shared" ref="H646:H709" si="43">F646+G646</f>
        <v>20.9</v>
      </c>
      <c r="I646" s="70"/>
      <c r="J646" s="36">
        <f t="shared" si="42"/>
        <v>20.9</v>
      </c>
      <c r="K646" s="37">
        <v>12.75</v>
      </c>
      <c r="L646" s="38">
        <f t="shared" ref="L646:L709" si="44">ROUND(H646*K646,2)</f>
        <v>266.48</v>
      </c>
      <c r="M646" s="28"/>
      <c r="N646" s="37">
        <f t="shared" ref="N646:N709" si="45">L646-M646</f>
        <v>266.48</v>
      </c>
      <c r="O646" s="37"/>
    </row>
    <row r="647" ht="12" customHeight="1" spans="1:15">
      <c r="A647" s="25" t="s">
        <v>17</v>
      </c>
      <c r="B647" s="26" t="s">
        <v>6603</v>
      </c>
      <c r="C647" s="30">
        <v>1</v>
      </c>
      <c r="D647" s="30" t="s">
        <v>6627</v>
      </c>
      <c r="E647" s="28"/>
      <c r="F647" s="70"/>
      <c r="G647" s="29">
        <v>20.9</v>
      </c>
      <c r="H647" s="63">
        <f t="shared" si="43"/>
        <v>20.9</v>
      </c>
      <c r="I647" s="70"/>
      <c r="J647" s="36">
        <f t="shared" si="42"/>
        <v>20.9</v>
      </c>
      <c r="K647" s="37">
        <v>12.75</v>
      </c>
      <c r="L647" s="38">
        <f t="shared" si="44"/>
        <v>266.48</v>
      </c>
      <c r="M647" s="28"/>
      <c r="N647" s="37">
        <f t="shared" si="45"/>
        <v>266.48</v>
      </c>
      <c r="O647" s="37"/>
    </row>
    <row r="648" ht="12" customHeight="1" spans="1:15">
      <c r="A648" s="25" t="s">
        <v>17</v>
      </c>
      <c r="B648" s="26" t="s">
        <v>6603</v>
      </c>
      <c r="C648" s="30">
        <v>1</v>
      </c>
      <c r="D648" s="30" t="s">
        <v>852</v>
      </c>
      <c r="E648" s="28"/>
      <c r="F648" s="70"/>
      <c r="G648" s="29">
        <v>10.5</v>
      </c>
      <c r="H648" s="63">
        <f t="shared" si="43"/>
        <v>10.5</v>
      </c>
      <c r="I648" s="70"/>
      <c r="J648" s="36">
        <f t="shared" si="42"/>
        <v>10.5</v>
      </c>
      <c r="K648" s="37">
        <v>12.75</v>
      </c>
      <c r="L648" s="38">
        <f t="shared" si="44"/>
        <v>133.88</v>
      </c>
      <c r="M648" s="28"/>
      <c r="N648" s="37">
        <f t="shared" si="45"/>
        <v>133.88</v>
      </c>
      <c r="O648" s="37"/>
    </row>
    <row r="649" ht="12" customHeight="1" spans="1:15">
      <c r="A649" s="25" t="s">
        <v>17</v>
      </c>
      <c r="B649" s="26" t="s">
        <v>6603</v>
      </c>
      <c r="C649" s="30">
        <v>1</v>
      </c>
      <c r="D649" s="30" t="s">
        <v>6628</v>
      </c>
      <c r="E649" s="28"/>
      <c r="F649" s="70"/>
      <c r="G649" s="29">
        <v>20.9</v>
      </c>
      <c r="H649" s="63">
        <f t="shared" si="43"/>
        <v>20.9</v>
      </c>
      <c r="I649" s="70"/>
      <c r="J649" s="36">
        <f t="shared" si="42"/>
        <v>20.9</v>
      </c>
      <c r="K649" s="37">
        <v>12.75</v>
      </c>
      <c r="L649" s="38">
        <f t="shared" si="44"/>
        <v>266.48</v>
      </c>
      <c r="M649" s="28"/>
      <c r="N649" s="37">
        <f t="shared" si="45"/>
        <v>266.48</v>
      </c>
      <c r="O649" s="37"/>
    </row>
    <row r="650" ht="12" customHeight="1" spans="1:15">
      <c r="A650" s="25" t="s">
        <v>17</v>
      </c>
      <c r="B650" s="26" t="s">
        <v>6603</v>
      </c>
      <c r="C650" s="30">
        <v>1</v>
      </c>
      <c r="D650" s="30" t="s">
        <v>6629</v>
      </c>
      <c r="E650" s="28"/>
      <c r="F650" s="70"/>
      <c r="G650" s="29">
        <v>10.5</v>
      </c>
      <c r="H650" s="63">
        <f t="shared" si="43"/>
        <v>10.5</v>
      </c>
      <c r="I650" s="70"/>
      <c r="J650" s="36">
        <f t="shared" si="42"/>
        <v>10.5</v>
      </c>
      <c r="K650" s="37">
        <v>12.75</v>
      </c>
      <c r="L650" s="38">
        <f t="shared" si="44"/>
        <v>133.88</v>
      </c>
      <c r="M650" s="28"/>
      <c r="N650" s="37">
        <f t="shared" si="45"/>
        <v>133.88</v>
      </c>
      <c r="O650" s="37"/>
    </row>
    <row r="651" ht="12" customHeight="1" spans="1:15">
      <c r="A651" s="25" t="s">
        <v>17</v>
      </c>
      <c r="B651" s="26" t="s">
        <v>6603</v>
      </c>
      <c r="C651" s="30">
        <v>1</v>
      </c>
      <c r="D651" s="30" t="s">
        <v>6630</v>
      </c>
      <c r="E651" s="28"/>
      <c r="F651" s="70"/>
      <c r="G651" s="71">
        <v>7</v>
      </c>
      <c r="H651" s="63">
        <f t="shared" si="43"/>
        <v>7</v>
      </c>
      <c r="I651" s="70"/>
      <c r="J651" s="36">
        <f t="shared" si="42"/>
        <v>7</v>
      </c>
      <c r="K651" s="37">
        <v>12.75</v>
      </c>
      <c r="L651" s="38">
        <f t="shared" si="44"/>
        <v>89.25</v>
      </c>
      <c r="M651" s="28"/>
      <c r="N651" s="37">
        <f t="shared" si="45"/>
        <v>89.25</v>
      </c>
      <c r="O651" s="37"/>
    </row>
    <row r="652" ht="12" customHeight="1" spans="1:15">
      <c r="A652" s="25" t="s">
        <v>17</v>
      </c>
      <c r="B652" s="26" t="s">
        <v>6603</v>
      </c>
      <c r="C652" s="30">
        <v>1</v>
      </c>
      <c r="D652" s="30" t="s">
        <v>6631</v>
      </c>
      <c r="E652" s="28"/>
      <c r="F652" s="70"/>
      <c r="G652" s="71">
        <v>10.5</v>
      </c>
      <c r="H652" s="63">
        <f t="shared" si="43"/>
        <v>10.5</v>
      </c>
      <c r="I652" s="70"/>
      <c r="J652" s="36">
        <f t="shared" si="42"/>
        <v>10.5</v>
      </c>
      <c r="K652" s="37">
        <v>12.75</v>
      </c>
      <c r="L652" s="38">
        <f t="shared" si="44"/>
        <v>133.88</v>
      </c>
      <c r="M652" s="28"/>
      <c r="N652" s="37">
        <f t="shared" si="45"/>
        <v>133.88</v>
      </c>
      <c r="O652" s="37"/>
    </row>
    <row r="653" ht="12" customHeight="1" spans="1:15">
      <c r="A653" s="25" t="s">
        <v>17</v>
      </c>
      <c r="B653" s="26" t="s">
        <v>6603</v>
      </c>
      <c r="C653" s="30">
        <v>1</v>
      </c>
      <c r="D653" s="30" t="s">
        <v>878</v>
      </c>
      <c r="E653" s="28"/>
      <c r="F653" s="70"/>
      <c r="G653" s="71">
        <v>20.9</v>
      </c>
      <c r="H653" s="63">
        <f t="shared" si="43"/>
        <v>20.9</v>
      </c>
      <c r="I653" s="70"/>
      <c r="J653" s="36">
        <f t="shared" si="42"/>
        <v>20.9</v>
      </c>
      <c r="K653" s="37">
        <v>12.75</v>
      </c>
      <c r="L653" s="38">
        <f t="shared" si="44"/>
        <v>266.48</v>
      </c>
      <c r="M653" s="28"/>
      <c r="N653" s="37">
        <f t="shared" si="45"/>
        <v>266.48</v>
      </c>
      <c r="O653" s="37"/>
    </row>
    <row r="654" ht="12" customHeight="1" spans="1:15">
      <c r="A654" s="25" t="s">
        <v>17</v>
      </c>
      <c r="B654" s="26" t="s">
        <v>6603</v>
      </c>
      <c r="C654" s="30">
        <v>1</v>
      </c>
      <c r="D654" s="30" t="s">
        <v>6632</v>
      </c>
      <c r="E654" s="28"/>
      <c r="F654" s="70"/>
      <c r="G654" s="71">
        <v>27.9</v>
      </c>
      <c r="H654" s="63">
        <f t="shared" si="43"/>
        <v>27.9</v>
      </c>
      <c r="I654" s="70"/>
      <c r="J654" s="36">
        <f t="shared" si="42"/>
        <v>27.9</v>
      </c>
      <c r="K654" s="37">
        <v>12.75</v>
      </c>
      <c r="L654" s="38">
        <f t="shared" si="44"/>
        <v>355.73</v>
      </c>
      <c r="M654" s="28"/>
      <c r="N654" s="37">
        <f t="shared" si="45"/>
        <v>355.73</v>
      </c>
      <c r="O654" s="37"/>
    </row>
    <row r="655" ht="12" customHeight="1" spans="1:15">
      <c r="A655" s="25" t="s">
        <v>17</v>
      </c>
      <c r="B655" s="26" t="s">
        <v>6603</v>
      </c>
      <c r="C655" s="30">
        <v>1</v>
      </c>
      <c r="D655" s="30" t="s">
        <v>6633</v>
      </c>
      <c r="E655" s="28"/>
      <c r="F655" s="70"/>
      <c r="G655" s="71">
        <v>27.9</v>
      </c>
      <c r="H655" s="63">
        <f t="shared" si="43"/>
        <v>27.9</v>
      </c>
      <c r="I655" s="70"/>
      <c r="J655" s="36">
        <f t="shared" si="42"/>
        <v>27.9</v>
      </c>
      <c r="K655" s="37">
        <v>12.75</v>
      </c>
      <c r="L655" s="38">
        <f t="shared" si="44"/>
        <v>355.73</v>
      </c>
      <c r="M655" s="28"/>
      <c r="N655" s="37">
        <f t="shared" si="45"/>
        <v>355.73</v>
      </c>
      <c r="O655" s="37"/>
    </row>
    <row r="656" ht="12" customHeight="1" spans="1:15">
      <c r="A656" s="25" t="s">
        <v>17</v>
      </c>
      <c r="B656" s="26" t="s">
        <v>6603</v>
      </c>
      <c r="C656" s="30">
        <v>1</v>
      </c>
      <c r="D656" s="30" t="s">
        <v>6634</v>
      </c>
      <c r="E656" s="28"/>
      <c r="F656" s="70"/>
      <c r="G656" s="71">
        <v>17.4</v>
      </c>
      <c r="H656" s="63">
        <f t="shared" si="43"/>
        <v>17.4</v>
      </c>
      <c r="I656" s="70"/>
      <c r="J656" s="36">
        <f t="shared" si="42"/>
        <v>17.4</v>
      </c>
      <c r="K656" s="37">
        <v>12.75</v>
      </c>
      <c r="L656" s="38">
        <f t="shared" si="44"/>
        <v>221.85</v>
      </c>
      <c r="M656" s="28"/>
      <c r="N656" s="37">
        <f t="shared" si="45"/>
        <v>221.85</v>
      </c>
      <c r="O656" s="37"/>
    </row>
    <row r="657" ht="12" customHeight="1" spans="1:15">
      <c r="A657" s="25" t="s">
        <v>17</v>
      </c>
      <c r="B657" s="26" t="s">
        <v>6603</v>
      </c>
      <c r="C657" s="30">
        <v>1</v>
      </c>
      <c r="D657" s="30" t="s">
        <v>6635</v>
      </c>
      <c r="E657" s="28"/>
      <c r="F657" s="70"/>
      <c r="G657" s="71">
        <v>7</v>
      </c>
      <c r="H657" s="63">
        <f t="shared" si="43"/>
        <v>7</v>
      </c>
      <c r="I657" s="70"/>
      <c r="J657" s="36">
        <f t="shared" si="42"/>
        <v>7</v>
      </c>
      <c r="K657" s="37">
        <v>12.75</v>
      </c>
      <c r="L657" s="38">
        <f t="shared" si="44"/>
        <v>89.25</v>
      </c>
      <c r="M657" s="28"/>
      <c r="N657" s="37">
        <f t="shared" si="45"/>
        <v>89.25</v>
      </c>
      <c r="O657" s="37"/>
    </row>
    <row r="658" ht="12" customHeight="1" spans="1:15">
      <c r="A658" s="25" t="s">
        <v>17</v>
      </c>
      <c r="B658" s="26" t="s">
        <v>6603</v>
      </c>
      <c r="C658" s="30">
        <v>1</v>
      </c>
      <c r="D658" s="30" t="s">
        <v>6636</v>
      </c>
      <c r="E658" s="28"/>
      <c r="F658" s="70"/>
      <c r="G658" s="29">
        <v>22.4</v>
      </c>
      <c r="H658" s="63">
        <f t="shared" si="43"/>
        <v>22.4</v>
      </c>
      <c r="I658" s="70"/>
      <c r="J658" s="36">
        <f t="shared" si="42"/>
        <v>22.4</v>
      </c>
      <c r="K658" s="37">
        <v>12.75</v>
      </c>
      <c r="L658" s="38">
        <f t="shared" si="44"/>
        <v>285.6</v>
      </c>
      <c r="M658" s="28"/>
      <c r="N658" s="37">
        <f t="shared" si="45"/>
        <v>285.6</v>
      </c>
      <c r="O658" s="37"/>
    </row>
    <row r="659" ht="12" customHeight="1" spans="1:15">
      <c r="A659" s="25" t="s">
        <v>17</v>
      </c>
      <c r="B659" s="26" t="s">
        <v>6603</v>
      </c>
      <c r="C659" s="30">
        <v>1</v>
      </c>
      <c r="D659" s="25" t="s">
        <v>6637</v>
      </c>
      <c r="E659" s="28"/>
      <c r="F659" s="70"/>
      <c r="G659" s="29">
        <v>16.8</v>
      </c>
      <c r="H659" s="63">
        <f t="shared" si="43"/>
        <v>16.8</v>
      </c>
      <c r="I659" s="70"/>
      <c r="J659" s="36">
        <f t="shared" si="42"/>
        <v>16.8</v>
      </c>
      <c r="K659" s="37">
        <v>12.75</v>
      </c>
      <c r="L659" s="38">
        <f t="shared" si="44"/>
        <v>214.2</v>
      </c>
      <c r="M659" s="28"/>
      <c r="N659" s="37">
        <f t="shared" si="45"/>
        <v>214.2</v>
      </c>
      <c r="O659" s="37"/>
    </row>
    <row r="660" ht="12" customHeight="1" spans="1:15">
      <c r="A660" s="25" t="s">
        <v>17</v>
      </c>
      <c r="B660" s="26" t="s">
        <v>6603</v>
      </c>
      <c r="C660" s="30">
        <v>1</v>
      </c>
      <c r="D660" s="30" t="s">
        <v>6638</v>
      </c>
      <c r="E660" s="28"/>
      <c r="F660" s="70"/>
      <c r="G660" s="71">
        <v>22.4</v>
      </c>
      <c r="H660" s="63">
        <f t="shared" si="43"/>
        <v>22.4</v>
      </c>
      <c r="I660" s="70"/>
      <c r="J660" s="36">
        <f t="shared" si="42"/>
        <v>22.4</v>
      </c>
      <c r="K660" s="37">
        <v>12.75</v>
      </c>
      <c r="L660" s="38">
        <f t="shared" si="44"/>
        <v>285.6</v>
      </c>
      <c r="M660" s="28"/>
      <c r="N660" s="37">
        <f t="shared" si="45"/>
        <v>285.6</v>
      </c>
      <c r="O660" s="37"/>
    </row>
    <row r="661" ht="12" customHeight="1" spans="1:15">
      <c r="A661" s="25" t="s">
        <v>17</v>
      </c>
      <c r="B661" s="26" t="s">
        <v>6603</v>
      </c>
      <c r="C661" s="30">
        <v>1</v>
      </c>
      <c r="D661" s="30" t="s">
        <v>6639</v>
      </c>
      <c r="E661" s="28"/>
      <c r="F661" s="70"/>
      <c r="G661" s="71">
        <v>22.4</v>
      </c>
      <c r="H661" s="63">
        <f t="shared" si="43"/>
        <v>22.4</v>
      </c>
      <c r="I661" s="70"/>
      <c r="J661" s="36">
        <f t="shared" si="42"/>
        <v>22.4</v>
      </c>
      <c r="K661" s="37">
        <v>12.75</v>
      </c>
      <c r="L661" s="38">
        <f t="shared" si="44"/>
        <v>285.6</v>
      </c>
      <c r="M661" s="28"/>
      <c r="N661" s="37">
        <f t="shared" si="45"/>
        <v>285.6</v>
      </c>
      <c r="O661" s="37"/>
    </row>
    <row r="662" ht="12" customHeight="1" spans="1:15">
      <c r="A662" s="72" t="s">
        <v>17</v>
      </c>
      <c r="B662" s="73" t="s">
        <v>6603</v>
      </c>
      <c r="C662" s="74">
        <v>1</v>
      </c>
      <c r="D662" s="74" t="s">
        <v>6640</v>
      </c>
      <c r="E662" s="28"/>
      <c r="F662" s="70"/>
      <c r="G662" s="71">
        <v>28</v>
      </c>
      <c r="H662" s="63">
        <f t="shared" si="43"/>
        <v>28</v>
      </c>
      <c r="I662" s="70"/>
      <c r="J662" s="36">
        <f t="shared" si="42"/>
        <v>28</v>
      </c>
      <c r="K662" s="37">
        <v>12.75</v>
      </c>
      <c r="L662" s="38">
        <f t="shared" si="44"/>
        <v>357</v>
      </c>
      <c r="M662" s="28"/>
      <c r="N662" s="37">
        <f t="shared" si="45"/>
        <v>357</v>
      </c>
      <c r="O662" s="37" t="s">
        <v>6641</v>
      </c>
    </row>
    <row r="663" ht="12" customHeight="1" spans="1:15">
      <c r="A663" s="25" t="s">
        <v>17</v>
      </c>
      <c r="B663" s="26" t="s">
        <v>6603</v>
      </c>
      <c r="C663" s="30">
        <v>1</v>
      </c>
      <c r="D663" s="30" t="s">
        <v>6642</v>
      </c>
      <c r="E663" s="28"/>
      <c r="F663" s="70"/>
      <c r="G663" s="71">
        <v>28</v>
      </c>
      <c r="H663" s="63">
        <f t="shared" si="43"/>
        <v>28</v>
      </c>
      <c r="I663" s="70"/>
      <c r="J663" s="36">
        <f t="shared" si="42"/>
        <v>28</v>
      </c>
      <c r="K663" s="37">
        <v>12.75</v>
      </c>
      <c r="L663" s="38">
        <f t="shared" si="44"/>
        <v>357</v>
      </c>
      <c r="M663" s="28"/>
      <c r="N663" s="37">
        <f t="shared" si="45"/>
        <v>357</v>
      </c>
      <c r="O663" s="37"/>
    </row>
    <row r="664" ht="12" customHeight="1" spans="1:15">
      <c r="A664" s="25" t="s">
        <v>17</v>
      </c>
      <c r="B664" s="26" t="s">
        <v>6603</v>
      </c>
      <c r="C664" s="30">
        <v>1</v>
      </c>
      <c r="D664" s="75" t="s">
        <v>6643</v>
      </c>
      <c r="E664" s="28"/>
      <c r="F664" s="70"/>
      <c r="G664" s="71">
        <v>28</v>
      </c>
      <c r="H664" s="63">
        <f t="shared" si="43"/>
        <v>28</v>
      </c>
      <c r="I664" s="70"/>
      <c r="J664" s="36">
        <f t="shared" si="42"/>
        <v>28</v>
      </c>
      <c r="K664" s="37">
        <v>12.75</v>
      </c>
      <c r="L664" s="38">
        <f t="shared" si="44"/>
        <v>357</v>
      </c>
      <c r="M664" s="28"/>
      <c r="N664" s="37">
        <f t="shared" si="45"/>
        <v>357</v>
      </c>
      <c r="O664" s="37"/>
    </row>
    <row r="665" ht="12" customHeight="1" spans="1:15">
      <c r="A665" s="25" t="s">
        <v>17</v>
      </c>
      <c r="B665" s="26" t="s">
        <v>6603</v>
      </c>
      <c r="C665" s="30">
        <v>1</v>
      </c>
      <c r="D665" s="30" t="s">
        <v>6644</v>
      </c>
      <c r="E665" s="28"/>
      <c r="F665" s="70"/>
      <c r="G665" s="71">
        <v>16.8</v>
      </c>
      <c r="H665" s="63">
        <f t="shared" si="43"/>
        <v>16.8</v>
      </c>
      <c r="I665" s="70"/>
      <c r="J665" s="36">
        <f t="shared" si="42"/>
        <v>16.8</v>
      </c>
      <c r="K665" s="37">
        <v>12.75</v>
      </c>
      <c r="L665" s="38">
        <f t="shared" si="44"/>
        <v>214.2</v>
      </c>
      <c r="M665" s="28"/>
      <c r="N665" s="37">
        <f t="shared" si="45"/>
        <v>214.2</v>
      </c>
      <c r="O665" s="37"/>
    </row>
    <row r="666" ht="12" customHeight="1" spans="1:15">
      <c r="A666" s="25" t="s">
        <v>17</v>
      </c>
      <c r="B666" s="26" t="s">
        <v>6603</v>
      </c>
      <c r="C666" s="30">
        <v>1</v>
      </c>
      <c r="D666" s="30" t="s">
        <v>6645</v>
      </c>
      <c r="E666" s="28"/>
      <c r="F666" s="70"/>
      <c r="G666" s="71">
        <v>33.6</v>
      </c>
      <c r="H666" s="63">
        <f t="shared" si="43"/>
        <v>33.6</v>
      </c>
      <c r="I666" s="70"/>
      <c r="J666" s="36">
        <f t="shared" si="42"/>
        <v>33.6</v>
      </c>
      <c r="K666" s="37">
        <v>12.75</v>
      </c>
      <c r="L666" s="38">
        <f t="shared" si="44"/>
        <v>428.4</v>
      </c>
      <c r="M666" s="28"/>
      <c r="N666" s="37">
        <f t="shared" si="45"/>
        <v>428.4</v>
      </c>
      <c r="O666" s="37"/>
    </row>
    <row r="667" ht="12" customHeight="1" spans="1:15">
      <c r="A667" s="25" t="s">
        <v>17</v>
      </c>
      <c r="B667" s="26" t="s">
        <v>6603</v>
      </c>
      <c r="C667" s="30">
        <v>1</v>
      </c>
      <c r="D667" s="30" t="s">
        <v>1257</v>
      </c>
      <c r="E667" s="28"/>
      <c r="F667" s="70"/>
      <c r="G667" s="29">
        <v>11.2</v>
      </c>
      <c r="H667" s="63">
        <f t="shared" si="43"/>
        <v>11.2</v>
      </c>
      <c r="I667" s="70"/>
      <c r="J667" s="36">
        <f t="shared" si="42"/>
        <v>11.2</v>
      </c>
      <c r="K667" s="37">
        <v>12.75</v>
      </c>
      <c r="L667" s="38">
        <f t="shared" si="44"/>
        <v>142.8</v>
      </c>
      <c r="M667" s="28"/>
      <c r="N667" s="37">
        <f t="shared" si="45"/>
        <v>142.8</v>
      </c>
      <c r="O667" s="37"/>
    </row>
    <row r="668" ht="12" customHeight="1" spans="1:15">
      <c r="A668" s="25" t="s">
        <v>17</v>
      </c>
      <c r="B668" s="26" t="s">
        <v>6603</v>
      </c>
      <c r="C668" s="30">
        <v>1</v>
      </c>
      <c r="D668" s="30" t="s">
        <v>6646</v>
      </c>
      <c r="E668" s="28"/>
      <c r="F668" s="70"/>
      <c r="G668" s="29">
        <v>16.8</v>
      </c>
      <c r="H668" s="63">
        <f t="shared" si="43"/>
        <v>16.8</v>
      </c>
      <c r="I668" s="70"/>
      <c r="J668" s="36">
        <f t="shared" si="42"/>
        <v>16.8</v>
      </c>
      <c r="K668" s="37">
        <v>12.75</v>
      </c>
      <c r="L668" s="38">
        <f t="shared" si="44"/>
        <v>214.2</v>
      </c>
      <c r="M668" s="28"/>
      <c r="N668" s="37">
        <f t="shared" si="45"/>
        <v>214.2</v>
      </c>
      <c r="O668" s="37"/>
    </row>
    <row r="669" ht="12" customHeight="1" spans="1:15">
      <c r="A669" s="25" t="s">
        <v>17</v>
      </c>
      <c r="B669" s="26" t="s">
        <v>6603</v>
      </c>
      <c r="C669" s="30">
        <v>1</v>
      </c>
      <c r="D669" s="30" t="s">
        <v>6647</v>
      </c>
      <c r="E669" s="28"/>
      <c r="F669" s="70"/>
      <c r="G669" s="29">
        <v>71</v>
      </c>
      <c r="H669" s="63">
        <f t="shared" si="43"/>
        <v>71</v>
      </c>
      <c r="I669" s="70"/>
      <c r="J669" s="36">
        <f t="shared" si="42"/>
        <v>71</v>
      </c>
      <c r="K669" s="37">
        <v>12.75</v>
      </c>
      <c r="L669" s="38">
        <f t="shared" si="44"/>
        <v>905.25</v>
      </c>
      <c r="M669" s="28"/>
      <c r="N669" s="37">
        <f t="shared" si="45"/>
        <v>905.25</v>
      </c>
      <c r="O669" s="37"/>
    </row>
    <row r="670" ht="12" customHeight="1" spans="1:15">
      <c r="A670" s="25" t="s">
        <v>17</v>
      </c>
      <c r="B670" s="26" t="s">
        <v>6603</v>
      </c>
      <c r="C670" s="30">
        <v>1</v>
      </c>
      <c r="D670" s="30" t="s">
        <v>6648</v>
      </c>
      <c r="E670" s="28"/>
      <c r="F670" s="70"/>
      <c r="G670" s="29">
        <v>44.8</v>
      </c>
      <c r="H670" s="63">
        <f t="shared" si="43"/>
        <v>44.8</v>
      </c>
      <c r="I670" s="70"/>
      <c r="J670" s="36">
        <f t="shared" si="42"/>
        <v>44.8</v>
      </c>
      <c r="K670" s="37">
        <v>12.75</v>
      </c>
      <c r="L670" s="38">
        <f t="shared" si="44"/>
        <v>571.2</v>
      </c>
      <c r="M670" s="28"/>
      <c r="N670" s="37">
        <f t="shared" si="45"/>
        <v>571.2</v>
      </c>
      <c r="O670" s="37"/>
    </row>
    <row r="671" ht="12" customHeight="1" spans="1:15">
      <c r="A671" s="25" t="s">
        <v>17</v>
      </c>
      <c r="B671" s="26" t="s">
        <v>6603</v>
      </c>
      <c r="C671" s="30">
        <v>1</v>
      </c>
      <c r="D671" s="30" t="s">
        <v>6649</v>
      </c>
      <c r="E671" s="28"/>
      <c r="F671" s="70"/>
      <c r="G671" s="29">
        <v>33.6</v>
      </c>
      <c r="H671" s="63">
        <f t="shared" si="43"/>
        <v>33.6</v>
      </c>
      <c r="I671" s="70"/>
      <c r="J671" s="36">
        <f t="shared" si="42"/>
        <v>33.6</v>
      </c>
      <c r="K671" s="37">
        <v>12.75</v>
      </c>
      <c r="L671" s="38">
        <f t="shared" si="44"/>
        <v>428.4</v>
      </c>
      <c r="M671" s="28"/>
      <c r="N671" s="37">
        <f t="shared" si="45"/>
        <v>428.4</v>
      </c>
      <c r="O671" s="37"/>
    </row>
    <row r="672" ht="12" customHeight="1" spans="1:15">
      <c r="A672" s="25" t="s">
        <v>17</v>
      </c>
      <c r="B672" s="26" t="s">
        <v>6603</v>
      </c>
      <c r="C672" s="30">
        <v>1</v>
      </c>
      <c r="D672" s="30" t="s">
        <v>6650</v>
      </c>
      <c r="E672" s="28"/>
      <c r="F672" s="70"/>
      <c r="G672" s="29">
        <v>11.2</v>
      </c>
      <c r="H672" s="63">
        <f t="shared" si="43"/>
        <v>11.2</v>
      </c>
      <c r="I672" s="70"/>
      <c r="J672" s="36">
        <f t="shared" si="42"/>
        <v>11.2</v>
      </c>
      <c r="K672" s="37">
        <v>12.75</v>
      </c>
      <c r="L672" s="38">
        <f t="shared" si="44"/>
        <v>142.8</v>
      </c>
      <c r="M672" s="28"/>
      <c r="N672" s="37">
        <f t="shared" si="45"/>
        <v>142.8</v>
      </c>
      <c r="O672" s="37"/>
    </row>
    <row r="673" ht="12" customHeight="1" spans="1:15">
      <c r="A673" s="25" t="s">
        <v>17</v>
      </c>
      <c r="B673" s="26" t="s">
        <v>6603</v>
      </c>
      <c r="C673" s="30">
        <v>1</v>
      </c>
      <c r="D673" s="30" t="s">
        <v>6651</v>
      </c>
      <c r="E673" s="28"/>
      <c r="F673" s="70"/>
      <c r="G673" s="29">
        <v>28</v>
      </c>
      <c r="H673" s="63">
        <f t="shared" si="43"/>
        <v>28</v>
      </c>
      <c r="I673" s="70"/>
      <c r="J673" s="36">
        <f t="shared" si="42"/>
        <v>28</v>
      </c>
      <c r="K673" s="37">
        <v>12.75</v>
      </c>
      <c r="L673" s="38">
        <f t="shared" si="44"/>
        <v>357</v>
      </c>
      <c r="M673" s="28"/>
      <c r="N673" s="37">
        <f t="shared" si="45"/>
        <v>357</v>
      </c>
      <c r="O673" s="37"/>
    </row>
    <row r="674" ht="12" customHeight="1" spans="1:15">
      <c r="A674" s="25" t="s">
        <v>17</v>
      </c>
      <c r="B674" s="26" t="s">
        <v>6603</v>
      </c>
      <c r="C674" s="30" t="s">
        <v>6652</v>
      </c>
      <c r="D674" s="25" t="s">
        <v>6653</v>
      </c>
      <c r="E674" s="28"/>
      <c r="F674" s="70"/>
      <c r="G674" s="29">
        <v>26.25</v>
      </c>
      <c r="H674" s="63">
        <f t="shared" si="43"/>
        <v>26.25</v>
      </c>
      <c r="I674" s="70"/>
      <c r="J674" s="36">
        <f t="shared" si="42"/>
        <v>26.25</v>
      </c>
      <c r="K674" s="37">
        <v>12.75</v>
      </c>
      <c r="L674" s="38">
        <f t="shared" si="44"/>
        <v>334.69</v>
      </c>
      <c r="M674" s="28"/>
      <c r="N674" s="37">
        <f t="shared" si="45"/>
        <v>334.69</v>
      </c>
      <c r="O674" s="37"/>
    </row>
    <row r="675" ht="12" customHeight="1" spans="1:15">
      <c r="A675" s="25" t="s">
        <v>17</v>
      </c>
      <c r="B675" s="26" t="s">
        <v>6603</v>
      </c>
      <c r="C675" s="30">
        <v>2</v>
      </c>
      <c r="D675" s="25" t="s">
        <v>6654</v>
      </c>
      <c r="E675" s="28"/>
      <c r="F675" s="70"/>
      <c r="G675" s="29">
        <v>7.5</v>
      </c>
      <c r="H675" s="63">
        <f t="shared" si="43"/>
        <v>7.5</v>
      </c>
      <c r="I675" s="70"/>
      <c r="J675" s="36">
        <f t="shared" si="42"/>
        <v>7.5</v>
      </c>
      <c r="K675" s="37">
        <v>12.75</v>
      </c>
      <c r="L675" s="38">
        <f t="shared" si="44"/>
        <v>95.63</v>
      </c>
      <c r="M675" s="28"/>
      <c r="N675" s="37">
        <f t="shared" si="45"/>
        <v>95.63</v>
      </c>
      <c r="O675" s="37"/>
    </row>
    <row r="676" ht="12" customHeight="1" spans="1:15">
      <c r="A676" s="25" t="s">
        <v>17</v>
      </c>
      <c r="B676" s="26" t="s">
        <v>6603</v>
      </c>
      <c r="C676" s="30">
        <v>2</v>
      </c>
      <c r="D676" s="25" t="s">
        <v>6655</v>
      </c>
      <c r="E676" s="28"/>
      <c r="F676" s="70"/>
      <c r="G676" s="29">
        <v>7.5</v>
      </c>
      <c r="H676" s="63">
        <f t="shared" si="43"/>
        <v>7.5</v>
      </c>
      <c r="I676" s="70"/>
      <c r="J676" s="36">
        <f t="shared" si="42"/>
        <v>7.5</v>
      </c>
      <c r="K676" s="37">
        <v>12.75</v>
      </c>
      <c r="L676" s="38">
        <f t="shared" si="44"/>
        <v>95.63</v>
      </c>
      <c r="M676" s="28"/>
      <c r="N676" s="37">
        <f t="shared" si="45"/>
        <v>95.63</v>
      </c>
      <c r="O676" s="37"/>
    </row>
    <row r="677" ht="12" customHeight="1" spans="1:15">
      <c r="A677" s="25" t="s">
        <v>17</v>
      </c>
      <c r="B677" s="26" t="s">
        <v>6603</v>
      </c>
      <c r="C677" s="30">
        <v>2</v>
      </c>
      <c r="D677" s="25" t="s">
        <v>6656</v>
      </c>
      <c r="E677" s="28"/>
      <c r="F677" s="70"/>
      <c r="G677" s="29">
        <v>16.9</v>
      </c>
      <c r="H677" s="63">
        <f t="shared" si="43"/>
        <v>16.9</v>
      </c>
      <c r="I677" s="70"/>
      <c r="J677" s="36">
        <f t="shared" si="42"/>
        <v>16.9</v>
      </c>
      <c r="K677" s="37">
        <v>12.75</v>
      </c>
      <c r="L677" s="38">
        <f t="shared" si="44"/>
        <v>215.48</v>
      </c>
      <c r="M677" s="28"/>
      <c r="N677" s="37">
        <f t="shared" si="45"/>
        <v>215.48</v>
      </c>
      <c r="O677" s="37"/>
    </row>
    <row r="678" ht="12" customHeight="1" spans="1:15">
      <c r="A678" s="25" t="s">
        <v>17</v>
      </c>
      <c r="B678" s="26" t="s">
        <v>6603</v>
      </c>
      <c r="C678" s="30">
        <v>2</v>
      </c>
      <c r="D678" s="25" t="s">
        <v>6657</v>
      </c>
      <c r="E678" s="28"/>
      <c r="F678" s="70"/>
      <c r="G678" s="29">
        <v>7.5</v>
      </c>
      <c r="H678" s="63">
        <f t="shared" si="43"/>
        <v>7.5</v>
      </c>
      <c r="I678" s="70"/>
      <c r="J678" s="36">
        <f t="shared" si="42"/>
        <v>7.5</v>
      </c>
      <c r="K678" s="37">
        <v>12.75</v>
      </c>
      <c r="L678" s="38">
        <f t="shared" si="44"/>
        <v>95.63</v>
      </c>
      <c r="M678" s="28"/>
      <c r="N678" s="37">
        <f t="shared" si="45"/>
        <v>95.63</v>
      </c>
      <c r="O678" s="37"/>
    </row>
    <row r="679" ht="12" customHeight="1" spans="1:15">
      <c r="A679" s="25" t="s">
        <v>17</v>
      </c>
      <c r="B679" s="26" t="s">
        <v>6603</v>
      </c>
      <c r="C679" s="30">
        <v>2</v>
      </c>
      <c r="D679" s="25" t="s">
        <v>6658</v>
      </c>
      <c r="E679" s="28"/>
      <c r="F679" s="70"/>
      <c r="G679" s="29">
        <v>15</v>
      </c>
      <c r="H679" s="63">
        <f t="shared" si="43"/>
        <v>15</v>
      </c>
      <c r="I679" s="70"/>
      <c r="J679" s="36">
        <f t="shared" si="42"/>
        <v>15</v>
      </c>
      <c r="K679" s="37">
        <v>12.75</v>
      </c>
      <c r="L679" s="38">
        <f t="shared" si="44"/>
        <v>191.25</v>
      </c>
      <c r="M679" s="28"/>
      <c r="N679" s="37">
        <f t="shared" si="45"/>
        <v>191.25</v>
      </c>
      <c r="O679" s="37"/>
    </row>
    <row r="680" ht="12" customHeight="1" spans="1:15">
      <c r="A680" s="25" t="s">
        <v>17</v>
      </c>
      <c r="B680" s="26" t="s">
        <v>6603</v>
      </c>
      <c r="C680" s="30">
        <v>2</v>
      </c>
      <c r="D680" s="25" t="s">
        <v>6659</v>
      </c>
      <c r="E680" s="28"/>
      <c r="F680" s="70"/>
      <c r="G680" s="29">
        <v>16.9</v>
      </c>
      <c r="H680" s="63">
        <f t="shared" si="43"/>
        <v>16.9</v>
      </c>
      <c r="I680" s="70"/>
      <c r="J680" s="36">
        <f t="shared" si="42"/>
        <v>16.9</v>
      </c>
      <c r="K680" s="37">
        <v>12.75</v>
      </c>
      <c r="L680" s="38">
        <f t="shared" si="44"/>
        <v>215.48</v>
      </c>
      <c r="M680" s="28"/>
      <c r="N680" s="37">
        <f t="shared" si="45"/>
        <v>215.48</v>
      </c>
      <c r="O680" s="37"/>
    </row>
    <row r="681" ht="12" customHeight="1" spans="1:15">
      <c r="A681" s="25" t="s">
        <v>17</v>
      </c>
      <c r="B681" s="26" t="s">
        <v>6603</v>
      </c>
      <c r="C681" s="30">
        <v>2</v>
      </c>
      <c r="D681" s="25" t="s">
        <v>6660</v>
      </c>
      <c r="E681" s="28"/>
      <c r="F681" s="70"/>
      <c r="G681" s="29">
        <v>11.26</v>
      </c>
      <c r="H681" s="63">
        <f t="shared" si="43"/>
        <v>11.26</v>
      </c>
      <c r="I681" s="70"/>
      <c r="J681" s="36">
        <f t="shared" si="42"/>
        <v>11.26</v>
      </c>
      <c r="K681" s="37">
        <v>12.75</v>
      </c>
      <c r="L681" s="38">
        <f t="shared" si="44"/>
        <v>143.57</v>
      </c>
      <c r="M681" s="28"/>
      <c r="N681" s="37">
        <f t="shared" si="45"/>
        <v>143.57</v>
      </c>
      <c r="O681" s="37"/>
    </row>
    <row r="682" ht="12" customHeight="1" spans="1:15">
      <c r="A682" s="25" t="s">
        <v>17</v>
      </c>
      <c r="B682" s="26" t="s">
        <v>6603</v>
      </c>
      <c r="C682" s="30">
        <v>2</v>
      </c>
      <c r="D682" s="25" t="s">
        <v>6661</v>
      </c>
      <c r="E682" s="28"/>
      <c r="F682" s="70"/>
      <c r="G682" s="29">
        <v>9.5</v>
      </c>
      <c r="H682" s="63">
        <f t="shared" si="43"/>
        <v>9.5</v>
      </c>
      <c r="I682" s="70"/>
      <c r="J682" s="36">
        <f t="shared" si="42"/>
        <v>9.5</v>
      </c>
      <c r="K682" s="37">
        <v>12.75</v>
      </c>
      <c r="L682" s="38">
        <f t="shared" si="44"/>
        <v>121.13</v>
      </c>
      <c r="M682" s="28"/>
      <c r="N682" s="37">
        <f t="shared" si="45"/>
        <v>121.13</v>
      </c>
      <c r="O682" s="37"/>
    </row>
    <row r="683" ht="12" customHeight="1" spans="1:15">
      <c r="A683" s="25" t="s">
        <v>17</v>
      </c>
      <c r="B683" s="26" t="s">
        <v>6603</v>
      </c>
      <c r="C683" s="30">
        <v>2</v>
      </c>
      <c r="D683" s="25" t="s">
        <v>6662</v>
      </c>
      <c r="E683" s="28"/>
      <c r="F683" s="70"/>
      <c r="G683" s="71">
        <v>7.5</v>
      </c>
      <c r="H683" s="63">
        <f t="shared" si="43"/>
        <v>7.5</v>
      </c>
      <c r="I683" s="70"/>
      <c r="J683" s="36">
        <f t="shared" si="42"/>
        <v>7.5</v>
      </c>
      <c r="K683" s="37">
        <v>12.75</v>
      </c>
      <c r="L683" s="38">
        <f t="shared" si="44"/>
        <v>95.63</v>
      </c>
      <c r="M683" s="28"/>
      <c r="N683" s="37">
        <f t="shared" si="45"/>
        <v>95.63</v>
      </c>
      <c r="O683" s="37"/>
    </row>
    <row r="684" ht="12" customHeight="1" spans="1:15">
      <c r="A684" s="25" t="s">
        <v>17</v>
      </c>
      <c r="B684" s="26" t="s">
        <v>6603</v>
      </c>
      <c r="C684" s="30">
        <v>2</v>
      </c>
      <c r="D684" s="25" t="s">
        <v>6663</v>
      </c>
      <c r="E684" s="28"/>
      <c r="F684" s="70"/>
      <c r="G684" s="71">
        <v>9.38</v>
      </c>
      <c r="H684" s="63">
        <f t="shared" si="43"/>
        <v>9.38</v>
      </c>
      <c r="I684" s="70"/>
      <c r="J684" s="36">
        <f t="shared" si="42"/>
        <v>9.38</v>
      </c>
      <c r="K684" s="37">
        <v>12.75</v>
      </c>
      <c r="L684" s="38">
        <f t="shared" si="44"/>
        <v>119.6</v>
      </c>
      <c r="M684" s="28"/>
      <c r="N684" s="37">
        <f t="shared" si="45"/>
        <v>119.6</v>
      </c>
      <c r="O684" s="37"/>
    </row>
    <row r="685" ht="12" customHeight="1" spans="1:15">
      <c r="A685" s="25" t="s">
        <v>17</v>
      </c>
      <c r="B685" s="26" t="s">
        <v>6603</v>
      </c>
      <c r="C685" s="30">
        <v>2</v>
      </c>
      <c r="D685" s="25" t="s">
        <v>6664</v>
      </c>
      <c r="E685" s="28"/>
      <c r="F685" s="70"/>
      <c r="G685" s="71">
        <v>7.5</v>
      </c>
      <c r="H685" s="63">
        <f t="shared" si="43"/>
        <v>7.5</v>
      </c>
      <c r="I685" s="70"/>
      <c r="J685" s="36">
        <f t="shared" si="42"/>
        <v>7.5</v>
      </c>
      <c r="K685" s="37">
        <v>12.75</v>
      </c>
      <c r="L685" s="38">
        <f t="shared" si="44"/>
        <v>95.63</v>
      </c>
      <c r="M685" s="28"/>
      <c r="N685" s="37">
        <f t="shared" si="45"/>
        <v>95.63</v>
      </c>
      <c r="O685" s="37"/>
    </row>
    <row r="686" ht="12" customHeight="1" spans="1:15">
      <c r="A686" s="25" t="s">
        <v>17</v>
      </c>
      <c r="B686" s="26" t="s">
        <v>6603</v>
      </c>
      <c r="C686" s="30">
        <v>2</v>
      </c>
      <c r="D686" s="25" t="s">
        <v>6665</v>
      </c>
      <c r="E686" s="28"/>
      <c r="F686" s="70"/>
      <c r="G686" s="71">
        <v>7.5</v>
      </c>
      <c r="H686" s="63">
        <f t="shared" si="43"/>
        <v>7.5</v>
      </c>
      <c r="I686" s="70"/>
      <c r="J686" s="36">
        <f t="shared" si="42"/>
        <v>7.5</v>
      </c>
      <c r="K686" s="37">
        <v>12.75</v>
      </c>
      <c r="L686" s="38">
        <f t="shared" si="44"/>
        <v>95.63</v>
      </c>
      <c r="M686" s="28"/>
      <c r="N686" s="37">
        <f t="shared" si="45"/>
        <v>95.63</v>
      </c>
      <c r="O686" s="37"/>
    </row>
    <row r="687" ht="12" customHeight="1" spans="1:15">
      <c r="A687" s="25" t="s">
        <v>17</v>
      </c>
      <c r="B687" s="26" t="s">
        <v>6603</v>
      </c>
      <c r="C687" s="30">
        <v>2</v>
      </c>
      <c r="D687" s="30" t="s">
        <v>6666</v>
      </c>
      <c r="E687" s="28"/>
      <c r="F687" s="70"/>
      <c r="G687" s="71">
        <v>3.75</v>
      </c>
      <c r="H687" s="63">
        <f t="shared" si="43"/>
        <v>3.75</v>
      </c>
      <c r="I687" s="70"/>
      <c r="J687" s="36">
        <f t="shared" si="42"/>
        <v>3.75</v>
      </c>
      <c r="K687" s="37">
        <v>12.75</v>
      </c>
      <c r="L687" s="38">
        <f t="shared" si="44"/>
        <v>47.81</v>
      </c>
      <c r="M687" s="28"/>
      <c r="N687" s="37">
        <f t="shared" si="45"/>
        <v>47.81</v>
      </c>
      <c r="O687" s="37"/>
    </row>
    <row r="688" ht="12" customHeight="1" spans="1:15">
      <c r="A688" s="25" t="s">
        <v>17</v>
      </c>
      <c r="B688" s="26" t="s">
        <v>6603</v>
      </c>
      <c r="C688" s="30">
        <v>2</v>
      </c>
      <c r="D688" s="25" t="s">
        <v>6667</v>
      </c>
      <c r="E688" s="28"/>
      <c r="F688" s="70"/>
      <c r="G688" s="71">
        <v>13.1</v>
      </c>
      <c r="H688" s="63">
        <f t="shared" si="43"/>
        <v>13.1</v>
      </c>
      <c r="I688" s="70"/>
      <c r="J688" s="36">
        <f t="shared" si="42"/>
        <v>13.1</v>
      </c>
      <c r="K688" s="37">
        <v>12.75</v>
      </c>
      <c r="L688" s="38">
        <f t="shared" si="44"/>
        <v>167.03</v>
      </c>
      <c r="M688" s="28"/>
      <c r="N688" s="37">
        <f t="shared" si="45"/>
        <v>167.03</v>
      </c>
      <c r="O688" s="37"/>
    </row>
    <row r="689" ht="12" customHeight="1" spans="1:15">
      <c r="A689" s="25" t="s">
        <v>17</v>
      </c>
      <c r="B689" s="26" t="s">
        <v>6603</v>
      </c>
      <c r="C689" s="30">
        <v>2</v>
      </c>
      <c r="D689" s="25" t="s">
        <v>6668</v>
      </c>
      <c r="E689" s="28"/>
      <c r="F689" s="70"/>
      <c r="G689" s="71">
        <v>13.1</v>
      </c>
      <c r="H689" s="63">
        <f t="shared" si="43"/>
        <v>13.1</v>
      </c>
      <c r="I689" s="70"/>
      <c r="J689" s="36">
        <f t="shared" si="42"/>
        <v>13.1</v>
      </c>
      <c r="K689" s="37">
        <v>12.75</v>
      </c>
      <c r="L689" s="38">
        <f t="shared" si="44"/>
        <v>167.03</v>
      </c>
      <c r="M689" s="28"/>
      <c r="N689" s="37">
        <f t="shared" si="45"/>
        <v>167.03</v>
      </c>
      <c r="O689" s="37"/>
    </row>
    <row r="690" ht="12" customHeight="1" spans="1:15">
      <c r="A690" s="25" t="s">
        <v>17</v>
      </c>
      <c r="B690" s="26" t="s">
        <v>6603</v>
      </c>
      <c r="C690" s="30">
        <v>2</v>
      </c>
      <c r="D690" s="30" t="s">
        <v>6669</v>
      </c>
      <c r="E690" s="28"/>
      <c r="F690" s="70"/>
      <c r="G690" s="71">
        <v>13.1</v>
      </c>
      <c r="H690" s="63">
        <f t="shared" si="43"/>
        <v>13.1</v>
      </c>
      <c r="I690" s="70"/>
      <c r="J690" s="36">
        <f t="shared" si="42"/>
        <v>13.1</v>
      </c>
      <c r="K690" s="37">
        <v>12.75</v>
      </c>
      <c r="L690" s="38">
        <f t="shared" si="44"/>
        <v>167.03</v>
      </c>
      <c r="M690" s="28"/>
      <c r="N690" s="37">
        <f t="shared" si="45"/>
        <v>167.03</v>
      </c>
      <c r="O690" s="37"/>
    </row>
    <row r="691" ht="12" customHeight="1" spans="1:15">
      <c r="A691" s="25" t="s">
        <v>17</v>
      </c>
      <c r="B691" s="26" t="s">
        <v>6603</v>
      </c>
      <c r="C691" s="30">
        <v>2</v>
      </c>
      <c r="D691" s="30" t="s">
        <v>6670</v>
      </c>
      <c r="E691" s="28"/>
      <c r="F691" s="70"/>
      <c r="G691" s="29">
        <v>11.25</v>
      </c>
      <c r="H691" s="63">
        <f t="shared" si="43"/>
        <v>11.25</v>
      </c>
      <c r="I691" s="70"/>
      <c r="J691" s="36">
        <f t="shared" si="42"/>
        <v>11.25</v>
      </c>
      <c r="K691" s="37">
        <v>12.75</v>
      </c>
      <c r="L691" s="38">
        <f t="shared" si="44"/>
        <v>143.44</v>
      </c>
      <c r="M691" s="28"/>
      <c r="N691" s="37">
        <f t="shared" si="45"/>
        <v>143.44</v>
      </c>
      <c r="O691" s="37"/>
    </row>
    <row r="692" ht="12" customHeight="1" spans="1:15">
      <c r="A692" s="25" t="s">
        <v>17</v>
      </c>
      <c r="B692" s="26" t="s">
        <v>6603</v>
      </c>
      <c r="C692" s="30">
        <v>2</v>
      </c>
      <c r="D692" s="25" t="s">
        <v>6671</v>
      </c>
      <c r="E692" s="28"/>
      <c r="F692" s="70"/>
      <c r="G692" s="29">
        <v>11.25</v>
      </c>
      <c r="H692" s="63">
        <f t="shared" si="43"/>
        <v>11.25</v>
      </c>
      <c r="I692" s="70"/>
      <c r="J692" s="36">
        <f t="shared" si="42"/>
        <v>11.25</v>
      </c>
      <c r="K692" s="37">
        <v>12.75</v>
      </c>
      <c r="L692" s="38">
        <f t="shared" si="44"/>
        <v>143.44</v>
      </c>
      <c r="M692" s="28"/>
      <c r="N692" s="37">
        <f t="shared" si="45"/>
        <v>143.44</v>
      </c>
      <c r="O692" s="37"/>
    </row>
    <row r="693" ht="12" customHeight="1" spans="1:15">
      <c r="A693" s="25" t="s">
        <v>17</v>
      </c>
      <c r="B693" s="26" t="s">
        <v>6603</v>
      </c>
      <c r="C693" s="30">
        <v>2</v>
      </c>
      <c r="D693" s="65" t="s">
        <v>6672</v>
      </c>
      <c r="E693" s="28"/>
      <c r="F693" s="70"/>
      <c r="G693" s="29">
        <v>18.75</v>
      </c>
      <c r="H693" s="63">
        <f t="shared" si="43"/>
        <v>18.75</v>
      </c>
      <c r="I693" s="70"/>
      <c r="J693" s="36">
        <f t="shared" si="42"/>
        <v>18.75</v>
      </c>
      <c r="K693" s="37">
        <v>12.75</v>
      </c>
      <c r="L693" s="38">
        <f t="shared" si="44"/>
        <v>239.06</v>
      </c>
      <c r="M693" s="28"/>
      <c r="N693" s="37">
        <f t="shared" si="45"/>
        <v>239.06</v>
      </c>
      <c r="O693" s="37"/>
    </row>
    <row r="694" ht="12" customHeight="1" spans="1:15">
      <c r="A694" s="25" t="s">
        <v>17</v>
      </c>
      <c r="B694" s="26" t="s">
        <v>6603</v>
      </c>
      <c r="C694" s="30">
        <v>2</v>
      </c>
      <c r="D694" s="25" t="s">
        <v>6673</v>
      </c>
      <c r="E694" s="28"/>
      <c r="F694" s="70"/>
      <c r="G694" s="29">
        <v>22.5</v>
      </c>
      <c r="H694" s="63">
        <f t="shared" si="43"/>
        <v>22.5</v>
      </c>
      <c r="I694" s="70"/>
      <c r="J694" s="36">
        <f t="shared" si="42"/>
        <v>22.5</v>
      </c>
      <c r="K694" s="37">
        <v>12.75</v>
      </c>
      <c r="L694" s="38">
        <f t="shared" si="44"/>
        <v>286.88</v>
      </c>
      <c r="M694" s="28"/>
      <c r="N694" s="37">
        <f t="shared" si="45"/>
        <v>286.88</v>
      </c>
      <c r="O694" s="37"/>
    </row>
    <row r="695" ht="12" customHeight="1" spans="1:15">
      <c r="A695" s="25" t="s">
        <v>17</v>
      </c>
      <c r="B695" s="26" t="s">
        <v>6603</v>
      </c>
      <c r="C695" s="30">
        <v>2</v>
      </c>
      <c r="D695" s="25" t="s">
        <v>6674</v>
      </c>
      <c r="E695" s="28"/>
      <c r="F695" s="70"/>
      <c r="G695" s="29">
        <v>15</v>
      </c>
      <c r="H695" s="63">
        <f t="shared" si="43"/>
        <v>15</v>
      </c>
      <c r="I695" s="70"/>
      <c r="J695" s="36">
        <f t="shared" si="42"/>
        <v>15</v>
      </c>
      <c r="K695" s="37">
        <v>12.75</v>
      </c>
      <c r="L695" s="38">
        <f t="shared" si="44"/>
        <v>191.25</v>
      </c>
      <c r="M695" s="28"/>
      <c r="N695" s="37">
        <f t="shared" si="45"/>
        <v>191.25</v>
      </c>
      <c r="O695" s="37"/>
    </row>
    <row r="696" ht="12" customHeight="1" spans="1:15">
      <c r="A696" s="25" t="s">
        <v>17</v>
      </c>
      <c r="B696" s="26" t="s">
        <v>6603</v>
      </c>
      <c r="C696" s="30">
        <v>2</v>
      </c>
      <c r="D696" s="25" t="s">
        <v>6675</v>
      </c>
      <c r="E696" s="28"/>
      <c r="F696" s="70"/>
      <c r="G696" s="29">
        <v>7.5</v>
      </c>
      <c r="H696" s="63">
        <f t="shared" si="43"/>
        <v>7.5</v>
      </c>
      <c r="I696" s="70"/>
      <c r="J696" s="36">
        <f t="shared" si="42"/>
        <v>7.5</v>
      </c>
      <c r="K696" s="37">
        <v>12.75</v>
      </c>
      <c r="L696" s="38">
        <f t="shared" si="44"/>
        <v>95.63</v>
      </c>
      <c r="M696" s="28"/>
      <c r="N696" s="37">
        <f t="shared" si="45"/>
        <v>95.63</v>
      </c>
      <c r="O696" s="37"/>
    </row>
    <row r="697" ht="12" customHeight="1" spans="1:15">
      <c r="A697" s="25" t="s">
        <v>17</v>
      </c>
      <c r="B697" s="26" t="s">
        <v>6603</v>
      </c>
      <c r="C697" s="30">
        <v>2</v>
      </c>
      <c r="D697" s="25" t="s">
        <v>6676</v>
      </c>
      <c r="E697" s="28"/>
      <c r="F697" s="70"/>
      <c r="G697" s="29">
        <v>7.5</v>
      </c>
      <c r="H697" s="63">
        <f t="shared" si="43"/>
        <v>7.5</v>
      </c>
      <c r="I697" s="70"/>
      <c r="J697" s="36">
        <f t="shared" si="42"/>
        <v>7.5</v>
      </c>
      <c r="K697" s="37">
        <v>12.75</v>
      </c>
      <c r="L697" s="38">
        <f t="shared" si="44"/>
        <v>95.63</v>
      </c>
      <c r="M697" s="28"/>
      <c r="N697" s="37">
        <f t="shared" si="45"/>
        <v>95.63</v>
      </c>
      <c r="O697" s="37"/>
    </row>
    <row r="698" ht="12" customHeight="1" spans="1:15">
      <c r="A698" s="25" t="s">
        <v>17</v>
      </c>
      <c r="B698" s="26" t="s">
        <v>6603</v>
      </c>
      <c r="C698" s="30">
        <v>2</v>
      </c>
      <c r="D698" s="25" t="s">
        <v>6677</v>
      </c>
      <c r="E698" s="28"/>
      <c r="F698" s="70"/>
      <c r="G698" s="29">
        <v>13.1</v>
      </c>
      <c r="H698" s="63">
        <f t="shared" si="43"/>
        <v>13.1</v>
      </c>
      <c r="I698" s="70"/>
      <c r="J698" s="36">
        <f t="shared" si="42"/>
        <v>13.1</v>
      </c>
      <c r="K698" s="37">
        <v>12.75</v>
      </c>
      <c r="L698" s="38">
        <f t="shared" si="44"/>
        <v>167.03</v>
      </c>
      <c r="M698" s="28"/>
      <c r="N698" s="37">
        <f t="shared" si="45"/>
        <v>167.03</v>
      </c>
      <c r="O698" s="37"/>
    </row>
    <row r="699" ht="12" customHeight="1" spans="1:15">
      <c r="A699" s="25" t="s">
        <v>17</v>
      </c>
      <c r="B699" s="26" t="s">
        <v>6603</v>
      </c>
      <c r="C699" s="30">
        <v>2</v>
      </c>
      <c r="D699" s="25" t="s">
        <v>6678</v>
      </c>
      <c r="E699" s="28"/>
      <c r="F699" s="70"/>
      <c r="G699" s="29">
        <v>5.6</v>
      </c>
      <c r="H699" s="63">
        <f t="shared" si="43"/>
        <v>5.6</v>
      </c>
      <c r="I699" s="70"/>
      <c r="J699" s="36">
        <f t="shared" si="42"/>
        <v>5.6</v>
      </c>
      <c r="K699" s="37">
        <v>12.75</v>
      </c>
      <c r="L699" s="38">
        <f t="shared" si="44"/>
        <v>71.4</v>
      </c>
      <c r="M699" s="28"/>
      <c r="N699" s="37">
        <f t="shared" si="45"/>
        <v>71.4</v>
      </c>
      <c r="O699" s="37"/>
    </row>
    <row r="700" ht="12" customHeight="1" spans="1:15">
      <c r="A700" s="25" t="s">
        <v>17</v>
      </c>
      <c r="B700" s="26" t="s">
        <v>6603</v>
      </c>
      <c r="C700" s="30">
        <v>2</v>
      </c>
      <c r="D700" s="25" t="s">
        <v>6679</v>
      </c>
      <c r="E700" s="28"/>
      <c r="F700" s="70"/>
      <c r="G700" s="29">
        <v>13.1</v>
      </c>
      <c r="H700" s="63">
        <f t="shared" si="43"/>
        <v>13.1</v>
      </c>
      <c r="I700" s="70"/>
      <c r="J700" s="36">
        <f t="shared" si="42"/>
        <v>13.1</v>
      </c>
      <c r="K700" s="37">
        <v>12.75</v>
      </c>
      <c r="L700" s="38">
        <f t="shared" si="44"/>
        <v>167.03</v>
      </c>
      <c r="M700" s="28"/>
      <c r="N700" s="37">
        <f t="shared" si="45"/>
        <v>167.03</v>
      </c>
      <c r="O700" s="37"/>
    </row>
    <row r="701" ht="12" customHeight="1" spans="1:15">
      <c r="A701" s="25" t="s">
        <v>17</v>
      </c>
      <c r="B701" s="26" t="s">
        <v>6603</v>
      </c>
      <c r="C701" s="30">
        <v>2</v>
      </c>
      <c r="D701" s="25" t="s">
        <v>6680</v>
      </c>
      <c r="E701" s="28"/>
      <c r="F701" s="70"/>
      <c r="G701" s="29">
        <v>1.875</v>
      </c>
      <c r="H701" s="63">
        <f t="shared" si="43"/>
        <v>1.875</v>
      </c>
      <c r="I701" s="70"/>
      <c r="J701" s="36">
        <f t="shared" si="42"/>
        <v>1.875</v>
      </c>
      <c r="K701" s="37">
        <v>12.75</v>
      </c>
      <c r="L701" s="38">
        <f t="shared" si="44"/>
        <v>23.91</v>
      </c>
      <c r="M701" s="28"/>
      <c r="N701" s="37">
        <f t="shared" si="45"/>
        <v>23.91</v>
      </c>
      <c r="O701" s="37"/>
    </row>
    <row r="702" ht="12" customHeight="1" spans="1:15">
      <c r="A702" s="25" t="s">
        <v>17</v>
      </c>
      <c r="B702" s="26" t="s">
        <v>6603</v>
      </c>
      <c r="C702" s="30">
        <v>2</v>
      </c>
      <c r="D702" s="25" t="s">
        <v>6681</v>
      </c>
      <c r="E702" s="28"/>
      <c r="F702" s="70"/>
      <c r="G702" s="29">
        <v>5.6</v>
      </c>
      <c r="H702" s="63">
        <f t="shared" si="43"/>
        <v>5.6</v>
      </c>
      <c r="I702" s="70"/>
      <c r="J702" s="36">
        <f t="shared" si="42"/>
        <v>5.6</v>
      </c>
      <c r="K702" s="37">
        <v>12.75</v>
      </c>
      <c r="L702" s="38">
        <f t="shared" si="44"/>
        <v>71.4</v>
      </c>
      <c r="M702" s="28"/>
      <c r="N702" s="37">
        <f t="shared" si="45"/>
        <v>71.4</v>
      </c>
      <c r="O702" s="37"/>
    </row>
    <row r="703" ht="12" customHeight="1" spans="1:15">
      <c r="A703" s="25" t="s">
        <v>17</v>
      </c>
      <c r="B703" s="26" t="s">
        <v>6603</v>
      </c>
      <c r="C703" s="30">
        <v>2</v>
      </c>
      <c r="D703" s="25" t="s">
        <v>6682</v>
      </c>
      <c r="E703" s="28"/>
      <c r="F703" s="70"/>
      <c r="G703" s="29">
        <v>3.8</v>
      </c>
      <c r="H703" s="63">
        <f t="shared" si="43"/>
        <v>3.8</v>
      </c>
      <c r="I703" s="70"/>
      <c r="J703" s="36">
        <f t="shared" si="42"/>
        <v>3.8</v>
      </c>
      <c r="K703" s="37">
        <v>12.75</v>
      </c>
      <c r="L703" s="38">
        <f t="shared" si="44"/>
        <v>48.45</v>
      </c>
      <c r="M703" s="28"/>
      <c r="N703" s="37">
        <f t="shared" si="45"/>
        <v>48.45</v>
      </c>
      <c r="O703" s="37"/>
    </row>
    <row r="704" ht="12" customHeight="1" spans="1:15">
      <c r="A704" s="25" t="s">
        <v>17</v>
      </c>
      <c r="B704" s="26" t="s">
        <v>6603</v>
      </c>
      <c r="C704" s="25">
        <v>2</v>
      </c>
      <c r="D704" s="30" t="s">
        <v>6683</v>
      </c>
      <c r="E704" s="28"/>
      <c r="F704" s="70"/>
      <c r="G704" s="29">
        <v>26.5</v>
      </c>
      <c r="H704" s="63">
        <f t="shared" si="43"/>
        <v>26.5</v>
      </c>
      <c r="I704" s="70"/>
      <c r="J704" s="36">
        <f t="shared" si="42"/>
        <v>26.5</v>
      </c>
      <c r="K704" s="37">
        <v>12.75</v>
      </c>
      <c r="L704" s="38">
        <f t="shared" si="44"/>
        <v>337.88</v>
      </c>
      <c r="M704" s="28"/>
      <c r="N704" s="37">
        <f t="shared" si="45"/>
        <v>337.88</v>
      </c>
      <c r="O704" s="37"/>
    </row>
    <row r="705" ht="12" customHeight="1" spans="1:15">
      <c r="A705" s="25" t="s">
        <v>17</v>
      </c>
      <c r="B705" s="26" t="s">
        <v>6603</v>
      </c>
      <c r="C705" s="25">
        <v>2</v>
      </c>
      <c r="D705" s="30" t="s">
        <v>6684</v>
      </c>
      <c r="E705" s="28"/>
      <c r="F705" s="70"/>
      <c r="G705" s="29">
        <v>14.7</v>
      </c>
      <c r="H705" s="63">
        <f t="shared" si="43"/>
        <v>14.7</v>
      </c>
      <c r="I705" s="70"/>
      <c r="J705" s="36">
        <f t="shared" si="42"/>
        <v>14.7</v>
      </c>
      <c r="K705" s="37">
        <v>12.75</v>
      </c>
      <c r="L705" s="38">
        <f t="shared" si="44"/>
        <v>187.43</v>
      </c>
      <c r="M705" s="28"/>
      <c r="N705" s="37">
        <f t="shared" si="45"/>
        <v>187.43</v>
      </c>
      <c r="O705" s="37"/>
    </row>
    <row r="706" ht="12" customHeight="1" spans="1:15">
      <c r="A706" s="25" t="s">
        <v>17</v>
      </c>
      <c r="B706" s="26" t="s">
        <v>6603</v>
      </c>
      <c r="C706" s="25">
        <v>2</v>
      </c>
      <c r="D706" s="30" t="s">
        <v>6685</v>
      </c>
      <c r="E706" s="28"/>
      <c r="F706" s="70"/>
      <c r="G706" s="29">
        <v>5.9</v>
      </c>
      <c r="H706" s="63">
        <f t="shared" si="43"/>
        <v>5.9</v>
      </c>
      <c r="I706" s="70"/>
      <c r="J706" s="36">
        <f t="shared" si="42"/>
        <v>5.9</v>
      </c>
      <c r="K706" s="37">
        <v>12.75</v>
      </c>
      <c r="L706" s="38">
        <f t="shared" si="44"/>
        <v>75.23</v>
      </c>
      <c r="M706" s="28"/>
      <c r="N706" s="37">
        <f t="shared" si="45"/>
        <v>75.23</v>
      </c>
      <c r="O706" s="37"/>
    </row>
    <row r="707" ht="12" customHeight="1" spans="1:15">
      <c r="A707" s="25" t="s">
        <v>17</v>
      </c>
      <c r="B707" s="26" t="s">
        <v>6603</v>
      </c>
      <c r="C707" s="25">
        <v>2</v>
      </c>
      <c r="D707" s="30" t="s">
        <v>6686</v>
      </c>
      <c r="E707" s="28"/>
      <c r="F707" s="70"/>
      <c r="G707" s="29">
        <v>14.7</v>
      </c>
      <c r="H707" s="63">
        <f t="shared" si="43"/>
        <v>14.7</v>
      </c>
      <c r="I707" s="70"/>
      <c r="J707" s="36">
        <f t="shared" si="42"/>
        <v>14.7</v>
      </c>
      <c r="K707" s="37">
        <v>12.75</v>
      </c>
      <c r="L707" s="38">
        <f t="shared" si="44"/>
        <v>187.43</v>
      </c>
      <c r="M707" s="28"/>
      <c r="N707" s="37">
        <f t="shared" si="45"/>
        <v>187.43</v>
      </c>
      <c r="O707" s="37"/>
    </row>
    <row r="708" ht="12" customHeight="1" spans="1:15">
      <c r="A708" s="25" t="s">
        <v>17</v>
      </c>
      <c r="B708" s="26" t="s">
        <v>6603</v>
      </c>
      <c r="C708" s="25">
        <v>2</v>
      </c>
      <c r="D708" s="30" t="s">
        <v>6687</v>
      </c>
      <c r="E708" s="28"/>
      <c r="F708" s="70"/>
      <c r="G708" s="29">
        <v>17.6</v>
      </c>
      <c r="H708" s="63">
        <f t="shared" si="43"/>
        <v>17.6</v>
      </c>
      <c r="I708" s="70"/>
      <c r="J708" s="36">
        <f t="shared" si="42"/>
        <v>17.6</v>
      </c>
      <c r="K708" s="37">
        <v>12.75</v>
      </c>
      <c r="L708" s="38">
        <f t="shared" si="44"/>
        <v>224.4</v>
      </c>
      <c r="M708" s="28"/>
      <c r="N708" s="37">
        <f t="shared" si="45"/>
        <v>224.4</v>
      </c>
      <c r="O708" s="37"/>
    </row>
    <row r="709" ht="12" customHeight="1" spans="1:15">
      <c r="A709" s="25" t="s">
        <v>17</v>
      </c>
      <c r="B709" s="26" t="s">
        <v>6603</v>
      </c>
      <c r="C709" s="25">
        <v>2</v>
      </c>
      <c r="D709" s="30" t="s">
        <v>6688</v>
      </c>
      <c r="E709" s="28"/>
      <c r="F709" s="70"/>
      <c r="G709" s="29">
        <v>8.8</v>
      </c>
      <c r="H709" s="63">
        <f t="shared" si="43"/>
        <v>8.8</v>
      </c>
      <c r="I709" s="70"/>
      <c r="J709" s="36">
        <f t="shared" ref="J709:J772" si="46">H709-I709</f>
        <v>8.8</v>
      </c>
      <c r="K709" s="37">
        <v>12.75</v>
      </c>
      <c r="L709" s="38">
        <f t="shared" si="44"/>
        <v>112.2</v>
      </c>
      <c r="M709" s="28"/>
      <c r="N709" s="37">
        <f t="shared" si="45"/>
        <v>112.2</v>
      </c>
      <c r="O709" s="37"/>
    </row>
    <row r="710" ht="12" customHeight="1" spans="1:15">
      <c r="A710" s="25" t="s">
        <v>17</v>
      </c>
      <c r="B710" s="26" t="s">
        <v>6603</v>
      </c>
      <c r="C710" s="25">
        <v>2</v>
      </c>
      <c r="D710" s="30" t="s">
        <v>6689</v>
      </c>
      <c r="E710" s="28"/>
      <c r="F710" s="70"/>
      <c r="G710" s="29">
        <v>11.8</v>
      </c>
      <c r="H710" s="63">
        <f t="shared" ref="H710:H773" si="47">F710+G710</f>
        <v>11.8</v>
      </c>
      <c r="I710" s="70"/>
      <c r="J710" s="36">
        <f t="shared" si="46"/>
        <v>11.8</v>
      </c>
      <c r="K710" s="37">
        <v>12.75</v>
      </c>
      <c r="L710" s="38">
        <f t="shared" ref="L710:L773" si="48">ROUND(H710*K710,2)</f>
        <v>150.45</v>
      </c>
      <c r="M710" s="28"/>
      <c r="N710" s="37">
        <f t="shared" ref="N710:N773" si="49">L710-M710</f>
        <v>150.45</v>
      </c>
      <c r="O710" s="37"/>
    </row>
    <row r="711" ht="12" customHeight="1" spans="1:15">
      <c r="A711" s="25" t="s">
        <v>17</v>
      </c>
      <c r="B711" s="26" t="s">
        <v>6603</v>
      </c>
      <c r="C711" s="25">
        <v>2</v>
      </c>
      <c r="D711" s="30" t="s">
        <v>6690</v>
      </c>
      <c r="E711" s="28"/>
      <c r="F711" s="70"/>
      <c r="G711" s="29">
        <v>14.7</v>
      </c>
      <c r="H711" s="63">
        <f t="shared" si="47"/>
        <v>14.7</v>
      </c>
      <c r="I711" s="70"/>
      <c r="J711" s="36">
        <f t="shared" si="46"/>
        <v>14.7</v>
      </c>
      <c r="K711" s="37">
        <v>12.75</v>
      </c>
      <c r="L711" s="38">
        <f t="shared" si="48"/>
        <v>187.43</v>
      </c>
      <c r="M711" s="28"/>
      <c r="N711" s="37">
        <f t="shared" si="49"/>
        <v>187.43</v>
      </c>
      <c r="O711" s="37"/>
    </row>
    <row r="712" ht="12" customHeight="1" spans="1:15">
      <c r="A712" s="25" t="s">
        <v>17</v>
      </c>
      <c r="B712" s="26" t="s">
        <v>6603</v>
      </c>
      <c r="C712" s="25">
        <v>2</v>
      </c>
      <c r="D712" s="30" t="s">
        <v>6691</v>
      </c>
      <c r="E712" s="28"/>
      <c r="F712" s="70"/>
      <c r="G712" s="29">
        <v>11.8</v>
      </c>
      <c r="H712" s="63">
        <f t="shared" si="47"/>
        <v>11.8</v>
      </c>
      <c r="I712" s="70"/>
      <c r="J712" s="36">
        <f t="shared" si="46"/>
        <v>11.8</v>
      </c>
      <c r="K712" s="37">
        <v>12.75</v>
      </c>
      <c r="L712" s="38">
        <f t="shared" si="48"/>
        <v>150.45</v>
      </c>
      <c r="M712" s="28"/>
      <c r="N712" s="37">
        <f t="shared" si="49"/>
        <v>150.45</v>
      </c>
      <c r="O712" s="37"/>
    </row>
    <row r="713" ht="12" customHeight="1" spans="1:15">
      <c r="A713" s="25" t="s">
        <v>17</v>
      </c>
      <c r="B713" s="26" t="s">
        <v>6603</v>
      </c>
      <c r="C713" s="25">
        <v>2</v>
      </c>
      <c r="D713" s="30" t="s">
        <v>6692</v>
      </c>
      <c r="E713" s="28"/>
      <c r="F713" s="70"/>
      <c r="G713" s="29">
        <v>8.8</v>
      </c>
      <c r="H713" s="63">
        <f t="shared" si="47"/>
        <v>8.8</v>
      </c>
      <c r="I713" s="70"/>
      <c r="J713" s="36">
        <f t="shared" si="46"/>
        <v>8.8</v>
      </c>
      <c r="K713" s="37">
        <v>12.75</v>
      </c>
      <c r="L713" s="38">
        <f t="shared" si="48"/>
        <v>112.2</v>
      </c>
      <c r="M713" s="28"/>
      <c r="N713" s="37">
        <f t="shared" si="49"/>
        <v>112.2</v>
      </c>
      <c r="O713" s="37"/>
    </row>
    <row r="714" ht="12" customHeight="1" spans="1:15">
      <c r="A714" s="25" t="s">
        <v>17</v>
      </c>
      <c r="B714" s="26" t="s">
        <v>6603</v>
      </c>
      <c r="C714" s="25">
        <v>2</v>
      </c>
      <c r="D714" s="30" t="s">
        <v>6693</v>
      </c>
      <c r="E714" s="28"/>
      <c r="F714" s="70"/>
      <c r="G714" s="29">
        <v>8.8</v>
      </c>
      <c r="H714" s="63">
        <f t="shared" si="47"/>
        <v>8.8</v>
      </c>
      <c r="I714" s="70"/>
      <c r="J714" s="36">
        <f t="shared" si="46"/>
        <v>8.8</v>
      </c>
      <c r="K714" s="37">
        <v>12.75</v>
      </c>
      <c r="L714" s="38">
        <f t="shared" si="48"/>
        <v>112.2</v>
      </c>
      <c r="M714" s="28"/>
      <c r="N714" s="37">
        <f t="shared" si="49"/>
        <v>112.2</v>
      </c>
      <c r="O714" s="37"/>
    </row>
    <row r="715" ht="12" customHeight="1" spans="1:15">
      <c r="A715" s="25" t="s">
        <v>17</v>
      </c>
      <c r="B715" s="26" t="s">
        <v>6603</v>
      </c>
      <c r="C715" s="25">
        <v>2</v>
      </c>
      <c r="D715" s="30" t="s">
        <v>6694</v>
      </c>
      <c r="E715" s="28"/>
      <c r="F715" s="70"/>
      <c r="G715" s="29">
        <v>11.8</v>
      </c>
      <c r="H715" s="63">
        <f t="shared" si="47"/>
        <v>11.8</v>
      </c>
      <c r="I715" s="70"/>
      <c r="J715" s="36">
        <f t="shared" si="46"/>
        <v>11.8</v>
      </c>
      <c r="K715" s="37">
        <v>12.75</v>
      </c>
      <c r="L715" s="38">
        <f t="shared" si="48"/>
        <v>150.45</v>
      </c>
      <c r="M715" s="28"/>
      <c r="N715" s="37">
        <f t="shared" si="49"/>
        <v>150.45</v>
      </c>
      <c r="O715" s="37"/>
    </row>
    <row r="716" ht="12" customHeight="1" spans="1:15">
      <c r="A716" s="25" t="s">
        <v>17</v>
      </c>
      <c r="B716" s="26" t="s">
        <v>6603</v>
      </c>
      <c r="C716" s="25">
        <v>2</v>
      </c>
      <c r="D716" s="30" t="s">
        <v>6695</v>
      </c>
      <c r="E716" s="28"/>
      <c r="F716" s="70"/>
      <c r="G716" s="29">
        <v>11.8</v>
      </c>
      <c r="H716" s="63">
        <f t="shared" si="47"/>
        <v>11.8</v>
      </c>
      <c r="I716" s="70"/>
      <c r="J716" s="36">
        <f t="shared" si="46"/>
        <v>11.8</v>
      </c>
      <c r="K716" s="37">
        <v>12.75</v>
      </c>
      <c r="L716" s="38">
        <f t="shared" si="48"/>
        <v>150.45</v>
      </c>
      <c r="M716" s="28"/>
      <c r="N716" s="37">
        <f t="shared" si="49"/>
        <v>150.45</v>
      </c>
      <c r="O716" s="37"/>
    </row>
    <row r="717" ht="12" customHeight="1" spans="1:15">
      <c r="A717" s="25" t="s">
        <v>17</v>
      </c>
      <c r="B717" s="26" t="s">
        <v>6603</v>
      </c>
      <c r="C717" s="25">
        <v>2</v>
      </c>
      <c r="D717" s="30" t="s">
        <v>6696</v>
      </c>
      <c r="E717" s="28"/>
      <c r="F717" s="70"/>
      <c r="G717" s="29">
        <v>8.8</v>
      </c>
      <c r="H717" s="63">
        <f t="shared" si="47"/>
        <v>8.8</v>
      </c>
      <c r="I717" s="70"/>
      <c r="J717" s="36">
        <f t="shared" si="46"/>
        <v>8.8</v>
      </c>
      <c r="K717" s="37">
        <v>12.75</v>
      </c>
      <c r="L717" s="38">
        <f t="shared" si="48"/>
        <v>112.2</v>
      </c>
      <c r="M717" s="28"/>
      <c r="N717" s="37">
        <f t="shared" si="49"/>
        <v>112.2</v>
      </c>
      <c r="O717" s="37"/>
    </row>
    <row r="718" ht="12" customHeight="1" spans="1:15">
      <c r="A718" s="25" t="s">
        <v>17</v>
      </c>
      <c r="B718" s="26" t="s">
        <v>6603</v>
      </c>
      <c r="C718" s="25">
        <v>2</v>
      </c>
      <c r="D718" s="30" t="s">
        <v>6697</v>
      </c>
      <c r="E718" s="28"/>
      <c r="F718" s="70"/>
      <c r="G718" s="29">
        <v>14.7</v>
      </c>
      <c r="H718" s="63">
        <f t="shared" si="47"/>
        <v>14.7</v>
      </c>
      <c r="I718" s="70"/>
      <c r="J718" s="36">
        <f t="shared" si="46"/>
        <v>14.7</v>
      </c>
      <c r="K718" s="37">
        <v>12.75</v>
      </c>
      <c r="L718" s="38">
        <f t="shared" si="48"/>
        <v>187.43</v>
      </c>
      <c r="M718" s="28"/>
      <c r="N718" s="37">
        <f t="shared" si="49"/>
        <v>187.43</v>
      </c>
      <c r="O718" s="37"/>
    </row>
    <row r="719" ht="12" customHeight="1" spans="1:15">
      <c r="A719" s="25" t="s">
        <v>17</v>
      </c>
      <c r="B719" s="26" t="s">
        <v>6603</v>
      </c>
      <c r="C719" s="25">
        <v>2</v>
      </c>
      <c r="D719" s="30" t="s">
        <v>6698</v>
      </c>
      <c r="E719" s="28"/>
      <c r="F719" s="70"/>
      <c r="G719" s="29">
        <v>14.7</v>
      </c>
      <c r="H719" s="63">
        <f t="shared" si="47"/>
        <v>14.7</v>
      </c>
      <c r="I719" s="70"/>
      <c r="J719" s="36">
        <f t="shared" si="46"/>
        <v>14.7</v>
      </c>
      <c r="K719" s="37">
        <v>12.75</v>
      </c>
      <c r="L719" s="38">
        <f t="shared" si="48"/>
        <v>187.43</v>
      </c>
      <c r="M719" s="28"/>
      <c r="N719" s="37">
        <f t="shared" si="49"/>
        <v>187.43</v>
      </c>
      <c r="O719" s="37"/>
    </row>
    <row r="720" ht="12" customHeight="1" spans="1:15">
      <c r="A720" s="25" t="s">
        <v>17</v>
      </c>
      <c r="B720" s="26" t="s">
        <v>6603</v>
      </c>
      <c r="C720" s="25">
        <v>2</v>
      </c>
      <c r="D720" s="30" t="s">
        <v>6699</v>
      </c>
      <c r="E720" s="28"/>
      <c r="F720" s="70"/>
      <c r="G720" s="29">
        <v>13.1</v>
      </c>
      <c r="H720" s="63">
        <f t="shared" si="47"/>
        <v>13.1</v>
      </c>
      <c r="I720" s="70"/>
      <c r="J720" s="36">
        <f t="shared" si="46"/>
        <v>13.1</v>
      </c>
      <c r="K720" s="37">
        <v>12.75</v>
      </c>
      <c r="L720" s="38">
        <f t="shared" si="48"/>
        <v>167.03</v>
      </c>
      <c r="M720" s="28"/>
      <c r="N720" s="37">
        <f t="shared" si="49"/>
        <v>167.03</v>
      </c>
      <c r="O720" s="37"/>
    </row>
    <row r="721" ht="12" customHeight="1" spans="1:15">
      <c r="A721" s="25" t="s">
        <v>17</v>
      </c>
      <c r="B721" s="26" t="s">
        <v>6603</v>
      </c>
      <c r="C721" s="25">
        <v>2</v>
      </c>
      <c r="D721" s="30" t="s">
        <v>6700</v>
      </c>
      <c r="E721" s="28"/>
      <c r="F721" s="70"/>
      <c r="G721" s="29">
        <v>8.8</v>
      </c>
      <c r="H721" s="63">
        <f t="shared" si="47"/>
        <v>8.8</v>
      </c>
      <c r="I721" s="70"/>
      <c r="J721" s="36">
        <f t="shared" si="46"/>
        <v>8.8</v>
      </c>
      <c r="K721" s="37">
        <v>12.75</v>
      </c>
      <c r="L721" s="38">
        <f t="shared" si="48"/>
        <v>112.2</v>
      </c>
      <c r="M721" s="28"/>
      <c r="N721" s="37">
        <f t="shared" si="49"/>
        <v>112.2</v>
      </c>
      <c r="O721" s="37"/>
    </row>
    <row r="722" ht="12" customHeight="1" spans="1:15">
      <c r="A722" s="25" t="s">
        <v>17</v>
      </c>
      <c r="B722" s="26" t="s">
        <v>6603</v>
      </c>
      <c r="C722" s="25">
        <v>2</v>
      </c>
      <c r="D722" s="30" t="s">
        <v>6701</v>
      </c>
      <c r="E722" s="28"/>
      <c r="F722" s="70"/>
      <c r="G722" s="29">
        <v>8.8</v>
      </c>
      <c r="H722" s="63">
        <f t="shared" si="47"/>
        <v>8.8</v>
      </c>
      <c r="I722" s="70"/>
      <c r="J722" s="36">
        <f t="shared" si="46"/>
        <v>8.8</v>
      </c>
      <c r="K722" s="37">
        <v>12.75</v>
      </c>
      <c r="L722" s="38">
        <f t="shared" si="48"/>
        <v>112.2</v>
      </c>
      <c r="M722" s="28"/>
      <c r="N722" s="37">
        <f t="shared" si="49"/>
        <v>112.2</v>
      </c>
      <c r="O722" s="37"/>
    </row>
    <row r="723" ht="12" customHeight="1" spans="1:15">
      <c r="A723" s="25" t="s">
        <v>17</v>
      </c>
      <c r="B723" s="26" t="s">
        <v>6603</v>
      </c>
      <c r="C723" s="25">
        <v>2</v>
      </c>
      <c r="D723" s="30" t="s">
        <v>6702</v>
      </c>
      <c r="E723" s="28"/>
      <c r="F723" s="70"/>
      <c r="G723" s="29">
        <v>8.8</v>
      </c>
      <c r="H723" s="63">
        <f t="shared" si="47"/>
        <v>8.8</v>
      </c>
      <c r="I723" s="70"/>
      <c r="J723" s="36">
        <f t="shared" si="46"/>
        <v>8.8</v>
      </c>
      <c r="K723" s="37">
        <v>12.75</v>
      </c>
      <c r="L723" s="38">
        <f t="shared" si="48"/>
        <v>112.2</v>
      </c>
      <c r="M723" s="28"/>
      <c r="N723" s="37">
        <f t="shared" si="49"/>
        <v>112.2</v>
      </c>
      <c r="O723" s="37"/>
    </row>
    <row r="724" ht="12" customHeight="1" spans="1:15">
      <c r="A724" s="25" t="s">
        <v>17</v>
      </c>
      <c r="B724" s="26" t="s">
        <v>6603</v>
      </c>
      <c r="C724" s="25">
        <v>2</v>
      </c>
      <c r="D724" s="31" t="s">
        <v>6703</v>
      </c>
      <c r="E724" s="28"/>
      <c r="F724" s="70"/>
      <c r="G724" s="29">
        <v>11.8</v>
      </c>
      <c r="H724" s="63">
        <f t="shared" si="47"/>
        <v>11.8</v>
      </c>
      <c r="I724" s="70"/>
      <c r="J724" s="36">
        <f t="shared" si="46"/>
        <v>11.8</v>
      </c>
      <c r="K724" s="37">
        <v>12.75</v>
      </c>
      <c r="L724" s="38">
        <f t="shared" si="48"/>
        <v>150.45</v>
      </c>
      <c r="M724" s="28"/>
      <c r="N724" s="37">
        <f t="shared" si="49"/>
        <v>150.45</v>
      </c>
      <c r="O724" s="37" t="s">
        <v>6704</v>
      </c>
    </row>
    <row r="725" ht="12" customHeight="1" spans="1:15">
      <c r="A725" s="25" t="s">
        <v>17</v>
      </c>
      <c r="B725" s="26" t="s">
        <v>6603</v>
      </c>
      <c r="C725" s="25">
        <v>2</v>
      </c>
      <c r="D725" s="30" t="s">
        <v>4257</v>
      </c>
      <c r="E725" s="28"/>
      <c r="F725" s="70"/>
      <c r="G725" s="29">
        <v>11.8</v>
      </c>
      <c r="H725" s="63">
        <f t="shared" si="47"/>
        <v>11.8</v>
      </c>
      <c r="I725" s="70"/>
      <c r="J725" s="36">
        <f t="shared" si="46"/>
        <v>11.8</v>
      </c>
      <c r="K725" s="37">
        <v>12.75</v>
      </c>
      <c r="L725" s="38">
        <f t="shared" si="48"/>
        <v>150.45</v>
      </c>
      <c r="M725" s="28"/>
      <c r="N725" s="37">
        <f t="shared" si="49"/>
        <v>150.45</v>
      </c>
      <c r="O725" s="37"/>
    </row>
    <row r="726" ht="12" customHeight="1" spans="1:15">
      <c r="A726" s="25" t="s">
        <v>17</v>
      </c>
      <c r="B726" s="26" t="s">
        <v>6603</v>
      </c>
      <c r="C726" s="25">
        <v>2</v>
      </c>
      <c r="D726" s="30" t="s">
        <v>6705</v>
      </c>
      <c r="E726" s="28"/>
      <c r="F726" s="70"/>
      <c r="G726" s="29">
        <v>8.8</v>
      </c>
      <c r="H726" s="63">
        <f t="shared" si="47"/>
        <v>8.8</v>
      </c>
      <c r="I726" s="70"/>
      <c r="J726" s="36">
        <f t="shared" si="46"/>
        <v>8.8</v>
      </c>
      <c r="K726" s="37">
        <v>12.75</v>
      </c>
      <c r="L726" s="38">
        <f t="shared" si="48"/>
        <v>112.2</v>
      </c>
      <c r="M726" s="28"/>
      <c r="N726" s="37">
        <f t="shared" si="49"/>
        <v>112.2</v>
      </c>
      <c r="O726" s="37"/>
    </row>
    <row r="727" ht="12" customHeight="1" spans="1:15">
      <c r="A727" s="25" t="s">
        <v>17</v>
      </c>
      <c r="B727" s="26" t="s">
        <v>6603</v>
      </c>
      <c r="C727" s="25">
        <v>2</v>
      </c>
      <c r="D727" s="30" t="s">
        <v>6706</v>
      </c>
      <c r="E727" s="28"/>
      <c r="F727" s="70"/>
      <c r="G727" s="29">
        <v>11.8</v>
      </c>
      <c r="H727" s="63">
        <f t="shared" si="47"/>
        <v>11.8</v>
      </c>
      <c r="I727" s="70"/>
      <c r="J727" s="36">
        <f t="shared" si="46"/>
        <v>11.8</v>
      </c>
      <c r="K727" s="37">
        <v>12.75</v>
      </c>
      <c r="L727" s="38">
        <f t="shared" si="48"/>
        <v>150.45</v>
      </c>
      <c r="M727" s="28"/>
      <c r="N727" s="37">
        <f t="shared" si="49"/>
        <v>150.45</v>
      </c>
      <c r="O727" s="37"/>
    </row>
    <row r="728" ht="12" customHeight="1" spans="1:15">
      <c r="A728" s="25" t="s">
        <v>17</v>
      </c>
      <c r="B728" s="26" t="s">
        <v>6603</v>
      </c>
      <c r="C728" s="25">
        <v>2</v>
      </c>
      <c r="D728" s="30" t="s">
        <v>6707</v>
      </c>
      <c r="E728" s="28"/>
      <c r="F728" s="70"/>
      <c r="G728" s="29">
        <v>11.8</v>
      </c>
      <c r="H728" s="63">
        <f t="shared" si="47"/>
        <v>11.8</v>
      </c>
      <c r="I728" s="70"/>
      <c r="J728" s="36">
        <f t="shared" si="46"/>
        <v>11.8</v>
      </c>
      <c r="K728" s="37">
        <v>12.75</v>
      </c>
      <c r="L728" s="38">
        <f t="shared" si="48"/>
        <v>150.45</v>
      </c>
      <c r="M728" s="28"/>
      <c r="N728" s="37">
        <f t="shared" si="49"/>
        <v>150.45</v>
      </c>
      <c r="O728" s="37"/>
    </row>
    <row r="729" ht="12" customHeight="1" spans="1:15">
      <c r="A729" s="25" t="s">
        <v>17</v>
      </c>
      <c r="B729" s="26" t="s">
        <v>6603</v>
      </c>
      <c r="C729" s="25">
        <v>2</v>
      </c>
      <c r="D729" s="30" t="s">
        <v>6708</v>
      </c>
      <c r="E729" s="28"/>
      <c r="F729" s="70"/>
      <c r="G729" s="29">
        <v>17.6</v>
      </c>
      <c r="H729" s="63">
        <f t="shared" si="47"/>
        <v>17.6</v>
      </c>
      <c r="I729" s="70"/>
      <c r="J729" s="36">
        <f t="shared" si="46"/>
        <v>17.6</v>
      </c>
      <c r="K729" s="37">
        <v>12.75</v>
      </c>
      <c r="L729" s="38">
        <f t="shared" si="48"/>
        <v>224.4</v>
      </c>
      <c r="M729" s="28"/>
      <c r="N729" s="37">
        <f t="shared" si="49"/>
        <v>224.4</v>
      </c>
      <c r="O729" s="37"/>
    </row>
    <row r="730" ht="12" customHeight="1" spans="1:15">
      <c r="A730" s="25" t="s">
        <v>17</v>
      </c>
      <c r="B730" s="26" t="s">
        <v>6603</v>
      </c>
      <c r="C730" s="25">
        <v>2</v>
      </c>
      <c r="D730" s="30" t="s">
        <v>6709</v>
      </c>
      <c r="E730" s="28"/>
      <c r="F730" s="70"/>
      <c r="G730" s="29">
        <v>11.8</v>
      </c>
      <c r="H730" s="63">
        <f t="shared" si="47"/>
        <v>11.8</v>
      </c>
      <c r="I730" s="70"/>
      <c r="J730" s="36">
        <f t="shared" si="46"/>
        <v>11.8</v>
      </c>
      <c r="K730" s="37">
        <v>12.75</v>
      </c>
      <c r="L730" s="38">
        <f t="shared" si="48"/>
        <v>150.45</v>
      </c>
      <c r="M730" s="28"/>
      <c r="N730" s="37">
        <f t="shared" si="49"/>
        <v>150.45</v>
      </c>
      <c r="O730" s="37"/>
    </row>
    <row r="731" ht="12" customHeight="1" spans="1:15">
      <c r="A731" s="25" t="s">
        <v>17</v>
      </c>
      <c r="B731" s="26" t="s">
        <v>6603</v>
      </c>
      <c r="C731" s="25">
        <v>2</v>
      </c>
      <c r="D731" s="30" t="s">
        <v>6710</v>
      </c>
      <c r="E731" s="28"/>
      <c r="F731" s="70"/>
      <c r="G731" s="29">
        <v>8.82</v>
      </c>
      <c r="H731" s="63">
        <f t="shared" si="47"/>
        <v>8.82</v>
      </c>
      <c r="I731" s="70"/>
      <c r="J731" s="36">
        <f t="shared" si="46"/>
        <v>8.82</v>
      </c>
      <c r="K731" s="37">
        <v>12.75</v>
      </c>
      <c r="L731" s="38">
        <f t="shared" si="48"/>
        <v>112.46</v>
      </c>
      <c r="M731" s="28"/>
      <c r="N731" s="37">
        <f t="shared" si="49"/>
        <v>112.46</v>
      </c>
      <c r="O731" s="37"/>
    </row>
    <row r="732" ht="12" customHeight="1" spans="1:15">
      <c r="A732" s="25" t="s">
        <v>17</v>
      </c>
      <c r="B732" s="26" t="s">
        <v>6603</v>
      </c>
      <c r="C732" s="25">
        <v>2</v>
      </c>
      <c r="D732" s="30" t="s">
        <v>6711</v>
      </c>
      <c r="E732" s="28"/>
      <c r="F732" s="70"/>
      <c r="G732" s="29">
        <v>11.76</v>
      </c>
      <c r="H732" s="63">
        <f t="shared" si="47"/>
        <v>11.76</v>
      </c>
      <c r="I732" s="70"/>
      <c r="J732" s="36">
        <f t="shared" si="46"/>
        <v>11.76</v>
      </c>
      <c r="K732" s="37">
        <v>12.75</v>
      </c>
      <c r="L732" s="38">
        <f t="shared" si="48"/>
        <v>149.94</v>
      </c>
      <c r="M732" s="28"/>
      <c r="N732" s="37">
        <f t="shared" si="49"/>
        <v>149.94</v>
      </c>
      <c r="O732" s="37"/>
    </row>
    <row r="733" ht="12" customHeight="1" spans="1:15">
      <c r="A733" s="25" t="s">
        <v>17</v>
      </c>
      <c r="B733" s="26" t="s">
        <v>6603</v>
      </c>
      <c r="C733" s="25">
        <v>2</v>
      </c>
      <c r="D733" s="30" t="s">
        <v>6712</v>
      </c>
      <c r="E733" s="28"/>
      <c r="F733" s="70"/>
      <c r="G733" s="29">
        <v>11.76</v>
      </c>
      <c r="H733" s="63">
        <f t="shared" si="47"/>
        <v>11.76</v>
      </c>
      <c r="I733" s="70"/>
      <c r="J733" s="36">
        <f t="shared" si="46"/>
        <v>11.76</v>
      </c>
      <c r="K733" s="37">
        <v>12.75</v>
      </c>
      <c r="L733" s="38">
        <f t="shared" si="48"/>
        <v>149.94</v>
      </c>
      <c r="M733" s="28"/>
      <c r="N733" s="37">
        <f t="shared" si="49"/>
        <v>149.94</v>
      </c>
      <c r="O733" s="37"/>
    </row>
    <row r="734" ht="12" customHeight="1" spans="1:15">
      <c r="A734" s="25" t="s">
        <v>17</v>
      </c>
      <c r="B734" s="26" t="s">
        <v>6603</v>
      </c>
      <c r="C734" s="25">
        <v>2</v>
      </c>
      <c r="D734" s="30" t="s">
        <v>6713</v>
      </c>
      <c r="E734" s="28"/>
      <c r="F734" s="70"/>
      <c r="G734" s="29">
        <v>14.7</v>
      </c>
      <c r="H734" s="63">
        <f t="shared" si="47"/>
        <v>14.7</v>
      </c>
      <c r="I734" s="70"/>
      <c r="J734" s="36">
        <f t="shared" si="46"/>
        <v>14.7</v>
      </c>
      <c r="K734" s="37">
        <v>12.75</v>
      </c>
      <c r="L734" s="38">
        <f t="shared" si="48"/>
        <v>187.43</v>
      </c>
      <c r="M734" s="28"/>
      <c r="N734" s="37">
        <f t="shared" si="49"/>
        <v>187.43</v>
      </c>
      <c r="O734" s="37"/>
    </row>
    <row r="735" ht="12" customHeight="1" spans="1:15">
      <c r="A735" s="25" t="s">
        <v>17</v>
      </c>
      <c r="B735" s="26" t="s">
        <v>6603</v>
      </c>
      <c r="C735" s="25">
        <v>2</v>
      </c>
      <c r="D735" s="30" t="s">
        <v>6714</v>
      </c>
      <c r="E735" s="28"/>
      <c r="F735" s="70"/>
      <c r="G735" s="29">
        <v>11.76</v>
      </c>
      <c r="H735" s="63">
        <f t="shared" si="47"/>
        <v>11.76</v>
      </c>
      <c r="I735" s="70"/>
      <c r="J735" s="36">
        <f t="shared" si="46"/>
        <v>11.76</v>
      </c>
      <c r="K735" s="37">
        <v>12.75</v>
      </c>
      <c r="L735" s="38">
        <f t="shared" si="48"/>
        <v>149.94</v>
      </c>
      <c r="M735" s="28"/>
      <c r="N735" s="37">
        <f t="shared" si="49"/>
        <v>149.94</v>
      </c>
      <c r="O735" s="37"/>
    </row>
    <row r="736" ht="12" customHeight="1" spans="1:15">
      <c r="A736" s="25" t="s">
        <v>17</v>
      </c>
      <c r="B736" s="26" t="s">
        <v>6603</v>
      </c>
      <c r="C736" s="25">
        <v>2</v>
      </c>
      <c r="D736" s="30" t="s">
        <v>4279</v>
      </c>
      <c r="E736" s="28"/>
      <c r="F736" s="70"/>
      <c r="G736" s="29">
        <v>14.7</v>
      </c>
      <c r="H736" s="63">
        <f t="shared" si="47"/>
        <v>14.7</v>
      </c>
      <c r="I736" s="70"/>
      <c r="J736" s="36">
        <f t="shared" si="46"/>
        <v>14.7</v>
      </c>
      <c r="K736" s="37">
        <v>12.75</v>
      </c>
      <c r="L736" s="38">
        <f t="shared" si="48"/>
        <v>187.43</v>
      </c>
      <c r="M736" s="28"/>
      <c r="N736" s="37">
        <f t="shared" si="49"/>
        <v>187.43</v>
      </c>
      <c r="O736" s="37"/>
    </row>
    <row r="737" ht="12" customHeight="1" spans="1:15">
      <c r="A737" s="25" t="s">
        <v>17</v>
      </c>
      <c r="B737" s="26" t="s">
        <v>6603</v>
      </c>
      <c r="C737" s="25">
        <v>2</v>
      </c>
      <c r="D737" s="30" t="s">
        <v>6715</v>
      </c>
      <c r="E737" s="28"/>
      <c r="F737" s="70"/>
      <c r="G737" s="29">
        <v>17.64</v>
      </c>
      <c r="H737" s="63">
        <f t="shared" si="47"/>
        <v>17.64</v>
      </c>
      <c r="I737" s="70"/>
      <c r="J737" s="36">
        <f t="shared" si="46"/>
        <v>17.64</v>
      </c>
      <c r="K737" s="37">
        <v>12.75</v>
      </c>
      <c r="L737" s="38">
        <f t="shared" si="48"/>
        <v>224.91</v>
      </c>
      <c r="M737" s="28"/>
      <c r="N737" s="37">
        <f t="shared" si="49"/>
        <v>224.91</v>
      </c>
      <c r="O737" s="37"/>
    </row>
    <row r="738" ht="12" customHeight="1" spans="1:15">
      <c r="A738" s="25" t="s">
        <v>17</v>
      </c>
      <c r="B738" s="26" t="s">
        <v>6603</v>
      </c>
      <c r="C738" s="25">
        <v>2</v>
      </c>
      <c r="D738" s="30" t="s">
        <v>6716</v>
      </c>
      <c r="E738" s="28"/>
      <c r="F738" s="70"/>
      <c r="G738" s="29">
        <v>20.58</v>
      </c>
      <c r="H738" s="63">
        <f t="shared" si="47"/>
        <v>20.58</v>
      </c>
      <c r="I738" s="70"/>
      <c r="J738" s="36">
        <f t="shared" si="46"/>
        <v>20.58</v>
      </c>
      <c r="K738" s="37">
        <v>12.75</v>
      </c>
      <c r="L738" s="38">
        <f t="shared" si="48"/>
        <v>262.4</v>
      </c>
      <c r="M738" s="28"/>
      <c r="N738" s="37">
        <f t="shared" si="49"/>
        <v>262.4</v>
      </c>
      <c r="O738" s="37"/>
    </row>
    <row r="739" ht="12" customHeight="1" spans="1:15">
      <c r="A739" s="25" t="s">
        <v>17</v>
      </c>
      <c r="B739" s="26" t="s">
        <v>6603</v>
      </c>
      <c r="C739" s="25">
        <v>2</v>
      </c>
      <c r="D739" s="30" t="s">
        <v>3122</v>
      </c>
      <c r="E739" s="28"/>
      <c r="F739" s="70"/>
      <c r="G739" s="29">
        <v>11.76</v>
      </c>
      <c r="H739" s="63">
        <f t="shared" si="47"/>
        <v>11.76</v>
      </c>
      <c r="I739" s="70"/>
      <c r="J739" s="36">
        <f t="shared" si="46"/>
        <v>11.76</v>
      </c>
      <c r="K739" s="37">
        <v>12.75</v>
      </c>
      <c r="L739" s="38">
        <f t="shared" si="48"/>
        <v>149.94</v>
      </c>
      <c r="M739" s="28"/>
      <c r="N739" s="37">
        <f t="shared" si="49"/>
        <v>149.94</v>
      </c>
      <c r="O739" s="37"/>
    </row>
    <row r="740" ht="12" customHeight="1" spans="1:15">
      <c r="A740" s="25" t="s">
        <v>17</v>
      </c>
      <c r="B740" s="26" t="s">
        <v>6603</v>
      </c>
      <c r="C740" s="25">
        <v>2</v>
      </c>
      <c r="D740" s="30" t="s">
        <v>6717</v>
      </c>
      <c r="E740" s="28"/>
      <c r="F740" s="70"/>
      <c r="G740" s="29">
        <v>8.82</v>
      </c>
      <c r="H740" s="63">
        <f t="shared" si="47"/>
        <v>8.82</v>
      </c>
      <c r="I740" s="70"/>
      <c r="J740" s="36">
        <f t="shared" si="46"/>
        <v>8.82</v>
      </c>
      <c r="K740" s="37">
        <v>12.75</v>
      </c>
      <c r="L740" s="38">
        <f t="shared" si="48"/>
        <v>112.46</v>
      </c>
      <c r="M740" s="28"/>
      <c r="N740" s="37">
        <f t="shared" si="49"/>
        <v>112.46</v>
      </c>
      <c r="O740" s="37"/>
    </row>
    <row r="741" ht="12" customHeight="1" spans="1:15">
      <c r="A741" s="25" t="s">
        <v>17</v>
      </c>
      <c r="B741" s="26" t="s">
        <v>6603</v>
      </c>
      <c r="C741" s="25">
        <v>2</v>
      </c>
      <c r="D741" s="25" t="s">
        <v>6718</v>
      </c>
      <c r="E741" s="28"/>
      <c r="F741" s="70"/>
      <c r="G741" s="29">
        <v>14.7</v>
      </c>
      <c r="H741" s="63">
        <f t="shared" si="47"/>
        <v>14.7</v>
      </c>
      <c r="I741" s="70"/>
      <c r="J741" s="36">
        <f t="shared" si="46"/>
        <v>14.7</v>
      </c>
      <c r="K741" s="37">
        <v>12.75</v>
      </c>
      <c r="L741" s="38">
        <f t="shared" si="48"/>
        <v>187.43</v>
      </c>
      <c r="M741" s="28"/>
      <c r="N741" s="37">
        <f t="shared" si="49"/>
        <v>187.43</v>
      </c>
      <c r="O741" s="37"/>
    </row>
    <row r="742" ht="12" customHeight="1" spans="1:15">
      <c r="A742" s="25" t="s">
        <v>17</v>
      </c>
      <c r="B742" s="26" t="s">
        <v>6603</v>
      </c>
      <c r="C742" s="25">
        <v>2</v>
      </c>
      <c r="D742" s="25" t="s">
        <v>6719</v>
      </c>
      <c r="E742" s="28"/>
      <c r="F742" s="70"/>
      <c r="G742" s="29">
        <v>17.64</v>
      </c>
      <c r="H742" s="63">
        <f t="shared" si="47"/>
        <v>17.64</v>
      </c>
      <c r="I742" s="70"/>
      <c r="J742" s="36">
        <f t="shared" si="46"/>
        <v>17.64</v>
      </c>
      <c r="K742" s="37">
        <v>12.75</v>
      </c>
      <c r="L742" s="38">
        <f t="shared" si="48"/>
        <v>224.91</v>
      </c>
      <c r="M742" s="28"/>
      <c r="N742" s="37">
        <f t="shared" si="49"/>
        <v>224.91</v>
      </c>
      <c r="O742" s="37"/>
    </row>
    <row r="743" ht="12" customHeight="1" spans="1:15">
      <c r="A743" s="25" t="s">
        <v>17</v>
      </c>
      <c r="B743" s="26" t="s">
        <v>6603</v>
      </c>
      <c r="C743" s="25">
        <v>2</v>
      </c>
      <c r="D743" s="31" t="s">
        <v>6720</v>
      </c>
      <c r="E743" s="28"/>
      <c r="F743" s="70"/>
      <c r="G743" s="29">
        <v>26.46</v>
      </c>
      <c r="H743" s="63">
        <f t="shared" si="47"/>
        <v>26.46</v>
      </c>
      <c r="I743" s="70"/>
      <c r="J743" s="36">
        <f t="shared" si="46"/>
        <v>26.46</v>
      </c>
      <c r="K743" s="37">
        <v>12.75</v>
      </c>
      <c r="L743" s="38">
        <f t="shared" si="48"/>
        <v>337.37</v>
      </c>
      <c r="M743" s="28"/>
      <c r="N743" s="37">
        <f t="shared" si="49"/>
        <v>337.37</v>
      </c>
      <c r="O743" s="37" t="s">
        <v>6721</v>
      </c>
    </row>
    <row r="744" ht="12" customHeight="1" spans="1:15">
      <c r="A744" s="25" t="s">
        <v>17</v>
      </c>
      <c r="B744" s="26" t="s">
        <v>6603</v>
      </c>
      <c r="C744" s="25">
        <v>2</v>
      </c>
      <c r="D744" s="30" t="s">
        <v>6722</v>
      </c>
      <c r="E744" s="28"/>
      <c r="F744" s="70"/>
      <c r="G744" s="29">
        <v>20.58</v>
      </c>
      <c r="H744" s="63">
        <f t="shared" si="47"/>
        <v>20.58</v>
      </c>
      <c r="I744" s="70"/>
      <c r="J744" s="36">
        <f t="shared" si="46"/>
        <v>20.58</v>
      </c>
      <c r="K744" s="37">
        <v>12.75</v>
      </c>
      <c r="L744" s="38">
        <f t="shared" si="48"/>
        <v>262.4</v>
      </c>
      <c r="M744" s="28"/>
      <c r="N744" s="37">
        <f t="shared" si="49"/>
        <v>262.4</v>
      </c>
      <c r="O744" s="37"/>
    </row>
    <row r="745" ht="12" customHeight="1" spans="1:15">
      <c r="A745" s="25" t="s">
        <v>17</v>
      </c>
      <c r="B745" s="26" t="s">
        <v>6603</v>
      </c>
      <c r="C745" s="25">
        <v>2</v>
      </c>
      <c r="D745" s="30" t="s">
        <v>6723</v>
      </c>
      <c r="E745" s="28"/>
      <c r="F745" s="70"/>
      <c r="G745" s="29">
        <v>14.7</v>
      </c>
      <c r="H745" s="63">
        <f t="shared" si="47"/>
        <v>14.7</v>
      </c>
      <c r="I745" s="70"/>
      <c r="J745" s="36">
        <f t="shared" si="46"/>
        <v>14.7</v>
      </c>
      <c r="K745" s="37">
        <v>12.75</v>
      </c>
      <c r="L745" s="38">
        <f t="shared" si="48"/>
        <v>187.43</v>
      </c>
      <c r="M745" s="28"/>
      <c r="N745" s="37">
        <f t="shared" si="49"/>
        <v>187.43</v>
      </c>
      <c r="O745" s="37"/>
    </row>
    <row r="746" ht="12" customHeight="1" spans="1:15">
      <c r="A746" s="25" t="s">
        <v>17</v>
      </c>
      <c r="B746" s="26" t="s">
        <v>6603</v>
      </c>
      <c r="C746" s="25">
        <v>2</v>
      </c>
      <c r="D746" s="30" t="s">
        <v>6724</v>
      </c>
      <c r="E746" s="28"/>
      <c r="F746" s="70"/>
      <c r="G746" s="29">
        <v>11.76</v>
      </c>
      <c r="H746" s="63">
        <f t="shared" si="47"/>
        <v>11.76</v>
      </c>
      <c r="I746" s="70"/>
      <c r="J746" s="36">
        <f t="shared" si="46"/>
        <v>11.76</v>
      </c>
      <c r="K746" s="37">
        <v>12.75</v>
      </c>
      <c r="L746" s="38">
        <f t="shared" si="48"/>
        <v>149.94</v>
      </c>
      <c r="M746" s="28"/>
      <c r="N746" s="37">
        <f t="shared" si="49"/>
        <v>149.94</v>
      </c>
      <c r="O746" s="37"/>
    </row>
    <row r="747" ht="12" customHeight="1" spans="1:15">
      <c r="A747" s="25" t="s">
        <v>17</v>
      </c>
      <c r="B747" s="26" t="s">
        <v>6603</v>
      </c>
      <c r="C747" s="25">
        <v>2</v>
      </c>
      <c r="D747" s="30" t="s">
        <v>6725</v>
      </c>
      <c r="E747" s="28"/>
      <c r="F747" s="70"/>
      <c r="G747" s="29">
        <v>17.46</v>
      </c>
      <c r="H747" s="63">
        <f t="shared" si="47"/>
        <v>17.46</v>
      </c>
      <c r="I747" s="70"/>
      <c r="J747" s="36">
        <f t="shared" si="46"/>
        <v>17.46</v>
      </c>
      <c r="K747" s="37">
        <v>12.75</v>
      </c>
      <c r="L747" s="38">
        <f t="shared" si="48"/>
        <v>222.62</v>
      </c>
      <c r="M747" s="28"/>
      <c r="N747" s="37">
        <f t="shared" si="49"/>
        <v>222.62</v>
      </c>
      <c r="O747" s="37"/>
    </row>
    <row r="748" ht="12" customHeight="1" spans="1:15">
      <c r="A748" s="25" t="s">
        <v>17</v>
      </c>
      <c r="B748" s="26" t="s">
        <v>6603</v>
      </c>
      <c r="C748" s="25">
        <v>2</v>
      </c>
      <c r="D748" s="30" t="s">
        <v>6726</v>
      </c>
      <c r="E748" s="28"/>
      <c r="F748" s="70"/>
      <c r="G748" s="29">
        <v>8.82</v>
      </c>
      <c r="H748" s="63">
        <f t="shared" si="47"/>
        <v>8.82</v>
      </c>
      <c r="I748" s="70"/>
      <c r="J748" s="36">
        <f t="shared" si="46"/>
        <v>8.82</v>
      </c>
      <c r="K748" s="37">
        <v>12.75</v>
      </c>
      <c r="L748" s="38">
        <f t="shared" si="48"/>
        <v>112.46</v>
      </c>
      <c r="M748" s="28"/>
      <c r="N748" s="37">
        <f t="shared" si="49"/>
        <v>112.46</v>
      </c>
      <c r="O748" s="37"/>
    </row>
    <row r="749" ht="12" customHeight="1" spans="1:15">
      <c r="A749" s="25" t="s">
        <v>17</v>
      </c>
      <c r="B749" s="26" t="s">
        <v>6603</v>
      </c>
      <c r="C749" s="30">
        <v>3</v>
      </c>
      <c r="D749" s="30" t="s">
        <v>6727</v>
      </c>
      <c r="E749" s="28"/>
      <c r="F749" s="70"/>
      <c r="G749" s="29">
        <v>13.92</v>
      </c>
      <c r="H749" s="63">
        <f t="shared" si="47"/>
        <v>13.92</v>
      </c>
      <c r="I749" s="70"/>
      <c r="J749" s="36">
        <f t="shared" si="46"/>
        <v>13.92</v>
      </c>
      <c r="K749" s="37">
        <v>12.75</v>
      </c>
      <c r="L749" s="38">
        <f t="shared" si="48"/>
        <v>177.48</v>
      </c>
      <c r="M749" s="28"/>
      <c r="N749" s="37">
        <f t="shared" si="49"/>
        <v>177.48</v>
      </c>
      <c r="O749" s="37"/>
    </row>
    <row r="750" ht="12" customHeight="1" spans="1:15">
      <c r="A750" s="25" t="s">
        <v>17</v>
      </c>
      <c r="B750" s="26" t="s">
        <v>6603</v>
      </c>
      <c r="C750" s="30">
        <v>3</v>
      </c>
      <c r="D750" s="30" t="s">
        <v>6728</v>
      </c>
      <c r="E750" s="28"/>
      <c r="F750" s="70"/>
      <c r="G750" s="29">
        <v>24.36</v>
      </c>
      <c r="H750" s="63">
        <f t="shared" si="47"/>
        <v>24.36</v>
      </c>
      <c r="I750" s="70"/>
      <c r="J750" s="36">
        <f t="shared" si="46"/>
        <v>24.36</v>
      </c>
      <c r="K750" s="37">
        <v>12.75</v>
      </c>
      <c r="L750" s="38">
        <f t="shared" si="48"/>
        <v>310.59</v>
      </c>
      <c r="M750" s="28"/>
      <c r="N750" s="37">
        <f t="shared" si="49"/>
        <v>310.59</v>
      </c>
      <c r="O750" s="37"/>
    </row>
    <row r="751" ht="12" customHeight="1" spans="1:15">
      <c r="A751" s="25" t="s">
        <v>17</v>
      </c>
      <c r="B751" s="26" t="s">
        <v>6603</v>
      </c>
      <c r="C751" s="30">
        <v>3</v>
      </c>
      <c r="D751" s="30" t="s">
        <v>6729</v>
      </c>
      <c r="E751" s="28"/>
      <c r="F751" s="70"/>
      <c r="G751" s="29">
        <v>6.96</v>
      </c>
      <c r="H751" s="63">
        <f t="shared" si="47"/>
        <v>6.96</v>
      </c>
      <c r="I751" s="70"/>
      <c r="J751" s="36">
        <f t="shared" si="46"/>
        <v>6.96</v>
      </c>
      <c r="K751" s="37">
        <v>12.75</v>
      </c>
      <c r="L751" s="38">
        <f t="shared" si="48"/>
        <v>88.74</v>
      </c>
      <c r="M751" s="28"/>
      <c r="N751" s="37">
        <f t="shared" si="49"/>
        <v>88.74</v>
      </c>
      <c r="O751" s="37"/>
    </row>
    <row r="752" ht="12" customHeight="1" spans="1:15">
      <c r="A752" s="25" t="s">
        <v>17</v>
      </c>
      <c r="B752" s="26" t="s">
        <v>6603</v>
      </c>
      <c r="C752" s="30">
        <v>3</v>
      </c>
      <c r="D752" s="31" t="s">
        <v>6730</v>
      </c>
      <c r="E752" s="28"/>
      <c r="F752" s="70"/>
      <c r="G752" s="29">
        <v>10.44</v>
      </c>
      <c r="H752" s="63">
        <f t="shared" si="47"/>
        <v>10.44</v>
      </c>
      <c r="I752" s="70"/>
      <c r="J752" s="36">
        <f t="shared" si="46"/>
        <v>10.44</v>
      </c>
      <c r="K752" s="37">
        <v>12.75</v>
      </c>
      <c r="L752" s="38">
        <f t="shared" si="48"/>
        <v>133.11</v>
      </c>
      <c r="M752" s="28"/>
      <c r="N752" s="37">
        <f t="shared" si="49"/>
        <v>133.11</v>
      </c>
      <c r="O752" s="37" t="s">
        <v>6731</v>
      </c>
    </row>
    <row r="753" ht="12" customHeight="1" spans="1:15">
      <c r="A753" s="25" t="s">
        <v>17</v>
      </c>
      <c r="B753" s="26" t="s">
        <v>6603</v>
      </c>
      <c r="C753" s="30">
        <v>3</v>
      </c>
      <c r="D753" s="30" t="s">
        <v>6732</v>
      </c>
      <c r="E753" s="28"/>
      <c r="F753" s="70"/>
      <c r="G753" s="29">
        <v>24.36</v>
      </c>
      <c r="H753" s="63">
        <f t="shared" si="47"/>
        <v>24.36</v>
      </c>
      <c r="I753" s="70"/>
      <c r="J753" s="36">
        <f t="shared" si="46"/>
        <v>24.36</v>
      </c>
      <c r="K753" s="37">
        <v>12.75</v>
      </c>
      <c r="L753" s="38">
        <f t="shared" si="48"/>
        <v>310.59</v>
      </c>
      <c r="M753" s="28"/>
      <c r="N753" s="37">
        <f t="shared" si="49"/>
        <v>310.59</v>
      </c>
      <c r="O753" s="37"/>
    </row>
    <row r="754" ht="12" customHeight="1" spans="1:15">
      <c r="A754" s="25" t="s">
        <v>17</v>
      </c>
      <c r="B754" s="26" t="s">
        <v>6603</v>
      </c>
      <c r="C754" s="30">
        <v>3</v>
      </c>
      <c r="D754" s="30" t="s">
        <v>6733</v>
      </c>
      <c r="E754" s="28"/>
      <c r="F754" s="70"/>
      <c r="G754" s="29">
        <v>17.4</v>
      </c>
      <c r="H754" s="63">
        <f t="shared" si="47"/>
        <v>17.4</v>
      </c>
      <c r="I754" s="70"/>
      <c r="J754" s="36">
        <f t="shared" si="46"/>
        <v>17.4</v>
      </c>
      <c r="K754" s="37">
        <v>12.75</v>
      </c>
      <c r="L754" s="38">
        <f t="shared" si="48"/>
        <v>221.85</v>
      </c>
      <c r="M754" s="28"/>
      <c r="N754" s="37">
        <f t="shared" si="49"/>
        <v>221.85</v>
      </c>
      <c r="O754" s="37"/>
    </row>
    <row r="755" ht="12" customHeight="1" spans="1:15">
      <c r="A755" s="25" t="s">
        <v>17</v>
      </c>
      <c r="B755" s="26" t="s">
        <v>6603</v>
      </c>
      <c r="C755" s="30">
        <v>3</v>
      </c>
      <c r="D755" s="30" t="s">
        <v>6734</v>
      </c>
      <c r="E755" s="28"/>
      <c r="F755" s="70"/>
      <c r="G755" s="29">
        <v>13.92</v>
      </c>
      <c r="H755" s="63">
        <f t="shared" si="47"/>
        <v>13.92</v>
      </c>
      <c r="I755" s="70"/>
      <c r="J755" s="36">
        <f t="shared" si="46"/>
        <v>13.92</v>
      </c>
      <c r="K755" s="37">
        <v>12.75</v>
      </c>
      <c r="L755" s="38">
        <f t="shared" si="48"/>
        <v>177.48</v>
      </c>
      <c r="M755" s="28"/>
      <c r="N755" s="37">
        <f t="shared" si="49"/>
        <v>177.48</v>
      </c>
      <c r="O755" s="37"/>
    </row>
    <row r="756" ht="12" customHeight="1" spans="1:15">
      <c r="A756" s="25" t="s">
        <v>17</v>
      </c>
      <c r="B756" s="26" t="s">
        <v>6603</v>
      </c>
      <c r="C756" s="30">
        <v>3</v>
      </c>
      <c r="D756" s="30" t="s">
        <v>6735</v>
      </c>
      <c r="E756" s="28"/>
      <c r="F756" s="70"/>
      <c r="G756" s="29">
        <v>20.88</v>
      </c>
      <c r="H756" s="63">
        <f t="shared" si="47"/>
        <v>20.88</v>
      </c>
      <c r="I756" s="70"/>
      <c r="J756" s="36">
        <f t="shared" si="46"/>
        <v>20.88</v>
      </c>
      <c r="K756" s="37">
        <v>12.75</v>
      </c>
      <c r="L756" s="38">
        <f t="shared" si="48"/>
        <v>266.22</v>
      </c>
      <c r="M756" s="28"/>
      <c r="N756" s="37">
        <f t="shared" si="49"/>
        <v>266.22</v>
      </c>
      <c r="O756" s="37"/>
    </row>
    <row r="757" ht="12" customHeight="1" spans="1:15">
      <c r="A757" s="25" t="s">
        <v>17</v>
      </c>
      <c r="B757" s="26" t="s">
        <v>6603</v>
      </c>
      <c r="C757" s="30">
        <v>3</v>
      </c>
      <c r="D757" s="25" t="s">
        <v>6736</v>
      </c>
      <c r="E757" s="28"/>
      <c r="F757" s="70"/>
      <c r="G757" s="29">
        <v>20.88</v>
      </c>
      <c r="H757" s="63">
        <f t="shared" si="47"/>
        <v>20.88</v>
      </c>
      <c r="I757" s="70"/>
      <c r="J757" s="36">
        <f t="shared" si="46"/>
        <v>20.88</v>
      </c>
      <c r="K757" s="37">
        <v>12.75</v>
      </c>
      <c r="L757" s="38">
        <f t="shared" si="48"/>
        <v>266.22</v>
      </c>
      <c r="M757" s="28"/>
      <c r="N757" s="37">
        <f t="shared" si="49"/>
        <v>266.22</v>
      </c>
      <c r="O757" s="37"/>
    </row>
    <row r="758" ht="12" customHeight="1" spans="1:15">
      <c r="A758" s="25" t="s">
        <v>17</v>
      </c>
      <c r="B758" s="26" t="s">
        <v>6603</v>
      </c>
      <c r="C758" s="30">
        <v>3</v>
      </c>
      <c r="D758" s="25" t="s">
        <v>2688</v>
      </c>
      <c r="E758" s="28"/>
      <c r="F758" s="70"/>
      <c r="G758" s="29">
        <v>20.88</v>
      </c>
      <c r="H758" s="63">
        <f t="shared" si="47"/>
        <v>20.88</v>
      </c>
      <c r="I758" s="70"/>
      <c r="J758" s="36">
        <f t="shared" si="46"/>
        <v>20.88</v>
      </c>
      <c r="K758" s="37">
        <v>12.75</v>
      </c>
      <c r="L758" s="38">
        <f t="shared" si="48"/>
        <v>266.22</v>
      </c>
      <c r="M758" s="28"/>
      <c r="N758" s="37">
        <f t="shared" si="49"/>
        <v>266.22</v>
      </c>
      <c r="O758" s="37"/>
    </row>
    <row r="759" ht="12" customHeight="1" spans="1:15">
      <c r="A759" s="25" t="s">
        <v>17</v>
      </c>
      <c r="B759" s="26" t="s">
        <v>6603</v>
      </c>
      <c r="C759" s="30">
        <v>3</v>
      </c>
      <c r="D759" s="30" t="s">
        <v>6737</v>
      </c>
      <c r="E759" s="28"/>
      <c r="F759" s="70"/>
      <c r="G759" s="29">
        <v>13.92</v>
      </c>
      <c r="H759" s="63">
        <f t="shared" si="47"/>
        <v>13.92</v>
      </c>
      <c r="I759" s="70"/>
      <c r="J759" s="36">
        <f t="shared" si="46"/>
        <v>13.92</v>
      </c>
      <c r="K759" s="37">
        <v>12.75</v>
      </c>
      <c r="L759" s="38">
        <f t="shared" si="48"/>
        <v>177.48</v>
      </c>
      <c r="M759" s="28"/>
      <c r="N759" s="37">
        <f t="shared" si="49"/>
        <v>177.48</v>
      </c>
      <c r="O759" s="37"/>
    </row>
    <row r="760" ht="12" customHeight="1" spans="1:15">
      <c r="A760" s="25" t="s">
        <v>17</v>
      </c>
      <c r="B760" s="41" t="s">
        <v>6603</v>
      </c>
      <c r="C760" s="49">
        <v>3</v>
      </c>
      <c r="D760" s="49" t="s">
        <v>6738</v>
      </c>
      <c r="E760" s="28"/>
      <c r="F760" s="70"/>
      <c r="G760" s="29">
        <v>10.44</v>
      </c>
      <c r="H760" s="63">
        <f t="shared" si="47"/>
        <v>10.44</v>
      </c>
      <c r="I760" s="70"/>
      <c r="J760" s="36">
        <f t="shared" si="46"/>
        <v>10.44</v>
      </c>
      <c r="K760" s="37">
        <v>12.75</v>
      </c>
      <c r="L760" s="38">
        <f t="shared" si="48"/>
        <v>133.11</v>
      </c>
      <c r="M760" s="28"/>
      <c r="N760" s="37">
        <f t="shared" si="49"/>
        <v>133.11</v>
      </c>
      <c r="O760" s="37"/>
    </row>
    <row r="761" ht="12" customHeight="1" spans="1:15">
      <c r="A761" s="25" t="s">
        <v>17</v>
      </c>
      <c r="B761" s="26" t="s">
        <v>6603</v>
      </c>
      <c r="C761" s="30">
        <v>3</v>
      </c>
      <c r="D761" s="30" t="s">
        <v>6739</v>
      </c>
      <c r="E761" s="28"/>
      <c r="F761" s="70"/>
      <c r="G761" s="29">
        <v>27.84</v>
      </c>
      <c r="H761" s="63">
        <f t="shared" si="47"/>
        <v>27.84</v>
      </c>
      <c r="I761" s="70"/>
      <c r="J761" s="36">
        <f t="shared" si="46"/>
        <v>27.84</v>
      </c>
      <c r="K761" s="37">
        <v>12.75</v>
      </c>
      <c r="L761" s="38">
        <f t="shared" si="48"/>
        <v>354.96</v>
      </c>
      <c r="M761" s="28"/>
      <c r="N761" s="37">
        <f t="shared" si="49"/>
        <v>354.96</v>
      </c>
      <c r="O761" s="37"/>
    </row>
    <row r="762" ht="12" customHeight="1" spans="1:15">
      <c r="A762" s="25" t="s">
        <v>17</v>
      </c>
      <c r="B762" s="26" t="s">
        <v>6603</v>
      </c>
      <c r="C762" s="30">
        <v>3</v>
      </c>
      <c r="D762" s="30" t="s">
        <v>6740</v>
      </c>
      <c r="E762" s="28"/>
      <c r="F762" s="70"/>
      <c r="G762" s="29">
        <v>13.9</v>
      </c>
      <c r="H762" s="63">
        <f t="shared" si="47"/>
        <v>13.9</v>
      </c>
      <c r="I762" s="70"/>
      <c r="J762" s="36">
        <f t="shared" si="46"/>
        <v>13.9</v>
      </c>
      <c r="K762" s="37">
        <v>12.75</v>
      </c>
      <c r="L762" s="38">
        <f t="shared" si="48"/>
        <v>177.23</v>
      </c>
      <c r="M762" s="28"/>
      <c r="N762" s="37">
        <f t="shared" si="49"/>
        <v>177.23</v>
      </c>
      <c r="O762" s="37"/>
    </row>
    <row r="763" ht="12" customHeight="1" spans="1:15">
      <c r="A763" s="25" t="s">
        <v>17</v>
      </c>
      <c r="B763" s="26" t="s">
        <v>6603</v>
      </c>
      <c r="C763" s="30">
        <v>3</v>
      </c>
      <c r="D763" s="30" t="s">
        <v>6741</v>
      </c>
      <c r="E763" s="28"/>
      <c r="F763" s="70"/>
      <c r="G763" s="29">
        <v>3.4</v>
      </c>
      <c r="H763" s="63">
        <f t="shared" si="47"/>
        <v>3.4</v>
      </c>
      <c r="I763" s="70"/>
      <c r="J763" s="36">
        <f t="shared" si="46"/>
        <v>3.4</v>
      </c>
      <c r="K763" s="37">
        <v>12.75</v>
      </c>
      <c r="L763" s="38">
        <f t="shared" si="48"/>
        <v>43.35</v>
      </c>
      <c r="M763" s="28"/>
      <c r="N763" s="37">
        <f t="shared" si="49"/>
        <v>43.35</v>
      </c>
      <c r="O763" s="37"/>
    </row>
    <row r="764" ht="12" customHeight="1" spans="1:15">
      <c r="A764" s="25" t="s">
        <v>17</v>
      </c>
      <c r="B764" s="26" t="s">
        <v>6603</v>
      </c>
      <c r="C764" s="30">
        <v>3</v>
      </c>
      <c r="D764" s="30" t="s">
        <v>6742</v>
      </c>
      <c r="E764" s="28"/>
      <c r="F764" s="70"/>
      <c r="G764" s="29">
        <v>20.8</v>
      </c>
      <c r="H764" s="63">
        <f t="shared" si="47"/>
        <v>20.8</v>
      </c>
      <c r="I764" s="70"/>
      <c r="J764" s="36">
        <f t="shared" si="46"/>
        <v>20.8</v>
      </c>
      <c r="K764" s="37">
        <v>12.75</v>
      </c>
      <c r="L764" s="38">
        <f t="shared" si="48"/>
        <v>265.2</v>
      </c>
      <c r="M764" s="28"/>
      <c r="N764" s="37">
        <f t="shared" si="49"/>
        <v>265.2</v>
      </c>
      <c r="O764" s="37"/>
    </row>
    <row r="765" ht="12" customHeight="1" spans="1:15">
      <c r="A765" s="25" t="s">
        <v>17</v>
      </c>
      <c r="B765" s="26" t="s">
        <v>6603</v>
      </c>
      <c r="C765" s="30">
        <v>3</v>
      </c>
      <c r="D765" s="30" t="s">
        <v>6743</v>
      </c>
      <c r="E765" s="28"/>
      <c r="F765" s="70"/>
      <c r="G765" s="29">
        <v>13.92</v>
      </c>
      <c r="H765" s="63">
        <f t="shared" si="47"/>
        <v>13.92</v>
      </c>
      <c r="I765" s="70"/>
      <c r="J765" s="36">
        <f t="shared" si="46"/>
        <v>13.92</v>
      </c>
      <c r="K765" s="37">
        <v>12.75</v>
      </c>
      <c r="L765" s="38">
        <f t="shared" si="48"/>
        <v>177.48</v>
      </c>
      <c r="M765" s="28"/>
      <c r="N765" s="37">
        <f t="shared" si="49"/>
        <v>177.48</v>
      </c>
      <c r="O765" s="37"/>
    </row>
    <row r="766" ht="12" customHeight="1" spans="1:15">
      <c r="A766" s="25" t="s">
        <v>17</v>
      </c>
      <c r="B766" s="26" t="s">
        <v>6603</v>
      </c>
      <c r="C766" s="30">
        <v>3</v>
      </c>
      <c r="D766" s="30" t="s">
        <v>6744</v>
      </c>
      <c r="E766" s="28"/>
      <c r="F766" s="70"/>
      <c r="G766" s="29">
        <v>13.92</v>
      </c>
      <c r="H766" s="63">
        <f t="shared" si="47"/>
        <v>13.92</v>
      </c>
      <c r="I766" s="70"/>
      <c r="J766" s="36">
        <f t="shared" si="46"/>
        <v>13.92</v>
      </c>
      <c r="K766" s="37">
        <v>12.75</v>
      </c>
      <c r="L766" s="38">
        <f t="shared" si="48"/>
        <v>177.48</v>
      </c>
      <c r="M766" s="28"/>
      <c r="N766" s="37">
        <f t="shared" si="49"/>
        <v>177.48</v>
      </c>
      <c r="O766" s="37"/>
    </row>
    <row r="767" ht="12" customHeight="1" spans="1:15">
      <c r="A767" s="25" t="s">
        <v>17</v>
      </c>
      <c r="B767" s="26" t="s">
        <v>6603</v>
      </c>
      <c r="C767" s="30">
        <v>3</v>
      </c>
      <c r="D767" s="30" t="s">
        <v>6745</v>
      </c>
      <c r="E767" s="28"/>
      <c r="F767" s="70"/>
      <c r="G767" s="29">
        <v>13.92</v>
      </c>
      <c r="H767" s="63">
        <f t="shared" si="47"/>
        <v>13.92</v>
      </c>
      <c r="I767" s="70"/>
      <c r="J767" s="36">
        <f t="shared" si="46"/>
        <v>13.92</v>
      </c>
      <c r="K767" s="37">
        <v>12.75</v>
      </c>
      <c r="L767" s="38">
        <f t="shared" si="48"/>
        <v>177.48</v>
      </c>
      <c r="M767" s="28"/>
      <c r="N767" s="37">
        <f t="shared" si="49"/>
        <v>177.48</v>
      </c>
      <c r="O767" s="37"/>
    </row>
    <row r="768" ht="12" customHeight="1" spans="1:15">
      <c r="A768" s="25" t="s">
        <v>17</v>
      </c>
      <c r="B768" s="26" t="s">
        <v>6603</v>
      </c>
      <c r="C768" s="30">
        <v>3</v>
      </c>
      <c r="D768" s="30" t="s">
        <v>6746</v>
      </c>
      <c r="E768" s="28"/>
      <c r="F768" s="70"/>
      <c r="G768" s="71">
        <v>10.4</v>
      </c>
      <c r="H768" s="63">
        <f t="shared" si="47"/>
        <v>10.4</v>
      </c>
      <c r="I768" s="70"/>
      <c r="J768" s="36">
        <f t="shared" si="46"/>
        <v>10.4</v>
      </c>
      <c r="K768" s="37">
        <v>12.75</v>
      </c>
      <c r="L768" s="38">
        <f t="shared" si="48"/>
        <v>132.6</v>
      </c>
      <c r="M768" s="28"/>
      <c r="N768" s="37">
        <f t="shared" si="49"/>
        <v>132.6</v>
      </c>
      <c r="O768" s="37"/>
    </row>
    <row r="769" ht="12" customHeight="1" spans="1:15">
      <c r="A769" s="25" t="s">
        <v>17</v>
      </c>
      <c r="B769" s="26" t="s">
        <v>6603</v>
      </c>
      <c r="C769" s="30">
        <v>3</v>
      </c>
      <c r="D769" s="30" t="s">
        <v>6747</v>
      </c>
      <c r="E769" s="28"/>
      <c r="F769" s="70"/>
      <c r="G769" s="71">
        <v>10.4</v>
      </c>
      <c r="H769" s="63">
        <f t="shared" si="47"/>
        <v>10.4</v>
      </c>
      <c r="I769" s="70"/>
      <c r="J769" s="36">
        <f t="shared" si="46"/>
        <v>10.4</v>
      </c>
      <c r="K769" s="37">
        <v>12.75</v>
      </c>
      <c r="L769" s="38">
        <f t="shared" si="48"/>
        <v>132.6</v>
      </c>
      <c r="M769" s="28"/>
      <c r="N769" s="37">
        <f t="shared" si="49"/>
        <v>132.6</v>
      </c>
      <c r="O769" s="37"/>
    </row>
    <row r="770" ht="12" customHeight="1" spans="1:15">
      <c r="A770" s="25" t="s">
        <v>17</v>
      </c>
      <c r="B770" s="26" t="s">
        <v>6603</v>
      </c>
      <c r="C770" s="30">
        <v>3</v>
      </c>
      <c r="D770" s="30" t="s">
        <v>6748</v>
      </c>
      <c r="E770" s="28"/>
      <c r="F770" s="70"/>
      <c r="G770" s="71">
        <v>17.4</v>
      </c>
      <c r="H770" s="63">
        <f t="shared" si="47"/>
        <v>17.4</v>
      </c>
      <c r="I770" s="70"/>
      <c r="J770" s="36">
        <f t="shared" si="46"/>
        <v>17.4</v>
      </c>
      <c r="K770" s="37">
        <v>12.75</v>
      </c>
      <c r="L770" s="38">
        <f t="shared" si="48"/>
        <v>221.85</v>
      </c>
      <c r="M770" s="28"/>
      <c r="N770" s="37">
        <f t="shared" si="49"/>
        <v>221.85</v>
      </c>
      <c r="O770" s="37"/>
    </row>
    <row r="771" ht="12" customHeight="1" spans="1:15">
      <c r="A771" s="25" t="s">
        <v>17</v>
      </c>
      <c r="B771" s="26" t="s">
        <v>6603</v>
      </c>
      <c r="C771" s="30">
        <v>3</v>
      </c>
      <c r="D771" s="30" t="s">
        <v>6749</v>
      </c>
      <c r="E771" s="28"/>
      <c r="F771" s="70"/>
      <c r="G771" s="71">
        <v>20.88</v>
      </c>
      <c r="H771" s="63">
        <f t="shared" si="47"/>
        <v>20.88</v>
      </c>
      <c r="I771" s="70"/>
      <c r="J771" s="36">
        <f t="shared" si="46"/>
        <v>20.88</v>
      </c>
      <c r="K771" s="37">
        <v>12.75</v>
      </c>
      <c r="L771" s="38">
        <f t="shared" si="48"/>
        <v>266.22</v>
      </c>
      <c r="M771" s="28"/>
      <c r="N771" s="37">
        <f t="shared" si="49"/>
        <v>266.22</v>
      </c>
      <c r="O771" s="37"/>
    </row>
    <row r="772" ht="12" customHeight="1" spans="1:15">
      <c r="A772" s="25" t="s">
        <v>17</v>
      </c>
      <c r="B772" s="26" t="s">
        <v>6603</v>
      </c>
      <c r="C772" s="30">
        <v>3</v>
      </c>
      <c r="D772" s="30" t="s">
        <v>6750</v>
      </c>
      <c r="E772" s="28"/>
      <c r="F772" s="70"/>
      <c r="G772" s="71">
        <v>13.92</v>
      </c>
      <c r="H772" s="63">
        <f t="shared" si="47"/>
        <v>13.92</v>
      </c>
      <c r="I772" s="70"/>
      <c r="J772" s="36">
        <f t="shared" si="46"/>
        <v>13.92</v>
      </c>
      <c r="K772" s="37">
        <v>12.75</v>
      </c>
      <c r="L772" s="38">
        <f t="shared" si="48"/>
        <v>177.48</v>
      </c>
      <c r="M772" s="28"/>
      <c r="N772" s="37">
        <f t="shared" si="49"/>
        <v>177.48</v>
      </c>
      <c r="O772" s="37"/>
    </row>
    <row r="773" ht="12" customHeight="1" spans="1:15">
      <c r="A773" s="25" t="s">
        <v>17</v>
      </c>
      <c r="B773" s="26" t="s">
        <v>6603</v>
      </c>
      <c r="C773" s="30">
        <v>3</v>
      </c>
      <c r="D773" s="30" t="s">
        <v>6751</v>
      </c>
      <c r="E773" s="28"/>
      <c r="F773" s="70"/>
      <c r="G773" s="71">
        <v>13.92</v>
      </c>
      <c r="H773" s="63">
        <f t="shared" si="47"/>
        <v>13.92</v>
      </c>
      <c r="I773" s="70"/>
      <c r="J773" s="36">
        <f t="shared" ref="J773:J836" si="50">H773-I773</f>
        <v>13.92</v>
      </c>
      <c r="K773" s="37">
        <v>12.75</v>
      </c>
      <c r="L773" s="38">
        <f t="shared" si="48"/>
        <v>177.48</v>
      </c>
      <c r="M773" s="28"/>
      <c r="N773" s="37">
        <f t="shared" si="49"/>
        <v>177.48</v>
      </c>
      <c r="O773" s="37"/>
    </row>
    <row r="774" ht="12" customHeight="1" spans="1:15">
      <c r="A774" s="25" t="s">
        <v>17</v>
      </c>
      <c r="B774" s="26" t="s">
        <v>6603</v>
      </c>
      <c r="C774" s="30">
        <v>3</v>
      </c>
      <c r="D774" s="30" t="s">
        <v>1381</v>
      </c>
      <c r="E774" s="28"/>
      <c r="F774" s="70"/>
      <c r="G774" s="71">
        <v>6.96</v>
      </c>
      <c r="H774" s="63">
        <f t="shared" ref="H774:H837" si="51">F774+G774</f>
        <v>6.96</v>
      </c>
      <c r="I774" s="70"/>
      <c r="J774" s="36">
        <f t="shared" si="50"/>
        <v>6.96</v>
      </c>
      <c r="K774" s="37">
        <v>12.75</v>
      </c>
      <c r="L774" s="38">
        <f t="shared" ref="L774:L837" si="52">ROUND(H774*K774,2)</f>
        <v>88.74</v>
      </c>
      <c r="M774" s="28"/>
      <c r="N774" s="37">
        <f t="shared" ref="N774:N837" si="53">L774-M774</f>
        <v>88.74</v>
      </c>
      <c r="O774" s="37"/>
    </row>
    <row r="775" ht="12" customHeight="1" spans="1:15">
      <c r="A775" s="25" t="s">
        <v>17</v>
      </c>
      <c r="B775" s="26" t="s">
        <v>6603</v>
      </c>
      <c r="C775" s="30">
        <v>3</v>
      </c>
      <c r="D775" s="30" t="s">
        <v>6752</v>
      </c>
      <c r="E775" s="28"/>
      <c r="F775" s="70"/>
      <c r="G775" s="29">
        <v>13.92</v>
      </c>
      <c r="H775" s="63">
        <f t="shared" si="51"/>
        <v>13.92</v>
      </c>
      <c r="I775" s="70"/>
      <c r="J775" s="36">
        <f t="shared" si="50"/>
        <v>13.92</v>
      </c>
      <c r="K775" s="37">
        <v>12.75</v>
      </c>
      <c r="L775" s="38">
        <f t="shared" si="52"/>
        <v>177.48</v>
      </c>
      <c r="M775" s="28"/>
      <c r="N775" s="37">
        <f t="shared" si="53"/>
        <v>177.48</v>
      </c>
      <c r="O775" s="37"/>
    </row>
    <row r="776" ht="12" customHeight="1" spans="1:15">
      <c r="A776" s="25" t="s">
        <v>17</v>
      </c>
      <c r="B776" s="26" t="s">
        <v>6603</v>
      </c>
      <c r="C776" s="30">
        <v>3</v>
      </c>
      <c r="D776" s="30" t="s">
        <v>6753</v>
      </c>
      <c r="E776" s="28"/>
      <c r="F776" s="70"/>
      <c r="G776" s="29">
        <v>10.43</v>
      </c>
      <c r="H776" s="63">
        <f t="shared" si="51"/>
        <v>10.43</v>
      </c>
      <c r="I776" s="70"/>
      <c r="J776" s="36">
        <f t="shared" si="50"/>
        <v>10.43</v>
      </c>
      <c r="K776" s="37">
        <v>12.75</v>
      </c>
      <c r="L776" s="38">
        <f t="shared" si="52"/>
        <v>132.98</v>
      </c>
      <c r="M776" s="28"/>
      <c r="N776" s="37">
        <f t="shared" si="53"/>
        <v>132.98</v>
      </c>
      <c r="O776" s="37"/>
    </row>
    <row r="777" ht="12" customHeight="1" spans="1:15">
      <c r="A777" s="25" t="s">
        <v>17</v>
      </c>
      <c r="B777" s="26" t="s">
        <v>6603</v>
      </c>
      <c r="C777" s="30">
        <v>3</v>
      </c>
      <c r="D777" s="30" t="s">
        <v>6754</v>
      </c>
      <c r="E777" s="28"/>
      <c r="F777" s="70"/>
      <c r="G777" s="29">
        <v>8.34</v>
      </c>
      <c r="H777" s="63">
        <f t="shared" si="51"/>
        <v>8.34</v>
      </c>
      <c r="I777" s="70"/>
      <c r="J777" s="36">
        <f t="shared" si="50"/>
        <v>8.34</v>
      </c>
      <c r="K777" s="37">
        <v>12.75</v>
      </c>
      <c r="L777" s="38">
        <f t="shared" si="52"/>
        <v>106.34</v>
      </c>
      <c r="M777" s="28"/>
      <c r="N777" s="37">
        <f t="shared" si="53"/>
        <v>106.34</v>
      </c>
      <c r="O777" s="37"/>
    </row>
    <row r="778" ht="12" customHeight="1" spans="1:15">
      <c r="A778" s="25" t="s">
        <v>17</v>
      </c>
      <c r="B778" s="26" t="s">
        <v>6603</v>
      </c>
      <c r="C778" s="30">
        <v>3</v>
      </c>
      <c r="D778" s="31" t="s">
        <v>6755</v>
      </c>
      <c r="E778" s="28"/>
      <c r="F778" s="70"/>
      <c r="G778" s="29">
        <v>4.17</v>
      </c>
      <c r="H778" s="63">
        <f t="shared" si="51"/>
        <v>4.17</v>
      </c>
      <c r="I778" s="70"/>
      <c r="J778" s="36">
        <f t="shared" si="50"/>
        <v>4.17</v>
      </c>
      <c r="K778" s="37">
        <v>12.75</v>
      </c>
      <c r="L778" s="38">
        <f t="shared" si="52"/>
        <v>53.17</v>
      </c>
      <c r="M778" s="28"/>
      <c r="N778" s="37">
        <f t="shared" si="53"/>
        <v>53.17</v>
      </c>
      <c r="O778" s="37" t="s">
        <v>6756</v>
      </c>
    </row>
    <row r="779" ht="12" customHeight="1" spans="1:15">
      <c r="A779" s="25" t="s">
        <v>17</v>
      </c>
      <c r="B779" s="26" t="s">
        <v>6603</v>
      </c>
      <c r="C779" s="30">
        <v>3</v>
      </c>
      <c r="D779" s="30" t="s">
        <v>6757</v>
      </c>
      <c r="E779" s="28"/>
      <c r="F779" s="70"/>
      <c r="G779" s="29">
        <v>14.61</v>
      </c>
      <c r="H779" s="63">
        <f t="shared" si="51"/>
        <v>14.61</v>
      </c>
      <c r="I779" s="70"/>
      <c r="J779" s="36">
        <f t="shared" si="50"/>
        <v>14.61</v>
      </c>
      <c r="K779" s="37">
        <v>12.75</v>
      </c>
      <c r="L779" s="38">
        <f t="shared" si="52"/>
        <v>186.28</v>
      </c>
      <c r="M779" s="28"/>
      <c r="N779" s="37">
        <f t="shared" si="53"/>
        <v>186.28</v>
      </c>
      <c r="O779" s="37"/>
    </row>
    <row r="780" ht="12" customHeight="1" spans="1:15">
      <c r="A780" s="25" t="s">
        <v>17</v>
      </c>
      <c r="B780" s="26" t="s">
        <v>6603</v>
      </c>
      <c r="C780" s="30">
        <v>3</v>
      </c>
      <c r="D780" s="30" t="s">
        <v>6758</v>
      </c>
      <c r="E780" s="28"/>
      <c r="F780" s="70"/>
      <c r="G780" s="29">
        <v>6.3</v>
      </c>
      <c r="H780" s="63">
        <f t="shared" si="51"/>
        <v>6.3</v>
      </c>
      <c r="I780" s="70"/>
      <c r="J780" s="36">
        <f t="shared" si="50"/>
        <v>6.3</v>
      </c>
      <c r="K780" s="37">
        <v>12.75</v>
      </c>
      <c r="L780" s="38">
        <f t="shared" si="52"/>
        <v>80.33</v>
      </c>
      <c r="M780" s="28"/>
      <c r="N780" s="37">
        <f t="shared" si="53"/>
        <v>80.33</v>
      </c>
      <c r="O780" s="37"/>
    </row>
    <row r="781" ht="12" customHeight="1" spans="1:15">
      <c r="A781" s="25" t="s">
        <v>17</v>
      </c>
      <c r="B781" s="26" t="s">
        <v>6603</v>
      </c>
      <c r="C781" s="30">
        <v>3</v>
      </c>
      <c r="D781" s="68" t="s">
        <v>6759</v>
      </c>
      <c r="E781" s="28"/>
      <c r="F781" s="70"/>
      <c r="G781" s="29">
        <v>14.6</v>
      </c>
      <c r="H781" s="63">
        <f t="shared" si="51"/>
        <v>14.6</v>
      </c>
      <c r="I781" s="70"/>
      <c r="J781" s="36">
        <f t="shared" si="50"/>
        <v>14.6</v>
      </c>
      <c r="K781" s="37">
        <v>12.75</v>
      </c>
      <c r="L781" s="38">
        <f t="shared" si="52"/>
        <v>186.15</v>
      </c>
      <c r="M781" s="28"/>
      <c r="N781" s="37">
        <f t="shared" si="53"/>
        <v>186.15</v>
      </c>
      <c r="O781" s="37" t="s">
        <v>6760</v>
      </c>
    </row>
    <row r="782" ht="12" customHeight="1" spans="1:15">
      <c r="A782" s="25" t="s">
        <v>17</v>
      </c>
      <c r="B782" s="26" t="s">
        <v>6603</v>
      </c>
      <c r="C782" s="30">
        <v>3</v>
      </c>
      <c r="D782" s="30" t="s">
        <v>6761</v>
      </c>
      <c r="E782" s="28"/>
      <c r="F782" s="70"/>
      <c r="G782" s="29">
        <v>4.2</v>
      </c>
      <c r="H782" s="63">
        <f t="shared" si="51"/>
        <v>4.2</v>
      </c>
      <c r="I782" s="70"/>
      <c r="J782" s="36">
        <f t="shared" si="50"/>
        <v>4.2</v>
      </c>
      <c r="K782" s="37">
        <v>12.75</v>
      </c>
      <c r="L782" s="38">
        <f t="shared" si="52"/>
        <v>53.55</v>
      </c>
      <c r="M782" s="28"/>
      <c r="N782" s="37">
        <f t="shared" si="53"/>
        <v>53.55</v>
      </c>
      <c r="O782" s="37"/>
    </row>
    <row r="783" ht="12" customHeight="1" spans="1:15">
      <c r="A783" s="25" t="s">
        <v>17</v>
      </c>
      <c r="B783" s="26" t="s">
        <v>6603</v>
      </c>
      <c r="C783" s="30">
        <v>3</v>
      </c>
      <c r="D783" s="25" t="s">
        <v>6762</v>
      </c>
      <c r="E783" s="28"/>
      <c r="F783" s="70"/>
      <c r="G783" s="29">
        <v>8.34</v>
      </c>
      <c r="H783" s="63">
        <f t="shared" si="51"/>
        <v>8.34</v>
      </c>
      <c r="I783" s="70"/>
      <c r="J783" s="36">
        <f t="shared" si="50"/>
        <v>8.34</v>
      </c>
      <c r="K783" s="37">
        <v>12.75</v>
      </c>
      <c r="L783" s="38">
        <f t="shared" si="52"/>
        <v>106.34</v>
      </c>
      <c r="M783" s="28"/>
      <c r="N783" s="37">
        <f t="shared" si="53"/>
        <v>106.34</v>
      </c>
      <c r="O783" s="37"/>
    </row>
    <row r="784" ht="12" customHeight="1" spans="1:15">
      <c r="A784" s="25" t="s">
        <v>17</v>
      </c>
      <c r="B784" s="26" t="s">
        <v>6603</v>
      </c>
      <c r="C784" s="30">
        <v>3</v>
      </c>
      <c r="D784" s="25" t="s">
        <v>6763</v>
      </c>
      <c r="E784" s="28"/>
      <c r="F784" s="70"/>
      <c r="G784" s="29">
        <v>12.5</v>
      </c>
      <c r="H784" s="63">
        <f t="shared" si="51"/>
        <v>12.5</v>
      </c>
      <c r="I784" s="70"/>
      <c r="J784" s="36">
        <f t="shared" si="50"/>
        <v>12.5</v>
      </c>
      <c r="K784" s="37">
        <v>12.75</v>
      </c>
      <c r="L784" s="38">
        <f t="shared" si="52"/>
        <v>159.38</v>
      </c>
      <c r="M784" s="28"/>
      <c r="N784" s="37">
        <f t="shared" si="53"/>
        <v>159.38</v>
      </c>
      <c r="O784" s="37"/>
    </row>
    <row r="785" ht="12" customHeight="1" spans="1:15">
      <c r="A785" s="25" t="s">
        <v>17</v>
      </c>
      <c r="B785" s="26" t="s">
        <v>6603</v>
      </c>
      <c r="C785" s="30">
        <v>3</v>
      </c>
      <c r="D785" s="30" t="s">
        <v>6764</v>
      </c>
      <c r="E785" s="28"/>
      <c r="F785" s="70"/>
      <c r="G785" s="29">
        <v>2.085</v>
      </c>
      <c r="H785" s="63">
        <f t="shared" si="51"/>
        <v>2.085</v>
      </c>
      <c r="I785" s="70"/>
      <c r="J785" s="36">
        <f t="shared" si="50"/>
        <v>2.085</v>
      </c>
      <c r="K785" s="37">
        <v>12.75</v>
      </c>
      <c r="L785" s="38">
        <f t="shared" si="52"/>
        <v>26.58</v>
      </c>
      <c r="M785" s="28"/>
      <c r="N785" s="37">
        <f t="shared" si="53"/>
        <v>26.58</v>
      </c>
      <c r="O785" s="37"/>
    </row>
    <row r="786" ht="12" customHeight="1" spans="1:15">
      <c r="A786" s="25" t="s">
        <v>17</v>
      </c>
      <c r="B786" s="26" t="s">
        <v>6603</v>
      </c>
      <c r="C786" s="30">
        <v>3</v>
      </c>
      <c r="D786" s="30" t="s">
        <v>6765</v>
      </c>
      <c r="E786" s="28"/>
      <c r="F786" s="70"/>
      <c r="G786" s="29">
        <v>4.2</v>
      </c>
      <c r="H786" s="63">
        <f t="shared" si="51"/>
        <v>4.2</v>
      </c>
      <c r="I786" s="70"/>
      <c r="J786" s="36">
        <f t="shared" si="50"/>
        <v>4.2</v>
      </c>
      <c r="K786" s="37">
        <v>12.75</v>
      </c>
      <c r="L786" s="38">
        <f t="shared" si="52"/>
        <v>53.55</v>
      </c>
      <c r="M786" s="28"/>
      <c r="N786" s="37">
        <f t="shared" si="53"/>
        <v>53.55</v>
      </c>
      <c r="O786" s="37"/>
    </row>
    <row r="787" ht="12" customHeight="1" spans="1:15">
      <c r="A787" s="25" t="s">
        <v>17</v>
      </c>
      <c r="B787" s="26" t="s">
        <v>6603</v>
      </c>
      <c r="C787" s="30">
        <v>3</v>
      </c>
      <c r="D787" s="30" t="s">
        <v>6766</v>
      </c>
      <c r="E787" s="28"/>
      <c r="F787" s="70"/>
      <c r="G787" s="29">
        <v>10.43</v>
      </c>
      <c r="H787" s="63">
        <f t="shared" si="51"/>
        <v>10.43</v>
      </c>
      <c r="I787" s="70"/>
      <c r="J787" s="36">
        <f t="shared" si="50"/>
        <v>10.43</v>
      </c>
      <c r="K787" s="37">
        <v>12.75</v>
      </c>
      <c r="L787" s="38">
        <f t="shared" si="52"/>
        <v>132.98</v>
      </c>
      <c r="M787" s="28"/>
      <c r="N787" s="37">
        <f t="shared" si="53"/>
        <v>132.98</v>
      </c>
      <c r="O787" s="37"/>
    </row>
    <row r="788" ht="12" customHeight="1" spans="1:15">
      <c r="A788" s="25" t="s">
        <v>17</v>
      </c>
      <c r="B788" s="26" t="s">
        <v>6603</v>
      </c>
      <c r="C788" s="30">
        <v>3</v>
      </c>
      <c r="D788" s="30" t="s">
        <v>6767</v>
      </c>
      <c r="E788" s="28"/>
      <c r="F788" s="70"/>
      <c r="G788" s="29">
        <v>6.25</v>
      </c>
      <c r="H788" s="63">
        <f t="shared" si="51"/>
        <v>6.25</v>
      </c>
      <c r="I788" s="70"/>
      <c r="J788" s="36">
        <f t="shared" si="50"/>
        <v>6.25</v>
      </c>
      <c r="K788" s="37">
        <v>12.75</v>
      </c>
      <c r="L788" s="38">
        <f t="shared" si="52"/>
        <v>79.69</v>
      </c>
      <c r="M788" s="28"/>
      <c r="N788" s="37">
        <f t="shared" si="53"/>
        <v>79.69</v>
      </c>
      <c r="O788" s="37"/>
    </row>
    <row r="789" ht="12" customHeight="1" spans="1:15">
      <c r="A789" s="25" t="s">
        <v>17</v>
      </c>
      <c r="B789" s="26" t="s">
        <v>6603</v>
      </c>
      <c r="C789" s="30">
        <v>3</v>
      </c>
      <c r="D789" s="30" t="s">
        <v>6768</v>
      </c>
      <c r="E789" s="28"/>
      <c r="F789" s="70"/>
      <c r="G789" s="29">
        <v>8.34</v>
      </c>
      <c r="H789" s="63">
        <f t="shared" si="51"/>
        <v>8.34</v>
      </c>
      <c r="I789" s="70"/>
      <c r="J789" s="36">
        <f t="shared" si="50"/>
        <v>8.34</v>
      </c>
      <c r="K789" s="37">
        <v>12.75</v>
      </c>
      <c r="L789" s="38">
        <f t="shared" si="52"/>
        <v>106.34</v>
      </c>
      <c r="M789" s="28"/>
      <c r="N789" s="37">
        <f t="shared" si="53"/>
        <v>106.34</v>
      </c>
      <c r="O789" s="37"/>
    </row>
    <row r="790" ht="12" customHeight="1" spans="1:15">
      <c r="A790" s="25" t="s">
        <v>17</v>
      </c>
      <c r="B790" s="26" t="s">
        <v>6603</v>
      </c>
      <c r="C790" s="30">
        <v>3</v>
      </c>
      <c r="D790" s="30" t="s">
        <v>6769</v>
      </c>
      <c r="E790" s="28"/>
      <c r="F790" s="70"/>
      <c r="G790" s="29">
        <v>27.1</v>
      </c>
      <c r="H790" s="63">
        <f t="shared" si="51"/>
        <v>27.1</v>
      </c>
      <c r="I790" s="70"/>
      <c r="J790" s="36">
        <f t="shared" si="50"/>
        <v>27.1</v>
      </c>
      <c r="K790" s="37">
        <v>12.75</v>
      </c>
      <c r="L790" s="38">
        <f t="shared" si="52"/>
        <v>345.53</v>
      </c>
      <c r="M790" s="28"/>
      <c r="N790" s="37">
        <f t="shared" si="53"/>
        <v>345.53</v>
      </c>
      <c r="O790" s="37"/>
    </row>
    <row r="791" ht="12" customHeight="1" spans="1:15">
      <c r="A791" s="25" t="s">
        <v>17</v>
      </c>
      <c r="B791" s="26" t="s">
        <v>6603</v>
      </c>
      <c r="C791" s="30">
        <v>3</v>
      </c>
      <c r="D791" s="30" t="s">
        <v>6770</v>
      </c>
      <c r="E791" s="28"/>
      <c r="F791" s="70"/>
      <c r="G791" s="29">
        <v>2.1</v>
      </c>
      <c r="H791" s="63">
        <f t="shared" si="51"/>
        <v>2.1</v>
      </c>
      <c r="I791" s="70"/>
      <c r="J791" s="36">
        <f t="shared" si="50"/>
        <v>2.1</v>
      </c>
      <c r="K791" s="37">
        <v>12.75</v>
      </c>
      <c r="L791" s="38">
        <f t="shared" si="52"/>
        <v>26.78</v>
      </c>
      <c r="M791" s="28"/>
      <c r="N791" s="37">
        <f t="shared" si="53"/>
        <v>26.78</v>
      </c>
      <c r="O791" s="37"/>
    </row>
    <row r="792" ht="12" customHeight="1" spans="1:15">
      <c r="A792" s="25" t="s">
        <v>17</v>
      </c>
      <c r="B792" s="26" t="s">
        <v>6603</v>
      </c>
      <c r="C792" s="30">
        <v>3</v>
      </c>
      <c r="D792" s="30" t="s">
        <v>6771</v>
      </c>
      <c r="E792" s="28"/>
      <c r="F792" s="70"/>
      <c r="G792" s="29">
        <v>8.34</v>
      </c>
      <c r="H792" s="63">
        <f t="shared" si="51"/>
        <v>8.34</v>
      </c>
      <c r="I792" s="70"/>
      <c r="J792" s="36">
        <f t="shared" si="50"/>
        <v>8.34</v>
      </c>
      <c r="K792" s="37">
        <v>12.75</v>
      </c>
      <c r="L792" s="38">
        <f t="shared" si="52"/>
        <v>106.34</v>
      </c>
      <c r="M792" s="28"/>
      <c r="N792" s="37">
        <f t="shared" si="53"/>
        <v>106.34</v>
      </c>
      <c r="O792" s="37"/>
    </row>
    <row r="793" ht="12" customHeight="1" spans="1:15">
      <c r="A793" s="25" t="s">
        <v>17</v>
      </c>
      <c r="B793" s="26" t="s">
        <v>6603</v>
      </c>
      <c r="C793" s="30">
        <v>3</v>
      </c>
      <c r="D793" s="76" t="s">
        <v>6772</v>
      </c>
      <c r="E793" s="28"/>
      <c r="F793" s="70"/>
      <c r="G793" s="29">
        <v>12.5</v>
      </c>
      <c r="H793" s="63">
        <f t="shared" si="51"/>
        <v>12.5</v>
      </c>
      <c r="I793" s="70"/>
      <c r="J793" s="36">
        <f t="shared" si="50"/>
        <v>12.5</v>
      </c>
      <c r="K793" s="37">
        <v>12.75</v>
      </c>
      <c r="L793" s="38">
        <f t="shared" si="52"/>
        <v>159.38</v>
      </c>
      <c r="M793" s="28"/>
      <c r="N793" s="37">
        <f t="shared" si="53"/>
        <v>159.38</v>
      </c>
      <c r="O793" s="37" t="s">
        <v>6773</v>
      </c>
    </row>
    <row r="794" ht="12" customHeight="1" spans="1:15">
      <c r="A794" s="72" t="s">
        <v>17</v>
      </c>
      <c r="B794" s="73" t="s">
        <v>6603</v>
      </c>
      <c r="C794" s="74">
        <v>3</v>
      </c>
      <c r="D794" s="74" t="s">
        <v>6774</v>
      </c>
      <c r="E794" s="28"/>
      <c r="F794" s="70"/>
      <c r="G794" s="71">
        <v>10.43</v>
      </c>
      <c r="H794" s="63">
        <f t="shared" si="51"/>
        <v>10.43</v>
      </c>
      <c r="I794" s="70"/>
      <c r="J794" s="36">
        <f t="shared" si="50"/>
        <v>10.43</v>
      </c>
      <c r="K794" s="37">
        <v>12.75</v>
      </c>
      <c r="L794" s="38">
        <f t="shared" si="52"/>
        <v>132.98</v>
      </c>
      <c r="M794" s="28"/>
      <c r="N794" s="37">
        <f t="shared" si="53"/>
        <v>132.98</v>
      </c>
      <c r="O794" s="37" t="s">
        <v>6775</v>
      </c>
    </row>
    <row r="795" ht="12" customHeight="1" spans="1:15">
      <c r="A795" s="25" t="s">
        <v>17</v>
      </c>
      <c r="B795" s="26" t="s">
        <v>6603</v>
      </c>
      <c r="C795" s="30">
        <v>3</v>
      </c>
      <c r="D795" s="30" t="s">
        <v>6776</v>
      </c>
      <c r="E795" s="28"/>
      <c r="F795" s="70"/>
      <c r="G795" s="71">
        <v>8.34</v>
      </c>
      <c r="H795" s="63">
        <f t="shared" si="51"/>
        <v>8.34</v>
      </c>
      <c r="I795" s="70"/>
      <c r="J795" s="36">
        <f t="shared" si="50"/>
        <v>8.34</v>
      </c>
      <c r="K795" s="37">
        <v>12.75</v>
      </c>
      <c r="L795" s="38">
        <f t="shared" si="52"/>
        <v>106.34</v>
      </c>
      <c r="M795" s="28"/>
      <c r="N795" s="37">
        <f t="shared" si="53"/>
        <v>106.34</v>
      </c>
      <c r="O795" s="37"/>
    </row>
    <row r="796" ht="12" customHeight="1" spans="1:15">
      <c r="A796" s="25" t="s">
        <v>17</v>
      </c>
      <c r="B796" s="26" t="s">
        <v>6603</v>
      </c>
      <c r="C796" s="30">
        <v>3</v>
      </c>
      <c r="D796" s="30" t="s">
        <v>6777</v>
      </c>
      <c r="E796" s="28"/>
      <c r="F796" s="70"/>
      <c r="G796" s="71">
        <v>10.43</v>
      </c>
      <c r="H796" s="63">
        <f t="shared" si="51"/>
        <v>10.43</v>
      </c>
      <c r="I796" s="70"/>
      <c r="J796" s="36">
        <f t="shared" si="50"/>
        <v>10.43</v>
      </c>
      <c r="K796" s="37">
        <v>12.75</v>
      </c>
      <c r="L796" s="38">
        <f t="shared" si="52"/>
        <v>132.98</v>
      </c>
      <c r="M796" s="28"/>
      <c r="N796" s="37">
        <f t="shared" si="53"/>
        <v>132.98</v>
      </c>
      <c r="O796" s="37"/>
    </row>
    <row r="797" ht="12" customHeight="1" spans="1:15">
      <c r="A797" s="25" t="s">
        <v>17</v>
      </c>
      <c r="B797" s="26" t="s">
        <v>6603</v>
      </c>
      <c r="C797" s="30">
        <v>3</v>
      </c>
      <c r="D797" s="30" t="s">
        <v>6778</v>
      </c>
      <c r="E797" s="28"/>
      <c r="F797" s="70"/>
      <c r="G797" s="71">
        <v>12.5</v>
      </c>
      <c r="H797" s="63">
        <f t="shared" si="51"/>
        <v>12.5</v>
      </c>
      <c r="I797" s="70"/>
      <c r="J797" s="36">
        <f t="shared" si="50"/>
        <v>12.5</v>
      </c>
      <c r="K797" s="37">
        <v>12.75</v>
      </c>
      <c r="L797" s="38">
        <f t="shared" si="52"/>
        <v>159.38</v>
      </c>
      <c r="M797" s="28"/>
      <c r="N797" s="37">
        <f t="shared" si="53"/>
        <v>159.38</v>
      </c>
      <c r="O797" s="37"/>
    </row>
    <row r="798" ht="12" customHeight="1" spans="1:15">
      <c r="A798" s="25" t="s">
        <v>17</v>
      </c>
      <c r="B798" s="26" t="s">
        <v>6603</v>
      </c>
      <c r="C798" s="30">
        <v>3</v>
      </c>
      <c r="D798" s="30" t="s">
        <v>6779</v>
      </c>
      <c r="E798" s="28"/>
      <c r="F798" s="70"/>
      <c r="G798" s="71">
        <v>12.5</v>
      </c>
      <c r="H798" s="63">
        <f t="shared" si="51"/>
        <v>12.5</v>
      </c>
      <c r="I798" s="70"/>
      <c r="J798" s="36">
        <f t="shared" si="50"/>
        <v>12.5</v>
      </c>
      <c r="K798" s="37">
        <v>12.75</v>
      </c>
      <c r="L798" s="38">
        <f t="shared" si="52"/>
        <v>159.38</v>
      </c>
      <c r="M798" s="28"/>
      <c r="N798" s="37">
        <f t="shared" si="53"/>
        <v>159.38</v>
      </c>
      <c r="O798" s="37"/>
    </row>
    <row r="799" ht="12" customHeight="1" spans="1:15">
      <c r="A799" s="25" t="s">
        <v>17</v>
      </c>
      <c r="B799" s="26" t="s">
        <v>6603</v>
      </c>
      <c r="C799" s="30">
        <v>3</v>
      </c>
      <c r="D799" s="30" t="s">
        <v>6780</v>
      </c>
      <c r="E799" s="28"/>
      <c r="F799" s="70"/>
      <c r="G799" s="71">
        <v>10.43</v>
      </c>
      <c r="H799" s="63">
        <f t="shared" si="51"/>
        <v>10.43</v>
      </c>
      <c r="I799" s="70"/>
      <c r="J799" s="36">
        <f t="shared" si="50"/>
        <v>10.43</v>
      </c>
      <c r="K799" s="37">
        <v>12.75</v>
      </c>
      <c r="L799" s="38">
        <f t="shared" si="52"/>
        <v>132.98</v>
      </c>
      <c r="M799" s="28"/>
      <c r="N799" s="37">
        <f t="shared" si="53"/>
        <v>132.98</v>
      </c>
      <c r="O799" s="37"/>
    </row>
    <row r="800" ht="12" customHeight="1" spans="1:15">
      <c r="A800" s="25" t="s">
        <v>17</v>
      </c>
      <c r="B800" s="26" t="s">
        <v>6603</v>
      </c>
      <c r="C800" s="30">
        <v>3</v>
      </c>
      <c r="D800" s="25" t="s">
        <v>6781</v>
      </c>
      <c r="E800" s="28"/>
      <c r="F800" s="70"/>
      <c r="G800" s="71">
        <v>8.34</v>
      </c>
      <c r="H800" s="63">
        <f t="shared" si="51"/>
        <v>8.34</v>
      </c>
      <c r="I800" s="70"/>
      <c r="J800" s="36">
        <f t="shared" si="50"/>
        <v>8.34</v>
      </c>
      <c r="K800" s="37">
        <v>12.75</v>
      </c>
      <c r="L800" s="38">
        <f t="shared" si="52"/>
        <v>106.34</v>
      </c>
      <c r="M800" s="28"/>
      <c r="N800" s="37">
        <f t="shared" si="53"/>
        <v>106.34</v>
      </c>
      <c r="O800" s="37"/>
    </row>
    <row r="801" ht="12" customHeight="1" spans="1:15">
      <c r="A801" s="25" t="s">
        <v>17</v>
      </c>
      <c r="B801" s="26" t="s">
        <v>6603</v>
      </c>
      <c r="C801" s="30">
        <v>3</v>
      </c>
      <c r="D801" s="30" t="s">
        <v>6782</v>
      </c>
      <c r="E801" s="28"/>
      <c r="F801" s="70"/>
      <c r="G801" s="29">
        <v>10.43</v>
      </c>
      <c r="H801" s="63">
        <f t="shared" si="51"/>
        <v>10.43</v>
      </c>
      <c r="I801" s="70"/>
      <c r="J801" s="36">
        <f t="shared" si="50"/>
        <v>10.43</v>
      </c>
      <c r="K801" s="37">
        <v>12.75</v>
      </c>
      <c r="L801" s="38">
        <f t="shared" si="52"/>
        <v>132.98</v>
      </c>
      <c r="M801" s="28"/>
      <c r="N801" s="37">
        <f t="shared" si="53"/>
        <v>132.98</v>
      </c>
      <c r="O801" s="37"/>
    </row>
    <row r="802" ht="12" customHeight="1" spans="1:15">
      <c r="A802" s="25" t="s">
        <v>17</v>
      </c>
      <c r="B802" s="26" t="s">
        <v>6603</v>
      </c>
      <c r="C802" s="30">
        <v>3</v>
      </c>
      <c r="D802" s="30" t="s">
        <v>6783</v>
      </c>
      <c r="E802" s="28"/>
      <c r="F802" s="70"/>
      <c r="G802" s="29">
        <v>14.6</v>
      </c>
      <c r="H802" s="63">
        <f t="shared" si="51"/>
        <v>14.6</v>
      </c>
      <c r="I802" s="70"/>
      <c r="J802" s="36">
        <f t="shared" si="50"/>
        <v>14.6</v>
      </c>
      <c r="K802" s="37">
        <v>12.75</v>
      </c>
      <c r="L802" s="38">
        <f t="shared" si="52"/>
        <v>186.15</v>
      </c>
      <c r="M802" s="28"/>
      <c r="N802" s="37">
        <f t="shared" si="53"/>
        <v>186.15</v>
      </c>
      <c r="O802" s="37"/>
    </row>
    <row r="803" ht="12" customHeight="1" spans="1:15">
      <c r="A803" s="72" t="s">
        <v>17</v>
      </c>
      <c r="B803" s="73" t="s">
        <v>6603</v>
      </c>
      <c r="C803" s="74">
        <v>3</v>
      </c>
      <c r="D803" s="74" t="s">
        <v>6784</v>
      </c>
      <c r="E803" s="77"/>
      <c r="F803" s="78"/>
      <c r="G803" s="79">
        <v>6.25</v>
      </c>
      <c r="H803" s="80">
        <f t="shared" si="51"/>
        <v>6.25</v>
      </c>
      <c r="I803" s="78"/>
      <c r="J803" s="36">
        <f t="shared" si="50"/>
        <v>6.25</v>
      </c>
      <c r="K803" s="37">
        <v>12.75</v>
      </c>
      <c r="L803" s="38">
        <f t="shared" si="52"/>
        <v>79.69</v>
      </c>
      <c r="M803" s="77"/>
      <c r="N803" s="37">
        <f t="shared" si="53"/>
        <v>79.69</v>
      </c>
      <c r="O803" s="82"/>
    </row>
    <row r="804" ht="12" customHeight="1" spans="1:15">
      <c r="A804" s="25" t="s">
        <v>17</v>
      </c>
      <c r="B804" s="26" t="s">
        <v>6603</v>
      </c>
      <c r="C804" s="30">
        <v>3</v>
      </c>
      <c r="D804" s="30" t="s">
        <v>6785</v>
      </c>
      <c r="E804" s="28"/>
      <c r="F804" s="70"/>
      <c r="G804" s="29">
        <v>8.34</v>
      </c>
      <c r="H804" s="63">
        <f t="shared" si="51"/>
        <v>8.34</v>
      </c>
      <c r="I804" s="70"/>
      <c r="J804" s="36">
        <f t="shared" si="50"/>
        <v>8.34</v>
      </c>
      <c r="K804" s="37">
        <v>12.75</v>
      </c>
      <c r="L804" s="38">
        <f t="shared" si="52"/>
        <v>106.34</v>
      </c>
      <c r="M804" s="28"/>
      <c r="N804" s="37">
        <f t="shared" si="53"/>
        <v>106.34</v>
      </c>
      <c r="O804" s="37"/>
    </row>
    <row r="805" ht="12" customHeight="1" spans="1:15">
      <c r="A805" s="25" t="s">
        <v>17</v>
      </c>
      <c r="B805" s="26" t="s">
        <v>6603</v>
      </c>
      <c r="C805" s="30">
        <v>3</v>
      </c>
      <c r="D805" s="30" t="s">
        <v>6786</v>
      </c>
      <c r="E805" s="28"/>
      <c r="F805" s="70"/>
      <c r="G805" s="29">
        <v>4.17</v>
      </c>
      <c r="H805" s="63">
        <f t="shared" si="51"/>
        <v>4.17</v>
      </c>
      <c r="I805" s="70"/>
      <c r="J805" s="36">
        <f t="shared" si="50"/>
        <v>4.17</v>
      </c>
      <c r="K805" s="37">
        <v>12.75</v>
      </c>
      <c r="L805" s="38">
        <f t="shared" si="52"/>
        <v>53.17</v>
      </c>
      <c r="M805" s="28"/>
      <c r="N805" s="37">
        <f t="shared" si="53"/>
        <v>53.17</v>
      </c>
      <c r="O805" s="37"/>
    </row>
    <row r="806" ht="12" customHeight="1" spans="1:15">
      <c r="A806" s="25" t="s">
        <v>17</v>
      </c>
      <c r="B806" s="26" t="s">
        <v>6603</v>
      </c>
      <c r="C806" s="30">
        <v>3</v>
      </c>
      <c r="D806" s="30" t="s">
        <v>6787</v>
      </c>
      <c r="E806" s="28"/>
      <c r="F806" s="70"/>
      <c r="G806" s="29">
        <v>14.6</v>
      </c>
      <c r="H806" s="63">
        <f t="shared" si="51"/>
        <v>14.6</v>
      </c>
      <c r="I806" s="70"/>
      <c r="J806" s="36">
        <f t="shared" si="50"/>
        <v>14.6</v>
      </c>
      <c r="K806" s="37">
        <v>12.75</v>
      </c>
      <c r="L806" s="38">
        <f t="shared" si="52"/>
        <v>186.15</v>
      </c>
      <c r="M806" s="28"/>
      <c r="N806" s="37">
        <f t="shared" si="53"/>
        <v>186.15</v>
      </c>
      <c r="O806" s="37"/>
    </row>
    <row r="807" ht="12" customHeight="1" spans="1:15">
      <c r="A807" s="25" t="s">
        <v>17</v>
      </c>
      <c r="B807" s="26" t="s">
        <v>6603</v>
      </c>
      <c r="C807" s="30">
        <v>3</v>
      </c>
      <c r="D807" s="30" t="s">
        <v>6788</v>
      </c>
      <c r="E807" s="28"/>
      <c r="F807" s="70"/>
      <c r="G807" s="29">
        <v>10.43</v>
      </c>
      <c r="H807" s="63">
        <f t="shared" si="51"/>
        <v>10.43</v>
      </c>
      <c r="I807" s="70"/>
      <c r="J807" s="36">
        <f t="shared" si="50"/>
        <v>10.43</v>
      </c>
      <c r="K807" s="37">
        <v>12.75</v>
      </c>
      <c r="L807" s="38">
        <f t="shared" si="52"/>
        <v>132.98</v>
      </c>
      <c r="M807" s="28"/>
      <c r="N807" s="37">
        <f t="shared" si="53"/>
        <v>132.98</v>
      </c>
      <c r="O807" s="37"/>
    </row>
    <row r="808" ht="12" customHeight="1" spans="1:15">
      <c r="A808" s="25" t="s">
        <v>17</v>
      </c>
      <c r="B808" s="26" t="s">
        <v>6603</v>
      </c>
      <c r="C808" s="30">
        <v>3</v>
      </c>
      <c r="D808" s="30" t="s">
        <v>6789</v>
      </c>
      <c r="E808" s="28"/>
      <c r="F808" s="70"/>
      <c r="G808" s="29">
        <v>6.25</v>
      </c>
      <c r="H808" s="63">
        <f t="shared" si="51"/>
        <v>6.25</v>
      </c>
      <c r="I808" s="70"/>
      <c r="J808" s="36">
        <f t="shared" si="50"/>
        <v>6.25</v>
      </c>
      <c r="K808" s="37">
        <v>12.75</v>
      </c>
      <c r="L808" s="38">
        <f t="shared" si="52"/>
        <v>79.69</v>
      </c>
      <c r="M808" s="28"/>
      <c r="N808" s="37">
        <f t="shared" si="53"/>
        <v>79.69</v>
      </c>
      <c r="O808" s="37"/>
    </row>
    <row r="809" ht="12" customHeight="1" spans="1:15">
      <c r="A809" s="25" t="s">
        <v>17</v>
      </c>
      <c r="B809" s="26" t="s">
        <v>6603</v>
      </c>
      <c r="C809" s="30">
        <v>3</v>
      </c>
      <c r="D809" s="25" t="s">
        <v>6790</v>
      </c>
      <c r="E809" s="28"/>
      <c r="F809" s="70"/>
      <c r="G809" s="29">
        <v>8.34</v>
      </c>
      <c r="H809" s="63">
        <f t="shared" si="51"/>
        <v>8.34</v>
      </c>
      <c r="I809" s="70"/>
      <c r="J809" s="36">
        <f t="shared" si="50"/>
        <v>8.34</v>
      </c>
      <c r="K809" s="37">
        <v>12.75</v>
      </c>
      <c r="L809" s="38">
        <f t="shared" si="52"/>
        <v>106.34</v>
      </c>
      <c r="M809" s="28"/>
      <c r="N809" s="37">
        <f t="shared" si="53"/>
        <v>106.34</v>
      </c>
      <c r="O809" s="37"/>
    </row>
    <row r="810" ht="12" customHeight="1" spans="1:15">
      <c r="A810" s="25" t="s">
        <v>17</v>
      </c>
      <c r="B810" s="26" t="s">
        <v>6603</v>
      </c>
      <c r="C810" s="30">
        <v>3</v>
      </c>
      <c r="D810" s="25" t="s">
        <v>6490</v>
      </c>
      <c r="E810" s="28"/>
      <c r="F810" s="70"/>
      <c r="G810" s="29">
        <v>14.65</v>
      </c>
      <c r="H810" s="63">
        <f t="shared" si="51"/>
        <v>14.65</v>
      </c>
      <c r="I810" s="70"/>
      <c r="J810" s="36">
        <f t="shared" si="50"/>
        <v>14.65</v>
      </c>
      <c r="K810" s="37">
        <v>12.75</v>
      </c>
      <c r="L810" s="38">
        <f t="shared" si="52"/>
        <v>186.79</v>
      </c>
      <c r="M810" s="28"/>
      <c r="N810" s="37">
        <f t="shared" si="53"/>
        <v>186.79</v>
      </c>
      <c r="O810" s="37"/>
    </row>
    <row r="811" ht="12" customHeight="1" spans="1:15">
      <c r="A811" s="25" t="s">
        <v>17</v>
      </c>
      <c r="B811" s="26" t="s">
        <v>6603</v>
      </c>
      <c r="C811" s="30">
        <v>3</v>
      </c>
      <c r="D811" s="30" t="s">
        <v>6791</v>
      </c>
      <c r="E811" s="28"/>
      <c r="F811" s="70"/>
      <c r="G811" s="29">
        <v>10.43</v>
      </c>
      <c r="H811" s="63">
        <f t="shared" si="51"/>
        <v>10.43</v>
      </c>
      <c r="I811" s="70"/>
      <c r="J811" s="36">
        <f t="shared" si="50"/>
        <v>10.43</v>
      </c>
      <c r="K811" s="37">
        <v>12.75</v>
      </c>
      <c r="L811" s="38">
        <f t="shared" si="52"/>
        <v>132.98</v>
      </c>
      <c r="M811" s="28"/>
      <c r="N811" s="37">
        <f t="shared" si="53"/>
        <v>132.98</v>
      </c>
      <c r="O811" s="37"/>
    </row>
    <row r="812" ht="12" customHeight="1" spans="1:15">
      <c r="A812" s="25" t="s">
        <v>17</v>
      </c>
      <c r="B812" s="26" t="s">
        <v>6603</v>
      </c>
      <c r="C812" s="30">
        <v>3</v>
      </c>
      <c r="D812" s="30" t="s">
        <v>6792</v>
      </c>
      <c r="E812" s="28"/>
      <c r="F812" s="70"/>
      <c r="G812" s="29">
        <v>4.17</v>
      </c>
      <c r="H812" s="63">
        <f t="shared" si="51"/>
        <v>4.17</v>
      </c>
      <c r="I812" s="70"/>
      <c r="J812" s="36">
        <f t="shared" si="50"/>
        <v>4.17</v>
      </c>
      <c r="K812" s="37">
        <v>12.75</v>
      </c>
      <c r="L812" s="38">
        <f t="shared" si="52"/>
        <v>53.17</v>
      </c>
      <c r="M812" s="28"/>
      <c r="N812" s="37">
        <f t="shared" si="53"/>
        <v>53.17</v>
      </c>
      <c r="O812" s="37"/>
    </row>
    <row r="813" ht="12" customHeight="1" spans="1:15">
      <c r="A813" s="25" t="s">
        <v>17</v>
      </c>
      <c r="B813" s="26" t="s">
        <v>6603</v>
      </c>
      <c r="C813" s="30">
        <v>3</v>
      </c>
      <c r="D813" s="30" t="s">
        <v>6793</v>
      </c>
      <c r="E813" s="28"/>
      <c r="F813" s="70"/>
      <c r="G813" s="29">
        <v>20.58</v>
      </c>
      <c r="H813" s="63">
        <f t="shared" si="51"/>
        <v>20.58</v>
      </c>
      <c r="I813" s="70"/>
      <c r="J813" s="36">
        <f t="shared" si="50"/>
        <v>20.58</v>
      </c>
      <c r="K813" s="37">
        <v>12.75</v>
      </c>
      <c r="L813" s="38">
        <f t="shared" si="52"/>
        <v>262.4</v>
      </c>
      <c r="M813" s="28"/>
      <c r="N813" s="37">
        <f t="shared" si="53"/>
        <v>262.4</v>
      </c>
      <c r="O813" s="37"/>
    </row>
    <row r="814" ht="12" customHeight="1" spans="1:15">
      <c r="A814" s="25" t="s">
        <v>17</v>
      </c>
      <c r="B814" s="26" t="s">
        <v>6603</v>
      </c>
      <c r="C814" s="30">
        <v>3</v>
      </c>
      <c r="D814" s="30" t="s">
        <v>6794</v>
      </c>
      <c r="E814" s="28"/>
      <c r="F814" s="70"/>
      <c r="G814" s="29">
        <v>4.17</v>
      </c>
      <c r="H814" s="63">
        <f t="shared" si="51"/>
        <v>4.17</v>
      </c>
      <c r="I814" s="70"/>
      <c r="J814" s="36">
        <f t="shared" si="50"/>
        <v>4.17</v>
      </c>
      <c r="K814" s="37">
        <v>12.75</v>
      </c>
      <c r="L814" s="38">
        <f t="shared" si="52"/>
        <v>53.17</v>
      </c>
      <c r="M814" s="28"/>
      <c r="N814" s="37">
        <f t="shared" si="53"/>
        <v>53.17</v>
      </c>
      <c r="O814" s="37"/>
    </row>
    <row r="815" ht="12" customHeight="1" spans="1:15">
      <c r="A815" s="25" t="s">
        <v>17</v>
      </c>
      <c r="B815" s="26" t="s">
        <v>6603</v>
      </c>
      <c r="C815" s="30">
        <v>3</v>
      </c>
      <c r="D815" s="30" t="s">
        <v>6795</v>
      </c>
      <c r="E815" s="28"/>
      <c r="F815" s="70"/>
      <c r="G815" s="29">
        <v>10.43</v>
      </c>
      <c r="H815" s="63">
        <f t="shared" si="51"/>
        <v>10.43</v>
      </c>
      <c r="I815" s="70"/>
      <c r="J815" s="36">
        <f t="shared" si="50"/>
        <v>10.43</v>
      </c>
      <c r="K815" s="37">
        <v>12.75</v>
      </c>
      <c r="L815" s="38">
        <f t="shared" si="52"/>
        <v>132.98</v>
      </c>
      <c r="M815" s="28"/>
      <c r="N815" s="37">
        <f t="shared" si="53"/>
        <v>132.98</v>
      </c>
      <c r="O815" s="37"/>
    </row>
    <row r="816" ht="12" customHeight="1" spans="1:15">
      <c r="A816" s="25" t="s">
        <v>17</v>
      </c>
      <c r="B816" s="26" t="s">
        <v>6603</v>
      </c>
      <c r="C816" s="30">
        <v>3</v>
      </c>
      <c r="D816" s="30" t="s">
        <v>6796</v>
      </c>
      <c r="E816" s="28"/>
      <c r="F816" s="70"/>
      <c r="G816" s="29">
        <v>10.43</v>
      </c>
      <c r="H816" s="63">
        <f t="shared" si="51"/>
        <v>10.43</v>
      </c>
      <c r="I816" s="70"/>
      <c r="J816" s="36">
        <f t="shared" si="50"/>
        <v>10.43</v>
      </c>
      <c r="K816" s="37">
        <v>12.75</v>
      </c>
      <c r="L816" s="38">
        <f t="shared" si="52"/>
        <v>132.98</v>
      </c>
      <c r="M816" s="28"/>
      <c r="N816" s="37">
        <f t="shared" si="53"/>
        <v>132.98</v>
      </c>
      <c r="O816" s="37"/>
    </row>
    <row r="817" ht="12" customHeight="1" spans="1:15">
      <c r="A817" s="25" t="s">
        <v>17</v>
      </c>
      <c r="B817" s="26" t="s">
        <v>6603</v>
      </c>
      <c r="C817" s="30">
        <v>3</v>
      </c>
      <c r="D817" s="30" t="s">
        <v>6797</v>
      </c>
      <c r="E817" s="28"/>
      <c r="F817" s="70"/>
      <c r="G817" s="29">
        <v>20.58</v>
      </c>
      <c r="H817" s="63">
        <f t="shared" si="51"/>
        <v>20.58</v>
      </c>
      <c r="I817" s="70"/>
      <c r="J817" s="36">
        <f t="shared" si="50"/>
        <v>20.58</v>
      </c>
      <c r="K817" s="37">
        <v>12.75</v>
      </c>
      <c r="L817" s="38">
        <f t="shared" si="52"/>
        <v>262.4</v>
      </c>
      <c r="M817" s="28"/>
      <c r="N817" s="37">
        <f t="shared" si="53"/>
        <v>262.4</v>
      </c>
      <c r="O817" s="37"/>
    </row>
    <row r="818" ht="12" customHeight="1" spans="1:15">
      <c r="A818" s="25" t="s">
        <v>17</v>
      </c>
      <c r="B818" s="26" t="s">
        <v>6603</v>
      </c>
      <c r="C818" s="30">
        <v>3</v>
      </c>
      <c r="D818" s="25" t="s">
        <v>3565</v>
      </c>
      <c r="E818" s="28"/>
      <c r="F818" s="70"/>
      <c r="G818" s="29">
        <v>16.62</v>
      </c>
      <c r="H818" s="63">
        <f t="shared" si="51"/>
        <v>16.62</v>
      </c>
      <c r="I818" s="70"/>
      <c r="J818" s="36">
        <f t="shared" si="50"/>
        <v>16.62</v>
      </c>
      <c r="K818" s="37">
        <v>12.75</v>
      </c>
      <c r="L818" s="38">
        <f t="shared" si="52"/>
        <v>211.91</v>
      </c>
      <c r="M818" s="28"/>
      <c r="N818" s="37">
        <f t="shared" si="53"/>
        <v>211.91</v>
      </c>
      <c r="O818" s="37"/>
    </row>
    <row r="819" ht="12" customHeight="1" spans="1:15">
      <c r="A819" s="25" t="s">
        <v>17</v>
      </c>
      <c r="B819" s="26" t="s">
        <v>6603</v>
      </c>
      <c r="C819" s="30">
        <v>3</v>
      </c>
      <c r="D819" s="363" t="s">
        <v>6798</v>
      </c>
      <c r="E819" s="28"/>
      <c r="F819" s="70"/>
      <c r="G819" s="29">
        <v>5.54</v>
      </c>
      <c r="H819" s="63">
        <f t="shared" si="51"/>
        <v>5.54</v>
      </c>
      <c r="I819" s="70"/>
      <c r="J819" s="36">
        <f t="shared" si="50"/>
        <v>5.54</v>
      </c>
      <c r="K819" s="37">
        <v>12.75</v>
      </c>
      <c r="L819" s="38">
        <f t="shared" si="52"/>
        <v>70.64</v>
      </c>
      <c r="M819" s="28"/>
      <c r="N819" s="37">
        <f t="shared" si="53"/>
        <v>70.64</v>
      </c>
      <c r="O819" s="37"/>
    </row>
    <row r="820" ht="12" customHeight="1" spans="1:15">
      <c r="A820" s="25" t="s">
        <v>17</v>
      </c>
      <c r="B820" s="26" t="s">
        <v>6603</v>
      </c>
      <c r="C820" s="30">
        <v>3</v>
      </c>
      <c r="D820" s="25" t="s">
        <v>6799</v>
      </c>
      <c r="E820" s="28"/>
      <c r="F820" s="70"/>
      <c r="G820" s="29">
        <v>11.08</v>
      </c>
      <c r="H820" s="63">
        <f t="shared" si="51"/>
        <v>11.08</v>
      </c>
      <c r="I820" s="70"/>
      <c r="J820" s="36">
        <f t="shared" si="50"/>
        <v>11.08</v>
      </c>
      <c r="K820" s="37">
        <v>12.75</v>
      </c>
      <c r="L820" s="38">
        <f t="shared" si="52"/>
        <v>141.27</v>
      </c>
      <c r="M820" s="28"/>
      <c r="N820" s="37">
        <f t="shared" si="53"/>
        <v>141.27</v>
      </c>
      <c r="O820" s="37"/>
    </row>
    <row r="821" ht="12" customHeight="1" spans="1:15">
      <c r="A821" s="25" t="s">
        <v>17</v>
      </c>
      <c r="B821" s="26" t="s">
        <v>6603</v>
      </c>
      <c r="C821" s="30">
        <v>3</v>
      </c>
      <c r="D821" s="25" t="s">
        <v>6800</v>
      </c>
      <c r="E821" s="28"/>
      <c r="F821" s="70"/>
      <c r="G821" s="29">
        <v>8.31</v>
      </c>
      <c r="H821" s="63">
        <f t="shared" si="51"/>
        <v>8.31</v>
      </c>
      <c r="I821" s="70"/>
      <c r="J821" s="36">
        <f t="shared" si="50"/>
        <v>8.31</v>
      </c>
      <c r="K821" s="37">
        <v>12.75</v>
      </c>
      <c r="L821" s="38">
        <f t="shared" si="52"/>
        <v>105.95</v>
      </c>
      <c r="M821" s="28"/>
      <c r="N821" s="37">
        <f t="shared" si="53"/>
        <v>105.95</v>
      </c>
      <c r="O821" s="37"/>
    </row>
    <row r="822" ht="12" customHeight="1" spans="1:15">
      <c r="A822" s="40" t="s">
        <v>17</v>
      </c>
      <c r="B822" s="41" t="s">
        <v>6603</v>
      </c>
      <c r="C822" s="49">
        <v>3</v>
      </c>
      <c r="D822" s="40" t="s">
        <v>6801</v>
      </c>
      <c r="E822" s="43"/>
      <c r="F822" s="81"/>
      <c r="G822" s="44">
        <v>11.08</v>
      </c>
      <c r="H822" s="45">
        <f t="shared" si="51"/>
        <v>11.08</v>
      </c>
      <c r="I822" s="81"/>
      <c r="J822" s="36">
        <f t="shared" si="50"/>
        <v>11.08</v>
      </c>
      <c r="K822" s="37">
        <v>12.75</v>
      </c>
      <c r="L822" s="38">
        <f t="shared" si="52"/>
        <v>141.27</v>
      </c>
      <c r="M822" s="43"/>
      <c r="N822" s="37">
        <f t="shared" si="53"/>
        <v>141.27</v>
      </c>
      <c r="O822" s="52"/>
    </row>
    <row r="823" ht="12" customHeight="1" spans="1:15">
      <c r="A823" s="25" t="s">
        <v>17</v>
      </c>
      <c r="B823" s="26" t="s">
        <v>6603</v>
      </c>
      <c r="C823" s="30">
        <v>3</v>
      </c>
      <c r="D823" s="25" t="s">
        <v>6802</v>
      </c>
      <c r="E823" s="28"/>
      <c r="F823" s="70"/>
      <c r="G823" s="29">
        <v>16.62</v>
      </c>
      <c r="H823" s="63">
        <f t="shared" si="51"/>
        <v>16.62</v>
      </c>
      <c r="I823" s="70"/>
      <c r="J823" s="36">
        <f t="shared" si="50"/>
        <v>16.62</v>
      </c>
      <c r="K823" s="37">
        <v>12.75</v>
      </c>
      <c r="L823" s="38">
        <f t="shared" si="52"/>
        <v>211.91</v>
      </c>
      <c r="M823" s="28"/>
      <c r="N823" s="37">
        <f t="shared" si="53"/>
        <v>211.91</v>
      </c>
      <c r="O823" s="37"/>
    </row>
    <row r="824" ht="12" customHeight="1" spans="1:15">
      <c r="A824" s="25" t="s">
        <v>17</v>
      </c>
      <c r="B824" s="26" t="s">
        <v>6603</v>
      </c>
      <c r="C824" s="30">
        <v>3</v>
      </c>
      <c r="D824" s="25" t="s">
        <v>6803</v>
      </c>
      <c r="E824" s="28"/>
      <c r="F824" s="70"/>
      <c r="G824" s="29">
        <v>19.39</v>
      </c>
      <c r="H824" s="63">
        <f t="shared" si="51"/>
        <v>19.39</v>
      </c>
      <c r="I824" s="70"/>
      <c r="J824" s="36">
        <f t="shared" si="50"/>
        <v>19.39</v>
      </c>
      <c r="K824" s="37">
        <v>12.75</v>
      </c>
      <c r="L824" s="38">
        <f t="shared" si="52"/>
        <v>247.22</v>
      </c>
      <c r="M824" s="28"/>
      <c r="N824" s="37">
        <f t="shared" si="53"/>
        <v>247.22</v>
      </c>
      <c r="O824" s="37"/>
    </row>
    <row r="825" ht="12" customHeight="1" spans="1:15">
      <c r="A825" s="25" t="s">
        <v>17</v>
      </c>
      <c r="B825" s="26" t="s">
        <v>6603</v>
      </c>
      <c r="C825" s="30">
        <v>3</v>
      </c>
      <c r="D825" s="30" t="s">
        <v>6804</v>
      </c>
      <c r="E825" s="28"/>
      <c r="F825" s="70"/>
      <c r="G825" s="29">
        <v>8.31</v>
      </c>
      <c r="H825" s="63">
        <f t="shared" si="51"/>
        <v>8.31</v>
      </c>
      <c r="I825" s="70"/>
      <c r="J825" s="36">
        <f t="shared" si="50"/>
        <v>8.31</v>
      </c>
      <c r="K825" s="37">
        <v>12.75</v>
      </c>
      <c r="L825" s="38">
        <f t="shared" si="52"/>
        <v>105.95</v>
      </c>
      <c r="M825" s="28"/>
      <c r="N825" s="37">
        <f t="shared" si="53"/>
        <v>105.95</v>
      </c>
      <c r="O825" s="37"/>
    </row>
    <row r="826" ht="12" customHeight="1" spans="1:15">
      <c r="A826" s="25" t="s">
        <v>17</v>
      </c>
      <c r="B826" s="26" t="s">
        <v>6603</v>
      </c>
      <c r="C826" s="30">
        <v>3</v>
      </c>
      <c r="D826" s="30" t="s">
        <v>6805</v>
      </c>
      <c r="E826" s="28"/>
      <c r="F826" s="70"/>
      <c r="G826" s="29">
        <v>16.62</v>
      </c>
      <c r="H826" s="63">
        <f t="shared" si="51"/>
        <v>16.62</v>
      </c>
      <c r="I826" s="70"/>
      <c r="J826" s="36">
        <f t="shared" si="50"/>
        <v>16.62</v>
      </c>
      <c r="K826" s="37">
        <v>12.75</v>
      </c>
      <c r="L826" s="38">
        <f t="shared" si="52"/>
        <v>211.91</v>
      </c>
      <c r="M826" s="28"/>
      <c r="N826" s="37">
        <f t="shared" si="53"/>
        <v>211.91</v>
      </c>
      <c r="O826" s="37"/>
    </row>
    <row r="827" ht="12" customHeight="1" spans="1:15">
      <c r="A827" s="25" t="s">
        <v>17</v>
      </c>
      <c r="B827" s="26" t="s">
        <v>6603</v>
      </c>
      <c r="C827" s="30">
        <v>3</v>
      </c>
      <c r="D827" s="25" t="s">
        <v>6806</v>
      </c>
      <c r="E827" s="28"/>
      <c r="F827" s="70"/>
      <c r="G827" s="29">
        <v>13.85</v>
      </c>
      <c r="H827" s="63">
        <f t="shared" si="51"/>
        <v>13.85</v>
      </c>
      <c r="I827" s="70"/>
      <c r="J827" s="36">
        <f t="shared" si="50"/>
        <v>13.85</v>
      </c>
      <c r="K827" s="37">
        <v>12.75</v>
      </c>
      <c r="L827" s="38">
        <f t="shared" si="52"/>
        <v>176.59</v>
      </c>
      <c r="M827" s="28"/>
      <c r="N827" s="37">
        <f t="shared" si="53"/>
        <v>176.59</v>
      </c>
      <c r="O827" s="37"/>
    </row>
    <row r="828" ht="12" customHeight="1" spans="1:15">
      <c r="A828" s="25" t="s">
        <v>17</v>
      </c>
      <c r="B828" s="26" t="s">
        <v>6603</v>
      </c>
      <c r="C828" s="30">
        <v>3</v>
      </c>
      <c r="D828" s="25" t="s">
        <v>6807</v>
      </c>
      <c r="E828" s="28"/>
      <c r="F828" s="70"/>
      <c r="G828" s="29">
        <v>16.62</v>
      </c>
      <c r="H828" s="63">
        <f t="shared" si="51"/>
        <v>16.62</v>
      </c>
      <c r="I828" s="70"/>
      <c r="J828" s="36">
        <f t="shared" si="50"/>
        <v>16.62</v>
      </c>
      <c r="K828" s="37">
        <v>12.75</v>
      </c>
      <c r="L828" s="38">
        <f t="shared" si="52"/>
        <v>211.91</v>
      </c>
      <c r="M828" s="28"/>
      <c r="N828" s="37">
        <f t="shared" si="53"/>
        <v>211.91</v>
      </c>
      <c r="O828" s="37"/>
    </row>
    <row r="829" ht="12" customHeight="1" spans="1:15">
      <c r="A829" s="25" t="s">
        <v>17</v>
      </c>
      <c r="B829" s="26" t="s">
        <v>6603</v>
      </c>
      <c r="C829" s="30">
        <v>3</v>
      </c>
      <c r="D829" s="25" t="s">
        <v>6808</v>
      </c>
      <c r="E829" s="28"/>
      <c r="F829" s="70"/>
      <c r="G829" s="29">
        <v>2.77</v>
      </c>
      <c r="H829" s="63">
        <f t="shared" si="51"/>
        <v>2.77</v>
      </c>
      <c r="I829" s="70"/>
      <c r="J829" s="36">
        <f t="shared" si="50"/>
        <v>2.77</v>
      </c>
      <c r="K829" s="37">
        <v>12.75</v>
      </c>
      <c r="L829" s="38">
        <f t="shared" si="52"/>
        <v>35.32</v>
      </c>
      <c r="M829" s="28"/>
      <c r="N829" s="37">
        <f t="shared" si="53"/>
        <v>35.32</v>
      </c>
      <c r="O829" s="37"/>
    </row>
    <row r="830" ht="12" customHeight="1" spans="1:15">
      <c r="A830" s="25" t="s">
        <v>17</v>
      </c>
      <c r="B830" s="26" t="s">
        <v>6603</v>
      </c>
      <c r="C830" s="30">
        <v>3</v>
      </c>
      <c r="D830" s="25" t="s">
        <v>6809</v>
      </c>
      <c r="E830" s="28"/>
      <c r="F830" s="70"/>
      <c r="G830" s="29">
        <v>13.85</v>
      </c>
      <c r="H830" s="63">
        <f t="shared" si="51"/>
        <v>13.85</v>
      </c>
      <c r="I830" s="70"/>
      <c r="J830" s="36">
        <f t="shared" si="50"/>
        <v>13.85</v>
      </c>
      <c r="K830" s="37">
        <v>12.75</v>
      </c>
      <c r="L830" s="38">
        <f t="shared" si="52"/>
        <v>176.59</v>
      </c>
      <c r="M830" s="28"/>
      <c r="N830" s="37">
        <f t="shared" si="53"/>
        <v>176.59</v>
      </c>
      <c r="O830" s="37"/>
    </row>
    <row r="831" ht="12" customHeight="1" spans="1:15">
      <c r="A831" s="25" t="s">
        <v>17</v>
      </c>
      <c r="B831" s="26" t="s">
        <v>6603</v>
      </c>
      <c r="C831" s="30">
        <v>3</v>
      </c>
      <c r="D831" s="25" t="s">
        <v>3487</v>
      </c>
      <c r="E831" s="28"/>
      <c r="F831" s="70"/>
      <c r="G831" s="29">
        <v>24.93</v>
      </c>
      <c r="H831" s="63">
        <f t="shared" si="51"/>
        <v>24.93</v>
      </c>
      <c r="I831" s="70"/>
      <c r="J831" s="36">
        <f t="shared" si="50"/>
        <v>24.93</v>
      </c>
      <c r="K831" s="37">
        <v>12.75</v>
      </c>
      <c r="L831" s="38">
        <f t="shared" si="52"/>
        <v>317.86</v>
      </c>
      <c r="M831" s="28"/>
      <c r="N831" s="37">
        <f t="shared" si="53"/>
        <v>317.86</v>
      </c>
      <c r="O831" s="37"/>
    </row>
    <row r="832" ht="12" customHeight="1" spans="1:15">
      <c r="A832" s="25" t="s">
        <v>17</v>
      </c>
      <c r="B832" s="26" t="s">
        <v>6603</v>
      </c>
      <c r="C832" s="30">
        <v>3</v>
      </c>
      <c r="D832" s="25" t="s">
        <v>6810</v>
      </c>
      <c r="E832" s="28"/>
      <c r="F832" s="70"/>
      <c r="G832" s="29">
        <v>13.85</v>
      </c>
      <c r="H832" s="63">
        <f t="shared" si="51"/>
        <v>13.85</v>
      </c>
      <c r="I832" s="70"/>
      <c r="J832" s="36">
        <f t="shared" si="50"/>
        <v>13.85</v>
      </c>
      <c r="K832" s="37">
        <v>12.75</v>
      </c>
      <c r="L832" s="38">
        <f t="shared" si="52"/>
        <v>176.59</v>
      </c>
      <c r="M832" s="28"/>
      <c r="N832" s="37">
        <f t="shared" si="53"/>
        <v>176.59</v>
      </c>
      <c r="O832" s="37"/>
    </row>
    <row r="833" ht="12" customHeight="1" spans="1:15">
      <c r="A833" s="25" t="s">
        <v>17</v>
      </c>
      <c r="B833" s="26" t="s">
        <v>6603</v>
      </c>
      <c r="C833" s="30">
        <v>3</v>
      </c>
      <c r="D833" s="25" t="s">
        <v>6811</v>
      </c>
      <c r="E833" s="28"/>
      <c r="F833" s="70"/>
      <c r="G833" s="29">
        <v>13.85</v>
      </c>
      <c r="H833" s="63">
        <f t="shared" si="51"/>
        <v>13.85</v>
      </c>
      <c r="I833" s="70"/>
      <c r="J833" s="36">
        <f t="shared" si="50"/>
        <v>13.85</v>
      </c>
      <c r="K833" s="37">
        <v>12.75</v>
      </c>
      <c r="L833" s="38">
        <f t="shared" si="52"/>
        <v>176.59</v>
      </c>
      <c r="M833" s="28"/>
      <c r="N833" s="37">
        <f t="shared" si="53"/>
        <v>176.59</v>
      </c>
      <c r="O833" s="37"/>
    </row>
    <row r="834" ht="12" customHeight="1" spans="1:15">
      <c r="A834" s="25" t="s">
        <v>17</v>
      </c>
      <c r="B834" s="26" t="s">
        <v>6603</v>
      </c>
      <c r="C834" s="30">
        <v>3</v>
      </c>
      <c r="D834" s="25" t="s">
        <v>6812</v>
      </c>
      <c r="E834" s="28"/>
      <c r="F834" s="70"/>
      <c r="G834" s="29">
        <v>16.62</v>
      </c>
      <c r="H834" s="63">
        <f t="shared" si="51"/>
        <v>16.62</v>
      </c>
      <c r="I834" s="70"/>
      <c r="J834" s="36">
        <f t="shared" si="50"/>
        <v>16.62</v>
      </c>
      <c r="K834" s="37">
        <v>12.75</v>
      </c>
      <c r="L834" s="38">
        <f t="shared" si="52"/>
        <v>211.91</v>
      </c>
      <c r="M834" s="28"/>
      <c r="N834" s="37">
        <f t="shared" si="53"/>
        <v>211.91</v>
      </c>
      <c r="O834" s="37"/>
    </row>
    <row r="835" ht="12" customHeight="1" spans="1:15">
      <c r="A835" s="25" t="s">
        <v>17</v>
      </c>
      <c r="B835" s="26" t="s">
        <v>6603</v>
      </c>
      <c r="C835" s="30">
        <v>3</v>
      </c>
      <c r="D835" s="25" t="s">
        <v>6813</v>
      </c>
      <c r="E835" s="28"/>
      <c r="F835" s="70"/>
      <c r="G835" s="29">
        <v>5.54</v>
      </c>
      <c r="H835" s="63">
        <f t="shared" si="51"/>
        <v>5.54</v>
      </c>
      <c r="I835" s="70"/>
      <c r="J835" s="36">
        <f t="shared" si="50"/>
        <v>5.54</v>
      </c>
      <c r="K835" s="37">
        <v>12.75</v>
      </c>
      <c r="L835" s="38">
        <f t="shared" si="52"/>
        <v>70.64</v>
      </c>
      <c r="M835" s="28"/>
      <c r="N835" s="37">
        <f t="shared" si="53"/>
        <v>70.64</v>
      </c>
      <c r="O835" s="37"/>
    </row>
    <row r="836" ht="12" customHeight="1" spans="1:15">
      <c r="A836" s="25" t="s">
        <v>17</v>
      </c>
      <c r="B836" s="26" t="s">
        <v>6603</v>
      </c>
      <c r="C836" s="30">
        <v>3</v>
      </c>
      <c r="D836" s="30" t="s">
        <v>6814</v>
      </c>
      <c r="E836" s="28"/>
      <c r="F836" s="70"/>
      <c r="G836" s="29">
        <v>13.85</v>
      </c>
      <c r="H836" s="63">
        <f t="shared" si="51"/>
        <v>13.85</v>
      </c>
      <c r="I836" s="70"/>
      <c r="J836" s="36">
        <f t="shared" si="50"/>
        <v>13.85</v>
      </c>
      <c r="K836" s="37">
        <v>12.75</v>
      </c>
      <c r="L836" s="38">
        <f t="shared" si="52"/>
        <v>176.59</v>
      </c>
      <c r="M836" s="28"/>
      <c r="N836" s="37">
        <f t="shared" si="53"/>
        <v>176.59</v>
      </c>
      <c r="O836" s="37"/>
    </row>
    <row r="837" ht="12" customHeight="1" spans="1:15">
      <c r="A837" s="25" t="s">
        <v>17</v>
      </c>
      <c r="B837" s="26" t="s">
        <v>6603</v>
      </c>
      <c r="C837" s="30">
        <v>3</v>
      </c>
      <c r="D837" s="30" t="s">
        <v>6815</v>
      </c>
      <c r="E837" s="28"/>
      <c r="F837" s="70"/>
      <c r="G837" s="29">
        <v>19.39</v>
      </c>
      <c r="H837" s="63">
        <f t="shared" si="51"/>
        <v>19.39</v>
      </c>
      <c r="I837" s="70"/>
      <c r="J837" s="36">
        <f t="shared" ref="J837:J900" si="54">H837-I837</f>
        <v>19.39</v>
      </c>
      <c r="K837" s="37">
        <v>12.75</v>
      </c>
      <c r="L837" s="38">
        <f t="shared" si="52"/>
        <v>247.22</v>
      </c>
      <c r="M837" s="28"/>
      <c r="N837" s="37">
        <f t="shared" si="53"/>
        <v>247.22</v>
      </c>
      <c r="O837" s="37"/>
    </row>
    <row r="838" ht="12" customHeight="1" spans="1:15">
      <c r="A838" s="25" t="s">
        <v>17</v>
      </c>
      <c r="B838" s="26" t="s">
        <v>6603</v>
      </c>
      <c r="C838" s="30">
        <v>3</v>
      </c>
      <c r="D838" s="30" t="s">
        <v>3127</v>
      </c>
      <c r="E838" s="28"/>
      <c r="F838" s="70"/>
      <c r="G838" s="29">
        <v>13.85</v>
      </c>
      <c r="H838" s="63">
        <f t="shared" ref="H838:H901" si="55">F838+G838</f>
        <v>13.85</v>
      </c>
      <c r="I838" s="70"/>
      <c r="J838" s="36">
        <f t="shared" si="54"/>
        <v>13.85</v>
      </c>
      <c r="K838" s="37">
        <v>12.75</v>
      </c>
      <c r="L838" s="38">
        <f t="shared" ref="L838:L901" si="56">ROUND(H838*K838,2)</f>
        <v>176.59</v>
      </c>
      <c r="M838" s="28"/>
      <c r="N838" s="37">
        <f t="shared" ref="N838:N901" si="57">L838-M838</f>
        <v>176.59</v>
      </c>
      <c r="O838" s="37"/>
    </row>
    <row r="839" ht="12" customHeight="1" spans="1:15">
      <c r="A839" s="25" t="s">
        <v>17</v>
      </c>
      <c r="B839" s="26" t="s">
        <v>6603</v>
      </c>
      <c r="C839" s="30">
        <v>3</v>
      </c>
      <c r="D839" s="30" t="s">
        <v>6816</v>
      </c>
      <c r="E839" s="28"/>
      <c r="F839" s="70"/>
      <c r="G839" s="29">
        <v>5.54</v>
      </c>
      <c r="H839" s="63">
        <f t="shared" si="55"/>
        <v>5.54</v>
      </c>
      <c r="I839" s="70"/>
      <c r="J839" s="36">
        <f t="shared" si="54"/>
        <v>5.54</v>
      </c>
      <c r="K839" s="37">
        <v>12.75</v>
      </c>
      <c r="L839" s="38">
        <f t="shared" si="56"/>
        <v>70.64</v>
      </c>
      <c r="M839" s="28"/>
      <c r="N839" s="37">
        <f t="shared" si="57"/>
        <v>70.64</v>
      </c>
      <c r="O839" s="37"/>
    </row>
    <row r="840" ht="12" customHeight="1" spans="1:15">
      <c r="A840" s="25" t="s">
        <v>17</v>
      </c>
      <c r="B840" s="26" t="s">
        <v>6603</v>
      </c>
      <c r="C840" s="30">
        <v>3</v>
      </c>
      <c r="D840" s="30" t="s">
        <v>6817</v>
      </c>
      <c r="E840" s="28"/>
      <c r="F840" s="70"/>
      <c r="G840" s="29">
        <v>11.08</v>
      </c>
      <c r="H840" s="63">
        <f t="shared" si="55"/>
        <v>11.08</v>
      </c>
      <c r="I840" s="70"/>
      <c r="J840" s="36">
        <f t="shared" si="54"/>
        <v>11.08</v>
      </c>
      <c r="K840" s="37">
        <v>12.75</v>
      </c>
      <c r="L840" s="38">
        <f t="shared" si="56"/>
        <v>141.27</v>
      </c>
      <c r="M840" s="28"/>
      <c r="N840" s="37">
        <f t="shared" si="57"/>
        <v>141.27</v>
      </c>
      <c r="O840" s="37"/>
    </row>
    <row r="841" ht="12" customHeight="1" spans="1:15">
      <c r="A841" s="25" t="s">
        <v>17</v>
      </c>
      <c r="B841" s="26" t="s">
        <v>6603</v>
      </c>
      <c r="C841" s="30">
        <v>3</v>
      </c>
      <c r="D841" s="31" t="s">
        <v>6818</v>
      </c>
      <c r="E841" s="28"/>
      <c r="F841" s="70"/>
      <c r="G841" s="29">
        <v>2.77</v>
      </c>
      <c r="H841" s="63">
        <f t="shared" si="55"/>
        <v>2.77</v>
      </c>
      <c r="I841" s="70"/>
      <c r="J841" s="36">
        <f t="shared" si="54"/>
        <v>2.77</v>
      </c>
      <c r="K841" s="37">
        <v>12.75</v>
      </c>
      <c r="L841" s="38">
        <f t="shared" si="56"/>
        <v>35.32</v>
      </c>
      <c r="M841" s="28"/>
      <c r="N841" s="37">
        <f t="shared" si="57"/>
        <v>35.32</v>
      </c>
      <c r="O841" s="37" t="s">
        <v>6819</v>
      </c>
    </row>
    <row r="842" ht="12" customHeight="1" spans="1:15">
      <c r="A842" s="25" t="s">
        <v>17</v>
      </c>
      <c r="B842" s="26" t="s">
        <v>6603</v>
      </c>
      <c r="C842" s="30">
        <v>3</v>
      </c>
      <c r="D842" s="30" t="s">
        <v>6818</v>
      </c>
      <c r="E842" s="28"/>
      <c r="F842" s="70"/>
      <c r="G842" s="29">
        <v>11.08</v>
      </c>
      <c r="H842" s="63">
        <f t="shared" si="55"/>
        <v>11.08</v>
      </c>
      <c r="I842" s="70"/>
      <c r="J842" s="36">
        <f t="shared" si="54"/>
        <v>11.08</v>
      </c>
      <c r="K842" s="37">
        <v>12.75</v>
      </c>
      <c r="L842" s="38">
        <f t="shared" si="56"/>
        <v>141.27</v>
      </c>
      <c r="M842" s="28"/>
      <c r="N842" s="37">
        <f t="shared" si="57"/>
        <v>141.27</v>
      </c>
      <c r="O842" s="37"/>
    </row>
    <row r="843" ht="12" customHeight="1" spans="1:15">
      <c r="A843" s="25" t="s">
        <v>17</v>
      </c>
      <c r="B843" s="26" t="s">
        <v>6603</v>
      </c>
      <c r="C843" s="30">
        <v>3</v>
      </c>
      <c r="D843" s="30" t="s">
        <v>6820</v>
      </c>
      <c r="E843" s="28"/>
      <c r="F843" s="70"/>
      <c r="G843" s="29">
        <v>11.08</v>
      </c>
      <c r="H843" s="63">
        <f t="shared" si="55"/>
        <v>11.08</v>
      </c>
      <c r="I843" s="70"/>
      <c r="J843" s="36">
        <f t="shared" si="54"/>
        <v>11.08</v>
      </c>
      <c r="K843" s="37">
        <v>12.75</v>
      </c>
      <c r="L843" s="38">
        <f t="shared" si="56"/>
        <v>141.27</v>
      </c>
      <c r="M843" s="28"/>
      <c r="N843" s="37">
        <f t="shared" si="57"/>
        <v>141.27</v>
      </c>
      <c r="O843" s="37"/>
    </row>
    <row r="844" ht="12" customHeight="1" spans="1:15">
      <c r="A844" s="25" t="s">
        <v>17</v>
      </c>
      <c r="B844" s="26" t="s">
        <v>6603</v>
      </c>
      <c r="C844" s="30">
        <v>3</v>
      </c>
      <c r="D844" s="30" t="s">
        <v>6821</v>
      </c>
      <c r="E844" s="28"/>
      <c r="F844" s="70"/>
      <c r="G844" s="29">
        <v>5.54</v>
      </c>
      <c r="H844" s="63">
        <f t="shared" si="55"/>
        <v>5.54</v>
      </c>
      <c r="I844" s="70"/>
      <c r="J844" s="36">
        <f t="shared" si="54"/>
        <v>5.54</v>
      </c>
      <c r="K844" s="37">
        <v>12.75</v>
      </c>
      <c r="L844" s="38">
        <f t="shared" si="56"/>
        <v>70.64</v>
      </c>
      <c r="M844" s="28"/>
      <c r="N844" s="37">
        <f t="shared" si="57"/>
        <v>70.64</v>
      </c>
      <c r="O844" s="37"/>
    </row>
    <row r="845" ht="12" customHeight="1" spans="1:15">
      <c r="A845" s="25" t="s">
        <v>17</v>
      </c>
      <c r="B845" s="26" t="s">
        <v>6603</v>
      </c>
      <c r="C845" s="30">
        <v>3</v>
      </c>
      <c r="D845" s="30" t="s">
        <v>6822</v>
      </c>
      <c r="E845" s="28"/>
      <c r="F845" s="70"/>
      <c r="G845" s="29">
        <v>16.62</v>
      </c>
      <c r="H845" s="63">
        <f t="shared" si="55"/>
        <v>16.62</v>
      </c>
      <c r="I845" s="70"/>
      <c r="J845" s="36">
        <f t="shared" si="54"/>
        <v>16.62</v>
      </c>
      <c r="K845" s="37">
        <v>12.75</v>
      </c>
      <c r="L845" s="38">
        <f t="shared" si="56"/>
        <v>211.91</v>
      </c>
      <c r="M845" s="28"/>
      <c r="N845" s="37">
        <f t="shared" si="57"/>
        <v>211.91</v>
      </c>
      <c r="O845" s="37"/>
    </row>
    <row r="846" ht="12" customHeight="1" spans="1:15">
      <c r="A846" s="25" t="s">
        <v>17</v>
      </c>
      <c r="B846" s="26" t="s">
        <v>6603</v>
      </c>
      <c r="C846" s="30">
        <v>3</v>
      </c>
      <c r="D846" s="30" t="s">
        <v>6823</v>
      </c>
      <c r="E846" s="28"/>
      <c r="F846" s="70"/>
      <c r="G846" s="29">
        <v>19.39</v>
      </c>
      <c r="H846" s="63">
        <f t="shared" si="55"/>
        <v>19.39</v>
      </c>
      <c r="I846" s="70"/>
      <c r="J846" s="36">
        <f t="shared" si="54"/>
        <v>19.39</v>
      </c>
      <c r="K846" s="37">
        <v>12.75</v>
      </c>
      <c r="L846" s="38">
        <f t="shared" si="56"/>
        <v>247.22</v>
      </c>
      <c r="M846" s="28"/>
      <c r="N846" s="37">
        <f t="shared" si="57"/>
        <v>247.22</v>
      </c>
      <c r="O846" s="37"/>
    </row>
    <row r="847" ht="12" customHeight="1" spans="1:15">
      <c r="A847" s="25" t="s">
        <v>17</v>
      </c>
      <c r="B847" s="26" t="s">
        <v>6603</v>
      </c>
      <c r="C847" s="30">
        <v>3</v>
      </c>
      <c r="D847" s="30" t="s">
        <v>6824</v>
      </c>
      <c r="E847" s="28"/>
      <c r="F847" s="70"/>
      <c r="G847" s="29">
        <v>8.31</v>
      </c>
      <c r="H847" s="63">
        <f t="shared" si="55"/>
        <v>8.31</v>
      </c>
      <c r="I847" s="70"/>
      <c r="J847" s="36">
        <f t="shared" si="54"/>
        <v>8.31</v>
      </c>
      <c r="K847" s="37">
        <v>12.75</v>
      </c>
      <c r="L847" s="38">
        <f t="shared" si="56"/>
        <v>105.95</v>
      </c>
      <c r="M847" s="28"/>
      <c r="N847" s="37">
        <f t="shared" si="57"/>
        <v>105.95</v>
      </c>
      <c r="O847" s="37"/>
    </row>
    <row r="848" ht="12" customHeight="1" spans="1:15">
      <c r="A848" s="25" t="s">
        <v>17</v>
      </c>
      <c r="B848" s="26" t="s">
        <v>6603</v>
      </c>
      <c r="C848" s="30">
        <v>3</v>
      </c>
      <c r="D848" s="30" t="s">
        <v>6825</v>
      </c>
      <c r="E848" s="28"/>
      <c r="F848" s="70"/>
      <c r="G848" s="29">
        <v>11.08</v>
      </c>
      <c r="H848" s="63">
        <f t="shared" si="55"/>
        <v>11.08</v>
      </c>
      <c r="I848" s="70"/>
      <c r="J848" s="36">
        <f t="shared" si="54"/>
        <v>11.08</v>
      </c>
      <c r="K848" s="37">
        <v>12.75</v>
      </c>
      <c r="L848" s="38">
        <f t="shared" si="56"/>
        <v>141.27</v>
      </c>
      <c r="M848" s="28"/>
      <c r="N848" s="37">
        <f t="shared" si="57"/>
        <v>141.27</v>
      </c>
      <c r="O848" s="37"/>
    </row>
    <row r="849" ht="12" customHeight="1" spans="1:15">
      <c r="A849" s="25" t="s">
        <v>17</v>
      </c>
      <c r="B849" s="26" t="s">
        <v>6603</v>
      </c>
      <c r="C849" s="30">
        <v>3</v>
      </c>
      <c r="D849" s="25" t="s">
        <v>6826</v>
      </c>
      <c r="E849" s="28"/>
      <c r="F849" s="70"/>
      <c r="G849" s="29">
        <v>8.31</v>
      </c>
      <c r="H849" s="63">
        <f t="shared" si="55"/>
        <v>8.31</v>
      </c>
      <c r="I849" s="70"/>
      <c r="J849" s="36">
        <f t="shared" si="54"/>
        <v>8.31</v>
      </c>
      <c r="K849" s="37">
        <v>12.75</v>
      </c>
      <c r="L849" s="38">
        <f t="shared" si="56"/>
        <v>105.95</v>
      </c>
      <c r="M849" s="28"/>
      <c r="N849" s="37">
        <f t="shared" si="57"/>
        <v>105.95</v>
      </c>
      <c r="O849" s="37"/>
    </row>
    <row r="850" ht="12" customHeight="1" spans="1:15">
      <c r="A850" s="25" t="s">
        <v>17</v>
      </c>
      <c r="B850" s="26" t="s">
        <v>6603</v>
      </c>
      <c r="C850" s="30">
        <v>3</v>
      </c>
      <c r="D850" s="25" t="s">
        <v>6827</v>
      </c>
      <c r="E850" s="28"/>
      <c r="F850" s="70"/>
      <c r="G850" s="29">
        <v>16.62</v>
      </c>
      <c r="H850" s="63">
        <f t="shared" si="55"/>
        <v>16.62</v>
      </c>
      <c r="I850" s="70"/>
      <c r="J850" s="36">
        <f t="shared" si="54"/>
        <v>16.62</v>
      </c>
      <c r="K850" s="37">
        <v>12.75</v>
      </c>
      <c r="L850" s="38">
        <f t="shared" si="56"/>
        <v>211.91</v>
      </c>
      <c r="M850" s="28"/>
      <c r="N850" s="37">
        <f t="shared" si="57"/>
        <v>211.91</v>
      </c>
      <c r="O850" s="37"/>
    </row>
    <row r="851" ht="12" customHeight="1" spans="1:15">
      <c r="A851" s="25" t="s">
        <v>17</v>
      </c>
      <c r="B851" s="26" t="s">
        <v>6603</v>
      </c>
      <c r="C851" s="25"/>
      <c r="D851" s="65" t="s">
        <v>6828</v>
      </c>
      <c r="E851" s="28"/>
      <c r="F851" s="70"/>
      <c r="G851" s="29">
        <v>1305.98</v>
      </c>
      <c r="H851" s="63">
        <f t="shared" si="55"/>
        <v>1305.98</v>
      </c>
      <c r="I851" s="70"/>
      <c r="J851" s="36">
        <f t="shared" si="54"/>
        <v>1305.98</v>
      </c>
      <c r="K851" s="37">
        <v>12.75</v>
      </c>
      <c r="L851" s="38">
        <f t="shared" si="56"/>
        <v>16651.25</v>
      </c>
      <c r="M851" s="28"/>
      <c r="N851" s="37">
        <f t="shared" si="57"/>
        <v>16651.25</v>
      </c>
      <c r="O851" s="37"/>
    </row>
    <row r="852" s="3" customFormat="1" ht="12" customHeight="1" spans="1:15">
      <c r="A852" s="26" t="s">
        <v>17</v>
      </c>
      <c r="B852" s="26" t="s">
        <v>6829</v>
      </c>
      <c r="C852" s="83">
        <v>1</v>
      </c>
      <c r="D852" s="83" t="s">
        <v>6830</v>
      </c>
      <c r="E852" s="26"/>
      <c r="F852" s="28"/>
      <c r="G852" s="63">
        <v>12.6</v>
      </c>
      <c r="H852" s="63">
        <f t="shared" si="55"/>
        <v>12.6</v>
      </c>
      <c r="I852" s="28"/>
      <c r="J852" s="36">
        <f t="shared" si="54"/>
        <v>12.6</v>
      </c>
      <c r="K852" s="37">
        <v>12.75</v>
      </c>
      <c r="L852" s="38">
        <f t="shared" si="56"/>
        <v>160.65</v>
      </c>
      <c r="M852" s="28"/>
      <c r="N852" s="37">
        <f t="shared" si="57"/>
        <v>160.65</v>
      </c>
      <c r="O852" s="37"/>
    </row>
    <row r="853" s="3" customFormat="1" ht="12" customHeight="1" spans="1:15">
      <c r="A853" s="26" t="s">
        <v>17</v>
      </c>
      <c r="B853" s="26" t="s">
        <v>6829</v>
      </c>
      <c r="C853" s="83">
        <v>1</v>
      </c>
      <c r="D853" s="83" t="s">
        <v>6831</v>
      </c>
      <c r="E853" s="26"/>
      <c r="F853" s="28"/>
      <c r="G853" s="63">
        <v>12.8</v>
      </c>
      <c r="H853" s="63">
        <f t="shared" si="55"/>
        <v>12.8</v>
      </c>
      <c r="I853" s="28"/>
      <c r="J853" s="36">
        <f t="shared" si="54"/>
        <v>12.8</v>
      </c>
      <c r="K853" s="37">
        <v>12.75</v>
      </c>
      <c r="L853" s="38">
        <f t="shared" si="56"/>
        <v>163.2</v>
      </c>
      <c r="M853" s="28"/>
      <c r="N853" s="37">
        <f t="shared" si="57"/>
        <v>163.2</v>
      </c>
      <c r="O853" s="37"/>
    </row>
    <row r="854" s="3" customFormat="1" ht="12" customHeight="1" spans="1:15">
      <c r="A854" s="26" t="s">
        <v>17</v>
      </c>
      <c r="B854" s="26" t="s">
        <v>6829</v>
      </c>
      <c r="C854" s="83">
        <v>1</v>
      </c>
      <c r="D854" s="83" t="s">
        <v>6832</v>
      </c>
      <c r="E854" s="26"/>
      <c r="F854" s="28"/>
      <c r="G854" s="63">
        <v>12.6</v>
      </c>
      <c r="H854" s="63">
        <f t="shared" si="55"/>
        <v>12.6</v>
      </c>
      <c r="I854" s="28"/>
      <c r="J854" s="36">
        <f t="shared" si="54"/>
        <v>12.6</v>
      </c>
      <c r="K854" s="37">
        <v>12.75</v>
      </c>
      <c r="L854" s="38">
        <f t="shared" si="56"/>
        <v>160.65</v>
      </c>
      <c r="M854" s="28"/>
      <c r="N854" s="37">
        <f t="shared" si="57"/>
        <v>160.65</v>
      </c>
      <c r="O854" s="37"/>
    </row>
    <row r="855" s="3" customFormat="1" ht="12" customHeight="1" spans="1:15">
      <c r="A855" s="26" t="s">
        <v>17</v>
      </c>
      <c r="B855" s="26" t="s">
        <v>6829</v>
      </c>
      <c r="C855" s="83">
        <v>1</v>
      </c>
      <c r="D855" s="83" t="s">
        <v>6833</v>
      </c>
      <c r="E855" s="26"/>
      <c r="F855" s="28"/>
      <c r="G855" s="63">
        <v>12.6</v>
      </c>
      <c r="H855" s="63">
        <f t="shared" si="55"/>
        <v>12.6</v>
      </c>
      <c r="I855" s="28"/>
      <c r="J855" s="36">
        <f t="shared" si="54"/>
        <v>12.6</v>
      </c>
      <c r="K855" s="37">
        <v>12.75</v>
      </c>
      <c r="L855" s="38">
        <f t="shared" si="56"/>
        <v>160.65</v>
      </c>
      <c r="M855" s="28"/>
      <c r="N855" s="37">
        <f t="shared" si="57"/>
        <v>160.65</v>
      </c>
      <c r="O855" s="37"/>
    </row>
    <row r="856" s="3" customFormat="1" ht="12" customHeight="1" spans="1:15">
      <c r="A856" s="26" t="s">
        <v>17</v>
      </c>
      <c r="B856" s="26" t="s">
        <v>6829</v>
      </c>
      <c r="C856" s="83">
        <v>1</v>
      </c>
      <c r="D856" s="83" t="s">
        <v>6834</v>
      </c>
      <c r="E856" s="26"/>
      <c r="F856" s="28"/>
      <c r="G856" s="63">
        <v>12.6</v>
      </c>
      <c r="H856" s="63">
        <f t="shared" si="55"/>
        <v>12.6</v>
      </c>
      <c r="I856" s="28"/>
      <c r="J856" s="36">
        <f t="shared" si="54"/>
        <v>12.6</v>
      </c>
      <c r="K856" s="37">
        <v>12.75</v>
      </c>
      <c r="L856" s="38">
        <f t="shared" si="56"/>
        <v>160.65</v>
      </c>
      <c r="M856" s="28"/>
      <c r="N856" s="37">
        <f t="shared" si="57"/>
        <v>160.65</v>
      </c>
      <c r="O856" s="37"/>
    </row>
    <row r="857" s="3" customFormat="1" ht="12" customHeight="1" spans="1:15">
      <c r="A857" s="26" t="s">
        <v>17</v>
      </c>
      <c r="B857" s="26" t="s">
        <v>6829</v>
      </c>
      <c r="C857" s="83">
        <v>1</v>
      </c>
      <c r="D857" s="83" t="s">
        <v>6835</v>
      </c>
      <c r="E857" s="26"/>
      <c r="F857" s="28"/>
      <c r="G857" s="63">
        <v>12.6</v>
      </c>
      <c r="H857" s="63">
        <f t="shared" si="55"/>
        <v>12.6</v>
      </c>
      <c r="I857" s="28"/>
      <c r="J857" s="36">
        <f t="shared" si="54"/>
        <v>12.6</v>
      </c>
      <c r="K857" s="37">
        <v>12.75</v>
      </c>
      <c r="L857" s="38">
        <f t="shared" si="56"/>
        <v>160.65</v>
      </c>
      <c r="M857" s="28"/>
      <c r="N857" s="37">
        <f t="shared" si="57"/>
        <v>160.65</v>
      </c>
      <c r="O857" s="37"/>
    </row>
    <row r="858" s="5" customFormat="1" ht="12" customHeight="1" spans="1:15">
      <c r="A858" s="26" t="s">
        <v>17</v>
      </c>
      <c r="B858" s="26" t="s">
        <v>6829</v>
      </c>
      <c r="C858" s="83">
        <v>1</v>
      </c>
      <c r="D858" s="83" t="s">
        <v>6836</v>
      </c>
      <c r="E858" s="26"/>
      <c r="F858" s="28"/>
      <c r="G858" s="63">
        <v>12.8</v>
      </c>
      <c r="H858" s="63">
        <f t="shared" si="55"/>
        <v>12.8</v>
      </c>
      <c r="I858" s="28"/>
      <c r="J858" s="36">
        <f t="shared" si="54"/>
        <v>12.8</v>
      </c>
      <c r="K858" s="37">
        <v>12.75</v>
      </c>
      <c r="L858" s="38">
        <f t="shared" si="56"/>
        <v>163.2</v>
      </c>
      <c r="M858" s="28"/>
      <c r="N858" s="37">
        <f t="shared" si="57"/>
        <v>163.2</v>
      </c>
      <c r="O858" s="37"/>
    </row>
    <row r="859" s="3" customFormat="1" ht="12" customHeight="1" spans="1:15">
      <c r="A859" s="26" t="s">
        <v>17</v>
      </c>
      <c r="B859" s="26" t="s">
        <v>6829</v>
      </c>
      <c r="C859" s="83">
        <v>1</v>
      </c>
      <c r="D859" s="83" t="s">
        <v>6837</v>
      </c>
      <c r="E859" s="26"/>
      <c r="F859" s="28"/>
      <c r="G859" s="63">
        <v>12.8</v>
      </c>
      <c r="H859" s="63">
        <f t="shared" si="55"/>
        <v>12.8</v>
      </c>
      <c r="I859" s="28"/>
      <c r="J859" s="36">
        <f t="shared" si="54"/>
        <v>12.8</v>
      </c>
      <c r="K859" s="37">
        <v>12.75</v>
      </c>
      <c r="L859" s="38">
        <f t="shared" si="56"/>
        <v>163.2</v>
      </c>
      <c r="M859" s="28"/>
      <c r="N859" s="37">
        <f t="shared" si="57"/>
        <v>163.2</v>
      </c>
      <c r="O859" s="37"/>
    </row>
    <row r="860" s="3" customFormat="1" ht="12" customHeight="1" spans="1:15">
      <c r="A860" s="26" t="s">
        <v>17</v>
      </c>
      <c r="B860" s="26" t="s">
        <v>6829</v>
      </c>
      <c r="C860" s="83">
        <v>1</v>
      </c>
      <c r="D860" s="83" t="s">
        <v>6838</v>
      </c>
      <c r="E860" s="26"/>
      <c r="F860" s="28"/>
      <c r="G860" s="63">
        <v>12.5</v>
      </c>
      <c r="H860" s="63">
        <f t="shared" si="55"/>
        <v>12.5</v>
      </c>
      <c r="I860" s="28"/>
      <c r="J860" s="36">
        <f t="shared" si="54"/>
        <v>12.5</v>
      </c>
      <c r="K860" s="37">
        <v>12.75</v>
      </c>
      <c r="L860" s="38">
        <f t="shared" si="56"/>
        <v>159.38</v>
      </c>
      <c r="M860" s="28"/>
      <c r="N860" s="37">
        <f t="shared" si="57"/>
        <v>159.38</v>
      </c>
      <c r="O860" s="37"/>
    </row>
    <row r="861" s="3" customFormat="1" ht="12" customHeight="1" spans="1:15">
      <c r="A861" s="26" t="s">
        <v>17</v>
      </c>
      <c r="B861" s="26" t="s">
        <v>6829</v>
      </c>
      <c r="C861" s="83">
        <v>1</v>
      </c>
      <c r="D861" s="83" t="s">
        <v>6839</v>
      </c>
      <c r="E861" s="26"/>
      <c r="F861" s="28"/>
      <c r="G861" s="63">
        <v>12.6</v>
      </c>
      <c r="H861" s="63">
        <f t="shared" si="55"/>
        <v>12.6</v>
      </c>
      <c r="I861" s="28"/>
      <c r="J861" s="36">
        <f t="shared" si="54"/>
        <v>12.6</v>
      </c>
      <c r="K861" s="37">
        <v>12.75</v>
      </c>
      <c r="L861" s="38">
        <f t="shared" si="56"/>
        <v>160.65</v>
      </c>
      <c r="M861" s="28"/>
      <c r="N861" s="37">
        <f t="shared" si="57"/>
        <v>160.65</v>
      </c>
      <c r="O861" s="37"/>
    </row>
    <row r="862" s="3" customFormat="1" ht="12" customHeight="1" spans="1:15">
      <c r="A862" s="26" t="s">
        <v>17</v>
      </c>
      <c r="B862" s="26" t="s">
        <v>6829</v>
      </c>
      <c r="C862" s="83">
        <v>1</v>
      </c>
      <c r="D862" s="83" t="s">
        <v>6840</v>
      </c>
      <c r="E862" s="26"/>
      <c r="F862" s="28"/>
      <c r="G862" s="63">
        <v>12.8</v>
      </c>
      <c r="H862" s="63">
        <f t="shared" si="55"/>
        <v>12.8</v>
      </c>
      <c r="I862" s="28"/>
      <c r="J862" s="36">
        <f t="shared" si="54"/>
        <v>12.8</v>
      </c>
      <c r="K862" s="37">
        <v>12.75</v>
      </c>
      <c r="L862" s="38">
        <f t="shared" si="56"/>
        <v>163.2</v>
      </c>
      <c r="M862" s="28"/>
      <c r="N862" s="37">
        <f t="shared" si="57"/>
        <v>163.2</v>
      </c>
      <c r="O862" s="37"/>
    </row>
    <row r="863" s="3" customFormat="1" ht="12" customHeight="1" spans="1:15">
      <c r="A863" s="26" t="s">
        <v>17</v>
      </c>
      <c r="B863" s="26" t="s">
        <v>6829</v>
      </c>
      <c r="C863" s="83">
        <v>1</v>
      </c>
      <c r="D863" s="83" t="s">
        <v>6841</v>
      </c>
      <c r="E863" s="26"/>
      <c r="F863" s="28"/>
      <c r="G863" s="63">
        <v>12.5</v>
      </c>
      <c r="H863" s="63">
        <f t="shared" si="55"/>
        <v>12.5</v>
      </c>
      <c r="I863" s="28"/>
      <c r="J863" s="36">
        <f t="shared" si="54"/>
        <v>12.5</v>
      </c>
      <c r="K863" s="37">
        <v>12.75</v>
      </c>
      <c r="L863" s="38">
        <f t="shared" si="56"/>
        <v>159.38</v>
      </c>
      <c r="M863" s="28"/>
      <c r="N863" s="37">
        <f t="shared" si="57"/>
        <v>159.38</v>
      </c>
      <c r="O863" s="37"/>
    </row>
    <row r="864" s="3" customFormat="1" ht="12" customHeight="1" spans="1:15">
      <c r="A864" s="26" t="s">
        <v>17</v>
      </c>
      <c r="B864" s="26" t="s">
        <v>6829</v>
      </c>
      <c r="C864" s="83">
        <v>1</v>
      </c>
      <c r="D864" s="83" t="s">
        <v>6842</v>
      </c>
      <c r="E864" s="26"/>
      <c r="F864" s="28"/>
      <c r="G864" s="63">
        <v>12.5</v>
      </c>
      <c r="H864" s="63">
        <f t="shared" si="55"/>
        <v>12.5</v>
      </c>
      <c r="I864" s="28"/>
      <c r="J864" s="36">
        <f t="shared" si="54"/>
        <v>12.5</v>
      </c>
      <c r="K864" s="37">
        <v>12.75</v>
      </c>
      <c r="L864" s="38">
        <f t="shared" si="56"/>
        <v>159.38</v>
      </c>
      <c r="M864" s="28"/>
      <c r="N864" s="37">
        <f t="shared" si="57"/>
        <v>159.38</v>
      </c>
      <c r="O864" s="37"/>
    </row>
    <row r="865" s="3" customFormat="1" ht="12" customHeight="1" spans="1:15">
      <c r="A865" s="26" t="s">
        <v>17</v>
      </c>
      <c r="B865" s="26" t="s">
        <v>6829</v>
      </c>
      <c r="C865" s="83">
        <v>1</v>
      </c>
      <c r="D865" s="83" t="s">
        <v>6843</v>
      </c>
      <c r="E865" s="26"/>
      <c r="F865" s="28"/>
      <c r="G865" s="63">
        <v>17.5</v>
      </c>
      <c r="H865" s="63">
        <f t="shared" si="55"/>
        <v>17.5</v>
      </c>
      <c r="I865" s="28"/>
      <c r="J865" s="36">
        <f t="shared" si="54"/>
        <v>17.5</v>
      </c>
      <c r="K865" s="37">
        <v>12.75</v>
      </c>
      <c r="L865" s="38">
        <f t="shared" si="56"/>
        <v>223.13</v>
      </c>
      <c r="M865" s="28"/>
      <c r="N865" s="37">
        <f t="shared" si="57"/>
        <v>223.13</v>
      </c>
      <c r="O865" s="37"/>
    </row>
    <row r="866" s="3" customFormat="1" ht="12" customHeight="1" spans="1:15">
      <c r="A866" s="26" t="s">
        <v>17</v>
      </c>
      <c r="B866" s="26" t="s">
        <v>6829</v>
      </c>
      <c r="C866" s="83">
        <v>1</v>
      </c>
      <c r="D866" s="83" t="s">
        <v>6844</v>
      </c>
      <c r="E866" s="26"/>
      <c r="F866" s="28"/>
      <c r="G866" s="63">
        <v>14.8</v>
      </c>
      <c r="H866" s="63">
        <f t="shared" si="55"/>
        <v>14.8</v>
      </c>
      <c r="I866" s="28"/>
      <c r="J866" s="36">
        <f t="shared" si="54"/>
        <v>14.8</v>
      </c>
      <c r="K866" s="37">
        <v>12.75</v>
      </c>
      <c r="L866" s="38">
        <f t="shared" si="56"/>
        <v>188.7</v>
      </c>
      <c r="M866" s="28"/>
      <c r="N866" s="37">
        <f t="shared" si="57"/>
        <v>188.7</v>
      </c>
      <c r="O866" s="37"/>
    </row>
    <row r="867" s="3" customFormat="1" ht="12" customHeight="1" spans="1:15">
      <c r="A867" s="26" t="s">
        <v>17</v>
      </c>
      <c r="B867" s="26" t="s">
        <v>6829</v>
      </c>
      <c r="C867" s="83">
        <v>1</v>
      </c>
      <c r="D867" s="83" t="s">
        <v>6845</v>
      </c>
      <c r="E867" s="26"/>
      <c r="F867" s="28"/>
      <c r="G867" s="63">
        <v>12.6</v>
      </c>
      <c r="H867" s="63">
        <f t="shared" si="55"/>
        <v>12.6</v>
      </c>
      <c r="I867" s="28"/>
      <c r="J867" s="36">
        <f t="shared" si="54"/>
        <v>12.6</v>
      </c>
      <c r="K867" s="37">
        <v>12.75</v>
      </c>
      <c r="L867" s="38">
        <f t="shared" si="56"/>
        <v>160.65</v>
      </c>
      <c r="M867" s="28"/>
      <c r="N867" s="37">
        <f t="shared" si="57"/>
        <v>160.65</v>
      </c>
      <c r="O867" s="37"/>
    </row>
    <row r="868" s="3" customFormat="1" ht="12" customHeight="1" spans="1:15">
      <c r="A868" s="26" t="s">
        <v>17</v>
      </c>
      <c r="B868" s="26" t="s">
        <v>6829</v>
      </c>
      <c r="C868" s="83">
        <v>1</v>
      </c>
      <c r="D868" s="83" t="s">
        <v>6846</v>
      </c>
      <c r="E868" s="26"/>
      <c r="F868" s="28"/>
      <c r="G868" s="63">
        <v>12.5</v>
      </c>
      <c r="H868" s="63">
        <f t="shared" si="55"/>
        <v>12.5</v>
      </c>
      <c r="I868" s="28"/>
      <c r="J868" s="36">
        <f t="shared" si="54"/>
        <v>12.5</v>
      </c>
      <c r="K868" s="37">
        <v>12.75</v>
      </c>
      <c r="L868" s="38">
        <f t="shared" si="56"/>
        <v>159.38</v>
      </c>
      <c r="M868" s="28"/>
      <c r="N868" s="37">
        <f t="shared" si="57"/>
        <v>159.38</v>
      </c>
      <c r="O868" s="37"/>
    </row>
    <row r="869" s="3" customFormat="1" ht="12" customHeight="1" spans="1:15">
      <c r="A869" s="26" t="s">
        <v>17</v>
      </c>
      <c r="B869" s="26" t="s">
        <v>6829</v>
      </c>
      <c r="C869" s="83">
        <v>1</v>
      </c>
      <c r="D869" s="83" t="s">
        <v>6847</v>
      </c>
      <c r="E869" s="26"/>
      <c r="F869" s="28"/>
      <c r="G869" s="63">
        <v>12.8</v>
      </c>
      <c r="H869" s="63">
        <f t="shared" si="55"/>
        <v>12.8</v>
      </c>
      <c r="I869" s="28"/>
      <c r="J869" s="36">
        <f t="shared" si="54"/>
        <v>12.8</v>
      </c>
      <c r="K869" s="37">
        <v>12.75</v>
      </c>
      <c r="L869" s="38">
        <f t="shared" si="56"/>
        <v>163.2</v>
      </c>
      <c r="M869" s="28"/>
      <c r="N869" s="37">
        <f t="shared" si="57"/>
        <v>163.2</v>
      </c>
      <c r="O869" s="37"/>
    </row>
    <row r="870" s="3" customFormat="1" ht="12" customHeight="1" spans="1:15">
      <c r="A870" s="26" t="s">
        <v>17</v>
      </c>
      <c r="B870" s="26" t="s">
        <v>6829</v>
      </c>
      <c r="C870" s="83">
        <v>1</v>
      </c>
      <c r="D870" s="83" t="s">
        <v>6848</v>
      </c>
      <c r="E870" s="26"/>
      <c r="F870" s="28"/>
      <c r="G870" s="63">
        <v>12.8</v>
      </c>
      <c r="H870" s="63">
        <f t="shared" si="55"/>
        <v>12.8</v>
      </c>
      <c r="I870" s="28"/>
      <c r="J870" s="36">
        <f t="shared" si="54"/>
        <v>12.8</v>
      </c>
      <c r="K870" s="37">
        <v>12.75</v>
      </c>
      <c r="L870" s="38">
        <f t="shared" si="56"/>
        <v>163.2</v>
      </c>
      <c r="M870" s="28"/>
      <c r="N870" s="37">
        <f t="shared" si="57"/>
        <v>163.2</v>
      </c>
      <c r="O870" s="37"/>
    </row>
    <row r="871" s="3" customFormat="1" ht="12" customHeight="1" spans="1:15">
      <c r="A871" s="26" t="s">
        <v>17</v>
      </c>
      <c r="B871" s="26" t="s">
        <v>6829</v>
      </c>
      <c r="C871" s="83">
        <v>1</v>
      </c>
      <c r="D871" s="83" t="s">
        <v>6849</v>
      </c>
      <c r="E871" s="26"/>
      <c r="F871" s="28"/>
      <c r="G871" s="63">
        <v>12.5</v>
      </c>
      <c r="H871" s="63">
        <f t="shared" si="55"/>
        <v>12.5</v>
      </c>
      <c r="I871" s="28"/>
      <c r="J871" s="36">
        <f t="shared" si="54"/>
        <v>12.5</v>
      </c>
      <c r="K871" s="37">
        <v>12.75</v>
      </c>
      <c r="L871" s="38">
        <f t="shared" si="56"/>
        <v>159.38</v>
      </c>
      <c r="M871" s="28"/>
      <c r="N871" s="37">
        <f t="shared" si="57"/>
        <v>159.38</v>
      </c>
      <c r="O871" s="37"/>
    </row>
    <row r="872" s="3" customFormat="1" ht="12" customHeight="1" spans="1:15">
      <c r="A872" s="26" t="s">
        <v>17</v>
      </c>
      <c r="B872" s="26" t="s">
        <v>6829</v>
      </c>
      <c r="C872" s="83">
        <v>1</v>
      </c>
      <c r="D872" s="83" t="s">
        <v>6850</v>
      </c>
      <c r="E872" s="26"/>
      <c r="F872" s="28"/>
      <c r="G872" s="63">
        <v>17.5</v>
      </c>
      <c r="H872" s="63">
        <f t="shared" si="55"/>
        <v>17.5</v>
      </c>
      <c r="I872" s="28"/>
      <c r="J872" s="36">
        <f t="shared" si="54"/>
        <v>17.5</v>
      </c>
      <c r="K872" s="37">
        <v>12.75</v>
      </c>
      <c r="L872" s="38">
        <f t="shared" si="56"/>
        <v>223.13</v>
      </c>
      <c r="M872" s="28"/>
      <c r="N872" s="37">
        <f t="shared" si="57"/>
        <v>223.13</v>
      </c>
      <c r="O872" s="37"/>
    </row>
    <row r="873" s="3" customFormat="1" ht="12" customHeight="1" spans="1:15">
      <c r="A873" s="26" t="s">
        <v>17</v>
      </c>
      <c r="B873" s="26" t="s">
        <v>6829</v>
      </c>
      <c r="C873" s="83">
        <v>1</v>
      </c>
      <c r="D873" s="83" t="s">
        <v>6851</v>
      </c>
      <c r="E873" s="26"/>
      <c r="F873" s="28"/>
      <c r="G873" s="63">
        <v>17.6</v>
      </c>
      <c r="H873" s="63">
        <f t="shared" si="55"/>
        <v>17.6</v>
      </c>
      <c r="I873" s="28"/>
      <c r="J873" s="36">
        <f t="shared" si="54"/>
        <v>17.6</v>
      </c>
      <c r="K873" s="37">
        <v>12.75</v>
      </c>
      <c r="L873" s="38">
        <f t="shared" si="56"/>
        <v>224.4</v>
      </c>
      <c r="M873" s="28"/>
      <c r="N873" s="37">
        <f t="shared" si="57"/>
        <v>224.4</v>
      </c>
      <c r="O873" s="37" t="s">
        <v>6852</v>
      </c>
    </row>
    <row r="874" s="3" customFormat="1" ht="12" customHeight="1" spans="1:15">
      <c r="A874" s="26" t="s">
        <v>17</v>
      </c>
      <c r="B874" s="26" t="s">
        <v>6829</v>
      </c>
      <c r="C874" s="83">
        <v>1</v>
      </c>
      <c r="D874" s="26" t="s">
        <v>6853</v>
      </c>
      <c r="E874" s="26"/>
      <c r="F874" s="28"/>
      <c r="G874" s="63">
        <v>12.7</v>
      </c>
      <c r="H874" s="63">
        <f t="shared" si="55"/>
        <v>12.7</v>
      </c>
      <c r="I874" s="28"/>
      <c r="J874" s="36">
        <f t="shared" si="54"/>
        <v>12.7</v>
      </c>
      <c r="K874" s="37">
        <v>12.75</v>
      </c>
      <c r="L874" s="38">
        <f t="shared" si="56"/>
        <v>161.93</v>
      </c>
      <c r="M874" s="28"/>
      <c r="N874" s="37">
        <f t="shared" si="57"/>
        <v>161.93</v>
      </c>
      <c r="O874" s="37"/>
    </row>
    <row r="875" s="3" customFormat="1" ht="12" customHeight="1" spans="1:15">
      <c r="A875" s="26" t="s">
        <v>17</v>
      </c>
      <c r="B875" s="26" t="s">
        <v>6829</v>
      </c>
      <c r="C875" s="83">
        <v>1</v>
      </c>
      <c r="D875" s="26" t="s">
        <v>6854</v>
      </c>
      <c r="E875" s="26"/>
      <c r="F875" s="28"/>
      <c r="G875" s="63">
        <v>12.8</v>
      </c>
      <c r="H875" s="63">
        <f t="shared" si="55"/>
        <v>12.8</v>
      </c>
      <c r="I875" s="28"/>
      <c r="J875" s="36">
        <f t="shared" si="54"/>
        <v>12.8</v>
      </c>
      <c r="K875" s="37">
        <v>12.75</v>
      </c>
      <c r="L875" s="38">
        <f t="shared" si="56"/>
        <v>163.2</v>
      </c>
      <c r="M875" s="28"/>
      <c r="N875" s="37">
        <f t="shared" si="57"/>
        <v>163.2</v>
      </c>
      <c r="O875" s="37"/>
    </row>
    <row r="876" s="3" customFormat="1" ht="12" customHeight="1" spans="1:15">
      <c r="A876" s="26" t="s">
        <v>17</v>
      </c>
      <c r="B876" s="26" t="s">
        <v>6829</v>
      </c>
      <c r="C876" s="83">
        <v>1</v>
      </c>
      <c r="D876" s="365" t="s">
        <v>6855</v>
      </c>
      <c r="E876" s="26"/>
      <c r="F876" s="28"/>
      <c r="G876" s="63">
        <v>12.6</v>
      </c>
      <c r="H876" s="63">
        <f t="shared" si="55"/>
        <v>12.6</v>
      </c>
      <c r="I876" s="28"/>
      <c r="J876" s="36">
        <f t="shared" si="54"/>
        <v>12.6</v>
      </c>
      <c r="K876" s="37">
        <v>12.75</v>
      </c>
      <c r="L876" s="38">
        <f t="shared" si="56"/>
        <v>160.65</v>
      </c>
      <c r="M876" s="28"/>
      <c r="N876" s="37">
        <f t="shared" si="57"/>
        <v>160.65</v>
      </c>
      <c r="O876" s="37"/>
    </row>
    <row r="877" s="3" customFormat="1" ht="12" customHeight="1" spans="1:15">
      <c r="A877" s="26" t="s">
        <v>17</v>
      </c>
      <c r="B877" s="26" t="s">
        <v>6829</v>
      </c>
      <c r="C877" s="83">
        <v>1</v>
      </c>
      <c r="D877" s="83" t="s">
        <v>6856</v>
      </c>
      <c r="E877" s="26"/>
      <c r="F877" s="28"/>
      <c r="G877" s="63">
        <v>14.6</v>
      </c>
      <c r="H877" s="63">
        <f t="shared" si="55"/>
        <v>14.6</v>
      </c>
      <c r="I877" s="28"/>
      <c r="J877" s="36">
        <f t="shared" si="54"/>
        <v>14.6</v>
      </c>
      <c r="K877" s="37">
        <v>12.75</v>
      </c>
      <c r="L877" s="38">
        <f t="shared" si="56"/>
        <v>186.15</v>
      </c>
      <c r="M877" s="28"/>
      <c r="N877" s="37">
        <f t="shared" si="57"/>
        <v>186.15</v>
      </c>
      <c r="O877" s="37"/>
    </row>
    <row r="878" s="3" customFormat="1" ht="12" customHeight="1" spans="1:15">
      <c r="A878" s="26" t="s">
        <v>17</v>
      </c>
      <c r="B878" s="26" t="s">
        <v>6829</v>
      </c>
      <c r="C878" s="83">
        <v>1</v>
      </c>
      <c r="D878" s="83" t="s">
        <v>6857</v>
      </c>
      <c r="E878" s="26"/>
      <c r="F878" s="28"/>
      <c r="G878" s="63">
        <v>12.8</v>
      </c>
      <c r="H878" s="63">
        <f t="shared" si="55"/>
        <v>12.8</v>
      </c>
      <c r="I878" s="28"/>
      <c r="J878" s="36">
        <f t="shared" si="54"/>
        <v>12.8</v>
      </c>
      <c r="K878" s="37">
        <v>12.75</v>
      </c>
      <c r="L878" s="38">
        <f t="shared" si="56"/>
        <v>163.2</v>
      </c>
      <c r="M878" s="28"/>
      <c r="N878" s="37">
        <f t="shared" si="57"/>
        <v>163.2</v>
      </c>
      <c r="O878" s="37"/>
    </row>
    <row r="879" s="3" customFormat="1" ht="12" customHeight="1" spans="1:15">
      <c r="A879" s="26" t="s">
        <v>17</v>
      </c>
      <c r="B879" s="26" t="s">
        <v>6829</v>
      </c>
      <c r="C879" s="83">
        <v>1</v>
      </c>
      <c r="D879" s="83" t="s">
        <v>6858</v>
      </c>
      <c r="E879" s="26"/>
      <c r="F879" s="28"/>
      <c r="G879" s="63">
        <v>12.8</v>
      </c>
      <c r="H879" s="63">
        <f t="shared" si="55"/>
        <v>12.8</v>
      </c>
      <c r="I879" s="28"/>
      <c r="J879" s="36">
        <f t="shared" si="54"/>
        <v>12.8</v>
      </c>
      <c r="K879" s="37">
        <v>12.75</v>
      </c>
      <c r="L879" s="38">
        <f t="shared" si="56"/>
        <v>163.2</v>
      </c>
      <c r="M879" s="28"/>
      <c r="N879" s="37">
        <f t="shared" si="57"/>
        <v>163.2</v>
      </c>
      <c r="O879" s="37"/>
    </row>
    <row r="880" s="3" customFormat="1" ht="12" customHeight="1" spans="1:15">
      <c r="A880" s="26" t="s">
        <v>17</v>
      </c>
      <c r="B880" s="26" t="s">
        <v>6829</v>
      </c>
      <c r="C880" s="83">
        <v>1</v>
      </c>
      <c r="D880" s="83" t="s">
        <v>6859</v>
      </c>
      <c r="E880" s="26"/>
      <c r="F880" s="28"/>
      <c r="G880" s="63">
        <v>12.6</v>
      </c>
      <c r="H880" s="63">
        <f t="shared" si="55"/>
        <v>12.6</v>
      </c>
      <c r="I880" s="28"/>
      <c r="J880" s="36">
        <f t="shared" si="54"/>
        <v>12.6</v>
      </c>
      <c r="K880" s="37">
        <v>12.75</v>
      </c>
      <c r="L880" s="38">
        <f t="shared" si="56"/>
        <v>160.65</v>
      </c>
      <c r="M880" s="28"/>
      <c r="N880" s="37">
        <f t="shared" si="57"/>
        <v>160.65</v>
      </c>
      <c r="O880" s="37"/>
    </row>
    <row r="881" s="3" customFormat="1" ht="12" customHeight="1" spans="1:15">
      <c r="A881" s="26" t="s">
        <v>17</v>
      </c>
      <c r="B881" s="26" t="s">
        <v>6829</v>
      </c>
      <c r="C881" s="26">
        <v>2</v>
      </c>
      <c r="D881" s="83" t="s">
        <v>6860</v>
      </c>
      <c r="E881" s="26"/>
      <c r="F881" s="28"/>
      <c r="G881" s="63">
        <v>12.6</v>
      </c>
      <c r="H881" s="63">
        <f t="shared" si="55"/>
        <v>12.6</v>
      </c>
      <c r="I881" s="28"/>
      <c r="J881" s="36">
        <f t="shared" si="54"/>
        <v>12.6</v>
      </c>
      <c r="K881" s="37">
        <v>12.75</v>
      </c>
      <c r="L881" s="38">
        <f t="shared" si="56"/>
        <v>160.65</v>
      </c>
      <c r="M881" s="28"/>
      <c r="N881" s="37">
        <f t="shared" si="57"/>
        <v>160.65</v>
      </c>
      <c r="O881" s="37"/>
    </row>
    <row r="882" s="3" customFormat="1" ht="12" customHeight="1" spans="1:15">
      <c r="A882" s="26" t="s">
        <v>17</v>
      </c>
      <c r="B882" s="26" t="s">
        <v>6829</v>
      </c>
      <c r="C882" s="26">
        <v>2</v>
      </c>
      <c r="D882" s="83" t="s">
        <v>6861</v>
      </c>
      <c r="E882" s="26"/>
      <c r="F882" s="28"/>
      <c r="G882" s="63">
        <v>12.6</v>
      </c>
      <c r="H882" s="63">
        <f t="shared" si="55"/>
        <v>12.6</v>
      </c>
      <c r="I882" s="28"/>
      <c r="J882" s="36">
        <f t="shared" si="54"/>
        <v>12.6</v>
      </c>
      <c r="K882" s="37">
        <v>12.75</v>
      </c>
      <c r="L882" s="38">
        <f t="shared" si="56"/>
        <v>160.65</v>
      </c>
      <c r="M882" s="28"/>
      <c r="N882" s="37">
        <f t="shared" si="57"/>
        <v>160.65</v>
      </c>
      <c r="O882" s="37"/>
    </row>
    <row r="883" s="3" customFormat="1" ht="12" customHeight="1" spans="1:15">
      <c r="A883" s="26" t="s">
        <v>17</v>
      </c>
      <c r="B883" s="26" t="s">
        <v>6829</v>
      </c>
      <c r="C883" s="26">
        <v>2</v>
      </c>
      <c r="D883" s="83" t="s">
        <v>6862</v>
      </c>
      <c r="E883" s="26"/>
      <c r="F883" s="28"/>
      <c r="G883" s="63">
        <v>12.6</v>
      </c>
      <c r="H883" s="63">
        <f t="shared" si="55"/>
        <v>12.6</v>
      </c>
      <c r="I883" s="28"/>
      <c r="J883" s="36">
        <f t="shared" si="54"/>
        <v>12.6</v>
      </c>
      <c r="K883" s="37">
        <v>12.75</v>
      </c>
      <c r="L883" s="38">
        <f t="shared" si="56"/>
        <v>160.65</v>
      </c>
      <c r="M883" s="28"/>
      <c r="N883" s="37">
        <f t="shared" si="57"/>
        <v>160.65</v>
      </c>
      <c r="O883" s="37"/>
    </row>
    <row r="884" s="3" customFormat="1" ht="12" customHeight="1" spans="1:15">
      <c r="A884" s="26" t="s">
        <v>17</v>
      </c>
      <c r="B884" s="26" t="s">
        <v>6829</v>
      </c>
      <c r="C884" s="26">
        <v>2</v>
      </c>
      <c r="D884" s="83" t="s">
        <v>6863</v>
      </c>
      <c r="E884" s="26"/>
      <c r="F884" s="28"/>
      <c r="G884" s="63">
        <v>12.6</v>
      </c>
      <c r="H884" s="63">
        <f t="shared" si="55"/>
        <v>12.6</v>
      </c>
      <c r="I884" s="28"/>
      <c r="J884" s="36">
        <f t="shared" si="54"/>
        <v>12.6</v>
      </c>
      <c r="K884" s="37">
        <v>12.75</v>
      </c>
      <c r="L884" s="38">
        <f t="shared" si="56"/>
        <v>160.65</v>
      </c>
      <c r="M884" s="28"/>
      <c r="N884" s="37">
        <f t="shared" si="57"/>
        <v>160.65</v>
      </c>
      <c r="O884" s="37"/>
    </row>
    <row r="885" s="3" customFormat="1" ht="12" customHeight="1" spans="1:15">
      <c r="A885" s="26" t="s">
        <v>17</v>
      </c>
      <c r="B885" s="26" t="s">
        <v>6829</v>
      </c>
      <c r="C885" s="26">
        <v>2</v>
      </c>
      <c r="D885" s="83" t="s">
        <v>6864</v>
      </c>
      <c r="E885" s="26"/>
      <c r="F885" s="28"/>
      <c r="G885" s="63">
        <v>21.8</v>
      </c>
      <c r="H885" s="63">
        <f t="shared" si="55"/>
        <v>21.8</v>
      </c>
      <c r="I885" s="28"/>
      <c r="J885" s="36">
        <f t="shared" si="54"/>
        <v>21.8</v>
      </c>
      <c r="K885" s="37">
        <v>12.75</v>
      </c>
      <c r="L885" s="38">
        <f t="shared" si="56"/>
        <v>277.95</v>
      </c>
      <c r="M885" s="28"/>
      <c r="N885" s="37">
        <f t="shared" si="57"/>
        <v>277.95</v>
      </c>
      <c r="O885" s="37"/>
    </row>
    <row r="886" s="3" customFormat="1" ht="12" customHeight="1" spans="1:15">
      <c r="A886" s="26" t="s">
        <v>17</v>
      </c>
      <c r="B886" s="26" t="s">
        <v>6829</v>
      </c>
      <c r="C886" s="26">
        <v>2</v>
      </c>
      <c r="D886" s="83" t="s">
        <v>6865</v>
      </c>
      <c r="E886" s="26"/>
      <c r="F886" s="28"/>
      <c r="G886" s="63">
        <v>12.6</v>
      </c>
      <c r="H886" s="63">
        <f t="shared" si="55"/>
        <v>12.6</v>
      </c>
      <c r="I886" s="28"/>
      <c r="J886" s="36">
        <f t="shared" si="54"/>
        <v>12.6</v>
      </c>
      <c r="K886" s="37">
        <v>12.75</v>
      </c>
      <c r="L886" s="38">
        <f t="shared" si="56"/>
        <v>160.65</v>
      </c>
      <c r="M886" s="28"/>
      <c r="N886" s="37">
        <f t="shared" si="57"/>
        <v>160.65</v>
      </c>
      <c r="O886" s="37"/>
    </row>
    <row r="887" s="3" customFormat="1" ht="12" customHeight="1" spans="1:15">
      <c r="A887" s="26" t="s">
        <v>17</v>
      </c>
      <c r="B887" s="26" t="s">
        <v>6829</v>
      </c>
      <c r="C887" s="26">
        <v>2</v>
      </c>
      <c r="D887" s="83" t="s">
        <v>6866</v>
      </c>
      <c r="E887" s="26"/>
      <c r="F887" s="28"/>
      <c r="G887" s="63">
        <v>12.6</v>
      </c>
      <c r="H887" s="63">
        <f t="shared" si="55"/>
        <v>12.6</v>
      </c>
      <c r="I887" s="28"/>
      <c r="J887" s="36">
        <f t="shared" si="54"/>
        <v>12.6</v>
      </c>
      <c r="K887" s="37">
        <v>12.75</v>
      </c>
      <c r="L887" s="38">
        <f t="shared" si="56"/>
        <v>160.65</v>
      </c>
      <c r="M887" s="28"/>
      <c r="N887" s="37">
        <f t="shared" si="57"/>
        <v>160.65</v>
      </c>
      <c r="O887" s="37"/>
    </row>
    <row r="888" s="3" customFormat="1" ht="12" customHeight="1" spans="1:15">
      <c r="A888" s="26" t="s">
        <v>17</v>
      </c>
      <c r="B888" s="26" t="s">
        <v>6829</v>
      </c>
      <c r="C888" s="26">
        <v>2</v>
      </c>
      <c r="D888" s="83" t="s">
        <v>6867</v>
      </c>
      <c r="E888" s="26"/>
      <c r="F888" s="28"/>
      <c r="G888" s="63">
        <v>12.5</v>
      </c>
      <c r="H888" s="63">
        <f t="shared" si="55"/>
        <v>12.5</v>
      </c>
      <c r="I888" s="28"/>
      <c r="J888" s="36">
        <f t="shared" si="54"/>
        <v>12.5</v>
      </c>
      <c r="K888" s="37">
        <v>12.75</v>
      </c>
      <c r="L888" s="38">
        <f t="shared" si="56"/>
        <v>159.38</v>
      </c>
      <c r="M888" s="28"/>
      <c r="N888" s="37">
        <f t="shared" si="57"/>
        <v>159.38</v>
      </c>
      <c r="O888" s="37"/>
    </row>
    <row r="889" s="3" customFormat="1" ht="12" customHeight="1" spans="1:15">
      <c r="A889" s="26" t="s">
        <v>17</v>
      </c>
      <c r="B889" s="26" t="s">
        <v>6829</v>
      </c>
      <c r="C889" s="26">
        <v>2</v>
      </c>
      <c r="D889" s="83" t="s">
        <v>6868</v>
      </c>
      <c r="E889" s="26"/>
      <c r="F889" s="28"/>
      <c r="G889" s="63">
        <v>12.5</v>
      </c>
      <c r="H889" s="63">
        <f t="shared" si="55"/>
        <v>12.5</v>
      </c>
      <c r="I889" s="28"/>
      <c r="J889" s="36">
        <f t="shared" si="54"/>
        <v>12.5</v>
      </c>
      <c r="K889" s="37">
        <v>12.75</v>
      </c>
      <c r="L889" s="38">
        <f t="shared" si="56"/>
        <v>159.38</v>
      </c>
      <c r="M889" s="28"/>
      <c r="N889" s="37">
        <f t="shared" si="57"/>
        <v>159.38</v>
      </c>
      <c r="O889" s="37"/>
    </row>
    <row r="890" s="3" customFormat="1" ht="12" customHeight="1" spans="1:15">
      <c r="A890" s="26" t="s">
        <v>17</v>
      </c>
      <c r="B890" s="26" t="s">
        <v>6829</v>
      </c>
      <c r="C890" s="26">
        <v>2</v>
      </c>
      <c r="D890" s="83" t="s">
        <v>6869</v>
      </c>
      <c r="E890" s="26"/>
      <c r="F890" s="28"/>
      <c r="G890" s="63">
        <v>12.5</v>
      </c>
      <c r="H890" s="63">
        <f t="shared" si="55"/>
        <v>12.5</v>
      </c>
      <c r="I890" s="28"/>
      <c r="J890" s="36">
        <f t="shared" si="54"/>
        <v>12.5</v>
      </c>
      <c r="K890" s="37">
        <v>12.75</v>
      </c>
      <c r="L890" s="38">
        <f t="shared" si="56"/>
        <v>159.38</v>
      </c>
      <c r="M890" s="28"/>
      <c r="N890" s="37">
        <f t="shared" si="57"/>
        <v>159.38</v>
      </c>
      <c r="O890" s="37"/>
    </row>
    <row r="891" s="3" customFormat="1" ht="12" customHeight="1" spans="1:15">
      <c r="A891" s="26" t="s">
        <v>17</v>
      </c>
      <c r="B891" s="26" t="s">
        <v>6829</v>
      </c>
      <c r="C891" s="26">
        <v>2</v>
      </c>
      <c r="D891" s="83" t="s">
        <v>6870</v>
      </c>
      <c r="E891" s="26"/>
      <c r="F891" s="28"/>
      <c r="G891" s="63">
        <v>12.6</v>
      </c>
      <c r="H891" s="63">
        <f t="shared" si="55"/>
        <v>12.6</v>
      </c>
      <c r="I891" s="28"/>
      <c r="J891" s="36">
        <f t="shared" si="54"/>
        <v>12.6</v>
      </c>
      <c r="K891" s="37">
        <v>12.75</v>
      </c>
      <c r="L891" s="38">
        <f t="shared" si="56"/>
        <v>160.65</v>
      </c>
      <c r="M891" s="28"/>
      <c r="N891" s="37">
        <f t="shared" si="57"/>
        <v>160.65</v>
      </c>
      <c r="O891" s="37"/>
    </row>
    <row r="892" s="3" customFormat="1" ht="12" customHeight="1" spans="1:15">
      <c r="A892" s="26" t="s">
        <v>17</v>
      </c>
      <c r="B892" s="26" t="s">
        <v>6829</v>
      </c>
      <c r="C892" s="26">
        <v>2</v>
      </c>
      <c r="D892" s="83" t="s">
        <v>6871</v>
      </c>
      <c r="E892" s="26"/>
      <c r="F892" s="28"/>
      <c r="G892" s="63">
        <v>12.8</v>
      </c>
      <c r="H892" s="63">
        <f t="shared" si="55"/>
        <v>12.8</v>
      </c>
      <c r="I892" s="28"/>
      <c r="J892" s="36">
        <f t="shared" si="54"/>
        <v>12.8</v>
      </c>
      <c r="K892" s="37">
        <v>12.75</v>
      </c>
      <c r="L892" s="38">
        <f t="shared" si="56"/>
        <v>163.2</v>
      </c>
      <c r="M892" s="28"/>
      <c r="N892" s="37">
        <f t="shared" si="57"/>
        <v>163.2</v>
      </c>
      <c r="O892" s="37"/>
    </row>
    <row r="893" s="3" customFormat="1" ht="12" customHeight="1" spans="1:15">
      <c r="A893" s="26" t="s">
        <v>17</v>
      </c>
      <c r="B893" s="26" t="s">
        <v>6829</v>
      </c>
      <c r="C893" s="26">
        <v>2</v>
      </c>
      <c r="D893" s="83" t="s">
        <v>6872</v>
      </c>
      <c r="E893" s="26"/>
      <c r="F893" s="28"/>
      <c r="G893" s="63">
        <v>12.6</v>
      </c>
      <c r="H893" s="63">
        <f t="shared" si="55"/>
        <v>12.6</v>
      </c>
      <c r="I893" s="28"/>
      <c r="J893" s="36">
        <f t="shared" si="54"/>
        <v>12.6</v>
      </c>
      <c r="K893" s="37">
        <v>12.75</v>
      </c>
      <c r="L893" s="38">
        <f t="shared" si="56"/>
        <v>160.65</v>
      </c>
      <c r="M893" s="28"/>
      <c r="N893" s="37">
        <f t="shared" si="57"/>
        <v>160.65</v>
      </c>
      <c r="O893" s="37"/>
    </row>
    <row r="894" s="3" customFormat="1" ht="12" customHeight="1" spans="1:15">
      <c r="A894" s="26" t="s">
        <v>17</v>
      </c>
      <c r="B894" s="26" t="s">
        <v>6829</v>
      </c>
      <c r="C894" s="26">
        <v>2</v>
      </c>
      <c r="D894" s="83" t="s">
        <v>6873</v>
      </c>
      <c r="E894" s="26"/>
      <c r="F894" s="28"/>
      <c r="G894" s="63">
        <v>17.5</v>
      </c>
      <c r="H894" s="63">
        <f t="shared" si="55"/>
        <v>17.5</v>
      </c>
      <c r="I894" s="28"/>
      <c r="J894" s="36">
        <f t="shared" si="54"/>
        <v>17.5</v>
      </c>
      <c r="K894" s="37">
        <v>12.75</v>
      </c>
      <c r="L894" s="38">
        <f t="shared" si="56"/>
        <v>223.13</v>
      </c>
      <c r="M894" s="28"/>
      <c r="N894" s="37">
        <f t="shared" si="57"/>
        <v>223.13</v>
      </c>
      <c r="O894" s="37"/>
    </row>
    <row r="895" s="3" customFormat="1" ht="12" customHeight="1" spans="1:15">
      <c r="A895" s="26" t="s">
        <v>17</v>
      </c>
      <c r="B895" s="26" t="s">
        <v>6829</v>
      </c>
      <c r="C895" s="26">
        <v>2</v>
      </c>
      <c r="D895" s="83" t="s">
        <v>6874</v>
      </c>
      <c r="E895" s="26"/>
      <c r="F895" s="28"/>
      <c r="G895" s="63">
        <v>12.6</v>
      </c>
      <c r="H895" s="63">
        <f t="shared" si="55"/>
        <v>12.6</v>
      </c>
      <c r="I895" s="28"/>
      <c r="J895" s="36">
        <f t="shared" si="54"/>
        <v>12.6</v>
      </c>
      <c r="K895" s="37">
        <v>12.75</v>
      </c>
      <c r="L895" s="38">
        <f t="shared" si="56"/>
        <v>160.65</v>
      </c>
      <c r="M895" s="28"/>
      <c r="N895" s="37">
        <f t="shared" si="57"/>
        <v>160.65</v>
      </c>
      <c r="O895" s="37"/>
    </row>
    <row r="896" s="3" customFormat="1" ht="12" customHeight="1" spans="1:15">
      <c r="A896" s="26" t="s">
        <v>17</v>
      </c>
      <c r="B896" s="26" t="s">
        <v>6829</v>
      </c>
      <c r="C896" s="26">
        <v>2</v>
      </c>
      <c r="D896" s="83" t="s">
        <v>6875</v>
      </c>
      <c r="E896" s="26"/>
      <c r="F896" s="28"/>
      <c r="G896" s="63">
        <v>12.6</v>
      </c>
      <c r="H896" s="63">
        <f t="shared" si="55"/>
        <v>12.6</v>
      </c>
      <c r="I896" s="28"/>
      <c r="J896" s="36">
        <f t="shared" si="54"/>
        <v>12.6</v>
      </c>
      <c r="K896" s="37">
        <v>12.75</v>
      </c>
      <c r="L896" s="38">
        <f t="shared" si="56"/>
        <v>160.65</v>
      </c>
      <c r="M896" s="28"/>
      <c r="N896" s="37">
        <f t="shared" si="57"/>
        <v>160.65</v>
      </c>
      <c r="O896" s="37"/>
    </row>
    <row r="897" s="3" customFormat="1" ht="12" customHeight="1" spans="1:15">
      <c r="A897" s="26" t="s">
        <v>17</v>
      </c>
      <c r="B897" s="26" t="s">
        <v>6829</v>
      </c>
      <c r="C897" s="26">
        <v>2</v>
      </c>
      <c r="D897" s="83" t="s">
        <v>406</v>
      </c>
      <c r="E897" s="26"/>
      <c r="F897" s="28"/>
      <c r="G897" s="63">
        <v>17.5</v>
      </c>
      <c r="H897" s="63">
        <f t="shared" si="55"/>
        <v>17.5</v>
      </c>
      <c r="I897" s="28"/>
      <c r="J897" s="36">
        <f t="shared" si="54"/>
        <v>17.5</v>
      </c>
      <c r="K897" s="37">
        <v>12.75</v>
      </c>
      <c r="L897" s="38">
        <f t="shared" si="56"/>
        <v>223.13</v>
      </c>
      <c r="M897" s="28"/>
      <c r="N897" s="37">
        <f t="shared" si="57"/>
        <v>223.13</v>
      </c>
      <c r="O897" s="37"/>
    </row>
    <row r="898" s="3" customFormat="1" ht="12" customHeight="1" spans="1:15">
      <c r="A898" s="26" t="s">
        <v>17</v>
      </c>
      <c r="B898" s="26" t="s">
        <v>6829</v>
      </c>
      <c r="C898" s="26">
        <v>2</v>
      </c>
      <c r="D898" s="83" t="s">
        <v>6876</v>
      </c>
      <c r="E898" s="26"/>
      <c r="F898" s="28"/>
      <c r="G898" s="63">
        <v>12.5</v>
      </c>
      <c r="H898" s="63">
        <f t="shared" si="55"/>
        <v>12.5</v>
      </c>
      <c r="I898" s="28"/>
      <c r="J898" s="36">
        <f t="shared" si="54"/>
        <v>12.5</v>
      </c>
      <c r="K898" s="37">
        <v>12.75</v>
      </c>
      <c r="L898" s="38">
        <f t="shared" si="56"/>
        <v>159.38</v>
      </c>
      <c r="M898" s="28"/>
      <c r="N898" s="37">
        <f t="shared" si="57"/>
        <v>159.38</v>
      </c>
      <c r="O898" s="37"/>
    </row>
    <row r="899" s="3" customFormat="1" ht="12" customHeight="1" spans="1:15">
      <c r="A899" s="26" t="s">
        <v>17</v>
      </c>
      <c r="B899" s="26" t="s">
        <v>6829</v>
      </c>
      <c r="C899" s="26">
        <v>2</v>
      </c>
      <c r="D899" s="83" t="s">
        <v>6877</v>
      </c>
      <c r="E899" s="26"/>
      <c r="F899" s="28"/>
      <c r="G899" s="63">
        <v>12.5</v>
      </c>
      <c r="H899" s="63">
        <f t="shared" si="55"/>
        <v>12.5</v>
      </c>
      <c r="I899" s="28"/>
      <c r="J899" s="36">
        <f t="shared" si="54"/>
        <v>12.5</v>
      </c>
      <c r="K899" s="37">
        <v>12.75</v>
      </c>
      <c r="L899" s="38">
        <f t="shared" si="56"/>
        <v>159.38</v>
      </c>
      <c r="M899" s="28"/>
      <c r="N899" s="37">
        <f t="shared" si="57"/>
        <v>159.38</v>
      </c>
      <c r="O899" s="37"/>
    </row>
    <row r="900" s="3" customFormat="1" ht="12" customHeight="1" spans="1:15">
      <c r="A900" s="26" t="s">
        <v>17</v>
      </c>
      <c r="B900" s="26" t="s">
        <v>6829</v>
      </c>
      <c r="C900" s="26">
        <v>2</v>
      </c>
      <c r="D900" s="83" t="s">
        <v>6878</v>
      </c>
      <c r="E900" s="26"/>
      <c r="F900" s="28"/>
      <c r="G900" s="63">
        <v>12.5</v>
      </c>
      <c r="H900" s="63">
        <f t="shared" si="55"/>
        <v>12.5</v>
      </c>
      <c r="I900" s="28"/>
      <c r="J900" s="36">
        <f t="shared" si="54"/>
        <v>12.5</v>
      </c>
      <c r="K900" s="37">
        <v>12.75</v>
      </c>
      <c r="L900" s="38">
        <f t="shared" si="56"/>
        <v>159.38</v>
      </c>
      <c r="M900" s="28"/>
      <c r="N900" s="37">
        <f t="shared" si="57"/>
        <v>159.38</v>
      </c>
      <c r="O900" s="37"/>
    </row>
    <row r="901" s="3" customFormat="1" ht="12" customHeight="1" spans="1:15">
      <c r="A901" s="26" t="s">
        <v>17</v>
      </c>
      <c r="B901" s="26" t="s">
        <v>6829</v>
      </c>
      <c r="C901" s="26">
        <v>2</v>
      </c>
      <c r="D901" s="83" t="s">
        <v>6879</v>
      </c>
      <c r="E901" s="26"/>
      <c r="F901" s="28"/>
      <c r="G901" s="63">
        <v>12.6</v>
      </c>
      <c r="H901" s="63">
        <f t="shared" si="55"/>
        <v>12.6</v>
      </c>
      <c r="I901" s="28"/>
      <c r="J901" s="36">
        <f t="shared" ref="J901:J964" si="58">H901-I901</f>
        <v>12.6</v>
      </c>
      <c r="K901" s="37">
        <v>12.75</v>
      </c>
      <c r="L901" s="38">
        <f t="shared" si="56"/>
        <v>160.65</v>
      </c>
      <c r="M901" s="28"/>
      <c r="N901" s="37">
        <f t="shared" si="57"/>
        <v>160.65</v>
      </c>
      <c r="O901" s="37"/>
    </row>
    <row r="902" s="3" customFormat="1" ht="12" customHeight="1" spans="1:15">
      <c r="A902" s="26" t="s">
        <v>17</v>
      </c>
      <c r="B902" s="26" t="s">
        <v>6829</v>
      </c>
      <c r="C902" s="26">
        <v>2</v>
      </c>
      <c r="D902" s="83" t="s">
        <v>6880</v>
      </c>
      <c r="E902" s="26"/>
      <c r="F902" s="28"/>
      <c r="G902" s="63">
        <v>12.5</v>
      </c>
      <c r="H902" s="63">
        <f t="shared" ref="H902:H965" si="59">F902+G902</f>
        <v>12.5</v>
      </c>
      <c r="I902" s="28"/>
      <c r="J902" s="36">
        <f t="shared" si="58"/>
        <v>12.5</v>
      </c>
      <c r="K902" s="37">
        <v>12.75</v>
      </c>
      <c r="L902" s="38">
        <f t="shared" ref="L902:L965" si="60">ROUND(H902*K902,2)</f>
        <v>159.38</v>
      </c>
      <c r="M902" s="28"/>
      <c r="N902" s="37">
        <f t="shared" ref="N902:N965" si="61">L902-M902</f>
        <v>159.38</v>
      </c>
      <c r="O902" s="37"/>
    </row>
    <row r="903" s="3" customFormat="1" ht="12" customHeight="1" spans="1:15">
      <c r="A903" s="26" t="s">
        <v>17</v>
      </c>
      <c r="B903" s="26" t="s">
        <v>6829</v>
      </c>
      <c r="C903" s="26">
        <v>2</v>
      </c>
      <c r="D903" s="83" t="s">
        <v>6881</v>
      </c>
      <c r="E903" s="26"/>
      <c r="F903" s="28"/>
      <c r="G903" s="63">
        <v>12.5</v>
      </c>
      <c r="H903" s="63">
        <f t="shared" si="59"/>
        <v>12.5</v>
      </c>
      <c r="I903" s="28"/>
      <c r="J903" s="36">
        <f t="shared" si="58"/>
        <v>12.5</v>
      </c>
      <c r="K903" s="37">
        <v>12.75</v>
      </c>
      <c r="L903" s="38">
        <f t="shared" si="60"/>
        <v>159.38</v>
      </c>
      <c r="M903" s="28"/>
      <c r="N903" s="37">
        <f t="shared" si="61"/>
        <v>159.38</v>
      </c>
      <c r="O903" s="37"/>
    </row>
    <row r="904" s="3" customFormat="1" ht="12" customHeight="1" spans="1:15">
      <c r="A904" s="26" t="s">
        <v>17</v>
      </c>
      <c r="B904" s="26" t="s">
        <v>6829</v>
      </c>
      <c r="C904" s="26">
        <v>2</v>
      </c>
      <c r="D904" s="83" t="s">
        <v>6882</v>
      </c>
      <c r="E904" s="26"/>
      <c r="F904" s="28"/>
      <c r="G904" s="63">
        <v>12.6</v>
      </c>
      <c r="H904" s="63">
        <f t="shared" si="59"/>
        <v>12.6</v>
      </c>
      <c r="I904" s="28"/>
      <c r="J904" s="36">
        <f t="shared" si="58"/>
        <v>12.6</v>
      </c>
      <c r="K904" s="37">
        <v>12.75</v>
      </c>
      <c r="L904" s="38">
        <f t="shared" si="60"/>
        <v>160.65</v>
      </c>
      <c r="M904" s="28"/>
      <c r="N904" s="37">
        <f t="shared" si="61"/>
        <v>160.65</v>
      </c>
      <c r="O904" s="37"/>
    </row>
    <row r="905" s="3" customFormat="1" ht="12" customHeight="1" spans="1:15">
      <c r="A905" s="26" t="s">
        <v>17</v>
      </c>
      <c r="B905" s="26" t="s">
        <v>6829</v>
      </c>
      <c r="C905" s="26">
        <v>2</v>
      </c>
      <c r="D905" s="83" t="s">
        <v>6883</v>
      </c>
      <c r="E905" s="26"/>
      <c r="F905" s="28"/>
      <c r="G905" s="63">
        <v>15.6</v>
      </c>
      <c r="H905" s="63">
        <f t="shared" si="59"/>
        <v>15.6</v>
      </c>
      <c r="I905" s="28"/>
      <c r="J905" s="36">
        <f t="shared" si="58"/>
        <v>15.6</v>
      </c>
      <c r="K905" s="37">
        <v>12.75</v>
      </c>
      <c r="L905" s="38">
        <f t="shared" si="60"/>
        <v>198.9</v>
      </c>
      <c r="M905" s="28"/>
      <c r="N905" s="37">
        <f t="shared" si="61"/>
        <v>198.9</v>
      </c>
      <c r="O905" s="37"/>
    </row>
    <row r="906" s="3" customFormat="1" ht="12" customHeight="1" spans="1:15">
      <c r="A906" s="26" t="s">
        <v>17</v>
      </c>
      <c r="B906" s="26" t="s">
        <v>6829</v>
      </c>
      <c r="C906" s="26">
        <v>2</v>
      </c>
      <c r="D906" s="83" t="s">
        <v>6884</v>
      </c>
      <c r="E906" s="26"/>
      <c r="F906" s="28"/>
      <c r="G906" s="63">
        <v>12.6</v>
      </c>
      <c r="H906" s="63">
        <f t="shared" si="59"/>
        <v>12.6</v>
      </c>
      <c r="I906" s="28"/>
      <c r="J906" s="36">
        <f t="shared" si="58"/>
        <v>12.6</v>
      </c>
      <c r="K906" s="37">
        <v>12.75</v>
      </c>
      <c r="L906" s="38">
        <f t="shared" si="60"/>
        <v>160.65</v>
      </c>
      <c r="M906" s="28"/>
      <c r="N906" s="37">
        <f t="shared" si="61"/>
        <v>160.65</v>
      </c>
      <c r="O906" s="37"/>
    </row>
    <row r="907" s="3" customFormat="1" ht="12" customHeight="1" spans="1:15">
      <c r="A907" s="26" t="s">
        <v>17</v>
      </c>
      <c r="B907" s="26" t="s">
        <v>6829</v>
      </c>
      <c r="C907" s="26">
        <v>2</v>
      </c>
      <c r="D907" s="26" t="s">
        <v>6885</v>
      </c>
      <c r="E907" s="26"/>
      <c r="F907" s="28"/>
      <c r="G907" s="63">
        <v>12.5</v>
      </c>
      <c r="H907" s="63">
        <f t="shared" si="59"/>
        <v>12.5</v>
      </c>
      <c r="I907" s="28"/>
      <c r="J907" s="36">
        <f t="shared" si="58"/>
        <v>12.5</v>
      </c>
      <c r="K907" s="37">
        <v>12.75</v>
      </c>
      <c r="L907" s="38">
        <f t="shared" si="60"/>
        <v>159.38</v>
      </c>
      <c r="M907" s="28"/>
      <c r="N907" s="37">
        <f t="shared" si="61"/>
        <v>159.38</v>
      </c>
      <c r="O907" s="37"/>
    </row>
    <row r="908" s="3" customFormat="1" ht="12" customHeight="1" spans="1:15">
      <c r="A908" s="26" t="s">
        <v>17</v>
      </c>
      <c r="B908" s="26" t="s">
        <v>6829</v>
      </c>
      <c r="C908" s="26">
        <v>2</v>
      </c>
      <c r="D908" s="83" t="s">
        <v>6886</v>
      </c>
      <c r="E908" s="26"/>
      <c r="F908" s="28"/>
      <c r="G908" s="63">
        <v>12.5</v>
      </c>
      <c r="H908" s="63">
        <f t="shared" si="59"/>
        <v>12.5</v>
      </c>
      <c r="I908" s="28"/>
      <c r="J908" s="36">
        <f t="shared" si="58"/>
        <v>12.5</v>
      </c>
      <c r="K908" s="37">
        <v>12.75</v>
      </c>
      <c r="L908" s="38">
        <f t="shared" si="60"/>
        <v>159.38</v>
      </c>
      <c r="M908" s="28"/>
      <c r="N908" s="37">
        <f t="shared" si="61"/>
        <v>159.38</v>
      </c>
      <c r="O908" s="37"/>
    </row>
    <row r="909" s="3" customFormat="1" ht="12" customHeight="1" spans="1:15">
      <c r="A909" s="26" t="s">
        <v>17</v>
      </c>
      <c r="B909" s="26" t="s">
        <v>6829</v>
      </c>
      <c r="C909" s="26">
        <v>2</v>
      </c>
      <c r="D909" s="25" t="s">
        <v>6887</v>
      </c>
      <c r="E909" s="26"/>
      <c r="F909" s="28"/>
      <c r="G909" s="63">
        <v>12.6</v>
      </c>
      <c r="H909" s="63">
        <f t="shared" si="59"/>
        <v>12.6</v>
      </c>
      <c r="I909" s="28"/>
      <c r="J909" s="36">
        <f t="shared" si="58"/>
        <v>12.6</v>
      </c>
      <c r="K909" s="37">
        <v>12.75</v>
      </c>
      <c r="L909" s="38">
        <f t="shared" si="60"/>
        <v>160.65</v>
      </c>
      <c r="M909" s="28"/>
      <c r="N909" s="37">
        <f t="shared" si="61"/>
        <v>160.65</v>
      </c>
      <c r="O909" s="37" t="s">
        <v>6888</v>
      </c>
    </row>
    <row r="910" s="3" customFormat="1" ht="12" customHeight="1" spans="1:15">
      <c r="A910" s="26" t="s">
        <v>17</v>
      </c>
      <c r="B910" s="26" t="s">
        <v>6829</v>
      </c>
      <c r="C910" s="26">
        <v>3</v>
      </c>
      <c r="D910" s="83" t="s">
        <v>6889</v>
      </c>
      <c r="E910" s="26"/>
      <c r="F910" s="28"/>
      <c r="G910" s="63">
        <v>12.8</v>
      </c>
      <c r="H910" s="63">
        <f t="shared" si="59"/>
        <v>12.8</v>
      </c>
      <c r="I910" s="28"/>
      <c r="J910" s="36">
        <f t="shared" si="58"/>
        <v>12.8</v>
      </c>
      <c r="K910" s="37">
        <v>12.75</v>
      </c>
      <c r="L910" s="38">
        <f t="shared" si="60"/>
        <v>163.2</v>
      </c>
      <c r="M910" s="28"/>
      <c r="N910" s="37">
        <f t="shared" si="61"/>
        <v>163.2</v>
      </c>
      <c r="O910" s="37"/>
    </row>
    <row r="911" s="3" customFormat="1" ht="12" customHeight="1" spans="1:15">
      <c r="A911" s="26" t="s">
        <v>17</v>
      </c>
      <c r="B911" s="26" t="s">
        <v>6829</v>
      </c>
      <c r="C911" s="26">
        <v>3</v>
      </c>
      <c r="D911" s="83" t="s">
        <v>6890</v>
      </c>
      <c r="E911" s="26"/>
      <c r="F911" s="28"/>
      <c r="G911" s="63">
        <v>12.7</v>
      </c>
      <c r="H911" s="63">
        <f t="shared" si="59"/>
        <v>12.7</v>
      </c>
      <c r="I911" s="28"/>
      <c r="J911" s="36">
        <f t="shared" si="58"/>
        <v>12.7</v>
      </c>
      <c r="K911" s="37">
        <v>12.75</v>
      </c>
      <c r="L911" s="38">
        <f t="shared" si="60"/>
        <v>161.93</v>
      </c>
      <c r="M911" s="28"/>
      <c r="N911" s="37">
        <f t="shared" si="61"/>
        <v>161.93</v>
      </c>
      <c r="O911" s="37"/>
    </row>
    <row r="912" s="3" customFormat="1" ht="12" customHeight="1" spans="1:15">
      <c r="A912" s="26" t="s">
        <v>17</v>
      </c>
      <c r="B912" s="26" t="s">
        <v>6829</v>
      </c>
      <c r="C912" s="26">
        <v>3</v>
      </c>
      <c r="D912" s="83" t="s">
        <v>6891</v>
      </c>
      <c r="E912" s="26"/>
      <c r="F912" s="28"/>
      <c r="G912" s="63">
        <v>12.7</v>
      </c>
      <c r="H912" s="63">
        <f t="shared" si="59"/>
        <v>12.7</v>
      </c>
      <c r="I912" s="28"/>
      <c r="J912" s="36">
        <f t="shared" si="58"/>
        <v>12.7</v>
      </c>
      <c r="K912" s="37">
        <v>12.75</v>
      </c>
      <c r="L912" s="38">
        <f t="shared" si="60"/>
        <v>161.93</v>
      </c>
      <c r="M912" s="28"/>
      <c r="N912" s="37">
        <f t="shared" si="61"/>
        <v>161.93</v>
      </c>
      <c r="O912" s="37"/>
    </row>
    <row r="913" s="3" customFormat="1" ht="12" customHeight="1" spans="1:15">
      <c r="A913" s="26" t="s">
        <v>17</v>
      </c>
      <c r="B913" s="26" t="s">
        <v>6829</v>
      </c>
      <c r="C913" s="26">
        <v>3</v>
      </c>
      <c r="D913" s="83" t="s">
        <v>6892</v>
      </c>
      <c r="E913" s="26"/>
      <c r="F913" s="28"/>
      <c r="G913" s="63">
        <v>12.7</v>
      </c>
      <c r="H913" s="63">
        <f t="shared" si="59"/>
        <v>12.7</v>
      </c>
      <c r="I913" s="28"/>
      <c r="J913" s="36">
        <f t="shared" si="58"/>
        <v>12.7</v>
      </c>
      <c r="K913" s="37">
        <v>12.75</v>
      </c>
      <c r="L913" s="38">
        <f t="shared" si="60"/>
        <v>161.93</v>
      </c>
      <c r="M913" s="28"/>
      <c r="N913" s="37">
        <f t="shared" si="61"/>
        <v>161.93</v>
      </c>
      <c r="O913" s="37"/>
    </row>
    <row r="914" s="3" customFormat="1" ht="12" customHeight="1" spans="1:15">
      <c r="A914" s="26" t="s">
        <v>17</v>
      </c>
      <c r="B914" s="26" t="s">
        <v>6829</v>
      </c>
      <c r="C914" s="26">
        <v>3</v>
      </c>
      <c r="D914" s="83" t="s">
        <v>6893</v>
      </c>
      <c r="E914" s="26"/>
      <c r="F914" s="28"/>
      <c r="G914" s="63">
        <v>12.8</v>
      </c>
      <c r="H914" s="63">
        <f t="shared" si="59"/>
        <v>12.8</v>
      </c>
      <c r="I914" s="28"/>
      <c r="J914" s="36">
        <f t="shared" si="58"/>
        <v>12.8</v>
      </c>
      <c r="K914" s="37">
        <v>12.75</v>
      </c>
      <c r="L914" s="38">
        <f t="shared" si="60"/>
        <v>163.2</v>
      </c>
      <c r="M914" s="28"/>
      <c r="N914" s="37">
        <f t="shared" si="61"/>
        <v>163.2</v>
      </c>
      <c r="O914" s="37"/>
    </row>
    <row r="915" s="3" customFormat="1" ht="12" customHeight="1" spans="1:15">
      <c r="A915" s="26" t="s">
        <v>17</v>
      </c>
      <c r="B915" s="26" t="s">
        <v>6829</v>
      </c>
      <c r="C915" s="26">
        <v>3</v>
      </c>
      <c r="D915" s="83" t="s">
        <v>6894</v>
      </c>
      <c r="E915" s="26"/>
      <c r="F915" s="28"/>
      <c r="G915" s="63">
        <v>13.6</v>
      </c>
      <c r="H915" s="63">
        <f t="shared" si="59"/>
        <v>13.6</v>
      </c>
      <c r="I915" s="28"/>
      <c r="J915" s="36">
        <f t="shared" si="58"/>
        <v>13.6</v>
      </c>
      <c r="K915" s="37">
        <v>12.75</v>
      </c>
      <c r="L915" s="38">
        <f t="shared" si="60"/>
        <v>173.4</v>
      </c>
      <c r="M915" s="28"/>
      <c r="N915" s="37">
        <f t="shared" si="61"/>
        <v>173.4</v>
      </c>
      <c r="O915" s="37"/>
    </row>
    <row r="916" s="3" customFormat="1" ht="12" customHeight="1" spans="1:15">
      <c r="A916" s="26" t="s">
        <v>17</v>
      </c>
      <c r="B916" s="26" t="s">
        <v>6829</v>
      </c>
      <c r="C916" s="26">
        <v>3</v>
      </c>
      <c r="D916" s="83" t="s">
        <v>6895</v>
      </c>
      <c r="E916" s="26"/>
      <c r="F916" s="28"/>
      <c r="G916" s="63">
        <v>12.7</v>
      </c>
      <c r="H916" s="63">
        <f t="shared" si="59"/>
        <v>12.7</v>
      </c>
      <c r="I916" s="28"/>
      <c r="J916" s="36">
        <f t="shared" si="58"/>
        <v>12.7</v>
      </c>
      <c r="K916" s="37">
        <v>12.75</v>
      </c>
      <c r="L916" s="38">
        <f t="shared" si="60"/>
        <v>161.93</v>
      </c>
      <c r="M916" s="28"/>
      <c r="N916" s="37">
        <f t="shared" si="61"/>
        <v>161.93</v>
      </c>
      <c r="O916" s="37"/>
    </row>
    <row r="917" s="3" customFormat="1" ht="12" customHeight="1" spans="1:15">
      <c r="A917" s="26" t="s">
        <v>17</v>
      </c>
      <c r="B917" s="26" t="s">
        <v>6829</v>
      </c>
      <c r="C917" s="26">
        <v>3</v>
      </c>
      <c r="D917" s="83" t="s">
        <v>6896</v>
      </c>
      <c r="E917" s="26"/>
      <c r="F917" s="28"/>
      <c r="G917" s="63">
        <v>12.8</v>
      </c>
      <c r="H917" s="63">
        <f t="shared" si="59"/>
        <v>12.8</v>
      </c>
      <c r="I917" s="28"/>
      <c r="J917" s="36">
        <f t="shared" si="58"/>
        <v>12.8</v>
      </c>
      <c r="K917" s="37">
        <v>12.75</v>
      </c>
      <c r="L917" s="38">
        <f t="shared" si="60"/>
        <v>163.2</v>
      </c>
      <c r="M917" s="28"/>
      <c r="N917" s="37">
        <f t="shared" si="61"/>
        <v>163.2</v>
      </c>
      <c r="O917" s="37"/>
    </row>
    <row r="918" s="3" customFormat="1" ht="12" customHeight="1" spans="1:15">
      <c r="A918" s="26" t="s">
        <v>17</v>
      </c>
      <c r="B918" s="26" t="s">
        <v>6829</v>
      </c>
      <c r="C918" s="26">
        <v>3</v>
      </c>
      <c r="D918" s="83" t="s">
        <v>6897</v>
      </c>
      <c r="E918" s="26"/>
      <c r="F918" s="28"/>
      <c r="G918" s="63">
        <v>12.8</v>
      </c>
      <c r="H918" s="63">
        <f t="shared" si="59"/>
        <v>12.8</v>
      </c>
      <c r="I918" s="28"/>
      <c r="J918" s="36">
        <f t="shared" si="58"/>
        <v>12.8</v>
      </c>
      <c r="K918" s="37">
        <v>12.75</v>
      </c>
      <c r="L918" s="38">
        <f t="shared" si="60"/>
        <v>163.2</v>
      </c>
      <c r="M918" s="28"/>
      <c r="N918" s="37">
        <f t="shared" si="61"/>
        <v>163.2</v>
      </c>
      <c r="O918" s="37"/>
    </row>
    <row r="919" s="3" customFormat="1" ht="12" customHeight="1" spans="1:15">
      <c r="A919" s="26" t="s">
        <v>17</v>
      </c>
      <c r="B919" s="26" t="s">
        <v>6829</v>
      </c>
      <c r="C919" s="26">
        <v>3</v>
      </c>
      <c r="D919" s="83" t="s">
        <v>6898</v>
      </c>
      <c r="E919" s="26"/>
      <c r="F919" s="28"/>
      <c r="G919" s="63">
        <v>12.8</v>
      </c>
      <c r="H919" s="63">
        <f t="shared" si="59"/>
        <v>12.8</v>
      </c>
      <c r="I919" s="28"/>
      <c r="J919" s="36">
        <f t="shared" si="58"/>
        <v>12.8</v>
      </c>
      <c r="K919" s="37">
        <v>12.75</v>
      </c>
      <c r="L919" s="38">
        <f t="shared" si="60"/>
        <v>163.2</v>
      </c>
      <c r="M919" s="28"/>
      <c r="N919" s="37">
        <f t="shared" si="61"/>
        <v>163.2</v>
      </c>
      <c r="O919" s="37" t="s">
        <v>6899</v>
      </c>
    </row>
    <row r="920" s="3" customFormat="1" ht="12" customHeight="1" spans="1:15">
      <c r="A920" s="26" t="s">
        <v>17</v>
      </c>
      <c r="B920" s="26" t="s">
        <v>6829</v>
      </c>
      <c r="C920" s="26">
        <v>3</v>
      </c>
      <c r="D920" s="84" t="s">
        <v>6900</v>
      </c>
      <c r="E920" s="26"/>
      <c r="F920" s="28"/>
      <c r="G920" s="63">
        <v>12.8</v>
      </c>
      <c r="H920" s="63">
        <f t="shared" si="59"/>
        <v>12.8</v>
      </c>
      <c r="I920" s="28"/>
      <c r="J920" s="36">
        <f t="shared" si="58"/>
        <v>12.8</v>
      </c>
      <c r="K920" s="37">
        <v>12.75</v>
      </c>
      <c r="L920" s="38">
        <f t="shared" si="60"/>
        <v>163.2</v>
      </c>
      <c r="M920" s="28"/>
      <c r="N920" s="37">
        <f t="shared" si="61"/>
        <v>163.2</v>
      </c>
      <c r="O920" s="37" t="s">
        <v>6901</v>
      </c>
    </row>
    <row r="921" s="3" customFormat="1" ht="12" customHeight="1" spans="1:15">
      <c r="A921" s="26" t="s">
        <v>17</v>
      </c>
      <c r="B921" s="26" t="s">
        <v>6829</v>
      </c>
      <c r="C921" s="26">
        <v>3</v>
      </c>
      <c r="D921" s="84" t="s">
        <v>6902</v>
      </c>
      <c r="E921" s="26"/>
      <c r="F921" s="28"/>
      <c r="G921" s="63">
        <v>12.8</v>
      </c>
      <c r="H921" s="63">
        <f t="shared" si="59"/>
        <v>12.8</v>
      </c>
      <c r="I921" s="28"/>
      <c r="J921" s="36">
        <f t="shared" si="58"/>
        <v>12.8</v>
      </c>
      <c r="K921" s="37">
        <v>12.75</v>
      </c>
      <c r="L921" s="38">
        <f t="shared" si="60"/>
        <v>163.2</v>
      </c>
      <c r="M921" s="28"/>
      <c r="N921" s="37">
        <f t="shared" si="61"/>
        <v>163.2</v>
      </c>
      <c r="O921" s="37" t="s">
        <v>6903</v>
      </c>
    </row>
    <row r="922" s="3" customFormat="1" ht="12" customHeight="1" spans="1:15">
      <c r="A922" s="26" t="s">
        <v>17</v>
      </c>
      <c r="B922" s="26" t="s">
        <v>6829</v>
      </c>
      <c r="C922" s="26">
        <v>3</v>
      </c>
      <c r="D922" s="83" t="s">
        <v>6904</v>
      </c>
      <c r="E922" s="26"/>
      <c r="F922" s="28"/>
      <c r="G922" s="63">
        <v>12.7</v>
      </c>
      <c r="H922" s="63">
        <f t="shared" si="59"/>
        <v>12.7</v>
      </c>
      <c r="I922" s="28"/>
      <c r="J922" s="36">
        <f t="shared" si="58"/>
        <v>12.7</v>
      </c>
      <c r="K922" s="37">
        <v>12.75</v>
      </c>
      <c r="L922" s="38">
        <f t="shared" si="60"/>
        <v>161.93</v>
      </c>
      <c r="M922" s="28"/>
      <c r="N922" s="37">
        <f t="shared" si="61"/>
        <v>161.93</v>
      </c>
      <c r="O922" s="37"/>
    </row>
    <row r="923" s="3" customFormat="1" ht="12" customHeight="1" spans="1:15">
      <c r="A923" s="26" t="s">
        <v>17</v>
      </c>
      <c r="B923" s="26" t="s">
        <v>6829</v>
      </c>
      <c r="C923" s="26">
        <v>3</v>
      </c>
      <c r="D923" s="83" t="s">
        <v>6905</v>
      </c>
      <c r="E923" s="26"/>
      <c r="F923" s="28"/>
      <c r="G923" s="63">
        <v>12.7</v>
      </c>
      <c r="H923" s="63">
        <f t="shared" si="59"/>
        <v>12.7</v>
      </c>
      <c r="I923" s="28"/>
      <c r="J923" s="36">
        <f t="shared" si="58"/>
        <v>12.7</v>
      </c>
      <c r="K923" s="37">
        <v>12.75</v>
      </c>
      <c r="L923" s="38">
        <f t="shared" si="60"/>
        <v>161.93</v>
      </c>
      <c r="M923" s="28"/>
      <c r="N923" s="37">
        <f t="shared" si="61"/>
        <v>161.93</v>
      </c>
      <c r="O923" s="37"/>
    </row>
    <row r="924" s="3" customFormat="1" ht="12" customHeight="1" spans="1:15">
      <c r="A924" s="26" t="s">
        <v>17</v>
      </c>
      <c r="B924" s="26" t="s">
        <v>6829</v>
      </c>
      <c r="C924" s="26">
        <v>3</v>
      </c>
      <c r="D924" s="83" t="s">
        <v>6906</v>
      </c>
      <c r="E924" s="26"/>
      <c r="F924" s="28"/>
      <c r="G924" s="63">
        <v>12.7</v>
      </c>
      <c r="H924" s="63">
        <f t="shared" si="59"/>
        <v>12.7</v>
      </c>
      <c r="I924" s="28"/>
      <c r="J924" s="36">
        <f t="shared" si="58"/>
        <v>12.7</v>
      </c>
      <c r="K924" s="37">
        <v>12.75</v>
      </c>
      <c r="L924" s="38">
        <f t="shared" si="60"/>
        <v>161.93</v>
      </c>
      <c r="M924" s="28"/>
      <c r="N924" s="37">
        <f t="shared" si="61"/>
        <v>161.93</v>
      </c>
      <c r="O924" s="37"/>
    </row>
    <row r="925" s="3" customFormat="1" ht="12" customHeight="1" spans="1:15">
      <c r="A925" s="26" t="s">
        <v>17</v>
      </c>
      <c r="B925" s="26" t="s">
        <v>6829</v>
      </c>
      <c r="C925" s="26">
        <v>3</v>
      </c>
      <c r="D925" s="83" t="s">
        <v>6907</v>
      </c>
      <c r="E925" s="26"/>
      <c r="F925" s="28"/>
      <c r="G925" s="63">
        <v>12.8</v>
      </c>
      <c r="H925" s="63">
        <f t="shared" si="59"/>
        <v>12.8</v>
      </c>
      <c r="I925" s="28"/>
      <c r="J925" s="36">
        <f t="shared" si="58"/>
        <v>12.8</v>
      </c>
      <c r="K925" s="37">
        <v>12.75</v>
      </c>
      <c r="L925" s="38">
        <f t="shared" si="60"/>
        <v>163.2</v>
      </c>
      <c r="M925" s="28"/>
      <c r="N925" s="37">
        <f t="shared" si="61"/>
        <v>163.2</v>
      </c>
      <c r="O925" s="37"/>
    </row>
    <row r="926" s="3" customFormat="1" ht="12" customHeight="1" spans="1:15">
      <c r="A926" s="26" t="s">
        <v>17</v>
      </c>
      <c r="B926" s="26" t="s">
        <v>6829</v>
      </c>
      <c r="C926" s="26">
        <v>3</v>
      </c>
      <c r="D926" s="83" t="s">
        <v>6908</v>
      </c>
      <c r="E926" s="26"/>
      <c r="F926" s="28"/>
      <c r="G926" s="63">
        <v>12.8</v>
      </c>
      <c r="H926" s="63">
        <f t="shared" si="59"/>
        <v>12.8</v>
      </c>
      <c r="I926" s="28"/>
      <c r="J926" s="36">
        <f t="shared" si="58"/>
        <v>12.8</v>
      </c>
      <c r="K926" s="37">
        <v>12.75</v>
      </c>
      <c r="L926" s="38">
        <f t="shared" si="60"/>
        <v>163.2</v>
      </c>
      <c r="M926" s="28"/>
      <c r="N926" s="37">
        <f t="shared" si="61"/>
        <v>163.2</v>
      </c>
      <c r="O926" s="37"/>
    </row>
    <row r="927" s="3" customFormat="1" ht="12" customHeight="1" spans="1:15">
      <c r="A927" s="26" t="s">
        <v>17</v>
      </c>
      <c r="B927" s="26" t="s">
        <v>6829</v>
      </c>
      <c r="C927" s="26">
        <v>3</v>
      </c>
      <c r="D927" s="83" t="s">
        <v>6909</v>
      </c>
      <c r="E927" s="26"/>
      <c r="F927" s="28"/>
      <c r="G927" s="63">
        <v>12.7</v>
      </c>
      <c r="H927" s="63">
        <f t="shared" si="59"/>
        <v>12.7</v>
      </c>
      <c r="I927" s="28"/>
      <c r="J927" s="36">
        <f t="shared" si="58"/>
        <v>12.7</v>
      </c>
      <c r="K927" s="37">
        <v>12.75</v>
      </c>
      <c r="L927" s="38">
        <f t="shared" si="60"/>
        <v>161.93</v>
      </c>
      <c r="M927" s="28"/>
      <c r="N927" s="37">
        <f t="shared" si="61"/>
        <v>161.93</v>
      </c>
      <c r="O927" s="37"/>
    </row>
    <row r="928" s="3" customFormat="1" ht="12" customHeight="1" spans="1:15">
      <c r="A928" s="26" t="s">
        <v>17</v>
      </c>
      <c r="B928" s="26" t="s">
        <v>6829</v>
      </c>
      <c r="C928" s="26">
        <v>4</v>
      </c>
      <c r="D928" s="83" t="s">
        <v>6910</v>
      </c>
      <c r="E928" s="26"/>
      <c r="F928" s="28"/>
      <c r="G928" s="63">
        <v>12.8</v>
      </c>
      <c r="H928" s="63">
        <f t="shared" si="59"/>
        <v>12.8</v>
      </c>
      <c r="I928" s="28"/>
      <c r="J928" s="36">
        <f t="shared" si="58"/>
        <v>12.8</v>
      </c>
      <c r="K928" s="37">
        <v>12.75</v>
      </c>
      <c r="L928" s="38">
        <f t="shared" si="60"/>
        <v>163.2</v>
      </c>
      <c r="M928" s="28"/>
      <c r="N928" s="37">
        <f t="shared" si="61"/>
        <v>163.2</v>
      </c>
      <c r="O928" s="37"/>
    </row>
    <row r="929" s="3" customFormat="1" ht="12" customHeight="1" spans="1:15">
      <c r="A929" s="26" t="s">
        <v>17</v>
      </c>
      <c r="B929" s="26" t="s">
        <v>6829</v>
      </c>
      <c r="C929" s="26">
        <v>4</v>
      </c>
      <c r="D929" s="83" t="s">
        <v>5304</v>
      </c>
      <c r="E929" s="26"/>
      <c r="F929" s="28"/>
      <c r="G929" s="63">
        <v>12.8</v>
      </c>
      <c r="H929" s="63">
        <f t="shared" si="59"/>
        <v>12.8</v>
      </c>
      <c r="I929" s="28"/>
      <c r="J929" s="36">
        <f t="shared" si="58"/>
        <v>12.8</v>
      </c>
      <c r="K929" s="37">
        <v>12.75</v>
      </c>
      <c r="L929" s="38">
        <f t="shared" si="60"/>
        <v>163.2</v>
      </c>
      <c r="M929" s="28"/>
      <c r="N929" s="37">
        <f t="shared" si="61"/>
        <v>163.2</v>
      </c>
      <c r="O929" s="37"/>
    </row>
    <row r="930" s="3" customFormat="1" ht="12" customHeight="1" spans="1:15">
      <c r="A930" s="26" t="s">
        <v>17</v>
      </c>
      <c r="B930" s="26" t="s">
        <v>6829</v>
      </c>
      <c r="C930" s="26">
        <v>4</v>
      </c>
      <c r="D930" s="83" t="s">
        <v>6911</v>
      </c>
      <c r="E930" s="26"/>
      <c r="F930" s="28"/>
      <c r="G930" s="63">
        <v>12.8</v>
      </c>
      <c r="H930" s="63">
        <f t="shared" si="59"/>
        <v>12.8</v>
      </c>
      <c r="I930" s="28"/>
      <c r="J930" s="36">
        <f t="shared" si="58"/>
        <v>12.8</v>
      </c>
      <c r="K930" s="37">
        <v>12.75</v>
      </c>
      <c r="L930" s="38">
        <f t="shared" si="60"/>
        <v>163.2</v>
      </c>
      <c r="M930" s="28"/>
      <c r="N930" s="37">
        <f t="shared" si="61"/>
        <v>163.2</v>
      </c>
      <c r="O930" s="37"/>
    </row>
    <row r="931" s="3" customFormat="1" ht="12" customHeight="1" spans="1:15">
      <c r="A931" s="26" t="s">
        <v>17</v>
      </c>
      <c r="B931" s="26" t="s">
        <v>6829</v>
      </c>
      <c r="C931" s="26">
        <v>4</v>
      </c>
      <c r="D931" s="83" t="s">
        <v>6912</v>
      </c>
      <c r="E931" s="26"/>
      <c r="F931" s="28"/>
      <c r="G931" s="63">
        <v>12.6</v>
      </c>
      <c r="H931" s="63">
        <f t="shared" si="59"/>
        <v>12.6</v>
      </c>
      <c r="I931" s="28"/>
      <c r="J931" s="36">
        <f t="shared" si="58"/>
        <v>12.6</v>
      </c>
      <c r="K931" s="37">
        <v>12.75</v>
      </c>
      <c r="L931" s="38">
        <f t="shared" si="60"/>
        <v>160.65</v>
      </c>
      <c r="M931" s="28"/>
      <c r="N931" s="37">
        <f t="shared" si="61"/>
        <v>160.65</v>
      </c>
      <c r="O931" s="37"/>
    </row>
    <row r="932" s="3" customFormat="1" ht="12" customHeight="1" spans="1:15">
      <c r="A932" s="26" t="s">
        <v>17</v>
      </c>
      <c r="B932" s="26" t="s">
        <v>6829</v>
      </c>
      <c r="C932" s="26">
        <v>4</v>
      </c>
      <c r="D932" s="83" t="s">
        <v>5198</v>
      </c>
      <c r="E932" s="26"/>
      <c r="F932" s="28"/>
      <c r="G932" s="63">
        <v>12.6</v>
      </c>
      <c r="H932" s="63">
        <f t="shared" si="59"/>
        <v>12.6</v>
      </c>
      <c r="I932" s="28"/>
      <c r="J932" s="36">
        <f t="shared" si="58"/>
        <v>12.6</v>
      </c>
      <c r="K932" s="37">
        <v>12.75</v>
      </c>
      <c r="L932" s="38">
        <f t="shared" si="60"/>
        <v>160.65</v>
      </c>
      <c r="M932" s="28"/>
      <c r="N932" s="37">
        <f t="shared" si="61"/>
        <v>160.65</v>
      </c>
      <c r="O932" s="37"/>
    </row>
    <row r="933" s="3" customFormat="1" ht="12" customHeight="1" spans="1:15">
      <c r="A933" s="26" t="s">
        <v>17</v>
      </c>
      <c r="B933" s="26" t="s">
        <v>6829</v>
      </c>
      <c r="C933" s="26">
        <v>4</v>
      </c>
      <c r="D933" s="83" t="s">
        <v>5059</v>
      </c>
      <c r="E933" s="26"/>
      <c r="F933" s="28"/>
      <c r="G933" s="63">
        <v>12.8</v>
      </c>
      <c r="H933" s="63">
        <f t="shared" si="59"/>
        <v>12.8</v>
      </c>
      <c r="I933" s="28"/>
      <c r="J933" s="36">
        <f t="shared" si="58"/>
        <v>12.8</v>
      </c>
      <c r="K933" s="37">
        <v>12.75</v>
      </c>
      <c r="L933" s="38">
        <f t="shared" si="60"/>
        <v>163.2</v>
      </c>
      <c r="M933" s="28"/>
      <c r="N933" s="37">
        <f t="shared" si="61"/>
        <v>163.2</v>
      </c>
      <c r="O933" s="37"/>
    </row>
    <row r="934" s="3" customFormat="1" ht="12" customHeight="1" spans="1:15">
      <c r="A934" s="26" t="s">
        <v>17</v>
      </c>
      <c r="B934" s="26" t="s">
        <v>6829</v>
      </c>
      <c r="C934" s="26">
        <v>4</v>
      </c>
      <c r="D934" s="83" t="s">
        <v>6913</v>
      </c>
      <c r="E934" s="26"/>
      <c r="F934" s="28"/>
      <c r="G934" s="63">
        <v>12.8</v>
      </c>
      <c r="H934" s="63">
        <f t="shared" si="59"/>
        <v>12.8</v>
      </c>
      <c r="I934" s="28"/>
      <c r="J934" s="36">
        <f t="shared" si="58"/>
        <v>12.8</v>
      </c>
      <c r="K934" s="37">
        <v>12.75</v>
      </c>
      <c r="L934" s="38">
        <f t="shared" si="60"/>
        <v>163.2</v>
      </c>
      <c r="M934" s="28"/>
      <c r="N934" s="37">
        <f t="shared" si="61"/>
        <v>163.2</v>
      </c>
      <c r="O934" s="37"/>
    </row>
    <row r="935" s="3" customFormat="1" ht="12" customHeight="1" spans="1:15">
      <c r="A935" s="26" t="s">
        <v>17</v>
      </c>
      <c r="B935" s="26" t="s">
        <v>6829</v>
      </c>
      <c r="C935" s="26">
        <v>4</v>
      </c>
      <c r="D935" s="83" t="s">
        <v>6914</v>
      </c>
      <c r="E935" s="26"/>
      <c r="F935" s="28"/>
      <c r="G935" s="63">
        <v>12.8</v>
      </c>
      <c r="H935" s="63">
        <f t="shared" si="59"/>
        <v>12.8</v>
      </c>
      <c r="I935" s="28"/>
      <c r="J935" s="36">
        <f t="shared" si="58"/>
        <v>12.8</v>
      </c>
      <c r="K935" s="37">
        <v>12.75</v>
      </c>
      <c r="L935" s="38">
        <f t="shared" si="60"/>
        <v>163.2</v>
      </c>
      <c r="M935" s="28"/>
      <c r="N935" s="37">
        <f t="shared" si="61"/>
        <v>163.2</v>
      </c>
      <c r="O935" s="85"/>
    </row>
    <row r="936" s="3" customFormat="1" ht="12" customHeight="1" spans="1:15">
      <c r="A936" s="26" t="s">
        <v>17</v>
      </c>
      <c r="B936" s="26" t="s">
        <v>6829</v>
      </c>
      <c r="C936" s="26">
        <v>4</v>
      </c>
      <c r="D936" s="83" t="s">
        <v>6915</v>
      </c>
      <c r="E936" s="26"/>
      <c r="F936" s="28"/>
      <c r="G936" s="63">
        <v>12.8</v>
      </c>
      <c r="H936" s="63">
        <f t="shared" si="59"/>
        <v>12.8</v>
      </c>
      <c r="I936" s="28"/>
      <c r="J936" s="36">
        <f t="shared" si="58"/>
        <v>12.8</v>
      </c>
      <c r="K936" s="37">
        <v>12.75</v>
      </c>
      <c r="L936" s="38">
        <f t="shared" si="60"/>
        <v>163.2</v>
      </c>
      <c r="M936" s="28"/>
      <c r="N936" s="37">
        <f t="shared" si="61"/>
        <v>163.2</v>
      </c>
      <c r="O936" s="37"/>
    </row>
    <row r="937" s="3" customFormat="1" ht="12" customHeight="1" spans="1:15">
      <c r="A937" s="26" t="s">
        <v>17</v>
      </c>
      <c r="B937" s="26" t="s">
        <v>6829</v>
      </c>
      <c r="C937" s="26">
        <v>4</v>
      </c>
      <c r="D937" s="83" t="s">
        <v>5668</v>
      </c>
      <c r="E937" s="26"/>
      <c r="F937" s="28"/>
      <c r="G937" s="63">
        <v>12.8</v>
      </c>
      <c r="H937" s="63">
        <f t="shared" si="59"/>
        <v>12.8</v>
      </c>
      <c r="I937" s="28"/>
      <c r="J937" s="36">
        <f t="shared" si="58"/>
        <v>12.8</v>
      </c>
      <c r="K937" s="37">
        <v>12.75</v>
      </c>
      <c r="L937" s="38">
        <f t="shared" si="60"/>
        <v>163.2</v>
      </c>
      <c r="M937" s="28"/>
      <c r="N937" s="37">
        <f t="shared" si="61"/>
        <v>163.2</v>
      </c>
      <c r="O937" s="37"/>
    </row>
    <row r="938" s="3" customFormat="1" ht="12" customHeight="1" spans="1:15">
      <c r="A938" s="26" t="s">
        <v>17</v>
      </c>
      <c r="B938" s="26" t="s">
        <v>6829</v>
      </c>
      <c r="C938" s="26">
        <v>4</v>
      </c>
      <c r="D938" s="83" t="s">
        <v>6916</v>
      </c>
      <c r="E938" s="26"/>
      <c r="F938" s="28"/>
      <c r="G938" s="63">
        <v>12.8</v>
      </c>
      <c r="H938" s="63">
        <f t="shared" si="59"/>
        <v>12.8</v>
      </c>
      <c r="I938" s="28"/>
      <c r="J938" s="36">
        <f t="shared" si="58"/>
        <v>12.8</v>
      </c>
      <c r="K938" s="37">
        <v>12.75</v>
      </c>
      <c r="L938" s="38">
        <f t="shared" si="60"/>
        <v>163.2</v>
      </c>
      <c r="M938" s="28"/>
      <c r="N938" s="37">
        <f t="shared" si="61"/>
        <v>163.2</v>
      </c>
      <c r="O938" s="37"/>
    </row>
    <row r="939" s="3" customFormat="1" ht="12" customHeight="1" spans="1:15">
      <c r="A939" s="26" t="s">
        <v>17</v>
      </c>
      <c r="B939" s="26" t="s">
        <v>6829</v>
      </c>
      <c r="C939" s="26">
        <v>4</v>
      </c>
      <c r="D939" s="83" t="s">
        <v>6917</v>
      </c>
      <c r="E939" s="26"/>
      <c r="F939" s="28"/>
      <c r="G939" s="63">
        <v>12.8</v>
      </c>
      <c r="H939" s="63">
        <f t="shared" si="59"/>
        <v>12.8</v>
      </c>
      <c r="I939" s="28"/>
      <c r="J939" s="36">
        <f t="shared" si="58"/>
        <v>12.8</v>
      </c>
      <c r="K939" s="37">
        <v>12.75</v>
      </c>
      <c r="L939" s="38">
        <f t="shared" si="60"/>
        <v>163.2</v>
      </c>
      <c r="M939" s="28"/>
      <c r="N939" s="37">
        <f t="shared" si="61"/>
        <v>163.2</v>
      </c>
      <c r="O939" s="37"/>
    </row>
    <row r="940" s="3" customFormat="1" ht="12" customHeight="1" spans="1:15">
      <c r="A940" s="26" t="s">
        <v>17</v>
      </c>
      <c r="B940" s="26" t="s">
        <v>6829</v>
      </c>
      <c r="C940" s="26">
        <v>4</v>
      </c>
      <c r="D940" s="83" t="s">
        <v>6918</v>
      </c>
      <c r="E940" s="26"/>
      <c r="F940" s="28"/>
      <c r="G940" s="63">
        <v>12.8</v>
      </c>
      <c r="H940" s="63">
        <f t="shared" si="59"/>
        <v>12.8</v>
      </c>
      <c r="I940" s="28"/>
      <c r="J940" s="36">
        <f t="shared" si="58"/>
        <v>12.8</v>
      </c>
      <c r="K940" s="37">
        <v>12.75</v>
      </c>
      <c r="L940" s="38">
        <f t="shared" si="60"/>
        <v>163.2</v>
      </c>
      <c r="M940" s="28"/>
      <c r="N940" s="37">
        <f t="shared" si="61"/>
        <v>163.2</v>
      </c>
      <c r="O940" s="37"/>
    </row>
    <row r="941" s="3" customFormat="1" ht="12" customHeight="1" spans="1:15">
      <c r="A941" s="26" t="s">
        <v>17</v>
      </c>
      <c r="B941" s="26" t="s">
        <v>6829</v>
      </c>
      <c r="C941" s="26">
        <v>4</v>
      </c>
      <c r="D941" s="83" t="s">
        <v>6919</v>
      </c>
      <c r="E941" s="26"/>
      <c r="F941" s="28"/>
      <c r="G941" s="63">
        <v>12.6</v>
      </c>
      <c r="H941" s="63">
        <f t="shared" si="59"/>
        <v>12.6</v>
      </c>
      <c r="I941" s="28"/>
      <c r="J941" s="36">
        <f t="shared" si="58"/>
        <v>12.6</v>
      </c>
      <c r="K941" s="37">
        <v>12.75</v>
      </c>
      <c r="L941" s="38">
        <f t="shared" si="60"/>
        <v>160.65</v>
      </c>
      <c r="M941" s="28"/>
      <c r="N941" s="37">
        <f t="shared" si="61"/>
        <v>160.65</v>
      </c>
      <c r="O941" s="37"/>
    </row>
    <row r="942" s="3" customFormat="1" ht="12" customHeight="1" spans="1:15">
      <c r="A942" s="26" t="s">
        <v>17</v>
      </c>
      <c r="B942" s="26" t="s">
        <v>6829</v>
      </c>
      <c r="C942" s="26">
        <v>4</v>
      </c>
      <c r="D942" s="83" t="s">
        <v>6920</v>
      </c>
      <c r="E942" s="26"/>
      <c r="F942" s="28"/>
      <c r="G942" s="63">
        <v>12.8</v>
      </c>
      <c r="H942" s="63">
        <f t="shared" si="59"/>
        <v>12.8</v>
      </c>
      <c r="I942" s="28"/>
      <c r="J942" s="36">
        <f t="shared" si="58"/>
        <v>12.8</v>
      </c>
      <c r="K942" s="37">
        <v>12.75</v>
      </c>
      <c r="L942" s="38">
        <f t="shared" si="60"/>
        <v>163.2</v>
      </c>
      <c r="M942" s="28"/>
      <c r="N942" s="37">
        <f t="shared" si="61"/>
        <v>163.2</v>
      </c>
      <c r="O942" s="37"/>
    </row>
    <row r="943" s="3" customFormat="1" ht="12" customHeight="1" spans="1:15">
      <c r="A943" s="26" t="s">
        <v>17</v>
      </c>
      <c r="B943" s="26" t="s">
        <v>6829</v>
      </c>
      <c r="C943" s="26">
        <v>4</v>
      </c>
      <c r="D943" s="83" t="s">
        <v>6921</v>
      </c>
      <c r="E943" s="26"/>
      <c r="F943" s="28"/>
      <c r="G943" s="63">
        <v>12.6</v>
      </c>
      <c r="H943" s="63">
        <f t="shared" si="59"/>
        <v>12.6</v>
      </c>
      <c r="I943" s="28"/>
      <c r="J943" s="36">
        <f t="shared" si="58"/>
        <v>12.6</v>
      </c>
      <c r="K943" s="37">
        <v>12.75</v>
      </c>
      <c r="L943" s="38">
        <f t="shared" si="60"/>
        <v>160.65</v>
      </c>
      <c r="M943" s="28"/>
      <c r="N943" s="37">
        <f t="shared" si="61"/>
        <v>160.65</v>
      </c>
      <c r="O943" s="37"/>
    </row>
    <row r="944" s="3" customFormat="1" ht="12" customHeight="1" spans="1:15">
      <c r="A944" s="26" t="s">
        <v>17</v>
      </c>
      <c r="B944" s="26" t="s">
        <v>6829</v>
      </c>
      <c r="C944" s="26">
        <v>4</v>
      </c>
      <c r="D944" s="83" t="s">
        <v>6922</v>
      </c>
      <c r="E944" s="26"/>
      <c r="F944" s="28"/>
      <c r="G944" s="63">
        <v>12.8</v>
      </c>
      <c r="H944" s="63">
        <f t="shared" si="59"/>
        <v>12.8</v>
      </c>
      <c r="I944" s="28"/>
      <c r="J944" s="36">
        <f t="shared" si="58"/>
        <v>12.8</v>
      </c>
      <c r="K944" s="37">
        <v>12.75</v>
      </c>
      <c r="L944" s="38">
        <f t="shared" si="60"/>
        <v>163.2</v>
      </c>
      <c r="M944" s="28"/>
      <c r="N944" s="37">
        <f t="shared" si="61"/>
        <v>163.2</v>
      </c>
      <c r="O944" s="37"/>
    </row>
    <row r="945" s="3" customFormat="1" ht="12" customHeight="1" spans="1:15">
      <c r="A945" s="26" t="s">
        <v>17</v>
      </c>
      <c r="B945" s="26" t="s">
        <v>6829</v>
      </c>
      <c r="C945" s="26">
        <v>4</v>
      </c>
      <c r="D945" s="83" t="s">
        <v>6923</v>
      </c>
      <c r="E945" s="26"/>
      <c r="F945" s="28"/>
      <c r="G945" s="63">
        <v>12.6</v>
      </c>
      <c r="H945" s="63">
        <f t="shared" si="59"/>
        <v>12.6</v>
      </c>
      <c r="I945" s="28"/>
      <c r="J945" s="36">
        <f t="shared" si="58"/>
        <v>12.6</v>
      </c>
      <c r="K945" s="37">
        <v>12.75</v>
      </c>
      <c r="L945" s="38">
        <f t="shared" si="60"/>
        <v>160.65</v>
      </c>
      <c r="M945" s="28"/>
      <c r="N945" s="37">
        <f t="shared" si="61"/>
        <v>160.65</v>
      </c>
      <c r="O945" s="37"/>
    </row>
    <row r="946" s="3" customFormat="1" ht="12" customHeight="1" spans="1:15">
      <c r="A946" s="26" t="s">
        <v>17</v>
      </c>
      <c r="B946" s="26" t="s">
        <v>6829</v>
      </c>
      <c r="C946" s="26">
        <v>4</v>
      </c>
      <c r="D946" s="83" t="s">
        <v>6924</v>
      </c>
      <c r="E946" s="26"/>
      <c r="F946" s="28"/>
      <c r="G946" s="63">
        <v>12.6</v>
      </c>
      <c r="H946" s="63">
        <f t="shared" si="59"/>
        <v>12.6</v>
      </c>
      <c r="I946" s="28"/>
      <c r="J946" s="36">
        <f t="shared" si="58"/>
        <v>12.6</v>
      </c>
      <c r="K946" s="37">
        <v>12.75</v>
      </c>
      <c r="L946" s="38">
        <f t="shared" si="60"/>
        <v>160.65</v>
      </c>
      <c r="M946" s="28"/>
      <c r="N946" s="37">
        <f t="shared" si="61"/>
        <v>160.65</v>
      </c>
      <c r="O946" s="37"/>
    </row>
    <row r="947" s="3" customFormat="1" ht="12" customHeight="1" spans="1:15">
      <c r="A947" s="26" t="s">
        <v>17</v>
      </c>
      <c r="B947" s="26" t="s">
        <v>6829</v>
      </c>
      <c r="C947" s="26">
        <v>4</v>
      </c>
      <c r="D947" s="83" t="s">
        <v>6925</v>
      </c>
      <c r="E947" s="26"/>
      <c r="F947" s="28"/>
      <c r="G947" s="63">
        <v>14.5</v>
      </c>
      <c r="H947" s="63">
        <f t="shared" si="59"/>
        <v>14.5</v>
      </c>
      <c r="I947" s="28"/>
      <c r="J947" s="36">
        <f t="shared" si="58"/>
        <v>14.5</v>
      </c>
      <c r="K947" s="37">
        <v>12.75</v>
      </c>
      <c r="L947" s="38">
        <f t="shared" si="60"/>
        <v>184.88</v>
      </c>
      <c r="M947" s="28"/>
      <c r="N947" s="37">
        <f t="shared" si="61"/>
        <v>184.88</v>
      </c>
      <c r="O947" s="37"/>
    </row>
    <row r="948" s="3" customFormat="1" ht="12" customHeight="1" spans="1:15">
      <c r="A948" s="26" t="s">
        <v>17</v>
      </c>
      <c r="B948" s="26" t="s">
        <v>6829</v>
      </c>
      <c r="C948" s="26">
        <v>4</v>
      </c>
      <c r="D948" s="83" t="s">
        <v>6926</v>
      </c>
      <c r="E948" s="26"/>
      <c r="F948" s="28"/>
      <c r="G948" s="63">
        <v>12.6</v>
      </c>
      <c r="H948" s="63">
        <f t="shared" si="59"/>
        <v>12.6</v>
      </c>
      <c r="I948" s="28"/>
      <c r="J948" s="36">
        <f t="shared" si="58"/>
        <v>12.6</v>
      </c>
      <c r="K948" s="37">
        <v>12.75</v>
      </c>
      <c r="L948" s="38">
        <f t="shared" si="60"/>
        <v>160.65</v>
      </c>
      <c r="M948" s="28"/>
      <c r="N948" s="37">
        <f t="shared" si="61"/>
        <v>160.65</v>
      </c>
      <c r="O948" s="37"/>
    </row>
    <row r="949" s="3" customFormat="1" ht="12" customHeight="1" spans="1:15">
      <c r="A949" s="26" t="s">
        <v>17</v>
      </c>
      <c r="B949" s="26" t="s">
        <v>6829</v>
      </c>
      <c r="C949" s="26">
        <v>4</v>
      </c>
      <c r="D949" s="83" t="s">
        <v>6927</v>
      </c>
      <c r="E949" s="26"/>
      <c r="F949" s="28"/>
      <c r="G949" s="63">
        <v>12.8</v>
      </c>
      <c r="H949" s="63">
        <f t="shared" si="59"/>
        <v>12.8</v>
      </c>
      <c r="I949" s="28"/>
      <c r="J949" s="36">
        <f t="shared" si="58"/>
        <v>12.8</v>
      </c>
      <c r="K949" s="37">
        <v>12.75</v>
      </c>
      <c r="L949" s="38">
        <f t="shared" si="60"/>
        <v>163.2</v>
      </c>
      <c r="M949" s="28"/>
      <c r="N949" s="37">
        <f t="shared" si="61"/>
        <v>163.2</v>
      </c>
      <c r="O949" s="37"/>
    </row>
    <row r="950" s="3" customFormat="1" ht="12" customHeight="1" spans="1:15">
      <c r="A950" s="26" t="s">
        <v>17</v>
      </c>
      <c r="B950" s="26" t="s">
        <v>6829</v>
      </c>
      <c r="C950" s="26">
        <v>4</v>
      </c>
      <c r="D950" s="83" t="s">
        <v>6928</v>
      </c>
      <c r="E950" s="26"/>
      <c r="F950" s="28"/>
      <c r="G950" s="63">
        <v>14.6</v>
      </c>
      <c r="H950" s="63">
        <f t="shared" si="59"/>
        <v>14.6</v>
      </c>
      <c r="I950" s="28"/>
      <c r="J950" s="36">
        <f t="shared" si="58"/>
        <v>14.6</v>
      </c>
      <c r="K950" s="37">
        <v>12.75</v>
      </c>
      <c r="L950" s="38">
        <f t="shared" si="60"/>
        <v>186.15</v>
      </c>
      <c r="M950" s="28"/>
      <c r="N950" s="37">
        <f t="shared" si="61"/>
        <v>186.15</v>
      </c>
      <c r="O950" s="37"/>
    </row>
    <row r="951" s="3" customFormat="1" ht="12" customHeight="1" spans="1:15">
      <c r="A951" s="26" t="s">
        <v>17</v>
      </c>
      <c r="B951" s="26" t="s">
        <v>6829</v>
      </c>
      <c r="C951" s="26">
        <v>4</v>
      </c>
      <c r="D951" s="83" t="s">
        <v>6929</v>
      </c>
      <c r="E951" s="26"/>
      <c r="F951" s="28"/>
      <c r="G951" s="63">
        <v>17.4</v>
      </c>
      <c r="H951" s="63">
        <f t="shared" si="59"/>
        <v>17.4</v>
      </c>
      <c r="I951" s="28"/>
      <c r="J951" s="36">
        <f t="shared" si="58"/>
        <v>17.4</v>
      </c>
      <c r="K951" s="37">
        <v>12.75</v>
      </c>
      <c r="L951" s="38">
        <f t="shared" si="60"/>
        <v>221.85</v>
      </c>
      <c r="M951" s="28"/>
      <c r="N951" s="37">
        <f t="shared" si="61"/>
        <v>221.85</v>
      </c>
      <c r="O951" s="37"/>
    </row>
    <row r="952" s="3" customFormat="1" ht="12" customHeight="1" spans="1:15">
      <c r="A952" s="26" t="s">
        <v>17</v>
      </c>
      <c r="B952" s="26" t="s">
        <v>6829</v>
      </c>
      <c r="C952" s="26">
        <v>4</v>
      </c>
      <c r="D952" s="83" t="s">
        <v>6930</v>
      </c>
      <c r="E952" s="26"/>
      <c r="F952" s="28"/>
      <c r="G952" s="63">
        <v>12.8</v>
      </c>
      <c r="H952" s="63">
        <f t="shared" si="59"/>
        <v>12.8</v>
      </c>
      <c r="I952" s="28"/>
      <c r="J952" s="36">
        <f t="shared" si="58"/>
        <v>12.8</v>
      </c>
      <c r="K952" s="37">
        <v>12.75</v>
      </c>
      <c r="L952" s="38">
        <f t="shared" si="60"/>
        <v>163.2</v>
      </c>
      <c r="M952" s="28"/>
      <c r="N952" s="37">
        <f t="shared" si="61"/>
        <v>163.2</v>
      </c>
      <c r="O952" s="37" t="s">
        <v>6931</v>
      </c>
    </row>
    <row r="953" s="3" customFormat="1" ht="12" customHeight="1" spans="1:15">
      <c r="A953" s="26" t="s">
        <v>17</v>
      </c>
      <c r="B953" s="26" t="s">
        <v>6829</v>
      </c>
      <c r="C953" s="26">
        <v>4</v>
      </c>
      <c r="D953" s="83" t="s">
        <v>6932</v>
      </c>
      <c r="E953" s="26"/>
      <c r="F953" s="28"/>
      <c r="G953" s="63">
        <v>12.8</v>
      </c>
      <c r="H953" s="63">
        <f t="shared" si="59"/>
        <v>12.8</v>
      </c>
      <c r="I953" s="28"/>
      <c r="J953" s="36">
        <f t="shared" si="58"/>
        <v>12.8</v>
      </c>
      <c r="K953" s="37">
        <v>12.75</v>
      </c>
      <c r="L953" s="38">
        <f t="shared" si="60"/>
        <v>163.2</v>
      </c>
      <c r="M953" s="28"/>
      <c r="N953" s="37">
        <f t="shared" si="61"/>
        <v>163.2</v>
      </c>
      <c r="O953" s="37"/>
    </row>
    <row r="954" s="3" customFormat="1" ht="12" customHeight="1" spans="1:15">
      <c r="A954" s="26" t="s">
        <v>17</v>
      </c>
      <c r="B954" s="26" t="s">
        <v>6829</v>
      </c>
      <c r="C954" s="26">
        <v>4</v>
      </c>
      <c r="D954" s="26" t="s">
        <v>6933</v>
      </c>
      <c r="E954" s="26"/>
      <c r="F954" s="28"/>
      <c r="G954" s="63">
        <v>12.6</v>
      </c>
      <c r="H954" s="63">
        <f t="shared" si="59"/>
        <v>12.6</v>
      </c>
      <c r="I954" s="28"/>
      <c r="J954" s="36">
        <f t="shared" si="58"/>
        <v>12.6</v>
      </c>
      <c r="K954" s="37">
        <v>12.75</v>
      </c>
      <c r="L954" s="38">
        <f t="shared" si="60"/>
        <v>160.65</v>
      </c>
      <c r="M954" s="28"/>
      <c r="N954" s="37">
        <f t="shared" si="61"/>
        <v>160.65</v>
      </c>
      <c r="O954" s="37"/>
    </row>
    <row r="955" s="3" customFormat="1" ht="12" customHeight="1" spans="1:15">
      <c r="A955" s="26" t="s">
        <v>17</v>
      </c>
      <c r="B955" s="26" t="s">
        <v>6829</v>
      </c>
      <c r="C955" s="26">
        <v>4</v>
      </c>
      <c r="D955" s="26" t="s">
        <v>6934</v>
      </c>
      <c r="E955" s="26"/>
      <c r="F955" s="28"/>
      <c r="G955" s="63">
        <v>12.8</v>
      </c>
      <c r="H955" s="63">
        <f t="shared" si="59"/>
        <v>12.8</v>
      </c>
      <c r="I955" s="28"/>
      <c r="J955" s="36">
        <f t="shared" si="58"/>
        <v>12.8</v>
      </c>
      <c r="K955" s="37">
        <v>12.75</v>
      </c>
      <c r="L955" s="38">
        <f t="shared" si="60"/>
        <v>163.2</v>
      </c>
      <c r="M955" s="28"/>
      <c r="N955" s="37">
        <f t="shared" si="61"/>
        <v>163.2</v>
      </c>
      <c r="O955" s="37"/>
    </row>
    <row r="956" s="3" customFormat="1" ht="12" customHeight="1" spans="1:15">
      <c r="A956" s="26" t="s">
        <v>17</v>
      </c>
      <c r="B956" s="26" t="s">
        <v>6829</v>
      </c>
      <c r="C956" s="26">
        <v>4</v>
      </c>
      <c r="D956" s="83" t="s">
        <v>6935</v>
      </c>
      <c r="E956" s="26"/>
      <c r="F956" s="28"/>
      <c r="G956" s="63">
        <v>12.6</v>
      </c>
      <c r="H956" s="63">
        <f t="shared" si="59"/>
        <v>12.6</v>
      </c>
      <c r="I956" s="28"/>
      <c r="J956" s="36">
        <f t="shared" si="58"/>
        <v>12.6</v>
      </c>
      <c r="K956" s="37">
        <v>12.75</v>
      </c>
      <c r="L956" s="38">
        <f t="shared" si="60"/>
        <v>160.65</v>
      </c>
      <c r="M956" s="28"/>
      <c r="N956" s="37">
        <f t="shared" si="61"/>
        <v>160.65</v>
      </c>
      <c r="O956" s="37"/>
    </row>
    <row r="957" s="3" customFormat="1" ht="12" customHeight="1" spans="1:15">
      <c r="A957" s="26" t="s">
        <v>17</v>
      </c>
      <c r="B957" s="26" t="s">
        <v>6829</v>
      </c>
      <c r="C957" s="26">
        <v>4</v>
      </c>
      <c r="D957" s="83" t="s">
        <v>5958</v>
      </c>
      <c r="E957" s="26"/>
      <c r="F957" s="28"/>
      <c r="G957" s="63">
        <v>12.6</v>
      </c>
      <c r="H957" s="63">
        <f t="shared" si="59"/>
        <v>12.6</v>
      </c>
      <c r="I957" s="28"/>
      <c r="J957" s="36">
        <f t="shared" si="58"/>
        <v>12.6</v>
      </c>
      <c r="K957" s="37">
        <v>12.75</v>
      </c>
      <c r="L957" s="38">
        <f t="shared" si="60"/>
        <v>160.65</v>
      </c>
      <c r="M957" s="28"/>
      <c r="N957" s="37">
        <f t="shared" si="61"/>
        <v>160.65</v>
      </c>
      <c r="O957" s="37"/>
    </row>
    <row r="958" s="3" customFormat="1" ht="12" customHeight="1" spans="1:15">
      <c r="A958" s="26" t="s">
        <v>17</v>
      </c>
      <c r="B958" s="26" t="s">
        <v>6829</v>
      </c>
      <c r="C958" s="26">
        <v>4</v>
      </c>
      <c r="D958" s="83" t="s">
        <v>6936</v>
      </c>
      <c r="E958" s="26"/>
      <c r="F958" s="28"/>
      <c r="G958" s="63">
        <v>14.5</v>
      </c>
      <c r="H958" s="63">
        <f t="shared" si="59"/>
        <v>14.5</v>
      </c>
      <c r="I958" s="28"/>
      <c r="J958" s="36">
        <f t="shared" si="58"/>
        <v>14.5</v>
      </c>
      <c r="K958" s="37">
        <v>12.75</v>
      </c>
      <c r="L958" s="38">
        <f t="shared" si="60"/>
        <v>184.88</v>
      </c>
      <c r="M958" s="28"/>
      <c r="N958" s="37">
        <f t="shared" si="61"/>
        <v>184.88</v>
      </c>
      <c r="O958" s="37"/>
    </row>
    <row r="959" s="3" customFormat="1" ht="12" customHeight="1" spans="1:15">
      <c r="A959" s="26" t="s">
        <v>17</v>
      </c>
      <c r="B959" s="26" t="s">
        <v>6829</v>
      </c>
      <c r="C959" s="26">
        <v>4</v>
      </c>
      <c r="D959" s="83" t="s">
        <v>6937</v>
      </c>
      <c r="E959" s="26"/>
      <c r="F959" s="28"/>
      <c r="G959" s="63">
        <v>12.8</v>
      </c>
      <c r="H959" s="63">
        <f t="shared" si="59"/>
        <v>12.8</v>
      </c>
      <c r="I959" s="28"/>
      <c r="J959" s="36">
        <f t="shared" si="58"/>
        <v>12.8</v>
      </c>
      <c r="K959" s="37">
        <v>12.75</v>
      </c>
      <c r="L959" s="38">
        <f t="shared" si="60"/>
        <v>163.2</v>
      </c>
      <c r="M959" s="28"/>
      <c r="N959" s="37">
        <f t="shared" si="61"/>
        <v>163.2</v>
      </c>
      <c r="O959" s="37"/>
    </row>
    <row r="960" s="3" customFormat="1" ht="12" customHeight="1" spans="1:15">
      <c r="A960" s="26" t="s">
        <v>17</v>
      </c>
      <c r="B960" s="26" t="s">
        <v>6829</v>
      </c>
      <c r="C960" s="26">
        <v>4</v>
      </c>
      <c r="D960" s="26" t="s">
        <v>6938</v>
      </c>
      <c r="E960" s="26"/>
      <c r="F960" s="28"/>
      <c r="G960" s="63">
        <v>17.6</v>
      </c>
      <c r="H960" s="63">
        <f t="shared" si="59"/>
        <v>17.6</v>
      </c>
      <c r="I960" s="28"/>
      <c r="J960" s="36">
        <f t="shared" si="58"/>
        <v>17.6</v>
      </c>
      <c r="K960" s="37">
        <v>12.75</v>
      </c>
      <c r="L960" s="38">
        <f t="shared" si="60"/>
        <v>224.4</v>
      </c>
      <c r="M960" s="28"/>
      <c r="N960" s="37">
        <f t="shared" si="61"/>
        <v>224.4</v>
      </c>
      <c r="O960" s="26" t="s">
        <v>6939</v>
      </c>
    </row>
    <row r="961" s="6" customFormat="1" ht="12" customHeight="1" spans="1:15">
      <c r="A961" s="26" t="s">
        <v>17</v>
      </c>
      <c r="B961" s="26" t="s">
        <v>6829</v>
      </c>
      <c r="C961" s="26">
        <v>5</v>
      </c>
      <c r="D961" s="83" t="s">
        <v>6940</v>
      </c>
      <c r="E961" s="26"/>
      <c r="F961" s="28"/>
      <c r="G961" s="63">
        <v>13.1</v>
      </c>
      <c r="H961" s="63">
        <f t="shared" si="59"/>
        <v>13.1</v>
      </c>
      <c r="I961" s="28"/>
      <c r="J961" s="36">
        <f t="shared" si="58"/>
        <v>13.1</v>
      </c>
      <c r="K961" s="37">
        <v>12.75</v>
      </c>
      <c r="L961" s="38">
        <f t="shared" si="60"/>
        <v>167.03</v>
      </c>
      <c r="M961" s="28"/>
      <c r="N961" s="37">
        <f t="shared" si="61"/>
        <v>167.03</v>
      </c>
      <c r="O961" s="37"/>
    </row>
    <row r="962" s="3" customFormat="1" ht="12" customHeight="1" spans="1:15">
      <c r="A962" s="26" t="s">
        <v>17</v>
      </c>
      <c r="B962" s="26" t="s">
        <v>6829</v>
      </c>
      <c r="C962" s="26">
        <v>5</v>
      </c>
      <c r="D962" s="83" t="s">
        <v>6941</v>
      </c>
      <c r="E962" s="26"/>
      <c r="F962" s="28"/>
      <c r="G962" s="63">
        <v>13.2</v>
      </c>
      <c r="H962" s="63">
        <f t="shared" si="59"/>
        <v>13.2</v>
      </c>
      <c r="I962" s="28"/>
      <c r="J962" s="36">
        <f t="shared" si="58"/>
        <v>13.2</v>
      </c>
      <c r="K962" s="37">
        <v>12.75</v>
      </c>
      <c r="L962" s="38">
        <f t="shared" si="60"/>
        <v>168.3</v>
      </c>
      <c r="M962" s="28"/>
      <c r="N962" s="37">
        <f t="shared" si="61"/>
        <v>168.3</v>
      </c>
      <c r="O962" s="37"/>
    </row>
    <row r="963" s="3" customFormat="1" ht="12" customHeight="1" spans="1:15">
      <c r="A963" s="26" t="s">
        <v>17</v>
      </c>
      <c r="B963" s="26" t="s">
        <v>6829</v>
      </c>
      <c r="C963" s="26">
        <v>5</v>
      </c>
      <c r="D963" s="83" t="s">
        <v>6942</v>
      </c>
      <c r="E963" s="26"/>
      <c r="F963" s="28"/>
      <c r="G963" s="63">
        <v>13.2</v>
      </c>
      <c r="H963" s="63">
        <f t="shared" si="59"/>
        <v>13.2</v>
      </c>
      <c r="I963" s="28"/>
      <c r="J963" s="36">
        <f t="shared" si="58"/>
        <v>13.2</v>
      </c>
      <c r="K963" s="37">
        <v>12.75</v>
      </c>
      <c r="L963" s="38">
        <f t="shared" si="60"/>
        <v>168.3</v>
      </c>
      <c r="M963" s="28"/>
      <c r="N963" s="37">
        <f t="shared" si="61"/>
        <v>168.3</v>
      </c>
      <c r="O963" s="37"/>
    </row>
    <row r="964" s="3" customFormat="1" ht="12" customHeight="1" spans="1:15">
      <c r="A964" s="26" t="s">
        <v>17</v>
      </c>
      <c r="B964" s="26" t="s">
        <v>6829</v>
      </c>
      <c r="C964" s="26">
        <v>5</v>
      </c>
      <c r="D964" s="83" t="s">
        <v>6943</v>
      </c>
      <c r="E964" s="26"/>
      <c r="F964" s="28"/>
      <c r="G964" s="63">
        <v>13.2</v>
      </c>
      <c r="H964" s="63">
        <f t="shared" si="59"/>
        <v>13.2</v>
      </c>
      <c r="I964" s="28"/>
      <c r="J964" s="36">
        <f t="shared" si="58"/>
        <v>13.2</v>
      </c>
      <c r="K964" s="37">
        <v>12.75</v>
      </c>
      <c r="L964" s="38">
        <f t="shared" si="60"/>
        <v>168.3</v>
      </c>
      <c r="M964" s="28"/>
      <c r="N964" s="37">
        <f t="shared" si="61"/>
        <v>168.3</v>
      </c>
      <c r="O964" s="37"/>
    </row>
    <row r="965" s="3" customFormat="1" ht="12" customHeight="1" spans="1:15">
      <c r="A965" s="26" t="s">
        <v>17</v>
      </c>
      <c r="B965" s="26" t="s">
        <v>6829</v>
      </c>
      <c r="C965" s="26">
        <v>5</v>
      </c>
      <c r="D965" s="83" t="s">
        <v>6944</v>
      </c>
      <c r="E965" s="26"/>
      <c r="F965" s="28"/>
      <c r="G965" s="63">
        <v>13.2</v>
      </c>
      <c r="H965" s="63">
        <f t="shared" si="59"/>
        <v>13.2</v>
      </c>
      <c r="I965" s="28"/>
      <c r="J965" s="36">
        <f t="shared" ref="J965:J1028" si="62">H965-I965</f>
        <v>13.2</v>
      </c>
      <c r="K965" s="37">
        <v>12.75</v>
      </c>
      <c r="L965" s="38">
        <f t="shared" si="60"/>
        <v>168.3</v>
      </c>
      <c r="M965" s="28"/>
      <c r="N965" s="37">
        <f t="shared" si="61"/>
        <v>168.3</v>
      </c>
      <c r="O965" s="37"/>
    </row>
    <row r="966" s="3" customFormat="1" ht="12" customHeight="1" spans="1:15">
      <c r="A966" s="26" t="s">
        <v>17</v>
      </c>
      <c r="B966" s="26" t="s">
        <v>6829</v>
      </c>
      <c r="C966" s="26">
        <v>5</v>
      </c>
      <c r="D966" s="83" t="s">
        <v>6945</v>
      </c>
      <c r="E966" s="26"/>
      <c r="F966" s="28"/>
      <c r="G966" s="63">
        <v>13.1</v>
      </c>
      <c r="H966" s="63">
        <f t="shared" ref="H966:H1029" si="63">F966+G966</f>
        <v>13.1</v>
      </c>
      <c r="I966" s="28"/>
      <c r="J966" s="36">
        <f t="shared" si="62"/>
        <v>13.1</v>
      </c>
      <c r="K966" s="37">
        <v>12.75</v>
      </c>
      <c r="L966" s="38">
        <f t="shared" ref="L966:L1029" si="64">ROUND(H966*K966,2)</f>
        <v>167.03</v>
      </c>
      <c r="M966" s="28"/>
      <c r="N966" s="37">
        <f t="shared" ref="N966:N1029" si="65">L966-M966</f>
        <v>167.03</v>
      </c>
      <c r="O966" s="37"/>
    </row>
    <row r="967" s="3" customFormat="1" ht="12" customHeight="1" spans="1:15">
      <c r="A967" s="26" t="s">
        <v>17</v>
      </c>
      <c r="B967" s="26" t="s">
        <v>6829</v>
      </c>
      <c r="C967" s="26">
        <v>5</v>
      </c>
      <c r="D967" s="83" t="s">
        <v>6946</v>
      </c>
      <c r="E967" s="26"/>
      <c r="F967" s="28"/>
      <c r="G967" s="63">
        <v>13.2</v>
      </c>
      <c r="H967" s="63">
        <f t="shared" si="63"/>
        <v>13.2</v>
      </c>
      <c r="I967" s="28"/>
      <c r="J967" s="36">
        <f t="shared" si="62"/>
        <v>13.2</v>
      </c>
      <c r="K967" s="37">
        <v>12.75</v>
      </c>
      <c r="L967" s="38">
        <f t="shared" si="64"/>
        <v>168.3</v>
      </c>
      <c r="M967" s="28"/>
      <c r="N967" s="37">
        <f t="shared" si="65"/>
        <v>168.3</v>
      </c>
      <c r="O967" s="37"/>
    </row>
    <row r="968" s="3" customFormat="1" ht="12" customHeight="1" spans="1:15">
      <c r="A968" s="26" t="s">
        <v>17</v>
      </c>
      <c r="B968" s="26" t="s">
        <v>6829</v>
      </c>
      <c r="C968" s="26">
        <v>5</v>
      </c>
      <c r="D968" s="83" t="s">
        <v>6947</v>
      </c>
      <c r="E968" s="26"/>
      <c r="F968" s="28"/>
      <c r="G968" s="63">
        <v>13.2</v>
      </c>
      <c r="H968" s="63">
        <f t="shared" si="63"/>
        <v>13.2</v>
      </c>
      <c r="I968" s="28"/>
      <c r="J968" s="36">
        <f t="shared" si="62"/>
        <v>13.2</v>
      </c>
      <c r="K968" s="37">
        <v>12.75</v>
      </c>
      <c r="L968" s="38">
        <f t="shared" si="64"/>
        <v>168.3</v>
      </c>
      <c r="M968" s="28"/>
      <c r="N968" s="37">
        <f t="shared" si="65"/>
        <v>168.3</v>
      </c>
      <c r="O968" s="37"/>
    </row>
    <row r="969" s="3" customFormat="1" ht="12" customHeight="1" spans="1:15">
      <c r="A969" s="26" t="s">
        <v>17</v>
      </c>
      <c r="B969" s="26" t="s">
        <v>6829</v>
      </c>
      <c r="C969" s="26">
        <v>5</v>
      </c>
      <c r="D969" s="83" t="s">
        <v>6948</v>
      </c>
      <c r="E969" s="26"/>
      <c r="F969" s="28"/>
      <c r="G969" s="63">
        <v>13.1</v>
      </c>
      <c r="H969" s="63">
        <f t="shared" si="63"/>
        <v>13.1</v>
      </c>
      <c r="I969" s="28"/>
      <c r="J969" s="36">
        <f t="shared" si="62"/>
        <v>13.1</v>
      </c>
      <c r="K969" s="37">
        <v>12.75</v>
      </c>
      <c r="L969" s="38">
        <f t="shared" si="64"/>
        <v>167.03</v>
      </c>
      <c r="M969" s="28"/>
      <c r="N969" s="37">
        <f t="shared" si="65"/>
        <v>167.03</v>
      </c>
      <c r="O969" s="37"/>
    </row>
    <row r="970" s="3" customFormat="1" ht="12" customHeight="1" spans="1:15">
      <c r="A970" s="26" t="s">
        <v>17</v>
      </c>
      <c r="B970" s="26" t="s">
        <v>6829</v>
      </c>
      <c r="C970" s="26">
        <v>5</v>
      </c>
      <c r="D970" s="83" t="s">
        <v>6949</v>
      </c>
      <c r="E970" s="26"/>
      <c r="F970" s="28"/>
      <c r="G970" s="63">
        <v>13.2</v>
      </c>
      <c r="H970" s="63">
        <f t="shared" si="63"/>
        <v>13.2</v>
      </c>
      <c r="I970" s="28"/>
      <c r="J970" s="36">
        <f t="shared" si="62"/>
        <v>13.2</v>
      </c>
      <c r="K970" s="37">
        <v>12.75</v>
      </c>
      <c r="L970" s="38">
        <f t="shared" si="64"/>
        <v>168.3</v>
      </c>
      <c r="M970" s="28"/>
      <c r="N970" s="37">
        <f t="shared" si="65"/>
        <v>168.3</v>
      </c>
      <c r="O970" s="37"/>
    </row>
    <row r="971" s="3" customFormat="1" ht="12" customHeight="1" spans="1:15">
      <c r="A971" s="26" t="s">
        <v>17</v>
      </c>
      <c r="B971" s="26" t="s">
        <v>6829</v>
      </c>
      <c r="C971" s="26">
        <v>5</v>
      </c>
      <c r="D971" s="83" t="s">
        <v>6950</v>
      </c>
      <c r="E971" s="26"/>
      <c r="F971" s="28"/>
      <c r="G971" s="63">
        <v>13.1</v>
      </c>
      <c r="H971" s="63">
        <f t="shared" si="63"/>
        <v>13.1</v>
      </c>
      <c r="I971" s="28"/>
      <c r="J971" s="36">
        <f t="shared" si="62"/>
        <v>13.1</v>
      </c>
      <c r="K971" s="37">
        <v>12.75</v>
      </c>
      <c r="L971" s="38">
        <f t="shared" si="64"/>
        <v>167.03</v>
      </c>
      <c r="M971" s="28"/>
      <c r="N971" s="37">
        <f t="shared" si="65"/>
        <v>167.03</v>
      </c>
      <c r="O971" s="37"/>
    </row>
    <row r="972" s="3" customFormat="1" ht="12" customHeight="1" spans="1:15">
      <c r="A972" s="26" t="s">
        <v>17</v>
      </c>
      <c r="B972" s="26" t="s">
        <v>6829</v>
      </c>
      <c r="C972" s="26">
        <v>5</v>
      </c>
      <c r="D972" s="83" t="s">
        <v>6951</v>
      </c>
      <c r="E972" s="26"/>
      <c r="F972" s="28"/>
      <c r="G972" s="63">
        <v>13.2</v>
      </c>
      <c r="H972" s="63">
        <f t="shared" si="63"/>
        <v>13.2</v>
      </c>
      <c r="I972" s="28"/>
      <c r="J972" s="36">
        <f t="shared" si="62"/>
        <v>13.2</v>
      </c>
      <c r="K972" s="37">
        <v>12.75</v>
      </c>
      <c r="L972" s="38">
        <f t="shared" si="64"/>
        <v>168.3</v>
      </c>
      <c r="M972" s="28"/>
      <c r="N972" s="37">
        <f t="shared" si="65"/>
        <v>168.3</v>
      </c>
      <c r="O972" s="37"/>
    </row>
    <row r="973" s="3" customFormat="1" ht="12" customHeight="1" spans="1:15">
      <c r="A973" s="26" t="s">
        <v>17</v>
      </c>
      <c r="B973" s="26" t="s">
        <v>6829</v>
      </c>
      <c r="C973" s="26">
        <v>5</v>
      </c>
      <c r="D973" s="83" t="s">
        <v>6952</v>
      </c>
      <c r="E973" s="26"/>
      <c r="F973" s="28"/>
      <c r="G973" s="63">
        <v>13.2</v>
      </c>
      <c r="H973" s="63">
        <f t="shared" si="63"/>
        <v>13.2</v>
      </c>
      <c r="I973" s="28"/>
      <c r="J973" s="36">
        <f t="shared" si="62"/>
        <v>13.2</v>
      </c>
      <c r="K973" s="37">
        <v>12.75</v>
      </c>
      <c r="L973" s="38">
        <f t="shared" si="64"/>
        <v>168.3</v>
      </c>
      <c r="M973" s="28"/>
      <c r="N973" s="37">
        <f t="shared" si="65"/>
        <v>168.3</v>
      </c>
      <c r="O973" s="37"/>
    </row>
    <row r="974" s="3" customFormat="1" ht="12" customHeight="1" spans="1:15">
      <c r="A974" s="26" t="s">
        <v>17</v>
      </c>
      <c r="B974" s="26" t="s">
        <v>6829</v>
      </c>
      <c r="C974" s="26">
        <v>5</v>
      </c>
      <c r="D974" s="83" t="s">
        <v>6953</v>
      </c>
      <c r="E974" s="26"/>
      <c r="F974" s="28"/>
      <c r="G974" s="63">
        <v>13.1</v>
      </c>
      <c r="H974" s="63">
        <f t="shared" si="63"/>
        <v>13.1</v>
      </c>
      <c r="I974" s="28"/>
      <c r="J974" s="36">
        <f t="shared" si="62"/>
        <v>13.1</v>
      </c>
      <c r="K974" s="37">
        <v>12.75</v>
      </c>
      <c r="L974" s="38">
        <f t="shared" si="64"/>
        <v>167.03</v>
      </c>
      <c r="M974" s="28"/>
      <c r="N974" s="37">
        <f t="shared" si="65"/>
        <v>167.03</v>
      </c>
      <c r="O974" s="37"/>
    </row>
    <row r="975" s="3" customFormat="1" ht="12" customHeight="1" spans="1:15">
      <c r="A975" s="26" t="s">
        <v>17</v>
      </c>
      <c r="B975" s="26" t="s">
        <v>6829</v>
      </c>
      <c r="C975" s="26">
        <v>5</v>
      </c>
      <c r="D975" s="83" t="s">
        <v>6954</v>
      </c>
      <c r="E975" s="26"/>
      <c r="F975" s="28"/>
      <c r="G975" s="63">
        <v>22.5</v>
      </c>
      <c r="H975" s="63">
        <f t="shared" si="63"/>
        <v>22.5</v>
      </c>
      <c r="I975" s="28"/>
      <c r="J975" s="36">
        <f t="shared" si="62"/>
        <v>22.5</v>
      </c>
      <c r="K975" s="37">
        <v>12.75</v>
      </c>
      <c r="L975" s="38">
        <f t="shared" si="64"/>
        <v>286.88</v>
      </c>
      <c r="M975" s="28"/>
      <c r="N975" s="37">
        <f t="shared" si="65"/>
        <v>286.88</v>
      </c>
      <c r="O975" s="37"/>
    </row>
    <row r="976" s="3" customFormat="1" ht="12" customHeight="1" spans="1:15">
      <c r="A976" s="26" t="s">
        <v>17</v>
      </c>
      <c r="B976" s="26" t="s">
        <v>6829</v>
      </c>
      <c r="C976" s="26">
        <v>5</v>
      </c>
      <c r="D976" s="83" t="s">
        <v>6955</v>
      </c>
      <c r="E976" s="26"/>
      <c r="F976" s="28"/>
      <c r="G976" s="63">
        <v>13.2</v>
      </c>
      <c r="H976" s="63">
        <f t="shared" si="63"/>
        <v>13.2</v>
      </c>
      <c r="I976" s="28"/>
      <c r="J976" s="36">
        <f t="shared" si="62"/>
        <v>13.2</v>
      </c>
      <c r="K976" s="37">
        <v>12.75</v>
      </c>
      <c r="L976" s="38">
        <f t="shared" si="64"/>
        <v>168.3</v>
      </c>
      <c r="M976" s="28"/>
      <c r="N976" s="37">
        <f t="shared" si="65"/>
        <v>168.3</v>
      </c>
      <c r="O976" s="37"/>
    </row>
    <row r="977" s="3" customFormat="1" ht="12" customHeight="1" spans="1:15">
      <c r="A977" s="26" t="s">
        <v>17</v>
      </c>
      <c r="B977" s="26" t="s">
        <v>6829</v>
      </c>
      <c r="C977" s="26">
        <v>5</v>
      </c>
      <c r="D977" s="83" t="s">
        <v>6956</v>
      </c>
      <c r="E977" s="26"/>
      <c r="F977" s="28"/>
      <c r="G977" s="63">
        <v>13.1</v>
      </c>
      <c r="H977" s="63">
        <f t="shared" si="63"/>
        <v>13.1</v>
      </c>
      <c r="I977" s="28"/>
      <c r="J977" s="36">
        <f t="shared" si="62"/>
        <v>13.1</v>
      </c>
      <c r="K977" s="37">
        <v>12.75</v>
      </c>
      <c r="L977" s="38">
        <f t="shared" si="64"/>
        <v>167.03</v>
      </c>
      <c r="M977" s="28"/>
      <c r="N977" s="37">
        <f t="shared" si="65"/>
        <v>167.03</v>
      </c>
      <c r="O977" s="37"/>
    </row>
    <row r="978" s="3" customFormat="1" ht="12" customHeight="1" spans="1:15">
      <c r="A978" s="26" t="s">
        <v>17</v>
      </c>
      <c r="B978" s="26" t="s">
        <v>6829</v>
      </c>
      <c r="C978" s="26">
        <v>5</v>
      </c>
      <c r="D978" s="83" t="s">
        <v>6957</v>
      </c>
      <c r="E978" s="26"/>
      <c r="F978" s="28"/>
      <c r="G978" s="63">
        <v>13.2</v>
      </c>
      <c r="H978" s="63">
        <f t="shared" si="63"/>
        <v>13.2</v>
      </c>
      <c r="I978" s="28"/>
      <c r="J978" s="36">
        <f t="shared" si="62"/>
        <v>13.2</v>
      </c>
      <c r="K978" s="37">
        <v>12.75</v>
      </c>
      <c r="L978" s="38">
        <f t="shared" si="64"/>
        <v>168.3</v>
      </c>
      <c r="M978" s="28"/>
      <c r="N978" s="37">
        <f t="shared" si="65"/>
        <v>168.3</v>
      </c>
      <c r="O978" s="37"/>
    </row>
    <row r="979" s="3" customFormat="1" ht="12" customHeight="1" spans="1:15">
      <c r="A979" s="26" t="s">
        <v>17</v>
      </c>
      <c r="B979" s="26" t="s">
        <v>6829</v>
      </c>
      <c r="C979" s="26">
        <v>5</v>
      </c>
      <c r="D979" s="83" t="s">
        <v>6958</v>
      </c>
      <c r="E979" s="26"/>
      <c r="F979" s="28"/>
      <c r="G979" s="63">
        <v>13.2</v>
      </c>
      <c r="H979" s="63">
        <f t="shared" si="63"/>
        <v>13.2</v>
      </c>
      <c r="I979" s="28"/>
      <c r="J979" s="36">
        <f t="shared" si="62"/>
        <v>13.2</v>
      </c>
      <c r="K979" s="37">
        <v>12.75</v>
      </c>
      <c r="L979" s="38">
        <f t="shared" si="64"/>
        <v>168.3</v>
      </c>
      <c r="M979" s="28"/>
      <c r="N979" s="37">
        <f t="shared" si="65"/>
        <v>168.3</v>
      </c>
      <c r="O979" s="37"/>
    </row>
    <row r="980" s="3" customFormat="1" ht="12" customHeight="1" spans="1:15">
      <c r="A980" s="26" t="s">
        <v>17</v>
      </c>
      <c r="B980" s="26" t="s">
        <v>6829</v>
      </c>
      <c r="C980" s="26">
        <v>5</v>
      </c>
      <c r="D980" s="83" t="s">
        <v>6959</v>
      </c>
      <c r="E980" s="26"/>
      <c r="F980" s="28"/>
      <c r="G980" s="63">
        <v>13.2</v>
      </c>
      <c r="H980" s="63">
        <f t="shared" si="63"/>
        <v>13.2</v>
      </c>
      <c r="I980" s="28"/>
      <c r="J980" s="36">
        <f t="shared" si="62"/>
        <v>13.2</v>
      </c>
      <c r="K980" s="37">
        <v>12.75</v>
      </c>
      <c r="L980" s="38">
        <f t="shared" si="64"/>
        <v>168.3</v>
      </c>
      <c r="M980" s="28"/>
      <c r="N980" s="37">
        <f t="shared" si="65"/>
        <v>168.3</v>
      </c>
      <c r="O980" s="37"/>
    </row>
    <row r="981" s="3" customFormat="1" ht="12" customHeight="1" spans="1:15">
      <c r="A981" s="26" t="s">
        <v>17</v>
      </c>
      <c r="B981" s="26" t="s">
        <v>6829</v>
      </c>
      <c r="C981" s="26">
        <v>5</v>
      </c>
      <c r="D981" s="83" t="s">
        <v>6960</v>
      </c>
      <c r="E981" s="26"/>
      <c r="F981" s="28"/>
      <c r="G981" s="63">
        <v>13.2</v>
      </c>
      <c r="H981" s="63">
        <f t="shared" si="63"/>
        <v>13.2</v>
      </c>
      <c r="I981" s="28"/>
      <c r="J981" s="36">
        <f t="shared" si="62"/>
        <v>13.2</v>
      </c>
      <c r="K981" s="37">
        <v>12.75</v>
      </c>
      <c r="L981" s="38">
        <f t="shared" si="64"/>
        <v>168.3</v>
      </c>
      <c r="M981" s="28"/>
      <c r="N981" s="37">
        <f t="shared" si="65"/>
        <v>168.3</v>
      </c>
      <c r="O981" s="37"/>
    </row>
    <row r="982" s="3" customFormat="1" ht="12" customHeight="1" spans="1:15">
      <c r="A982" s="26" t="s">
        <v>17</v>
      </c>
      <c r="B982" s="26" t="s">
        <v>6829</v>
      </c>
      <c r="C982" s="26">
        <v>5</v>
      </c>
      <c r="D982" s="83" t="s">
        <v>6961</v>
      </c>
      <c r="E982" s="26"/>
      <c r="F982" s="28"/>
      <c r="G982" s="63">
        <v>14.6</v>
      </c>
      <c r="H982" s="63">
        <f t="shared" si="63"/>
        <v>14.6</v>
      </c>
      <c r="I982" s="28"/>
      <c r="J982" s="36">
        <f t="shared" si="62"/>
        <v>14.6</v>
      </c>
      <c r="K982" s="37">
        <v>12.75</v>
      </c>
      <c r="L982" s="38">
        <f t="shared" si="64"/>
        <v>186.15</v>
      </c>
      <c r="M982" s="28"/>
      <c r="N982" s="37">
        <f t="shared" si="65"/>
        <v>186.15</v>
      </c>
      <c r="O982" s="37"/>
    </row>
    <row r="983" s="3" customFormat="1" ht="12" customHeight="1" spans="1:15">
      <c r="A983" s="26" t="s">
        <v>17</v>
      </c>
      <c r="B983" s="26" t="s">
        <v>6829</v>
      </c>
      <c r="C983" s="26">
        <v>5</v>
      </c>
      <c r="D983" s="83" t="s">
        <v>6962</v>
      </c>
      <c r="E983" s="26"/>
      <c r="F983" s="28"/>
      <c r="G983" s="63">
        <v>13.1</v>
      </c>
      <c r="H983" s="63">
        <f t="shared" si="63"/>
        <v>13.1</v>
      </c>
      <c r="I983" s="28"/>
      <c r="J983" s="36">
        <f t="shared" si="62"/>
        <v>13.1</v>
      </c>
      <c r="K983" s="37">
        <v>12.75</v>
      </c>
      <c r="L983" s="38">
        <f t="shared" si="64"/>
        <v>167.03</v>
      </c>
      <c r="M983" s="28"/>
      <c r="N983" s="37">
        <f t="shared" si="65"/>
        <v>167.03</v>
      </c>
      <c r="O983" s="37"/>
    </row>
    <row r="984" s="3" customFormat="1" ht="12" customHeight="1" spans="1:15">
      <c r="A984" s="26" t="s">
        <v>17</v>
      </c>
      <c r="B984" s="26" t="s">
        <v>6829</v>
      </c>
      <c r="C984" s="26">
        <v>5</v>
      </c>
      <c r="D984" s="83" t="s">
        <v>6963</v>
      </c>
      <c r="E984" s="26"/>
      <c r="F984" s="28"/>
      <c r="G984" s="63">
        <v>13.2</v>
      </c>
      <c r="H984" s="63">
        <f t="shared" si="63"/>
        <v>13.2</v>
      </c>
      <c r="I984" s="28"/>
      <c r="J984" s="36">
        <f t="shared" si="62"/>
        <v>13.2</v>
      </c>
      <c r="K984" s="37">
        <v>12.75</v>
      </c>
      <c r="L984" s="38">
        <f t="shared" si="64"/>
        <v>168.3</v>
      </c>
      <c r="M984" s="28"/>
      <c r="N984" s="37">
        <f t="shared" si="65"/>
        <v>168.3</v>
      </c>
      <c r="O984" s="37"/>
    </row>
    <row r="985" s="3" customFormat="1" ht="12" customHeight="1" spans="1:15">
      <c r="A985" s="26" t="s">
        <v>17</v>
      </c>
      <c r="B985" s="26" t="s">
        <v>6829</v>
      </c>
      <c r="C985" s="26">
        <v>5</v>
      </c>
      <c r="D985" s="83" t="s">
        <v>6964</v>
      </c>
      <c r="E985" s="26"/>
      <c r="F985" s="28"/>
      <c r="G985" s="63">
        <v>13.2</v>
      </c>
      <c r="H985" s="63">
        <f t="shared" si="63"/>
        <v>13.2</v>
      </c>
      <c r="I985" s="28"/>
      <c r="J985" s="36">
        <f t="shared" si="62"/>
        <v>13.2</v>
      </c>
      <c r="K985" s="37">
        <v>12.75</v>
      </c>
      <c r="L985" s="38">
        <f t="shared" si="64"/>
        <v>168.3</v>
      </c>
      <c r="M985" s="28"/>
      <c r="N985" s="37">
        <f t="shared" si="65"/>
        <v>168.3</v>
      </c>
      <c r="O985" s="37"/>
    </row>
    <row r="986" s="3" customFormat="1" ht="12" customHeight="1" spans="1:15">
      <c r="A986" s="26" t="s">
        <v>17</v>
      </c>
      <c r="B986" s="26" t="s">
        <v>6829</v>
      </c>
      <c r="C986" s="26">
        <v>5</v>
      </c>
      <c r="D986" s="83" t="s">
        <v>6965</v>
      </c>
      <c r="E986" s="26"/>
      <c r="F986" s="28"/>
      <c r="G986" s="63">
        <v>13.2</v>
      </c>
      <c r="H986" s="63">
        <f t="shared" si="63"/>
        <v>13.2</v>
      </c>
      <c r="I986" s="28"/>
      <c r="J986" s="36">
        <f t="shared" si="62"/>
        <v>13.2</v>
      </c>
      <c r="K986" s="37">
        <v>12.75</v>
      </c>
      <c r="L986" s="38">
        <f t="shared" si="64"/>
        <v>168.3</v>
      </c>
      <c r="M986" s="28"/>
      <c r="N986" s="37">
        <f t="shared" si="65"/>
        <v>168.3</v>
      </c>
      <c r="O986" s="37"/>
    </row>
    <row r="987" s="3" customFormat="1" ht="12" customHeight="1" spans="1:15">
      <c r="A987" s="26" t="s">
        <v>17</v>
      </c>
      <c r="B987" s="26" t="s">
        <v>6829</v>
      </c>
      <c r="C987" s="26">
        <v>5</v>
      </c>
      <c r="D987" s="25" t="s">
        <v>6966</v>
      </c>
      <c r="E987" s="26"/>
      <c r="F987" s="28"/>
      <c r="G987" s="63">
        <v>13.2</v>
      </c>
      <c r="H987" s="63">
        <f t="shared" si="63"/>
        <v>13.2</v>
      </c>
      <c r="I987" s="28"/>
      <c r="J987" s="36">
        <f t="shared" si="62"/>
        <v>13.2</v>
      </c>
      <c r="K987" s="37">
        <v>12.75</v>
      </c>
      <c r="L987" s="38">
        <f t="shared" si="64"/>
        <v>168.3</v>
      </c>
      <c r="M987" s="28"/>
      <c r="N987" s="37">
        <f t="shared" si="65"/>
        <v>168.3</v>
      </c>
      <c r="O987" s="37"/>
    </row>
    <row r="988" s="3" customFormat="1" ht="12" customHeight="1" spans="1:15">
      <c r="A988" s="26" t="s">
        <v>17</v>
      </c>
      <c r="B988" s="26" t="s">
        <v>6829</v>
      </c>
      <c r="C988" s="26">
        <v>5</v>
      </c>
      <c r="D988" s="83" t="s">
        <v>6967</v>
      </c>
      <c r="E988" s="26"/>
      <c r="F988" s="28"/>
      <c r="G988" s="63">
        <v>13.2</v>
      </c>
      <c r="H988" s="63">
        <f t="shared" si="63"/>
        <v>13.2</v>
      </c>
      <c r="I988" s="28"/>
      <c r="J988" s="36">
        <f t="shared" si="62"/>
        <v>13.2</v>
      </c>
      <c r="K988" s="37">
        <v>12.75</v>
      </c>
      <c r="L988" s="38">
        <f t="shared" si="64"/>
        <v>168.3</v>
      </c>
      <c r="M988" s="28"/>
      <c r="N988" s="37">
        <f t="shared" si="65"/>
        <v>168.3</v>
      </c>
      <c r="O988" s="37"/>
    </row>
    <row r="989" s="3" customFormat="1" ht="12" customHeight="1" spans="1:15">
      <c r="A989" s="26" t="s">
        <v>17</v>
      </c>
      <c r="B989" s="26" t="s">
        <v>6829</v>
      </c>
      <c r="C989" s="26">
        <v>5</v>
      </c>
      <c r="D989" s="83" t="s">
        <v>6968</v>
      </c>
      <c r="E989" s="26"/>
      <c r="F989" s="28"/>
      <c r="G989" s="63">
        <v>13.2</v>
      </c>
      <c r="H989" s="63">
        <f t="shared" si="63"/>
        <v>13.2</v>
      </c>
      <c r="I989" s="28"/>
      <c r="J989" s="36">
        <f t="shared" si="62"/>
        <v>13.2</v>
      </c>
      <c r="K989" s="37">
        <v>12.75</v>
      </c>
      <c r="L989" s="38">
        <f t="shared" si="64"/>
        <v>168.3</v>
      </c>
      <c r="M989" s="28"/>
      <c r="N989" s="37">
        <f t="shared" si="65"/>
        <v>168.3</v>
      </c>
      <c r="O989" s="37"/>
    </row>
    <row r="990" s="3" customFormat="1" ht="12" customHeight="1" spans="1:15">
      <c r="A990" s="26" t="s">
        <v>17</v>
      </c>
      <c r="B990" s="26" t="s">
        <v>6829</v>
      </c>
      <c r="C990" s="26">
        <v>5</v>
      </c>
      <c r="D990" s="41" t="s">
        <v>6969</v>
      </c>
      <c r="E990" s="26"/>
      <c r="F990" s="28"/>
      <c r="G990" s="63">
        <v>14.5</v>
      </c>
      <c r="H990" s="63">
        <f t="shared" si="63"/>
        <v>14.5</v>
      </c>
      <c r="I990" s="28"/>
      <c r="J990" s="36">
        <f t="shared" si="62"/>
        <v>14.5</v>
      </c>
      <c r="K990" s="37">
        <v>12.75</v>
      </c>
      <c r="L990" s="38">
        <f t="shared" si="64"/>
        <v>184.88</v>
      </c>
      <c r="M990" s="28"/>
      <c r="N990" s="37">
        <f t="shared" si="65"/>
        <v>184.88</v>
      </c>
      <c r="O990" s="37" t="s">
        <v>6970</v>
      </c>
    </row>
    <row r="991" s="3" customFormat="1" ht="12" customHeight="1" spans="1:15">
      <c r="A991" s="26" t="s">
        <v>17</v>
      </c>
      <c r="B991" s="26" t="s">
        <v>6829</v>
      </c>
      <c r="C991" s="26">
        <v>5</v>
      </c>
      <c r="D991" s="26" t="s">
        <v>6971</v>
      </c>
      <c r="E991" s="26"/>
      <c r="F991" s="28"/>
      <c r="G991" s="63">
        <v>13.2</v>
      </c>
      <c r="H991" s="63">
        <f t="shared" si="63"/>
        <v>13.2</v>
      </c>
      <c r="I991" s="28"/>
      <c r="J991" s="36">
        <f t="shared" si="62"/>
        <v>13.2</v>
      </c>
      <c r="K991" s="37">
        <v>12.75</v>
      </c>
      <c r="L991" s="38">
        <f t="shared" si="64"/>
        <v>168.3</v>
      </c>
      <c r="M991" s="28"/>
      <c r="N991" s="37">
        <f t="shared" si="65"/>
        <v>168.3</v>
      </c>
      <c r="O991" s="37"/>
    </row>
    <row r="992" s="3" customFormat="1" ht="12" customHeight="1" spans="1:15">
      <c r="A992" s="26" t="s">
        <v>17</v>
      </c>
      <c r="B992" s="26" t="s">
        <v>6829</v>
      </c>
      <c r="C992" s="26">
        <v>5</v>
      </c>
      <c r="D992" s="83" t="s">
        <v>6972</v>
      </c>
      <c r="E992" s="26"/>
      <c r="F992" s="28"/>
      <c r="G992" s="63">
        <v>13.2</v>
      </c>
      <c r="H992" s="63">
        <f t="shared" si="63"/>
        <v>13.2</v>
      </c>
      <c r="I992" s="28"/>
      <c r="J992" s="36">
        <f t="shared" si="62"/>
        <v>13.2</v>
      </c>
      <c r="K992" s="37">
        <v>12.75</v>
      </c>
      <c r="L992" s="38">
        <f t="shared" si="64"/>
        <v>168.3</v>
      </c>
      <c r="M992" s="28"/>
      <c r="N992" s="37">
        <f t="shared" si="65"/>
        <v>168.3</v>
      </c>
      <c r="O992" s="37"/>
    </row>
    <row r="993" s="3" customFormat="1" ht="12" customHeight="1" spans="1:15">
      <c r="A993" s="26" t="s">
        <v>17</v>
      </c>
      <c r="B993" s="26" t="s">
        <v>6829</v>
      </c>
      <c r="C993" s="26">
        <v>5</v>
      </c>
      <c r="D993" s="83" t="s">
        <v>4445</v>
      </c>
      <c r="E993" s="26"/>
      <c r="F993" s="28"/>
      <c r="G993" s="63">
        <v>13.1</v>
      </c>
      <c r="H993" s="63">
        <f t="shared" si="63"/>
        <v>13.1</v>
      </c>
      <c r="I993" s="28"/>
      <c r="J993" s="36">
        <f t="shared" si="62"/>
        <v>13.1</v>
      </c>
      <c r="K993" s="37">
        <v>12.75</v>
      </c>
      <c r="L993" s="38">
        <f t="shared" si="64"/>
        <v>167.03</v>
      </c>
      <c r="M993" s="28"/>
      <c r="N993" s="37">
        <f t="shared" si="65"/>
        <v>167.03</v>
      </c>
      <c r="O993" s="37"/>
    </row>
    <row r="994" s="3" customFormat="1" ht="12" customHeight="1" spans="1:15">
      <c r="A994" s="26" t="s">
        <v>17</v>
      </c>
      <c r="B994" s="26" t="s">
        <v>6829</v>
      </c>
      <c r="C994" s="26">
        <v>5</v>
      </c>
      <c r="D994" s="83" t="s">
        <v>6973</v>
      </c>
      <c r="E994" s="26"/>
      <c r="F994" s="28"/>
      <c r="G994" s="63">
        <v>13.2</v>
      </c>
      <c r="H994" s="63">
        <f t="shared" si="63"/>
        <v>13.2</v>
      </c>
      <c r="I994" s="28"/>
      <c r="J994" s="36">
        <f t="shared" si="62"/>
        <v>13.2</v>
      </c>
      <c r="K994" s="37">
        <v>12.75</v>
      </c>
      <c r="L994" s="38">
        <f t="shared" si="64"/>
        <v>168.3</v>
      </c>
      <c r="M994" s="28"/>
      <c r="N994" s="37">
        <f t="shared" si="65"/>
        <v>168.3</v>
      </c>
      <c r="O994" s="37"/>
    </row>
    <row r="995" s="3" customFormat="1" ht="12" customHeight="1" spans="1:15">
      <c r="A995" s="26" t="s">
        <v>17</v>
      </c>
      <c r="B995" s="26" t="s">
        <v>6829</v>
      </c>
      <c r="C995" s="26">
        <v>6</v>
      </c>
      <c r="D995" s="83" t="s">
        <v>6974</v>
      </c>
      <c r="E995" s="26"/>
      <c r="F995" s="28"/>
      <c r="G995" s="63">
        <v>12.6</v>
      </c>
      <c r="H995" s="63">
        <f t="shared" si="63"/>
        <v>12.6</v>
      </c>
      <c r="I995" s="28"/>
      <c r="J995" s="36">
        <f t="shared" si="62"/>
        <v>12.6</v>
      </c>
      <c r="K995" s="37">
        <v>12.75</v>
      </c>
      <c r="L995" s="38">
        <f t="shared" si="64"/>
        <v>160.65</v>
      </c>
      <c r="M995" s="28"/>
      <c r="N995" s="37">
        <f t="shared" si="65"/>
        <v>160.65</v>
      </c>
      <c r="O995" s="37"/>
    </row>
    <row r="996" s="3" customFormat="1" ht="12" customHeight="1" spans="1:15">
      <c r="A996" s="26" t="s">
        <v>17</v>
      </c>
      <c r="B996" s="26" t="s">
        <v>6829</v>
      </c>
      <c r="C996" s="26">
        <v>6</v>
      </c>
      <c r="D996" s="83" t="s">
        <v>6975</v>
      </c>
      <c r="E996" s="26"/>
      <c r="F996" s="28"/>
      <c r="G996" s="63">
        <v>12.6</v>
      </c>
      <c r="H996" s="63">
        <f t="shared" si="63"/>
        <v>12.6</v>
      </c>
      <c r="I996" s="28"/>
      <c r="J996" s="36">
        <f t="shared" si="62"/>
        <v>12.6</v>
      </c>
      <c r="K996" s="37">
        <v>12.75</v>
      </c>
      <c r="L996" s="38">
        <f t="shared" si="64"/>
        <v>160.65</v>
      </c>
      <c r="M996" s="28"/>
      <c r="N996" s="37">
        <f t="shared" si="65"/>
        <v>160.65</v>
      </c>
      <c r="O996" s="37"/>
    </row>
    <row r="997" s="3" customFormat="1" ht="12" customHeight="1" spans="1:15">
      <c r="A997" s="26" t="s">
        <v>17</v>
      </c>
      <c r="B997" s="26" t="s">
        <v>6829</v>
      </c>
      <c r="C997" s="26">
        <v>6</v>
      </c>
      <c r="D997" s="83" t="s">
        <v>6976</v>
      </c>
      <c r="E997" s="26"/>
      <c r="F997" s="28"/>
      <c r="G997" s="63">
        <v>12.6</v>
      </c>
      <c r="H997" s="63">
        <f t="shared" si="63"/>
        <v>12.6</v>
      </c>
      <c r="I997" s="28"/>
      <c r="J997" s="36">
        <f t="shared" si="62"/>
        <v>12.6</v>
      </c>
      <c r="K997" s="37">
        <v>12.75</v>
      </c>
      <c r="L997" s="38">
        <f t="shared" si="64"/>
        <v>160.65</v>
      </c>
      <c r="M997" s="28"/>
      <c r="N997" s="37">
        <f t="shared" si="65"/>
        <v>160.65</v>
      </c>
      <c r="O997" s="37"/>
    </row>
    <row r="998" s="3" customFormat="1" ht="12" customHeight="1" spans="1:15">
      <c r="A998" s="26" t="s">
        <v>17</v>
      </c>
      <c r="B998" s="26" t="s">
        <v>6829</v>
      </c>
      <c r="C998" s="26">
        <v>6</v>
      </c>
      <c r="D998" s="83" t="s">
        <v>6977</v>
      </c>
      <c r="E998" s="26"/>
      <c r="F998" s="28"/>
      <c r="G998" s="63">
        <v>12.6</v>
      </c>
      <c r="H998" s="63">
        <f t="shared" si="63"/>
        <v>12.6</v>
      </c>
      <c r="I998" s="28"/>
      <c r="J998" s="36">
        <f t="shared" si="62"/>
        <v>12.6</v>
      </c>
      <c r="K998" s="37">
        <v>12.75</v>
      </c>
      <c r="L998" s="38">
        <f t="shared" si="64"/>
        <v>160.65</v>
      </c>
      <c r="M998" s="28"/>
      <c r="N998" s="37">
        <f t="shared" si="65"/>
        <v>160.65</v>
      </c>
      <c r="O998" s="37"/>
    </row>
    <row r="999" s="3" customFormat="1" ht="12" customHeight="1" spans="1:15">
      <c r="A999" s="26" t="s">
        <v>17</v>
      </c>
      <c r="B999" s="26" t="s">
        <v>6829</v>
      </c>
      <c r="C999" s="26">
        <v>6</v>
      </c>
      <c r="D999" s="83" t="s">
        <v>6978</v>
      </c>
      <c r="E999" s="26"/>
      <c r="F999" s="28"/>
      <c r="G999" s="63">
        <v>12.6</v>
      </c>
      <c r="H999" s="63">
        <f t="shared" si="63"/>
        <v>12.6</v>
      </c>
      <c r="I999" s="28"/>
      <c r="J999" s="36">
        <f t="shared" si="62"/>
        <v>12.6</v>
      </c>
      <c r="K999" s="37">
        <v>12.75</v>
      </c>
      <c r="L999" s="38">
        <f t="shared" si="64"/>
        <v>160.65</v>
      </c>
      <c r="M999" s="28"/>
      <c r="N999" s="37">
        <f t="shared" si="65"/>
        <v>160.65</v>
      </c>
      <c r="O999" s="37"/>
    </row>
    <row r="1000" s="3" customFormat="1" ht="12" customHeight="1" spans="1:15">
      <c r="A1000" s="26" t="s">
        <v>17</v>
      </c>
      <c r="B1000" s="26" t="s">
        <v>6829</v>
      </c>
      <c r="C1000" s="26">
        <v>6</v>
      </c>
      <c r="D1000" s="83" t="s">
        <v>6979</v>
      </c>
      <c r="E1000" s="26"/>
      <c r="F1000" s="28"/>
      <c r="G1000" s="63">
        <v>12.6</v>
      </c>
      <c r="H1000" s="63">
        <f t="shared" si="63"/>
        <v>12.6</v>
      </c>
      <c r="I1000" s="28"/>
      <c r="J1000" s="36">
        <f t="shared" si="62"/>
        <v>12.6</v>
      </c>
      <c r="K1000" s="37">
        <v>12.75</v>
      </c>
      <c r="L1000" s="38">
        <f t="shared" si="64"/>
        <v>160.65</v>
      </c>
      <c r="M1000" s="28"/>
      <c r="N1000" s="37">
        <f t="shared" si="65"/>
        <v>160.65</v>
      </c>
      <c r="O1000" s="37"/>
    </row>
    <row r="1001" s="3" customFormat="1" ht="12" customHeight="1" spans="1:15">
      <c r="A1001" s="26" t="s">
        <v>17</v>
      </c>
      <c r="B1001" s="26" t="s">
        <v>6829</v>
      </c>
      <c r="C1001" s="26">
        <v>6</v>
      </c>
      <c r="D1001" s="83" t="s">
        <v>6980</v>
      </c>
      <c r="E1001" s="26"/>
      <c r="F1001" s="28"/>
      <c r="G1001" s="63">
        <v>12.6</v>
      </c>
      <c r="H1001" s="63">
        <f t="shared" si="63"/>
        <v>12.6</v>
      </c>
      <c r="I1001" s="28"/>
      <c r="J1001" s="36">
        <f t="shared" si="62"/>
        <v>12.6</v>
      </c>
      <c r="K1001" s="37">
        <v>12.75</v>
      </c>
      <c r="L1001" s="38">
        <f t="shared" si="64"/>
        <v>160.65</v>
      </c>
      <c r="M1001" s="28"/>
      <c r="N1001" s="37">
        <f t="shared" si="65"/>
        <v>160.65</v>
      </c>
      <c r="O1001" s="37"/>
    </row>
    <row r="1002" s="3" customFormat="1" ht="12" customHeight="1" spans="1:15">
      <c r="A1002" s="26" t="s">
        <v>17</v>
      </c>
      <c r="B1002" s="26" t="s">
        <v>6829</v>
      </c>
      <c r="C1002" s="26">
        <v>6</v>
      </c>
      <c r="D1002" s="83" t="s">
        <v>6981</v>
      </c>
      <c r="E1002" s="26"/>
      <c r="F1002" s="28"/>
      <c r="G1002" s="63">
        <v>12.6</v>
      </c>
      <c r="H1002" s="63">
        <f t="shared" si="63"/>
        <v>12.6</v>
      </c>
      <c r="I1002" s="28"/>
      <c r="J1002" s="36">
        <f t="shared" si="62"/>
        <v>12.6</v>
      </c>
      <c r="K1002" s="37">
        <v>12.75</v>
      </c>
      <c r="L1002" s="38">
        <f t="shared" si="64"/>
        <v>160.65</v>
      </c>
      <c r="M1002" s="28"/>
      <c r="N1002" s="37">
        <f t="shared" si="65"/>
        <v>160.65</v>
      </c>
      <c r="O1002" s="37"/>
    </row>
    <row r="1003" s="3" customFormat="1" ht="12" customHeight="1" spans="1:15">
      <c r="A1003" s="26" t="s">
        <v>17</v>
      </c>
      <c r="B1003" s="26" t="s">
        <v>6829</v>
      </c>
      <c r="C1003" s="26">
        <v>6</v>
      </c>
      <c r="D1003" s="83" t="s">
        <v>6982</v>
      </c>
      <c r="E1003" s="26"/>
      <c r="F1003" s="28"/>
      <c r="G1003" s="63">
        <v>12.6</v>
      </c>
      <c r="H1003" s="63">
        <f t="shared" si="63"/>
        <v>12.6</v>
      </c>
      <c r="I1003" s="28"/>
      <c r="J1003" s="36">
        <f t="shared" si="62"/>
        <v>12.6</v>
      </c>
      <c r="K1003" s="37">
        <v>12.75</v>
      </c>
      <c r="L1003" s="38">
        <f t="shared" si="64"/>
        <v>160.65</v>
      </c>
      <c r="M1003" s="28"/>
      <c r="N1003" s="37">
        <f t="shared" si="65"/>
        <v>160.65</v>
      </c>
      <c r="O1003" s="37"/>
    </row>
    <row r="1004" s="3" customFormat="1" ht="12" customHeight="1" spans="1:15">
      <c r="A1004" s="26" t="s">
        <v>17</v>
      </c>
      <c r="B1004" s="26" t="s">
        <v>6829</v>
      </c>
      <c r="C1004" s="26">
        <v>6</v>
      </c>
      <c r="D1004" s="83" t="s">
        <v>6983</v>
      </c>
      <c r="E1004" s="26"/>
      <c r="F1004" s="28"/>
      <c r="G1004" s="63">
        <v>12.6</v>
      </c>
      <c r="H1004" s="63">
        <f t="shared" si="63"/>
        <v>12.6</v>
      </c>
      <c r="I1004" s="28"/>
      <c r="J1004" s="36">
        <f t="shared" si="62"/>
        <v>12.6</v>
      </c>
      <c r="K1004" s="37">
        <v>12.75</v>
      </c>
      <c r="L1004" s="38">
        <f t="shared" si="64"/>
        <v>160.65</v>
      </c>
      <c r="M1004" s="28"/>
      <c r="N1004" s="37">
        <f t="shared" si="65"/>
        <v>160.65</v>
      </c>
      <c r="O1004" s="37"/>
    </row>
    <row r="1005" s="3" customFormat="1" ht="12" customHeight="1" spans="1:15">
      <c r="A1005" s="26" t="s">
        <v>17</v>
      </c>
      <c r="B1005" s="26" t="s">
        <v>6829</v>
      </c>
      <c r="C1005" s="26">
        <v>6</v>
      </c>
      <c r="D1005" s="83" t="s">
        <v>6984</v>
      </c>
      <c r="E1005" s="26"/>
      <c r="F1005" s="28"/>
      <c r="G1005" s="63">
        <v>12.6</v>
      </c>
      <c r="H1005" s="63">
        <f t="shared" si="63"/>
        <v>12.6</v>
      </c>
      <c r="I1005" s="28"/>
      <c r="J1005" s="36">
        <f t="shared" si="62"/>
        <v>12.6</v>
      </c>
      <c r="K1005" s="37">
        <v>12.75</v>
      </c>
      <c r="L1005" s="38">
        <f t="shared" si="64"/>
        <v>160.65</v>
      </c>
      <c r="M1005" s="28"/>
      <c r="N1005" s="37">
        <f t="shared" si="65"/>
        <v>160.65</v>
      </c>
      <c r="O1005" s="37"/>
    </row>
    <row r="1006" s="3" customFormat="1" ht="12" customHeight="1" spans="1:15">
      <c r="A1006" s="26" t="s">
        <v>17</v>
      </c>
      <c r="B1006" s="26" t="s">
        <v>6829</v>
      </c>
      <c r="C1006" s="26">
        <v>6</v>
      </c>
      <c r="D1006" s="83" t="s">
        <v>6985</v>
      </c>
      <c r="E1006" s="26"/>
      <c r="F1006" s="28"/>
      <c r="G1006" s="63">
        <v>12.6</v>
      </c>
      <c r="H1006" s="63">
        <f t="shared" si="63"/>
        <v>12.6</v>
      </c>
      <c r="I1006" s="28"/>
      <c r="J1006" s="36">
        <f t="shared" si="62"/>
        <v>12.6</v>
      </c>
      <c r="K1006" s="37">
        <v>12.75</v>
      </c>
      <c r="L1006" s="38">
        <f t="shared" si="64"/>
        <v>160.65</v>
      </c>
      <c r="M1006" s="28"/>
      <c r="N1006" s="37">
        <f t="shared" si="65"/>
        <v>160.65</v>
      </c>
      <c r="O1006" s="37"/>
    </row>
    <row r="1007" s="3" customFormat="1" ht="12" customHeight="1" spans="1:15">
      <c r="A1007" s="26" t="s">
        <v>17</v>
      </c>
      <c r="B1007" s="26" t="s">
        <v>6829</v>
      </c>
      <c r="C1007" s="26">
        <v>6</v>
      </c>
      <c r="D1007" s="83" t="s">
        <v>6986</v>
      </c>
      <c r="E1007" s="26"/>
      <c r="F1007" s="28"/>
      <c r="G1007" s="63">
        <v>12.6</v>
      </c>
      <c r="H1007" s="63">
        <f t="shared" si="63"/>
        <v>12.6</v>
      </c>
      <c r="I1007" s="28"/>
      <c r="J1007" s="36">
        <f t="shared" si="62"/>
        <v>12.6</v>
      </c>
      <c r="K1007" s="37">
        <v>12.75</v>
      </c>
      <c r="L1007" s="38">
        <f t="shared" si="64"/>
        <v>160.65</v>
      </c>
      <c r="M1007" s="28"/>
      <c r="N1007" s="37">
        <f t="shared" si="65"/>
        <v>160.65</v>
      </c>
      <c r="O1007" s="37"/>
    </row>
    <row r="1008" s="3" customFormat="1" ht="12" customHeight="1" spans="1:15">
      <c r="A1008" s="26" t="s">
        <v>17</v>
      </c>
      <c r="B1008" s="26" t="s">
        <v>6829</v>
      </c>
      <c r="C1008" s="26">
        <v>6</v>
      </c>
      <c r="D1008" s="83" t="s">
        <v>6987</v>
      </c>
      <c r="E1008" s="26"/>
      <c r="F1008" s="28"/>
      <c r="G1008" s="63">
        <v>12.6</v>
      </c>
      <c r="H1008" s="63">
        <f t="shared" si="63"/>
        <v>12.6</v>
      </c>
      <c r="I1008" s="28"/>
      <c r="J1008" s="36">
        <f t="shared" si="62"/>
        <v>12.6</v>
      </c>
      <c r="K1008" s="37">
        <v>12.75</v>
      </c>
      <c r="L1008" s="38">
        <f t="shared" si="64"/>
        <v>160.65</v>
      </c>
      <c r="M1008" s="28"/>
      <c r="N1008" s="37">
        <f t="shared" si="65"/>
        <v>160.65</v>
      </c>
      <c r="O1008" s="37"/>
    </row>
    <row r="1009" s="3" customFormat="1" ht="12" customHeight="1" spans="1:15">
      <c r="A1009" s="26" t="s">
        <v>17</v>
      </c>
      <c r="B1009" s="26" t="s">
        <v>6829</v>
      </c>
      <c r="C1009" s="26">
        <v>6</v>
      </c>
      <c r="D1009" s="83" t="s">
        <v>6988</v>
      </c>
      <c r="E1009" s="26"/>
      <c r="F1009" s="28"/>
      <c r="G1009" s="63">
        <v>12.6</v>
      </c>
      <c r="H1009" s="63">
        <f t="shared" si="63"/>
        <v>12.6</v>
      </c>
      <c r="I1009" s="28"/>
      <c r="J1009" s="36">
        <f t="shared" si="62"/>
        <v>12.6</v>
      </c>
      <c r="K1009" s="37">
        <v>12.75</v>
      </c>
      <c r="L1009" s="38">
        <f t="shared" si="64"/>
        <v>160.65</v>
      </c>
      <c r="M1009" s="28"/>
      <c r="N1009" s="37">
        <f t="shared" si="65"/>
        <v>160.65</v>
      </c>
      <c r="O1009" s="37"/>
    </row>
    <row r="1010" s="3" customFormat="1" ht="12" customHeight="1" spans="1:15">
      <c r="A1010" s="26" t="s">
        <v>17</v>
      </c>
      <c r="B1010" s="26" t="s">
        <v>6829</v>
      </c>
      <c r="C1010" s="26">
        <v>6</v>
      </c>
      <c r="D1010" s="83" t="s">
        <v>6989</v>
      </c>
      <c r="E1010" s="26"/>
      <c r="F1010" s="28"/>
      <c r="G1010" s="63">
        <v>12.6</v>
      </c>
      <c r="H1010" s="63">
        <f t="shared" si="63"/>
        <v>12.6</v>
      </c>
      <c r="I1010" s="28"/>
      <c r="J1010" s="36">
        <f t="shared" si="62"/>
        <v>12.6</v>
      </c>
      <c r="K1010" s="37">
        <v>12.75</v>
      </c>
      <c r="L1010" s="38">
        <f t="shared" si="64"/>
        <v>160.65</v>
      </c>
      <c r="M1010" s="28"/>
      <c r="N1010" s="37">
        <f t="shared" si="65"/>
        <v>160.65</v>
      </c>
      <c r="O1010" s="37"/>
    </row>
    <row r="1011" s="3" customFormat="1" ht="12" customHeight="1" spans="1:15">
      <c r="A1011" s="26" t="s">
        <v>17</v>
      </c>
      <c r="B1011" s="26" t="s">
        <v>6829</v>
      </c>
      <c r="C1011" s="26">
        <v>6</v>
      </c>
      <c r="D1011" s="83" t="s">
        <v>6990</v>
      </c>
      <c r="E1011" s="26"/>
      <c r="F1011" s="28"/>
      <c r="G1011" s="63">
        <v>12.6</v>
      </c>
      <c r="H1011" s="63">
        <f t="shared" si="63"/>
        <v>12.6</v>
      </c>
      <c r="I1011" s="28"/>
      <c r="J1011" s="36">
        <f t="shared" si="62"/>
        <v>12.6</v>
      </c>
      <c r="K1011" s="37">
        <v>12.75</v>
      </c>
      <c r="L1011" s="38">
        <f t="shared" si="64"/>
        <v>160.65</v>
      </c>
      <c r="M1011" s="28"/>
      <c r="N1011" s="37">
        <f t="shared" si="65"/>
        <v>160.65</v>
      </c>
      <c r="O1011" s="37"/>
    </row>
    <row r="1012" s="3" customFormat="1" ht="12" customHeight="1" spans="1:15">
      <c r="A1012" s="26" t="s">
        <v>17</v>
      </c>
      <c r="B1012" s="26" t="s">
        <v>6829</v>
      </c>
      <c r="C1012" s="26">
        <v>6</v>
      </c>
      <c r="D1012" s="83" t="s">
        <v>6950</v>
      </c>
      <c r="E1012" s="26"/>
      <c r="F1012" s="28"/>
      <c r="G1012" s="63">
        <v>12.6</v>
      </c>
      <c r="H1012" s="63">
        <f t="shared" si="63"/>
        <v>12.6</v>
      </c>
      <c r="I1012" s="28"/>
      <c r="J1012" s="36">
        <f t="shared" si="62"/>
        <v>12.6</v>
      </c>
      <c r="K1012" s="37">
        <v>12.75</v>
      </c>
      <c r="L1012" s="38">
        <f t="shared" si="64"/>
        <v>160.65</v>
      </c>
      <c r="M1012" s="28"/>
      <c r="N1012" s="37">
        <f t="shared" si="65"/>
        <v>160.65</v>
      </c>
      <c r="O1012" s="37"/>
    </row>
    <row r="1013" s="3" customFormat="1" ht="12" customHeight="1" spans="1:15">
      <c r="A1013" s="26" t="s">
        <v>17</v>
      </c>
      <c r="B1013" s="26" t="s">
        <v>6829</v>
      </c>
      <c r="C1013" s="26">
        <v>6</v>
      </c>
      <c r="D1013" s="83" t="s">
        <v>6991</v>
      </c>
      <c r="E1013" s="26"/>
      <c r="F1013" s="28"/>
      <c r="G1013" s="63">
        <v>12.6</v>
      </c>
      <c r="H1013" s="63">
        <f t="shared" si="63"/>
        <v>12.6</v>
      </c>
      <c r="I1013" s="28"/>
      <c r="J1013" s="36">
        <f t="shared" si="62"/>
        <v>12.6</v>
      </c>
      <c r="K1013" s="37">
        <v>12.75</v>
      </c>
      <c r="L1013" s="38">
        <f t="shared" si="64"/>
        <v>160.65</v>
      </c>
      <c r="M1013" s="28"/>
      <c r="N1013" s="37">
        <f t="shared" si="65"/>
        <v>160.65</v>
      </c>
      <c r="O1013" s="37"/>
    </row>
    <row r="1014" s="3" customFormat="1" ht="12" customHeight="1" spans="1:15">
      <c r="A1014" s="26" t="s">
        <v>17</v>
      </c>
      <c r="B1014" s="26" t="s">
        <v>6829</v>
      </c>
      <c r="C1014" s="26">
        <v>6</v>
      </c>
      <c r="D1014" s="83" t="s">
        <v>6992</v>
      </c>
      <c r="E1014" s="26"/>
      <c r="F1014" s="28"/>
      <c r="G1014" s="63">
        <v>12.6</v>
      </c>
      <c r="H1014" s="63">
        <f t="shared" si="63"/>
        <v>12.6</v>
      </c>
      <c r="I1014" s="28"/>
      <c r="J1014" s="36">
        <f t="shared" si="62"/>
        <v>12.6</v>
      </c>
      <c r="K1014" s="37">
        <v>12.75</v>
      </c>
      <c r="L1014" s="38">
        <f t="shared" si="64"/>
        <v>160.65</v>
      </c>
      <c r="M1014" s="28"/>
      <c r="N1014" s="37">
        <f t="shared" si="65"/>
        <v>160.65</v>
      </c>
      <c r="O1014" s="37"/>
    </row>
    <row r="1015" s="3" customFormat="1" ht="12" customHeight="1" spans="1:15">
      <c r="A1015" s="26" t="s">
        <v>17</v>
      </c>
      <c r="B1015" s="26" t="s">
        <v>6829</v>
      </c>
      <c r="C1015" s="26">
        <v>6</v>
      </c>
      <c r="D1015" s="83" t="s">
        <v>6993</v>
      </c>
      <c r="E1015" s="26"/>
      <c r="F1015" s="28"/>
      <c r="G1015" s="63">
        <v>12.6</v>
      </c>
      <c r="H1015" s="63">
        <f t="shared" si="63"/>
        <v>12.6</v>
      </c>
      <c r="I1015" s="28"/>
      <c r="J1015" s="36">
        <f t="shared" si="62"/>
        <v>12.6</v>
      </c>
      <c r="K1015" s="37">
        <v>12.75</v>
      </c>
      <c r="L1015" s="38">
        <f t="shared" si="64"/>
        <v>160.65</v>
      </c>
      <c r="M1015" s="28"/>
      <c r="N1015" s="37">
        <f t="shared" si="65"/>
        <v>160.65</v>
      </c>
      <c r="O1015" s="37"/>
    </row>
    <row r="1016" s="3" customFormat="1" ht="12" customHeight="1" spans="1:15">
      <c r="A1016" s="26" t="s">
        <v>17</v>
      </c>
      <c r="B1016" s="26" t="s">
        <v>6829</v>
      </c>
      <c r="C1016" s="26">
        <v>6</v>
      </c>
      <c r="D1016" s="26" t="s">
        <v>6994</v>
      </c>
      <c r="E1016" s="26"/>
      <c r="F1016" s="28"/>
      <c r="G1016" s="63">
        <v>14.5</v>
      </c>
      <c r="H1016" s="63">
        <f t="shared" si="63"/>
        <v>14.5</v>
      </c>
      <c r="I1016" s="28"/>
      <c r="J1016" s="36">
        <f t="shared" si="62"/>
        <v>14.5</v>
      </c>
      <c r="K1016" s="37">
        <v>12.75</v>
      </c>
      <c r="L1016" s="38">
        <f t="shared" si="64"/>
        <v>184.88</v>
      </c>
      <c r="M1016" s="28"/>
      <c r="N1016" s="37">
        <f t="shared" si="65"/>
        <v>184.88</v>
      </c>
      <c r="O1016" s="37"/>
    </row>
    <row r="1017" s="3" customFormat="1" ht="12" customHeight="1" spans="1:15">
      <c r="A1017" s="26" t="s">
        <v>17</v>
      </c>
      <c r="B1017" s="26" t="s">
        <v>6829</v>
      </c>
      <c r="C1017" s="26">
        <v>7</v>
      </c>
      <c r="D1017" s="83" t="s">
        <v>6995</v>
      </c>
      <c r="E1017" s="26"/>
      <c r="F1017" s="28"/>
      <c r="G1017" s="63">
        <v>12.6</v>
      </c>
      <c r="H1017" s="63">
        <f t="shared" si="63"/>
        <v>12.6</v>
      </c>
      <c r="I1017" s="28"/>
      <c r="J1017" s="36">
        <f t="shared" si="62"/>
        <v>12.6</v>
      </c>
      <c r="K1017" s="37">
        <v>12.75</v>
      </c>
      <c r="L1017" s="38">
        <f t="shared" si="64"/>
        <v>160.65</v>
      </c>
      <c r="M1017" s="28"/>
      <c r="N1017" s="37">
        <f t="shared" si="65"/>
        <v>160.65</v>
      </c>
      <c r="O1017" s="37"/>
    </row>
    <row r="1018" s="3" customFormat="1" ht="12" customHeight="1" spans="1:15">
      <c r="A1018" s="26" t="s">
        <v>17</v>
      </c>
      <c r="B1018" s="26" t="s">
        <v>6829</v>
      </c>
      <c r="C1018" s="26">
        <v>7</v>
      </c>
      <c r="D1018" s="83" t="s">
        <v>6996</v>
      </c>
      <c r="E1018" s="26"/>
      <c r="F1018" s="28"/>
      <c r="G1018" s="63">
        <v>12.6</v>
      </c>
      <c r="H1018" s="63">
        <f t="shared" si="63"/>
        <v>12.6</v>
      </c>
      <c r="I1018" s="28"/>
      <c r="J1018" s="36">
        <f t="shared" si="62"/>
        <v>12.6</v>
      </c>
      <c r="K1018" s="37">
        <v>12.75</v>
      </c>
      <c r="L1018" s="38">
        <f t="shared" si="64"/>
        <v>160.65</v>
      </c>
      <c r="M1018" s="28"/>
      <c r="N1018" s="37">
        <f t="shared" si="65"/>
        <v>160.65</v>
      </c>
      <c r="O1018" s="37"/>
    </row>
    <row r="1019" s="3" customFormat="1" ht="12" customHeight="1" spans="1:15">
      <c r="A1019" s="26" t="s">
        <v>17</v>
      </c>
      <c r="B1019" s="26" t="s">
        <v>6829</v>
      </c>
      <c r="C1019" s="26">
        <v>7</v>
      </c>
      <c r="D1019" s="83" t="s">
        <v>6997</v>
      </c>
      <c r="E1019" s="26"/>
      <c r="F1019" s="28"/>
      <c r="G1019" s="63">
        <v>12.7</v>
      </c>
      <c r="H1019" s="63">
        <f t="shared" si="63"/>
        <v>12.7</v>
      </c>
      <c r="I1019" s="28"/>
      <c r="J1019" s="36">
        <f t="shared" si="62"/>
        <v>12.7</v>
      </c>
      <c r="K1019" s="37">
        <v>12.75</v>
      </c>
      <c r="L1019" s="38">
        <f t="shared" si="64"/>
        <v>161.93</v>
      </c>
      <c r="M1019" s="28"/>
      <c r="N1019" s="37">
        <f t="shared" si="65"/>
        <v>161.93</v>
      </c>
      <c r="O1019" s="37"/>
    </row>
    <row r="1020" s="3" customFormat="1" ht="12" customHeight="1" spans="1:15">
      <c r="A1020" s="26" t="s">
        <v>17</v>
      </c>
      <c r="B1020" s="26" t="s">
        <v>6829</v>
      </c>
      <c r="C1020" s="26">
        <v>7</v>
      </c>
      <c r="D1020" s="83" t="s">
        <v>4660</v>
      </c>
      <c r="E1020" s="26"/>
      <c r="F1020" s="28"/>
      <c r="G1020" s="63">
        <v>12.7</v>
      </c>
      <c r="H1020" s="63">
        <f t="shared" si="63"/>
        <v>12.7</v>
      </c>
      <c r="I1020" s="28"/>
      <c r="J1020" s="36">
        <f t="shared" si="62"/>
        <v>12.7</v>
      </c>
      <c r="K1020" s="37">
        <v>12.75</v>
      </c>
      <c r="L1020" s="38">
        <f t="shared" si="64"/>
        <v>161.93</v>
      </c>
      <c r="M1020" s="28"/>
      <c r="N1020" s="37">
        <f t="shared" si="65"/>
        <v>161.93</v>
      </c>
      <c r="O1020" s="37"/>
    </row>
    <row r="1021" s="3" customFormat="1" ht="12" customHeight="1" spans="1:15">
      <c r="A1021" s="26" t="s">
        <v>17</v>
      </c>
      <c r="B1021" s="26" t="s">
        <v>6829</v>
      </c>
      <c r="C1021" s="26">
        <v>7</v>
      </c>
      <c r="D1021" s="83" t="s">
        <v>6998</v>
      </c>
      <c r="E1021" s="26"/>
      <c r="F1021" s="28"/>
      <c r="G1021" s="63">
        <v>12.7</v>
      </c>
      <c r="H1021" s="63">
        <f t="shared" si="63"/>
        <v>12.7</v>
      </c>
      <c r="I1021" s="28"/>
      <c r="J1021" s="36">
        <f t="shared" si="62"/>
        <v>12.7</v>
      </c>
      <c r="K1021" s="37">
        <v>12.75</v>
      </c>
      <c r="L1021" s="38">
        <f t="shared" si="64"/>
        <v>161.93</v>
      </c>
      <c r="M1021" s="28"/>
      <c r="N1021" s="37">
        <f t="shared" si="65"/>
        <v>161.93</v>
      </c>
      <c r="O1021" s="37"/>
    </row>
    <row r="1022" s="3" customFormat="1" ht="12" customHeight="1" spans="1:15">
      <c r="A1022" s="26" t="s">
        <v>17</v>
      </c>
      <c r="B1022" s="26" t="s">
        <v>6829</v>
      </c>
      <c r="C1022" s="26">
        <v>7</v>
      </c>
      <c r="D1022" s="83" t="s">
        <v>6999</v>
      </c>
      <c r="E1022" s="26"/>
      <c r="F1022" s="28"/>
      <c r="G1022" s="63">
        <v>14.5</v>
      </c>
      <c r="H1022" s="63">
        <f t="shared" si="63"/>
        <v>14.5</v>
      </c>
      <c r="I1022" s="28"/>
      <c r="J1022" s="36">
        <f t="shared" si="62"/>
        <v>14.5</v>
      </c>
      <c r="K1022" s="37">
        <v>12.75</v>
      </c>
      <c r="L1022" s="38">
        <f t="shared" si="64"/>
        <v>184.88</v>
      </c>
      <c r="M1022" s="28"/>
      <c r="N1022" s="37">
        <f t="shared" si="65"/>
        <v>184.88</v>
      </c>
      <c r="O1022" s="37"/>
    </row>
    <row r="1023" s="3" customFormat="1" ht="12" customHeight="1" spans="1:15">
      <c r="A1023" s="26" t="s">
        <v>17</v>
      </c>
      <c r="B1023" s="26" t="s">
        <v>6829</v>
      </c>
      <c r="C1023" s="26">
        <v>7</v>
      </c>
      <c r="D1023" s="83" t="s">
        <v>7000</v>
      </c>
      <c r="E1023" s="26"/>
      <c r="F1023" s="28"/>
      <c r="G1023" s="63">
        <v>12.6</v>
      </c>
      <c r="H1023" s="63">
        <f t="shared" si="63"/>
        <v>12.6</v>
      </c>
      <c r="I1023" s="28"/>
      <c r="J1023" s="36">
        <f t="shared" si="62"/>
        <v>12.6</v>
      </c>
      <c r="K1023" s="37">
        <v>12.75</v>
      </c>
      <c r="L1023" s="38">
        <f t="shared" si="64"/>
        <v>160.65</v>
      </c>
      <c r="M1023" s="28"/>
      <c r="N1023" s="37">
        <f t="shared" si="65"/>
        <v>160.65</v>
      </c>
      <c r="O1023" s="37"/>
    </row>
    <row r="1024" s="3" customFormat="1" ht="12" customHeight="1" spans="1:15">
      <c r="A1024" s="26" t="s">
        <v>17</v>
      </c>
      <c r="B1024" s="26" t="s">
        <v>6829</v>
      </c>
      <c r="C1024" s="26">
        <v>7</v>
      </c>
      <c r="D1024" s="83" t="s">
        <v>7001</v>
      </c>
      <c r="E1024" s="26"/>
      <c r="F1024" s="28"/>
      <c r="G1024" s="63">
        <v>12.7</v>
      </c>
      <c r="H1024" s="63">
        <f t="shared" si="63"/>
        <v>12.7</v>
      </c>
      <c r="I1024" s="28"/>
      <c r="J1024" s="36">
        <f t="shared" si="62"/>
        <v>12.7</v>
      </c>
      <c r="K1024" s="37">
        <v>12.75</v>
      </c>
      <c r="L1024" s="38">
        <f t="shared" si="64"/>
        <v>161.93</v>
      </c>
      <c r="M1024" s="28"/>
      <c r="N1024" s="37">
        <f t="shared" si="65"/>
        <v>161.93</v>
      </c>
      <c r="O1024" s="37"/>
    </row>
    <row r="1025" s="3" customFormat="1" ht="12" customHeight="1" spans="1:15">
      <c r="A1025" s="26" t="s">
        <v>17</v>
      </c>
      <c r="B1025" s="26" t="s">
        <v>6829</v>
      </c>
      <c r="C1025" s="26">
        <v>7</v>
      </c>
      <c r="D1025" s="83" t="s">
        <v>7002</v>
      </c>
      <c r="E1025" s="26"/>
      <c r="F1025" s="28"/>
      <c r="G1025" s="63">
        <v>12.7</v>
      </c>
      <c r="H1025" s="63">
        <f t="shared" si="63"/>
        <v>12.7</v>
      </c>
      <c r="I1025" s="28"/>
      <c r="J1025" s="36">
        <f t="shared" si="62"/>
        <v>12.7</v>
      </c>
      <c r="K1025" s="37">
        <v>12.75</v>
      </c>
      <c r="L1025" s="38">
        <f t="shared" si="64"/>
        <v>161.93</v>
      </c>
      <c r="M1025" s="28"/>
      <c r="N1025" s="37">
        <f t="shared" si="65"/>
        <v>161.93</v>
      </c>
      <c r="O1025" s="37"/>
    </row>
    <row r="1026" s="3" customFormat="1" ht="12" customHeight="1" spans="1:15">
      <c r="A1026" s="26" t="s">
        <v>17</v>
      </c>
      <c r="B1026" s="26" t="s">
        <v>6829</v>
      </c>
      <c r="C1026" s="26">
        <v>7</v>
      </c>
      <c r="D1026" s="26" t="s">
        <v>7003</v>
      </c>
      <c r="E1026" s="26"/>
      <c r="F1026" s="28"/>
      <c r="G1026" s="63">
        <v>12.6</v>
      </c>
      <c r="H1026" s="63">
        <f t="shared" si="63"/>
        <v>12.6</v>
      </c>
      <c r="I1026" s="28"/>
      <c r="J1026" s="36">
        <f t="shared" si="62"/>
        <v>12.6</v>
      </c>
      <c r="K1026" s="37">
        <v>12.75</v>
      </c>
      <c r="L1026" s="38">
        <f t="shared" si="64"/>
        <v>160.65</v>
      </c>
      <c r="M1026" s="28"/>
      <c r="N1026" s="37">
        <f t="shared" si="65"/>
        <v>160.65</v>
      </c>
      <c r="O1026" s="37"/>
    </row>
    <row r="1027" s="3" customFormat="1" ht="12" customHeight="1" spans="1:15">
      <c r="A1027" s="26" t="s">
        <v>17</v>
      </c>
      <c r="B1027" s="26" t="s">
        <v>6829</v>
      </c>
      <c r="C1027" s="26">
        <v>7</v>
      </c>
      <c r="D1027" s="83" t="s">
        <v>7004</v>
      </c>
      <c r="E1027" s="26"/>
      <c r="F1027" s="28"/>
      <c r="G1027" s="63">
        <v>12.6</v>
      </c>
      <c r="H1027" s="63">
        <f t="shared" si="63"/>
        <v>12.6</v>
      </c>
      <c r="I1027" s="28"/>
      <c r="J1027" s="36">
        <f t="shared" si="62"/>
        <v>12.6</v>
      </c>
      <c r="K1027" s="37">
        <v>12.75</v>
      </c>
      <c r="L1027" s="38">
        <f t="shared" si="64"/>
        <v>160.65</v>
      </c>
      <c r="M1027" s="28"/>
      <c r="N1027" s="37">
        <f t="shared" si="65"/>
        <v>160.65</v>
      </c>
      <c r="O1027" s="37" t="s">
        <v>7005</v>
      </c>
    </row>
    <row r="1028" s="3" customFormat="1" ht="12" customHeight="1" spans="1:15">
      <c r="A1028" s="26" t="s">
        <v>17</v>
      </c>
      <c r="B1028" s="26" t="s">
        <v>6829</v>
      </c>
      <c r="C1028" s="26">
        <v>7</v>
      </c>
      <c r="D1028" s="41" t="s">
        <v>7006</v>
      </c>
      <c r="E1028" s="26"/>
      <c r="F1028" s="28"/>
      <c r="G1028" s="63">
        <v>12.6</v>
      </c>
      <c r="H1028" s="63">
        <f t="shared" si="63"/>
        <v>12.6</v>
      </c>
      <c r="I1028" s="28"/>
      <c r="J1028" s="36">
        <f t="shared" si="62"/>
        <v>12.6</v>
      </c>
      <c r="K1028" s="37">
        <v>12.75</v>
      </c>
      <c r="L1028" s="38">
        <f t="shared" si="64"/>
        <v>160.65</v>
      </c>
      <c r="M1028" s="28"/>
      <c r="N1028" s="37">
        <f t="shared" si="65"/>
        <v>160.65</v>
      </c>
      <c r="O1028" s="37" t="s">
        <v>7007</v>
      </c>
    </row>
    <row r="1029" s="3" customFormat="1" ht="12" customHeight="1" spans="1:15">
      <c r="A1029" s="26" t="s">
        <v>17</v>
      </c>
      <c r="B1029" s="26" t="s">
        <v>6829</v>
      </c>
      <c r="C1029" s="26">
        <v>8</v>
      </c>
      <c r="D1029" s="83" t="s">
        <v>3778</v>
      </c>
      <c r="E1029" s="26"/>
      <c r="F1029" s="28"/>
      <c r="G1029" s="63">
        <v>12.7</v>
      </c>
      <c r="H1029" s="63">
        <f t="shared" si="63"/>
        <v>12.7</v>
      </c>
      <c r="I1029" s="28"/>
      <c r="J1029" s="36">
        <f t="shared" ref="J1029:J1092" si="66">H1029-I1029</f>
        <v>12.7</v>
      </c>
      <c r="K1029" s="37">
        <v>12.75</v>
      </c>
      <c r="L1029" s="38">
        <f t="shared" si="64"/>
        <v>161.93</v>
      </c>
      <c r="M1029" s="28"/>
      <c r="N1029" s="37">
        <f t="shared" si="65"/>
        <v>161.93</v>
      </c>
      <c r="O1029" s="37"/>
    </row>
    <row r="1030" s="3" customFormat="1" ht="12" customHeight="1" spans="1:15">
      <c r="A1030" s="26" t="s">
        <v>17</v>
      </c>
      <c r="B1030" s="26" t="s">
        <v>6829</v>
      </c>
      <c r="C1030" s="26">
        <v>8</v>
      </c>
      <c r="D1030" s="83" t="s">
        <v>298</v>
      </c>
      <c r="E1030" s="26"/>
      <c r="F1030" s="28"/>
      <c r="G1030" s="63">
        <v>12.7</v>
      </c>
      <c r="H1030" s="63">
        <f t="shared" ref="H1030:H1093" si="67">F1030+G1030</f>
        <v>12.7</v>
      </c>
      <c r="I1030" s="28"/>
      <c r="J1030" s="36">
        <f t="shared" si="66"/>
        <v>12.7</v>
      </c>
      <c r="K1030" s="37">
        <v>12.75</v>
      </c>
      <c r="L1030" s="38">
        <f t="shared" ref="L1030:L1093" si="68">ROUND(H1030*K1030,2)</f>
        <v>161.93</v>
      </c>
      <c r="M1030" s="28"/>
      <c r="N1030" s="37">
        <f t="shared" ref="N1030:N1093" si="69">L1030-M1030</f>
        <v>161.93</v>
      </c>
      <c r="O1030" s="37"/>
    </row>
    <row r="1031" s="3" customFormat="1" ht="12" customHeight="1" spans="1:15">
      <c r="A1031" s="26" t="s">
        <v>17</v>
      </c>
      <c r="B1031" s="26" t="s">
        <v>6829</v>
      </c>
      <c r="C1031" s="26">
        <v>8</v>
      </c>
      <c r="D1031" s="83" t="s">
        <v>7008</v>
      </c>
      <c r="E1031" s="26"/>
      <c r="F1031" s="28"/>
      <c r="G1031" s="63">
        <v>12.7</v>
      </c>
      <c r="H1031" s="63">
        <f t="shared" si="67"/>
        <v>12.7</v>
      </c>
      <c r="I1031" s="28"/>
      <c r="J1031" s="36">
        <f t="shared" si="66"/>
        <v>12.7</v>
      </c>
      <c r="K1031" s="37">
        <v>12.75</v>
      </c>
      <c r="L1031" s="38">
        <f t="shared" si="68"/>
        <v>161.93</v>
      </c>
      <c r="M1031" s="28"/>
      <c r="N1031" s="37">
        <f t="shared" si="69"/>
        <v>161.93</v>
      </c>
      <c r="O1031" s="37"/>
    </row>
    <row r="1032" s="3" customFormat="1" ht="12" customHeight="1" spans="1:15">
      <c r="A1032" s="26" t="s">
        <v>17</v>
      </c>
      <c r="B1032" s="26" t="s">
        <v>6829</v>
      </c>
      <c r="C1032" s="26">
        <v>8</v>
      </c>
      <c r="D1032" s="26" t="s">
        <v>7009</v>
      </c>
      <c r="E1032" s="26"/>
      <c r="F1032" s="28"/>
      <c r="G1032" s="63">
        <v>12.7</v>
      </c>
      <c r="H1032" s="63">
        <f t="shared" si="67"/>
        <v>12.7</v>
      </c>
      <c r="I1032" s="28"/>
      <c r="J1032" s="36">
        <f t="shared" si="66"/>
        <v>12.7</v>
      </c>
      <c r="K1032" s="37">
        <v>12.75</v>
      </c>
      <c r="L1032" s="38">
        <f t="shared" si="68"/>
        <v>161.93</v>
      </c>
      <c r="M1032" s="28"/>
      <c r="N1032" s="37">
        <f t="shared" si="69"/>
        <v>161.93</v>
      </c>
      <c r="O1032" s="37"/>
    </row>
    <row r="1033" s="3" customFormat="1" ht="12" customHeight="1" spans="1:15">
      <c r="A1033" s="26" t="s">
        <v>17</v>
      </c>
      <c r="B1033" s="26" t="s">
        <v>6829</v>
      </c>
      <c r="C1033" s="26">
        <v>8</v>
      </c>
      <c r="D1033" s="83" t="s">
        <v>7010</v>
      </c>
      <c r="E1033" s="26"/>
      <c r="F1033" s="28"/>
      <c r="G1033" s="63">
        <v>12.7</v>
      </c>
      <c r="H1033" s="63">
        <f t="shared" si="67"/>
        <v>12.7</v>
      </c>
      <c r="I1033" s="28"/>
      <c r="J1033" s="36">
        <f t="shared" si="66"/>
        <v>12.7</v>
      </c>
      <c r="K1033" s="37">
        <v>12.75</v>
      </c>
      <c r="L1033" s="38">
        <f t="shared" si="68"/>
        <v>161.93</v>
      </c>
      <c r="M1033" s="28"/>
      <c r="N1033" s="37">
        <f t="shared" si="69"/>
        <v>161.93</v>
      </c>
      <c r="O1033" s="37"/>
    </row>
    <row r="1034" s="3" customFormat="1" ht="12" customHeight="1" spans="1:15">
      <c r="A1034" s="26" t="s">
        <v>17</v>
      </c>
      <c r="B1034" s="26" t="s">
        <v>6829</v>
      </c>
      <c r="C1034" s="26">
        <v>8</v>
      </c>
      <c r="D1034" s="83" t="s">
        <v>7011</v>
      </c>
      <c r="E1034" s="26"/>
      <c r="F1034" s="28"/>
      <c r="G1034" s="63">
        <v>12.7</v>
      </c>
      <c r="H1034" s="63">
        <f t="shared" si="67"/>
        <v>12.7</v>
      </c>
      <c r="I1034" s="28"/>
      <c r="J1034" s="36">
        <f t="shared" si="66"/>
        <v>12.7</v>
      </c>
      <c r="K1034" s="37">
        <v>12.75</v>
      </c>
      <c r="L1034" s="38">
        <f t="shared" si="68"/>
        <v>161.93</v>
      </c>
      <c r="M1034" s="28"/>
      <c r="N1034" s="37">
        <f t="shared" si="69"/>
        <v>161.93</v>
      </c>
      <c r="O1034" s="37"/>
    </row>
    <row r="1035" s="3" customFormat="1" ht="12" customHeight="1" spans="1:15">
      <c r="A1035" s="26" t="s">
        <v>17</v>
      </c>
      <c r="B1035" s="26" t="s">
        <v>6829</v>
      </c>
      <c r="C1035" s="26">
        <v>8</v>
      </c>
      <c r="D1035" s="83" t="s">
        <v>7012</v>
      </c>
      <c r="E1035" s="26"/>
      <c r="F1035" s="28"/>
      <c r="G1035" s="63">
        <v>12.7</v>
      </c>
      <c r="H1035" s="63">
        <f t="shared" si="67"/>
        <v>12.7</v>
      </c>
      <c r="I1035" s="28"/>
      <c r="J1035" s="36">
        <f t="shared" si="66"/>
        <v>12.7</v>
      </c>
      <c r="K1035" s="37">
        <v>12.75</v>
      </c>
      <c r="L1035" s="38">
        <f t="shared" si="68"/>
        <v>161.93</v>
      </c>
      <c r="M1035" s="28"/>
      <c r="N1035" s="37">
        <f t="shared" si="69"/>
        <v>161.93</v>
      </c>
      <c r="O1035" s="37"/>
    </row>
    <row r="1036" s="3" customFormat="1" ht="12" customHeight="1" spans="1:15">
      <c r="A1036" s="26" t="s">
        <v>17</v>
      </c>
      <c r="B1036" s="26" t="s">
        <v>6829</v>
      </c>
      <c r="C1036" s="26">
        <v>8</v>
      </c>
      <c r="D1036" s="83" t="s">
        <v>7013</v>
      </c>
      <c r="E1036" s="26"/>
      <c r="F1036" s="28"/>
      <c r="G1036" s="63">
        <v>12.7</v>
      </c>
      <c r="H1036" s="63">
        <f t="shared" si="67"/>
        <v>12.7</v>
      </c>
      <c r="I1036" s="28"/>
      <c r="J1036" s="36">
        <f t="shared" si="66"/>
        <v>12.7</v>
      </c>
      <c r="K1036" s="37">
        <v>12.75</v>
      </c>
      <c r="L1036" s="38">
        <f t="shared" si="68"/>
        <v>161.93</v>
      </c>
      <c r="M1036" s="28"/>
      <c r="N1036" s="37">
        <f t="shared" si="69"/>
        <v>161.93</v>
      </c>
      <c r="O1036" s="37"/>
    </row>
    <row r="1037" s="3" customFormat="1" ht="12" customHeight="1" spans="1:15">
      <c r="A1037" s="26" t="s">
        <v>17</v>
      </c>
      <c r="B1037" s="26" t="s">
        <v>6829</v>
      </c>
      <c r="C1037" s="26">
        <v>8</v>
      </c>
      <c r="D1037" s="83" t="s">
        <v>7014</v>
      </c>
      <c r="E1037" s="26"/>
      <c r="F1037" s="28"/>
      <c r="G1037" s="63">
        <v>12.7</v>
      </c>
      <c r="H1037" s="63">
        <f t="shared" si="67"/>
        <v>12.7</v>
      </c>
      <c r="I1037" s="28"/>
      <c r="J1037" s="36">
        <f t="shared" si="66"/>
        <v>12.7</v>
      </c>
      <c r="K1037" s="37">
        <v>12.75</v>
      </c>
      <c r="L1037" s="38">
        <f t="shared" si="68"/>
        <v>161.93</v>
      </c>
      <c r="M1037" s="28"/>
      <c r="N1037" s="37">
        <f t="shared" si="69"/>
        <v>161.93</v>
      </c>
      <c r="O1037" s="37"/>
    </row>
    <row r="1038" s="3" customFormat="1" ht="12" customHeight="1" spans="1:15">
      <c r="A1038" s="26" t="s">
        <v>17</v>
      </c>
      <c r="B1038" s="26" t="s">
        <v>6829</v>
      </c>
      <c r="C1038" s="26">
        <v>8</v>
      </c>
      <c r="D1038" s="83" t="s">
        <v>7015</v>
      </c>
      <c r="E1038" s="26"/>
      <c r="F1038" s="28"/>
      <c r="G1038" s="63">
        <v>12.7</v>
      </c>
      <c r="H1038" s="63">
        <f t="shared" si="67"/>
        <v>12.7</v>
      </c>
      <c r="I1038" s="28"/>
      <c r="J1038" s="36">
        <f t="shared" si="66"/>
        <v>12.7</v>
      </c>
      <c r="K1038" s="37">
        <v>12.75</v>
      </c>
      <c r="L1038" s="38">
        <f t="shared" si="68"/>
        <v>161.93</v>
      </c>
      <c r="M1038" s="28"/>
      <c r="N1038" s="37">
        <f t="shared" si="69"/>
        <v>161.93</v>
      </c>
      <c r="O1038" s="37"/>
    </row>
    <row r="1039" s="3" customFormat="1" ht="12" customHeight="1" spans="1:15">
      <c r="A1039" s="26" t="s">
        <v>17</v>
      </c>
      <c r="B1039" s="26" t="s">
        <v>6829</v>
      </c>
      <c r="C1039" s="26">
        <v>8</v>
      </c>
      <c r="D1039" s="83" t="s">
        <v>7016</v>
      </c>
      <c r="E1039" s="26"/>
      <c r="F1039" s="28"/>
      <c r="G1039" s="63">
        <v>12.7</v>
      </c>
      <c r="H1039" s="63">
        <f t="shared" si="67"/>
        <v>12.7</v>
      </c>
      <c r="I1039" s="28"/>
      <c r="J1039" s="36">
        <f t="shared" si="66"/>
        <v>12.7</v>
      </c>
      <c r="K1039" s="37">
        <v>12.75</v>
      </c>
      <c r="L1039" s="38">
        <f t="shared" si="68"/>
        <v>161.93</v>
      </c>
      <c r="M1039" s="28"/>
      <c r="N1039" s="37">
        <f t="shared" si="69"/>
        <v>161.93</v>
      </c>
      <c r="O1039" s="37"/>
    </row>
    <row r="1040" s="3" customFormat="1" ht="12" customHeight="1" spans="1:15">
      <c r="A1040" s="26" t="s">
        <v>17</v>
      </c>
      <c r="B1040" s="26" t="s">
        <v>6829</v>
      </c>
      <c r="C1040" s="26">
        <v>8</v>
      </c>
      <c r="D1040" s="83" t="s">
        <v>3871</v>
      </c>
      <c r="E1040" s="26"/>
      <c r="F1040" s="28"/>
      <c r="G1040" s="63">
        <v>12.7</v>
      </c>
      <c r="H1040" s="63">
        <f t="shared" si="67"/>
        <v>12.7</v>
      </c>
      <c r="I1040" s="28"/>
      <c r="J1040" s="36">
        <f t="shared" si="66"/>
        <v>12.7</v>
      </c>
      <c r="K1040" s="37">
        <v>12.75</v>
      </c>
      <c r="L1040" s="38">
        <f t="shared" si="68"/>
        <v>161.93</v>
      </c>
      <c r="M1040" s="28"/>
      <c r="N1040" s="37">
        <f t="shared" si="69"/>
        <v>161.93</v>
      </c>
      <c r="O1040" s="37"/>
    </row>
    <row r="1041" s="3" customFormat="1" ht="12" customHeight="1" spans="1:15">
      <c r="A1041" s="26" t="s">
        <v>17</v>
      </c>
      <c r="B1041" s="26" t="s">
        <v>6829</v>
      </c>
      <c r="C1041" s="26">
        <v>8</v>
      </c>
      <c r="D1041" s="83" t="s">
        <v>7017</v>
      </c>
      <c r="E1041" s="26"/>
      <c r="F1041" s="28"/>
      <c r="G1041" s="63">
        <v>12.7</v>
      </c>
      <c r="H1041" s="63">
        <f t="shared" si="67"/>
        <v>12.7</v>
      </c>
      <c r="I1041" s="28"/>
      <c r="J1041" s="36">
        <f t="shared" si="66"/>
        <v>12.7</v>
      </c>
      <c r="K1041" s="37">
        <v>12.75</v>
      </c>
      <c r="L1041" s="38">
        <f t="shared" si="68"/>
        <v>161.93</v>
      </c>
      <c r="M1041" s="28"/>
      <c r="N1041" s="37">
        <f t="shared" si="69"/>
        <v>161.93</v>
      </c>
      <c r="O1041" s="37"/>
    </row>
    <row r="1042" s="3" customFormat="1" ht="12" customHeight="1" spans="1:15">
      <c r="A1042" s="26" t="s">
        <v>17</v>
      </c>
      <c r="B1042" s="26" t="s">
        <v>6829</v>
      </c>
      <c r="C1042" s="26">
        <v>8</v>
      </c>
      <c r="D1042" s="83" t="s">
        <v>7018</v>
      </c>
      <c r="E1042" s="26"/>
      <c r="F1042" s="28"/>
      <c r="G1042" s="63">
        <v>12.7</v>
      </c>
      <c r="H1042" s="63">
        <f t="shared" si="67"/>
        <v>12.7</v>
      </c>
      <c r="I1042" s="28"/>
      <c r="J1042" s="36">
        <f t="shared" si="66"/>
        <v>12.7</v>
      </c>
      <c r="K1042" s="37">
        <v>12.75</v>
      </c>
      <c r="L1042" s="38">
        <f t="shared" si="68"/>
        <v>161.93</v>
      </c>
      <c r="M1042" s="28"/>
      <c r="N1042" s="37">
        <f t="shared" si="69"/>
        <v>161.93</v>
      </c>
      <c r="O1042" s="37"/>
    </row>
    <row r="1043" s="3" customFormat="1" ht="12" customHeight="1" spans="1:15">
      <c r="A1043" s="26" t="s">
        <v>17</v>
      </c>
      <c r="B1043" s="26" t="s">
        <v>6829</v>
      </c>
      <c r="C1043" s="26">
        <v>8</v>
      </c>
      <c r="D1043" s="83" t="s">
        <v>7019</v>
      </c>
      <c r="E1043" s="26"/>
      <c r="F1043" s="28"/>
      <c r="G1043" s="63">
        <v>12.7</v>
      </c>
      <c r="H1043" s="63">
        <f t="shared" si="67"/>
        <v>12.7</v>
      </c>
      <c r="I1043" s="28"/>
      <c r="J1043" s="36">
        <f t="shared" si="66"/>
        <v>12.7</v>
      </c>
      <c r="K1043" s="37">
        <v>12.75</v>
      </c>
      <c r="L1043" s="38">
        <f t="shared" si="68"/>
        <v>161.93</v>
      </c>
      <c r="M1043" s="28"/>
      <c r="N1043" s="37">
        <f t="shared" si="69"/>
        <v>161.93</v>
      </c>
      <c r="O1043" s="37"/>
    </row>
    <row r="1044" s="3" customFormat="1" ht="12" customHeight="1" spans="1:15">
      <c r="A1044" s="26" t="s">
        <v>17</v>
      </c>
      <c r="B1044" s="26" t="s">
        <v>6829</v>
      </c>
      <c r="C1044" s="26">
        <v>8</v>
      </c>
      <c r="D1044" s="83" t="s">
        <v>7020</v>
      </c>
      <c r="E1044" s="26"/>
      <c r="F1044" s="28"/>
      <c r="G1044" s="63">
        <v>12.7</v>
      </c>
      <c r="H1044" s="63">
        <f t="shared" si="67"/>
        <v>12.7</v>
      </c>
      <c r="I1044" s="28"/>
      <c r="J1044" s="36">
        <f t="shared" si="66"/>
        <v>12.7</v>
      </c>
      <c r="K1044" s="37">
        <v>12.75</v>
      </c>
      <c r="L1044" s="38">
        <f t="shared" si="68"/>
        <v>161.93</v>
      </c>
      <c r="M1044" s="28"/>
      <c r="N1044" s="37">
        <f t="shared" si="69"/>
        <v>161.93</v>
      </c>
      <c r="O1044" s="37"/>
    </row>
    <row r="1045" s="3" customFormat="1" ht="12" customHeight="1" spans="1:15">
      <c r="A1045" s="26" t="s">
        <v>17</v>
      </c>
      <c r="B1045" s="26" t="s">
        <v>6829</v>
      </c>
      <c r="C1045" s="26">
        <v>8</v>
      </c>
      <c r="D1045" s="83" t="s">
        <v>7021</v>
      </c>
      <c r="E1045" s="26"/>
      <c r="F1045" s="28"/>
      <c r="G1045" s="63">
        <v>12.7</v>
      </c>
      <c r="H1045" s="63">
        <f t="shared" si="67"/>
        <v>12.7</v>
      </c>
      <c r="I1045" s="28"/>
      <c r="J1045" s="36">
        <f t="shared" si="66"/>
        <v>12.7</v>
      </c>
      <c r="K1045" s="37">
        <v>12.75</v>
      </c>
      <c r="L1045" s="38">
        <f t="shared" si="68"/>
        <v>161.93</v>
      </c>
      <c r="M1045" s="28"/>
      <c r="N1045" s="37">
        <f t="shared" si="69"/>
        <v>161.93</v>
      </c>
      <c r="O1045" s="37"/>
    </row>
    <row r="1046" s="3" customFormat="1" ht="12" customHeight="1" spans="1:15">
      <c r="A1046" s="26" t="s">
        <v>17</v>
      </c>
      <c r="B1046" s="26" t="s">
        <v>6829</v>
      </c>
      <c r="C1046" s="26">
        <v>8</v>
      </c>
      <c r="D1046" s="83" t="s">
        <v>7022</v>
      </c>
      <c r="E1046" s="26"/>
      <c r="F1046" s="28"/>
      <c r="G1046" s="63">
        <v>12.7</v>
      </c>
      <c r="H1046" s="63">
        <f t="shared" si="67"/>
        <v>12.7</v>
      </c>
      <c r="I1046" s="28"/>
      <c r="J1046" s="36">
        <f t="shared" si="66"/>
        <v>12.7</v>
      </c>
      <c r="K1046" s="37">
        <v>12.75</v>
      </c>
      <c r="L1046" s="38">
        <f t="shared" si="68"/>
        <v>161.93</v>
      </c>
      <c r="M1046" s="28"/>
      <c r="N1046" s="37">
        <f t="shared" si="69"/>
        <v>161.93</v>
      </c>
      <c r="O1046" s="37"/>
    </row>
    <row r="1047" s="3" customFormat="1" ht="12" customHeight="1" spans="1:15">
      <c r="A1047" s="26" t="s">
        <v>17</v>
      </c>
      <c r="B1047" s="26" t="s">
        <v>6829</v>
      </c>
      <c r="C1047" s="26">
        <v>8</v>
      </c>
      <c r="D1047" s="83" t="s">
        <v>7023</v>
      </c>
      <c r="E1047" s="26"/>
      <c r="F1047" s="28"/>
      <c r="G1047" s="63">
        <v>12.7</v>
      </c>
      <c r="H1047" s="63">
        <f t="shared" si="67"/>
        <v>12.7</v>
      </c>
      <c r="I1047" s="28"/>
      <c r="J1047" s="36">
        <f t="shared" si="66"/>
        <v>12.7</v>
      </c>
      <c r="K1047" s="37">
        <v>12.75</v>
      </c>
      <c r="L1047" s="38">
        <f t="shared" si="68"/>
        <v>161.93</v>
      </c>
      <c r="M1047" s="28"/>
      <c r="N1047" s="37">
        <f t="shared" si="69"/>
        <v>161.93</v>
      </c>
      <c r="O1047" s="37"/>
    </row>
    <row r="1048" s="3" customFormat="1" ht="12" customHeight="1" spans="1:15">
      <c r="A1048" s="26" t="s">
        <v>17</v>
      </c>
      <c r="B1048" s="26" t="s">
        <v>6829</v>
      </c>
      <c r="C1048" s="26">
        <v>8</v>
      </c>
      <c r="D1048" s="26" t="s">
        <v>7024</v>
      </c>
      <c r="E1048" s="26"/>
      <c r="F1048" s="28"/>
      <c r="G1048" s="63">
        <v>12.7</v>
      </c>
      <c r="H1048" s="63">
        <f t="shared" si="67"/>
        <v>12.7</v>
      </c>
      <c r="I1048" s="28"/>
      <c r="J1048" s="36">
        <f t="shared" si="66"/>
        <v>12.7</v>
      </c>
      <c r="K1048" s="37">
        <v>12.75</v>
      </c>
      <c r="L1048" s="38">
        <f t="shared" si="68"/>
        <v>161.93</v>
      </c>
      <c r="M1048" s="28"/>
      <c r="N1048" s="37">
        <f t="shared" si="69"/>
        <v>161.93</v>
      </c>
      <c r="O1048" s="37"/>
    </row>
    <row r="1049" s="3" customFormat="1" ht="12" customHeight="1" spans="1:15">
      <c r="A1049" s="26" t="s">
        <v>17</v>
      </c>
      <c r="B1049" s="26" t="s">
        <v>6829</v>
      </c>
      <c r="C1049" s="26">
        <v>8</v>
      </c>
      <c r="D1049" s="26" t="s">
        <v>7025</v>
      </c>
      <c r="E1049" s="26"/>
      <c r="F1049" s="28"/>
      <c r="G1049" s="63">
        <v>12.7</v>
      </c>
      <c r="H1049" s="63">
        <f t="shared" si="67"/>
        <v>12.7</v>
      </c>
      <c r="I1049" s="28"/>
      <c r="J1049" s="36">
        <f t="shared" si="66"/>
        <v>12.7</v>
      </c>
      <c r="K1049" s="37">
        <v>12.75</v>
      </c>
      <c r="L1049" s="38">
        <f t="shared" si="68"/>
        <v>161.93</v>
      </c>
      <c r="M1049" s="28"/>
      <c r="N1049" s="37">
        <f t="shared" si="69"/>
        <v>161.93</v>
      </c>
      <c r="O1049" s="37"/>
    </row>
    <row r="1050" s="3" customFormat="1" ht="12" customHeight="1" spans="1:15">
      <c r="A1050" s="26" t="s">
        <v>17</v>
      </c>
      <c r="B1050" s="26" t="s">
        <v>6829</v>
      </c>
      <c r="C1050" s="26">
        <v>8</v>
      </c>
      <c r="D1050" s="41" t="s">
        <v>7026</v>
      </c>
      <c r="E1050" s="26"/>
      <c r="F1050" s="28"/>
      <c r="G1050" s="63">
        <v>12.7</v>
      </c>
      <c r="H1050" s="63">
        <f t="shared" si="67"/>
        <v>12.7</v>
      </c>
      <c r="I1050" s="28"/>
      <c r="J1050" s="36">
        <f t="shared" si="66"/>
        <v>12.7</v>
      </c>
      <c r="K1050" s="37">
        <v>12.75</v>
      </c>
      <c r="L1050" s="38">
        <f t="shared" si="68"/>
        <v>161.93</v>
      </c>
      <c r="M1050" s="28"/>
      <c r="N1050" s="37">
        <f t="shared" si="69"/>
        <v>161.93</v>
      </c>
      <c r="O1050" s="37" t="s">
        <v>7027</v>
      </c>
    </row>
    <row r="1051" s="3" customFormat="1" ht="12" customHeight="1" spans="1:15">
      <c r="A1051" s="26" t="s">
        <v>17</v>
      </c>
      <c r="B1051" s="26" t="s">
        <v>6829</v>
      </c>
      <c r="C1051" s="26">
        <v>8</v>
      </c>
      <c r="D1051" s="83" t="s">
        <v>7026</v>
      </c>
      <c r="E1051" s="26"/>
      <c r="F1051" s="28"/>
      <c r="G1051" s="63">
        <v>12.7</v>
      </c>
      <c r="H1051" s="63">
        <f t="shared" si="67"/>
        <v>12.7</v>
      </c>
      <c r="I1051" s="28"/>
      <c r="J1051" s="36">
        <f t="shared" si="66"/>
        <v>12.7</v>
      </c>
      <c r="K1051" s="37">
        <v>12.75</v>
      </c>
      <c r="L1051" s="38">
        <f t="shared" si="68"/>
        <v>161.93</v>
      </c>
      <c r="M1051" s="28"/>
      <c r="N1051" s="37">
        <f t="shared" si="69"/>
        <v>161.93</v>
      </c>
      <c r="O1051" s="37"/>
    </row>
    <row r="1052" s="3" customFormat="1" ht="12" customHeight="1" spans="1:15">
      <c r="A1052" s="26" t="s">
        <v>17</v>
      </c>
      <c r="B1052" s="26" t="s">
        <v>6829</v>
      </c>
      <c r="C1052" s="26">
        <v>8</v>
      </c>
      <c r="D1052" s="26" t="s">
        <v>7028</v>
      </c>
      <c r="E1052" s="26"/>
      <c r="F1052" s="28"/>
      <c r="G1052" s="63">
        <v>12.7</v>
      </c>
      <c r="H1052" s="63">
        <f t="shared" si="67"/>
        <v>12.7</v>
      </c>
      <c r="I1052" s="28"/>
      <c r="J1052" s="36">
        <f t="shared" si="66"/>
        <v>12.7</v>
      </c>
      <c r="K1052" s="37">
        <v>12.75</v>
      </c>
      <c r="L1052" s="38">
        <f t="shared" si="68"/>
        <v>161.93</v>
      </c>
      <c r="M1052" s="28"/>
      <c r="N1052" s="37">
        <f t="shared" si="69"/>
        <v>161.93</v>
      </c>
      <c r="O1052" s="37"/>
    </row>
    <row r="1053" s="3" customFormat="1" ht="12" customHeight="1" spans="1:15">
      <c r="A1053" s="26" t="s">
        <v>17</v>
      </c>
      <c r="B1053" s="26" t="s">
        <v>6829</v>
      </c>
      <c r="C1053" s="26">
        <v>8</v>
      </c>
      <c r="D1053" s="83" t="s">
        <v>7029</v>
      </c>
      <c r="E1053" s="26"/>
      <c r="F1053" s="28"/>
      <c r="G1053" s="63">
        <v>12.7</v>
      </c>
      <c r="H1053" s="63">
        <f t="shared" si="67"/>
        <v>12.7</v>
      </c>
      <c r="I1053" s="28"/>
      <c r="J1053" s="36">
        <f t="shared" si="66"/>
        <v>12.7</v>
      </c>
      <c r="K1053" s="37">
        <v>12.75</v>
      </c>
      <c r="L1053" s="38">
        <f t="shared" si="68"/>
        <v>161.93</v>
      </c>
      <c r="M1053" s="28"/>
      <c r="N1053" s="37">
        <f t="shared" si="69"/>
        <v>161.93</v>
      </c>
      <c r="O1053" s="37"/>
    </row>
    <row r="1054" s="3" customFormat="1" ht="12" customHeight="1" spans="1:15">
      <c r="A1054" s="26" t="s">
        <v>17</v>
      </c>
      <c r="B1054" s="26" t="s">
        <v>6829</v>
      </c>
      <c r="C1054" s="26">
        <v>8</v>
      </c>
      <c r="D1054" s="83" t="s">
        <v>3833</v>
      </c>
      <c r="E1054" s="26"/>
      <c r="F1054" s="28"/>
      <c r="G1054" s="63">
        <v>12.7</v>
      </c>
      <c r="H1054" s="63">
        <f t="shared" si="67"/>
        <v>12.7</v>
      </c>
      <c r="I1054" s="28"/>
      <c r="J1054" s="36">
        <f t="shared" si="66"/>
        <v>12.7</v>
      </c>
      <c r="K1054" s="37">
        <v>12.75</v>
      </c>
      <c r="L1054" s="38">
        <f t="shared" si="68"/>
        <v>161.93</v>
      </c>
      <c r="M1054" s="28"/>
      <c r="N1054" s="37">
        <f t="shared" si="69"/>
        <v>161.93</v>
      </c>
      <c r="O1054" s="37"/>
    </row>
    <row r="1055" s="3" customFormat="1" ht="12" customHeight="1" spans="1:15">
      <c r="A1055" s="26" t="s">
        <v>17</v>
      </c>
      <c r="B1055" s="26" t="s">
        <v>6829</v>
      </c>
      <c r="C1055" s="26">
        <v>9</v>
      </c>
      <c r="D1055" s="83" t="s">
        <v>7030</v>
      </c>
      <c r="E1055" s="26"/>
      <c r="F1055" s="28"/>
      <c r="G1055" s="63">
        <v>12.7</v>
      </c>
      <c r="H1055" s="63">
        <f t="shared" si="67"/>
        <v>12.7</v>
      </c>
      <c r="I1055" s="28"/>
      <c r="J1055" s="36">
        <f t="shared" si="66"/>
        <v>12.7</v>
      </c>
      <c r="K1055" s="37">
        <v>12.75</v>
      </c>
      <c r="L1055" s="38">
        <f t="shared" si="68"/>
        <v>161.93</v>
      </c>
      <c r="M1055" s="28"/>
      <c r="N1055" s="37">
        <f t="shared" si="69"/>
        <v>161.93</v>
      </c>
      <c r="O1055" s="37"/>
    </row>
    <row r="1056" s="3" customFormat="1" ht="12" customHeight="1" spans="1:15">
      <c r="A1056" s="26" t="s">
        <v>17</v>
      </c>
      <c r="B1056" s="26" t="s">
        <v>6829</v>
      </c>
      <c r="C1056" s="26">
        <v>9</v>
      </c>
      <c r="D1056" s="83" t="s">
        <v>6867</v>
      </c>
      <c r="E1056" s="26"/>
      <c r="F1056" s="28"/>
      <c r="G1056" s="63">
        <v>12.7</v>
      </c>
      <c r="H1056" s="63">
        <f t="shared" si="67"/>
        <v>12.7</v>
      </c>
      <c r="I1056" s="28"/>
      <c r="J1056" s="36">
        <f t="shared" si="66"/>
        <v>12.7</v>
      </c>
      <c r="K1056" s="37">
        <v>12.75</v>
      </c>
      <c r="L1056" s="38">
        <f t="shared" si="68"/>
        <v>161.93</v>
      </c>
      <c r="M1056" s="28"/>
      <c r="N1056" s="37">
        <f t="shared" si="69"/>
        <v>161.93</v>
      </c>
      <c r="O1056" s="37"/>
    </row>
    <row r="1057" s="3" customFormat="1" ht="12" customHeight="1" spans="1:15">
      <c r="A1057" s="26" t="s">
        <v>17</v>
      </c>
      <c r="B1057" s="26" t="s">
        <v>6829</v>
      </c>
      <c r="C1057" s="26">
        <v>9</v>
      </c>
      <c r="D1057" s="83" t="s">
        <v>6106</v>
      </c>
      <c r="E1057" s="26"/>
      <c r="F1057" s="28"/>
      <c r="G1057" s="63">
        <v>12.7</v>
      </c>
      <c r="H1057" s="63">
        <f t="shared" si="67"/>
        <v>12.7</v>
      </c>
      <c r="I1057" s="28"/>
      <c r="J1057" s="36">
        <f t="shared" si="66"/>
        <v>12.7</v>
      </c>
      <c r="K1057" s="37">
        <v>12.75</v>
      </c>
      <c r="L1057" s="38">
        <f t="shared" si="68"/>
        <v>161.93</v>
      </c>
      <c r="M1057" s="28"/>
      <c r="N1057" s="37">
        <f t="shared" si="69"/>
        <v>161.93</v>
      </c>
      <c r="O1057" s="37"/>
    </row>
    <row r="1058" s="3" customFormat="1" ht="12" customHeight="1" spans="1:15">
      <c r="A1058" s="26" t="s">
        <v>17</v>
      </c>
      <c r="B1058" s="26" t="s">
        <v>6829</v>
      </c>
      <c r="C1058" s="26">
        <v>9</v>
      </c>
      <c r="D1058" s="83" t="s">
        <v>620</v>
      </c>
      <c r="E1058" s="26"/>
      <c r="F1058" s="28"/>
      <c r="G1058" s="63">
        <v>12.5</v>
      </c>
      <c r="H1058" s="63">
        <f t="shared" si="67"/>
        <v>12.5</v>
      </c>
      <c r="I1058" s="28"/>
      <c r="J1058" s="36">
        <f t="shared" si="66"/>
        <v>12.5</v>
      </c>
      <c r="K1058" s="37">
        <v>12.75</v>
      </c>
      <c r="L1058" s="38">
        <f t="shared" si="68"/>
        <v>159.38</v>
      </c>
      <c r="M1058" s="28"/>
      <c r="N1058" s="37">
        <f t="shared" si="69"/>
        <v>159.38</v>
      </c>
      <c r="O1058" s="37"/>
    </row>
    <row r="1059" s="3" customFormat="1" ht="12" customHeight="1" spans="1:15">
      <c r="A1059" s="26" t="s">
        <v>17</v>
      </c>
      <c r="B1059" s="26" t="s">
        <v>6829</v>
      </c>
      <c r="C1059" s="26">
        <v>9</v>
      </c>
      <c r="D1059" s="83" t="s">
        <v>7031</v>
      </c>
      <c r="E1059" s="26"/>
      <c r="F1059" s="28"/>
      <c r="G1059" s="63">
        <v>12.5</v>
      </c>
      <c r="H1059" s="63">
        <f t="shared" si="67"/>
        <v>12.5</v>
      </c>
      <c r="I1059" s="28"/>
      <c r="J1059" s="36">
        <f t="shared" si="66"/>
        <v>12.5</v>
      </c>
      <c r="K1059" s="37">
        <v>12.75</v>
      </c>
      <c r="L1059" s="38">
        <f t="shared" si="68"/>
        <v>159.38</v>
      </c>
      <c r="M1059" s="28"/>
      <c r="N1059" s="37">
        <f t="shared" si="69"/>
        <v>159.38</v>
      </c>
      <c r="O1059" s="37"/>
    </row>
    <row r="1060" s="3" customFormat="1" ht="12" customHeight="1" spans="1:15">
      <c r="A1060" s="26" t="s">
        <v>17</v>
      </c>
      <c r="B1060" s="26" t="s">
        <v>6829</v>
      </c>
      <c r="C1060" s="26">
        <v>9</v>
      </c>
      <c r="D1060" s="83" t="s">
        <v>7032</v>
      </c>
      <c r="E1060" s="26"/>
      <c r="F1060" s="28"/>
      <c r="G1060" s="63">
        <v>12.5</v>
      </c>
      <c r="H1060" s="63">
        <f t="shared" si="67"/>
        <v>12.5</v>
      </c>
      <c r="I1060" s="28"/>
      <c r="J1060" s="36">
        <f t="shared" si="66"/>
        <v>12.5</v>
      </c>
      <c r="K1060" s="37">
        <v>12.75</v>
      </c>
      <c r="L1060" s="38">
        <f t="shared" si="68"/>
        <v>159.38</v>
      </c>
      <c r="M1060" s="28"/>
      <c r="N1060" s="37">
        <f t="shared" si="69"/>
        <v>159.38</v>
      </c>
      <c r="O1060" s="37"/>
    </row>
    <row r="1061" s="3" customFormat="1" ht="12" customHeight="1" spans="1:15">
      <c r="A1061" s="26" t="s">
        <v>17</v>
      </c>
      <c r="B1061" s="26" t="s">
        <v>6829</v>
      </c>
      <c r="C1061" s="26">
        <v>9</v>
      </c>
      <c r="D1061" s="83" t="s">
        <v>7033</v>
      </c>
      <c r="E1061" s="26"/>
      <c r="F1061" s="28"/>
      <c r="G1061" s="63">
        <v>12.5</v>
      </c>
      <c r="H1061" s="63">
        <f t="shared" si="67"/>
        <v>12.5</v>
      </c>
      <c r="I1061" s="28"/>
      <c r="J1061" s="36">
        <f t="shared" si="66"/>
        <v>12.5</v>
      </c>
      <c r="K1061" s="37">
        <v>12.75</v>
      </c>
      <c r="L1061" s="38">
        <f t="shared" si="68"/>
        <v>159.38</v>
      </c>
      <c r="M1061" s="28"/>
      <c r="N1061" s="37">
        <f t="shared" si="69"/>
        <v>159.38</v>
      </c>
      <c r="O1061" s="37"/>
    </row>
    <row r="1062" s="3" customFormat="1" ht="12" customHeight="1" spans="1:15">
      <c r="A1062" s="26" t="s">
        <v>17</v>
      </c>
      <c r="B1062" s="26" t="s">
        <v>6829</v>
      </c>
      <c r="C1062" s="26">
        <v>9</v>
      </c>
      <c r="D1062" s="83" t="s">
        <v>7034</v>
      </c>
      <c r="E1062" s="26"/>
      <c r="F1062" s="28"/>
      <c r="G1062" s="63">
        <v>12.7</v>
      </c>
      <c r="H1062" s="63">
        <f t="shared" si="67"/>
        <v>12.7</v>
      </c>
      <c r="I1062" s="28"/>
      <c r="J1062" s="36">
        <f t="shared" si="66"/>
        <v>12.7</v>
      </c>
      <c r="K1062" s="37">
        <v>12.75</v>
      </c>
      <c r="L1062" s="38">
        <f t="shared" si="68"/>
        <v>161.93</v>
      </c>
      <c r="M1062" s="28"/>
      <c r="N1062" s="37">
        <f t="shared" si="69"/>
        <v>161.93</v>
      </c>
      <c r="O1062" s="37"/>
    </row>
    <row r="1063" s="3" customFormat="1" ht="12" customHeight="1" spans="1:15">
      <c r="A1063" s="26" t="s">
        <v>17</v>
      </c>
      <c r="B1063" s="26" t="s">
        <v>6829</v>
      </c>
      <c r="C1063" s="26">
        <v>9</v>
      </c>
      <c r="D1063" s="83" t="s">
        <v>7035</v>
      </c>
      <c r="E1063" s="26"/>
      <c r="F1063" s="28"/>
      <c r="G1063" s="63">
        <v>12.5</v>
      </c>
      <c r="H1063" s="63">
        <f t="shared" si="67"/>
        <v>12.5</v>
      </c>
      <c r="I1063" s="28"/>
      <c r="J1063" s="36">
        <f t="shared" si="66"/>
        <v>12.5</v>
      </c>
      <c r="K1063" s="37">
        <v>12.75</v>
      </c>
      <c r="L1063" s="38">
        <f t="shared" si="68"/>
        <v>159.38</v>
      </c>
      <c r="M1063" s="28"/>
      <c r="N1063" s="37">
        <f t="shared" si="69"/>
        <v>159.38</v>
      </c>
      <c r="O1063" s="37"/>
    </row>
    <row r="1064" s="3" customFormat="1" ht="12" customHeight="1" spans="1:15">
      <c r="A1064" s="26" t="s">
        <v>17</v>
      </c>
      <c r="B1064" s="26" t="s">
        <v>6829</v>
      </c>
      <c r="C1064" s="26">
        <v>9</v>
      </c>
      <c r="D1064" s="83" t="s">
        <v>7036</v>
      </c>
      <c r="E1064" s="26"/>
      <c r="F1064" s="28"/>
      <c r="G1064" s="63">
        <v>12.5</v>
      </c>
      <c r="H1064" s="63">
        <f t="shared" si="67"/>
        <v>12.5</v>
      </c>
      <c r="I1064" s="28"/>
      <c r="J1064" s="36">
        <f t="shared" si="66"/>
        <v>12.5</v>
      </c>
      <c r="K1064" s="37">
        <v>12.75</v>
      </c>
      <c r="L1064" s="38">
        <f t="shared" si="68"/>
        <v>159.38</v>
      </c>
      <c r="M1064" s="28"/>
      <c r="N1064" s="37">
        <f t="shared" si="69"/>
        <v>159.38</v>
      </c>
      <c r="O1064" s="37"/>
    </row>
    <row r="1065" s="3" customFormat="1" ht="12" customHeight="1" spans="1:15">
      <c r="A1065" s="26" t="s">
        <v>17</v>
      </c>
      <c r="B1065" s="26" t="s">
        <v>6829</v>
      </c>
      <c r="C1065" s="26">
        <v>9</v>
      </c>
      <c r="D1065" s="83" t="s">
        <v>7037</v>
      </c>
      <c r="E1065" s="26"/>
      <c r="F1065" s="28"/>
      <c r="G1065" s="63">
        <v>12.5</v>
      </c>
      <c r="H1065" s="63">
        <f t="shared" si="67"/>
        <v>12.5</v>
      </c>
      <c r="I1065" s="28"/>
      <c r="J1065" s="36">
        <f t="shared" si="66"/>
        <v>12.5</v>
      </c>
      <c r="K1065" s="37">
        <v>12.75</v>
      </c>
      <c r="L1065" s="38">
        <f t="shared" si="68"/>
        <v>159.38</v>
      </c>
      <c r="M1065" s="28"/>
      <c r="N1065" s="37">
        <f t="shared" si="69"/>
        <v>159.38</v>
      </c>
      <c r="O1065" s="37"/>
    </row>
    <row r="1066" s="3" customFormat="1" ht="12" customHeight="1" spans="1:15">
      <c r="A1066" s="26" t="s">
        <v>17</v>
      </c>
      <c r="B1066" s="26" t="s">
        <v>6829</v>
      </c>
      <c r="C1066" s="26">
        <v>9</v>
      </c>
      <c r="D1066" s="83" t="s">
        <v>1745</v>
      </c>
      <c r="E1066" s="26"/>
      <c r="F1066" s="28"/>
      <c r="G1066" s="63">
        <v>15</v>
      </c>
      <c r="H1066" s="63">
        <f t="shared" si="67"/>
        <v>15</v>
      </c>
      <c r="I1066" s="28"/>
      <c r="J1066" s="36">
        <f t="shared" si="66"/>
        <v>15</v>
      </c>
      <c r="K1066" s="37">
        <v>12.75</v>
      </c>
      <c r="L1066" s="38">
        <f t="shared" si="68"/>
        <v>191.25</v>
      </c>
      <c r="M1066" s="28"/>
      <c r="N1066" s="37">
        <f t="shared" si="69"/>
        <v>191.25</v>
      </c>
      <c r="O1066" s="37"/>
    </row>
    <row r="1067" s="3" customFormat="1" ht="12" customHeight="1" spans="1:15">
      <c r="A1067" s="26" t="s">
        <v>17</v>
      </c>
      <c r="B1067" s="26" t="s">
        <v>6829</v>
      </c>
      <c r="C1067" s="26">
        <v>9</v>
      </c>
      <c r="D1067" s="83" t="s">
        <v>7038</v>
      </c>
      <c r="E1067" s="26"/>
      <c r="F1067" s="28"/>
      <c r="G1067" s="63">
        <v>12.7</v>
      </c>
      <c r="H1067" s="63">
        <f t="shared" si="67"/>
        <v>12.7</v>
      </c>
      <c r="I1067" s="28"/>
      <c r="J1067" s="36">
        <f t="shared" si="66"/>
        <v>12.7</v>
      </c>
      <c r="K1067" s="37">
        <v>12.75</v>
      </c>
      <c r="L1067" s="38">
        <f t="shared" si="68"/>
        <v>161.93</v>
      </c>
      <c r="M1067" s="28"/>
      <c r="N1067" s="37">
        <f t="shared" si="69"/>
        <v>161.93</v>
      </c>
      <c r="O1067" s="37"/>
    </row>
    <row r="1068" s="3" customFormat="1" ht="12" customHeight="1" spans="1:15">
      <c r="A1068" s="26" t="s">
        <v>17</v>
      </c>
      <c r="B1068" s="26" t="s">
        <v>6829</v>
      </c>
      <c r="C1068" s="26">
        <v>9</v>
      </c>
      <c r="D1068" s="83" t="s">
        <v>7039</v>
      </c>
      <c r="E1068" s="26"/>
      <c r="F1068" s="28"/>
      <c r="G1068" s="63">
        <v>12.5</v>
      </c>
      <c r="H1068" s="63">
        <f t="shared" si="67"/>
        <v>12.5</v>
      </c>
      <c r="I1068" s="28"/>
      <c r="J1068" s="36">
        <f t="shared" si="66"/>
        <v>12.5</v>
      </c>
      <c r="K1068" s="37">
        <v>12.75</v>
      </c>
      <c r="L1068" s="38">
        <f t="shared" si="68"/>
        <v>159.38</v>
      </c>
      <c r="M1068" s="28"/>
      <c r="N1068" s="37">
        <f t="shared" si="69"/>
        <v>159.38</v>
      </c>
      <c r="O1068" s="37"/>
    </row>
    <row r="1069" s="3" customFormat="1" ht="12" customHeight="1" spans="1:15">
      <c r="A1069" s="26" t="s">
        <v>17</v>
      </c>
      <c r="B1069" s="26" t="s">
        <v>6829</v>
      </c>
      <c r="C1069" s="26">
        <v>9</v>
      </c>
      <c r="D1069" s="83" t="s">
        <v>7040</v>
      </c>
      <c r="E1069" s="26"/>
      <c r="F1069" s="28"/>
      <c r="G1069" s="63">
        <v>12.7</v>
      </c>
      <c r="H1069" s="63">
        <f t="shared" si="67"/>
        <v>12.7</v>
      </c>
      <c r="I1069" s="28"/>
      <c r="J1069" s="36">
        <f t="shared" si="66"/>
        <v>12.7</v>
      </c>
      <c r="K1069" s="37">
        <v>12.75</v>
      </c>
      <c r="L1069" s="38">
        <f t="shared" si="68"/>
        <v>161.93</v>
      </c>
      <c r="M1069" s="28"/>
      <c r="N1069" s="37">
        <f t="shared" si="69"/>
        <v>161.93</v>
      </c>
      <c r="O1069" s="37"/>
    </row>
    <row r="1070" s="3" customFormat="1" ht="12" customHeight="1" spans="1:15">
      <c r="A1070" s="26" t="s">
        <v>17</v>
      </c>
      <c r="B1070" s="26" t="s">
        <v>6829</v>
      </c>
      <c r="C1070" s="26">
        <v>9</v>
      </c>
      <c r="D1070" s="83" t="s">
        <v>7041</v>
      </c>
      <c r="E1070" s="26"/>
      <c r="F1070" s="28"/>
      <c r="G1070" s="63">
        <v>12.7</v>
      </c>
      <c r="H1070" s="63">
        <f t="shared" si="67"/>
        <v>12.7</v>
      </c>
      <c r="I1070" s="28"/>
      <c r="J1070" s="36">
        <f t="shared" si="66"/>
        <v>12.7</v>
      </c>
      <c r="K1070" s="37">
        <v>12.75</v>
      </c>
      <c r="L1070" s="38">
        <f t="shared" si="68"/>
        <v>161.93</v>
      </c>
      <c r="M1070" s="28"/>
      <c r="N1070" s="37">
        <f t="shared" si="69"/>
        <v>161.93</v>
      </c>
      <c r="O1070" s="37"/>
    </row>
    <row r="1071" s="3" customFormat="1" ht="12" customHeight="1" spans="1:15">
      <c r="A1071" s="26" t="s">
        <v>17</v>
      </c>
      <c r="B1071" s="26" t="s">
        <v>6829</v>
      </c>
      <c r="C1071" s="26">
        <v>10</v>
      </c>
      <c r="D1071" s="83" t="s">
        <v>7042</v>
      </c>
      <c r="E1071" s="26"/>
      <c r="F1071" s="28"/>
      <c r="G1071" s="63">
        <v>12.8</v>
      </c>
      <c r="H1071" s="63">
        <f t="shared" si="67"/>
        <v>12.8</v>
      </c>
      <c r="I1071" s="28"/>
      <c r="J1071" s="36">
        <f t="shared" si="66"/>
        <v>12.8</v>
      </c>
      <c r="K1071" s="37">
        <v>12.75</v>
      </c>
      <c r="L1071" s="38">
        <f t="shared" si="68"/>
        <v>163.2</v>
      </c>
      <c r="M1071" s="28"/>
      <c r="N1071" s="37">
        <f t="shared" si="69"/>
        <v>163.2</v>
      </c>
      <c r="O1071" s="37"/>
    </row>
    <row r="1072" s="3" customFormat="1" ht="12" customHeight="1" spans="1:15">
      <c r="A1072" s="26" t="s">
        <v>17</v>
      </c>
      <c r="B1072" s="26" t="s">
        <v>6829</v>
      </c>
      <c r="C1072" s="26">
        <v>10</v>
      </c>
      <c r="D1072" s="83" t="s">
        <v>7043</v>
      </c>
      <c r="E1072" s="26"/>
      <c r="F1072" s="28"/>
      <c r="G1072" s="63">
        <v>12.8</v>
      </c>
      <c r="H1072" s="63">
        <f t="shared" si="67"/>
        <v>12.8</v>
      </c>
      <c r="I1072" s="28"/>
      <c r="J1072" s="36">
        <f t="shared" si="66"/>
        <v>12.8</v>
      </c>
      <c r="K1072" s="37">
        <v>12.75</v>
      </c>
      <c r="L1072" s="38">
        <f t="shared" si="68"/>
        <v>163.2</v>
      </c>
      <c r="M1072" s="28"/>
      <c r="N1072" s="37">
        <f t="shared" si="69"/>
        <v>163.2</v>
      </c>
      <c r="O1072" s="37"/>
    </row>
    <row r="1073" s="3" customFormat="1" ht="12" customHeight="1" spans="1:15">
      <c r="A1073" s="26" t="s">
        <v>17</v>
      </c>
      <c r="B1073" s="26" t="s">
        <v>6829</v>
      </c>
      <c r="C1073" s="26">
        <v>10</v>
      </c>
      <c r="D1073" s="83" t="s">
        <v>7044</v>
      </c>
      <c r="E1073" s="26"/>
      <c r="F1073" s="28"/>
      <c r="G1073" s="63">
        <v>12.5</v>
      </c>
      <c r="H1073" s="63">
        <f t="shared" si="67"/>
        <v>12.5</v>
      </c>
      <c r="I1073" s="28"/>
      <c r="J1073" s="36">
        <f t="shared" si="66"/>
        <v>12.5</v>
      </c>
      <c r="K1073" s="37">
        <v>12.75</v>
      </c>
      <c r="L1073" s="38">
        <f t="shared" si="68"/>
        <v>159.38</v>
      </c>
      <c r="M1073" s="28"/>
      <c r="N1073" s="37">
        <f t="shared" si="69"/>
        <v>159.38</v>
      </c>
      <c r="O1073" s="37"/>
    </row>
    <row r="1074" s="3" customFormat="1" ht="12" customHeight="1" spans="1:15">
      <c r="A1074" s="26" t="s">
        <v>17</v>
      </c>
      <c r="B1074" s="26" t="s">
        <v>6829</v>
      </c>
      <c r="C1074" s="26">
        <v>10</v>
      </c>
      <c r="D1074" s="83" t="s">
        <v>7045</v>
      </c>
      <c r="E1074" s="26"/>
      <c r="F1074" s="28"/>
      <c r="G1074" s="63">
        <v>12.8</v>
      </c>
      <c r="H1074" s="63">
        <f t="shared" si="67"/>
        <v>12.8</v>
      </c>
      <c r="I1074" s="28"/>
      <c r="J1074" s="36">
        <f t="shared" si="66"/>
        <v>12.8</v>
      </c>
      <c r="K1074" s="37">
        <v>12.75</v>
      </c>
      <c r="L1074" s="38">
        <f t="shared" si="68"/>
        <v>163.2</v>
      </c>
      <c r="M1074" s="28"/>
      <c r="N1074" s="37">
        <f t="shared" si="69"/>
        <v>163.2</v>
      </c>
      <c r="O1074" s="37"/>
    </row>
    <row r="1075" s="3" customFormat="1" ht="12" customHeight="1" spans="1:15">
      <c r="A1075" s="26" t="s">
        <v>17</v>
      </c>
      <c r="B1075" s="26" t="s">
        <v>6829</v>
      </c>
      <c r="C1075" s="26">
        <v>10</v>
      </c>
      <c r="D1075" s="83" t="s">
        <v>7046</v>
      </c>
      <c r="E1075" s="26"/>
      <c r="F1075" s="28"/>
      <c r="G1075" s="63">
        <v>12.8</v>
      </c>
      <c r="H1075" s="63">
        <f t="shared" si="67"/>
        <v>12.8</v>
      </c>
      <c r="I1075" s="28"/>
      <c r="J1075" s="36">
        <f t="shared" si="66"/>
        <v>12.8</v>
      </c>
      <c r="K1075" s="37">
        <v>12.75</v>
      </c>
      <c r="L1075" s="38">
        <f t="shared" si="68"/>
        <v>163.2</v>
      </c>
      <c r="M1075" s="28"/>
      <c r="N1075" s="37">
        <f t="shared" si="69"/>
        <v>163.2</v>
      </c>
      <c r="O1075" s="37"/>
    </row>
    <row r="1076" s="3" customFormat="1" ht="12" customHeight="1" spans="1:15">
      <c r="A1076" s="26" t="s">
        <v>17</v>
      </c>
      <c r="B1076" s="26" t="s">
        <v>6829</v>
      </c>
      <c r="C1076" s="26">
        <v>10</v>
      </c>
      <c r="D1076" s="83" t="s">
        <v>7047</v>
      </c>
      <c r="E1076" s="26"/>
      <c r="F1076" s="28"/>
      <c r="G1076" s="63">
        <v>12.8</v>
      </c>
      <c r="H1076" s="63">
        <f t="shared" si="67"/>
        <v>12.8</v>
      </c>
      <c r="I1076" s="28"/>
      <c r="J1076" s="36">
        <f t="shared" si="66"/>
        <v>12.8</v>
      </c>
      <c r="K1076" s="37">
        <v>12.75</v>
      </c>
      <c r="L1076" s="38">
        <f t="shared" si="68"/>
        <v>163.2</v>
      </c>
      <c r="M1076" s="28"/>
      <c r="N1076" s="37">
        <f t="shared" si="69"/>
        <v>163.2</v>
      </c>
      <c r="O1076" s="37"/>
    </row>
    <row r="1077" s="3" customFormat="1" ht="12" customHeight="1" spans="1:15">
      <c r="A1077" s="26" t="s">
        <v>17</v>
      </c>
      <c r="B1077" s="26" t="s">
        <v>6829</v>
      </c>
      <c r="C1077" s="26">
        <v>10</v>
      </c>
      <c r="D1077" s="83" t="s">
        <v>7048</v>
      </c>
      <c r="E1077" s="26"/>
      <c r="F1077" s="28"/>
      <c r="G1077" s="63">
        <v>12.8</v>
      </c>
      <c r="H1077" s="63">
        <f t="shared" si="67"/>
        <v>12.8</v>
      </c>
      <c r="I1077" s="28"/>
      <c r="J1077" s="36">
        <f t="shared" si="66"/>
        <v>12.8</v>
      </c>
      <c r="K1077" s="37">
        <v>12.75</v>
      </c>
      <c r="L1077" s="38">
        <f t="shared" si="68"/>
        <v>163.2</v>
      </c>
      <c r="M1077" s="28"/>
      <c r="N1077" s="37">
        <f t="shared" si="69"/>
        <v>163.2</v>
      </c>
      <c r="O1077" s="37"/>
    </row>
    <row r="1078" s="3" customFormat="1" ht="12" customHeight="1" spans="1:15">
      <c r="A1078" s="26" t="s">
        <v>17</v>
      </c>
      <c r="B1078" s="26" t="s">
        <v>6829</v>
      </c>
      <c r="C1078" s="26">
        <v>10</v>
      </c>
      <c r="D1078" s="83" t="s">
        <v>7049</v>
      </c>
      <c r="E1078" s="26"/>
      <c r="F1078" s="28"/>
      <c r="G1078" s="63">
        <v>12.8</v>
      </c>
      <c r="H1078" s="63">
        <f t="shared" si="67"/>
        <v>12.8</v>
      </c>
      <c r="I1078" s="28"/>
      <c r="J1078" s="36">
        <f t="shared" si="66"/>
        <v>12.8</v>
      </c>
      <c r="K1078" s="37">
        <v>12.75</v>
      </c>
      <c r="L1078" s="38">
        <f t="shared" si="68"/>
        <v>163.2</v>
      </c>
      <c r="M1078" s="28"/>
      <c r="N1078" s="37">
        <f t="shared" si="69"/>
        <v>163.2</v>
      </c>
      <c r="O1078" s="37"/>
    </row>
    <row r="1079" s="3" customFormat="1" ht="12" customHeight="1" spans="1:15">
      <c r="A1079" s="26" t="s">
        <v>17</v>
      </c>
      <c r="B1079" s="26" t="s">
        <v>6829</v>
      </c>
      <c r="C1079" s="26">
        <v>10</v>
      </c>
      <c r="D1079" s="83" t="s">
        <v>7050</v>
      </c>
      <c r="E1079" s="26"/>
      <c r="F1079" s="28"/>
      <c r="G1079" s="63">
        <v>14.5</v>
      </c>
      <c r="H1079" s="63">
        <f t="shared" si="67"/>
        <v>14.5</v>
      </c>
      <c r="I1079" s="28"/>
      <c r="J1079" s="36">
        <f t="shared" si="66"/>
        <v>14.5</v>
      </c>
      <c r="K1079" s="37">
        <v>12.75</v>
      </c>
      <c r="L1079" s="38">
        <f t="shared" si="68"/>
        <v>184.88</v>
      </c>
      <c r="M1079" s="28"/>
      <c r="N1079" s="37">
        <f t="shared" si="69"/>
        <v>184.88</v>
      </c>
      <c r="O1079" s="37"/>
    </row>
    <row r="1080" s="3" customFormat="1" ht="12" customHeight="1" spans="1:15">
      <c r="A1080" s="26" t="s">
        <v>17</v>
      </c>
      <c r="B1080" s="26" t="s">
        <v>6829</v>
      </c>
      <c r="C1080" s="26">
        <v>10</v>
      </c>
      <c r="D1080" s="83" t="s">
        <v>7051</v>
      </c>
      <c r="E1080" s="26"/>
      <c r="F1080" s="28"/>
      <c r="G1080" s="63">
        <v>12.8</v>
      </c>
      <c r="H1080" s="63">
        <f t="shared" si="67"/>
        <v>12.8</v>
      </c>
      <c r="I1080" s="28"/>
      <c r="J1080" s="36">
        <f t="shared" si="66"/>
        <v>12.8</v>
      </c>
      <c r="K1080" s="37">
        <v>12.75</v>
      </c>
      <c r="L1080" s="38">
        <f t="shared" si="68"/>
        <v>163.2</v>
      </c>
      <c r="M1080" s="28"/>
      <c r="N1080" s="37">
        <f t="shared" si="69"/>
        <v>163.2</v>
      </c>
      <c r="O1080" s="37"/>
    </row>
    <row r="1081" s="3" customFormat="1" ht="12" customHeight="1" spans="1:15">
      <c r="A1081" s="26" t="s">
        <v>17</v>
      </c>
      <c r="B1081" s="26" t="s">
        <v>6829</v>
      </c>
      <c r="C1081" s="26">
        <v>10</v>
      </c>
      <c r="D1081" s="83" t="s">
        <v>7052</v>
      </c>
      <c r="E1081" s="26"/>
      <c r="F1081" s="28"/>
      <c r="G1081" s="63">
        <v>12.8</v>
      </c>
      <c r="H1081" s="63">
        <f t="shared" si="67"/>
        <v>12.8</v>
      </c>
      <c r="I1081" s="28"/>
      <c r="J1081" s="36">
        <f t="shared" si="66"/>
        <v>12.8</v>
      </c>
      <c r="K1081" s="37">
        <v>12.75</v>
      </c>
      <c r="L1081" s="38">
        <f t="shared" si="68"/>
        <v>163.2</v>
      </c>
      <c r="M1081" s="28"/>
      <c r="N1081" s="37">
        <f t="shared" si="69"/>
        <v>163.2</v>
      </c>
      <c r="O1081" s="37"/>
    </row>
    <row r="1082" s="3" customFormat="1" ht="12" customHeight="1" spans="1:15">
      <c r="A1082" s="26" t="s">
        <v>17</v>
      </c>
      <c r="B1082" s="26" t="s">
        <v>6829</v>
      </c>
      <c r="C1082" s="26">
        <v>10</v>
      </c>
      <c r="D1082" s="83" t="s">
        <v>7053</v>
      </c>
      <c r="E1082" s="26"/>
      <c r="F1082" s="28"/>
      <c r="G1082" s="63">
        <v>12.8</v>
      </c>
      <c r="H1082" s="63">
        <f t="shared" si="67"/>
        <v>12.8</v>
      </c>
      <c r="I1082" s="28"/>
      <c r="J1082" s="36">
        <f t="shared" si="66"/>
        <v>12.8</v>
      </c>
      <c r="K1082" s="37">
        <v>12.75</v>
      </c>
      <c r="L1082" s="38">
        <f t="shared" si="68"/>
        <v>163.2</v>
      </c>
      <c r="M1082" s="28"/>
      <c r="N1082" s="37">
        <f t="shared" si="69"/>
        <v>163.2</v>
      </c>
      <c r="O1082" s="37"/>
    </row>
    <row r="1083" s="3" customFormat="1" ht="12" customHeight="1" spans="1:15">
      <c r="A1083" s="26" t="s">
        <v>17</v>
      </c>
      <c r="B1083" s="26" t="s">
        <v>6829</v>
      </c>
      <c r="C1083" s="26">
        <v>10</v>
      </c>
      <c r="D1083" s="83" t="s">
        <v>7054</v>
      </c>
      <c r="E1083" s="26"/>
      <c r="F1083" s="28"/>
      <c r="G1083" s="63">
        <v>12.8</v>
      </c>
      <c r="H1083" s="63">
        <f t="shared" si="67"/>
        <v>12.8</v>
      </c>
      <c r="I1083" s="28"/>
      <c r="J1083" s="36">
        <f t="shared" si="66"/>
        <v>12.8</v>
      </c>
      <c r="K1083" s="37">
        <v>12.75</v>
      </c>
      <c r="L1083" s="38">
        <f t="shared" si="68"/>
        <v>163.2</v>
      </c>
      <c r="M1083" s="28"/>
      <c r="N1083" s="37">
        <f t="shared" si="69"/>
        <v>163.2</v>
      </c>
      <c r="O1083" s="37"/>
    </row>
    <row r="1084" s="3" customFormat="1" ht="12" customHeight="1" spans="1:15">
      <c r="A1084" s="26" t="s">
        <v>17</v>
      </c>
      <c r="B1084" s="26" t="s">
        <v>6829</v>
      </c>
      <c r="C1084" s="26">
        <v>10</v>
      </c>
      <c r="D1084" s="83" t="s">
        <v>7055</v>
      </c>
      <c r="E1084" s="26"/>
      <c r="F1084" s="28"/>
      <c r="G1084" s="63">
        <v>12.8</v>
      </c>
      <c r="H1084" s="63">
        <f t="shared" si="67"/>
        <v>12.8</v>
      </c>
      <c r="I1084" s="28"/>
      <c r="J1084" s="36">
        <f t="shared" si="66"/>
        <v>12.8</v>
      </c>
      <c r="K1084" s="37">
        <v>12.75</v>
      </c>
      <c r="L1084" s="38">
        <f t="shared" si="68"/>
        <v>163.2</v>
      </c>
      <c r="M1084" s="28"/>
      <c r="N1084" s="37">
        <f t="shared" si="69"/>
        <v>163.2</v>
      </c>
      <c r="O1084" s="37"/>
    </row>
    <row r="1085" s="3" customFormat="1" ht="12" customHeight="1" spans="1:15">
      <c r="A1085" s="26" t="s">
        <v>17</v>
      </c>
      <c r="B1085" s="26" t="s">
        <v>6829</v>
      </c>
      <c r="C1085" s="26">
        <v>10</v>
      </c>
      <c r="D1085" s="83" t="s">
        <v>7056</v>
      </c>
      <c r="E1085" s="26"/>
      <c r="F1085" s="28"/>
      <c r="G1085" s="63">
        <v>12.8</v>
      </c>
      <c r="H1085" s="63">
        <f t="shared" si="67"/>
        <v>12.8</v>
      </c>
      <c r="I1085" s="28"/>
      <c r="J1085" s="36">
        <f t="shared" si="66"/>
        <v>12.8</v>
      </c>
      <c r="K1085" s="37">
        <v>12.75</v>
      </c>
      <c r="L1085" s="38">
        <f t="shared" si="68"/>
        <v>163.2</v>
      </c>
      <c r="M1085" s="28"/>
      <c r="N1085" s="37">
        <f t="shared" si="69"/>
        <v>163.2</v>
      </c>
      <c r="O1085" s="37"/>
    </row>
    <row r="1086" s="3" customFormat="1" ht="12" customHeight="1" spans="1:15">
      <c r="A1086" s="26" t="s">
        <v>17</v>
      </c>
      <c r="B1086" s="26" t="s">
        <v>6829</v>
      </c>
      <c r="C1086" s="26">
        <v>10</v>
      </c>
      <c r="D1086" s="83" t="s">
        <v>4540</v>
      </c>
      <c r="E1086" s="26"/>
      <c r="F1086" s="28"/>
      <c r="G1086" s="63">
        <v>12.8</v>
      </c>
      <c r="H1086" s="63">
        <f t="shared" si="67"/>
        <v>12.8</v>
      </c>
      <c r="I1086" s="28"/>
      <c r="J1086" s="36">
        <f t="shared" si="66"/>
        <v>12.8</v>
      </c>
      <c r="K1086" s="37">
        <v>12.75</v>
      </c>
      <c r="L1086" s="38">
        <f t="shared" si="68"/>
        <v>163.2</v>
      </c>
      <c r="M1086" s="28"/>
      <c r="N1086" s="37">
        <f t="shared" si="69"/>
        <v>163.2</v>
      </c>
      <c r="O1086" s="37"/>
    </row>
    <row r="1087" s="3" customFormat="1" ht="12" customHeight="1" spans="1:15">
      <c r="A1087" s="26" t="s">
        <v>17</v>
      </c>
      <c r="B1087" s="26" t="s">
        <v>6829</v>
      </c>
      <c r="C1087" s="26">
        <v>10</v>
      </c>
      <c r="D1087" s="83" t="s">
        <v>7057</v>
      </c>
      <c r="E1087" s="26"/>
      <c r="F1087" s="28"/>
      <c r="G1087" s="63">
        <v>12.8</v>
      </c>
      <c r="H1087" s="63">
        <f t="shared" si="67"/>
        <v>12.8</v>
      </c>
      <c r="I1087" s="28"/>
      <c r="J1087" s="36">
        <f t="shared" si="66"/>
        <v>12.8</v>
      </c>
      <c r="K1087" s="37">
        <v>12.75</v>
      </c>
      <c r="L1087" s="38">
        <f t="shared" si="68"/>
        <v>163.2</v>
      </c>
      <c r="M1087" s="28"/>
      <c r="N1087" s="37">
        <f t="shared" si="69"/>
        <v>163.2</v>
      </c>
      <c r="O1087" s="37"/>
    </row>
    <row r="1088" s="3" customFormat="1" ht="12" customHeight="1" spans="1:15">
      <c r="A1088" s="26" t="s">
        <v>17</v>
      </c>
      <c r="B1088" s="26" t="s">
        <v>6829</v>
      </c>
      <c r="C1088" s="26">
        <v>10</v>
      </c>
      <c r="D1088" s="83" t="s">
        <v>7058</v>
      </c>
      <c r="E1088" s="26"/>
      <c r="F1088" s="28"/>
      <c r="G1088" s="63">
        <v>12.8</v>
      </c>
      <c r="H1088" s="63">
        <f t="shared" si="67"/>
        <v>12.8</v>
      </c>
      <c r="I1088" s="28"/>
      <c r="J1088" s="36">
        <f t="shared" si="66"/>
        <v>12.8</v>
      </c>
      <c r="K1088" s="37">
        <v>12.75</v>
      </c>
      <c r="L1088" s="38">
        <f t="shared" si="68"/>
        <v>163.2</v>
      </c>
      <c r="M1088" s="28"/>
      <c r="N1088" s="37">
        <f t="shared" si="69"/>
        <v>163.2</v>
      </c>
      <c r="O1088" s="37"/>
    </row>
    <row r="1089" s="3" customFormat="1" ht="12" customHeight="1" spans="1:15">
      <c r="A1089" s="26" t="s">
        <v>17</v>
      </c>
      <c r="B1089" s="26" t="s">
        <v>6829</v>
      </c>
      <c r="C1089" s="26">
        <v>10</v>
      </c>
      <c r="D1089" s="83" t="s">
        <v>7059</v>
      </c>
      <c r="E1089" s="26"/>
      <c r="F1089" s="28"/>
      <c r="G1089" s="63">
        <v>12.8</v>
      </c>
      <c r="H1089" s="63">
        <f t="shared" si="67"/>
        <v>12.8</v>
      </c>
      <c r="I1089" s="28"/>
      <c r="J1089" s="36">
        <f t="shared" si="66"/>
        <v>12.8</v>
      </c>
      <c r="K1089" s="37">
        <v>12.75</v>
      </c>
      <c r="L1089" s="38">
        <f t="shared" si="68"/>
        <v>163.2</v>
      </c>
      <c r="M1089" s="28"/>
      <c r="N1089" s="37">
        <f t="shared" si="69"/>
        <v>163.2</v>
      </c>
      <c r="O1089" s="37"/>
    </row>
    <row r="1090" s="3" customFormat="1" ht="12" customHeight="1" spans="1:15">
      <c r="A1090" s="26" t="s">
        <v>17</v>
      </c>
      <c r="B1090" s="26" t="s">
        <v>6829</v>
      </c>
      <c r="C1090" s="26">
        <v>10</v>
      </c>
      <c r="D1090" s="26" t="s">
        <v>7060</v>
      </c>
      <c r="E1090" s="26"/>
      <c r="F1090" s="28"/>
      <c r="G1090" s="63">
        <v>12.8</v>
      </c>
      <c r="H1090" s="63">
        <f t="shared" si="67"/>
        <v>12.8</v>
      </c>
      <c r="I1090" s="28"/>
      <c r="J1090" s="36">
        <f t="shared" si="66"/>
        <v>12.8</v>
      </c>
      <c r="K1090" s="37">
        <v>12.75</v>
      </c>
      <c r="L1090" s="38">
        <f t="shared" si="68"/>
        <v>163.2</v>
      </c>
      <c r="M1090" s="28"/>
      <c r="N1090" s="37">
        <f t="shared" si="69"/>
        <v>163.2</v>
      </c>
      <c r="O1090" s="37"/>
    </row>
    <row r="1091" s="3" customFormat="1" ht="12" customHeight="1" spans="1:15">
      <c r="A1091" s="26" t="s">
        <v>17</v>
      </c>
      <c r="B1091" s="26" t="s">
        <v>6829</v>
      </c>
      <c r="C1091" s="26">
        <v>10</v>
      </c>
      <c r="D1091" s="26" t="s">
        <v>7061</v>
      </c>
      <c r="E1091" s="26"/>
      <c r="F1091" s="28"/>
      <c r="G1091" s="63">
        <v>12.8</v>
      </c>
      <c r="H1091" s="63">
        <f t="shared" si="67"/>
        <v>12.8</v>
      </c>
      <c r="I1091" s="28"/>
      <c r="J1091" s="36">
        <f t="shared" si="66"/>
        <v>12.8</v>
      </c>
      <c r="K1091" s="37">
        <v>12.75</v>
      </c>
      <c r="L1091" s="38">
        <f t="shared" si="68"/>
        <v>163.2</v>
      </c>
      <c r="M1091" s="28"/>
      <c r="N1091" s="37">
        <f t="shared" si="69"/>
        <v>163.2</v>
      </c>
      <c r="O1091" s="37"/>
    </row>
    <row r="1092" s="3" customFormat="1" ht="12" customHeight="1" spans="1:15">
      <c r="A1092" s="26" t="s">
        <v>17</v>
      </c>
      <c r="B1092" s="26" t="s">
        <v>6829</v>
      </c>
      <c r="C1092" s="26">
        <v>10</v>
      </c>
      <c r="D1092" s="83" t="s">
        <v>5056</v>
      </c>
      <c r="E1092" s="26"/>
      <c r="F1092" s="28"/>
      <c r="G1092" s="63">
        <v>12.8</v>
      </c>
      <c r="H1092" s="63">
        <f t="shared" si="67"/>
        <v>12.8</v>
      </c>
      <c r="I1092" s="28"/>
      <c r="J1092" s="36">
        <f t="shared" si="66"/>
        <v>12.8</v>
      </c>
      <c r="K1092" s="37">
        <v>12.75</v>
      </c>
      <c r="L1092" s="38">
        <f t="shared" si="68"/>
        <v>163.2</v>
      </c>
      <c r="M1092" s="28"/>
      <c r="N1092" s="37">
        <f t="shared" si="69"/>
        <v>163.2</v>
      </c>
      <c r="O1092" s="37"/>
    </row>
    <row r="1093" s="3" customFormat="1" ht="12" customHeight="1" spans="1:15">
      <c r="A1093" s="26" t="s">
        <v>17</v>
      </c>
      <c r="B1093" s="26" t="s">
        <v>6829</v>
      </c>
      <c r="C1093" s="26">
        <v>10</v>
      </c>
      <c r="D1093" s="83" t="s">
        <v>7062</v>
      </c>
      <c r="E1093" s="26"/>
      <c r="F1093" s="28"/>
      <c r="G1093" s="63">
        <v>12.5</v>
      </c>
      <c r="H1093" s="63">
        <f t="shared" si="67"/>
        <v>12.5</v>
      </c>
      <c r="I1093" s="28"/>
      <c r="J1093" s="36">
        <f t="shared" ref="J1093:J1156" si="70">H1093-I1093</f>
        <v>12.5</v>
      </c>
      <c r="K1093" s="37">
        <v>12.75</v>
      </c>
      <c r="L1093" s="38">
        <f t="shared" si="68"/>
        <v>159.38</v>
      </c>
      <c r="M1093" s="28"/>
      <c r="N1093" s="37">
        <f t="shared" si="69"/>
        <v>159.38</v>
      </c>
      <c r="O1093" s="37"/>
    </row>
    <row r="1094" s="3" customFormat="1" ht="12" customHeight="1" spans="1:15">
      <c r="A1094" s="26" t="s">
        <v>17</v>
      </c>
      <c r="B1094" s="26" t="s">
        <v>6829</v>
      </c>
      <c r="C1094" s="26">
        <v>11</v>
      </c>
      <c r="D1094" s="83" t="s">
        <v>7063</v>
      </c>
      <c r="E1094" s="26"/>
      <c r="F1094" s="28"/>
      <c r="G1094" s="63">
        <v>12.6</v>
      </c>
      <c r="H1094" s="63">
        <f t="shared" ref="H1094:H1157" si="71">F1094+G1094</f>
        <v>12.6</v>
      </c>
      <c r="I1094" s="28"/>
      <c r="J1094" s="36">
        <f t="shared" si="70"/>
        <v>12.6</v>
      </c>
      <c r="K1094" s="37">
        <v>12.75</v>
      </c>
      <c r="L1094" s="38">
        <f t="shared" ref="L1094:L1157" si="72">ROUND(H1094*K1094,2)</f>
        <v>160.65</v>
      </c>
      <c r="M1094" s="28"/>
      <c r="N1094" s="37">
        <f t="shared" ref="N1094:N1157" si="73">L1094-M1094</f>
        <v>160.65</v>
      </c>
      <c r="O1094" s="37"/>
    </row>
    <row r="1095" s="3" customFormat="1" ht="12" customHeight="1" spans="1:15">
      <c r="A1095" s="26" t="s">
        <v>17</v>
      </c>
      <c r="B1095" s="26" t="s">
        <v>6829</v>
      </c>
      <c r="C1095" s="26">
        <v>11</v>
      </c>
      <c r="D1095" s="83" t="s">
        <v>7064</v>
      </c>
      <c r="E1095" s="26"/>
      <c r="F1095" s="28"/>
      <c r="G1095" s="63">
        <v>17</v>
      </c>
      <c r="H1095" s="63">
        <f t="shared" si="71"/>
        <v>17</v>
      </c>
      <c r="I1095" s="28"/>
      <c r="J1095" s="36">
        <f t="shared" si="70"/>
        <v>17</v>
      </c>
      <c r="K1095" s="37">
        <v>12.75</v>
      </c>
      <c r="L1095" s="38">
        <f t="shared" si="72"/>
        <v>216.75</v>
      </c>
      <c r="M1095" s="28"/>
      <c r="N1095" s="37">
        <f t="shared" si="73"/>
        <v>216.75</v>
      </c>
      <c r="O1095" s="37"/>
    </row>
    <row r="1096" s="3" customFormat="1" ht="12" customHeight="1" spans="1:15">
      <c r="A1096" s="26" t="s">
        <v>17</v>
      </c>
      <c r="B1096" s="26" t="s">
        <v>6829</v>
      </c>
      <c r="C1096" s="26">
        <v>11</v>
      </c>
      <c r="D1096" s="83" t="s">
        <v>7065</v>
      </c>
      <c r="E1096" s="26"/>
      <c r="F1096" s="28"/>
      <c r="G1096" s="63">
        <v>12.8</v>
      </c>
      <c r="H1096" s="63">
        <f t="shared" si="71"/>
        <v>12.8</v>
      </c>
      <c r="I1096" s="28"/>
      <c r="J1096" s="36">
        <f t="shared" si="70"/>
        <v>12.8</v>
      </c>
      <c r="K1096" s="37">
        <v>12.75</v>
      </c>
      <c r="L1096" s="38">
        <f t="shared" si="72"/>
        <v>163.2</v>
      </c>
      <c r="M1096" s="28"/>
      <c r="N1096" s="37">
        <f t="shared" si="73"/>
        <v>163.2</v>
      </c>
      <c r="O1096" s="37"/>
    </row>
    <row r="1097" s="3" customFormat="1" ht="12" customHeight="1" spans="1:15">
      <c r="A1097" s="26" t="s">
        <v>17</v>
      </c>
      <c r="B1097" s="26" t="s">
        <v>6829</v>
      </c>
      <c r="C1097" s="26">
        <v>11</v>
      </c>
      <c r="D1097" s="83" t="s">
        <v>7066</v>
      </c>
      <c r="E1097" s="26"/>
      <c r="F1097" s="28"/>
      <c r="G1097" s="63">
        <v>14.6</v>
      </c>
      <c r="H1097" s="63">
        <f t="shared" si="71"/>
        <v>14.6</v>
      </c>
      <c r="I1097" s="28"/>
      <c r="J1097" s="36">
        <f t="shared" si="70"/>
        <v>14.6</v>
      </c>
      <c r="K1097" s="37">
        <v>12.75</v>
      </c>
      <c r="L1097" s="38">
        <f t="shared" si="72"/>
        <v>186.15</v>
      </c>
      <c r="M1097" s="28"/>
      <c r="N1097" s="37">
        <f t="shared" si="73"/>
        <v>186.15</v>
      </c>
      <c r="O1097" s="37"/>
    </row>
    <row r="1098" s="3" customFormat="1" ht="12" customHeight="1" spans="1:15">
      <c r="A1098" s="26" t="s">
        <v>17</v>
      </c>
      <c r="B1098" s="26" t="s">
        <v>6829</v>
      </c>
      <c r="C1098" s="26">
        <v>11</v>
      </c>
      <c r="D1098" s="83" t="s">
        <v>7067</v>
      </c>
      <c r="E1098" s="26"/>
      <c r="F1098" s="28"/>
      <c r="G1098" s="63">
        <v>12.8</v>
      </c>
      <c r="H1098" s="63">
        <f t="shared" si="71"/>
        <v>12.8</v>
      </c>
      <c r="I1098" s="28"/>
      <c r="J1098" s="36">
        <f t="shared" si="70"/>
        <v>12.8</v>
      </c>
      <c r="K1098" s="37">
        <v>12.75</v>
      </c>
      <c r="L1098" s="38">
        <f t="shared" si="72"/>
        <v>163.2</v>
      </c>
      <c r="M1098" s="28"/>
      <c r="N1098" s="37">
        <f t="shared" si="73"/>
        <v>163.2</v>
      </c>
      <c r="O1098" s="37"/>
    </row>
    <row r="1099" s="3" customFormat="1" ht="12" customHeight="1" spans="1:15">
      <c r="A1099" s="26" t="s">
        <v>17</v>
      </c>
      <c r="B1099" s="26" t="s">
        <v>6829</v>
      </c>
      <c r="C1099" s="26">
        <v>11</v>
      </c>
      <c r="D1099" s="83" t="s">
        <v>7068</v>
      </c>
      <c r="E1099" s="26"/>
      <c r="F1099" s="28"/>
      <c r="G1099" s="63">
        <v>12.6</v>
      </c>
      <c r="H1099" s="63">
        <f t="shared" si="71"/>
        <v>12.6</v>
      </c>
      <c r="I1099" s="28"/>
      <c r="J1099" s="36">
        <f t="shared" si="70"/>
        <v>12.6</v>
      </c>
      <c r="K1099" s="37">
        <v>12.75</v>
      </c>
      <c r="L1099" s="38">
        <f t="shared" si="72"/>
        <v>160.65</v>
      </c>
      <c r="M1099" s="28"/>
      <c r="N1099" s="37">
        <f t="shared" si="73"/>
        <v>160.65</v>
      </c>
      <c r="O1099" s="37"/>
    </row>
    <row r="1100" s="3" customFormat="1" ht="12" customHeight="1" spans="1:15">
      <c r="A1100" s="26" t="s">
        <v>17</v>
      </c>
      <c r="B1100" s="26" t="s">
        <v>6829</v>
      </c>
      <c r="C1100" s="26">
        <v>11</v>
      </c>
      <c r="D1100" s="83" t="s">
        <v>7069</v>
      </c>
      <c r="E1100" s="26"/>
      <c r="F1100" s="28"/>
      <c r="G1100" s="63">
        <v>12.8</v>
      </c>
      <c r="H1100" s="63">
        <f t="shared" si="71"/>
        <v>12.8</v>
      </c>
      <c r="I1100" s="28"/>
      <c r="J1100" s="36">
        <f t="shared" si="70"/>
        <v>12.8</v>
      </c>
      <c r="K1100" s="37">
        <v>12.75</v>
      </c>
      <c r="L1100" s="38">
        <f t="shared" si="72"/>
        <v>163.2</v>
      </c>
      <c r="M1100" s="28"/>
      <c r="N1100" s="37">
        <f t="shared" si="73"/>
        <v>163.2</v>
      </c>
      <c r="O1100" s="37"/>
    </row>
    <row r="1101" s="3" customFormat="1" ht="12" customHeight="1" spans="1:15">
      <c r="A1101" s="26" t="s">
        <v>17</v>
      </c>
      <c r="B1101" s="26" t="s">
        <v>6829</v>
      </c>
      <c r="C1101" s="26">
        <v>11</v>
      </c>
      <c r="D1101" s="83" t="s">
        <v>7070</v>
      </c>
      <c r="E1101" s="26"/>
      <c r="F1101" s="28"/>
      <c r="G1101" s="63">
        <v>17.5</v>
      </c>
      <c r="H1101" s="63">
        <f t="shared" si="71"/>
        <v>17.5</v>
      </c>
      <c r="I1101" s="28"/>
      <c r="J1101" s="36">
        <f t="shared" si="70"/>
        <v>17.5</v>
      </c>
      <c r="K1101" s="37">
        <v>12.75</v>
      </c>
      <c r="L1101" s="38">
        <f t="shared" si="72"/>
        <v>223.13</v>
      </c>
      <c r="M1101" s="28"/>
      <c r="N1101" s="37">
        <f t="shared" si="73"/>
        <v>223.13</v>
      </c>
      <c r="O1101" s="37"/>
    </row>
    <row r="1102" s="3" customFormat="1" ht="12" customHeight="1" spans="1:15">
      <c r="A1102" s="26" t="s">
        <v>17</v>
      </c>
      <c r="B1102" s="26" t="s">
        <v>6829</v>
      </c>
      <c r="C1102" s="26">
        <v>11</v>
      </c>
      <c r="D1102" s="83" t="s">
        <v>7071</v>
      </c>
      <c r="E1102" s="26"/>
      <c r="F1102" s="28"/>
      <c r="G1102" s="63">
        <v>12.6</v>
      </c>
      <c r="H1102" s="63">
        <f t="shared" si="71"/>
        <v>12.6</v>
      </c>
      <c r="I1102" s="28"/>
      <c r="J1102" s="36">
        <f t="shared" si="70"/>
        <v>12.6</v>
      </c>
      <c r="K1102" s="37">
        <v>12.75</v>
      </c>
      <c r="L1102" s="38">
        <f t="shared" si="72"/>
        <v>160.65</v>
      </c>
      <c r="M1102" s="28"/>
      <c r="N1102" s="37">
        <f t="shared" si="73"/>
        <v>160.65</v>
      </c>
      <c r="O1102" s="37"/>
    </row>
    <row r="1103" s="3" customFormat="1" ht="12" customHeight="1" spans="1:15">
      <c r="A1103" s="26" t="s">
        <v>17</v>
      </c>
      <c r="B1103" s="26" t="s">
        <v>6829</v>
      </c>
      <c r="C1103" s="26">
        <v>11</v>
      </c>
      <c r="D1103" s="83" t="s">
        <v>7072</v>
      </c>
      <c r="E1103" s="26"/>
      <c r="F1103" s="28"/>
      <c r="G1103" s="63">
        <v>12.8</v>
      </c>
      <c r="H1103" s="63">
        <f t="shared" si="71"/>
        <v>12.8</v>
      </c>
      <c r="I1103" s="28"/>
      <c r="J1103" s="36">
        <f t="shared" si="70"/>
        <v>12.8</v>
      </c>
      <c r="K1103" s="37">
        <v>12.75</v>
      </c>
      <c r="L1103" s="38">
        <f t="shared" si="72"/>
        <v>163.2</v>
      </c>
      <c r="M1103" s="28"/>
      <c r="N1103" s="37">
        <f t="shared" si="73"/>
        <v>163.2</v>
      </c>
      <c r="O1103" s="37"/>
    </row>
    <row r="1104" s="3" customFormat="1" ht="12" customHeight="1" spans="1:15">
      <c r="A1104" s="26" t="s">
        <v>17</v>
      </c>
      <c r="B1104" s="26" t="s">
        <v>6829</v>
      </c>
      <c r="C1104" s="26">
        <v>11</v>
      </c>
      <c r="D1104" s="83" t="s">
        <v>7073</v>
      </c>
      <c r="E1104" s="26"/>
      <c r="F1104" s="28"/>
      <c r="G1104" s="63">
        <v>12.8</v>
      </c>
      <c r="H1104" s="63">
        <f t="shared" si="71"/>
        <v>12.8</v>
      </c>
      <c r="I1104" s="28"/>
      <c r="J1104" s="36">
        <f t="shared" si="70"/>
        <v>12.8</v>
      </c>
      <c r="K1104" s="37">
        <v>12.75</v>
      </c>
      <c r="L1104" s="38">
        <f t="shared" si="72"/>
        <v>163.2</v>
      </c>
      <c r="M1104" s="28"/>
      <c r="N1104" s="37">
        <f t="shared" si="73"/>
        <v>163.2</v>
      </c>
      <c r="O1104" s="37"/>
    </row>
    <row r="1105" s="3" customFormat="1" ht="12" customHeight="1" spans="1:15">
      <c r="A1105" s="26" t="s">
        <v>17</v>
      </c>
      <c r="B1105" s="26" t="s">
        <v>6829</v>
      </c>
      <c r="C1105" s="26">
        <v>11</v>
      </c>
      <c r="D1105" s="83" t="s">
        <v>7074</v>
      </c>
      <c r="E1105" s="26"/>
      <c r="F1105" s="28"/>
      <c r="G1105" s="63">
        <v>14.8</v>
      </c>
      <c r="H1105" s="63">
        <f t="shared" si="71"/>
        <v>14.8</v>
      </c>
      <c r="I1105" s="28"/>
      <c r="J1105" s="36">
        <f t="shared" si="70"/>
        <v>14.8</v>
      </c>
      <c r="K1105" s="37">
        <v>12.75</v>
      </c>
      <c r="L1105" s="38">
        <f t="shared" si="72"/>
        <v>188.7</v>
      </c>
      <c r="M1105" s="28"/>
      <c r="N1105" s="37">
        <f t="shared" si="73"/>
        <v>188.7</v>
      </c>
      <c r="O1105" s="37"/>
    </row>
    <row r="1106" s="3" customFormat="1" ht="12" customHeight="1" spans="1:15">
      <c r="A1106" s="26" t="s">
        <v>17</v>
      </c>
      <c r="B1106" s="26" t="s">
        <v>6829</v>
      </c>
      <c r="C1106" s="26">
        <v>11</v>
      </c>
      <c r="D1106" s="83" t="s">
        <v>7075</v>
      </c>
      <c r="E1106" s="26"/>
      <c r="F1106" s="28"/>
      <c r="G1106" s="63">
        <v>12.8</v>
      </c>
      <c r="H1106" s="63">
        <f t="shared" si="71"/>
        <v>12.8</v>
      </c>
      <c r="I1106" s="28"/>
      <c r="J1106" s="36">
        <f t="shared" si="70"/>
        <v>12.8</v>
      </c>
      <c r="K1106" s="37">
        <v>12.75</v>
      </c>
      <c r="L1106" s="38">
        <f t="shared" si="72"/>
        <v>163.2</v>
      </c>
      <c r="M1106" s="28"/>
      <c r="N1106" s="37">
        <f t="shared" si="73"/>
        <v>163.2</v>
      </c>
      <c r="O1106" s="37"/>
    </row>
    <row r="1107" s="3" customFormat="1" ht="12" customHeight="1" spans="1:15">
      <c r="A1107" s="26" t="s">
        <v>17</v>
      </c>
      <c r="B1107" s="26" t="s">
        <v>6829</v>
      </c>
      <c r="C1107" s="26">
        <v>11</v>
      </c>
      <c r="D1107" s="83" t="s">
        <v>2616</v>
      </c>
      <c r="E1107" s="26"/>
      <c r="F1107" s="28"/>
      <c r="G1107" s="63">
        <v>12.8</v>
      </c>
      <c r="H1107" s="63">
        <f t="shared" si="71"/>
        <v>12.8</v>
      </c>
      <c r="I1107" s="28"/>
      <c r="J1107" s="36">
        <f t="shared" si="70"/>
        <v>12.8</v>
      </c>
      <c r="K1107" s="37">
        <v>12.75</v>
      </c>
      <c r="L1107" s="38">
        <f t="shared" si="72"/>
        <v>163.2</v>
      </c>
      <c r="M1107" s="28"/>
      <c r="N1107" s="37">
        <f t="shared" si="73"/>
        <v>163.2</v>
      </c>
      <c r="O1107" s="37"/>
    </row>
    <row r="1108" s="3" customFormat="1" ht="12" customHeight="1" spans="1:15">
      <c r="A1108" s="26" t="s">
        <v>17</v>
      </c>
      <c r="B1108" s="26" t="s">
        <v>6829</v>
      </c>
      <c r="C1108" s="26">
        <v>11</v>
      </c>
      <c r="D1108" s="26" t="s">
        <v>7076</v>
      </c>
      <c r="E1108" s="26"/>
      <c r="F1108" s="28"/>
      <c r="G1108" s="63">
        <v>14.6</v>
      </c>
      <c r="H1108" s="63">
        <f t="shared" si="71"/>
        <v>14.6</v>
      </c>
      <c r="I1108" s="28"/>
      <c r="J1108" s="36">
        <f t="shared" si="70"/>
        <v>14.6</v>
      </c>
      <c r="K1108" s="37">
        <v>12.75</v>
      </c>
      <c r="L1108" s="38">
        <f t="shared" si="72"/>
        <v>186.15</v>
      </c>
      <c r="M1108" s="28"/>
      <c r="N1108" s="37">
        <f t="shared" si="73"/>
        <v>186.15</v>
      </c>
      <c r="O1108" s="37"/>
    </row>
    <row r="1109" s="3" customFormat="1" ht="12" customHeight="1" spans="1:15">
      <c r="A1109" s="26" t="s">
        <v>17</v>
      </c>
      <c r="B1109" s="26" t="s">
        <v>6829</v>
      </c>
      <c r="C1109" s="26">
        <v>11</v>
      </c>
      <c r="D1109" s="26" t="s">
        <v>7066</v>
      </c>
      <c r="E1109" s="26"/>
      <c r="F1109" s="28"/>
      <c r="G1109" s="63">
        <v>12.6</v>
      </c>
      <c r="H1109" s="63">
        <f t="shared" si="71"/>
        <v>12.6</v>
      </c>
      <c r="I1109" s="28"/>
      <c r="J1109" s="36">
        <f t="shared" si="70"/>
        <v>12.6</v>
      </c>
      <c r="K1109" s="37">
        <v>12.75</v>
      </c>
      <c r="L1109" s="38">
        <f t="shared" si="72"/>
        <v>160.65</v>
      </c>
      <c r="M1109" s="28"/>
      <c r="N1109" s="37">
        <f t="shared" si="73"/>
        <v>160.65</v>
      </c>
      <c r="O1109" s="37" t="s">
        <v>7077</v>
      </c>
    </row>
    <row r="1110" s="3" customFormat="1" ht="12" customHeight="1" spans="1:15">
      <c r="A1110" s="26" t="s">
        <v>17</v>
      </c>
      <c r="B1110" s="26" t="s">
        <v>6829</v>
      </c>
      <c r="C1110" s="26">
        <v>11</v>
      </c>
      <c r="D1110" s="26" t="s">
        <v>7078</v>
      </c>
      <c r="E1110" s="26"/>
      <c r="F1110" s="28"/>
      <c r="G1110" s="63">
        <v>12.8</v>
      </c>
      <c r="H1110" s="63">
        <f t="shared" si="71"/>
        <v>12.8</v>
      </c>
      <c r="I1110" s="28"/>
      <c r="J1110" s="36">
        <f t="shared" si="70"/>
        <v>12.8</v>
      </c>
      <c r="K1110" s="37">
        <v>12.75</v>
      </c>
      <c r="L1110" s="38">
        <f t="shared" si="72"/>
        <v>163.2</v>
      </c>
      <c r="M1110" s="28"/>
      <c r="N1110" s="37">
        <f t="shared" si="73"/>
        <v>163.2</v>
      </c>
      <c r="O1110" s="37"/>
    </row>
    <row r="1111" s="3" customFormat="1" ht="12" customHeight="1" spans="1:15">
      <c r="A1111" s="26" t="s">
        <v>17</v>
      </c>
      <c r="B1111" s="26" t="s">
        <v>6829</v>
      </c>
      <c r="C1111" s="26">
        <v>12</v>
      </c>
      <c r="D1111" s="83" t="s">
        <v>7079</v>
      </c>
      <c r="E1111" s="26"/>
      <c r="F1111" s="28"/>
      <c r="G1111" s="63">
        <v>15</v>
      </c>
      <c r="H1111" s="63">
        <f t="shared" si="71"/>
        <v>15</v>
      </c>
      <c r="I1111" s="28"/>
      <c r="J1111" s="36">
        <f t="shared" si="70"/>
        <v>15</v>
      </c>
      <c r="K1111" s="37">
        <v>12.75</v>
      </c>
      <c r="L1111" s="38">
        <f t="shared" si="72"/>
        <v>191.25</v>
      </c>
      <c r="M1111" s="28"/>
      <c r="N1111" s="37">
        <f t="shared" si="73"/>
        <v>191.25</v>
      </c>
      <c r="O1111" s="37"/>
    </row>
    <row r="1112" s="3" customFormat="1" ht="12" customHeight="1" spans="1:15">
      <c r="A1112" s="26" t="s">
        <v>17</v>
      </c>
      <c r="B1112" s="26" t="s">
        <v>6829</v>
      </c>
      <c r="C1112" s="26">
        <v>12</v>
      </c>
      <c r="D1112" s="83" t="s">
        <v>7080</v>
      </c>
      <c r="E1112" s="26"/>
      <c r="F1112" s="28"/>
      <c r="G1112" s="63">
        <v>14.6</v>
      </c>
      <c r="H1112" s="63">
        <f t="shared" si="71"/>
        <v>14.6</v>
      </c>
      <c r="I1112" s="28"/>
      <c r="J1112" s="36">
        <f t="shared" si="70"/>
        <v>14.6</v>
      </c>
      <c r="K1112" s="37">
        <v>12.75</v>
      </c>
      <c r="L1112" s="38">
        <f t="shared" si="72"/>
        <v>186.15</v>
      </c>
      <c r="M1112" s="28"/>
      <c r="N1112" s="37">
        <f t="shared" si="73"/>
        <v>186.15</v>
      </c>
      <c r="O1112" s="37"/>
    </row>
    <row r="1113" s="3" customFormat="1" ht="12" customHeight="1" spans="1:15">
      <c r="A1113" s="26" t="s">
        <v>17</v>
      </c>
      <c r="B1113" s="26" t="s">
        <v>6829</v>
      </c>
      <c r="C1113" s="26">
        <v>12</v>
      </c>
      <c r="D1113" s="83" t="s">
        <v>7081</v>
      </c>
      <c r="E1113" s="26"/>
      <c r="F1113" s="28"/>
      <c r="G1113" s="63">
        <v>14.6</v>
      </c>
      <c r="H1113" s="63">
        <f t="shared" si="71"/>
        <v>14.6</v>
      </c>
      <c r="I1113" s="28"/>
      <c r="J1113" s="36">
        <f t="shared" si="70"/>
        <v>14.6</v>
      </c>
      <c r="K1113" s="37">
        <v>12.75</v>
      </c>
      <c r="L1113" s="38">
        <f t="shared" si="72"/>
        <v>186.15</v>
      </c>
      <c r="M1113" s="28"/>
      <c r="N1113" s="37">
        <f t="shared" si="73"/>
        <v>186.15</v>
      </c>
      <c r="O1113" s="37"/>
    </row>
    <row r="1114" s="3" customFormat="1" ht="12" customHeight="1" spans="1:15">
      <c r="A1114" s="26" t="s">
        <v>17</v>
      </c>
      <c r="B1114" s="26" t="s">
        <v>6829</v>
      </c>
      <c r="C1114" s="26">
        <v>12</v>
      </c>
      <c r="D1114" s="83" t="s">
        <v>7082</v>
      </c>
      <c r="E1114" s="26"/>
      <c r="F1114" s="28"/>
      <c r="G1114" s="63">
        <v>12.8</v>
      </c>
      <c r="H1114" s="63">
        <f t="shared" si="71"/>
        <v>12.8</v>
      </c>
      <c r="I1114" s="28"/>
      <c r="J1114" s="36">
        <f t="shared" si="70"/>
        <v>12.8</v>
      </c>
      <c r="K1114" s="37">
        <v>12.75</v>
      </c>
      <c r="L1114" s="38">
        <f t="shared" si="72"/>
        <v>163.2</v>
      </c>
      <c r="M1114" s="28"/>
      <c r="N1114" s="37">
        <f t="shared" si="73"/>
        <v>163.2</v>
      </c>
      <c r="O1114" s="37"/>
    </row>
    <row r="1115" s="3" customFormat="1" ht="12" customHeight="1" spans="1:15">
      <c r="A1115" s="26" t="s">
        <v>17</v>
      </c>
      <c r="B1115" s="26" t="s">
        <v>6829</v>
      </c>
      <c r="C1115" s="26">
        <v>12</v>
      </c>
      <c r="D1115" s="83" t="s">
        <v>7083</v>
      </c>
      <c r="E1115" s="26"/>
      <c r="F1115" s="28"/>
      <c r="G1115" s="63">
        <v>12.5</v>
      </c>
      <c r="H1115" s="63">
        <f t="shared" si="71"/>
        <v>12.5</v>
      </c>
      <c r="I1115" s="28"/>
      <c r="J1115" s="36">
        <f t="shared" si="70"/>
        <v>12.5</v>
      </c>
      <c r="K1115" s="37">
        <v>12.75</v>
      </c>
      <c r="L1115" s="38">
        <f t="shared" si="72"/>
        <v>159.38</v>
      </c>
      <c r="M1115" s="28"/>
      <c r="N1115" s="37">
        <f t="shared" si="73"/>
        <v>159.38</v>
      </c>
      <c r="O1115" s="37"/>
    </row>
    <row r="1116" s="3" customFormat="1" ht="12" customHeight="1" spans="1:15">
      <c r="A1116" s="26" t="s">
        <v>17</v>
      </c>
      <c r="B1116" s="26" t="s">
        <v>6829</v>
      </c>
      <c r="C1116" s="26">
        <v>12</v>
      </c>
      <c r="D1116" s="83" t="s">
        <v>6148</v>
      </c>
      <c r="E1116" s="26"/>
      <c r="F1116" s="28"/>
      <c r="G1116" s="63">
        <v>15.4</v>
      </c>
      <c r="H1116" s="63">
        <f t="shared" si="71"/>
        <v>15.4</v>
      </c>
      <c r="I1116" s="28"/>
      <c r="J1116" s="36">
        <f t="shared" si="70"/>
        <v>15.4</v>
      </c>
      <c r="K1116" s="37">
        <v>12.75</v>
      </c>
      <c r="L1116" s="38">
        <f t="shared" si="72"/>
        <v>196.35</v>
      </c>
      <c r="M1116" s="28"/>
      <c r="N1116" s="37">
        <f t="shared" si="73"/>
        <v>196.35</v>
      </c>
      <c r="O1116" s="37"/>
    </row>
    <row r="1117" s="3" customFormat="1" ht="12" customHeight="1" spans="1:15">
      <c r="A1117" s="26" t="s">
        <v>17</v>
      </c>
      <c r="B1117" s="26" t="s">
        <v>6829</v>
      </c>
      <c r="C1117" s="26">
        <v>12</v>
      </c>
      <c r="D1117" s="83" t="s">
        <v>7084</v>
      </c>
      <c r="E1117" s="26"/>
      <c r="F1117" s="28"/>
      <c r="G1117" s="63">
        <v>12.8</v>
      </c>
      <c r="H1117" s="63">
        <f t="shared" si="71"/>
        <v>12.8</v>
      </c>
      <c r="I1117" s="28"/>
      <c r="J1117" s="36">
        <f t="shared" si="70"/>
        <v>12.8</v>
      </c>
      <c r="K1117" s="37">
        <v>12.75</v>
      </c>
      <c r="L1117" s="38">
        <f t="shared" si="72"/>
        <v>163.2</v>
      </c>
      <c r="M1117" s="28"/>
      <c r="N1117" s="37">
        <f t="shared" si="73"/>
        <v>163.2</v>
      </c>
      <c r="O1117" s="37"/>
    </row>
    <row r="1118" s="3" customFormat="1" ht="12" customHeight="1" spans="1:15">
      <c r="A1118" s="26" t="s">
        <v>17</v>
      </c>
      <c r="B1118" s="26" t="s">
        <v>6829</v>
      </c>
      <c r="C1118" s="26">
        <v>12</v>
      </c>
      <c r="D1118" s="83" t="s">
        <v>7085</v>
      </c>
      <c r="E1118" s="26"/>
      <c r="F1118" s="28"/>
      <c r="G1118" s="63">
        <v>12.5</v>
      </c>
      <c r="H1118" s="63">
        <f t="shared" si="71"/>
        <v>12.5</v>
      </c>
      <c r="I1118" s="28"/>
      <c r="J1118" s="36">
        <f t="shared" si="70"/>
        <v>12.5</v>
      </c>
      <c r="K1118" s="37">
        <v>12.75</v>
      </c>
      <c r="L1118" s="38">
        <f t="shared" si="72"/>
        <v>159.38</v>
      </c>
      <c r="M1118" s="28"/>
      <c r="N1118" s="37">
        <f t="shared" si="73"/>
        <v>159.38</v>
      </c>
      <c r="O1118" s="37"/>
    </row>
    <row r="1119" s="3" customFormat="1" ht="12" customHeight="1" spans="1:15">
      <c r="A1119" s="26" t="s">
        <v>17</v>
      </c>
      <c r="B1119" s="26" t="s">
        <v>6829</v>
      </c>
      <c r="C1119" s="26">
        <v>12</v>
      </c>
      <c r="D1119" s="83" t="s">
        <v>7086</v>
      </c>
      <c r="E1119" s="26"/>
      <c r="F1119" s="28"/>
      <c r="G1119" s="63">
        <v>12.5</v>
      </c>
      <c r="H1119" s="63">
        <f t="shared" si="71"/>
        <v>12.5</v>
      </c>
      <c r="I1119" s="28"/>
      <c r="J1119" s="36">
        <f t="shared" si="70"/>
        <v>12.5</v>
      </c>
      <c r="K1119" s="37">
        <v>12.75</v>
      </c>
      <c r="L1119" s="38">
        <f t="shared" si="72"/>
        <v>159.38</v>
      </c>
      <c r="M1119" s="28"/>
      <c r="N1119" s="37">
        <f t="shared" si="73"/>
        <v>159.38</v>
      </c>
      <c r="O1119" s="37"/>
    </row>
    <row r="1120" s="3" customFormat="1" ht="12" customHeight="1" spans="1:15">
      <c r="A1120" s="26" t="s">
        <v>17</v>
      </c>
      <c r="B1120" s="26" t="s">
        <v>6829</v>
      </c>
      <c r="C1120" s="26">
        <v>12</v>
      </c>
      <c r="D1120" s="83" t="s">
        <v>7087</v>
      </c>
      <c r="E1120" s="26"/>
      <c r="F1120" s="28"/>
      <c r="G1120" s="63">
        <v>12.8</v>
      </c>
      <c r="H1120" s="63">
        <f t="shared" si="71"/>
        <v>12.8</v>
      </c>
      <c r="I1120" s="28"/>
      <c r="J1120" s="36">
        <f t="shared" si="70"/>
        <v>12.8</v>
      </c>
      <c r="K1120" s="37">
        <v>12.75</v>
      </c>
      <c r="L1120" s="38">
        <f t="shared" si="72"/>
        <v>163.2</v>
      </c>
      <c r="M1120" s="28"/>
      <c r="N1120" s="37">
        <f t="shared" si="73"/>
        <v>163.2</v>
      </c>
      <c r="O1120" s="37"/>
    </row>
    <row r="1121" s="3" customFormat="1" ht="12" customHeight="1" spans="1:15">
      <c r="A1121" s="26" t="s">
        <v>17</v>
      </c>
      <c r="B1121" s="26" t="s">
        <v>6829</v>
      </c>
      <c r="C1121" s="26">
        <v>12</v>
      </c>
      <c r="D1121" s="83" t="s">
        <v>7088</v>
      </c>
      <c r="E1121" s="26"/>
      <c r="F1121" s="28"/>
      <c r="G1121" s="63">
        <v>12.6</v>
      </c>
      <c r="H1121" s="63">
        <f t="shared" si="71"/>
        <v>12.6</v>
      </c>
      <c r="I1121" s="28"/>
      <c r="J1121" s="36">
        <f t="shared" si="70"/>
        <v>12.6</v>
      </c>
      <c r="K1121" s="37">
        <v>12.75</v>
      </c>
      <c r="L1121" s="38">
        <f t="shared" si="72"/>
        <v>160.65</v>
      </c>
      <c r="M1121" s="28"/>
      <c r="N1121" s="37">
        <f t="shared" si="73"/>
        <v>160.65</v>
      </c>
      <c r="O1121" s="37"/>
    </row>
    <row r="1122" s="3" customFormat="1" ht="12" customHeight="1" spans="1:15">
      <c r="A1122" s="26" t="s">
        <v>17</v>
      </c>
      <c r="B1122" s="26" t="s">
        <v>6829</v>
      </c>
      <c r="C1122" s="26">
        <v>12</v>
      </c>
      <c r="D1122" s="83" t="s">
        <v>7089</v>
      </c>
      <c r="E1122" s="26"/>
      <c r="F1122" s="28"/>
      <c r="G1122" s="63">
        <v>12.8</v>
      </c>
      <c r="H1122" s="63">
        <f t="shared" si="71"/>
        <v>12.8</v>
      </c>
      <c r="I1122" s="28"/>
      <c r="J1122" s="36">
        <f t="shared" si="70"/>
        <v>12.8</v>
      </c>
      <c r="K1122" s="37">
        <v>12.75</v>
      </c>
      <c r="L1122" s="38">
        <f t="shared" si="72"/>
        <v>163.2</v>
      </c>
      <c r="M1122" s="28"/>
      <c r="N1122" s="37">
        <f t="shared" si="73"/>
        <v>163.2</v>
      </c>
      <c r="O1122" s="37"/>
    </row>
    <row r="1123" s="3" customFormat="1" ht="12" customHeight="1" spans="1:15">
      <c r="A1123" s="26" t="s">
        <v>17</v>
      </c>
      <c r="B1123" s="26" t="s">
        <v>6829</v>
      </c>
      <c r="C1123" s="26">
        <v>12</v>
      </c>
      <c r="D1123" s="83" t="s">
        <v>7090</v>
      </c>
      <c r="E1123" s="26"/>
      <c r="F1123" s="28"/>
      <c r="G1123" s="63">
        <v>12.8</v>
      </c>
      <c r="H1123" s="63">
        <f t="shared" si="71"/>
        <v>12.8</v>
      </c>
      <c r="I1123" s="28"/>
      <c r="J1123" s="36">
        <f t="shared" si="70"/>
        <v>12.8</v>
      </c>
      <c r="K1123" s="37">
        <v>12.75</v>
      </c>
      <c r="L1123" s="38">
        <f t="shared" si="72"/>
        <v>163.2</v>
      </c>
      <c r="M1123" s="28"/>
      <c r="N1123" s="37">
        <f t="shared" si="73"/>
        <v>163.2</v>
      </c>
      <c r="O1123" s="37"/>
    </row>
    <row r="1124" s="3" customFormat="1" ht="12" customHeight="1" spans="1:15">
      <c r="A1124" s="26" t="s">
        <v>17</v>
      </c>
      <c r="B1124" s="26" t="s">
        <v>6829</v>
      </c>
      <c r="C1124" s="26">
        <v>12</v>
      </c>
      <c r="D1124" s="83" t="s">
        <v>7091</v>
      </c>
      <c r="E1124" s="26"/>
      <c r="F1124" s="28"/>
      <c r="G1124" s="63">
        <v>12.8</v>
      </c>
      <c r="H1124" s="63">
        <f t="shared" si="71"/>
        <v>12.8</v>
      </c>
      <c r="I1124" s="28"/>
      <c r="J1124" s="36">
        <f t="shared" si="70"/>
        <v>12.8</v>
      </c>
      <c r="K1124" s="37">
        <v>12.75</v>
      </c>
      <c r="L1124" s="38">
        <f t="shared" si="72"/>
        <v>163.2</v>
      </c>
      <c r="M1124" s="28"/>
      <c r="N1124" s="37">
        <f t="shared" si="73"/>
        <v>163.2</v>
      </c>
      <c r="O1124" s="37"/>
    </row>
    <row r="1125" s="3" customFormat="1" ht="12" customHeight="1" spans="1:15">
      <c r="A1125" s="26" t="s">
        <v>17</v>
      </c>
      <c r="B1125" s="26" t="s">
        <v>6829</v>
      </c>
      <c r="C1125" s="26">
        <v>12</v>
      </c>
      <c r="D1125" s="83" t="s">
        <v>7092</v>
      </c>
      <c r="E1125" s="26"/>
      <c r="F1125" s="28"/>
      <c r="G1125" s="63">
        <v>14.6</v>
      </c>
      <c r="H1125" s="63">
        <f t="shared" si="71"/>
        <v>14.6</v>
      </c>
      <c r="I1125" s="28"/>
      <c r="J1125" s="36">
        <f t="shared" si="70"/>
        <v>14.6</v>
      </c>
      <c r="K1125" s="37">
        <v>12.75</v>
      </c>
      <c r="L1125" s="38">
        <f t="shared" si="72"/>
        <v>186.15</v>
      </c>
      <c r="M1125" s="28"/>
      <c r="N1125" s="37">
        <f t="shared" si="73"/>
        <v>186.15</v>
      </c>
      <c r="O1125" s="37"/>
    </row>
    <row r="1126" s="3" customFormat="1" ht="12" customHeight="1" spans="1:15">
      <c r="A1126" s="26" t="s">
        <v>17</v>
      </c>
      <c r="B1126" s="26" t="s">
        <v>6829</v>
      </c>
      <c r="C1126" s="26">
        <v>12</v>
      </c>
      <c r="D1126" s="83" t="s">
        <v>7093</v>
      </c>
      <c r="E1126" s="26"/>
      <c r="F1126" s="28"/>
      <c r="G1126" s="63">
        <v>14.6</v>
      </c>
      <c r="H1126" s="63">
        <f t="shared" si="71"/>
        <v>14.6</v>
      </c>
      <c r="I1126" s="28"/>
      <c r="J1126" s="36">
        <f t="shared" si="70"/>
        <v>14.6</v>
      </c>
      <c r="K1126" s="37">
        <v>12.75</v>
      </c>
      <c r="L1126" s="38">
        <f t="shared" si="72"/>
        <v>186.15</v>
      </c>
      <c r="M1126" s="28"/>
      <c r="N1126" s="37">
        <f t="shared" si="73"/>
        <v>186.15</v>
      </c>
      <c r="O1126" s="37"/>
    </row>
    <row r="1127" s="3" customFormat="1" ht="12" customHeight="1" spans="1:15">
      <c r="A1127" s="26" t="s">
        <v>17</v>
      </c>
      <c r="B1127" s="26" t="s">
        <v>6829</v>
      </c>
      <c r="C1127" s="26">
        <v>12</v>
      </c>
      <c r="D1127" s="83" t="s">
        <v>7094</v>
      </c>
      <c r="E1127" s="26"/>
      <c r="F1127" s="28"/>
      <c r="G1127" s="63">
        <v>12.5</v>
      </c>
      <c r="H1127" s="63">
        <f t="shared" si="71"/>
        <v>12.5</v>
      </c>
      <c r="I1127" s="28"/>
      <c r="J1127" s="36">
        <f t="shared" si="70"/>
        <v>12.5</v>
      </c>
      <c r="K1127" s="37">
        <v>12.75</v>
      </c>
      <c r="L1127" s="38">
        <f t="shared" si="72"/>
        <v>159.38</v>
      </c>
      <c r="M1127" s="28"/>
      <c r="N1127" s="37">
        <f t="shared" si="73"/>
        <v>159.38</v>
      </c>
      <c r="O1127" s="37"/>
    </row>
    <row r="1128" s="3" customFormat="1" ht="12" customHeight="1" spans="1:15">
      <c r="A1128" s="26" t="s">
        <v>17</v>
      </c>
      <c r="B1128" s="26" t="s">
        <v>6829</v>
      </c>
      <c r="C1128" s="26">
        <v>12</v>
      </c>
      <c r="D1128" s="83" t="s">
        <v>7095</v>
      </c>
      <c r="E1128" s="26"/>
      <c r="F1128" s="28"/>
      <c r="G1128" s="63">
        <v>14.6</v>
      </c>
      <c r="H1128" s="63">
        <f t="shared" si="71"/>
        <v>14.6</v>
      </c>
      <c r="I1128" s="28"/>
      <c r="J1128" s="36">
        <f t="shared" si="70"/>
        <v>14.6</v>
      </c>
      <c r="K1128" s="37">
        <v>12.75</v>
      </c>
      <c r="L1128" s="38">
        <f t="shared" si="72"/>
        <v>186.15</v>
      </c>
      <c r="M1128" s="28"/>
      <c r="N1128" s="37">
        <f t="shared" si="73"/>
        <v>186.15</v>
      </c>
      <c r="O1128" s="37"/>
    </row>
    <row r="1129" s="3" customFormat="1" ht="12" customHeight="1" spans="1:15">
      <c r="A1129" s="26" t="s">
        <v>17</v>
      </c>
      <c r="B1129" s="26" t="s">
        <v>6829</v>
      </c>
      <c r="C1129" s="26">
        <v>12</v>
      </c>
      <c r="D1129" s="83" t="s">
        <v>7096</v>
      </c>
      <c r="E1129" s="26"/>
      <c r="F1129" s="28"/>
      <c r="G1129" s="63">
        <v>14.6</v>
      </c>
      <c r="H1129" s="63">
        <f t="shared" si="71"/>
        <v>14.6</v>
      </c>
      <c r="I1129" s="28"/>
      <c r="J1129" s="36">
        <f t="shared" si="70"/>
        <v>14.6</v>
      </c>
      <c r="K1129" s="37">
        <v>12.75</v>
      </c>
      <c r="L1129" s="38">
        <f t="shared" si="72"/>
        <v>186.15</v>
      </c>
      <c r="M1129" s="28"/>
      <c r="N1129" s="37">
        <f t="shared" si="73"/>
        <v>186.15</v>
      </c>
      <c r="O1129" s="37"/>
    </row>
    <row r="1130" s="3" customFormat="1" ht="12" customHeight="1" spans="1:15">
      <c r="A1130" s="26" t="s">
        <v>17</v>
      </c>
      <c r="B1130" s="26" t="s">
        <v>6829</v>
      </c>
      <c r="C1130" s="26">
        <v>12</v>
      </c>
      <c r="D1130" s="83" t="s">
        <v>7097</v>
      </c>
      <c r="E1130" s="26"/>
      <c r="F1130" s="28"/>
      <c r="G1130" s="63">
        <v>12.8</v>
      </c>
      <c r="H1130" s="63">
        <f t="shared" si="71"/>
        <v>12.8</v>
      </c>
      <c r="I1130" s="28"/>
      <c r="J1130" s="36">
        <f t="shared" si="70"/>
        <v>12.8</v>
      </c>
      <c r="K1130" s="37">
        <v>12.75</v>
      </c>
      <c r="L1130" s="38">
        <f t="shared" si="72"/>
        <v>163.2</v>
      </c>
      <c r="M1130" s="28"/>
      <c r="N1130" s="37">
        <f t="shared" si="73"/>
        <v>163.2</v>
      </c>
      <c r="O1130" s="37"/>
    </row>
    <row r="1131" s="3" customFormat="1" ht="12" customHeight="1" spans="1:15">
      <c r="A1131" s="26" t="s">
        <v>17</v>
      </c>
      <c r="B1131" s="26" t="s">
        <v>6829</v>
      </c>
      <c r="C1131" s="26">
        <v>12</v>
      </c>
      <c r="D1131" s="83" t="s">
        <v>7098</v>
      </c>
      <c r="E1131" s="26"/>
      <c r="F1131" s="28"/>
      <c r="G1131" s="63">
        <v>12.6</v>
      </c>
      <c r="H1131" s="63">
        <f t="shared" si="71"/>
        <v>12.6</v>
      </c>
      <c r="I1131" s="28"/>
      <c r="J1131" s="36">
        <f t="shared" si="70"/>
        <v>12.6</v>
      </c>
      <c r="K1131" s="37">
        <v>12.75</v>
      </c>
      <c r="L1131" s="38">
        <f t="shared" si="72"/>
        <v>160.65</v>
      </c>
      <c r="M1131" s="28"/>
      <c r="N1131" s="37">
        <f t="shared" si="73"/>
        <v>160.65</v>
      </c>
      <c r="O1131" s="37"/>
    </row>
    <row r="1132" s="3" customFormat="1" ht="12" customHeight="1" spans="1:15">
      <c r="A1132" s="26" t="s">
        <v>17</v>
      </c>
      <c r="B1132" s="26" t="s">
        <v>6829</v>
      </c>
      <c r="C1132" s="26">
        <v>12</v>
      </c>
      <c r="D1132" s="83" t="s">
        <v>7099</v>
      </c>
      <c r="E1132" s="26"/>
      <c r="F1132" s="28"/>
      <c r="G1132" s="63">
        <v>12.6</v>
      </c>
      <c r="H1132" s="63">
        <f t="shared" si="71"/>
        <v>12.6</v>
      </c>
      <c r="I1132" s="28"/>
      <c r="J1132" s="36">
        <f t="shared" si="70"/>
        <v>12.6</v>
      </c>
      <c r="K1132" s="37">
        <v>12.75</v>
      </c>
      <c r="L1132" s="38">
        <f t="shared" si="72"/>
        <v>160.65</v>
      </c>
      <c r="M1132" s="28"/>
      <c r="N1132" s="37">
        <f t="shared" si="73"/>
        <v>160.65</v>
      </c>
      <c r="O1132" s="37"/>
    </row>
    <row r="1133" s="3" customFormat="1" ht="12" customHeight="1" spans="1:15">
      <c r="A1133" s="26" t="s">
        <v>17</v>
      </c>
      <c r="B1133" s="26" t="s">
        <v>6829</v>
      </c>
      <c r="C1133" s="26">
        <v>12</v>
      </c>
      <c r="D1133" s="83" t="s">
        <v>7100</v>
      </c>
      <c r="E1133" s="26"/>
      <c r="F1133" s="28"/>
      <c r="G1133" s="63">
        <v>12.6</v>
      </c>
      <c r="H1133" s="63">
        <f t="shared" si="71"/>
        <v>12.6</v>
      </c>
      <c r="I1133" s="28"/>
      <c r="J1133" s="36">
        <f t="shared" si="70"/>
        <v>12.6</v>
      </c>
      <c r="K1133" s="37">
        <v>12.75</v>
      </c>
      <c r="L1133" s="38">
        <f t="shared" si="72"/>
        <v>160.65</v>
      </c>
      <c r="M1133" s="28"/>
      <c r="N1133" s="37">
        <f t="shared" si="73"/>
        <v>160.65</v>
      </c>
      <c r="O1133" s="37"/>
    </row>
    <row r="1134" s="3" customFormat="1" ht="12" customHeight="1" spans="1:15">
      <c r="A1134" s="26" t="s">
        <v>17</v>
      </c>
      <c r="B1134" s="26" t="s">
        <v>6829</v>
      </c>
      <c r="C1134" s="26">
        <v>12</v>
      </c>
      <c r="D1134" s="26" t="s">
        <v>7101</v>
      </c>
      <c r="E1134" s="26"/>
      <c r="F1134" s="28"/>
      <c r="G1134" s="63">
        <v>14.6</v>
      </c>
      <c r="H1134" s="63">
        <f t="shared" si="71"/>
        <v>14.6</v>
      </c>
      <c r="I1134" s="28"/>
      <c r="J1134" s="36">
        <f t="shared" si="70"/>
        <v>14.6</v>
      </c>
      <c r="K1134" s="37">
        <v>12.75</v>
      </c>
      <c r="L1134" s="38">
        <f t="shared" si="72"/>
        <v>186.15</v>
      </c>
      <c r="M1134" s="28"/>
      <c r="N1134" s="37">
        <f t="shared" si="73"/>
        <v>186.15</v>
      </c>
      <c r="O1134" s="37"/>
    </row>
    <row r="1135" s="3" customFormat="1" ht="12" customHeight="1" spans="1:15">
      <c r="A1135" s="26" t="s">
        <v>17</v>
      </c>
      <c r="B1135" s="26" t="s">
        <v>6829</v>
      </c>
      <c r="C1135" s="26">
        <v>12</v>
      </c>
      <c r="D1135" s="26" t="s">
        <v>7102</v>
      </c>
      <c r="E1135" s="26"/>
      <c r="F1135" s="28"/>
      <c r="G1135" s="63">
        <v>14.6</v>
      </c>
      <c r="H1135" s="63">
        <f t="shared" si="71"/>
        <v>14.6</v>
      </c>
      <c r="I1135" s="28"/>
      <c r="J1135" s="36">
        <f t="shared" si="70"/>
        <v>14.6</v>
      </c>
      <c r="K1135" s="37">
        <v>12.75</v>
      </c>
      <c r="L1135" s="38">
        <f t="shared" si="72"/>
        <v>186.15</v>
      </c>
      <c r="M1135" s="28"/>
      <c r="N1135" s="37">
        <f t="shared" si="73"/>
        <v>186.15</v>
      </c>
      <c r="O1135" s="37"/>
    </row>
    <row r="1136" s="3" customFormat="1" ht="12" customHeight="1" spans="1:15">
      <c r="A1136" s="26" t="s">
        <v>17</v>
      </c>
      <c r="B1136" s="26" t="s">
        <v>6829</v>
      </c>
      <c r="C1136" s="26">
        <v>12</v>
      </c>
      <c r="D1136" s="26" t="s">
        <v>620</v>
      </c>
      <c r="E1136" s="26"/>
      <c r="F1136" s="28"/>
      <c r="G1136" s="63">
        <v>12.8</v>
      </c>
      <c r="H1136" s="63">
        <f t="shared" si="71"/>
        <v>12.8</v>
      </c>
      <c r="I1136" s="28"/>
      <c r="J1136" s="36">
        <f t="shared" si="70"/>
        <v>12.8</v>
      </c>
      <c r="K1136" s="37">
        <v>12.75</v>
      </c>
      <c r="L1136" s="38">
        <f t="shared" si="72"/>
        <v>163.2</v>
      </c>
      <c r="M1136" s="28"/>
      <c r="N1136" s="37">
        <f t="shared" si="73"/>
        <v>163.2</v>
      </c>
      <c r="O1136" s="37"/>
    </row>
    <row r="1137" s="3" customFormat="1" ht="12" customHeight="1" spans="1:15">
      <c r="A1137" s="26" t="s">
        <v>17</v>
      </c>
      <c r="B1137" s="26" t="s">
        <v>6829</v>
      </c>
      <c r="C1137" s="26">
        <v>12</v>
      </c>
      <c r="D1137" s="26" t="s">
        <v>7103</v>
      </c>
      <c r="E1137" s="26"/>
      <c r="F1137" s="28"/>
      <c r="G1137" s="63">
        <v>12.8</v>
      </c>
      <c r="H1137" s="63">
        <f t="shared" si="71"/>
        <v>12.8</v>
      </c>
      <c r="I1137" s="28"/>
      <c r="J1137" s="36">
        <f t="shared" si="70"/>
        <v>12.8</v>
      </c>
      <c r="K1137" s="37">
        <v>12.75</v>
      </c>
      <c r="L1137" s="38">
        <f t="shared" si="72"/>
        <v>163.2</v>
      </c>
      <c r="M1137" s="28"/>
      <c r="N1137" s="37">
        <f t="shared" si="73"/>
        <v>163.2</v>
      </c>
      <c r="O1137" s="37" t="s">
        <v>7104</v>
      </c>
    </row>
    <row r="1138" s="3" customFormat="1" ht="12" customHeight="1" spans="1:15">
      <c r="A1138" s="26" t="s">
        <v>17</v>
      </c>
      <c r="B1138" s="26" t="s">
        <v>6829</v>
      </c>
      <c r="C1138" s="26">
        <v>12</v>
      </c>
      <c r="D1138" s="84" t="s">
        <v>7105</v>
      </c>
      <c r="E1138" s="26"/>
      <c r="F1138" s="28"/>
      <c r="G1138" s="63">
        <v>14.6</v>
      </c>
      <c r="H1138" s="63">
        <f t="shared" si="71"/>
        <v>14.6</v>
      </c>
      <c r="I1138" s="28"/>
      <c r="J1138" s="36">
        <f t="shared" si="70"/>
        <v>14.6</v>
      </c>
      <c r="K1138" s="37">
        <v>12.75</v>
      </c>
      <c r="L1138" s="38">
        <f t="shared" si="72"/>
        <v>186.15</v>
      </c>
      <c r="M1138" s="28"/>
      <c r="N1138" s="37">
        <f t="shared" si="73"/>
        <v>186.15</v>
      </c>
      <c r="O1138" s="37" t="s">
        <v>7106</v>
      </c>
    </row>
    <row r="1139" s="3" customFormat="1" ht="12" customHeight="1" spans="1:15">
      <c r="A1139" s="26" t="s">
        <v>17</v>
      </c>
      <c r="B1139" s="26" t="s">
        <v>6829</v>
      </c>
      <c r="C1139" s="26">
        <v>12</v>
      </c>
      <c r="D1139" s="83" t="s">
        <v>5179</v>
      </c>
      <c r="E1139" s="26"/>
      <c r="F1139" s="28"/>
      <c r="G1139" s="63">
        <v>14.6</v>
      </c>
      <c r="H1139" s="63">
        <f t="shared" si="71"/>
        <v>14.6</v>
      </c>
      <c r="I1139" s="28"/>
      <c r="J1139" s="36">
        <f t="shared" si="70"/>
        <v>14.6</v>
      </c>
      <c r="K1139" s="37">
        <v>12.75</v>
      </c>
      <c r="L1139" s="38">
        <f t="shared" si="72"/>
        <v>186.15</v>
      </c>
      <c r="M1139" s="28"/>
      <c r="N1139" s="37">
        <f t="shared" si="73"/>
        <v>186.15</v>
      </c>
      <c r="O1139" s="37"/>
    </row>
    <row r="1140" s="3" customFormat="1" ht="12" customHeight="1" spans="1:15">
      <c r="A1140" s="26" t="s">
        <v>17</v>
      </c>
      <c r="B1140" s="26" t="s">
        <v>6829</v>
      </c>
      <c r="C1140" s="26">
        <v>12</v>
      </c>
      <c r="D1140" s="83" t="s">
        <v>7107</v>
      </c>
      <c r="E1140" s="26"/>
      <c r="F1140" s="28"/>
      <c r="G1140" s="63">
        <v>12.5</v>
      </c>
      <c r="H1140" s="63">
        <f t="shared" si="71"/>
        <v>12.5</v>
      </c>
      <c r="I1140" s="28"/>
      <c r="J1140" s="36">
        <f t="shared" si="70"/>
        <v>12.5</v>
      </c>
      <c r="K1140" s="37">
        <v>12.75</v>
      </c>
      <c r="L1140" s="38">
        <f t="shared" si="72"/>
        <v>159.38</v>
      </c>
      <c r="M1140" s="28"/>
      <c r="N1140" s="37">
        <f t="shared" si="73"/>
        <v>159.38</v>
      </c>
      <c r="O1140" s="37"/>
    </row>
    <row r="1141" s="3" customFormat="1" ht="12" customHeight="1" spans="1:15">
      <c r="A1141" s="26" t="s">
        <v>17</v>
      </c>
      <c r="B1141" s="26" t="s">
        <v>6829</v>
      </c>
      <c r="C1141" s="26">
        <v>12</v>
      </c>
      <c r="D1141" s="83" t="s">
        <v>7108</v>
      </c>
      <c r="E1141" s="26"/>
      <c r="F1141" s="28"/>
      <c r="G1141" s="63">
        <v>14.6</v>
      </c>
      <c r="H1141" s="63">
        <f t="shared" si="71"/>
        <v>14.6</v>
      </c>
      <c r="I1141" s="28"/>
      <c r="J1141" s="36">
        <f t="shared" si="70"/>
        <v>14.6</v>
      </c>
      <c r="K1141" s="37">
        <v>12.75</v>
      </c>
      <c r="L1141" s="38">
        <f t="shared" si="72"/>
        <v>186.15</v>
      </c>
      <c r="M1141" s="28"/>
      <c r="N1141" s="37">
        <f t="shared" si="73"/>
        <v>186.15</v>
      </c>
      <c r="O1141" s="37"/>
    </row>
    <row r="1142" s="3" customFormat="1" ht="12" customHeight="1" spans="1:15">
      <c r="A1142" s="26" t="s">
        <v>17</v>
      </c>
      <c r="B1142" s="26" t="s">
        <v>6829</v>
      </c>
      <c r="C1142" s="26">
        <v>13</v>
      </c>
      <c r="D1142" s="83" t="s">
        <v>7109</v>
      </c>
      <c r="E1142" s="26"/>
      <c r="F1142" s="28"/>
      <c r="G1142" s="63">
        <v>14.5</v>
      </c>
      <c r="H1142" s="63">
        <f t="shared" si="71"/>
        <v>14.5</v>
      </c>
      <c r="I1142" s="28"/>
      <c r="J1142" s="36">
        <f t="shared" si="70"/>
        <v>14.5</v>
      </c>
      <c r="K1142" s="37">
        <v>12.75</v>
      </c>
      <c r="L1142" s="38">
        <f t="shared" si="72"/>
        <v>184.88</v>
      </c>
      <c r="M1142" s="28"/>
      <c r="N1142" s="37">
        <f t="shared" si="73"/>
        <v>184.88</v>
      </c>
      <c r="O1142" s="37"/>
    </row>
    <row r="1143" s="3" customFormat="1" ht="12" customHeight="1" spans="1:15">
      <c r="A1143" s="26" t="s">
        <v>17</v>
      </c>
      <c r="B1143" s="26" t="s">
        <v>6829</v>
      </c>
      <c r="C1143" s="26">
        <v>13</v>
      </c>
      <c r="D1143" s="83" t="s">
        <v>5199</v>
      </c>
      <c r="E1143" s="26"/>
      <c r="F1143" s="28"/>
      <c r="G1143" s="63">
        <v>12.6</v>
      </c>
      <c r="H1143" s="63">
        <f t="shared" si="71"/>
        <v>12.6</v>
      </c>
      <c r="I1143" s="28"/>
      <c r="J1143" s="36">
        <f t="shared" si="70"/>
        <v>12.6</v>
      </c>
      <c r="K1143" s="37">
        <v>12.75</v>
      </c>
      <c r="L1143" s="38">
        <f t="shared" si="72"/>
        <v>160.65</v>
      </c>
      <c r="M1143" s="28"/>
      <c r="N1143" s="37">
        <f t="shared" si="73"/>
        <v>160.65</v>
      </c>
      <c r="O1143" s="37"/>
    </row>
    <row r="1144" s="3" customFormat="1" ht="12" customHeight="1" spans="1:15">
      <c r="A1144" s="26" t="s">
        <v>17</v>
      </c>
      <c r="B1144" s="26" t="s">
        <v>6829</v>
      </c>
      <c r="C1144" s="26">
        <v>13</v>
      </c>
      <c r="D1144" s="83" t="s">
        <v>7110</v>
      </c>
      <c r="E1144" s="26"/>
      <c r="F1144" s="28"/>
      <c r="G1144" s="63">
        <v>12.8</v>
      </c>
      <c r="H1144" s="63">
        <f t="shared" si="71"/>
        <v>12.8</v>
      </c>
      <c r="I1144" s="28"/>
      <c r="J1144" s="36">
        <f t="shared" si="70"/>
        <v>12.8</v>
      </c>
      <c r="K1144" s="37">
        <v>12.75</v>
      </c>
      <c r="L1144" s="38">
        <f t="shared" si="72"/>
        <v>163.2</v>
      </c>
      <c r="M1144" s="28"/>
      <c r="N1144" s="37">
        <f t="shared" si="73"/>
        <v>163.2</v>
      </c>
      <c r="O1144" s="37"/>
    </row>
    <row r="1145" s="3" customFormat="1" ht="12" customHeight="1" spans="1:15">
      <c r="A1145" s="26" t="s">
        <v>17</v>
      </c>
      <c r="B1145" s="26" t="s">
        <v>6829</v>
      </c>
      <c r="C1145" s="26">
        <v>13</v>
      </c>
      <c r="D1145" s="83" t="s">
        <v>7111</v>
      </c>
      <c r="E1145" s="26"/>
      <c r="F1145" s="28"/>
      <c r="G1145" s="63">
        <v>14.6</v>
      </c>
      <c r="H1145" s="63">
        <f t="shared" si="71"/>
        <v>14.6</v>
      </c>
      <c r="I1145" s="28"/>
      <c r="J1145" s="36">
        <f t="shared" si="70"/>
        <v>14.6</v>
      </c>
      <c r="K1145" s="37">
        <v>12.75</v>
      </c>
      <c r="L1145" s="38">
        <f t="shared" si="72"/>
        <v>186.15</v>
      </c>
      <c r="M1145" s="28"/>
      <c r="N1145" s="37">
        <f t="shared" si="73"/>
        <v>186.15</v>
      </c>
      <c r="O1145" s="37"/>
    </row>
    <row r="1146" s="3" customFormat="1" ht="12" customHeight="1" spans="1:15">
      <c r="A1146" s="26" t="s">
        <v>17</v>
      </c>
      <c r="B1146" s="26" t="s">
        <v>6829</v>
      </c>
      <c r="C1146" s="26">
        <v>13</v>
      </c>
      <c r="D1146" s="83" t="s">
        <v>7112</v>
      </c>
      <c r="E1146" s="26"/>
      <c r="F1146" s="28"/>
      <c r="G1146" s="63">
        <v>12.6</v>
      </c>
      <c r="H1146" s="63">
        <f t="shared" si="71"/>
        <v>12.6</v>
      </c>
      <c r="I1146" s="28"/>
      <c r="J1146" s="36">
        <f t="shared" si="70"/>
        <v>12.6</v>
      </c>
      <c r="K1146" s="37">
        <v>12.75</v>
      </c>
      <c r="L1146" s="38">
        <f t="shared" si="72"/>
        <v>160.65</v>
      </c>
      <c r="M1146" s="28"/>
      <c r="N1146" s="37">
        <f t="shared" si="73"/>
        <v>160.65</v>
      </c>
      <c r="O1146" s="37"/>
    </row>
    <row r="1147" s="3" customFormat="1" ht="12" customHeight="1" spans="1:15">
      <c r="A1147" s="26" t="s">
        <v>17</v>
      </c>
      <c r="B1147" s="26" t="s">
        <v>6829</v>
      </c>
      <c r="C1147" s="26">
        <v>13</v>
      </c>
      <c r="D1147" s="83" t="s">
        <v>7113</v>
      </c>
      <c r="E1147" s="26"/>
      <c r="F1147" s="28"/>
      <c r="G1147" s="63">
        <v>13.5</v>
      </c>
      <c r="H1147" s="63">
        <f t="shared" si="71"/>
        <v>13.5</v>
      </c>
      <c r="I1147" s="28"/>
      <c r="J1147" s="36">
        <f t="shared" si="70"/>
        <v>13.5</v>
      </c>
      <c r="K1147" s="37">
        <v>12.75</v>
      </c>
      <c r="L1147" s="38">
        <f t="shared" si="72"/>
        <v>172.13</v>
      </c>
      <c r="M1147" s="28"/>
      <c r="N1147" s="37">
        <f t="shared" si="73"/>
        <v>172.13</v>
      </c>
      <c r="O1147" s="37"/>
    </row>
    <row r="1148" s="3" customFormat="1" ht="12" customHeight="1" spans="1:15">
      <c r="A1148" s="26" t="s">
        <v>17</v>
      </c>
      <c r="B1148" s="26" t="s">
        <v>6829</v>
      </c>
      <c r="C1148" s="26">
        <v>13</v>
      </c>
      <c r="D1148" s="83" t="s">
        <v>7114</v>
      </c>
      <c r="E1148" s="26"/>
      <c r="F1148" s="28"/>
      <c r="G1148" s="63">
        <v>12.7</v>
      </c>
      <c r="H1148" s="63">
        <f t="shared" si="71"/>
        <v>12.7</v>
      </c>
      <c r="I1148" s="28"/>
      <c r="J1148" s="36">
        <f t="shared" si="70"/>
        <v>12.7</v>
      </c>
      <c r="K1148" s="37">
        <v>12.75</v>
      </c>
      <c r="L1148" s="38">
        <f t="shared" si="72"/>
        <v>161.93</v>
      </c>
      <c r="M1148" s="28"/>
      <c r="N1148" s="37">
        <f t="shared" si="73"/>
        <v>161.93</v>
      </c>
      <c r="O1148" s="37"/>
    </row>
    <row r="1149" s="3" customFormat="1" ht="12" customHeight="1" spans="1:15">
      <c r="A1149" s="26" t="s">
        <v>17</v>
      </c>
      <c r="B1149" s="26" t="s">
        <v>6829</v>
      </c>
      <c r="C1149" s="26">
        <v>13</v>
      </c>
      <c r="D1149" s="83" t="s">
        <v>7115</v>
      </c>
      <c r="E1149" s="26"/>
      <c r="F1149" s="28"/>
      <c r="G1149" s="63">
        <v>12.6</v>
      </c>
      <c r="H1149" s="63">
        <f t="shared" si="71"/>
        <v>12.6</v>
      </c>
      <c r="I1149" s="28"/>
      <c r="J1149" s="36">
        <f t="shared" si="70"/>
        <v>12.6</v>
      </c>
      <c r="K1149" s="37">
        <v>12.75</v>
      </c>
      <c r="L1149" s="38">
        <f t="shared" si="72"/>
        <v>160.65</v>
      </c>
      <c r="M1149" s="28"/>
      <c r="N1149" s="37">
        <f t="shared" si="73"/>
        <v>160.65</v>
      </c>
      <c r="O1149" s="37"/>
    </row>
    <row r="1150" s="3" customFormat="1" ht="12" customHeight="1" spans="1:15">
      <c r="A1150" s="26" t="s">
        <v>17</v>
      </c>
      <c r="B1150" s="26" t="s">
        <v>6829</v>
      </c>
      <c r="C1150" s="26">
        <v>13</v>
      </c>
      <c r="D1150" s="83" t="s">
        <v>7116</v>
      </c>
      <c r="E1150" s="26"/>
      <c r="F1150" s="28"/>
      <c r="G1150" s="63">
        <v>12.6</v>
      </c>
      <c r="H1150" s="63">
        <f t="shared" si="71"/>
        <v>12.6</v>
      </c>
      <c r="I1150" s="28"/>
      <c r="J1150" s="36">
        <f t="shared" si="70"/>
        <v>12.6</v>
      </c>
      <c r="K1150" s="37">
        <v>12.75</v>
      </c>
      <c r="L1150" s="38">
        <f t="shared" si="72"/>
        <v>160.65</v>
      </c>
      <c r="M1150" s="28"/>
      <c r="N1150" s="37">
        <f t="shared" si="73"/>
        <v>160.65</v>
      </c>
      <c r="O1150" s="37"/>
    </row>
    <row r="1151" s="3" customFormat="1" ht="12" customHeight="1" spans="1:15">
      <c r="A1151" s="26" t="s">
        <v>17</v>
      </c>
      <c r="B1151" s="26" t="s">
        <v>6829</v>
      </c>
      <c r="C1151" s="26">
        <v>13</v>
      </c>
      <c r="D1151" s="83" t="s">
        <v>7117</v>
      </c>
      <c r="E1151" s="26"/>
      <c r="F1151" s="28"/>
      <c r="G1151" s="63">
        <v>12.6</v>
      </c>
      <c r="H1151" s="63">
        <f t="shared" si="71"/>
        <v>12.6</v>
      </c>
      <c r="I1151" s="28"/>
      <c r="J1151" s="36">
        <f t="shared" si="70"/>
        <v>12.6</v>
      </c>
      <c r="K1151" s="37">
        <v>12.75</v>
      </c>
      <c r="L1151" s="38">
        <f t="shared" si="72"/>
        <v>160.65</v>
      </c>
      <c r="M1151" s="28"/>
      <c r="N1151" s="37">
        <f t="shared" si="73"/>
        <v>160.65</v>
      </c>
      <c r="O1151" s="37"/>
    </row>
    <row r="1152" s="3" customFormat="1" ht="12" customHeight="1" spans="1:15">
      <c r="A1152" s="26" t="s">
        <v>17</v>
      </c>
      <c r="B1152" s="26" t="s">
        <v>6829</v>
      </c>
      <c r="C1152" s="26">
        <v>13</v>
      </c>
      <c r="D1152" s="83" t="s">
        <v>7118</v>
      </c>
      <c r="E1152" s="26"/>
      <c r="F1152" s="28"/>
      <c r="G1152" s="63">
        <v>12.6</v>
      </c>
      <c r="H1152" s="63">
        <f t="shared" si="71"/>
        <v>12.6</v>
      </c>
      <c r="I1152" s="28"/>
      <c r="J1152" s="36">
        <f t="shared" si="70"/>
        <v>12.6</v>
      </c>
      <c r="K1152" s="37">
        <v>12.75</v>
      </c>
      <c r="L1152" s="38">
        <f t="shared" si="72"/>
        <v>160.65</v>
      </c>
      <c r="M1152" s="28"/>
      <c r="N1152" s="37">
        <f t="shared" si="73"/>
        <v>160.65</v>
      </c>
      <c r="O1152" s="37"/>
    </row>
    <row r="1153" s="3" customFormat="1" ht="12" customHeight="1" spans="1:15">
      <c r="A1153" s="26" t="s">
        <v>17</v>
      </c>
      <c r="B1153" s="26" t="s">
        <v>6829</v>
      </c>
      <c r="C1153" s="26">
        <v>13</v>
      </c>
      <c r="D1153" s="83" t="s">
        <v>7119</v>
      </c>
      <c r="E1153" s="26"/>
      <c r="F1153" s="28"/>
      <c r="G1153" s="63">
        <v>14.6</v>
      </c>
      <c r="H1153" s="63">
        <f t="shared" si="71"/>
        <v>14.6</v>
      </c>
      <c r="I1153" s="28"/>
      <c r="J1153" s="36">
        <f t="shared" si="70"/>
        <v>14.6</v>
      </c>
      <c r="K1153" s="37">
        <v>12.75</v>
      </c>
      <c r="L1153" s="38">
        <f t="shared" si="72"/>
        <v>186.15</v>
      </c>
      <c r="M1153" s="28"/>
      <c r="N1153" s="37">
        <f t="shared" si="73"/>
        <v>186.15</v>
      </c>
      <c r="O1153" s="37"/>
    </row>
    <row r="1154" s="3" customFormat="1" ht="12" customHeight="1" spans="1:15">
      <c r="A1154" s="26" t="s">
        <v>17</v>
      </c>
      <c r="B1154" s="26" t="s">
        <v>6829</v>
      </c>
      <c r="C1154" s="26">
        <v>13</v>
      </c>
      <c r="D1154" s="83" t="s">
        <v>7120</v>
      </c>
      <c r="E1154" s="26"/>
      <c r="F1154" s="28"/>
      <c r="G1154" s="63">
        <v>12.6</v>
      </c>
      <c r="H1154" s="63">
        <f t="shared" si="71"/>
        <v>12.6</v>
      </c>
      <c r="I1154" s="28"/>
      <c r="J1154" s="36">
        <f t="shared" si="70"/>
        <v>12.6</v>
      </c>
      <c r="K1154" s="37">
        <v>12.75</v>
      </c>
      <c r="L1154" s="38">
        <f t="shared" si="72"/>
        <v>160.65</v>
      </c>
      <c r="M1154" s="28"/>
      <c r="N1154" s="37">
        <f t="shared" si="73"/>
        <v>160.65</v>
      </c>
      <c r="O1154" s="37"/>
    </row>
    <row r="1155" s="3" customFormat="1" ht="12" customHeight="1" spans="1:15">
      <c r="A1155" s="26" t="s">
        <v>17</v>
      </c>
      <c r="B1155" s="26" t="s">
        <v>6829</v>
      </c>
      <c r="C1155" s="26">
        <v>13</v>
      </c>
      <c r="D1155" s="83" t="s">
        <v>7121</v>
      </c>
      <c r="E1155" s="26"/>
      <c r="F1155" s="28"/>
      <c r="G1155" s="63">
        <v>12.6</v>
      </c>
      <c r="H1155" s="63">
        <f t="shared" si="71"/>
        <v>12.6</v>
      </c>
      <c r="I1155" s="28"/>
      <c r="J1155" s="36">
        <f t="shared" si="70"/>
        <v>12.6</v>
      </c>
      <c r="K1155" s="37">
        <v>12.75</v>
      </c>
      <c r="L1155" s="38">
        <f t="shared" si="72"/>
        <v>160.65</v>
      </c>
      <c r="M1155" s="28"/>
      <c r="N1155" s="37">
        <f t="shared" si="73"/>
        <v>160.65</v>
      </c>
      <c r="O1155" s="37"/>
    </row>
    <row r="1156" s="3" customFormat="1" ht="12" customHeight="1" spans="1:15">
      <c r="A1156" s="26" t="s">
        <v>17</v>
      </c>
      <c r="B1156" s="26" t="s">
        <v>6829</v>
      </c>
      <c r="C1156" s="26">
        <v>13</v>
      </c>
      <c r="D1156" s="83" t="s">
        <v>7122</v>
      </c>
      <c r="E1156" s="26"/>
      <c r="F1156" s="28"/>
      <c r="G1156" s="63">
        <v>12.7</v>
      </c>
      <c r="H1156" s="63">
        <f t="shared" si="71"/>
        <v>12.7</v>
      </c>
      <c r="I1156" s="28"/>
      <c r="J1156" s="36">
        <f t="shared" si="70"/>
        <v>12.7</v>
      </c>
      <c r="K1156" s="37">
        <v>12.75</v>
      </c>
      <c r="L1156" s="38">
        <f t="shared" si="72"/>
        <v>161.93</v>
      </c>
      <c r="M1156" s="28"/>
      <c r="N1156" s="37">
        <f t="shared" si="73"/>
        <v>161.93</v>
      </c>
      <c r="O1156" s="37"/>
    </row>
    <row r="1157" s="3" customFormat="1" ht="12" customHeight="1" spans="1:15">
      <c r="A1157" s="26" t="s">
        <v>17</v>
      </c>
      <c r="B1157" s="26" t="s">
        <v>6829</v>
      </c>
      <c r="C1157" s="26">
        <v>13</v>
      </c>
      <c r="D1157" s="83" t="s">
        <v>7123</v>
      </c>
      <c r="E1157" s="26"/>
      <c r="F1157" s="28"/>
      <c r="G1157" s="63">
        <v>14.6</v>
      </c>
      <c r="H1157" s="63">
        <f t="shared" si="71"/>
        <v>14.6</v>
      </c>
      <c r="I1157" s="28"/>
      <c r="J1157" s="36">
        <f t="shared" ref="J1157:J1220" si="74">H1157-I1157</f>
        <v>14.6</v>
      </c>
      <c r="K1157" s="37">
        <v>12.75</v>
      </c>
      <c r="L1157" s="38">
        <f t="shared" si="72"/>
        <v>186.15</v>
      </c>
      <c r="M1157" s="28"/>
      <c r="N1157" s="37">
        <f t="shared" si="73"/>
        <v>186.15</v>
      </c>
      <c r="O1157" s="37"/>
    </row>
    <row r="1158" s="3" customFormat="1" ht="12" customHeight="1" spans="1:15">
      <c r="A1158" s="26" t="s">
        <v>17</v>
      </c>
      <c r="B1158" s="26" t="s">
        <v>6829</v>
      </c>
      <c r="C1158" s="26">
        <v>13</v>
      </c>
      <c r="D1158" s="83" t="s">
        <v>7124</v>
      </c>
      <c r="E1158" s="26"/>
      <c r="F1158" s="28"/>
      <c r="G1158" s="63">
        <v>12.6</v>
      </c>
      <c r="H1158" s="63">
        <f t="shared" ref="H1158:H1220" si="75">F1158+G1158</f>
        <v>12.6</v>
      </c>
      <c r="I1158" s="28"/>
      <c r="J1158" s="36">
        <f t="shared" si="74"/>
        <v>12.6</v>
      </c>
      <c r="K1158" s="37">
        <v>12.75</v>
      </c>
      <c r="L1158" s="38">
        <f t="shared" ref="L1158:L1220" si="76">ROUND(H1158*K1158,2)</f>
        <v>160.65</v>
      </c>
      <c r="M1158" s="28"/>
      <c r="N1158" s="37">
        <f t="shared" ref="N1158:N1220" si="77">L1158-M1158</f>
        <v>160.65</v>
      </c>
      <c r="O1158" s="37"/>
    </row>
    <row r="1159" s="3" customFormat="1" ht="12" customHeight="1" spans="1:15">
      <c r="A1159" s="26" t="s">
        <v>17</v>
      </c>
      <c r="B1159" s="26" t="s">
        <v>6829</v>
      </c>
      <c r="C1159" s="26">
        <v>13</v>
      </c>
      <c r="D1159" s="83" t="s">
        <v>7125</v>
      </c>
      <c r="E1159" s="26"/>
      <c r="F1159" s="28"/>
      <c r="G1159" s="63">
        <v>25.4</v>
      </c>
      <c r="H1159" s="63">
        <f t="shared" si="75"/>
        <v>25.4</v>
      </c>
      <c r="I1159" s="28"/>
      <c r="J1159" s="36">
        <f t="shared" si="74"/>
        <v>25.4</v>
      </c>
      <c r="K1159" s="37">
        <v>12.75</v>
      </c>
      <c r="L1159" s="38">
        <f t="shared" si="76"/>
        <v>323.85</v>
      </c>
      <c r="M1159" s="28"/>
      <c r="N1159" s="37">
        <f t="shared" si="77"/>
        <v>323.85</v>
      </c>
      <c r="O1159" s="37"/>
    </row>
    <row r="1160" s="3" customFormat="1" ht="12" customHeight="1" spans="1:15">
      <c r="A1160" s="26" t="s">
        <v>17</v>
      </c>
      <c r="B1160" s="26" t="s">
        <v>6829</v>
      </c>
      <c r="C1160" s="26">
        <v>13</v>
      </c>
      <c r="D1160" s="83" t="s">
        <v>7126</v>
      </c>
      <c r="E1160" s="26"/>
      <c r="F1160" s="28"/>
      <c r="G1160" s="63">
        <v>12.6</v>
      </c>
      <c r="H1160" s="63">
        <f t="shared" si="75"/>
        <v>12.6</v>
      </c>
      <c r="I1160" s="28"/>
      <c r="J1160" s="36">
        <f t="shared" si="74"/>
        <v>12.6</v>
      </c>
      <c r="K1160" s="37">
        <v>12.75</v>
      </c>
      <c r="L1160" s="38">
        <f t="shared" si="76"/>
        <v>160.65</v>
      </c>
      <c r="M1160" s="28"/>
      <c r="N1160" s="37">
        <f t="shared" si="77"/>
        <v>160.65</v>
      </c>
      <c r="O1160" s="37"/>
    </row>
    <row r="1161" s="3" customFormat="1" ht="12" customHeight="1" spans="1:15">
      <c r="A1161" s="26" t="s">
        <v>17</v>
      </c>
      <c r="B1161" s="26" t="s">
        <v>6829</v>
      </c>
      <c r="C1161" s="26">
        <v>13</v>
      </c>
      <c r="D1161" s="83" t="s">
        <v>7127</v>
      </c>
      <c r="E1161" s="26"/>
      <c r="F1161" s="28"/>
      <c r="G1161" s="63">
        <v>12.6</v>
      </c>
      <c r="H1161" s="63">
        <f t="shared" si="75"/>
        <v>12.6</v>
      </c>
      <c r="I1161" s="28"/>
      <c r="J1161" s="36">
        <f t="shared" si="74"/>
        <v>12.6</v>
      </c>
      <c r="K1161" s="37">
        <v>12.75</v>
      </c>
      <c r="L1161" s="38">
        <f t="shared" si="76"/>
        <v>160.65</v>
      </c>
      <c r="M1161" s="28"/>
      <c r="N1161" s="37">
        <f t="shared" si="77"/>
        <v>160.65</v>
      </c>
      <c r="O1161" s="37"/>
    </row>
    <row r="1162" s="3" customFormat="1" ht="12" customHeight="1" spans="1:15">
      <c r="A1162" s="26" t="s">
        <v>17</v>
      </c>
      <c r="B1162" s="26" t="s">
        <v>6829</v>
      </c>
      <c r="C1162" s="26">
        <v>13</v>
      </c>
      <c r="D1162" s="83" t="s">
        <v>7128</v>
      </c>
      <c r="E1162" s="26"/>
      <c r="F1162" s="28"/>
      <c r="G1162" s="63">
        <v>12.5</v>
      </c>
      <c r="H1162" s="63">
        <f t="shared" si="75"/>
        <v>12.5</v>
      </c>
      <c r="I1162" s="28"/>
      <c r="J1162" s="36">
        <f t="shared" si="74"/>
        <v>12.5</v>
      </c>
      <c r="K1162" s="37">
        <v>12.75</v>
      </c>
      <c r="L1162" s="38">
        <f t="shared" si="76"/>
        <v>159.38</v>
      </c>
      <c r="M1162" s="28"/>
      <c r="N1162" s="37">
        <f t="shared" si="77"/>
        <v>159.38</v>
      </c>
      <c r="O1162" s="37"/>
    </row>
    <row r="1163" s="3" customFormat="1" ht="12" customHeight="1" spans="1:15">
      <c r="A1163" s="26" t="s">
        <v>17</v>
      </c>
      <c r="B1163" s="26" t="s">
        <v>6829</v>
      </c>
      <c r="C1163" s="26">
        <v>13</v>
      </c>
      <c r="D1163" s="83" t="s">
        <v>7129</v>
      </c>
      <c r="E1163" s="26"/>
      <c r="F1163" s="28"/>
      <c r="G1163" s="63">
        <v>14.6</v>
      </c>
      <c r="H1163" s="63">
        <f t="shared" si="75"/>
        <v>14.6</v>
      </c>
      <c r="I1163" s="28"/>
      <c r="J1163" s="36">
        <f t="shared" si="74"/>
        <v>14.6</v>
      </c>
      <c r="K1163" s="37">
        <v>12.75</v>
      </c>
      <c r="L1163" s="38">
        <f t="shared" si="76"/>
        <v>186.15</v>
      </c>
      <c r="M1163" s="28"/>
      <c r="N1163" s="37">
        <f t="shared" si="77"/>
        <v>186.15</v>
      </c>
      <c r="O1163" s="37"/>
    </row>
    <row r="1164" s="3" customFormat="1" ht="12" customHeight="1" spans="1:15">
      <c r="A1164" s="26" t="s">
        <v>17</v>
      </c>
      <c r="B1164" s="26" t="s">
        <v>6829</v>
      </c>
      <c r="C1164" s="26">
        <v>13</v>
      </c>
      <c r="D1164" s="83" t="s">
        <v>7130</v>
      </c>
      <c r="E1164" s="26"/>
      <c r="F1164" s="28"/>
      <c r="G1164" s="63">
        <v>14.5</v>
      </c>
      <c r="H1164" s="63">
        <f t="shared" si="75"/>
        <v>14.5</v>
      </c>
      <c r="I1164" s="28"/>
      <c r="J1164" s="36">
        <f t="shared" si="74"/>
        <v>14.5</v>
      </c>
      <c r="K1164" s="37">
        <v>12.75</v>
      </c>
      <c r="L1164" s="38">
        <f t="shared" si="76"/>
        <v>184.88</v>
      </c>
      <c r="M1164" s="28"/>
      <c r="N1164" s="37">
        <f t="shared" si="77"/>
        <v>184.88</v>
      </c>
      <c r="O1164" s="37"/>
    </row>
    <row r="1165" s="3" customFormat="1" ht="12" customHeight="1" spans="1:15">
      <c r="A1165" s="26" t="s">
        <v>17</v>
      </c>
      <c r="B1165" s="26" t="s">
        <v>6829</v>
      </c>
      <c r="C1165" s="26">
        <v>13</v>
      </c>
      <c r="D1165" s="26" t="s">
        <v>7131</v>
      </c>
      <c r="E1165" s="26"/>
      <c r="F1165" s="28"/>
      <c r="G1165" s="63">
        <v>12.6</v>
      </c>
      <c r="H1165" s="63">
        <f t="shared" si="75"/>
        <v>12.6</v>
      </c>
      <c r="I1165" s="28"/>
      <c r="J1165" s="36">
        <f t="shared" si="74"/>
        <v>12.6</v>
      </c>
      <c r="K1165" s="37">
        <v>12.75</v>
      </c>
      <c r="L1165" s="38">
        <f t="shared" si="76"/>
        <v>160.65</v>
      </c>
      <c r="M1165" s="28"/>
      <c r="N1165" s="37">
        <f t="shared" si="77"/>
        <v>160.65</v>
      </c>
      <c r="O1165" s="37"/>
    </row>
    <row r="1166" s="3" customFormat="1" ht="12" customHeight="1" spans="1:15">
      <c r="A1166" s="26" t="s">
        <v>17</v>
      </c>
      <c r="B1166" s="26" t="s">
        <v>6829</v>
      </c>
      <c r="C1166" s="26">
        <v>13</v>
      </c>
      <c r="D1166" s="41" t="s">
        <v>7122</v>
      </c>
      <c r="E1166" s="26"/>
      <c r="F1166" s="28"/>
      <c r="G1166" s="63">
        <v>12.8</v>
      </c>
      <c r="H1166" s="63">
        <f t="shared" si="75"/>
        <v>12.8</v>
      </c>
      <c r="I1166" s="28"/>
      <c r="J1166" s="36">
        <f t="shared" si="74"/>
        <v>12.8</v>
      </c>
      <c r="K1166" s="37">
        <v>12.75</v>
      </c>
      <c r="L1166" s="38">
        <f t="shared" si="76"/>
        <v>163.2</v>
      </c>
      <c r="M1166" s="28"/>
      <c r="N1166" s="37">
        <f t="shared" si="77"/>
        <v>163.2</v>
      </c>
      <c r="O1166" s="37" t="s">
        <v>7132</v>
      </c>
    </row>
    <row r="1167" s="3" customFormat="1" ht="12" customHeight="1" spans="1:15">
      <c r="A1167" s="26" t="s">
        <v>17</v>
      </c>
      <c r="B1167" s="26" t="s">
        <v>6829</v>
      </c>
      <c r="C1167" s="26">
        <v>13</v>
      </c>
      <c r="D1167" s="84" t="s">
        <v>7133</v>
      </c>
      <c r="E1167" s="26"/>
      <c r="F1167" s="28"/>
      <c r="G1167" s="63">
        <v>12.7</v>
      </c>
      <c r="H1167" s="63">
        <f t="shared" si="75"/>
        <v>12.7</v>
      </c>
      <c r="I1167" s="28"/>
      <c r="J1167" s="36">
        <f t="shared" si="74"/>
        <v>12.7</v>
      </c>
      <c r="K1167" s="37">
        <v>12.75</v>
      </c>
      <c r="L1167" s="38">
        <f t="shared" si="76"/>
        <v>161.93</v>
      </c>
      <c r="M1167" s="28"/>
      <c r="N1167" s="37">
        <f t="shared" si="77"/>
        <v>161.93</v>
      </c>
      <c r="O1167" s="37" t="s">
        <v>7134</v>
      </c>
    </row>
    <row r="1168" s="3" customFormat="1" ht="12" customHeight="1" spans="1:15">
      <c r="A1168" s="26" t="s">
        <v>17</v>
      </c>
      <c r="B1168" s="26" t="s">
        <v>6829</v>
      </c>
      <c r="C1168" s="26">
        <v>13</v>
      </c>
      <c r="D1168" s="83" t="s">
        <v>7135</v>
      </c>
      <c r="E1168" s="26"/>
      <c r="F1168" s="28"/>
      <c r="G1168" s="63">
        <v>12.6</v>
      </c>
      <c r="H1168" s="63">
        <f t="shared" si="75"/>
        <v>12.6</v>
      </c>
      <c r="I1168" s="28"/>
      <c r="J1168" s="36">
        <f t="shared" si="74"/>
        <v>12.6</v>
      </c>
      <c r="K1168" s="37">
        <v>12.75</v>
      </c>
      <c r="L1168" s="38">
        <f t="shared" si="76"/>
        <v>160.65</v>
      </c>
      <c r="M1168" s="28"/>
      <c r="N1168" s="37">
        <f t="shared" si="77"/>
        <v>160.65</v>
      </c>
      <c r="O1168" s="37"/>
    </row>
    <row r="1169" s="3" customFormat="1" ht="12" customHeight="1" spans="1:15">
      <c r="A1169" s="26" t="s">
        <v>17</v>
      </c>
      <c r="B1169" s="26" t="s">
        <v>6829</v>
      </c>
      <c r="C1169" s="26">
        <v>13</v>
      </c>
      <c r="D1169" s="83" t="s">
        <v>7136</v>
      </c>
      <c r="E1169" s="26"/>
      <c r="F1169" s="28"/>
      <c r="G1169" s="63">
        <v>12.7</v>
      </c>
      <c r="H1169" s="63">
        <f t="shared" si="75"/>
        <v>12.7</v>
      </c>
      <c r="I1169" s="28"/>
      <c r="J1169" s="36">
        <f t="shared" si="74"/>
        <v>12.7</v>
      </c>
      <c r="K1169" s="37">
        <v>12.75</v>
      </c>
      <c r="L1169" s="38">
        <f t="shared" si="76"/>
        <v>161.93</v>
      </c>
      <c r="M1169" s="28"/>
      <c r="N1169" s="37">
        <f t="shared" si="77"/>
        <v>161.93</v>
      </c>
      <c r="O1169" s="37"/>
    </row>
    <row r="1170" s="3" customFormat="1" ht="12" customHeight="1" spans="1:15">
      <c r="A1170" s="26" t="s">
        <v>17</v>
      </c>
      <c r="B1170" s="26" t="s">
        <v>6829</v>
      </c>
      <c r="C1170" s="26">
        <v>13</v>
      </c>
      <c r="D1170" s="83" t="s">
        <v>7137</v>
      </c>
      <c r="E1170" s="26"/>
      <c r="F1170" s="28"/>
      <c r="G1170" s="63">
        <v>12.6</v>
      </c>
      <c r="H1170" s="63">
        <f t="shared" si="75"/>
        <v>12.6</v>
      </c>
      <c r="I1170" s="28"/>
      <c r="J1170" s="36">
        <f t="shared" si="74"/>
        <v>12.6</v>
      </c>
      <c r="K1170" s="37">
        <v>12.75</v>
      </c>
      <c r="L1170" s="38">
        <f t="shared" si="76"/>
        <v>160.65</v>
      </c>
      <c r="M1170" s="28"/>
      <c r="N1170" s="37">
        <f t="shared" si="77"/>
        <v>160.65</v>
      </c>
      <c r="O1170" s="37" t="s">
        <v>7138</v>
      </c>
    </row>
    <row r="1171" s="3" customFormat="1" ht="12" customHeight="1" spans="1:15">
      <c r="A1171" s="26" t="s">
        <v>17</v>
      </c>
      <c r="B1171" s="26" t="s">
        <v>6829</v>
      </c>
      <c r="C1171" s="26">
        <v>14</v>
      </c>
      <c r="D1171" s="83" t="s">
        <v>7139</v>
      </c>
      <c r="E1171" s="26"/>
      <c r="F1171" s="28"/>
      <c r="G1171" s="63">
        <v>12.8</v>
      </c>
      <c r="H1171" s="63">
        <f t="shared" si="75"/>
        <v>12.8</v>
      </c>
      <c r="I1171" s="28"/>
      <c r="J1171" s="36">
        <f t="shared" si="74"/>
        <v>12.8</v>
      </c>
      <c r="K1171" s="37">
        <v>12.75</v>
      </c>
      <c r="L1171" s="38">
        <f t="shared" si="76"/>
        <v>163.2</v>
      </c>
      <c r="M1171" s="28"/>
      <c r="N1171" s="37">
        <f t="shared" si="77"/>
        <v>163.2</v>
      </c>
      <c r="O1171" s="37"/>
    </row>
    <row r="1172" s="3" customFormat="1" ht="12" customHeight="1" spans="1:15">
      <c r="A1172" s="26" t="s">
        <v>17</v>
      </c>
      <c r="B1172" s="26" t="s">
        <v>6829</v>
      </c>
      <c r="C1172" s="26">
        <v>14</v>
      </c>
      <c r="D1172" s="83" t="s">
        <v>7140</v>
      </c>
      <c r="E1172" s="26"/>
      <c r="F1172" s="28"/>
      <c r="G1172" s="63">
        <v>14.6</v>
      </c>
      <c r="H1172" s="63">
        <f t="shared" si="75"/>
        <v>14.6</v>
      </c>
      <c r="I1172" s="28"/>
      <c r="J1172" s="36">
        <f t="shared" si="74"/>
        <v>14.6</v>
      </c>
      <c r="K1172" s="37">
        <v>12.75</v>
      </c>
      <c r="L1172" s="38">
        <f t="shared" si="76"/>
        <v>186.15</v>
      </c>
      <c r="M1172" s="28"/>
      <c r="N1172" s="37">
        <f t="shared" si="77"/>
        <v>186.15</v>
      </c>
      <c r="O1172" s="37"/>
    </row>
    <row r="1173" s="3" customFormat="1" ht="12" customHeight="1" spans="1:15">
      <c r="A1173" s="26" t="s">
        <v>17</v>
      </c>
      <c r="B1173" s="26" t="s">
        <v>6829</v>
      </c>
      <c r="C1173" s="26">
        <v>14</v>
      </c>
      <c r="D1173" s="83" t="s">
        <v>7141</v>
      </c>
      <c r="E1173" s="26"/>
      <c r="F1173" s="28"/>
      <c r="G1173" s="63">
        <v>15.5</v>
      </c>
      <c r="H1173" s="63">
        <f t="shared" si="75"/>
        <v>15.5</v>
      </c>
      <c r="I1173" s="28"/>
      <c r="J1173" s="36">
        <f t="shared" si="74"/>
        <v>15.5</v>
      </c>
      <c r="K1173" s="37">
        <v>12.75</v>
      </c>
      <c r="L1173" s="38">
        <f t="shared" si="76"/>
        <v>197.63</v>
      </c>
      <c r="M1173" s="28"/>
      <c r="N1173" s="37">
        <f t="shared" si="77"/>
        <v>197.63</v>
      </c>
      <c r="O1173" s="37"/>
    </row>
    <row r="1174" s="3" customFormat="1" ht="12" customHeight="1" spans="1:15">
      <c r="A1174" s="26" t="s">
        <v>17</v>
      </c>
      <c r="B1174" s="26" t="s">
        <v>6829</v>
      </c>
      <c r="C1174" s="26">
        <v>14</v>
      </c>
      <c r="D1174" s="83" t="s">
        <v>7142</v>
      </c>
      <c r="E1174" s="26"/>
      <c r="F1174" s="28"/>
      <c r="G1174" s="63">
        <v>12.7</v>
      </c>
      <c r="H1174" s="63">
        <f t="shared" si="75"/>
        <v>12.7</v>
      </c>
      <c r="I1174" s="28"/>
      <c r="J1174" s="36">
        <f t="shared" si="74"/>
        <v>12.7</v>
      </c>
      <c r="K1174" s="37">
        <v>12.75</v>
      </c>
      <c r="L1174" s="38">
        <f t="shared" si="76"/>
        <v>161.93</v>
      </c>
      <c r="M1174" s="28"/>
      <c r="N1174" s="37">
        <f t="shared" si="77"/>
        <v>161.93</v>
      </c>
      <c r="O1174" s="37"/>
    </row>
    <row r="1175" s="3" customFormat="1" ht="12" customHeight="1" spans="1:15">
      <c r="A1175" s="26" t="s">
        <v>17</v>
      </c>
      <c r="B1175" s="26" t="s">
        <v>6829</v>
      </c>
      <c r="C1175" s="26">
        <v>14</v>
      </c>
      <c r="D1175" s="83" t="s">
        <v>7143</v>
      </c>
      <c r="E1175" s="26"/>
      <c r="F1175" s="28"/>
      <c r="G1175" s="63">
        <v>16</v>
      </c>
      <c r="H1175" s="63">
        <f t="shared" si="75"/>
        <v>16</v>
      </c>
      <c r="I1175" s="28"/>
      <c r="J1175" s="36">
        <f t="shared" si="74"/>
        <v>16</v>
      </c>
      <c r="K1175" s="37">
        <v>12.75</v>
      </c>
      <c r="L1175" s="38">
        <f t="shared" si="76"/>
        <v>204</v>
      </c>
      <c r="M1175" s="28"/>
      <c r="N1175" s="37">
        <f t="shared" si="77"/>
        <v>204</v>
      </c>
      <c r="O1175" s="37"/>
    </row>
    <row r="1176" s="3" customFormat="1" ht="12" customHeight="1" spans="1:15">
      <c r="A1176" s="26" t="s">
        <v>17</v>
      </c>
      <c r="B1176" s="26" t="s">
        <v>6829</v>
      </c>
      <c r="C1176" s="26">
        <v>14</v>
      </c>
      <c r="D1176" s="83" t="s">
        <v>7144</v>
      </c>
      <c r="E1176" s="26"/>
      <c r="F1176" s="28"/>
      <c r="G1176" s="63">
        <v>17</v>
      </c>
      <c r="H1176" s="63">
        <f t="shared" si="75"/>
        <v>17</v>
      </c>
      <c r="I1176" s="28"/>
      <c r="J1176" s="36">
        <f t="shared" si="74"/>
        <v>17</v>
      </c>
      <c r="K1176" s="37">
        <v>12.75</v>
      </c>
      <c r="L1176" s="38">
        <f t="shared" si="76"/>
        <v>216.75</v>
      </c>
      <c r="M1176" s="28"/>
      <c r="N1176" s="37">
        <f t="shared" si="77"/>
        <v>216.75</v>
      </c>
      <c r="O1176" s="37"/>
    </row>
    <row r="1177" s="3" customFormat="1" ht="12" customHeight="1" spans="1:15">
      <c r="A1177" s="26" t="s">
        <v>17</v>
      </c>
      <c r="B1177" s="26" t="s">
        <v>6829</v>
      </c>
      <c r="C1177" s="26">
        <v>14</v>
      </c>
      <c r="D1177" s="83" t="s">
        <v>7145</v>
      </c>
      <c r="E1177" s="26"/>
      <c r="F1177" s="28"/>
      <c r="G1177" s="63">
        <v>17.5</v>
      </c>
      <c r="H1177" s="63">
        <f t="shared" si="75"/>
        <v>17.5</v>
      </c>
      <c r="I1177" s="28"/>
      <c r="J1177" s="36">
        <f t="shared" si="74"/>
        <v>17.5</v>
      </c>
      <c r="K1177" s="37">
        <v>12.75</v>
      </c>
      <c r="L1177" s="38">
        <f t="shared" si="76"/>
        <v>223.13</v>
      </c>
      <c r="M1177" s="28"/>
      <c r="N1177" s="37">
        <f t="shared" si="77"/>
        <v>223.13</v>
      </c>
      <c r="O1177" s="37"/>
    </row>
    <row r="1178" s="3" customFormat="1" ht="12" customHeight="1" spans="1:15">
      <c r="A1178" s="26" t="s">
        <v>17</v>
      </c>
      <c r="B1178" s="26" t="s">
        <v>6829</v>
      </c>
      <c r="C1178" s="26">
        <v>14</v>
      </c>
      <c r="D1178" s="83" t="s">
        <v>7146</v>
      </c>
      <c r="E1178" s="26"/>
      <c r="F1178" s="28"/>
      <c r="G1178" s="63">
        <v>17</v>
      </c>
      <c r="H1178" s="63">
        <f t="shared" si="75"/>
        <v>17</v>
      </c>
      <c r="I1178" s="28"/>
      <c r="J1178" s="36">
        <f t="shared" si="74"/>
        <v>17</v>
      </c>
      <c r="K1178" s="37">
        <v>12.75</v>
      </c>
      <c r="L1178" s="38">
        <f t="shared" si="76"/>
        <v>216.75</v>
      </c>
      <c r="M1178" s="28"/>
      <c r="N1178" s="37">
        <f t="shared" si="77"/>
        <v>216.75</v>
      </c>
      <c r="O1178" s="37"/>
    </row>
    <row r="1179" s="3" customFormat="1" ht="12" customHeight="1" spans="1:15">
      <c r="A1179" s="26" t="s">
        <v>17</v>
      </c>
      <c r="B1179" s="26" t="s">
        <v>6829</v>
      </c>
      <c r="C1179" s="26">
        <v>14</v>
      </c>
      <c r="D1179" s="83" t="s">
        <v>7147</v>
      </c>
      <c r="E1179" s="26"/>
      <c r="F1179" s="28"/>
      <c r="G1179" s="63">
        <v>14.5</v>
      </c>
      <c r="H1179" s="63">
        <f t="shared" si="75"/>
        <v>14.5</v>
      </c>
      <c r="I1179" s="28"/>
      <c r="J1179" s="36">
        <f t="shared" si="74"/>
        <v>14.5</v>
      </c>
      <c r="K1179" s="37">
        <v>12.75</v>
      </c>
      <c r="L1179" s="38">
        <f t="shared" si="76"/>
        <v>184.88</v>
      </c>
      <c r="M1179" s="28"/>
      <c r="N1179" s="37">
        <f t="shared" si="77"/>
        <v>184.88</v>
      </c>
      <c r="O1179" s="37"/>
    </row>
    <row r="1180" s="3" customFormat="1" ht="12" customHeight="1" spans="1:15">
      <c r="A1180" s="26" t="s">
        <v>17</v>
      </c>
      <c r="B1180" s="26" t="s">
        <v>6829</v>
      </c>
      <c r="C1180" s="26">
        <v>14</v>
      </c>
      <c r="D1180" s="83" t="s">
        <v>7148</v>
      </c>
      <c r="E1180" s="26"/>
      <c r="F1180" s="28"/>
      <c r="G1180" s="63">
        <v>12.7</v>
      </c>
      <c r="H1180" s="63">
        <f t="shared" si="75"/>
        <v>12.7</v>
      </c>
      <c r="I1180" s="28"/>
      <c r="J1180" s="36">
        <f t="shared" si="74"/>
        <v>12.7</v>
      </c>
      <c r="K1180" s="37">
        <v>12.75</v>
      </c>
      <c r="L1180" s="38">
        <f t="shared" si="76"/>
        <v>161.93</v>
      </c>
      <c r="M1180" s="28"/>
      <c r="N1180" s="37">
        <f t="shared" si="77"/>
        <v>161.93</v>
      </c>
      <c r="O1180" s="37"/>
    </row>
    <row r="1181" s="3" customFormat="1" ht="12" customHeight="1" spans="1:15">
      <c r="A1181" s="26" t="s">
        <v>17</v>
      </c>
      <c r="B1181" s="26" t="s">
        <v>6829</v>
      </c>
      <c r="C1181" s="26">
        <v>14</v>
      </c>
      <c r="D1181" s="83" t="s">
        <v>7149</v>
      </c>
      <c r="E1181" s="26"/>
      <c r="F1181" s="28"/>
      <c r="G1181" s="63">
        <v>12.7</v>
      </c>
      <c r="H1181" s="63">
        <f t="shared" si="75"/>
        <v>12.7</v>
      </c>
      <c r="I1181" s="28"/>
      <c r="J1181" s="36">
        <f t="shared" si="74"/>
        <v>12.7</v>
      </c>
      <c r="K1181" s="37">
        <v>12.75</v>
      </c>
      <c r="L1181" s="38">
        <f t="shared" si="76"/>
        <v>161.93</v>
      </c>
      <c r="M1181" s="28"/>
      <c r="N1181" s="37">
        <f t="shared" si="77"/>
        <v>161.93</v>
      </c>
      <c r="O1181" s="37"/>
    </row>
    <row r="1182" s="3" customFormat="1" ht="12" customHeight="1" spans="1:15">
      <c r="A1182" s="26" t="s">
        <v>17</v>
      </c>
      <c r="B1182" s="26" t="s">
        <v>6829</v>
      </c>
      <c r="C1182" s="26">
        <v>14</v>
      </c>
      <c r="D1182" s="83" t="s">
        <v>7150</v>
      </c>
      <c r="E1182" s="26"/>
      <c r="F1182" s="28"/>
      <c r="G1182" s="63">
        <v>12.8</v>
      </c>
      <c r="H1182" s="63">
        <f t="shared" si="75"/>
        <v>12.8</v>
      </c>
      <c r="I1182" s="28"/>
      <c r="J1182" s="36">
        <f t="shared" si="74"/>
        <v>12.8</v>
      </c>
      <c r="K1182" s="37">
        <v>12.75</v>
      </c>
      <c r="L1182" s="38">
        <f t="shared" si="76"/>
        <v>163.2</v>
      </c>
      <c r="M1182" s="28"/>
      <c r="N1182" s="37">
        <f t="shared" si="77"/>
        <v>163.2</v>
      </c>
      <c r="O1182" s="37"/>
    </row>
    <row r="1183" s="3" customFormat="1" ht="12" customHeight="1" spans="1:15">
      <c r="A1183" s="26" t="s">
        <v>17</v>
      </c>
      <c r="B1183" s="26" t="s">
        <v>6829</v>
      </c>
      <c r="C1183" s="26">
        <v>14</v>
      </c>
      <c r="D1183" s="83" t="s">
        <v>7151</v>
      </c>
      <c r="E1183" s="26"/>
      <c r="F1183" s="28"/>
      <c r="G1183" s="63">
        <v>12.7</v>
      </c>
      <c r="H1183" s="63">
        <f t="shared" si="75"/>
        <v>12.7</v>
      </c>
      <c r="I1183" s="28"/>
      <c r="J1183" s="36">
        <f t="shared" si="74"/>
        <v>12.7</v>
      </c>
      <c r="K1183" s="37">
        <v>12.75</v>
      </c>
      <c r="L1183" s="38">
        <f t="shared" si="76"/>
        <v>161.93</v>
      </c>
      <c r="M1183" s="28"/>
      <c r="N1183" s="37">
        <f t="shared" si="77"/>
        <v>161.93</v>
      </c>
      <c r="O1183" s="37"/>
    </row>
    <row r="1184" s="3" customFormat="1" ht="12" customHeight="1" spans="1:15">
      <c r="A1184" s="26" t="s">
        <v>17</v>
      </c>
      <c r="B1184" s="26" t="s">
        <v>6829</v>
      </c>
      <c r="C1184" s="26">
        <v>14</v>
      </c>
      <c r="D1184" s="83" t="s">
        <v>7152</v>
      </c>
      <c r="E1184" s="26"/>
      <c r="F1184" s="28"/>
      <c r="G1184" s="63">
        <v>12.7</v>
      </c>
      <c r="H1184" s="63">
        <f t="shared" si="75"/>
        <v>12.7</v>
      </c>
      <c r="I1184" s="28"/>
      <c r="J1184" s="36">
        <f t="shared" si="74"/>
        <v>12.7</v>
      </c>
      <c r="K1184" s="37">
        <v>12.75</v>
      </c>
      <c r="L1184" s="38">
        <f t="shared" si="76"/>
        <v>161.93</v>
      </c>
      <c r="M1184" s="28"/>
      <c r="N1184" s="37">
        <f t="shared" si="77"/>
        <v>161.93</v>
      </c>
      <c r="O1184" s="37"/>
    </row>
    <row r="1185" s="3" customFormat="1" ht="12" customHeight="1" spans="1:15">
      <c r="A1185" s="26" t="s">
        <v>17</v>
      </c>
      <c r="B1185" s="26" t="s">
        <v>6829</v>
      </c>
      <c r="C1185" s="26">
        <v>14</v>
      </c>
      <c r="D1185" s="83" t="s">
        <v>7153</v>
      </c>
      <c r="E1185" s="26"/>
      <c r="F1185" s="28"/>
      <c r="G1185" s="63">
        <v>12.8</v>
      </c>
      <c r="H1185" s="63">
        <f t="shared" si="75"/>
        <v>12.8</v>
      </c>
      <c r="I1185" s="28"/>
      <c r="J1185" s="36">
        <f t="shared" si="74"/>
        <v>12.8</v>
      </c>
      <c r="K1185" s="37">
        <v>12.75</v>
      </c>
      <c r="L1185" s="38">
        <f t="shared" si="76"/>
        <v>163.2</v>
      </c>
      <c r="M1185" s="28"/>
      <c r="N1185" s="37">
        <f t="shared" si="77"/>
        <v>163.2</v>
      </c>
      <c r="O1185" s="37"/>
    </row>
    <row r="1186" s="3" customFormat="1" ht="12" customHeight="1" spans="1:15">
      <c r="A1186" s="26" t="s">
        <v>17</v>
      </c>
      <c r="B1186" s="26" t="s">
        <v>6829</v>
      </c>
      <c r="C1186" s="26">
        <v>14</v>
      </c>
      <c r="D1186" s="83" t="s">
        <v>7154</v>
      </c>
      <c r="E1186" s="26"/>
      <c r="F1186" s="28"/>
      <c r="G1186" s="63">
        <v>12.8</v>
      </c>
      <c r="H1186" s="63">
        <f t="shared" si="75"/>
        <v>12.8</v>
      </c>
      <c r="I1186" s="28"/>
      <c r="J1186" s="36">
        <f t="shared" si="74"/>
        <v>12.8</v>
      </c>
      <c r="K1186" s="37">
        <v>12.75</v>
      </c>
      <c r="L1186" s="38">
        <f t="shared" si="76"/>
        <v>163.2</v>
      </c>
      <c r="M1186" s="28"/>
      <c r="N1186" s="37">
        <f t="shared" si="77"/>
        <v>163.2</v>
      </c>
      <c r="O1186" s="37"/>
    </row>
    <row r="1187" s="3" customFormat="1" ht="12" customHeight="1" spans="1:15">
      <c r="A1187" s="26" t="s">
        <v>17</v>
      </c>
      <c r="B1187" s="26" t="s">
        <v>6829</v>
      </c>
      <c r="C1187" s="26">
        <v>14</v>
      </c>
      <c r="D1187" s="83" t="s">
        <v>7155</v>
      </c>
      <c r="E1187" s="26"/>
      <c r="F1187" s="28"/>
      <c r="G1187" s="63">
        <v>12.7</v>
      </c>
      <c r="H1187" s="63">
        <f t="shared" si="75"/>
        <v>12.7</v>
      </c>
      <c r="I1187" s="28"/>
      <c r="J1187" s="36">
        <f t="shared" si="74"/>
        <v>12.7</v>
      </c>
      <c r="K1187" s="37">
        <v>12.75</v>
      </c>
      <c r="L1187" s="38">
        <f t="shared" si="76"/>
        <v>161.93</v>
      </c>
      <c r="M1187" s="28"/>
      <c r="N1187" s="37">
        <f t="shared" si="77"/>
        <v>161.93</v>
      </c>
      <c r="O1187" s="37"/>
    </row>
    <row r="1188" s="3" customFormat="1" ht="12" customHeight="1" spans="1:15">
      <c r="A1188" s="26" t="s">
        <v>17</v>
      </c>
      <c r="B1188" s="26" t="s">
        <v>6829</v>
      </c>
      <c r="C1188" s="26">
        <v>14</v>
      </c>
      <c r="D1188" s="83" t="s">
        <v>7156</v>
      </c>
      <c r="E1188" s="26"/>
      <c r="F1188" s="28"/>
      <c r="G1188" s="63">
        <v>12.7</v>
      </c>
      <c r="H1188" s="63">
        <f t="shared" si="75"/>
        <v>12.7</v>
      </c>
      <c r="I1188" s="28"/>
      <c r="J1188" s="36">
        <f t="shared" si="74"/>
        <v>12.7</v>
      </c>
      <c r="K1188" s="37">
        <v>12.75</v>
      </c>
      <c r="L1188" s="38">
        <f t="shared" si="76"/>
        <v>161.93</v>
      </c>
      <c r="M1188" s="28"/>
      <c r="N1188" s="37">
        <f t="shared" si="77"/>
        <v>161.93</v>
      </c>
      <c r="O1188" s="37"/>
    </row>
    <row r="1189" s="3" customFormat="1" ht="12" customHeight="1" spans="1:15">
      <c r="A1189" s="26" t="s">
        <v>17</v>
      </c>
      <c r="B1189" s="26" t="s">
        <v>6829</v>
      </c>
      <c r="C1189" s="26">
        <v>14</v>
      </c>
      <c r="D1189" s="26" t="s">
        <v>7157</v>
      </c>
      <c r="E1189" s="26"/>
      <c r="F1189" s="28"/>
      <c r="G1189" s="63">
        <v>12.8</v>
      </c>
      <c r="H1189" s="63">
        <f t="shared" si="75"/>
        <v>12.8</v>
      </c>
      <c r="I1189" s="28"/>
      <c r="J1189" s="36">
        <f t="shared" si="74"/>
        <v>12.8</v>
      </c>
      <c r="K1189" s="37">
        <v>12.75</v>
      </c>
      <c r="L1189" s="38">
        <f t="shared" si="76"/>
        <v>163.2</v>
      </c>
      <c r="M1189" s="28"/>
      <c r="N1189" s="37">
        <f t="shared" si="77"/>
        <v>163.2</v>
      </c>
      <c r="O1189" s="37"/>
    </row>
    <row r="1190" s="3" customFormat="1" ht="12" customHeight="1" spans="1:15">
      <c r="A1190" s="26" t="s">
        <v>17</v>
      </c>
      <c r="B1190" s="26" t="s">
        <v>6829</v>
      </c>
      <c r="C1190" s="26">
        <v>14</v>
      </c>
      <c r="D1190" s="83" t="s">
        <v>7157</v>
      </c>
      <c r="E1190" s="26"/>
      <c r="F1190" s="28"/>
      <c r="G1190" s="63">
        <v>17.5</v>
      </c>
      <c r="H1190" s="63">
        <f t="shared" si="75"/>
        <v>17.5</v>
      </c>
      <c r="I1190" s="28"/>
      <c r="J1190" s="36">
        <f t="shared" si="74"/>
        <v>17.5</v>
      </c>
      <c r="K1190" s="37">
        <v>12.75</v>
      </c>
      <c r="L1190" s="38">
        <f t="shared" si="76"/>
        <v>223.13</v>
      </c>
      <c r="M1190" s="28"/>
      <c r="N1190" s="37">
        <f t="shared" si="77"/>
        <v>223.13</v>
      </c>
      <c r="O1190" s="37"/>
    </row>
    <row r="1191" s="3" customFormat="1" ht="12" customHeight="1" spans="1:15">
      <c r="A1191" s="26" t="s">
        <v>17</v>
      </c>
      <c r="B1191" s="26" t="s">
        <v>6829</v>
      </c>
      <c r="C1191" s="26">
        <v>14</v>
      </c>
      <c r="D1191" s="83" t="s">
        <v>7158</v>
      </c>
      <c r="E1191" s="26"/>
      <c r="F1191" s="28"/>
      <c r="G1191" s="63">
        <v>12.8</v>
      </c>
      <c r="H1191" s="63">
        <f t="shared" si="75"/>
        <v>12.8</v>
      </c>
      <c r="I1191" s="28"/>
      <c r="J1191" s="36">
        <f t="shared" si="74"/>
        <v>12.8</v>
      </c>
      <c r="K1191" s="37">
        <v>12.75</v>
      </c>
      <c r="L1191" s="38">
        <f t="shared" si="76"/>
        <v>163.2</v>
      </c>
      <c r="M1191" s="28"/>
      <c r="N1191" s="37">
        <f t="shared" si="77"/>
        <v>163.2</v>
      </c>
      <c r="O1191" s="37"/>
    </row>
    <row r="1192" s="3" customFormat="1" ht="12" customHeight="1" spans="1:15">
      <c r="A1192" s="26" t="s">
        <v>17</v>
      </c>
      <c r="B1192" s="26" t="s">
        <v>6829</v>
      </c>
      <c r="C1192" s="26">
        <v>14</v>
      </c>
      <c r="D1192" s="83" t="s">
        <v>7159</v>
      </c>
      <c r="E1192" s="26"/>
      <c r="F1192" s="28"/>
      <c r="G1192" s="63">
        <v>12.8</v>
      </c>
      <c r="H1192" s="63">
        <f t="shared" si="75"/>
        <v>12.8</v>
      </c>
      <c r="I1192" s="28"/>
      <c r="J1192" s="36">
        <f t="shared" si="74"/>
        <v>12.8</v>
      </c>
      <c r="K1192" s="37">
        <v>12.75</v>
      </c>
      <c r="L1192" s="38">
        <f t="shared" si="76"/>
        <v>163.2</v>
      </c>
      <c r="M1192" s="28"/>
      <c r="N1192" s="37">
        <f t="shared" si="77"/>
        <v>163.2</v>
      </c>
      <c r="O1192" s="37"/>
    </row>
    <row r="1193" s="3" customFormat="1" ht="12" customHeight="1" spans="1:15">
      <c r="A1193" s="26" t="s">
        <v>17</v>
      </c>
      <c r="B1193" s="26" t="s">
        <v>6829</v>
      </c>
      <c r="C1193" s="26">
        <v>14</v>
      </c>
      <c r="D1193" s="83" t="s">
        <v>7160</v>
      </c>
      <c r="E1193" s="26"/>
      <c r="F1193" s="28"/>
      <c r="G1193" s="63">
        <v>12.8</v>
      </c>
      <c r="H1193" s="63">
        <f t="shared" si="75"/>
        <v>12.8</v>
      </c>
      <c r="I1193" s="28"/>
      <c r="J1193" s="36">
        <f t="shared" si="74"/>
        <v>12.8</v>
      </c>
      <c r="K1193" s="37">
        <v>12.75</v>
      </c>
      <c r="L1193" s="38">
        <f t="shared" si="76"/>
        <v>163.2</v>
      </c>
      <c r="M1193" s="28"/>
      <c r="N1193" s="37">
        <f t="shared" si="77"/>
        <v>163.2</v>
      </c>
      <c r="O1193" s="37"/>
    </row>
    <row r="1194" s="3" customFormat="1" ht="12" customHeight="1" spans="1:15">
      <c r="A1194" s="26" t="s">
        <v>17</v>
      </c>
      <c r="B1194" s="26" t="s">
        <v>6829</v>
      </c>
      <c r="C1194" s="26">
        <v>14</v>
      </c>
      <c r="D1194" s="83" t="s">
        <v>7161</v>
      </c>
      <c r="E1194" s="26"/>
      <c r="F1194" s="28"/>
      <c r="G1194" s="63">
        <v>14.5</v>
      </c>
      <c r="H1194" s="63">
        <f t="shared" si="75"/>
        <v>14.5</v>
      </c>
      <c r="I1194" s="28"/>
      <c r="J1194" s="36">
        <f t="shared" si="74"/>
        <v>14.5</v>
      </c>
      <c r="K1194" s="37">
        <v>12.75</v>
      </c>
      <c r="L1194" s="38">
        <f t="shared" si="76"/>
        <v>184.88</v>
      </c>
      <c r="M1194" s="28"/>
      <c r="N1194" s="37">
        <f t="shared" si="77"/>
        <v>184.88</v>
      </c>
      <c r="O1194" s="37"/>
    </row>
    <row r="1195" s="3" customFormat="1" ht="12" customHeight="1" spans="1:15">
      <c r="A1195" s="26" t="s">
        <v>17</v>
      </c>
      <c r="B1195" s="26" t="s">
        <v>6829</v>
      </c>
      <c r="C1195" s="26">
        <v>14</v>
      </c>
      <c r="D1195" s="83" t="s">
        <v>7162</v>
      </c>
      <c r="E1195" s="26"/>
      <c r="F1195" s="28"/>
      <c r="G1195" s="63">
        <v>12.7</v>
      </c>
      <c r="H1195" s="63">
        <f t="shared" si="75"/>
        <v>12.7</v>
      </c>
      <c r="I1195" s="28"/>
      <c r="J1195" s="36">
        <f t="shared" si="74"/>
        <v>12.7</v>
      </c>
      <c r="K1195" s="37">
        <v>12.75</v>
      </c>
      <c r="L1195" s="38">
        <f t="shared" si="76"/>
        <v>161.93</v>
      </c>
      <c r="M1195" s="28"/>
      <c r="N1195" s="37">
        <f t="shared" si="77"/>
        <v>161.93</v>
      </c>
      <c r="O1195" s="37" t="s">
        <v>7163</v>
      </c>
    </row>
    <row r="1196" s="3" customFormat="1" ht="12" customHeight="1" spans="1:15">
      <c r="A1196" s="26" t="s">
        <v>17</v>
      </c>
      <c r="B1196" s="26" t="s">
        <v>6829</v>
      </c>
      <c r="C1196" s="26">
        <v>14</v>
      </c>
      <c r="D1196" s="26" t="s">
        <v>7164</v>
      </c>
      <c r="E1196" s="26"/>
      <c r="F1196" s="28"/>
      <c r="G1196" s="63">
        <v>12.8</v>
      </c>
      <c r="H1196" s="63">
        <f t="shared" si="75"/>
        <v>12.8</v>
      </c>
      <c r="I1196" s="28"/>
      <c r="J1196" s="36">
        <f t="shared" si="74"/>
        <v>12.8</v>
      </c>
      <c r="K1196" s="37">
        <v>12.75</v>
      </c>
      <c r="L1196" s="38">
        <f t="shared" si="76"/>
        <v>163.2</v>
      </c>
      <c r="M1196" s="28"/>
      <c r="N1196" s="37">
        <f t="shared" si="77"/>
        <v>163.2</v>
      </c>
      <c r="O1196" s="37"/>
    </row>
    <row r="1197" s="3" customFormat="1" ht="12" customHeight="1" spans="1:15">
      <c r="A1197" s="26" t="s">
        <v>17</v>
      </c>
      <c r="B1197" s="26" t="s">
        <v>6829</v>
      </c>
      <c r="C1197" s="26">
        <v>14</v>
      </c>
      <c r="D1197" s="83" t="s">
        <v>7165</v>
      </c>
      <c r="E1197" s="26"/>
      <c r="F1197" s="28"/>
      <c r="G1197" s="63">
        <v>12.7</v>
      </c>
      <c r="H1197" s="63">
        <f t="shared" si="75"/>
        <v>12.7</v>
      </c>
      <c r="I1197" s="28"/>
      <c r="J1197" s="36">
        <f t="shared" si="74"/>
        <v>12.7</v>
      </c>
      <c r="K1197" s="37">
        <v>12.75</v>
      </c>
      <c r="L1197" s="38">
        <f t="shared" si="76"/>
        <v>161.93</v>
      </c>
      <c r="M1197" s="28"/>
      <c r="N1197" s="37">
        <f t="shared" si="77"/>
        <v>161.93</v>
      </c>
      <c r="O1197" s="37"/>
    </row>
    <row r="1198" s="3" customFormat="1" ht="12" customHeight="1" spans="1:15">
      <c r="A1198" s="26" t="s">
        <v>17</v>
      </c>
      <c r="B1198" s="26" t="s">
        <v>6829</v>
      </c>
      <c r="C1198" s="26">
        <v>14</v>
      </c>
      <c r="D1198" s="26" t="s">
        <v>7166</v>
      </c>
      <c r="E1198" s="26"/>
      <c r="F1198" s="28"/>
      <c r="G1198" s="63">
        <v>14.5</v>
      </c>
      <c r="H1198" s="63">
        <f t="shared" si="75"/>
        <v>14.5</v>
      </c>
      <c r="I1198" s="28"/>
      <c r="J1198" s="36">
        <f t="shared" si="74"/>
        <v>14.5</v>
      </c>
      <c r="K1198" s="37">
        <v>12.75</v>
      </c>
      <c r="L1198" s="38">
        <f t="shared" si="76"/>
        <v>184.88</v>
      </c>
      <c r="M1198" s="28"/>
      <c r="N1198" s="37">
        <f t="shared" si="77"/>
        <v>184.88</v>
      </c>
      <c r="O1198" s="37"/>
    </row>
    <row r="1199" s="3" customFormat="1" ht="12" customHeight="1" spans="1:15">
      <c r="A1199" s="26" t="s">
        <v>17</v>
      </c>
      <c r="B1199" s="26" t="s">
        <v>6829</v>
      </c>
      <c r="C1199" s="26">
        <v>14</v>
      </c>
      <c r="D1199" s="26" t="s">
        <v>7167</v>
      </c>
      <c r="E1199" s="26"/>
      <c r="F1199" s="28"/>
      <c r="G1199" s="63">
        <v>12.8</v>
      </c>
      <c r="H1199" s="63">
        <f t="shared" si="75"/>
        <v>12.8</v>
      </c>
      <c r="I1199" s="28"/>
      <c r="J1199" s="36">
        <f t="shared" si="74"/>
        <v>12.8</v>
      </c>
      <c r="K1199" s="37">
        <v>12.75</v>
      </c>
      <c r="L1199" s="38">
        <f t="shared" si="76"/>
        <v>163.2</v>
      </c>
      <c r="M1199" s="28"/>
      <c r="N1199" s="37">
        <f t="shared" si="77"/>
        <v>163.2</v>
      </c>
      <c r="O1199" s="37"/>
    </row>
    <row r="1200" s="3" customFormat="1" ht="12" customHeight="1" spans="1:15">
      <c r="A1200" s="26" t="s">
        <v>17</v>
      </c>
      <c r="B1200" s="26" t="s">
        <v>6829</v>
      </c>
      <c r="C1200" s="26">
        <v>15</v>
      </c>
      <c r="D1200" s="83" t="s">
        <v>7168</v>
      </c>
      <c r="E1200" s="26"/>
      <c r="F1200" s="28"/>
      <c r="G1200" s="63">
        <v>12.8</v>
      </c>
      <c r="H1200" s="63">
        <f t="shared" si="75"/>
        <v>12.8</v>
      </c>
      <c r="I1200" s="28"/>
      <c r="J1200" s="36">
        <f t="shared" si="74"/>
        <v>12.8</v>
      </c>
      <c r="K1200" s="37">
        <v>12.75</v>
      </c>
      <c r="L1200" s="38">
        <f t="shared" si="76"/>
        <v>163.2</v>
      </c>
      <c r="M1200" s="28"/>
      <c r="N1200" s="37">
        <f t="shared" si="77"/>
        <v>163.2</v>
      </c>
      <c r="O1200" s="37"/>
    </row>
    <row r="1201" s="3" customFormat="1" ht="12" customHeight="1" spans="1:15">
      <c r="A1201" s="26" t="s">
        <v>17</v>
      </c>
      <c r="B1201" s="26" t="s">
        <v>6829</v>
      </c>
      <c r="C1201" s="26">
        <v>15</v>
      </c>
      <c r="D1201" s="83" t="s">
        <v>7169</v>
      </c>
      <c r="E1201" s="26"/>
      <c r="F1201" s="28"/>
      <c r="G1201" s="63">
        <v>12.8</v>
      </c>
      <c r="H1201" s="63">
        <f t="shared" si="75"/>
        <v>12.8</v>
      </c>
      <c r="I1201" s="28"/>
      <c r="J1201" s="36">
        <f t="shared" si="74"/>
        <v>12.8</v>
      </c>
      <c r="K1201" s="37">
        <v>12.75</v>
      </c>
      <c r="L1201" s="38">
        <f t="shared" si="76"/>
        <v>163.2</v>
      </c>
      <c r="M1201" s="28"/>
      <c r="N1201" s="37">
        <f t="shared" si="77"/>
        <v>163.2</v>
      </c>
      <c r="O1201" s="37"/>
    </row>
    <row r="1202" s="3" customFormat="1" ht="12" customHeight="1" spans="1:15">
      <c r="A1202" s="26" t="s">
        <v>17</v>
      </c>
      <c r="B1202" s="26" t="s">
        <v>6829</v>
      </c>
      <c r="C1202" s="26">
        <v>15</v>
      </c>
      <c r="D1202" s="83" t="s">
        <v>7170</v>
      </c>
      <c r="E1202" s="26"/>
      <c r="F1202" s="28"/>
      <c r="G1202" s="63">
        <v>12.8</v>
      </c>
      <c r="H1202" s="63">
        <f t="shared" si="75"/>
        <v>12.8</v>
      </c>
      <c r="I1202" s="28"/>
      <c r="J1202" s="36">
        <f t="shared" si="74"/>
        <v>12.8</v>
      </c>
      <c r="K1202" s="37">
        <v>12.75</v>
      </c>
      <c r="L1202" s="38">
        <f t="shared" si="76"/>
        <v>163.2</v>
      </c>
      <c r="M1202" s="28"/>
      <c r="N1202" s="37">
        <f t="shared" si="77"/>
        <v>163.2</v>
      </c>
      <c r="O1202" s="37"/>
    </row>
    <row r="1203" s="3" customFormat="1" ht="12" customHeight="1" spans="1:15">
      <c r="A1203" s="26" t="s">
        <v>17</v>
      </c>
      <c r="B1203" s="26" t="s">
        <v>6829</v>
      </c>
      <c r="C1203" s="26">
        <v>15</v>
      </c>
      <c r="D1203" s="83" t="s">
        <v>7171</v>
      </c>
      <c r="E1203" s="26"/>
      <c r="F1203" s="28"/>
      <c r="G1203" s="63">
        <v>12.7</v>
      </c>
      <c r="H1203" s="63">
        <f t="shared" si="75"/>
        <v>12.7</v>
      </c>
      <c r="I1203" s="28"/>
      <c r="J1203" s="36">
        <f t="shared" si="74"/>
        <v>12.7</v>
      </c>
      <c r="K1203" s="37">
        <v>12.75</v>
      </c>
      <c r="L1203" s="38">
        <f t="shared" si="76"/>
        <v>161.93</v>
      </c>
      <c r="M1203" s="28"/>
      <c r="N1203" s="37">
        <f t="shared" si="77"/>
        <v>161.93</v>
      </c>
      <c r="O1203" s="37"/>
    </row>
    <row r="1204" s="3" customFormat="1" ht="12" customHeight="1" spans="1:15">
      <c r="A1204" s="26" t="s">
        <v>17</v>
      </c>
      <c r="B1204" s="26" t="s">
        <v>6829</v>
      </c>
      <c r="C1204" s="26">
        <v>15</v>
      </c>
      <c r="D1204" s="83" t="s">
        <v>7172</v>
      </c>
      <c r="E1204" s="26"/>
      <c r="F1204" s="28"/>
      <c r="G1204" s="63">
        <v>17</v>
      </c>
      <c r="H1204" s="63">
        <f t="shared" si="75"/>
        <v>17</v>
      </c>
      <c r="I1204" s="28"/>
      <c r="J1204" s="36">
        <f t="shared" si="74"/>
        <v>17</v>
      </c>
      <c r="K1204" s="37">
        <v>12.75</v>
      </c>
      <c r="L1204" s="38">
        <f t="shared" si="76"/>
        <v>216.75</v>
      </c>
      <c r="M1204" s="28"/>
      <c r="N1204" s="37">
        <f t="shared" si="77"/>
        <v>216.75</v>
      </c>
      <c r="O1204" s="37"/>
    </row>
    <row r="1205" s="3" customFormat="1" ht="12" customHeight="1" spans="1:15">
      <c r="A1205" s="26" t="s">
        <v>17</v>
      </c>
      <c r="B1205" s="26" t="s">
        <v>6829</v>
      </c>
      <c r="C1205" s="26">
        <v>15</v>
      </c>
      <c r="D1205" s="83" t="s">
        <v>7173</v>
      </c>
      <c r="E1205" s="26"/>
      <c r="F1205" s="28"/>
      <c r="G1205" s="63">
        <v>14.6</v>
      </c>
      <c r="H1205" s="63">
        <f t="shared" si="75"/>
        <v>14.6</v>
      </c>
      <c r="I1205" s="28"/>
      <c r="J1205" s="36">
        <f t="shared" si="74"/>
        <v>14.6</v>
      </c>
      <c r="K1205" s="37">
        <v>12.75</v>
      </c>
      <c r="L1205" s="38">
        <f t="shared" si="76"/>
        <v>186.15</v>
      </c>
      <c r="M1205" s="28"/>
      <c r="N1205" s="37">
        <f t="shared" si="77"/>
        <v>186.15</v>
      </c>
      <c r="O1205" s="37"/>
    </row>
    <row r="1206" s="3" customFormat="1" ht="12" customHeight="1" spans="1:15">
      <c r="A1206" s="26" t="s">
        <v>17</v>
      </c>
      <c r="B1206" s="26" t="s">
        <v>6829</v>
      </c>
      <c r="C1206" s="26">
        <v>15</v>
      </c>
      <c r="D1206" s="83" t="s">
        <v>7174</v>
      </c>
      <c r="E1206" s="26"/>
      <c r="F1206" s="28"/>
      <c r="G1206" s="63">
        <v>12.8</v>
      </c>
      <c r="H1206" s="63">
        <f t="shared" si="75"/>
        <v>12.8</v>
      </c>
      <c r="I1206" s="28"/>
      <c r="J1206" s="36">
        <f t="shared" si="74"/>
        <v>12.8</v>
      </c>
      <c r="K1206" s="37">
        <v>12.75</v>
      </c>
      <c r="L1206" s="38">
        <f t="shared" si="76"/>
        <v>163.2</v>
      </c>
      <c r="M1206" s="28"/>
      <c r="N1206" s="37">
        <f t="shared" si="77"/>
        <v>163.2</v>
      </c>
      <c r="O1206" s="37"/>
    </row>
    <row r="1207" s="3" customFormat="1" ht="12" customHeight="1" spans="1:15">
      <c r="A1207" s="26" t="s">
        <v>17</v>
      </c>
      <c r="B1207" s="26" t="s">
        <v>6829</v>
      </c>
      <c r="C1207" s="26">
        <v>15</v>
      </c>
      <c r="D1207" s="83" t="s">
        <v>7175</v>
      </c>
      <c r="E1207" s="26"/>
      <c r="F1207" s="28"/>
      <c r="G1207" s="63">
        <v>12.7</v>
      </c>
      <c r="H1207" s="63">
        <f t="shared" si="75"/>
        <v>12.7</v>
      </c>
      <c r="I1207" s="28"/>
      <c r="J1207" s="36">
        <f t="shared" si="74"/>
        <v>12.7</v>
      </c>
      <c r="K1207" s="37">
        <v>12.75</v>
      </c>
      <c r="L1207" s="38">
        <f t="shared" si="76"/>
        <v>161.93</v>
      </c>
      <c r="M1207" s="28"/>
      <c r="N1207" s="37">
        <f t="shared" si="77"/>
        <v>161.93</v>
      </c>
      <c r="O1207" s="37"/>
    </row>
    <row r="1208" s="3" customFormat="1" ht="12" customHeight="1" spans="1:15">
      <c r="A1208" s="26" t="s">
        <v>17</v>
      </c>
      <c r="B1208" s="26" t="s">
        <v>6829</v>
      </c>
      <c r="C1208" s="26">
        <v>15</v>
      </c>
      <c r="D1208" s="83" t="s">
        <v>7176</v>
      </c>
      <c r="E1208" s="26"/>
      <c r="F1208" s="28"/>
      <c r="G1208" s="63">
        <v>12.8</v>
      </c>
      <c r="H1208" s="63">
        <f t="shared" si="75"/>
        <v>12.8</v>
      </c>
      <c r="I1208" s="28"/>
      <c r="J1208" s="36">
        <f t="shared" si="74"/>
        <v>12.8</v>
      </c>
      <c r="K1208" s="37">
        <v>12.75</v>
      </c>
      <c r="L1208" s="38">
        <f t="shared" si="76"/>
        <v>163.2</v>
      </c>
      <c r="M1208" s="28"/>
      <c r="N1208" s="37">
        <f t="shared" si="77"/>
        <v>163.2</v>
      </c>
      <c r="O1208" s="37"/>
    </row>
    <row r="1209" s="3" customFormat="1" ht="12" customHeight="1" spans="1:15">
      <c r="A1209" s="26" t="s">
        <v>17</v>
      </c>
      <c r="B1209" s="26" t="s">
        <v>6829</v>
      </c>
      <c r="C1209" s="26">
        <v>15</v>
      </c>
      <c r="D1209" s="83" t="s">
        <v>7177</v>
      </c>
      <c r="E1209" s="26"/>
      <c r="F1209" s="28"/>
      <c r="G1209" s="63">
        <v>12.7</v>
      </c>
      <c r="H1209" s="63">
        <f t="shared" si="75"/>
        <v>12.7</v>
      </c>
      <c r="I1209" s="28"/>
      <c r="J1209" s="36">
        <f t="shared" si="74"/>
        <v>12.7</v>
      </c>
      <c r="K1209" s="37">
        <v>12.75</v>
      </c>
      <c r="L1209" s="38">
        <f t="shared" si="76"/>
        <v>161.93</v>
      </c>
      <c r="M1209" s="28"/>
      <c r="N1209" s="37">
        <f t="shared" si="77"/>
        <v>161.93</v>
      </c>
      <c r="O1209" s="37"/>
    </row>
    <row r="1210" s="3" customFormat="1" ht="12" customHeight="1" spans="1:15">
      <c r="A1210" s="26" t="s">
        <v>17</v>
      </c>
      <c r="B1210" s="26" t="s">
        <v>6829</v>
      </c>
      <c r="C1210" s="26">
        <v>15</v>
      </c>
      <c r="D1210" s="83" t="s">
        <v>7178</v>
      </c>
      <c r="E1210" s="26"/>
      <c r="F1210" s="28"/>
      <c r="G1210" s="63">
        <v>12.8</v>
      </c>
      <c r="H1210" s="63">
        <f t="shared" si="75"/>
        <v>12.8</v>
      </c>
      <c r="I1210" s="28"/>
      <c r="J1210" s="36">
        <f t="shared" si="74"/>
        <v>12.8</v>
      </c>
      <c r="K1210" s="37">
        <v>12.75</v>
      </c>
      <c r="L1210" s="38">
        <f t="shared" si="76"/>
        <v>163.2</v>
      </c>
      <c r="M1210" s="28"/>
      <c r="N1210" s="37">
        <f t="shared" si="77"/>
        <v>163.2</v>
      </c>
      <c r="O1210" s="37"/>
    </row>
    <row r="1211" s="3" customFormat="1" ht="12" customHeight="1" spans="1:15">
      <c r="A1211" s="26" t="s">
        <v>17</v>
      </c>
      <c r="B1211" s="26" t="s">
        <v>6829</v>
      </c>
      <c r="C1211" s="26">
        <v>15</v>
      </c>
      <c r="D1211" s="83" t="s">
        <v>7179</v>
      </c>
      <c r="E1211" s="26"/>
      <c r="F1211" s="28"/>
      <c r="G1211" s="63">
        <v>12.8</v>
      </c>
      <c r="H1211" s="63">
        <f t="shared" si="75"/>
        <v>12.8</v>
      </c>
      <c r="I1211" s="28"/>
      <c r="J1211" s="36">
        <f t="shared" si="74"/>
        <v>12.8</v>
      </c>
      <c r="K1211" s="37">
        <v>12.75</v>
      </c>
      <c r="L1211" s="38">
        <f t="shared" si="76"/>
        <v>163.2</v>
      </c>
      <c r="M1211" s="28"/>
      <c r="N1211" s="37">
        <f t="shared" si="77"/>
        <v>163.2</v>
      </c>
      <c r="O1211" s="37"/>
    </row>
    <row r="1212" s="3" customFormat="1" ht="12" customHeight="1" spans="1:15">
      <c r="A1212" s="26" t="s">
        <v>17</v>
      </c>
      <c r="B1212" s="26" t="s">
        <v>6829</v>
      </c>
      <c r="C1212" s="26">
        <v>15</v>
      </c>
      <c r="D1212" s="41" t="s">
        <v>7180</v>
      </c>
      <c r="E1212" s="26"/>
      <c r="F1212" s="28"/>
      <c r="G1212" s="63">
        <v>12.8</v>
      </c>
      <c r="H1212" s="63">
        <f t="shared" si="75"/>
        <v>12.8</v>
      </c>
      <c r="I1212" s="28"/>
      <c r="J1212" s="36">
        <f t="shared" si="74"/>
        <v>12.8</v>
      </c>
      <c r="K1212" s="37">
        <v>12.75</v>
      </c>
      <c r="L1212" s="38">
        <f t="shared" si="76"/>
        <v>163.2</v>
      </c>
      <c r="M1212" s="28"/>
      <c r="N1212" s="37">
        <f t="shared" si="77"/>
        <v>163.2</v>
      </c>
      <c r="O1212" s="37" t="s">
        <v>7181</v>
      </c>
    </row>
    <row r="1213" s="3" customFormat="1" ht="12" customHeight="1" spans="1:15">
      <c r="A1213" s="26" t="s">
        <v>17</v>
      </c>
      <c r="B1213" s="26" t="s">
        <v>6829</v>
      </c>
      <c r="C1213" s="26">
        <v>15</v>
      </c>
      <c r="D1213" s="26" t="s">
        <v>7182</v>
      </c>
      <c r="E1213" s="26"/>
      <c r="F1213" s="28"/>
      <c r="G1213" s="63">
        <v>14.5</v>
      </c>
      <c r="H1213" s="63">
        <f t="shared" si="75"/>
        <v>14.5</v>
      </c>
      <c r="I1213" s="28"/>
      <c r="J1213" s="36">
        <f t="shared" si="74"/>
        <v>14.5</v>
      </c>
      <c r="K1213" s="37">
        <v>12.75</v>
      </c>
      <c r="L1213" s="38">
        <f t="shared" si="76"/>
        <v>184.88</v>
      </c>
      <c r="M1213" s="28"/>
      <c r="N1213" s="37">
        <f t="shared" si="77"/>
        <v>184.88</v>
      </c>
      <c r="O1213" s="37"/>
    </row>
    <row r="1214" s="3" customFormat="1" ht="12" customHeight="1" spans="1:15">
      <c r="A1214" s="26" t="s">
        <v>17</v>
      </c>
      <c r="B1214" s="26" t="s">
        <v>6829</v>
      </c>
      <c r="C1214" s="26">
        <v>15</v>
      </c>
      <c r="D1214" s="26" t="s">
        <v>7183</v>
      </c>
      <c r="E1214" s="26"/>
      <c r="F1214" s="28"/>
      <c r="G1214" s="63">
        <v>12.8</v>
      </c>
      <c r="H1214" s="63">
        <f t="shared" si="75"/>
        <v>12.8</v>
      </c>
      <c r="I1214" s="28"/>
      <c r="J1214" s="36">
        <f t="shared" si="74"/>
        <v>12.8</v>
      </c>
      <c r="K1214" s="37">
        <v>12.75</v>
      </c>
      <c r="L1214" s="38">
        <f t="shared" si="76"/>
        <v>163.2</v>
      </c>
      <c r="M1214" s="28"/>
      <c r="N1214" s="37">
        <f t="shared" si="77"/>
        <v>163.2</v>
      </c>
      <c r="O1214" s="37"/>
    </row>
    <row r="1215" s="3" customFormat="1" ht="12" customHeight="1" spans="1:15">
      <c r="A1215" s="26" t="s">
        <v>17</v>
      </c>
      <c r="B1215" s="26" t="s">
        <v>6829</v>
      </c>
      <c r="C1215" s="26">
        <v>15</v>
      </c>
      <c r="D1215" s="26" t="s">
        <v>7184</v>
      </c>
      <c r="E1215" s="26"/>
      <c r="F1215" s="28"/>
      <c r="G1215" s="63">
        <v>12.7</v>
      </c>
      <c r="H1215" s="63">
        <f t="shared" si="75"/>
        <v>12.7</v>
      </c>
      <c r="I1215" s="28"/>
      <c r="J1215" s="36">
        <f t="shared" si="74"/>
        <v>12.7</v>
      </c>
      <c r="K1215" s="37">
        <v>12.75</v>
      </c>
      <c r="L1215" s="38">
        <f t="shared" si="76"/>
        <v>161.93</v>
      </c>
      <c r="M1215" s="28"/>
      <c r="N1215" s="37">
        <f t="shared" si="77"/>
        <v>161.93</v>
      </c>
      <c r="O1215" s="37"/>
    </row>
    <row r="1216" s="3" customFormat="1" ht="12" customHeight="1" spans="1:15">
      <c r="A1216" s="26" t="s">
        <v>17</v>
      </c>
      <c r="B1216" s="26" t="s">
        <v>6829</v>
      </c>
      <c r="C1216" s="26">
        <v>15</v>
      </c>
      <c r="D1216" s="83" t="s">
        <v>7185</v>
      </c>
      <c r="E1216" s="26"/>
      <c r="F1216" s="28"/>
      <c r="G1216" s="63">
        <v>12.7</v>
      </c>
      <c r="H1216" s="63">
        <f t="shared" si="75"/>
        <v>12.7</v>
      </c>
      <c r="I1216" s="28"/>
      <c r="J1216" s="36">
        <f t="shared" si="74"/>
        <v>12.7</v>
      </c>
      <c r="K1216" s="37">
        <v>12.75</v>
      </c>
      <c r="L1216" s="38">
        <f t="shared" si="76"/>
        <v>161.93</v>
      </c>
      <c r="M1216" s="28"/>
      <c r="N1216" s="37">
        <f t="shared" si="77"/>
        <v>161.93</v>
      </c>
      <c r="O1216" s="37"/>
    </row>
    <row r="1217" s="3" customFormat="1" ht="12" customHeight="1" spans="1:15">
      <c r="A1217" s="26" t="s">
        <v>17</v>
      </c>
      <c r="B1217" s="26" t="s">
        <v>6829</v>
      </c>
      <c r="C1217" s="26">
        <v>15</v>
      </c>
      <c r="D1217" s="83" t="s">
        <v>7177</v>
      </c>
      <c r="E1217" s="26"/>
      <c r="F1217" s="28"/>
      <c r="G1217" s="63">
        <v>12.8</v>
      </c>
      <c r="H1217" s="63">
        <f t="shared" si="75"/>
        <v>12.8</v>
      </c>
      <c r="I1217" s="28"/>
      <c r="J1217" s="36">
        <f t="shared" si="74"/>
        <v>12.8</v>
      </c>
      <c r="K1217" s="37">
        <v>12.75</v>
      </c>
      <c r="L1217" s="38">
        <f t="shared" si="76"/>
        <v>163.2</v>
      </c>
      <c r="M1217" s="28"/>
      <c r="N1217" s="37">
        <f t="shared" si="77"/>
        <v>163.2</v>
      </c>
      <c r="O1217" s="37" t="s">
        <v>7186</v>
      </c>
    </row>
    <row r="1218" s="3" customFormat="1" ht="12" customHeight="1" spans="1:15">
      <c r="A1218" s="26" t="s">
        <v>17</v>
      </c>
      <c r="B1218" s="26" t="s">
        <v>6829</v>
      </c>
      <c r="C1218" s="26" t="s">
        <v>2</v>
      </c>
      <c r="D1218" s="26" t="s">
        <v>7187</v>
      </c>
      <c r="E1218" s="26"/>
      <c r="F1218" s="28">
        <v>1359.39</v>
      </c>
      <c r="G1218" s="63"/>
      <c r="H1218" s="63">
        <f t="shared" si="75"/>
        <v>1359.39</v>
      </c>
      <c r="I1218" s="28"/>
      <c r="J1218" s="36">
        <f t="shared" si="74"/>
        <v>1359.39</v>
      </c>
      <c r="K1218" s="37">
        <v>12.75</v>
      </c>
      <c r="L1218" s="38">
        <f t="shared" si="76"/>
        <v>17332.22</v>
      </c>
      <c r="M1218" s="28"/>
      <c r="N1218" s="37">
        <f t="shared" si="77"/>
        <v>17332.22</v>
      </c>
      <c r="O1218" s="37"/>
    </row>
    <row r="1219" ht="12" customHeight="1" spans="1:15">
      <c r="A1219" s="25" t="s">
        <v>17</v>
      </c>
      <c r="B1219" s="25" t="s">
        <v>2068</v>
      </c>
      <c r="C1219" s="25" t="s">
        <v>7188</v>
      </c>
      <c r="D1219" s="30" t="s">
        <v>2070</v>
      </c>
      <c r="E1219" s="28"/>
      <c r="F1219" s="36">
        <f>1164-26.4</f>
        <v>1137.6</v>
      </c>
      <c r="G1219" s="63"/>
      <c r="H1219" s="63">
        <f t="shared" si="75"/>
        <v>1137.6</v>
      </c>
      <c r="I1219" s="28"/>
      <c r="J1219" s="36">
        <f t="shared" si="74"/>
        <v>1137.6</v>
      </c>
      <c r="K1219" s="37">
        <v>12.75</v>
      </c>
      <c r="L1219" s="38">
        <f t="shared" si="76"/>
        <v>14504.4</v>
      </c>
      <c r="M1219" s="28"/>
      <c r="N1219" s="37">
        <f t="shared" si="77"/>
        <v>14504.4</v>
      </c>
      <c r="O1219" s="39"/>
    </row>
    <row r="1220" ht="12" customHeight="1" spans="1:15">
      <c r="A1220" s="25" t="s">
        <v>17</v>
      </c>
      <c r="B1220" s="25" t="s">
        <v>2068</v>
      </c>
      <c r="C1220" s="25" t="s">
        <v>7189</v>
      </c>
      <c r="D1220" s="30" t="s">
        <v>2070</v>
      </c>
      <c r="E1220" s="28"/>
      <c r="F1220" s="36">
        <v>564.02</v>
      </c>
      <c r="G1220" s="63"/>
      <c r="H1220" s="63">
        <f t="shared" si="75"/>
        <v>564.02</v>
      </c>
      <c r="I1220" s="28"/>
      <c r="J1220" s="36">
        <f t="shared" si="74"/>
        <v>564.02</v>
      </c>
      <c r="K1220" s="37">
        <v>12.75</v>
      </c>
      <c r="L1220" s="38">
        <f t="shared" si="76"/>
        <v>7191.26</v>
      </c>
      <c r="M1220" s="28"/>
      <c r="N1220" s="37">
        <f t="shared" si="77"/>
        <v>7191.26</v>
      </c>
      <c r="O1220" s="39"/>
    </row>
    <row r="1221" s="2" customFormat="1" ht="12" customHeight="1" spans="1:15">
      <c r="A1221" s="86" t="s">
        <v>2072</v>
      </c>
      <c r="B1221" s="87" t="s">
        <v>18</v>
      </c>
      <c r="C1221" s="87"/>
      <c r="D1221" s="87"/>
      <c r="E1221" s="87"/>
      <c r="F1221" s="88">
        <f t="shared" ref="F1221:H1221" si="78">SUM(F1222:F1560)</f>
        <v>289.3</v>
      </c>
      <c r="G1221" s="88">
        <f t="shared" si="78"/>
        <v>2310.81</v>
      </c>
      <c r="H1221" s="88">
        <f t="shared" si="78"/>
        <v>2600.11</v>
      </c>
      <c r="I1221" s="88"/>
      <c r="J1221" s="88">
        <f>SUM(J1222:J1560)</f>
        <v>2600.11</v>
      </c>
      <c r="K1221" s="88"/>
      <c r="L1221" s="88">
        <f t="shared" ref="L1221:N1221" si="79">SUM(L1222:L1560)</f>
        <v>33152.15</v>
      </c>
      <c r="M1221" s="88"/>
      <c r="N1221" s="88">
        <f t="shared" si="79"/>
        <v>33152.15</v>
      </c>
      <c r="O1221" s="87"/>
    </row>
    <row r="1222" ht="12" customHeight="1" spans="1:15">
      <c r="A1222" s="89" t="s">
        <v>2072</v>
      </c>
      <c r="B1222" s="90" t="s">
        <v>7190</v>
      </c>
      <c r="C1222" s="91">
        <v>1</v>
      </c>
      <c r="D1222" s="89" t="s">
        <v>7191</v>
      </c>
      <c r="E1222" s="92"/>
      <c r="F1222" s="92"/>
      <c r="G1222" s="92">
        <v>22.3</v>
      </c>
      <c r="H1222" s="92">
        <v>22.3</v>
      </c>
      <c r="I1222" s="97"/>
      <c r="J1222" s="92">
        <v>22.3</v>
      </c>
      <c r="K1222" s="97">
        <v>12.75</v>
      </c>
      <c r="L1222" s="98">
        <f>ROUND(H1222*K1222,2)</f>
        <v>284.33</v>
      </c>
      <c r="M1222" s="97"/>
      <c r="N1222" s="97">
        <f>L1222-M1222</f>
        <v>284.33</v>
      </c>
      <c r="O1222" s="99"/>
    </row>
    <row r="1223" ht="12" customHeight="1" spans="1:15">
      <c r="A1223" s="89" t="s">
        <v>2072</v>
      </c>
      <c r="B1223" s="90" t="s">
        <v>7190</v>
      </c>
      <c r="C1223" s="91">
        <v>1</v>
      </c>
      <c r="D1223" s="89" t="s">
        <v>7192</v>
      </c>
      <c r="E1223" s="92"/>
      <c r="F1223" s="92"/>
      <c r="G1223" s="92">
        <v>22.3</v>
      </c>
      <c r="H1223" s="92">
        <v>22.3</v>
      </c>
      <c r="I1223" s="97"/>
      <c r="J1223" s="92">
        <v>22.3</v>
      </c>
      <c r="K1223" s="97">
        <v>12.75</v>
      </c>
      <c r="L1223" s="98">
        <f t="shared" ref="L1223:L1286" si="80">ROUND(H1223*K1223,2)</f>
        <v>284.33</v>
      </c>
      <c r="M1223" s="97"/>
      <c r="N1223" s="97">
        <f t="shared" ref="N1223:N1286" si="81">L1223-M1223</f>
        <v>284.33</v>
      </c>
      <c r="O1223" s="99"/>
    </row>
    <row r="1224" ht="12" spans="1:15">
      <c r="A1224" s="89" t="s">
        <v>2072</v>
      </c>
      <c r="B1224" s="90" t="s">
        <v>7190</v>
      </c>
      <c r="C1224" s="91">
        <v>1</v>
      </c>
      <c r="D1224" s="89" t="s">
        <v>7193</v>
      </c>
      <c r="E1224" s="92"/>
      <c r="F1224" s="92"/>
      <c r="G1224" s="92">
        <v>26</v>
      </c>
      <c r="H1224" s="92">
        <v>26</v>
      </c>
      <c r="I1224" s="97"/>
      <c r="J1224" s="92">
        <v>26</v>
      </c>
      <c r="K1224" s="97">
        <v>12.75</v>
      </c>
      <c r="L1224" s="98">
        <f t="shared" si="80"/>
        <v>331.5</v>
      </c>
      <c r="M1224" s="97"/>
      <c r="N1224" s="97">
        <f t="shared" si="81"/>
        <v>331.5</v>
      </c>
      <c r="O1224" s="99"/>
    </row>
    <row r="1225" ht="12" spans="1:15">
      <c r="A1225" s="89" t="s">
        <v>2072</v>
      </c>
      <c r="B1225" s="90" t="s">
        <v>7190</v>
      </c>
      <c r="C1225" s="91">
        <v>1</v>
      </c>
      <c r="D1225" s="89" t="s">
        <v>7194</v>
      </c>
      <c r="E1225" s="92"/>
      <c r="F1225" s="92"/>
      <c r="G1225" s="92">
        <v>14.9</v>
      </c>
      <c r="H1225" s="92">
        <v>14.9</v>
      </c>
      <c r="I1225" s="97"/>
      <c r="J1225" s="92">
        <v>14.9</v>
      </c>
      <c r="K1225" s="97">
        <v>12.75</v>
      </c>
      <c r="L1225" s="98">
        <f t="shared" si="80"/>
        <v>189.98</v>
      </c>
      <c r="M1225" s="97"/>
      <c r="N1225" s="97">
        <f t="shared" si="81"/>
        <v>189.98</v>
      </c>
      <c r="O1225" s="99"/>
    </row>
    <row r="1226" ht="12" spans="1:15">
      <c r="A1226" s="89" t="s">
        <v>2072</v>
      </c>
      <c r="B1226" s="90" t="s">
        <v>7190</v>
      </c>
      <c r="C1226" s="91">
        <v>1</v>
      </c>
      <c r="D1226" s="89" t="s">
        <v>7195</v>
      </c>
      <c r="E1226" s="92"/>
      <c r="F1226" s="92"/>
      <c r="G1226" s="92">
        <v>29.7</v>
      </c>
      <c r="H1226" s="92">
        <v>29.7</v>
      </c>
      <c r="I1226" s="97"/>
      <c r="J1226" s="92">
        <v>29.7</v>
      </c>
      <c r="K1226" s="97">
        <v>12.75</v>
      </c>
      <c r="L1226" s="98">
        <f t="shared" si="80"/>
        <v>378.68</v>
      </c>
      <c r="M1226" s="97"/>
      <c r="N1226" s="97">
        <f t="shared" si="81"/>
        <v>378.68</v>
      </c>
      <c r="O1226" s="99"/>
    </row>
    <row r="1227" ht="12" spans="1:15">
      <c r="A1227" s="89" t="s">
        <v>2072</v>
      </c>
      <c r="B1227" s="90" t="s">
        <v>7190</v>
      </c>
      <c r="C1227" s="91">
        <v>1</v>
      </c>
      <c r="D1227" s="89" t="s">
        <v>7196</v>
      </c>
      <c r="E1227" s="92"/>
      <c r="F1227" s="92"/>
      <c r="G1227" s="92">
        <v>23.3</v>
      </c>
      <c r="H1227" s="92">
        <v>23.3</v>
      </c>
      <c r="I1227" s="97"/>
      <c r="J1227" s="92">
        <v>23.3</v>
      </c>
      <c r="K1227" s="97">
        <v>12.75</v>
      </c>
      <c r="L1227" s="98">
        <f t="shared" si="80"/>
        <v>297.08</v>
      </c>
      <c r="M1227" s="97"/>
      <c r="N1227" s="97">
        <f t="shared" si="81"/>
        <v>297.08</v>
      </c>
      <c r="O1227" s="99"/>
    </row>
    <row r="1228" ht="12" spans="1:15">
      <c r="A1228" s="89" t="s">
        <v>2072</v>
      </c>
      <c r="B1228" s="90" t="s">
        <v>7190</v>
      </c>
      <c r="C1228" s="91">
        <v>1</v>
      </c>
      <c r="D1228" s="89" t="s">
        <v>7197</v>
      </c>
      <c r="E1228" s="92"/>
      <c r="F1228" s="92"/>
      <c r="G1228" s="92">
        <v>22.3</v>
      </c>
      <c r="H1228" s="92">
        <v>22.3</v>
      </c>
      <c r="I1228" s="97"/>
      <c r="J1228" s="92">
        <v>22.3</v>
      </c>
      <c r="K1228" s="97">
        <v>12.75</v>
      </c>
      <c r="L1228" s="98">
        <f t="shared" si="80"/>
        <v>284.33</v>
      </c>
      <c r="M1228" s="97"/>
      <c r="N1228" s="97">
        <f t="shared" si="81"/>
        <v>284.33</v>
      </c>
      <c r="O1228" s="99"/>
    </row>
    <row r="1229" ht="12" spans="1:15">
      <c r="A1229" s="89" t="s">
        <v>2072</v>
      </c>
      <c r="B1229" s="90" t="s">
        <v>7190</v>
      </c>
      <c r="C1229" s="91">
        <v>1</v>
      </c>
      <c r="D1229" s="93" t="s">
        <v>7198</v>
      </c>
      <c r="E1229" s="92"/>
      <c r="F1229" s="92"/>
      <c r="G1229" s="92">
        <v>18.6</v>
      </c>
      <c r="H1229" s="92">
        <v>18.6</v>
      </c>
      <c r="I1229" s="97"/>
      <c r="J1229" s="92">
        <v>18.6</v>
      </c>
      <c r="K1229" s="97">
        <v>12.75</v>
      </c>
      <c r="L1229" s="98">
        <f t="shared" si="80"/>
        <v>237.15</v>
      </c>
      <c r="M1229" s="97"/>
      <c r="N1229" s="97">
        <f t="shared" si="81"/>
        <v>237.15</v>
      </c>
      <c r="O1229" s="99"/>
    </row>
    <row r="1230" ht="12" spans="1:15">
      <c r="A1230" s="89" t="s">
        <v>2072</v>
      </c>
      <c r="B1230" s="90" t="s">
        <v>7190</v>
      </c>
      <c r="C1230" s="91">
        <v>1</v>
      </c>
      <c r="D1230" s="89" t="s">
        <v>7199</v>
      </c>
      <c r="E1230" s="92"/>
      <c r="F1230" s="92"/>
      <c r="G1230" s="92">
        <v>18.6</v>
      </c>
      <c r="H1230" s="92">
        <v>18.6</v>
      </c>
      <c r="I1230" s="97"/>
      <c r="J1230" s="92">
        <v>18.6</v>
      </c>
      <c r="K1230" s="97">
        <v>12.75</v>
      </c>
      <c r="L1230" s="98">
        <f t="shared" si="80"/>
        <v>237.15</v>
      </c>
      <c r="M1230" s="97"/>
      <c r="N1230" s="97">
        <f t="shared" si="81"/>
        <v>237.15</v>
      </c>
      <c r="O1230" s="99"/>
    </row>
    <row r="1231" ht="12" spans="1:15">
      <c r="A1231" s="89" t="s">
        <v>2072</v>
      </c>
      <c r="B1231" s="90" t="s">
        <v>7190</v>
      </c>
      <c r="C1231" s="91">
        <v>1</v>
      </c>
      <c r="D1231" s="89" t="s">
        <v>7200</v>
      </c>
      <c r="E1231" s="92"/>
      <c r="F1231" s="92"/>
      <c r="G1231" s="92">
        <v>33.4</v>
      </c>
      <c r="H1231" s="92">
        <v>33.4</v>
      </c>
      <c r="I1231" s="97"/>
      <c r="J1231" s="92">
        <v>33.4</v>
      </c>
      <c r="K1231" s="97">
        <v>12.75</v>
      </c>
      <c r="L1231" s="98">
        <f t="shared" si="80"/>
        <v>425.85</v>
      </c>
      <c r="M1231" s="97"/>
      <c r="N1231" s="97">
        <f t="shared" si="81"/>
        <v>425.85</v>
      </c>
      <c r="O1231" s="99"/>
    </row>
    <row r="1232" ht="12" spans="1:15">
      <c r="A1232" s="89" t="s">
        <v>2072</v>
      </c>
      <c r="B1232" s="90" t="s">
        <v>7190</v>
      </c>
      <c r="C1232" s="91">
        <v>1</v>
      </c>
      <c r="D1232" s="89" t="s">
        <v>7201</v>
      </c>
      <c r="E1232" s="92"/>
      <c r="F1232" s="92"/>
      <c r="G1232" s="92">
        <v>22.3</v>
      </c>
      <c r="H1232" s="92">
        <v>22.3</v>
      </c>
      <c r="I1232" s="97"/>
      <c r="J1232" s="92">
        <v>22.3</v>
      </c>
      <c r="K1232" s="97">
        <v>12.75</v>
      </c>
      <c r="L1232" s="98">
        <f t="shared" si="80"/>
        <v>284.33</v>
      </c>
      <c r="M1232" s="97"/>
      <c r="N1232" s="97">
        <f t="shared" si="81"/>
        <v>284.33</v>
      </c>
      <c r="O1232" s="99"/>
    </row>
    <row r="1233" ht="12" spans="1:15">
      <c r="A1233" s="89" t="s">
        <v>2072</v>
      </c>
      <c r="B1233" s="90" t="s">
        <v>7190</v>
      </c>
      <c r="C1233" s="91">
        <v>1</v>
      </c>
      <c r="D1233" s="89" t="s">
        <v>7202</v>
      </c>
      <c r="E1233" s="92"/>
      <c r="F1233" s="92"/>
      <c r="G1233" s="92">
        <v>14.9</v>
      </c>
      <c r="H1233" s="92">
        <v>14.9</v>
      </c>
      <c r="I1233" s="97"/>
      <c r="J1233" s="92">
        <v>14.9</v>
      </c>
      <c r="K1233" s="97">
        <v>12.75</v>
      </c>
      <c r="L1233" s="98">
        <f t="shared" si="80"/>
        <v>189.98</v>
      </c>
      <c r="M1233" s="97"/>
      <c r="N1233" s="97">
        <f t="shared" si="81"/>
        <v>189.98</v>
      </c>
      <c r="O1233" s="99"/>
    </row>
    <row r="1234" ht="12" spans="1:15">
      <c r="A1234" s="89" t="s">
        <v>2072</v>
      </c>
      <c r="B1234" s="90" t="s">
        <v>7190</v>
      </c>
      <c r="C1234" s="91">
        <v>1</v>
      </c>
      <c r="D1234" s="89" t="s">
        <v>7203</v>
      </c>
      <c r="E1234" s="92"/>
      <c r="F1234" s="92"/>
      <c r="G1234" s="92">
        <v>40.8</v>
      </c>
      <c r="H1234" s="92">
        <v>40.8</v>
      </c>
      <c r="I1234" s="97"/>
      <c r="J1234" s="92">
        <v>40.8</v>
      </c>
      <c r="K1234" s="97">
        <v>12.75</v>
      </c>
      <c r="L1234" s="98">
        <f t="shared" si="80"/>
        <v>520.2</v>
      </c>
      <c r="M1234" s="97"/>
      <c r="N1234" s="97">
        <f t="shared" si="81"/>
        <v>520.2</v>
      </c>
      <c r="O1234" s="99"/>
    </row>
    <row r="1235" ht="12" spans="1:15">
      <c r="A1235" s="89" t="s">
        <v>2072</v>
      </c>
      <c r="B1235" s="90" t="s">
        <v>7190</v>
      </c>
      <c r="C1235" s="91">
        <v>1</v>
      </c>
      <c r="D1235" s="89" t="s">
        <v>7204</v>
      </c>
      <c r="E1235" s="92"/>
      <c r="F1235" s="92"/>
      <c r="G1235" s="92">
        <v>14.9</v>
      </c>
      <c r="H1235" s="92">
        <v>14.9</v>
      </c>
      <c r="I1235" s="97"/>
      <c r="J1235" s="92">
        <v>14.9</v>
      </c>
      <c r="K1235" s="97">
        <v>12.75</v>
      </c>
      <c r="L1235" s="98">
        <f t="shared" si="80"/>
        <v>189.98</v>
      </c>
      <c r="M1235" s="97"/>
      <c r="N1235" s="97">
        <f t="shared" si="81"/>
        <v>189.98</v>
      </c>
      <c r="O1235" s="99"/>
    </row>
    <row r="1236" ht="12" spans="1:15">
      <c r="A1236" s="89" t="s">
        <v>2072</v>
      </c>
      <c r="B1236" s="90" t="s">
        <v>7190</v>
      </c>
      <c r="C1236" s="91">
        <v>1</v>
      </c>
      <c r="D1236" s="89" t="s">
        <v>7205</v>
      </c>
      <c r="E1236" s="92"/>
      <c r="F1236" s="92"/>
      <c r="G1236" s="92">
        <v>22.3</v>
      </c>
      <c r="H1236" s="92">
        <v>22.3</v>
      </c>
      <c r="I1236" s="97"/>
      <c r="J1236" s="92">
        <v>22.3</v>
      </c>
      <c r="K1236" s="97">
        <v>12.75</v>
      </c>
      <c r="L1236" s="98">
        <f t="shared" si="80"/>
        <v>284.33</v>
      </c>
      <c r="M1236" s="97"/>
      <c r="N1236" s="97">
        <f t="shared" si="81"/>
        <v>284.33</v>
      </c>
      <c r="O1236" s="99"/>
    </row>
    <row r="1237" ht="12" spans="1:15">
      <c r="A1237" s="89" t="s">
        <v>2072</v>
      </c>
      <c r="B1237" s="90" t="s">
        <v>7190</v>
      </c>
      <c r="C1237" s="91">
        <v>1</v>
      </c>
      <c r="D1237" s="89" t="s">
        <v>1162</v>
      </c>
      <c r="E1237" s="92"/>
      <c r="F1237" s="92"/>
      <c r="G1237" s="92">
        <v>26</v>
      </c>
      <c r="H1237" s="92">
        <v>26</v>
      </c>
      <c r="I1237" s="97"/>
      <c r="J1237" s="92">
        <v>26</v>
      </c>
      <c r="K1237" s="97">
        <v>12.75</v>
      </c>
      <c r="L1237" s="98">
        <f t="shared" si="80"/>
        <v>331.5</v>
      </c>
      <c r="M1237" s="97"/>
      <c r="N1237" s="97">
        <f t="shared" si="81"/>
        <v>331.5</v>
      </c>
      <c r="O1237" s="99"/>
    </row>
    <row r="1238" ht="12" spans="1:15">
      <c r="A1238" s="89" t="s">
        <v>2072</v>
      </c>
      <c r="B1238" s="90" t="s">
        <v>7190</v>
      </c>
      <c r="C1238" s="91">
        <v>1</v>
      </c>
      <c r="D1238" s="89" t="s">
        <v>7206</v>
      </c>
      <c r="E1238" s="92"/>
      <c r="F1238" s="92"/>
      <c r="G1238" s="92">
        <v>30.7</v>
      </c>
      <c r="H1238" s="92">
        <v>30.7</v>
      </c>
      <c r="I1238" s="97"/>
      <c r="J1238" s="92">
        <v>30.7</v>
      </c>
      <c r="K1238" s="97">
        <v>12.75</v>
      </c>
      <c r="L1238" s="98">
        <f t="shared" si="80"/>
        <v>391.43</v>
      </c>
      <c r="M1238" s="97"/>
      <c r="N1238" s="97">
        <f t="shared" si="81"/>
        <v>391.43</v>
      </c>
      <c r="O1238" s="99"/>
    </row>
    <row r="1239" ht="12" spans="1:15">
      <c r="A1239" s="89" t="s">
        <v>2072</v>
      </c>
      <c r="B1239" s="90" t="s">
        <v>7190</v>
      </c>
      <c r="C1239" s="91">
        <v>1</v>
      </c>
      <c r="D1239" s="89" t="s">
        <v>7207</v>
      </c>
      <c r="E1239" s="92"/>
      <c r="F1239" s="92"/>
      <c r="G1239" s="92">
        <v>11.2</v>
      </c>
      <c r="H1239" s="92">
        <v>11.2</v>
      </c>
      <c r="I1239" s="97"/>
      <c r="J1239" s="92">
        <v>11.2</v>
      </c>
      <c r="K1239" s="97">
        <v>12.75</v>
      </c>
      <c r="L1239" s="98">
        <f t="shared" si="80"/>
        <v>142.8</v>
      </c>
      <c r="M1239" s="97"/>
      <c r="N1239" s="97">
        <f t="shared" si="81"/>
        <v>142.8</v>
      </c>
      <c r="O1239" s="99"/>
    </row>
    <row r="1240" ht="12" spans="1:15">
      <c r="A1240" s="89" t="s">
        <v>2072</v>
      </c>
      <c r="B1240" s="90" t="s">
        <v>7190</v>
      </c>
      <c r="C1240" s="91">
        <v>1</v>
      </c>
      <c r="D1240" s="89" t="s">
        <v>7208</v>
      </c>
      <c r="E1240" s="92"/>
      <c r="F1240" s="92"/>
      <c r="G1240" s="92">
        <v>21.9</v>
      </c>
      <c r="H1240" s="92">
        <v>21.9</v>
      </c>
      <c r="I1240" s="97"/>
      <c r="J1240" s="92">
        <v>21.9</v>
      </c>
      <c r="K1240" s="97">
        <v>12.75</v>
      </c>
      <c r="L1240" s="98">
        <f t="shared" si="80"/>
        <v>279.23</v>
      </c>
      <c r="M1240" s="97"/>
      <c r="N1240" s="97">
        <f t="shared" si="81"/>
        <v>279.23</v>
      </c>
      <c r="O1240" s="99"/>
    </row>
    <row r="1241" ht="12" spans="1:15">
      <c r="A1241" s="89" t="s">
        <v>2072</v>
      </c>
      <c r="B1241" s="90" t="s">
        <v>7190</v>
      </c>
      <c r="C1241" s="91">
        <v>1</v>
      </c>
      <c r="D1241" s="93" t="s">
        <v>7209</v>
      </c>
      <c r="E1241" s="92"/>
      <c r="F1241" s="92"/>
      <c r="G1241" s="92">
        <v>14.9</v>
      </c>
      <c r="H1241" s="92">
        <v>14.9</v>
      </c>
      <c r="I1241" s="97"/>
      <c r="J1241" s="92">
        <v>14.9</v>
      </c>
      <c r="K1241" s="97">
        <v>12.75</v>
      </c>
      <c r="L1241" s="98">
        <f t="shared" si="80"/>
        <v>189.98</v>
      </c>
      <c r="M1241" s="97"/>
      <c r="N1241" s="97">
        <f t="shared" si="81"/>
        <v>189.98</v>
      </c>
      <c r="O1241" s="99"/>
    </row>
    <row r="1242" ht="12" spans="1:15">
      <c r="A1242" s="89" t="s">
        <v>2072</v>
      </c>
      <c r="B1242" s="90" t="s">
        <v>7190</v>
      </c>
      <c r="C1242" s="91">
        <v>1</v>
      </c>
      <c r="D1242" s="89" t="s">
        <v>7210</v>
      </c>
      <c r="E1242" s="92"/>
      <c r="F1242" s="92"/>
      <c r="G1242" s="92">
        <v>14.9</v>
      </c>
      <c r="H1242" s="92">
        <v>14.9</v>
      </c>
      <c r="I1242" s="97"/>
      <c r="J1242" s="92">
        <v>14.9</v>
      </c>
      <c r="K1242" s="97">
        <v>12.75</v>
      </c>
      <c r="L1242" s="98">
        <f t="shared" si="80"/>
        <v>189.98</v>
      </c>
      <c r="M1242" s="97"/>
      <c r="N1242" s="97">
        <f t="shared" si="81"/>
        <v>189.98</v>
      </c>
      <c r="O1242" s="99"/>
    </row>
    <row r="1243" ht="12" spans="1:15">
      <c r="A1243" s="90" t="s">
        <v>2072</v>
      </c>
      <c r="B1243" s="90" t="s">
        <v>7190</v>
      </c>
      <c r="C1243" s="94">
        <v>2</v>
      </c>
      <c r="D1243" s="95" t="s">
        <v>7211</v>
      </c>
      <c r="E1243" s="52"/>
      <c r="F1243" s="52"/>
      <c r="G1243" s="52">
        <v>10.1</v>
      </c>
      <c r="H1243" s="52">
        <v>10.1</v>
      </c>
      <c r="I1243" s="97"/>
      <c r="J1243" s="52">
        <v>10.1</v>
      </c>
      <c r="K1243" s="97">
        <v>12.75</v>
      </c>
      <c r="L1243" s="98">
        <f t="shared" si="80"/>
        <v>128.78</v>
      </c>
      <c r="M1243" s="97"/>
      <c r="N1243" s="97">
        <f t="shared" si="81"/>
        <v>128.78</v>
      </c>
      <c r="O1243" s="99"/>
    </row>
    <row r="1244" ht="12" spans="1:15">
      <c r="A1244" s="90" t="s">
        <v>2072</v>
      </c>
      <c r="B1244" s="90" t="s">
        <v>7190</v>
      </c>
      <c r="C1244" s="94">
        <v>2</v>
      </c>
      <c r="D1244" s="95" t="s">
        <v>7212</v>
      </c>
      <c r="E1244" s="52"/>
      <c r="F1244" s="52"/>
      <c r="G1244" s="52">
        <v>18.1</v>
      </c>
      <c r="H1244" s="52">
        <v>18.1</v>
      </c>
      <c r="I1244" s="97"/>
      <c r="J1244" s="52">
        <v>18.1</v>
      </c>
      <c r="K1244" s="97">
        <v>12.75</v>
      </c>
      <c r="L1244" s="98">
        <f t="shared" si="80"/>
        <v>230.78</v>
      </c>
      <c r="M1244" s="97"/>
      <c r="N1244" s="97">
        <f t="shared" si="81"/>
        <v>230.78</v>
      </c>
      <c r="O1244" s="99"/>
    </row>
    <row r="1245" ht="12" spans="1:15">
      <c r="A1245" s="90" t="s">
        <v>2072</v>
      </c>
      <c r="B1245" s="90" t="s">
        <v>7190</v>
      </c>
      <c r="C1245" s="94">
        <v>2</v>
      </c>
      <c r="D1245" s="95" t="s">
        <v>332</v>
      </c>
      <c r="E1245" s="52"/>
      <c r="F1245" s="52"/>
      <c r="G1245" s="52">
        <v>8.1</v>
      </c>
      <c r="H1245" s="52">
        <v>8.1</v>
      </c>
      <c r="I1245" s="97"/>
      <c r="J1245" s="52">
        <v>8.1</v>
      </c>
      <c r="K1245" s="97">
        <v>12.75</v>
      </c>
      <c r="L1245" s="98">
        <f t="shared" si="80"/>
        <v>103.28</v>
      </c>
      <c r="M1245" s="97"/>
      <c r="N1245" s="97">
        <f t="shared" si="81"/>
        <v>103.28</v>
      </c>
      <c r="O1245" s="99"/>
    </row>
    <row r="1246" ht="12" spans="1:15">
      <c r="A1246" s="90" t="s">
        <v>2072</v>
      </c>
      <c r="B1246" s="90" t="s">
        <v>7190</v>
      </c>
      <c r="C1246" s="94">
        <v>2</v>
      </c>
      <c r="D1246" s="95" t="s">
        <v>7213</v>
      </c>
      <c r="E1246" s="52"/>
      <c r="F1246" s="52"/>
      <c r="G1246" s="52">
        <v>4.1</v>
      </c>
      <c r="H1246" s="52">
        <v>4.1</v>
      </c>
      <c r="I1246" s="97"/>
      <c r="J1246" s="52">
        <v>4.1</v>
      </c>
      <c r="K1246" s="97">
        <v>12.75</v>
      </c>
      <c r="L1246" s="98">
        <f t="shared" si="80"/>
        <v>52.28</v>
      </c>
      <c r="M1246" s="97"/>
      <c r="N1246" s="97">
        <f t="shared" si="81"/>
        <v>52.28</v>
      </c>
      <c r="O1246" s="99"/>
    </row>
    <row r="1247" ht="12" spans="1:15">
      <c r="A1247" s="90" t="s">
        <v>2072</v>
      </c>
      <c r="B1247" s="90" t="s">
        <v>7190</v>
      </c>
      <c r="C1247" s="94">
        <v>2</v>
      </c>
      <c r="D1247" s="95" t="s">
        <v>7214</v>
      </c>
      <c r="E1247" s="52"/>
      <c r="F1247" s="52"/>
      <c r="G1247" s="52">
        <v>24.2</v>
      </c>
      <c r="H1247" s="52">
        <v>24.2</v>
      </c>
      <c r="I1247" s="97"/>
      <c r="J1247" s="52">
        <v>24.2</v>
      </c>
      <c r="K1247" s="97">
        <v>12.75</v>
      </c>
      <c r="L1247" s="98">
        <f t="shared" si="80"/>
        <v>308.55</v>
      </c>
      <c r="M1247" s="97"/>
      <c r="N1247" s="97">
        <f t="shared" si="81"/>
        <v>308.55</v>
      </c>
      <c r="O1247" s="99"/>
    </row>
    <row r="1248" ht="12" spans="1:15">
      <c r="A1248" s="90" t="s">
        <v>2072</v>
      </c>
      <c r="B1248" s="90" t="s">
        <v>7190</v>
      </c>
      <c r="C1248" s="94">
        <v>2</v>
      </c>
      <c r="D1248" s="95" t="s">
        <v>7215</v>
      </c>
      <c r="E1248" s="52"/>
      <c r="F1248" s="52"/>
      <c r="G1248" s="52">
        <v>32.1</v>
      </c>
      <c r="H1248" s="52">
        <v>32.1</v>
      </c>
      <c r="I1248" s="97"/>
      <c r="J1248" s="52">
        <v>32.1</v>
      </c>
      <c r="K1248" s="97">
        <v>12.75</v>
      </c>
      <c r="L1248" s="98">
        <f t="shared" si="80"/>
        <v>409.28</v>
      </c>
      <c r="M1248" s="97"/>
      <c r="N1248" s="97">
        <f t="shared" si="81"/>
        <v>409.28</v>
      </c>
      <c r="O1248" s="99"/>
    </row>
    <row r="1249" ht="12" spans="1:15">
      <c r="A1249" s="90" t="s">
        <v>2072</v>
      </c>
      <c r="B1249" s="90" t="s">
        <v>7190</v>
      </c>
      <c r="C1249" s="94">
        <v>2</v>
      </c>
      <c r="D1249" s="95" t="s">
        <v>7216</v>
      </c>
      <c r="E1249" s="52"/>
      <c r="F1249" s="52"/>
      <c r="G1249" s="52">
        <v>14.1</v>
      </c>
      <c r="H1249" s="52">
        <v>14.1</v>
      </c>
      <c r="I1249" s="97"/>
      <c r="J1249" s="52">
        <v>14.1</v>
      </c>
      <c r="K1249" s="97">
        <v>12.75</v>
      </c>
      <c r="L1249" s="98">
        <f t="shared" si="80"/>
        <v>179.78</v>
      </c>
      <c r="M1249" s="97"/>
      <c r="N1249" s="97">
        <f t="shared" si="81"/>
        <v>179.78</v>
      </c>
      <c r="O1249" s="99"/>
    </row>
    <row r="1250" ht="12" spans="1:15">
      <c r="A1250" s="90" t="s">
        <v>2072</v>
      </c>
      <c r="B1250" s="90" t="s">
        <v>7190</v>
      </c>
      <c r="C1250" s="94">
        <v>2</v>
      </c>
      <c r="D1250" s="96" t="s">
        <v>7217</v>
      </c>
      <c r="E1250" s="52"/>
      <c r="F1250" s="52"/>
      <c r="G1250" s="52">
        <v>18.1</v>
      </c>
      <c r="H1250" s="52">
        <v>18.1</v>
      </c>
      <c r="I1250" s="97"/>
      <c r="J1250" s="52">
        <v>18.1</v>
      </c>
      <c r="K1250" s="97">
        <v>12.75</v>
      </c>
      <c r="L1250" s="98">
        <f t="shared" si="80"/>
        <v>230.78</v>
      </c>
      <c r="M1250" s="97"/>
      <c r="N1250" s="97">
        <f t="shared" si="81"/>
        <v>230.78</v>
      </c>
      <c r="O1250" s="99"/>
    </row>
    <row r="1251" ht="12" spans="1:15">
      <c r="A1251" s="90" t="s">
        <v>2072</v>
      </c>
      <c r="B1251" s="90" t="s">
        <v>7190</v>
      </c>
      <c r="C1251" s="94">
        <v>2</v>
      </c>
      <c r="D1251" s="95" t="s">
        <v>7218</v>
      </c>
      <c r="E1251" s="52"/>
      <c r="F1251" s="52"/>
      <c r="G1251" s="52">
        <v>12.1</v>
      </c>
      <c r="H1251" s="52">
        <v>12.1</v>
      </c>
      <c r="I1251" s="97"/>
      <c r="J1251" s="52">
        <v>12.1</v>
      </c>
      <c r="K1251" s="97">
        <v>12.75</v>
      </c>
      <c r="L1251" s="98">
        <f t="shared" si="80"/>
        <v>154.28</v>
      </c>
      <c r="M1251" s="97"/>
      <c r="N1251" s="97">
        <f t="shared" si="81"/>
        <v>154.28</v>
      </c>
      <c r="O1251" s="99"/>
    </row>
    <row r="1252" ht="12" spans="1:15">
      <c r="A1252" s="90" t="s">
        <v>2072</v>
      </c>
      <c r="B1252" s="90" t="s">
        <v>7190</v>
      </c>
      <c r="C1252" s="94">
        <v>2</v>
      </c>
      <c r="D1252" s="95" t="s">
        <v>3477</v>
      </c>
      <c r="E1252" s="52"/>
      <c r="F1252" s="52"/>
      <c r="G1252" s="52">
        <v>4.1</v>
      </c>
      <c r="H1252" s="52">
        <v>4.1</v>
      </c>
      <c r="I1252" s="97"/>
      <c r="J1252" s="52">
        <v>4.1</v>
      </c>
      <c r="K1252" s="97">
        <v>12.75</v>
      </c>
      <c r="L1252" s="98">
        <f t="shared" si="80"/>
        <v>52.28</v>
      </c>
      <c r="M1252" s="97"/>
      <c r="N1252" s="97">
        <f t="shared" si="81"/>
        <v>52.28</v>
      </c>
      <c r="O1252" s="99"/>
    </row>
    <row r="1253" ht="12" spans="1:15">
      <c r="A1253" s="90" t="s">
        <v>2072</v>
      </c>
      <c r="B1253" s="90" t="s">
        <v>7190</v>
      </c>
      <c r="C1253" s="94">
        <v>2</v>
      </c>
      <c r="D1253" s="95" t="s">
        <v>7219</v>
      </c>
      <c r="E1253" s="52"/>
      <c r="F1253" s="52"/>
      <c r="G1253" s="52">
        <v>4.1</v>
      </c>
      <c r="H1253" s="52">
        <v>4.1</v>
      </c>
      <c r="I1253" s="97"/>
      <c r="J1253" s="52">
        <v>4.1</v>
      </c>
      <c r="K1253" s="97">
        <v>12.75</v>
      </c>
      <c r="L1253" s="98">
        <f t="shared" si="80"/>
        <v>52.28</v>
      </c>
      <c r="M1253" s="97"/>
      <c r="N1253" s="97">
        <f t="shared" si="81"/>
        <v>52.28</v>
      </c>
      <c r="O1253" s="99"/>
    </row>
    <row r="1254" ht="12" spans="1:15">
      <c r="A1254" s="90" t="s">
        <v>2072</v>
      </c>
      <c r="B1254" s="90" t="s">
        <v>7190</v>
      </c>
      <c r="C1254" s="94">
        <v>2</v>
      </c>
      <c r="D1254" s="95" t="s">
        <v>7220</v>
      </c>
      <c r="E1254" s="52"/>
      <c r="F1254" s="52"/>
      <c r="G1254" s="52">
        <v>10.1</v>
      </c>
      <c r="H1254" s="52">
        <v>10.1</v>
      </c>
      <c r="I1254" s="97"/>
      <c r="J1254" s="52">
        <v>10.1</v>
      </c>
      <c r="K1254" s="97">
        <v>12.75</v>
      </c>
      <c r="L1254" s="98">
        <f t="shared" si="80"/>
        <v>128.78</v>
      </c>
      <c r="M1254" s="97"/>
      <c r="N1254" s="97">
        <f t="shared" si="81"/>
        <v>128.78</v>
      </c>
      <c r="O1254" s="99"/>
    </row>
    <row r="1255" ht="12" spans="1:15">
      <c r="A1255" s="90" t="s">
        <v>2072</v>
      </c>
      <c r="B1255" s="90" t="s">
        <v>7190</v>
      </c>
      <c r="C1255" s="94">
        <v>2</v>
      </c>
      <c r="D1255" s="95" t="s">
        <v>7221</v>
      </c>
      <c r="E1255" s="52"/>
      <c r="F1255" s="52"/>
      <c r="G1255" s="52">
        <v>16.1</v>
      </c>
      <c r="H1255" s="52">
        <v>16.1</v>
      </c>
      <c r="I1255" s="97"/>
      <c r="J1255" s="52">
        <v>16.1</v>
      </c>
      <c r="K1255" s="97">
        <v>12.75</v>
      </c>
      <c r="L1255" s="98">
        <f t="shared" si="80"/>
        <v>205.28</v>
      </c>
      <c r="M1255" s="97"/>
      <c r="N1255" s="97">
        <f t="shared" si="81"/>
        <v>205.28</v>
      </c>
      <c r="O1255" s="99"/>
    </row>
    <row r="1256" ht="12" spans="1:15">
      <c r="A1256" s="90" t="s">
        <v>2072</v>
      </c>
      <c r="B1256" s="90" t="s">
        <v>7190</v>
      </c>
      <c r="C1256" s="94">
        <v>2</v>
      </c>
      <c r="D1256" s="95" t="s">
        <v>7222</v>
      </c>
      <c r="E1256" s="52"/>
      <c r="F1256" s="52"/>
      <c r="G1256" s="52">
        <v>12.1</v>
      </c>
      <c r="H1256" s="52">
        <v>12.1</v>
      </c>
      <c r="I1256" s="97"/>
      <c r="J1256" s="52">
        <v>12.1</v>
      </c>
      <c r="K1256" s="97">
        <v>12.75</v>
      </c>
      <c r="L1256" s="98">
        <f t="shared" si="80"/>
        <v>154.28</v>
      </c>
      <c r="M1256" s="97"/>
      <c r="N1256" s="97">
        <f t="shared" si="81"/>
        <v>154.28</v>
      </c>
      <c r="O1256" s="99"/>
    </row>
    <row r="1257" ht="12" spans="1:15">
      <c r="A1257" s="90" t="s">
        <v>2072</v>
      </c>
      <c r="B1257" s="90" t="s">
        <v>7190</v>
      </c>
      <c r="C1257" s="94">
        <v>2</v>
      </c>
      <c r="D1257" s="95" t="s">
        <v>7223</v>
      </c>
      <c r="E1257" s="52"/>
      <c r="F1257" s="52"/>
      <c r="G1257" s="52">
        <v>8.1</v>
      </c>
      <c r="H1257" s="52">
        <v>8.1</v>
      </c>
      <c r="I1257" s="97"/>
      <c r="J1257" s="52">
        <v>8.1</v>
      </c>
      <c r="K1257" s="97">
        <v>12.75</v>
      </c>
      <c r="L1257" s="98">
        <f t="shared" si="80"/>
        <v>103.28</v>
      </c>
      <c r="M1257" s="97"/>
      <c r="N1257" s="97">
        <f t="shared" si="81"/>
        <v>103.28</v>
      </c>
      <c r="O1257" s="99"/>
    </row>
    <row r="1258" ht="12" spans="1:15">
      <c r="A1258" s="90" t="s">
        <v>2072</v>
      </c>
      <c r="B1258" s="90" t="s">
        <v>7190</v>
      </c>
      <c r="C1258" s="94">
        <v>2</v>
      </c>
      <c r="D1258" s="95" t="s">
        <v>7224</v>
      </c>
      <c r="E1258" s="52"/>
      <c r="F1258" s="52"/>
      <c r="G1258" s="52">
        <v>12.1</v>
      </c>
      <c r="H1258" s="52">
        <v>12.1</v>
      </c>
      <c r="I1258" s="97"/>
      <c r="J1258" s="52">
        <v>12.1</v>
      </c>
      <c r="K1258" s="97">
        <v>12.75</v>
      </c>
      <c r="L1258" s="98">
        <f t="shared" si="80"/>
        <v>154.28</v>
      </c>
      <c r="M1258" s="97"/>
      <c r="N1258" s="97">
        <f t="shared" si="81"/>
        <v>154.28</v>
      </c>
      <c r="O1258" s="99"/>
    </row>
    <row r="1259" ht="12" spans="1:15">
      <c r="A1259" s="90" t="s">
        <v>2072</v>
      </c>
      <c r="B1259" s="90" t="s">
        <v>7190</v>
      </c>
      <c r="C1259" s="94">
        <v>2</v>
      </c>
      <c r="D1259" s="95" t="s">
        <v>7225</v>
      </c>
      <c r="E1259" s="52"/>
      <c r="F1259" s="52"/>
      <c r="G1259" s="52">
        <v>10.1</v>
      </c>
      <c r="H1259" s="52">
        <v>10.1</v>
      </c>
      <c r="I1259" s="97"/>
      <c r="J1259" s="52">
        <v>10.1</v>
      </c>
      <c r="K1259" s="97">
        <v>12.75</v>
      </c>
      <c r="L1259" s="98">
        <f t="shared" si="80"/>
        <v>128.78</v>
      </c>
      <c r="M1259" s="97"/>
      <c r="N1259" s="97">
        <f t="shared" si="81"/>
        <v>128.78</v>
      </c>
      <c r="O1259" s="99"/>
    </row>
    <row r="1260" ht="12" spans="1:15">
      <c r="A1260" s="90" t="s">
        <v>2072</v>
      </c>
      <c r="B1260" s="90" t="s">
        <v>7190</v>
      </c>
      <c r="C1260" s="94">
        <v>2</v>
      </c>
      <c r="D1260" s="95" t="s">
        <v>7203</v>
      </c>
      <c r="E1260" s="52"/>
      <c r="F1260" s="52"/>
      <c r="G1260" s="52">
        <v>10.1</v>
      </c>
      <c r="H1260" s="52">
        <v>10.1</v>
      </c>
      <c r="I1260" s="97"/>
      <c r="J1260" s="52">
        <v>10.1</v>
      </c>
      <c r="K1260" s="97">
        <v>12.75</v>
      </c>
      <c r="L1260" s="98">
        <f t="shared" si="80"/>
        <v>128.78</v>
      </c>
      <c r="M1260" s="97"/>
      <c r="N1260" s="97">
        <f t="shared" si="81"/>
        <v>128.78</v>
      </c>
      <c r="O1260" s="99"/>
    </row>
    <row r="1261" ht="12" spans="1:15">
      <c r="A1261" s="90" t="s">
        <v>2072</v>
      </c>
      <c r="B1261" s="90" t="s">
        <v>7190</v>
      </c>
      <c r="C1261" s="94">
        <v>2</v>
      </c>
      <c r="D1261" s="95" t="s">
        <v>7226</v>
      </c>
      <c r="E1261" s="52"/>
      <c r="F1261" s="52"/>
      <c r="G1261" s="52">
        <v>14.1</v>
      </c>
      <c r="H1261" s="52">
        <v>14.1</v>
      </c>
      <c r="I1261" s="97"/>
      <c r="J1261" s="52">
        <v>14.1</v>
      </c>
      <c r="K1261" s="97">
        <v>12.75</v>
      </c>
      <c r="L1261" s="98">
        <f t="shared" si="80"/>
        <v>179.78</v>
      </c>
      <c r="M1261" s="97"/>
      <c r="N1261" s="97">
        <f t="shared" si="81"/>
        <v>179.78</v>
      </c>
      <c r="O1261" s="99"/>
    </row>
    <row r="1262" ht="12" spans="1:15">
      <c r="A1262" s="90" t="s">
        <v>2072</v>
      </c>
      <c r="B1262" s="90" t="s">
        <v>7190</v>
      </c>
      <c r="C1262" s="94">
        <v>2</v>
      </c>
      <c r="D1262" s="95" t="s">
        <v>7227</v>
      </c>
      <c r="E1262" s="52"/>
      <c r="F1262" s="52"/>
      <c r="G1262" s="52">
        <v>2.1</v>
      </c>
      <c r="H1262" s="52">
        <v>2.1</v>
      </c>
      <c r="I1262" s="97"/>
      <c r="J1262" s="52">
        <v>2.1</v>
      </c>
      <c r="K1262" s="97">
        <v>12.75</v>
      </c>
      <c r="L1262" s="98">
        <f t="shared" si="80"/>
        <v>26.78</v>
      </c>
      <c r="M1262" s="97"/>
      <c r="N1262" s="97">
        <f t="shared" si="81"/>
        <v>26.78</v>
      </c>
      <c r="O1262" s="99"/>
    </row>
    <row r="1263" ht="12" spans="1:15">
      <c r="A1263" s="90" t="s">
        <v>2072</v>
      </c>
      <c r="B1263" s="90" t="s">
        <v>7190</v>
      </c>
      <c r="C1263" s="94">
        <v>2</v>
      </c>
      <c r="D1263" s="95" t="s">
        <v>7228</v>
      </c>
      <c r="E1263" s="52"/>
      <c r="F1263" s="52"/>
      <c r="G1263" s="52">
        <v>8.1</v>
      </c>
      <c r="H1263" s="52">
        <v>8.1</v>
      </c>
      <c r="I1263" s="97"/>
      <c r="J1263" s="52">
        <v>8.1</v>
      </c>
      <c r="K1263" s="97">
        <v>12.75</v>
      </c>
      <c r="L1263" s="98">
        <f t="shared" si="80"/>
        <v>103.28</v>
      </c>
      <c r="M1263" s="97"/>
      <c r="N1263" s="97">
        <f t="shared" si="81"/>
        <v>103.28</v>
      </c>
      <c r="O1263" s="99"/>
    </row>
    <row r="1264" ht="12" spans="1:15">
      <c r="A1264" s="90" t="s">
        <v>2072</v>
      </c>
      <c r="B1264" s="90" t="s">
        <v>7190</v>
      </c>
      <c r="C1264" s="94">
        <v>2</v>
      </c>
      <c r="D1264" s="95" t="s">
        <v>7229</v>
      </c>
      <c r="E1264" s="52"/>
      <c r="F1264" s="52"/>
      <c r="G1264" s="52">
        <v>8.1</v>
      </c>
      <c r="H1264" s="52">
        <v>8.1</v>
      </c>
      <c r="I1264" s="97"/>
      <c r="J1264" s="52">
        <v>8.1</v>
      </c>
      <c r="K1264" s="97">
        <v>12.75</v>
      </c>
      <c r="L1264" s="98">
        <f t="shared" si="80"/>
        <v>103.28</v>
      </c>
      <c r="M1264" s="97"/>
      <c r="N1264" s="97">
        <f t="shared" si="81"/>
        <v>103.28</v>
      </c>
      <c r="O1264" s="99"/>
    </row>
    <row r="1265" ht="12" spans="1:15">
      <c r="A1265" s="90" t="s">
        <v>2072</v>
      </c>
      <c r="B1265" s="90" t="s">
        <v>7190</v>
      </c>
      <c r="C1265" s="94">
        <v>2</v>
      </c>
      <c r="D1265" s="95" t="s">
        <v>7230</v>
      </c>
      <c r="E1265" s="52"/>
      <c r="F1265" s="52"/>
      <c r="G1265" s="52">
        <v>36.1</v>
      </c>
      <c r="H1265" s="52">
        <v>36.1</v>
      </c>
      <c r="I1265" s="97"/>
      <c r="J1265" s="52">
        <v>36.1</v>
      </c>
      <c r="K1265" s="97">
        <v>12.75</v>
      </c>
      <c r="L1265" s="98">
        <f t="shared" si="80"/>
        <v>460.28</v>
      </c>
      <c r="M1265" s="97"/>
      <c r="N1265" s="97">
        <f t="shared" si="81"/>
        <v>460.28</v>
      </c>
      <c r="O1265" s="99"/>
    </row>
    <row r="1266" ht="12" spans="1:15">
      <c r="A1266" s="90" t="s">
        <v>2072</v>
      </c>
      <c r="B1266" s="90" t="s">
        <v>7190</v>
      </c>
      <c r="C1266" s="94">
        <v>2</v>
      </c>
      <c r="D1266" s="95" t="s">
        <v>7231</v>
      </c>
      <c r="E1266" s="52"/>
      <c r="F1266" s="52"/>
      <c r="G1266" s="52">
        <v>12.1</v>
      </c>
      <c r="H1266" s="52">
        <v>12.1</v>
      </c>
      <c r="I1266" s="97"/>
      <c r="J1266" s="52">
        <v>12.1</v>
      </c>
      <c r="K1266" s="97">
        <v>12.75</v>
      </c>
      <c r="L1266" s="98">
        <f t="shared" si="80"/>
        <v>154.28</v>
      </c>
      <c r="M1266" s="97"/>
      <c r="N1266" s="97">
        <f t="shared" si="81"/>
        <v>154.28</v>
      </c>
      <c r="O1266" s="99"/>
    </row>
    <row r="1267" ht="12" spans="1:15">
      <c r="A1267" s="90" t="s">
        <v>2072</v>
      </c>
      <c r="B1267" s="90" t="s">
        <v>7190</v>
      </c>
      <c r="C1267" s="94">
        <v>3</v>
      </c>
      <c r="D1267" s="95" t="s">
        <v>7232</v>
      </c>
      <c r="E1267" s="52"/>
      <c r="F1267" s="52"/>
      <c r="G1267" s="52">
        <v>7.6</v>
      </c>
      <c r="H1267" s="52">
        <v>7.6</v>
      </c>
      <c r="I1267" s="97"/>
      <c r="J1267" s="52">
        <v>7.6</v>
      </c>
      <c r="K1267" s="97">
        <v>12.75</v>
      </c>
      <c r="L1267" s="98">
        <f t="shared" si="80"/>
        <v>96.9</v>
      </c>
      <c r="M1267" s="97"/>
      <c r="N1267" s="97">
        <f t="shared" si="81"/>
        <v>96.9</v>
      </c>
      <c r="O1267" s="99"/>
    </row>
    <row r="1268" ht="12" spans="1:15">
      <c r="A1268" s="90" t="s">
        <v>2072</v>
      </c>
      <c r="B1268" s="90" t="s">
        <v>7190</v>
      </c>
      <c r="C1268" s="94">
        <v>3</v>
      </c>
      <c r="D1268" s="95" t="s">
        <v>7233</v>
      </c>
      <c r="E1268" s="52"/>
      <c r="F1268" s="52"/>
      <c r="G1268" s="92">
        <v>3.85</v>
      </c>
      <c r="H1268" s="92">
        <v>3.85</v>
      </c>
      <c r="I1268" s="97"/>
      <c r="J1268" s="92">
        <v>3.85</v>
      </c>
      <c r="K1268" s="97">
        <v>12.75</v>
      </c>
      <c r="L1268" s="98">
        <f t="shared" si="80"/>
        <v>49.09</v>
      </c>
      <c r="M1268" s="97"/>
      <c r="N1268" s="97">
        <f t="shared" si="81"/>
        <v>49.09</v>
      </c>
      <c r="O1268" s="99"/>
    </row>
    <row r="1269" ht="12" spans="1:15">
      <c r="A1269" s="90" t="s">
        <v>2072</v>
      </c>
      <c r="B1269" s="90" t="s">
        <v>7190</v>
      </c>
      <c r="C1269" s="94">
        <v>3</v>
      </c>
      <c r="D1269" s="95" t="s">
        <v>5626</v>
      </c>
      <c r="E1269" s="52"/>
      <c r="F1269" s="52"/>
      <c r="G1269" s="92">
        <v>3.85</v>
      </c>
      <c r="H1269" s="92">
        <v>3.85</v>
      </c>
      <c r="I1269" s="97"/>
      <c r="J1269" s="92">
        <v>3.85</v>
      </c>
      <c r="K1269" s="97">
        <v>12.75</v>
      </c>
      <c r="L1269" s="98">
        <f t="shared" si="80"/>
        <v>49.09</v>
      </c>
      <c r="M1269" s="97"/>
      <c r="N1269" s="97">
        <f t="shared" si="81"/>
        <v>49.09</v>
      </c>
      <c r="O1269" s="99"/>
    </row>
    <row r="1270" ht="12" spans="1:15">
      <c r="A1270" s="90" t="s">
        <v>2072</v>
      </c>
      <c r="B1270" s="90" t="s">
        <v>7190</v>
      </c>
      <c r="C1270" s="94">
        <v>3</v>
      </c>
      <c r="D1270" s="95" t="s">
        <v>3115</v>
      </c>
      <c r="E1270" s="52"/>
      <c r="F1270" s="52"/>
      <c r="G1270" s="92">
        <v>8.85</v>
      </c>
      <c r="H1270" s="92">
        <v>8.85</v>
      </c>
      <c r="I1270" s="97"/>
      <c r="J1270" s="92">
        <v>8.85</v>
      </c>
      <c r="K1270" s="97">
        <v>12.75</v>
      </c>
      <c r="L1270" s="98">
        <f t="shared" si="80"/>
        <v>112.84</v>
      </c>
      <c r="M1270" s="97"/>
      <c r="N1270" s="97">
        <f t="shared" si="81"/>
        <v>112.84</v>
      </c>
      <c r="O1270" s="99"/>
    </row>
    <row r="1271" ht="12" spans="1:15">
      <c r="A1271" s="90" t="s">
        <v>2072</v>
      </c>
      <c r="B1271" s="90" t="s">
        <v>7190</v>
      </c>
      <c r="C1271" s="94">
        <v>3</v>
      </c>
      <c r="D1271" s="95" t="s">
        <v>7234</v>
      </c>
      <c r="E1271" s="52"/>
      <c r="F1271" s="52"/>
      <c r="G1271" s="92">
        <v>5.1</v>
      </c>
      <c r="H1271" s="92">
        <v>5.1</v>
      </c>
      <c r="I1271" s="97"/>
      <c r="J1271" s="92">
        <v>5.1</v>
      </c>
      <c r="K1271" s="97">
        <v>12.75</v>
      </c>
      <c r="L1271" s="98">
        <f t="shared" si="80"/>
        <v>65.03</v>
      </c>
      <c r="M1271" s="97"/>
      <c r="N1271" s="97">
        <f t="shared" si="81"/>
        <v>65.03</v>
      </c>
      <c r="O1271" s="99"/>
    </row>
    <row r="1272" ht="12" spans="1:15">
      <c r="A1272" s="90" t="s">
        <v>2072</v>
      </c>
      <c r="B1272" s="90" t="s">
        <v>7190</v>
      </c>
      <c r="C1272" s="94">
        <v>3</v>
      </c>
      <c r="D1272" s="95" t="s">
        <v>5246</v>
      </c>
      <c r="E1272" s="52"/>
      <c r="F1272" s="52"/>
      <c r="G1272" s="92">
        <v>11.35</v>
      </c>
      <c r="H1272" s="92">
        <v>11.35</v>
      </c>
      <c r="I1272" s="97"/>
      <c r="J1272" s="92">
        <v>11.35</v>
      </c>
      <c r="K1272" s="97">
        <v>12.75</v>
      </c>
      <c r="L1272" s="98">
        <f t="shared" si="80"/>
        <v>144.71</v>
      </c>
      <c r="M1272" s="97"/>
      <c r="N1272" s="97">
        <f t="shared" si="81"/>
        <v>144.71</v>
      </c>
      <c r="O1272" s="99"/>
    </row>
    <row r="1273" ht="12" spans="1:15">
      <c r="A1273" s="90" t="s">
        <v>2072</v>
      </c>
      <c r="B1273" s="90" t="s">
        <v>7190</v>
      </c>
      <c r="C1273" s="94">
        <v>3</v>
      </c>
      <c r="D1273" s="95" t="s">
        <v>7235</v>
      </c>
      <c r="E1273" s="52"/>
      <c r="F1273" s="52"/>
      <c r="G1273" s="92">
        <v>10.1</v>
      </c>
      <c r="H1273" s="92">
        <v>10.1</v>
      </c>
      <c r="I1273" s="97"/>
      <c r="J1273" s="92">
        <v>10.1</v>
      </c>
      <c r="K1273" s="97">
        <v>12.75</v>
      </c>
      <c r="L1273" s="98">
        <f t="shared" si="80"/>
        <v>128.78</v>
      </c>
      <c r="M1273" s="97"/>
      <c r="N1273" s="97">
        <f t="shared" si="81"/>
        <v>128.78</v>
      </c>
      <c r="O1273" s="99"/>
    </row>
    <row r="1274" ht="12" spans="1:15">
      <c r="A1274" s="90" t="s">
        <v>2072</v>
      </c>
      <c r="B1274" s="90" t="s">
        <v>7190</v>
      </c>
      <c r="C1274" s="94">
        <v>3</v>
      </c>
      <c r="D1274" s="95" t="s">
        <v>7236</v>
      </c>
      <c r="E1274" s="52"/>
      <c r="F1274" s="52"/>
      <c r="G1274" s="92">
        <v>7.6</v>
      </c>
      <c r="H1274" s="92">
        <v>7.6</v>
      </c>
      <c r="I1274" s="97"/>
      <c r="J1274" s="92">
        <v>7.6</v>
      </c>
      <c r="K1274" s="97">
        <v>12.75</v>
      </c>
      <c r="L1274" s="98">
        <f t="shared" si="80"/>
        <v>96.9</v>
      </c>
      <c r="M1274" s="97"/>
      <c r="N1274" s="97">
        <f t="shared" si="81"/>
        <v>96.9</v>
      </c>
      <c r="O1274" s="99"/>
    </row>
    <row r="1275" ht="12" spans="1:15">
      <c r="A1275" s="90" t="s">
        <v>2072</v>
      </c>
      <c r="B1275" s="90" t="s">
        <v>7190</v>
      </c>
      <c r="C1275" s="94">
        <v>3</v>
      </c>
      <c r="D1275" s="95" t="s">
        <v>7237</v>
      </c>
      <c r="E1275" s="52"/>
      <c r="F1275" s="52"/>
      <c r="G1275" s="92">
        <v>10.1</v>
      </c>
      <c r="H1275" s="92">
        <v>10.1</v>
      </c>
      <c r="I1275" s="97"/>
      <c r="J1275" s="92">
        <v>10.1</v>
      </c>
      <c r="K1275" s="97">
        <v>12.75</v>
      </c>
      <c r="L1275" s="98">
        <f t="shared" si="80"/>
        <v>128.78</v>
      </c>
      <c r="M1275" s="97"/>
      <c r="N1275" s="97">
        <f t="shared" si="81"/>
        <v>128.78</v>
      </c>
      <c r="O1275" s="99"/>
    </row>
    <row r="1276" ht="12" spans="1:15">
      <c r="A1276" s="90" t="s">
        <v>2072</v>
      </c>
      <c r="B1276" s="90" t="s">
        <v>7190</v>
      </c>
      <c r="C1276" s="94">
        <v>3</v>
      </c>
      <c r="D1276" s="95" t="s">
        <v>7238</v>
      </c>
      <c r="E1276" s="52"/>
      <c r="F1276" s="52"/>
      <c r="G1276" s="92">
        <v>5.1</v>
      </c>
      <c r="H1276" s="92">
        <v>5.1</v>
      </c>
      <c r="I1276" s="97"/>
      <c r="J1276" s="92">
        <v>5.1</v>
      </c>
      <c r="K1276" s="97">
        <v>12.75</v>
      </c>
      <c r="L1276" s="98">
        <f t="shared" si="80"/>
        <v>65.03</v>
      </c>
      <c r="M1276" s="97"/>
      <c r="N1276" s="97">
        <f t="shared" si="81"/>
        <v>65.03</v>
      </c>
      <c r="O1276" s="99"/>
    </row>
    <row r="1277" ht="12" spans="1:15">
      <c r="A1277" s="90" t="s">
        <v>2072</v>
      </c>
      <c r="B1277" s="90" t="s">
        <v>7190</v>
      </c>
      <c r="C1277" s="94">
        <v>3</v>
      </c>
      <c r="D1277" s="95" t="s">
        <v>7239</v>
      </c>
      <c r="E1277" s="52"/>
      <c r="F1277" s="52"/>
      <c r="G1277" s="92">
        <v>6.35</v>
      </c>
      <c r="H1277" s="92">
        <v>6.35</v>
      </c>
      <c r="I1277" s="97"/>
      <c r="J1277" s="92">
        <v>6.35</v>
      </c>
      <c r="K1277" s="97">
        <v>12.75</v>
      </c>
      <c r="L1277" s="98">
        <f t="shared" si="80"/>
        <v>80.96</v>
      </c>
      <c r="M1277" s="97"/>
      <c r="N1277" s="97">
        <f t="shared" si="81"/>
        <v>80.96</v>
      </c>
      <c r="O1277" s="99"/>
    </row>
    <row r="1278" ht="12" spans="1:15">
      <c r="A1278" s="90" t="s">
        <v>2072</v>
      </c>
      <c r="B1278" s="90" t="s">
        <v>7190</v>
      </c>
      <c r="C1278" s="94">
        <v>3</v>
      </c>
      <c r="D1278" s="95" t="s">
        <v>7240</v>
      </c>
      <c r="E1278" s="52"/>
      <c r="F1278" s="52"/>
      <c r="G1278" s="92">
        <v>2.6</v>
      </c>
      <c r="H1278" s="92">
        <v>2.6</v>
      </c>
      <c r="I1278" s="97"/>
      <c r="J1278" s="92">
        <v>2.6</v>
      </c>
      <c r="K1278" s="97">
        <v>12.75</v>
      </c>
      <c r="L1278" s="98">
        <f t="shared" si="80"/>
        <v>33.15</v>
      </c>
      <c r="M1278" s="97"/>
      <c r="N1278" s="97">
        <f t="shared" si="81"/>
        <v>33.15</v>
      </c>
      <c r="O1278" s="99"/>
    </row>
    <row r="1279" ht="12" spans="1:15">
      <c r="A1279" s="90" t="s">
        <v>2072</v>
      </c>
      <c r="B1279" s="90" t="s">
        <v>7190</v>
      </c>
      <c r="C1279" s="94">
        <v>3</v>
      </c>
      <c r="D1279" s="95" t="s">
        <v>7241</v>
      </c>
      <c r="E1279" s="52"/>
      <c r="F1279" s="52"/>
      <c r="G1279" s="92">
        <v>6.35</v>
      </c>
      <c r="H1279" s="92">
        <v>6.35</v>
      </c>
      <c r="I1279" s="97"/>
      <c r="J1279" s="92">
        <v>6.35</v>
      </c>
      <c r="K1279" s="97">
        <v>12.75</v>
      </c>
      <c r="L1279" s="98">
        <f t="shared" si="80"/>
        <v>80.96</v>
      </c>
      <c r="M1279" s="97"/>
      <c r="N1279" s="97">
        <f t="shared" si="81"/>
        <v>80.96</v>
      </c>
      <c r="O1279" s="99"/>
    </row>
    <row r="1280" ht="12" spans="1:15">
      <c r="A1280" s="90" t="s">
        <v>2072</v>
      </c>
      <c r="B1280" s="90" t="s">
        <v>7190</v>
      </c>
      <c r="C1280" s="94">
        <v>3</v>
      </c>
      <c r="D1280" s="95" t="s">
        <v>7242</v>
      </c>
      <c r="E1280" s="52"/>
      <c r="F1280" s="52"/>
      <c r="G1280" s="92">
        <v>2.6</v>
      </c>
      <c r="H1280" s="92">
        <v>2.6</v>
      </c>
      <c r="I1280" s="97"/>
      <c r="J1280" s="92">
        <v>2.6</v>
      </c>
      <c r="K1280" s="97">
        <v>12.75</v>
      </c>
      <c r="L1280" s="98">
        <f t="shared" si="80"/>
        <v>33.15</v>
      </c>
      <c r="M1280" s="97"/>
      <c r="N1280" s="97">
        <f t="shared" si="81"/>
        <v>33.15</v>
      </c>
      <c r="O1280" s="99"/>
    </row>
    <row r="1281" ht="12" spans="1:15">
      <c r="A1281" s="90" t="s">
        <v>2072</v>
      </c>
      <c r="B1281" s="90" t="s">
        <v>7190</v>
      </c>
      <c r="C1281" s="94">
        <v>3</v>
      </c>
      <c r="D1281" s="95" t="s">
        <v>7243</v>
      </c>
      <c r="E1281" s="52"/>
      <c r="F1281" s="52"/>
      <c r="G1281" s="92">
        <v>5.1</v>
      </c>
      <c r="H1281" s="92">
        <v>5.1</v>
      </c>
      <c r="I1281" s="97"/>
      <c r="J1281" s="92">
        <v>5.1</v>
      </c>
      <c r="K1281" s="97">
        <v>12.75</v>
      </c>
      <c r="L1281" s="98">
        <f t="shared" si="80"/>
        <v>65.03</v>
      </c>
      <c r="M1281" s="97"/>
      <c r="N1281" s="97">
        <f t="shared" si="81"/>
        <v>65.03</v>
      </c>
      <c r="O1281" s="99"/>
    </row>
    <row r="1282" ht="12" spans="1:15">
      <c r="A1282" s="90" t="s">
        <v>2072</v>
      </c>
      <c r="B1282" s="90" t="s">
        <v>7190</v>
      </c>
      <c r="C1282" s="94">
        <v>3</v>
      </c>
      <c r="D1282" s="96" t="s">
        <v>7244</v>
      </c>
      <c r="E1282" s="52"/>
      <c r="F1282" s="52"/>
      <c r="G1282" s="100">
        <v>12.1</v>
      </c>
      <c r="H1282" s="100">
        <v>12.1</v>
      </c>
      <c r="I1282" s="97"/>
      <c r="J1282" s="100">
        <v>12.1</v>
      </c>
      <c r="K1282" s="97">
        <v>12.75</v>
      </c>
      <c r="L1282" s="98">
        <f t="shared" si="80"/>
        <v>154.28</v>
      </c>
      <c r="M1282" s="97"/>
      <c r="N1282" s="97">
        <f t="shared" si="81"/>
        <v>154.28</v>
      </c>
      <c r="O1282" s="99"/>
    </row>
    <row r="1283" ht="12" spans="1:15">
      <c r="A1283" s="90" t="s">
        <v>2072</v>
      </c>
      <c r="B1283" s="90" t="s">
        <v>7190</v>
      </c>
      <c r="C1283" s="94">
        <v>3</v>
      </c>
      <c r="D1283" s="95" t="s">
        <v>7245</v>
      </c>
      <c r="E1283" s="52"/>
      <c r="F1283" s="52"/>
      <c r="G1283" s="92">
        <v>6.35</v>
      </c>
      <c r="H1283" s="92">
        <v>6.35</v>
      </c>
      <c r="I1283" s="97"/>
      <c r="J1283" s="92">
        <v>6.35</v>
      </c>
      <c r="K1283" s="97">
        <v>12.75</v>
      </c>
      <c r="L1283" s="98">
        <f t="shared" si="80"/>
        <v>80.96</v>
      </c>
      <c r="M1283" s="97"/>
      <c r="N1283" s="97">
        <f t="shared" si="81"/>
        <v>80.96</v>
      </c>
      <c r="O1283" s="99"/>
    </row>
    <row r="1284" ht="12" spans="1:15">
      <c r="A1284" s="90" t="s">
        <v>2072</v>
      </c>
      <c r="B1284" s="90" t="s">
        <v>7190</v>
      </c>
      <c r="C1284" s="94">
        <v>3</v>
      </c>
      <c r="D1284" s="95" t="s">
        <v>7246</v>
      </c>
      <c r="E1284" s="52"/>
      <c r="F1284" s="52"/>
      <c r="G1284" s="92">
        <v>5.1</v>
      </c>
      <c r="H1284" s="92">
        <v>5.1</v>
      </c>
      <c r="I1284" s="97"/>
      <c r="J1284" s="92">
        <v>5.1</v>
      </c>
      <c r="K1284" s="97">
        <v>12.75</v>
      </c>
      <c r="L1284" s="98">
        <f t="shared" si="80"/>
        <v>65.03</v>
      </c>
      <c r="M1284" s="97"/>
      <c r="N1284" s="97">
        <f t="shared" si="81"/>
        <v>65.03</v>
      </c>
      <c r="O1284" s="99"/>
    </row>
    <row r="1285" ht="12" spans="1:15">
      <c r="A1285" s="90" t="s">
        <v>2072</v>
      </c>
      <c r="B1285" s="90" t="s">
        <v>7190</v>
      </c>
      <c r="C1285" s="94">
        <v>3</v>
      </c>
      <c r="D1285" s="95" t="s">
        <v>7206</v>
      </c>
      <c r="E1285" s="52"/>
      <c r="F1285" s="52"/>
      <c r="G1285" s="92">
        <v>7.6</v>
      </c>
      <c r="H1285" s="92">
        <v>7.6</v>
      </c>
      <c r="I1285" s="97"/>
      <c r="J1285" s="92">
        <v>7.6</v>
      </c>
      <c r="K1285" s="97">
        <v>12.75</v>
      </c>
      <c r="L1285" s="98">
        <f t="shared" si="80"/>
        <v>96.9</v>
      </c>
      <c r="M1285" s="97"/>
      <c r="N1285" s="97">
        <f t="shared" si="81"/>
        <v>96.9</v>
      </c>
      <c r="O1285" s="99"/>
    </row>
    <row r="1286" ht="12" spans="1:15">
      <c r="A1286" s="90" t="s">
        <v>2072</v>
      </c>
      <c r="B1286" s="90" t="s">
        <v>7190</v>
      </c>
      <c r="C1286" s="94">
        <v>3</v>
      </c>
      <c r="D1286" s="95" t="s">
        <v>7203</v>
      </c>
      <c r="E1286" s="52"/>
      <c r="F1286" s="52"/>
      <c r="G1286" s="92">
        <v>5.1</v>
      </c>
      <c r="H1286" s="92">
        <v>5.1</v>
      </c>
      <c r="I1286" s="97"/>
      <c r="J1286" s="92">
        <v>5.1</v>
      </c>
      <c r="K1286" s="97">
        <v>12.75</v>
      </c>
      <c r="L1286" s="98">
        <f t="shared" si="80"/>
        <v>65.03</v>
      </c>
      <c r="M1286" s="97"/>
      <c r="N1286" s="97">
        <f t="shared" si="81"/>
        <v>65.03</v>
      </c>
      <c r="O1286" s="99"/>
    </row>
    <row r="1287" ht="12" spans="1:15">
      <c r="A1287" s="90" t="s">
        <v>2072</v>
      </c>
      <c r="B1287" s="90" t="s">
        <v>7190</v>
      </c>
      <c r="C1287" s="94">
        <v>3</v>
      </c>
      <c r="D1287" s="95" t="s">
        <v>7247</v>
      </c>
      <c r="E1287" s="52"/>
      <c r="F1287" s="52"/>
      <c r="G1287" s="92">
        <v>7.6</v>
      </c>
      <c r="H1287" s="92">
        <v>7.6</v>
      </c>
      <c r="I1287" s="97"/>
      <c r="J1287" s="92">
        <v>7.6</v>
      </c>
      <c r="K1287" s="97">
        <v>12.75</v>
      </c>
      <c r="L1287" s="98">
        <f t="shared" ref="L1287:L1350" si="82">ROUND(H1287*K1287,2)</f>
        <v>96.9</v>
      </c>
      <c r="M1287" s="97"/>
      <c r="N1287" s="97">
        <f t="shared" ref="N1287:N1350" si="83">L1287-M1287</f>
        <v>96.9</v>
      </c>
      <c r="O1287" s="99"/>
    </row>
    <row r="1288" ht="12" spans="1:15">
      <c r="A1288" s="90" t="s">
        <v>2072</v>
      </c>
      <c r="B1288" s="90" t="s">
        <v>7190</v>
      </c>
      <c r="C1288" s="94">
        <v>3</v>
      </c>
      <c r="D1288" s="95" t="s">
        <v>3126</v>
      </c>
      <c r="E1288" s="52"/>
      <c r="F1288" s="52"/>
      <c r="G1288" s="92">
        <v>3.85</v>
      </c>
      <c r="H1288" s="92">
        <v>3.85</v>
      </c>
      <c r="I1288" s="97"/>
      <c r="J1288" s="92">
        <v>3.85</v>
      </c>
      <c r="K1288" s="97">
        <v>12.75</v>
      </c>
      <c r="L1288" s="98">
        <f t="shared" si="82"/>
        <v>49.09</v>
      </c>
      <c r="M1288" s="97"/>
      <c r="N1288" s="97">
        <f t="shared" si="83"/>
        <v>49.09</v>
      </c>
      <c r="O1288" s="99"/>
    </row>
    <row r="1289" ht="12" spans="1:15">
      <c r="A1289" s="90" t="s">
        <v>2072</v>
      </c>
      <c r="B1289" s="90" t="s">
        <v>7190</v>
      </c>
      <c r="C1289" s="94">
        <v>3</v>
      </c>
      <c r="D1289" s="95" t="s">
        <v>7248</v>
      </c>
      <c r="E1289" s="52"/>
      <c r="F1289" s="52"/>
      <c r="G1289" s="92">
        <v>7.6</v>
      </c>
      <c r="H1289" s="92">
        <v>7.6</v>
      </c>
      <c r="I1289" s="97"/>
      <c r="J1289" s="92">
        <v>7.6</v>
      </c>
      <c r="K1289" s="97">
        <v>12.75</v>
      </c>
      <c r="L1289" s="98">
        <f t="shared" si="82"/>
        <v>96.9</v>
      </c>
      <c r="M1289" s="97"/>
      <c r="N1289" s="97">
        <f t="shared" si="83"/>
        <v>96.9</v>
      </c>
      <c r="O1289" s="99"/>
    </row>
    <row r="1290" ht="12" spans="1:15">
      <c r="A1290" s="90" t="s">
        <v>2072</v>
      </c>
      <c r="B1290" s="90" t="s">
        <v>7190</v>
      </c>
      <c r="C1290" s="94">
        <v>3</v>
      </c>
      <c r="D1290" s="95" t="s">
        <v>7249</v>
      </c>
      <c r="E1290" s="52"/>
      <c r="F1290" s="52"/>
      <c r="G1290" s="92">
        <v>8.85</v>
      </c>
      <c r="H1290" s="92">
        <v>8.85</v>
      </c>
      <c r="I1290" s="97"/>
      <c r="J1290" s="92">
        <v>8.85</v>
      </c>
      <c r="K1290" s="97">
        <v>12.75</v>
      </c>
      <c r="L1290" s="98">
        <f t="shared" si="82"/>
        <v>112.84</v>
      </c>
      <c r="M1290" s="97"/>
      <c r="N1290" s="97">
        <f t="shared" si="83"/>
        <v>112.84</v>
      </c>
      <c r="O1290" s="99"/>
    </row>
    <row r="1291" ht="12" spans="1:15">
      <c r="A1291" s="90" t="s">
        <v>2072</v>
      </c>
      <c r="B1291" s="90" t="s">
        <v>7190</v>
      </c>
      <c r="C1291" s="94">
        <v>3</v>
      </c>
      <c r="D1291" s="95" t="s">
        <v>7250</v>
      </c>
      <c r="E1291" s="52"/>
      <c r="F1291" s="52"/>
      <c r="G1291" s="52">
        <v>3.85</v>
      </c>
      <c r="H1291" s="52">
        <v>3.85</v>
      </c>
      <c r="I1291" s="97"/>
      <c r="J1291" s="52">
        <v>3.85</v>
      </c>
      <c r="K1291" s="97">
        <v>12.75</v>
      </c>
      <c r="L1291" s="98">
        <f t="shared" si="82"/>
        <v>49.09</v>
      </c>
      <c r="M1291" s="97"/>
      <c r="N1291" s="97">
        <f t="shared" si="83"/>
        <v>49.09</v>
      </c>
      <c r="O1291" s="99"/>
    </row>
    <row r="1292" ht="12" spans="1:15">
      <c r="A1292" s="90" t="s">
        <v>2072</v>
      </c>
      <c r="B1292" s="90" t="s">
        <v>7190</v>
      </c>
      <c r="C1292" s="94">
        <v>3</v>
      </c>
      <c r="D1292" s="95" t="s">
        <v>7251</v>
      </c>
      <c r="E1292" s="52"/>
      <c r="F1292" s="52"/>
      <c r="G1292" s="52">
        <v>5.1</v>
      </c>
      <c r="H1292" s="52">
        <v>5.1</v>
      </c>
      <c r="I1292" s="97"/>
      <c r="J1292" s="52">
        <v>5.1</v>
      </c>
      <c r="K1292" s="97">
        <v>12.75</v>
      </c>
      <c r="L1292" s="98">
        <f t="shared" si="82"/>
        <v>65.03</v>
      </c>
      <c r="M1292" s="97"/>
      <c r="N1292" s="97">
        <f t="shared" si="83"/>
        <v>65.03</v>
      </c>
      <c r="O1292" s="99"/>
    </row>
    <row r="1293" ht="12" spans="1:15">
      <c r="A1293" s="90" t="s">
        <v>2072</v>
      </c>
      <c r="B1293" s="90" t="s">
        <v>7190</v>
      </c>
      <c r="C1293" s="94">
        <v>3</v>
      </c>
      <c r="D1293" s="95" t="s">
        <v>7252</v>
      </c>
      <c r="E1293" s="52"/>
      <c r="F1293" s="52"/>
      <c r="G1293" s="52">
        <v>3.85</v>
      </c>
      <c r="H1293" s="52">
        <v>3.85</v>
      </c>
      <c r="I1293" s="97"/>
      <c r="J1293" s="52">
        <v>3.85</v>
      </c>
      <c r="K1293" s="97">
        <v>12.75</v>
      </c>
      <c r="L1293" s="98">
        <f t="shared" si="82"/>
        <v>49.09</v>
      </c>
      <c r="M1293" s="97"/>
      <c r="N1293" s="97">
        <f t="shared" si="83"/>
        <v>49.09</v>
      </c>
      <c r="O1293" s="99"/>
    </row>
    <row r="1294" ht="12" spans="1:15">
      <c r="A1294" s="90" t="s">
        <v>2072</v>
      </c>
      <c r="B1294" s="90" t="s">
        <v>7190</v>
      </c>
      <c r="C1294" s="94">
        <v>3</v>
      </c>
      <c r="D1294" s="95" t="s">
        <v>7253</v>
      </c>
      <c r="E1294" s="52"/>
      <c r="F1294" s="52"/>
      <c r="G1294" s="52">
        <v>3.85</v>
      </c>
      <c r="H1294" s="52">
        <v>3.85</v>
      </c>
      <c r="I1294" s="97"/>
      <c r="J1294" s="52">
        <v>3.85</v>
      </c>
      <c r="K1294" s="97">
        <v>12.75</v>
      </c>
      <c r="L1294" s="98">
        <f t="shared" si="82"/>
        <v>49.09</v>
      </c>
      <c r="M1294" s="97"/>
      <c r="N1294" s="97">
        <f t="shared" si="83"/>
        <v>49.09</v>
      </c>
      <c r="O1294" s="99"/>
    </row>
    <row r="1295" ht="12" spans="1:15">
      <c r="A1295" s="90" t="s">
        <v>2072</v>
      </c>
      <c r="B1295" s="90" t="s">
        <v>7190</v>
      </c>
      <c r="C1295" s="94">
        <v>3</v>
      </c>
      <c r="D1295" s="95" t="s">
        <v>7254</v>
      </c>
      <c r="E1295" s="52"/>
      <c r="F1295" s="52"/>
      <c r="G1295" s="52">
        <v>7.6</v>
      </c>
      <c r="H1295" s="52">
        <v>7.6</v>
      </c>
      <c r="I1295" s="97"/>
      <c r="J1295" s="52">
        <v>7.6</v>
      </c>
      <c r="K1295" s="97">
        <v>12.75</v>
      </c>
      <c r="L1295" s="98">
        <f t="shared" si="82"/>
        <v>96.9</v>
      </c>
      <c r="M1295" s="97"/>
      <c r="N1295" s="97">
        <f t="shared" si="83"/>
        <v>96.9</v>
      </c>
      <c r="O1295" s="99"/>
    </row>
    <row r="1296" ht="12" spans="1:15">
      <c r="A1296" s="90" t="s">
        <v>2072</v>
      </c>
      <c r="B1296" s="90" t="s">
        <v>7190</v>
      </c>
      <c r="C1296" s="94">
        <v>3</v>
      </c>
      <c r="D1296" s="95" t="s">
        <v>7255</v>
      </c>
      <c r="E1296" s="52"/>
      <c r="F1296" s="52"/>
      <c r="G1296" s="52">
        <v>6.35</v>
      </c>
      <c r="H1296" s="52">
        <v>6.35</v>
      </c>
      <c r="I1296" s="97"/>
      <c r="J1296" s="52">
        <v>6.35</v>
      </c>
      <c r="K1296" s="97">
        <v>12.75</v>
      </c>
      <c r="L1296" s="98">
        <f t="shared" si="82"/>
        <v>80.96</v>
      </c>
      <c r="M1296" s="97"/>
      <c r="N1296" s="97">
        <f t="shared" si="83"/>
        <v>80.96</v>
      </c>
      <c r="O1296" s="99"/>
    </row>
    <row r="1297" ht="12" spans="1:15">
      <c r="A1297" s="90" t="s">
        <v>2072</v>
      </c>
      <c r="B1297" s="90" t="s">
        <v>7190</v>
      </c>
      <c r="C1297" s="94">
        <v>3</v>
      </c>
      <c r="D1297" s="96" t="s">
        <v>7256</v>
      </c>
      <c r="E1297" s="52"/>
      <c r="F1297" s="52"/>
      <c r="G1297" s="52">
        <v>13.35</v>
      </c>
      <c r="H1297" s="52">
        <v>13.35</v>
      </c>
      <c r="I1297" s="97"/>
      <c r="J1297" s="52">
        <v>13.35</v>
      </c>
      <c r="K1297" s="97">
        <v>12.75</v>
      </c>
      <c r="L1297" s="98">
        <f t="shared" si="82"/>
        <v>170.21</v>
      </c>
      <c r="M1297" s="97"/>
      <c r="N1297" s="97">
        <f t="shared" si="83"/>
        <v>170.21</v>
      </c>
      <c r="O1297" s="99"/>
    </row>
    <row r="1298" ht="12" spans="1:15">
      <c r="A1298" s="90" t="s">
        <v>2072</v>
      </c>
      <c r="B1298" s="90" t="s">
        <v>7190</v>
      </c>
      <c r="C1298" s="94">
        <v>3</v>
      </c>
      <c r="D1298" s="95" t="s">
        <v>7257</v>
      </c>
      <c r="E1298" s="52"/>
      <c r="F1298" s="52"/>
      <c r="G1298" s="52">
        <v>1.35</v>
      </c>
      <c r="H1298" s="52">
        <v>1.35</v>
      </c>
      <c r="I1298" s="97"/>
      <c r="J1298" s="52">
        <v>1.35</v>
      </c>
      <c r="K1298" s="97">
        <v>12.75</v>
      </c>
      <c r="L1298" s="98">
        <f t="shared" si="82"/>
        <v>17.21</v>
      </c>
      <c r="M1298" s="97"/>
      <c r="N1298" s="97">
        <f t="shared" si="83"/>
        <v>17.21</v>
      </c>
      <c r="O1298" s="99"/>
    </row>
    <row r="1299" ht="12" spans="1:15">
      <c r="A1299" s="90" t="s">
        <v>2072</v>
      </c>
      <c r="B1299" s="90" t="s">
        <v>7190</v>
      </c>
      <c r="C1299" s="94">
        <v>3</v>
      </c>
      <c r="D1299" s="95" t="s">
        <v>7258</v>
      </c>
      <c r="E1299" s="52"/>
      <c r="F1299" s="52"/>
      <c r="G1299" s="52">
        <v>2.6</v>
      </c>
      <c r="H1299" s="52">
        <v>2.6</v>
      </c>
      <c r="I1299" s="97"/>
      <c r="J1299" s="52">
        <v>2.6</v>
      </c>
      <c r="K1299" s="97">
        <v>12.75</v>
      </c>
      <c r="L1299" s="98">
        <f t="shared" si="82"/>
        <v>33.15</v>
      </c>
      <c r="M1299" s="97"/>
      <c r="N1299" s="97">
        <f t="shared" si="83"/>
        <v>33.15</v>
      </c>
      <c r="O1299" s="99"/>
    </row>
    <row r="1300" ht="12" spans="1:15">
      <c r="A1300" s="90" t="s">
        <v>2072</v>
      </c>
      <c r="B1300" s="90" t="s">
        <v>7190</v>
      </c>
      <c r="C1300" s="94">
        <v>3</v>
      </c>
      <c r="D1300" s="95" t="s">
        <v>7259</v>
      </c>
      <c r="E1300" s="52"/>
      <c r="F1300" s="52"/>
      <c r="G1300" s="52">
        <v>2.6</v>
      </c>
      <c r="H1300" s="52">
        <v>2.6</v>
      </c>
      <c r="I1300" s="97"/>
      <c r="J1300" s="52">
        <v>2.6</v>
      </c>
      <c r="K1300" s="97">
        <v>12.75</v>
      </c>
      <c r="L1300" s="98">
        <f t="shared" si="82"/>
        <v>33.15</v>
      </c>
      <c r="M1300" s="97"/>
      <c r="N1300" s="97">
        <f t="shared" si="83"/>
        <v>33.15</v>
      </c>
      <c r="O1300" s="99"/>
    </row>
    <row r="1301" ht="12" spans="1:15">
      <c r="A1301" s="90" t="s">
        <v>2072</v>
      </c>
      <c r="B1301" s="90" t="s">
        <v>7190</v>
      </c>
      <c r="C1301" s="94">
        <v>3</v>
      </c>
      <c r="D1301" s="95" t="s">
        <v>7260</v>
      </c>
      <c r="E1301" s="52"/>
      <c r="F1301" s="52"/>
      <c r="G1301" s="52">
        <v>2.6</v>
      </c>
      <c r="H1301" s="52">
        <v>2.6</v>
      </c>
      <c r="I1301" s="97"/>
      <c r="J1301" s="52">
        <v>2.6</v>
      </c>
      <c r="K1301" s="97">
        <v>12.75</v>
      </c>
      <c r="L1301" s="98">
        <f t="shared" si="82"/>
        <v>33.15</v>
      </c>
      <c r="M1301" s="97"/>
      <c r="N1301" s="97">
        <f t="shared" si="83"/>
        <v>33.15</v>
      </c>
      <c r="O1301" s="99"/>
    </row>
    <row r="1302" ht="12" spans="1:15">
      <c r="A1302" s="90" t="s">
        <v>2072</v>
      </c>
      <c r="B1302" s="90" t="s">
        <v>7190</v>
      </c>
      <c r="C1302" s="94">
        <v>3</v>
      </c>
      <c r="D1302" s="95" t="s">
        <v>7261</v>
      </c>
      <c r="E1302" s="52"/>
      <c r="F1302" s="52"/>
      <c r="G1302" s="52">
        <v>13.85</v>
      </c>
      <c r="H1302" s="52">
        <v>13.85</v>
      </c>
      <c r="I1302" s="97"/>
      <c r="J1302" s="52">
        <v>13.85</v>
      </c>
      <c r="K1302" s="97">
        <v>12.75</v>
      </c>
      <c r="L1302" s="98">
        <f t="shared" si="82"/>
        <v>176.59</v>
      </c>
      <c r="M1302" s="97"/>
      <c r="N1302" s="97">
        <f t="shared" si="83"/>
        <v>176.59</v>
      </c>
      <c r="O1302" s="99"/>
    </row>
    <row r="1303" ht="12" spans="1:15">
      <c r="A1303" s="90" t="s">
        <v>2072</v>
      </c>
      <c r="B1303" s="90" t="s">
        <v>7190</v>
      </c>
      <c r="C1303" s="94">
        <v>3</v>
      </c>
      <c r="D1303" s="95" t="s">
        <v>7262</v>
      </c>
      <c r="E1303" s="52"/>
      <c r="F1303" s="52"/>
      <c r="G1303" s="52">
        <v>3.85</v>
      </c>
      <c r="H1303" s="52">
        <v>3.85</v>
      </c>
      <c r="I1303" s="97"/>
      <c r="J1303" s="52">
        <v>3.85</v>
      </c>
      <c r="K1303" s="97">
        <v>12.75</v>
      </c>
      <c r="L1303" s="98">
        <f t="shared" si="82"/>
        <v>49.09</v>
      </c>
      <c r="M1303" s="97"/>
      <c r="N1303" s="97">
        <f t="shared" si="83"/>
        <v>49.09</v>
      </c>
      <c r="O1303" s="99"/>
    </row>
    <row r="1304" ht="12" spans="1:15">
      <c r="A1304" s="90" t="s">
        <v>2072</v>
      </c>
      <c r="B1304" s="90" t="s">
        <v>7190</v>
      </c>
      <c r="C1304" s="94">
        <v>3</v>
      </c>
      <c r="D1304" s="95" t="s">
        <v>3420</v>
      </c>
      <c r="E1304" s="52"/>
      <c r="F1304" s="52"/>
      <c r="G1304" s="52">
        <v>5.1</v>
      </c>
      <c r="H1304" s="52">
        <v>5.1</v>
      </c>
      <c r="I1304" s="97"/>
      <c r="J1304" s="52">
        <v>5.1</v>
      </c>
      <c r="K1304" s="97">
        <v>12.75</v>
      </c>
      <c r="L1304" s="98">
        <f t="shared" si="82"/>
        <v>65.03</v>
      </c>
      <c r="M1304" s="97"/>
      <c r="N1304" s="97">
        <f t="shared" si="83"/>
        <v>65.03</v>
      </c>
      <c r="O1304" s="99"/>
    </row>
    <row r="1305" ht="12" spans="1:15">
      <c r="A1305" s="101" t="s">
        <v>2072</v>
      </c>
      <c r="B1305" s="101" t="s">
        <v>7263</v>
      </c>
      <c r="C1305" s="94">
        <v>7</v>
      </c>
      <c r="D1305" s="101" t="s">
        <v>7264</v>
      </c>
      <c r="E1305" s="52"/>
      <c r="F1305" s="52"/>
      <c r="G1305" s="102">
        <v>2</v>
      </c>
      <c r="H1305" s="103">
        <v>2</v>
      </c>
      <c r="I1305" s="52"/>
      <c r="J1305" s="103">
        <v>2</v>
      </c>
      <c r="K1305" s="97">
        <v>12.75</v>
      </c>
      <c r="L1305" s="98">
        <f t="shared" si="82"/>
        <v>25.5</v>
      </c>
      <c r="M1305" s="97"/>
      <c r="N1305" s="97">
        <f t="shared" si="83"/>
        <v>25.5</v>
      </c>
      <c r="O1305" s="99"/>
    </row>
    <row r="1306" ht="12" spans="1:15">
      <c r="A1306" s="104" t="s">
        <v>2072</v>
      </c>
      <c r="B1306" s="104" t="s">
        <v>7263</v>
      </c>
      <c r="C1306" s="105">
        <v>7</v>
      </c>
      <c r="D1306" s="106" t="s">
        <v>7265</v>
      </c>
      <c r="E1306" s="107"/>
      <c r="F1306" s="107"/>
      <c r="G1306" s="108">
        <v>6.9</v>
      </c>
      <c r="H1306" s="109">
        <v>6.9</v>
      </c>
      <c r="I1306" s="107"/>
      <c r="J1306" s="109">
        <v>6.9</v>
      </c>
      <c r="K1306" s="97">
        <v>12.75</v>
      </c>
      <c r="L1306" s="98">
        <f t="shared" si="82"/>
        <v>87.98</v>
      </c>
      <c r="M1306" s="97"/>
      <c r="N1306" s="97">
        <f t="shared" si="83"/>
        <v>87.98</v>
      </c>
      <c r="O1306" s="99"/>
    </row>
    <row r="1307" ht="12" spans="1:15">
      <c r="A1307" s="101" t="s">
        <v>2072</v>
      </c>
      <c r="B1307" s="101" t="s">
        <v>7263</v>
      </c>
      <c r="C1307" s="94">
        <v>7</v>
      </c>
      <c r="D1307" s="101" t="s">
        <v>7266</v>
      </c>
      <c r="E1307" s="52"/>
      <c r="F1307" s="52"/>
      <c r="G1307" s="110">
        <v>2.49</v>
      </c>
      <c r="H1307" s="111">
        <v>2.49</v>
      </c>
      <c r="I1307" s="52"/>
      <c r="J1307" s="111">
        <v>2.49</v>
      </c>
      <c r="K1307" s="97">
        <v>12.75</v>
      </c>
      <c r="L1307" s="98">
        <f t="shared" si="82"/>
        <v>31.75</v>
      </c>
      <c r="M1307" s="97"/>
      <c r="N1307" s="97">
        <f t="shared" si="83"/>
        <v>31.75</v>
      </c>
      <c r="O1307" s="99"/>
    </row>
    <row r="1308" ht="12" spans="1:15">
      <c r="A1308" s="101" t="s">
        <v>2072</v>
      </c>
      <c r="B1308" s="101" t="s">
        <v>7263</v>
      </c>
      <c r="C1308" s="94">
        <v>7</v>
      </c>
      <c r="D1308" s="101" t="s">
        <v>6138</v>
      </c>
      <c r="E1308" s="52"/>
      <c r="F1308" s="52"/>
      <c r="G1308" s="110">
        <v>3.45</v>
      </c>
      <c r="H1308" s="111">
        <v>3.45</v>
      </c>
      <c r="I1308" s="52"/>
      <c r="J1308" s="111">
        <v>3.45</v>
      </c>
      <c r="K1308" s="97">
        <v>12.75</v>
      </c>
      <c r="L1308" s="98">
        <f t="shared" si="82"/>
        <v>43.99</v>
      </c>
      <c r="M1308" s="97"/>
      <c r="N1308" s="97">
        <f t="shared" si="83"/>
        <v>43.99</v>
      </c>
      <c r="O1308" s="99"/>
    </row>
    <row r="1309" ht="12" spans="1:15">
      <c r="A1309" s="101" t="s">
        <v>2072</v>
      </c>
      <c r="B1309" s="101" t="s">
        <v>7263</v>
      </c>
      <c r="C1309" s="94">
        <v>7</v>
      </c>
      <c r="D1309" s="101" t="s">
        <v>7267</v>
      </c>
      <c r="E1309" s="52"/>
      <c r="F1309" s="52"/>
      <c r="G1309" s="110">
        <v>1.52</v>
      </c>
      <c r="H1309" s="111">
        <v>1.52</v>
      </c>
      <c r="I1309" s="52"/>
      <c r="J1309" s="111">
        <v>1.52</v>
      </c>
      <c r="K1309" s="97">
        <v>12.75</v>
      </c>
      <c r="L1309" s="98">
        <f t="shared" si="82"/>
        <v>19.38</v>
      </c>
      <c r="M1309" s="97"/>
      <c r="N1309" s="97">
        <f t="shared" si="83"/>
        <v>19.38</v>
      </c>
      <c r="O1309" s="99"/>
    </row>
    <row r="1310" ht="12" spans="1:15">
      <c r="A1310" s="101" t="s">
        <v>2072</v>
      </c>
      <c r="B1310" s="101" t="s">
        <v>7263</v>
      </c>
      <c r="C1310" s="94">
        <v>7</v>
      </c>
      <c r="D1310" s="101" t="s">
        <v>7268</v>
      </c>
      <c r="E1310" s="52"/>
      <c r="F1310" s="52"/>
      <c r="G1310" s="110">
        <v>6.83</v>
      </c>
      <c r="H1310" s="111">
        <v>6.83</v>
      </c>
      <c r="I1310" s="52"/>
      <c r="J1310" s="111">
        <v>6.83</v>
      </c>
      <c r="K1310" s="97">
        <v>12.75</v>
      </c>
      <c r="L1310" s="98">
        <f t="shared" si="82"/>
        <v>87.08</v>
      </c>
      <c r="M1310" s="97"/>
      <c r="N1310" s="97">
        <f t="shared" si="83"/>
        <v>87.08</v>
      </c>
      <c r="O1310" s="99"/>
    </row>
    <row r="1311" ht="12" spans="1:15">
      <c r="A1311" s="101" t="s">
        <v>2072</v>
      </c>
      <c r="B1311" s="101" t="s">
        <v>7263</v>
      </c>
      <c r="C1311" s="94">
        <v>7</v>
      </c>
      <c r="D1311" s="101" t="s">
        <v>7269</v>
      </c>
      <c r="E1311" s="52"/>
      <c r="F1311" s="52"/>
      <c r="G1311" s="110">
        <v>4.42</v>
      </c>
      <c r="H1311" s="111">
        <v>4.42</v>
      </c>
      <c r="I1311" s="52"/>
      <c r="J1311" s="111">
        <v>4.42</v>
      </c>
      <c r="K1311" s="97">
        <v>12.75</v>
      </c>
      <c r="L1311" s="98">
        <f t="shared" si="82"/>
        <v>56.36</v>
      </c>
      <c r="M1311" s="97"/>
      <c r="N1311" s="97">
        <f t="shared" si="83"/>
        <v>56.36</v>
      </c>
      <c r="O1311" s="99"/>
    </row>
    <row r="1312" ht="12" spans="1:15">
      <c r="A1312" s="101" t="s">
        <v>2072</v>
      </c>
      <c r="B1312" s="101" t="s">
        <v>7263</v>
      </c>
      <c r="C1312" s="94">
        <v>7</v>
      </c>
      <c r="D1312" s="41" t="s">
        <v>3525</v>
      </c>
      <c r="E1312" s="52"/>
      <c r="F1312" s="52"/>
      <c r="G1312" s="110">
        <v>3.45</v>
      </c>
      <c r="H1312" s="111">
        <v>3.45</v>
      </c>
      <c r="I1312" s="52"/>
      <c r="J1312" s="111">
        <v>3.45</v>
      </c>
      <c r="K1312" s="97">
        <v>12.75</v>
      </c>
      <c r="L1312" s="98">
        <f t="shared" si="82"/>
        <v>43.99</v>
      </c>
      <c r="M1312" s="97"/>
      <c r="N1312" s="97">
        <f t="shared" si="83"/>
        <v>43.99</v>
      </c>
      <c r="O1312" s="99"/>
    </row>
    <row r="1313" ht="12" spans="1:15">
      <c r="A1313" s="101" t="s">
        <v>2072</v>
      </c>
      <c r="B1313" s="101" t="s">
        <v>7263</v>
      </c>
      <c r="C1313" s="94">
        <v>7</v>
      </c>
      <c r="D1313" s="101" t="s">
        <v>7270</v>
      </c>
      <c r="E1313" s="52"/>
      <c r="F1313" s="52"/>
      <c r="G1313" s="110">
        <v>2</v>
      </c>
      <c r="H1313" s="111">
        <v>2</v>
      </c>
      <c r="I1313" s="52"/>
      <c r="J1313" s="111">
        <v>2</v>
      </c>
      <c r="K1313" s="97">
        <v>12.75</v>
      </c>
      <c r="L1313" s="98">
        <f t="shared" si="82"/>
        <v>25.5</v>
      </c>
      <c r="M1313" s="97"/>
      <c r="N1313" s="97">
        <f t="shared" si="83"/>
        <v>25.5</v>
      </c>
      <c r="O1313" s="99"/>
    </row>
    <row r="1314" ht="12" spans="1:15">
      <c r="A1314" s="101" t="s">
        <v>2072</v>
      </c>
      <c r="B1314" s="101" t="s">
        <v>7263</v>
      </c>
      <c r="C1314" s="94">
        <v>7</v>
      </c>
      <c r="D1314" s="101" t="s">
        <v>7271</v>
      </c>
      <c r="E1314" s="52"/>
      <c r="F1314" s="52"/>
      <c r="G1314" s="110">
        <v>1.52</v>
      </c>
      <c r="H1314" s="111">
        <v>1.52</v>
      </c>
      <c r="I1314" s="52"/>
      <c r="J1314" s="111">
        <v>1.52</v>
      </c>
      <c r="K1314" s="97">
        <v>12.75</v>
      </c>
      <c r="L1314" s="98">
        <f t="shared" si="82"/>
        <v>19.38</v>
      </c>
      <c r="M1314" s="97"/>
      <c r="N1314" s="97">
        <f t="shared" si="83"/>
        <v>19.38</v>
      </c>
      <c r="O1314" s="99"/>
    </row>
    <row r="1315" ht="12" spans="1:15">
      <c r="A1315" s="101" t="s">
        <v>2072</v>
      </c>
      <c r="B1315" s="101" t="s">
        <v>7263</v>
      </c>
      <c r="C1315" s="94">
        <v>7</v>
      </c>
      <c r="D1315" s="101" t="s">
        <v>6147</v>
      </c>
      <c r="E1315" s="52"/>
      <c r="F1315" s="52"/>
      <c r="G1315" s="110">
        <v>3.48</v>
      </c>
      <c r="H1315" s="111">
        <v>3.48</v>
      </c>
      <c r="I1315" s="52"/>
      <c r="J1315" s="111">
        <v>3.48</v>
      </c>
      <c r="K1315" s="97">
        <v>12.75</v>
      </c>
      <c r="L1315" s="98">
        <f t="shared" si="82"/>
        <v>44.37</v>
      </c>
      <c r="M1315" s="97"/>
      <c r="N1315" s="97">
        <f t="shared" si="83"/>
        <v>44.37</v>
      </c>
      <c r="O1315" s="99"/>
    </row>
    <row r="1316" ht="12" spans="1:15">
      <c r="A1316" s="101" t="s">
        <v>2072</v>
      </c>
      <c r="B1316" s="101" t="s">
        <v>7263</v>
      </c>
      <c r="C1316" s="94">
        <v>7</v>
      </c>
      <c r="D1316" s="101" t="s">
        <v>7272</v>
      </c>
      <c r="E1316" s="52"/>
      <c r="F1316" s="52"/>
      <c r="G1316" s="110">
        <v>1.52</v>
      </c>
      <c r="H1316" s="111">
        <v>1.52</v>
      </c>
      <c r="I1316" s="52"/>
      <c r="J1316" s="111">
        <v>1.52</v>
      </c>
      <c r="K1316" s="97">
        <v>12.75</v>
      </c>
      <c r="L1316" s="98">
        <f t="shared" si="82"/>
        <v>19.38</v>
      </c>
      <c r="M1316" s="97"/>
      <c r="N1316" s="97">
        <f t="shared" si="83"/>
        <v>19.38</v>
      </c>
      <c r="O1316" s="99"/>
    </row>
    <row r="1317" ht="12" spans="1:15">
      <c r="A1317" s="101" t="s">
        <v>2072</v>
      </c>
      <c r="B1317" s="101" t="s">
        <v>7263</v>
      </c>
      <c r="C1317" s="94">
        <v>7</v>
      </c>
      <c r="D1317" s="101" t="s">
        <v>7273</v>
      </c>
      <c r="E1317" s="52"/>
      <c r="F1317" s="52"/>
      <c r="G1317" s="110">
        <v>2.97</v>
      </c>
      <c r="H1317" s="111">
        <v>2.97</v>
      </c>
      <c r="I1317" s="52"/>
      <c r="J1317" s="111">
        <v>2.97</v>
      </c>
      <c r="K1317" s="97">
        <v>12.75</v>
      </c>
      <c r="L1317" s="98">
        <f t="shared" si="82"/>
        <v>37.87</v>
      </c>
      <c r="M1317" s="97"/>
      <c r="N1317" s="97">
        <f t="shared" si="83"/>
        <v>37.87</v>
      </c>
      <c r="O1317" s="99"/>
    </row>
    <row r="1318" ht="12" spans="1:15">
      <c r="A1318" s="101" t="s">
        <v>2072</v>
      </c>
      <c r="B1318" s="101" t="s">
        <v>7263</v>
      </c>
      <c r="C1318" s="94">
        <v>7</v>
      </c>
      <c r="D1318" s="101" t="s">
        <v>7274</v>
      </c>
      <c r="E1318" s="52"/>
      <c r="F1318" s="52"/>
      <c r="G1318" s="110">
        <v>2</v>
      </c>
      <c r="H1318" s="111">
        <v>2</v>
      </c>
      <c r="I1318" s="52"/>
      <c r="J1318" s="111">
        <v>2</v>
      </c>
      <c r="K1318" s="97">
        <v>12.75</v>
      </c>
      <c r="L1318" s="98">
        <f t="shared" si="82"/>
        <v>25.5</v>
      </c>
      <c r="M1318" s="97"/>
      <c r="N1318" s="97">
        <f t="shared" si="83"/>
        <v>25.5</v>
      </c>
      <c r="O1318" s="99"/>
    </row>
    <row r="1319" ht="12" spans="1:15">
      <c r="A1319" s="101" t="s">
        <v>2072</v>
      </c>
      <c r="B1319" s="101" t="s">
        <v>7263</v>
      </c>
      <c r="C1319" s="94">
        <v>7</v>
      </c>
      <c r="D1319" s="101" t="s">
        <v>7275</v>
      </c>
      <c r="E1319" s="52"/>
      <c r="F1319" s="52"/>
      <c r="G1319" s="110">
        <v>1.52</v>
      </c>
      <c r="H1319" s="111">
        <v>1.52</v>
      </c>
      <c r="I1319" s="52"/>
      <c r="J1319" s="111">
        <v>1.52</v>
      </c>
      <c r="K1319" s="97">
        <v>12.75</v>
      </c>
      <c r="L1319" s="98">
        <f t="shared" si="82"/>
        <v>19.38</v>
      </c>
      <c r="M1319" s="97"/>
      <c r="N1319" s="97">
        <f t="shared" si="83"/>
        <v>19.38</v>
      </c>
      <c r="O1319" s="99"/>
    </row>
    <row r="1320" ht="12" spans="1:15">
      <c r="A1320" s="101" t="s">
        <v>2072</v>
      </c>
      <c r="B1320" s="101" t="s">
        <v>7263</v>
      </c>
      <c r="C1320" s="94">
        <v>7</v>
      </c>
      <c r="D1320" s="101" t="s">
        <v>7276</v>
      </c>
      <c r="E1320" s="52"/>
      <c r="F1320" s="52"/>
      <c r="G1320" s="110">
        <v>1.52</v>
      </c>
      <c r="H1320" s="111">
        <v>1.52</v>
      </c>
      <c r="I1320" s="52"/>
      <c r="J1320" s="111">
        <v>1.52</v>
      </c>
      <c r="K1320" s="97">
        <v>12.75</v>
      </c>
      <c r="L1320" s="98">
        <f t="shared" si="82"/>
        <v>19.38</v>
      </c>
      <c r="M1320" s="97"/>
      <c r="N1320" s="97">
        <f t="shared" si="83"/>
        <v>19.38</v>
      </c>
      <c r="O1320" s="99"/>
    </row>
    <row r="1321" ht="12" spans="1:15">
      <c r="A1321" s="101" t="s">
        <v>2072</v>
      </c>
      <c r="B1321" s="101" t="s">
        <v>7263</v>
      </c>
      <c r="C1321" s="94">
        <v>7</v>
      </c>
      <c r="D1321" s="101" t="s">
        <v>7277</v>
      </c>
      <c r="E1321" s="52"/>
      <c r="F1321" s="52"/>
      <c r="G1321" s="110">
        <v>2.49</v>
      </c>
      <c r="H1321" s="111">
        <v>2.49</v>
      </c>
      <c r="I1321" s="52"/>
      <c r="J1321" s="111">
        <v>2.49</v>
      </c>
      <c r="K1321" s="97">
        <v>12.75</v>
      </c>
      <c r="L1321" s="98">
        <f t="shared" si="82"/>
        <v>31.75</v>
      </c>
      <c r="M1321" s="97"/>
      <c r="N1321" s="97">
        <f t="shared" si="83"/>
        <v>31.75</v>
      </c>
      <c r="O1321" s="99"/>
    </row>
    <row r="1322" ht="12" spans="1:15">
      <c r="A1322" s="101" t="s">
        <v>2072</v>
      </c>
      <c r="B1322" s="101" t="s">
        <v>7263</v>
      </c>
      <c r="C1322" s="94">
        <v>7</v>
      </c>
      <c r="D1322" s="101" t="s">
        <v>7278</v>
      </c>
      <c r="E1322" s="52"/>
      <c r="F1322" s="52"/>
      <c r="G1322" s="110">
        <v>3.45</v>
      </c>
      <c r="H1322" s="111">
        <v>3.45</v>
      </c>
      <c r="I1322" s="52"/>
      <c r="J1322" s="111">
        <v>3.45</v>
      </c>
      <c r="K1322" s="97">
        <v>12.75</v>
      </c>
      <c r="L1322" s="98">
        <f t="shared" si="82"/>
        <v>43.99</v>
      </c>
      <c r="M1322" s="97"/>
      <c r="N1322" s="97">
        <f t="shared" si="83"/>
        <v>43.99</v>
      </c>
      <c r="O1322" s="99"/>
    </row>
    <row r="1323" ht="12" spans="1:15">
      <c r="A1323" s="101" t="s">
        <v>2072</v>
      </c>
      <c r="B1323" s="101" t="s">
        <v>7263</v>
      </c>
      <c r="C1323" s="94">
        <v>7</v>
      </c>
      <c r="D1323" s="101" t="s">
        <v>7279</v>
      </c>
      <c r="E1323" s="52"/>
      <c r="F1323" s="52"/>
      <c r="G1323" s="110">
        <v>0.55</v>
      </c>
      <c r="H1323" s="111">
        <v>0.55</v>
      </c>
      <c r="I1323" s="52"/>
      <c r="J1323" s="111">
        <v>0.55</v>
      </c>
      <c r="K1323" s="97">
        <v>12.75</v>
      </c>
      <c r="L1323" s="98">
        <f t="shared" si="82"/>
        <v>7.01</v>
      </c>
      <c r="M1323" s="97"/>
      <c r="N1323" s="97">
        <f t="shared" si="83"/>
        <v>7.01</v>
      </c>
      <c r="O1323" s="99"/>
    </row>
    <row r="1324" ht="12" spans="1:15">
      <c r="A1324" s="101" t="s">
        <v>2072</v>
      </c>
      <c r="B1324" s="101" t="s">
        <v>7263</v>
      </c>
      <c r="C1324" s="94">
        <v>7</v>
      </c>
      <c r="D1324" s="101" t="s">
        <v>7280</v>
      </c>
      <c r="E1324" s="52"/>
      <c r="F1324" s="52"/>
      <c r="G1324" s="110">
        <v>2.49</v>
      </c>
      <c r="H1324" s="111">
        <v>2.49</v>
      </c>
      <c r="I1324" s="52"/>
      <c r="J1324" s="111">
        <v>2.49</v>
      </c>
      <c r="K1324" s="97">
        <v>12.75</v>
      </c>
      <c r="L1324" s="98">
        <f t="shared" si="82"/>
        <v>31.75</v>
      </c>
      <c r="M1324" s="97"/>
      <c r="N1324" s="97">
        <f t="shared" si="83"/>
        <v>31.75</v>
      </c>
      <c r="O1324" s="99"/>
    </row>
    <row r="1325" ht="12" spans="1:15">
      <c r="A1325" s="101" t="s">
        <v>2072</v>
      </c>
      <c r="B1325" s="101" t="s">
        <v>7263</v>
      </c>
      <c r="C1325" s="94">
        <v>7</v>
      </c>
      <c r="D1325" s="101" t="s">
        <v>7281</v>
      </c>
      <c r="E1325" s="52"/>
      <c r="F1325" s="52"/>
      <c r="G1325" s="110">
        <v>7.32</v>
      </c>
      <c r="H1325" s="111">
        <v>7.32</v>
      </c>
      <c r="I1325" s="52"/>
      <c r="J1325" s="111">
        <v>7.32</v>
      </c>
      <c r="K1325" s="97">
        <v>12.75</v>
      </c>
      <c r="L1325" s="98">
        <f t="shared" si="82"/>
        <v>93.33</v>
      </c>
      <c r="M1325" s="97"/>
      <c r="N1325" s="97">
        <f t="shared" si="83"/>
        <v>93.33</v>
      </c>
      <c r="O1325" s="99"/>
    </row>
    <row r="1326" ht="12" spans="1:15">
      <c r="A1326" s="101" t="s">
        <v>2072</v>
      </c>
      <c r="B1326" s="101" t="s">
        <v>7263</v>
      </c>
      <c r="C1326" s="94">
        <v>7</v>
      </c>
      <c r="D1326" s="101" t="s">
        <v>7282</v>
      </c>
      <c r="E1326" s="52"/>
      <c r="F1326" s="52"/>
      <c r="G1326" s="110">
        <v>3.45</v>
      </c>
      <c r="H1326" s="111">
        <v>3.45</v>
      </c>
      <c r="I1326" s="52"/>
      <c r="J1326" s="111">
        <v>3.45</v>
      </c>
      <c r="K1326" s="97">
        <v>12.75</v>
      </c>
      <c r="L1326" s="98">
        <f t="shared" si="82"/>
        <v>43.99</v>
      </c>
      <c r="M1326" s="97"/>
      <c r="N1326" s="97">
        <f t="shared" si="83"/>
        <v>43.99</v>
      </c>
      <c r="O1326" s="99"/>
    </row>
    <row r="1327" ht="12" spans="1:15">
      <c r="A1327" s="101" t="s">
        <v>2072</v>
      </c>
      <c r="B1327" s="101" t="s">
        <v>7263</v>
      </c>
      <c r="C1327" s="94">
        <v>7</v>
      </c>
      <c r="D1327" s="101" t="s">
        <v>7283</v>
      </c>
      <c r="E1327" s="52"/>
      <c r="F1327" s="52"/>
      <c r="G1327" s="110">
        <v>0.55</v>
      </c>
      <c r="H1327" s="111">
        <v>0.55</v>
      </c>
      <c r="I1327" s="52"/>
      <c r="J1327" s="111">
        <v>0.55</v>
      </c>
      <c r="K1327" s="97">
        <v>12.75</v>
      </c>
      <c r="L1327" s="98">
        <f t="shared" si="82"/>
        <v>7.01</v>
      </c>
      <c r="M1327" s="97"/>
      <c r="N1327" s="97">
        <f t="shared" si="83"/>
        <v>7.01</v>
      </c>
      <c r="O1327" s="99"/>
    </row>
    <row r="1328" ht="12" spans="1:15">
      <c r="A1328" s="101" t="s">
        <v>2072</v>
      </c>
      <c r="B1328" s="101" t="s">
        <v>7263</v>
      </c>
      <c r="C1328" s="94">
        <v>7</v>
      </c>
      <c r="D1328" s="101" t="s">
        <v>7284</v>
      </c>
      <c r="E1328" s="52"/>
      <c r="F1328" s="52"/>
      <c r="G1328" s="110">
        <v>6.83</v>
      </c>
      <c r="H1328" s="111">
        <v>6.83</v>
      </c>
      <c r="I1328" s="52"/>
      <c r="J1328" s="111">
        <v>6.83</v>
      </c>
      <c r="K1328" s="97">
        <v>12.75</v>
      </c>
      <c r="L1328" s="98">
        <f t="shared" si="82"/>
        <v>87.08</v>
      </c>
      <c r="M1328" s="97"/>
      <c r="N1328" s="97">
        <f t="shared" si="83"/>
        <v>87.08</v>
      </c>
      <c r="O1328" s="99"/>
    </row>
    <row r="1329" ht="12" spans="1:15">
      <c r="A1329" s="101" t="s">
        <v>2072</v>
      </c>
      <c r="B1329" s="101" t="s">
        <v>7263</v>
      </c>
      <c r="C1329" s="94">
        <v>7</v>
      </c>
      <c r="D1329" s="101" t="s">
        <v>7285</v>
      </c>
      <c r="E1329" s="52"/>
      <c r="F1329" s="52"/>
      <c r="G1329" s="110">
        <v>1.52</v>
      </c>
      <c r="H1329" s="111">
        <v>1.52</v>
      </c>
      <c r="I1329" s="52"/>
      <c r="J1329" s="111">
        <v>1.52</v>
      </c>
      <c r="K1329" s="97">
        <v>12.75</v>
      </c>
      <c r="L1329" s="98">
        <f t="shared" si="82"/>
        <v>19.38</v>
      </c>
      <c r="M1329" s="97"/>
      <c r="N1329" s="97">
        <f t="shared" si="83"/>
        <v>19.38</v>
      </c>
      <c r="O1329" s="99"/>
    </row>
    <row r="1330" ht="12" spans="1:15">
      <c r="A1330" s="101" t="s">
        <v>2072</v>
      </c>
      <c r="B1330" s="101" t="s">
        <v>7263</v>
      </c>
      <c r="C1330" s="94">
        <v>7</v>
      </c>
      <c r="D1330" s="112" t="s">
        <v>7286</v>
      </c>
      <c r="E1330" s="52"/>
      <c r="F1330" s="52"/>
      <c r="G1330" s="110">
        <v>3.45</v>
      </c>
      <c r="H1330" s="111">
        <v>3.45</v>
      </c>
      <c r="I1330" s="52"/>
      <c r="J1330" s="111">
        <v>3.45</v>
      </c>
      <c r="K1330" s="97">
        <v>12.75</v>
      </c>
      <c r="L1330" s="98">
        <f t="shared" si="82"/>
        <v>43.99</v>
      </c>
      <c r="M1330" s="97"/>
      <c r="N1330" s="97">
        <f t="shared" si="83"/>
        <v>43.99</v>
      </c>
      <c r="O1330" s="99"/>
    </row>
    <row r="1331" ht="12" spans="1:15">
      <c r="A1331" s="101" t="s">
        <v>2072</v>
      </c>
      <c r="B1331" s="101" t="s">
        <v>7263</v>
      </c>
      <c r="C1331" s="94">
        <v>7</v>
      </c>
      <c r="D1331" s="113" t="s">
        <v>7287</v>
      </c>
      <c r="E1331" s="52"/>
      <c r="F1331" s="52"/>
      <c r="G1331" s="110">
        <v>2</v>
      </c>
      <c r="H1331" s="111">
        <v>2</v>
      </c>
      <c r="I1331" s="52"/>
      <c r="J1331" s="111">
        <v>2</v>
      </c>
      <c r="K1331" s="97">
        <v>12.75</v>
      </c>
      <c r="L1331" s="98">
        <f t="shared" si="82"/>
        <v>25.5</v>
      </c>
      <c r="M1331" s="97"/>
      <c r="N1331" s="97">
        <f t="shared" si="83"/>
        <v>25.5</v>
      </c>
      <c r="O1331" s="99"/>
    </row>
    <row r="1332" ht="12" spans="1:15">
      <c r="A1332" s="104" t="s">
        <v>2072</v>
      </c>
      <c r="B1332" s="104" t="s">
        <v>7263</v>
      </c>
      <c r="C1332" s="105">
        <v>7</v>
      </c>
      <c r="D1332" s="106" t="s">
        <v>7288</v>
      </c>
      <c r="E1332" s="107"/>
      <c r="F1332" s="107"/>
      <c r="G1332" s="108">
        <v>1.52</v>
      </c>
      <c r="H1332" s="109">
        <v>1.52</v>
      </c>
      <c r="I1332" s="107"/>
      <c r="J1332" s="109">
        <v>1.52</v>
      </c>
      <c r="K1332" s="97">
        <v>12.75</v>
      </c>
      <c r="L1332" s="98">
        <f t="shared" si="82"/>
        <v>19.38</v>
      </c>
      <c r="M1332" s="97"/>
      <c r="N1332" s="97">
        <f t="shared" si="83"/>
        <v>19.38</v>
      </c>
      <c r="O1332" s="99"/>
    </row>
    <row r="1333" ht="12" spans="1:15">
      <c r="A1333" s="101" t="s">
        <v>2072</v>
      </c>
      <c r="B1333" s="101" t="s">
        <v>7263</v>
      </c>
      <c r="C1333" s="94">
        <v>7</v>
      </c>
      <c r="D1333" s="101" t="s">
        <v>962</v>
      </c>
      <c r="E1333" s="52"/>
      <c r="F1333" s="52"/>
      <c r="G1333" s="110">
        <v>2</v>
      </c>
      <c r="H1333" s="111">
        <v>2</v>
      </c>
      <c r="I1333" s="52"/>
      <c r="J1333" s="111">
        <v>2</v>
      </c>
      <c r="K1333" s="97">
        <v>12.75</v>
      </c>
      <c r="L1333" s="98">
        <f t="shared" si="82"/>
        <v>25.5</v>
      </c>
      <c r="M1333" s="97"/>
      <c r="N1333" s="97">
        <f t="shared" si="83"/>
        <v>25.5</v>
      </c>
      <c r="O1333" s="99"/>
    </row>
    <row r="1334" ht="12" spans="1:15">
      <c r="A1334" s="101" t="s">
        <v>2072</v>
      </c>
      <c r="B1334" s="101" t="s">
        <v>7263</v>
      </c>
      <c r="C1334" s="94">
        <v>7</v>
      </c>
      <c r="D1334" s="101" t="s">
        <v>1113</v>
      </c>
      <c r="E1334" s="52"/>
      <c r="F1334" s="52"/>
      <c r="G1334" s="110">
        <v>3.45</v>
      </c>
      <c r="H1334" s="111">
        <v>3.45</v>
      </c>
      <c r="I1334" s="52"/>
      <c r="J1334" s="111">
        <v>3.45</v>
      </c>
      <c r="K1334" s="97">
        <v>12.75</v>
      </c>
      <c r="L1334" s="98">
        <f t="shared" si="82"/>
        <v>43.99</v>
      </c>
      <c r="M1334" s="97"/>
      <c r="N1334" s="97">
        <f t="shared" si="83"/>
        <v>43.99</v>
      </c>
      <c r="O1334" s="99"/>
    </row>
    <row r="1335" ht="12" spans="1:15">
      <c r="A1335" s="101" t="s">
        <v>2072</v>
      </c>
      <c r="B1335" s="101" t="s">
        <v>7263</v>
      </c>
      <c r="C1335" s="94">
        <v>7</v>
      </c>
      <c r="D1335" s="101" t="s">
        <v>7289</v>
      </c>
      <c r="E1335" s="52"/>
      <c r="F1335" s="52"/>
      <c r="G1335" s="110">
        <v>2.49</v>
      </c>
      <c r="H1335" s="111">
        <v>2.49</v>
      </c>
      <c r="I1335" s="52"/>
      <c r="J1335" s="111">
        <v>2.49</v>
      </c>
      <c r="K1335" s="97">
        <v>12.75</v>
      </c>
      <c r="L1335" s="98">
        <f t="shared" si="82"/>
        <v>31.75</v>
      </c>
      <c r="M1335" s="97"/>
      <c r="N1335" s="97">
        <f t="shared" si="83"/>
        <v>31.75</v>
      </c>
      <c r="O1335" s="99"/>
    </row>
    <row r="1336" ht="12" spans="1:15">
      <c r="A1336" s="101" t="s">
        <v>2072</v>
      </c>
      <c r="B1336" s="101" t="s">
        <v>7263</v>
      </c>
      <c r="C1336" s="94">
        <v>7</v>
      </c>
      <c r="D1336" s="101" t="s">
        <v>7290</v>
      </c>
      <c r="E1336" s="52"/>
      <c r="F1336" s="52"/>
      <c r="G1336" s="110">
        <v>2</v>
      </c>
      <c r="H1336" s="111">
        <v>2</v>
      </c>
      <c r="I1336" s="52"/>
      <c r="J1336" s="111">
        <v>2</v>
      </c>
      <c r="K1336" s="97">
        <v>12.75</v>
      </c>
      <c r="L1336" s="98">
        <f t="shared" si="82"/>
        <v>25.5</v>
      </c>
      <c r="M1336" s="97"/>
      <c r="N1336" s="97">
        <f t="shared" si="83"/>
        <v>25.5</v>
      </c>
      <c r="O1336" s="99"/>
    </row>
    <row r="1337" ht="12" spans="1:15">
      <c r="A1337" s="101" t="s">
        <v>2072</v>
      </c>
      <c r="B1337" s="101" t="s">
        <v>7263</v>
      </c>
      <c r="C1337" s="94">
        <v>7</v>
      </c>
      <c r="D1337" s="101" t="s">
        <v>7291</v>
      </c>
      <c r="E1337" s="52"/>
      <c r="F1337" s="52"/>
      <c r="G1337" s="110">
        <v>1.52</v>
      </c>
      <c r="H1337" s="111">
        <v>1.52</v>
      </c>
      <c r="I1337" s="52"/>
      <c r="J1337" s="111">
        <v>1.52</v>
      </c>
      <c r="K1337" s="97">
        <v>12.75</v>
      </c>
      <c r="L1337" s="98">
        <f t="shared" si="82"/>
        <v>19.38</v>
      </c>
      <c r="M1337" s="97"/>
      <c r="N1337" s="97">
        <f t="shared" si="83"/>
        <v>19.38</v>
      </c>
      <c r="O1337" s="99"/>
    </row>
    <row r="1338" ht="12" spans="1:15">
      <c r="A1338" s="101" t="s">
        <v>2072</v>
      </c>
      <c r="B1338" s="101" t="s">
        <v>7263</v>
      </c>
      <c r="C1338" s="94">
        <v>7</v>
      </c>
      <c r="D1338" s="101" t="s">
        <v>7292</v>
      </c>
      <c r="E1338" s="52"/>
      <c r="F1338" s="52"/>
      <c r="G1338" s="110">
        <v>2</v>
      </c>
      <c r="H1338" s="111">
        <v>2</v>
      </c>
      <c r="I1338" s="52"/>
      <c r="J1338" s="111">
        <v>2</v>
      </c>
      <c r="K1338" s="97">
        <v>12.75</v>
      </c>
      <c r="L1338" s="98">
        <f t="shared" si="82"/>
        <v>25.5</v>
      </c>
      <c r="M1338" s="97"/>
      <c r="N1338" s="97">
        <f t="shared" si="83"/>
        <v>25.5</v>
      </c>
      <c r="O1338" s="99"/>
    </row>
    <row r="1339" ht="12" spans="1:15">
      <c r="A1339" s="101" t="s">
        <v>2072</v>
      </c>
      <c r="B1339" s="101" t="s">
        <v>7263</v>
      </c>
      <c r="C1339" s="94">
        <v>7</v>
      </c>
      <c r="D1339" s="101" t="s">
        <v>7293</v>
      </c>
      <c r="E1339" s="52"/>
      <c r="F1339" s="52"/>
      <c r="G1339" s="110">
        <v>3.46</v>
      </c>
      <c r="H1339" s="111">
        <v>3.46</v>
      </c>
      <c r="I1339" s="52"/>
      <c r="J1339" s="111">
        <v>3.46</v>
      </c>
      <c r="K1339" s="97">
        <v>12.75</v>
      </c>
      <c r="L1339" s="98">
        <f t="shared" si="82"/>
        <v>44.12</v>
      </c>
      <c r="M1339" s="97"/>
      <c r="N1339" s="97">
        <f t="shared" si="83"/>
        <v>44.12</v>
      </c>
      <c r="O1339" s="99"/>
    </row>
    <row r="1340" ht="12" spans="1:15">
      <c r="A1340" s="101" t="s">
        <v>2072</v>
      </c>
      <c r="B1340" s="101" t="s">
        <v>7263</v>
      </c>
      <c r="C1340" s="83">
        <v>8</v>
      </c>
      <c r="D1340" s="112" t="s">
        <v>7294</v>
      </c>
      <c r="E1340" s="52"/>
      <c r="F1340" s="52"/>
      <c r="G1340" s="102">
        <v>1.08</v>
      </c>
      <c r="H1340" s="103">
        <v>1.08</v>
      </c>
      <c r="I1340" s="52"/>
      <c r="J1340" s="103">
        <v>1.08</v>
      </c>
      <c r="K1340" s="97">
        <v>12.75</v>
      </c>
      <c r="L1340" s="98">
        <f t="shared" si="82"/>
        <v>13.77</v>
      </c>
      <c r="M1340" s="97"/>
      <c r="N1340" s="97">
        <f t="shared" si="83"/>
        <v>13.77</v>
      </c>
      <c r="O1340" s="99"/>
    </row>
    <row r="1341" ht="12" spans="1:15">
      <c r="A1341" s="101" t="s">
        <v>2072</v>
      </c>
      <c r="B1341" s="101" t="s">
        <v>7263</v>
      </c>
      <c r="C1341" s="83">
        <v>8</v>
      </c>
      <c r="D1341" s="112" t="s">
        <v>7295</v>
      </c>
      <c r="E1341" s="52"/>
      <c r="F1341" s="52"/>
      <c r="G1341" s="102">
        <v>1.08</v>
      </c>
      <c r="H1341" s="103">
        <v>1.08</v>
      </c>
      <c r="I1341" s="52"/>
      <c r="J1341" s="103">
        <v>1.08</v>
      </c>
      <c r="K1341" s="97">
        <v>12.75</v>
      </c>
      <c r="L1341" s="98">
        <f t="shared" si="82"/>
        <v>13.77</v>
      </c>
      <c r="M1341" s="97"/>
      <c r="N1341" s="97">
        <f t="shared" si="83"/>
        <v>13.77</v>
      </c>
      <c r="O1341" s="99"/>
    </row>
    <row r="1342" ht="12" spans="1:15">
      <c r="A1342" s="101" t="s">
        <v>2072</v>
      </c>
      <c r="B1342" s="101" t="s">
        <v>7263</v>
      </c>
      <c r="C1342" s="83">
        <v>8</v>
      </c>
      <c r="D1342" s="112" t="s">
        <v>7296</v>
      </c>
      <c r="E1342" s="52"/>
      <c r="F1342" s="52"/>
      <c r="G1342" s="102">
        <v>3.52</v>
      </c>
      <c r="H1342" s="103">
        <v>3.52</v>
      </c>
      <c r="I1342" s="52"/>
      <c r="J1342" s="103">
        <v>3.52</v>
      </c>
      <c r="K1342" s="97">
        <v>12.75</v>
      </c>
      <c r="L1342" s="98">
        <f t="shared" si="82"/>
        <v>44.88</v>
      </c>
      <c r="M1342" s="97"/>
      <c r="N1342" s="97">
        <f t="shared" si="83"/>
        <v>44.88</v>
      </c>
      <c r="O1342" s="99"/>
    </row>
    <row r="1343" ht="12" spans="1:15">
      <c r="A1343" s="101" t="s">
        <v>2072</v>
      </c>
      <c r="B1343" s="101" t="s">
        <v>7263</v>
      </c>
      <c r="C1343" s="83">
        <v>8</v>
      </c>
      <c r="D1343" s="112" t="s">
        <v>7297</v>
      </c>
      <c r="E1343" s="52"/>
      <c r="F1343" s="52"/>
      <c r="G1343" s="102">
        <v>3.24</v>
      </c>
      <c r="H1343" s="103">
        <v>3.24</v>
      </c>
      <c r="I1343" s="52"/>
      <c r="J1343" s="103">
        <v>3.24</v>
      </c>
      <c r="K1343" s="97">
        <v>12.75</v>
      </c>
      <c r="L1343" s="98">
        <f t="shared" si="82"/>
        <v>41.31</v>
      </c>
      <c r="M1343" s="97"/>
      <c r="N1343" s="97">
        <f t="shared" si="83"/>
        <v>41.31</v>
      </c>
      <c r="O1343" s="99"/>
    </row>
    <row r="1344" ht="12" spans="1:15">
      <c r="A1344" s="101" t="s">
        <v>2072</v>
      </c>
      <c r="B1344" s="101" t="s">
        <v>7263</v>
      </c>
      <c r="C1344" s="83">
        <v>8</v>
      </c>
      <c r="D1344" s="112" t="s">
        <v>7298</v>
      </c>
      <c r="E1344" s="52"/>
      <c r="F1344" s="52"/>
      <c r="G1344" s="102">
        <v>1.08</v>
      </c>
      <c r="H1344" s="103">
        <v>1.08</v>
      </c>
      <c r="I1344" s="52"/>
      <c r="J1344" s="103">
        <v>1.08</v>
      </c>
      <c r="K1344" s="97">
        <v>12.75</v>
      </c>
      <c r="L1344" s="98">
        <f t="shared" si="82"/>
        <v>13.77</v>
      </c>
      <c r="M1344" s="97"/>
      <c r="N1344" s="97">
        <f t="shared" si="83"/>
        <v>13.77</v>
      </c>
      <c r="O1344" s="99"/>
    </row>
    <row r="1345" ht="12" spans="1:15">
      <c r="A1345" s="101" t="s">
        <v>2072</v>
      </c>
      <c r="B1345" s="101" t="s">
        <v>7263</v>
      </c>
      <c r="C1345" s="83">
        <v>8</v>
      </c>
      <c r="D1345" s="112" t="s">
        <v>7299</v>
      </c>
      <c r="E1345" s="52"/>
      <c r="F1345" s="52"/>
      <c r="G1345" s="102">
        <v>2.7</v>
      </c>
      <c r="H1345" s="103">
        <v>2.7</v>
      </c>
      <c r="I1345" s="52"/>
      <c r="J1345" s="103">
        <v>2.7</v>
      </c>
      <c r="K1345" s="97">
        <v>12.75</v>
      </c>
      <c r="L1345" s="98">
        <f t="shared" si="82"/>
        <v>34.43</v>
      </c>
      <c r="M1345" s="97"/>
      <c r="N1345" s="97">
        <f t="shared" si="83"/>
        <v>34.43</v>
      </c>
      <c r="O1345" s="99"/>
    </row>
    <row r="1346" ht="12" spans="1:15">
      <c r="A1346" s="101" t="s">
        <v>2072</v>
      </c>
      <c r="B1346" s="101" t="s">
        <v>7263</v>
      </c>
      <c r="C1346" s="83">
        <v>8</v>
      </c>
      <c r="D1346" s="112" t="s">
        <v>7300</v>
      </c>
      <c r="E1346" s="52"/>
      <c r="F1346" s="52"/>
      <c r="G1346" s="102">
        <v>2.16</v>
      </c>
      <c r="H1346" s="103">
        <v>2.16</v>
      </c>
      <c r="I1346" s="52"/>
      <c r="J1346" s="103">
        <v>2.16</v>
      </c>
      <c r="K1346" s="97">
        <v>12.75</v>
      </c>
      <c r="L1346" s="98">
        <f t="shared" si="82"/>
        <v>27.54</v>
      </c>
      <c r="M1346" s="97"/>
      <c r="N1346" s="97">
        <f t="shared" si="83"/>
        <v>27.54</v>
      </c>
      <c r="O1346" s="99"/>
    </row>
    <row r="1347" ht="12" spans="1:15">
      <c r="A1347" s="101" t="s">
        <v>2072</v>
      </c>
      <c r="B1347" s="101" t="s">
        <v>7263</v>
      </c>
      <c r="C1347" s="83">
        <v>8</v>
      </c>
      <c r="D1347" s="112" t="s">
        <v>7301</v>
      </c>
      <c r="E1347" s="52"/>
      <c r="F1347" s="52"/>
      <c r="G1347" s="102">
        <v>3.24</v>
      </c>
      <c r="H1347" s="103">
        <v>3.24</v>
      </c>
      <c r="I1347" s="52"/>
      <c r="J1347" s="103">
        <v>3.24</v>
      </c>
      <c r="K1347" s="97">
        <v>12.75</v>
      </c>
      <c r="L1347" s="98">
        <f t="shared" si="82"/>
        <v>41.31</v>
      </c>
      <c r="M1347" s="97"/>
      <c r="N1347" s="97">
        <f t="shared" si="83"/>
        <v>41.31</v>
      </c>
      <c r="O1347" s="99"/>
    </row>
    <row r="1348" ht="12" spans="1:15">
      <c r="A1348" s="101" t="s">
        <v>2072</v>
      </c>
      <c r="B1348" s="101" t="s">
        <v>7263</v>
      </c>
      <c r="C1348" s="83">
        <v>8</v>
      </c>
      <c r="D1348" s="112" t="s">
        <v>7302</v>
      </c>
      <c r="E1348" s="52"/>
      <c r="F1348" s="52"/>
      <c r="G1348" s="102">
        <v>1.62</v>
      </c>
      <c r="H1348" s="103">
        <v>1.62</v>
      </c>
      <c r="I1348" s="52"/>
      <c r="J1348" s="103">
        <v>1.62</v>
      </c>
      <c r="K1348" s="97">
        <v>12.75</v>
      </c>
      <c r="L1348" s="98">
        <f t="shared" si="82"/>
        <v>20.66</v>
      </c>
      <c r="M1348" s="97"/>
      <c r="N1348" s="97">
        <f t="shared" si="83"/>
        <v>20.66</v>
      </c>
      <c r="O1348" s="99"/>
    </row>
    <row r="1349" ht="12" spans="1:15">
      <c r="A1349" s="101" t="s">
        <v>2072</v>
      </c>
      <c r="B1349" s="101" t="s">
        <v>7263</v>
      </c>
      <c r="C1349" s="83">
        <v>8</v>
      </c>
      <c r="D1349" s="112" t="s">
        <v>7303</v>
      </c>
      <c r="E1349" s="52"/>
      <c r="F1349" s="52"/>
      <c r="G1349" s="102">
        <v>3.24</v>
      </c>
      <c r="H1349" s="103">
        <v>3.24</v>
      </c>
      <c r="I1349" s="52"/>
      <c r="J1349" s="103">
        <v>3.24</v>
      </c>
      <c r="K1349" s="97">
        <v>12.75</v>
      </c>
      <c r="L1349" s="98">
        <f t="shared" si="82"/>
        <v>41.31</v>
      </c>
      <c r="M1349" s="97"/>
      <c r="N1349" s="97">
        <f t="shared" si="83"/>
        <v>41.31</v>
      </c>
      <c r="O1349" s="99"/>
    </row>
    <row r="1350" ht="12" spans="1:15">
      <c r="A1350" s="101" t="s">
        <v>2072</v>
      </c>
      <c r="B1350" s="101" t="s">
        <v>7263</v>
      </c>
      <c r="C1350" s="83">
        <v>8</v>
      </c>
      <c r="D1350" s="112" t="s">
        <v>7304</v>
      </c>
      <c r="E1350" s="52"/>
      <c r="F1350" s="52"/>
      <c r="G1350" s="102">
        <v>1.62</v>
      </c>
      <c r="H1350" s="103">
        <v>1.62</v>
      </c>
      <c r="I1350" s="52"/>
      <c r="J1350" s="103">
        <v>1.62</v>
      </c>
      <c r="K1350" s="97">
        <v>12.75</v>
      </c>
      <c r="L1350" s="98">
        <f t="shared" si="82"/>
        <v>20.66</v>
      </c>
      <c r="M1350" s="97"/>
      <c r="N1350" s="97">
        <f t="shared" si="83"/>
        <v>20.66</v>
      </c>
      <c r="O1350" s="99"/>
    </row>
    <row r="1351" ht="12" spans="1:15">
      <c r="A1351" s="101" t="s">
        <v>2072</v>
      </c>
      <c r="B1351" s="101" t="s">
        <v>7263</v>
      </c>
      <c r="C1351" s="83">
        <v>8</v>
      </c>
      <c r="D1351" s="113" t="s">
        <v>7305</v>
      </c>
      <c r="E1351" s="52"/>
      <c r="F1351" s="52"/>
      <c r="G1351" s="102">
        <v>5.41</v>
      </c>
      <c r="H1351" s="103">
        <v>5.41</v>
      </c>
      <c r="I1351" s="52"/>
      <c r="J1351" s="103">
        <v>5.41</v>
      </c>
      <c r="K1351" s="97">
        <v>12.75</v>
      </c>
      <c r="L1351" s="98">
        <f t="shared" ref="L1351:L1414" si="84">ROUND(H1351*K1351,2)</f>
        <v>68.98</v>
      </c>
      <c r="M1351" s="97"/>
      <c r="N1351" s="97">
        <f t="shared" ref="N1351:N1414" si="85">L1351-M1351</f>
        <v>68.98</v>
      </c>
      <c r="O1351" s="99"/>
    </row>
    <row r="1352" ht="12" spans="1:15">
      <c r="A1352" s="101" t="s">
        <v>2072</v>
      </c>
      <c r="B1352" s="101" t="s">
        <v>7263</v>
      </c>
      <c r="C1352" s="83">
        <v>8</v>
      </c>
      <c r="D1352" s="112" t="s">
        <v>7306</v>
      </c>
      <c r="E1352" s="52"/>
      <c r="F1352" s="52"/>
      <c r="G1352" s="102">
        <v>3.78</v>
      </c>
      <c r="H1352" s="103">
        <v>3.78</v>
      </c>
      <c r="I1352" s="52"/>
      <c r="J1352" s="103">
        <v>3.78</v>
      </c>
      <c r="K1352" s="97">
        <v>12.75</v>
      </c>
      <c r="L1352" s="98">
        <f t="shared" si="84"/>
        <v>48.2</v>
      </c>
      <c r="M1352" s="97"/>
      <c r="N1352" s="97">
        <f t="shared" si="85"/>
        <v>48.2</v>
      </c>
      <c r="O1352" s="99"/>
    </row>
    <row r="1353" ht="12" spans="1:15">
      <c r="A1353" s="104" t="s">
        <v>2072</v>
      </c>
      <c r="B1353" s="104" t="s">
        <v>7263</v>
      </c>
      <c r="C1353" s="114">
        <v>8</v>
      </c>
      <c r="D1353" s="115" t="s">
        <v>7307</v>
      </c>
      <c r="E1353" s="107"/>
      <c r="F1353" s="107"/>
      <c r="G1353" s="116">
        <v>6.48</v>
      </c>
      <c r="H1353" s="117">
        <v>6.48</v>
      </c>
      <c r="I1353" s="107"/>
      <c r="J1353" s="117">
        <v>6.48</v>
      </c>
      <c r="K1353" s="97">
        <v>12.75</v>
      </c>
      <c r="L1353" s="98">
        <f t="shared" si="84"/>
        <v>82.62</v>
      </c>
      <c r="M1353" s="97"/>
      <c r="N1353" s="97">
        <f t="shared" si="85"/>
        <v>82.62</v>
      </c>
      <c r="O1353" s="99"/>
    </row>
    <row r="1354" ht="12" spans="1:15">
      <c r="A1354" s="101" t="s">
        <v>2072</v>
      </c>
      <c r="B1354" s="101" t="s">
        <v>7263</v>
      </c>
      <c r="C1354" s="83">
        <v>8</v>
      </c>
      <c r="D1354" s="112" t="s">
        <v>7308</v>
      </c>
      <c r="E1354" s="52"/>
      <c r="F1354" s="52"/>
      <c r="G1354" s="102">
        <v>3.78</v>
      </c>
      <c r="H1354" s="103">
        <v>3.78</v>
      </c>
      <c r="I1354" s="52"/>
      <c r="J1354" s="103">
        <v>3.78</v>
      </c>
      <c r="K1354" s="97">
        <v>12.75</v>
      </c>
      <c r="L1354" s="98">
        <f t="shared" si="84"/>
        <v>48.2</v>
      </c>
      <c r="M1354" s="97"/>
      <c r="N1354" s="97">
        <f t="shared" si="85"/>
        <v>48.2</v>
      </c>
      <c r="O1354" s="99"/>
    </row>
    <row r="1355" ht="12" spans="1:15">
      <c r="A1355" s="101" t="s">
        <v>2072</v>
      </c>
      <c r="B1355" s="101" t="s">
        <v>7263</v>
      </c>
      <c r="C1355" s="83">
        <v>8</v>
      </c>
      <c r="D1355" s="112" t="s">
        <v>7309</v>
      </c>
      <c r="E1355" s="52"/>
      <c r="F1355" s="52"/>
      <c r="G1355" s="102">
        <v>3.24</v>
      </c>
      <c r="H1355" s="103">
        <v>3.24</v>
      </c>
      <c r="I1355" s="52"/>
      <c r="J1355" s="103">
        <v>3.24</v>
      </c>
      <c r="K1355" s="97">
        <v>12.75</v>
      </c>
      <c r="L1355" s="98">
        <f t="shared" si="84"/>
        <v>41.31</v>
      </c>
      <c r="M1355" s="97"/>
      <c r="N1355" s="97">
        <f t="shared" si="85"/>
        <v>41.31</v>
      </c>
      <c r="O1355" s="99"/>
    </row>
    <row r="1356" ht="12" spans="1:15">
      <c r="A1356" s="101" t="s">
        <v>2072</v>
      </c>
      <c r="B1356" s="101" t="s">
        <v>7263</v>
      </c>
      <c r="C1356" s="83">
        <v>8</v>
      </c>
      <c r="D1356" s="112" t="s">
        <v>7310</v>
      </c>
      <c r="E1356" s="52"/>
      <c r="F1356" s="52"/>
      <c r="G1356" s="102">
        <v>1.62</v>
      </c>
      <c r="H1356" s="103">
        <v>1.62</v>
      </c>
      <c r="I1356" s="52"/>
      <c r="J1356" s="103">
        <v>1.62</v>
      </c>
      <c r="K1356" s="97">
        <v>12.75</v>
      </c>
      <c r="L1356" s="98">
        <f t="shared" si="84"/>
        <v>20.66</v>
      </c>
      <c r="M1356" s="97"/>
      <c r="N1356" s="97">
        <f t="shared" si="85"/>
        <v>20.66</v>
      </c>
      <c r="O1356" s="99"/>
    </row>
    <row r="1357" ht="12" spans="1:15">
      <c r="A1357" s="101" t="s">
        <v>2072</v>
      </c>
      <c r="B1357" s="101" t="s">
        <v>7263</v>
      </c>
      <c r="C1357" s="83">
        <v>8</v>
      </c>
      <c r="D1357" s="112" t="s">
        <v>7311</v>
      </c>
      <c r="E1357" s="52"/>
      <c r="F1357" s="52"/>
      <c r="G1357" s="102">
        <v>4.32</v>
      </c>
      <c r="H1357" s="103">
        <v>4.32</v>
      </c>
      <c r="I1357" s="52"/>
      <c r="J1357" s="103">
        <v>4.32</v>
      </c>
      <c r="K1357" s="97">
        <v>12.75</v>
      </c>
      <c r="L1357" s="98">
        <f t="shared" si="84"/>
        <v>55.08</v>
      </c>
      <c r="M1357" s="97"/>
      <c r="N1357" s="97">
        <f t="shared" si="85"/>
        <v>55.08</v>
      </c>
      <c r="O1357" s="99"/>
    </row>
    <row r="1358" ht="12" spans="1:15">
      <c r="A1358" s="101" t="s">
        <v>2072</v>
      </c>
      <c r="B1358" s="101" t="s">
        <v>7263</v>
      </c>
      <c r="C1358" s="83">
        <v>8</v>
      </c>
      <c r="D1358" s="112" t="s">
        <v>7312</v>
      </c>
      <c r="E1358" s="52"/>
      <c r="F1358" s="52"/>
      <c r="G1358" s="102">
        <v>0.54</v>
      </c>
      <c r="H1358" s="103">
        <v>0.54</v>
      </c>
      <c r="I1358" s="52"/>
      <c r="J1358" s="103">
        <v>0.54</v>
      </c>
      <c r="K1358" s="97">
        <v>12.75</v>
      </c>
      <c r="L1358" s="98">
        <f t="shared" si="84"/>
        <v>6.89</v>
      </c>
      <c r="M1358" s="97"/>
      <c r="N1358" s="97">
        <f t="shared" si="85"/>
        <v>6.89</v>
      </c>
      <c r="O1358" s="99"/>
    </row>
    <row r="1359" ht="12" spans="1:15">
      <c r="A1359" s="101" t="s">
        <v>2072</v>
      </c>
      <c r="B1359" s="101" t="s">
        <v>7263</v>
      </c>
      <c r="C1359" s="83">
        <v>8</v>
      </c>
      <c r="D1359" s="112" t="s">
        <v>7313</v>
      </c>
      <c r="E1359" s="52"/>
      <c r="F1359" s="52"/>
      <c r="G1359" s="102">
        <v>4.32</v>
      </c>
      <c r="H1359" s="103">
        <v>4.32</v>
      </c>
      <c r="I1359" s="52"/>
      <c r="J1359" s="103">
        <v>4.32</v>
      </c>
      <c r="K1359" s="97">
        <v>12.75</v>
      </c>
      <c r="L1359" s="98">
        <f t="shared" si="84"/>
        <v>55.08</v>
      </c>
      <c r="M1359" s="97"/>
      <c r="N1359" s="97">
        <f t="shared" si="85"/>
        <v>55.08</v>
      </c>
      <c r="O1359" s="99"/>
    </row>
    <row r="1360" ht="12" spans="1:15">
      <c r="A1360" s="101" t="s">
        <v>2072</v>
      </c>
      <c r="B1360" s="101" t="s">
        <v>7263</v>
      </c>
      <c r="C1360" s="83">
        <v>8</v>
      </c>
      <c r="D1360" s="112" t="s">
        <v>7314</v>
      </c>
      <c r="E1360" s="52"/>
      <c r="F1360" s="52"/>
      <c r="G1360" s="102">
        <v>1.62</v>
      </c>
      <c r="H1360" s="103">
        <v>1.62</v>
      </c>
      <c r="I1360" s="52"/>
      <c r="J1360" s="103">
        <v>1.62</v>
      </c>
      <c r="K1360" s="97">
        <v>12.75</v>
      </c>
      <c r="L1360" s="98">
        <f t="shared" si="84"/>
        <v>20.66</v>
      </c>
      <c r="M1360" s="97"/>
      <c r="N1360" s="97">
        <f t="shared" si="85"/>
        <v>20.66</v>
      </c>
      <c r="O1360" s="99"/>
    </row>
    <row r="1361" ht="12" spans="1:15">
      <c r="A1361" s="101" t="s">
        <v>2072</v>
      </c>
      <c r="B1361" s="101" t="s">
        <v>7263</v>
      </c>
      <c r="C1361" s="83">
        <v>8</v>
      </c>
      <c r="D1361" s="112" t="s">
        <v>7315</v>
      </c>
      <c r="E1361" s="52"/>
      <c r="F1361" s="52"/>
      <c r="G1361" s="102">
        <v>2.16</v>
      </c>
      <c r="H1361" s="103">
        <v>2.16</v>
      </c>
      <c r="I1361" s="52"/>
      <c r="J1361" s="103">
        <v>2.16</v>
      </c>
      <c r="K1361" s="97">
        <v>12.75</v>
      </c>
      <c r="L1361" s="98">
        <f t="shared" si="84"/>
        <v>27.54</v>
      </c>
      <c r="M1361" s="97"/>
      <c r="N1361" s="97">
        <f t="shared" si="85"/>
        <v>27.54</v>
      </c>
      <c r="O1361" s="99"/>
    </row>
    <row r="1362" ht="12" spans="1:15">
      <c r="A1362" s="101" t="s">
        <v>2072</v>
      </c>
      <c r="B1362" s="101" t="s">
        <v>7263</v>
      </c>
      <c r="C1362" s="83">
        <v>8</v>
      </c>
      <c r="D1362" s="112" t="s">
        <v>7316</v>
      </c>
      <c r="E1362" s="52"/>
      <c r="F1362" s="52"/>
      <c r="G1362" s="102">
        <v>2.6</v>
      </c>
      <c r="H1362" s="103">
        <v>2.6</v>
      </c>
      <c r="I1362" s="52"/>
      <c r="J1362" s="103">
        <v>2.6</v>
      </c>
      <c r="K1362" s="97">
        <v>12.75</v>
      </c>
      <c r="L1362" s="98">
        <f t="shared" si="84"/>
        <v>33.15</v>
      </c>
      <c r="M1362" s="97"/>
      <c r="N1362" s="97">
        <f t="shared" si="85"/>
        <v>33.15</v>
      </c>
      <c r="O1362" s="99"/>
    </row>
    <row r="1363" ht="12" spans="1:15">
      <c r="A1363" s="101" t="s">
        <v>2072</v>
      </c>
      <c r="B1363" s="101" t="s">
        <v>7263</v>
      </c>
      <c r="C1363" s="83">
        <v>8</v>
      </c>
      <c r="D1363" s="112" t="s">
        <v>7317</v>
      </c>
      <c r="E1363" s="52"/>
      <c r="F1363" s="52"/>
      <c r="G1363" s="102">
        <v>1.62</v>
      </c>
      <c r="H1363" s="103">
        <v>1.62</v>
      </c>
      <c r="I1363" s="52"/>
      <c r="J1363" s="103">
        <v>1.62</v>
      </c>
      <c r="K1363" s="97">
        <v>12.75</v>
      </c>
      <c r="L1363" s="98">
        <f t="shared" si="84"/>
        <v>20.66</v>
      </c>
      <c r="M1363" s="97"/>
      <c r="N1363" s="97">
        <f t="shared" si="85"/>
        <v>20.66</v>
      </c>
      <c r="O1363" s="99"/>
    </row>
    <row r="1364" ht="12" spans="1:15">
      <c r="A1364" s="101" t="s">
        <v>2072</v>
      </c>
      <c r="B1364" s="101" t="s">
        <v>7263</v>
      </c>
      <c r="C1364" s="83">
        <v>8</v>
      </c>
      <c r="D1364" s="112" t="s">
        <v>7318</v>
      </c>
      <c r="E1364" s="52"/>
      <c r="F1364" s="52"/>
      <c r="G1364" s="102">
        <v>0.54</v>
      </c>
      <c r="H1364" s="103">
        <v>0.54</v>
      </c>
      <c r="I1364" s="52"/>
      <c r="J1364" s="103">
        <v>0.54</v>
      </c>
      <c r="K1364" s="97">
        <v>12.75</v>
      </c>
      <c r="L1364" s="98">
        <f t="shared" si="84"/>
        <v>6.89</v>
      </c>
      <c r="M1364" s="97"/>
      <c r="N1364" s="97">
        <f t="shared" si="85"/>
        <v>6.89</v>
      </c>
      <c r="O1364" s="99"/>
    </row>
    <row r="1365" ht="12" spans="1:15">
      <c r="A1365" s="101" t="s">
        <v>2072</v>
      </c>
      <c r="B1365" s="101" t="s">
        <v>7263</v>
      </c>
      <c r="C1365" s="83">
        <v>8</v>
      </c>
      <c r="D1365" s="112" t="s">
        <v>7319</v>
      </c>
      <c r="E1365" s="52"/>
      <c r="F1365" s="52"/>
      <c r="G1365" s="102">
        <v>2.7</v>
      </c>
      <c r="H1365" s="103">
        <v>2.7</v>
      </c>
      <c r="I1365" s="52"/>
      <c r="J1365" s="103">
        <v>2.7</v>
      </c>
      <c r="K1365" s="97">
        <v>12.75</v>
      </c>
      <c r="L1365" s="98">
        <f t="shared" si="84"/>
        <v>34.43</v>
      </c>
      <c r="M1365" s="97"/>
      <c r="N1365" s="97">
        <f t="shared" si="85"/>
        <v>34.43</v>
      </c>
      <c r="O1365" s="99"/>
    </row>
    <row r="1366" ht="12" spans="1:15">
      <c r="A1366" s="101" t="s">
        <v>2072</v>
      </c>
      <c r="B1366" s="101" t="s">
        <v>7263</v>
      </c>
      <c r="C1366" s="83">
        <v>8</v>
      </c>
      <c r="D1366" s="112" t="s">
        <v>7320</v>
      </c>
      <c r="E1366" s="52"/>
      <c r="F1366" s="52"/>
      <c r="G1366" s="102">
        <v>7.56</v>
      </c>
      <c r="H1366" s="103">
        <v>7.56</v>
      </c>
      <c r="I1366" s="52"/>
      <c r="J1366" s="103">
        <v>7.56</v>
      </c>
      <c r="K1366" s="97">
        <v>12.75</v>
      </c>
      <c r="L1366" s="98">
        <f t="shared" si="84"/>
        <v>96.39</v>
      </c>
      <c r="M1366" s="97"/>
      <c r="N1366" s="97">
        <f t="shared" si="85"/>
        <v>96.39</v>
      </c>
      <c r="O1366" s="99"/>
    </row>
    <row r="1367" ht="12" spans="1:15">
      <c r="A1367" s="101" t="s">
        <v>2072</v>
      </c>
      <c r="B1367" s="101" t="s">
        <v>7263</v>
      </c>
      <c r="C1367" s="83">
        <v>8</v>
      </c>
      <c r="D1367" s="112" t="s">
        <v>7321</v>
      </c>
      <c r="E1367" s="52"/>
      <c r="F1367" s="52"/>
      <c r="G1367" s="102">
        <v>2.7</v>
      </c>
      <c r="H1367" s="103">
        <v>2.7</v>
      </c>
      <c r="I1367" s="52"/>
      <c r="J1367" s="103">
        <v>2.7</v>
      </c>
      <c r="K1367" s="97">
        <v>12.75</v>
      </c>
      <c r="L1367" s="98">
        <f t="shared" si="84"/>
        <v>34.43</v>
      </c>
      <c r="M1367" s="97"/>
      <c r="N1367" s="97">
        <f t="shared" si="85"/>
        <v>34.43</v>
      </c>
      <c r="O1367" s="99"/>
    </row>
    <row r="1368" ht="12" spans="1:15">
      <c r="A1368" s="101" t="s">
        <v>2072</v>
      </c>
      <c r="B1368" s="101" t="s">
        <v>7263</v>
      </c>
      <c r="C1368" s="83">
        <v>8</v>
      </c>
      <c r="D1368" s="112" t="s">
        <v>7322</v>
      </c>
      <c r="E1368" s="52"/>
      <c r="F1368" s="52"/>
      <c r="G1368" s="102">
        <v>5.03</v>
      </c>
      <c r="H1368" s="103">
        <v>5.03</v>
      </c>
      <c r="I1368" s="52"/>
      <c r="J1368" s="103">
        <v>5.03</v>
      </c>
      <c r="K1368" s="97">
        <v>12.75</v>
      </c>
      <c r="L1368" s="98">
        <f t="shared" si="84"/>
        <v>64.13</v>
      </c>
      <c r="M1368" s="97"/>
      <c r="N1368" s="97">
        <f t="shared" si="85"/>
        <v>64.13</v>
      </c>
      <c r="O1368" s="99"/>
    </row>
    <row r="1369" ht="12" spans="1:15">
      <c r="A1369" s="101" t="s">
        <v>2072</v>
      </c>
      <c r="B1369" s="101" t="s">
        <v>7263</v>
      </c>
      <c r="C1369" s="83">
        <v>8</v>
      </c>
      <c r="D1369" s="112" t="s">
        <v>7323</v>
      </c>
      <c r="E1369" s="52"/>
      <c r="F1369" s="52"/>
      <c r="G1369" s="102">
        <v>2.16</v>
      </c>
      <c r="H1369" s="103">
        <v>2.16</v>
      </c>
      <c r="I1369" s="52"/>
      <c r="J1369" s="103">
        <v>2.16</v>
      </c>
      <c r="K1369" s="97">
        <v>12.75</v>
      </c>
      <c r="L1369" s="98">
        <f t="shared" si="84"/>
        <v>27.54</v>
      </c>
      <c r="M1369" s="97"/>
      <c r="N1369" s="97">
        <f t="shared" si="85"/>
        <v>27.54</v>
      </c>
      <c r="O1369" s="99"/>
    </row>
    <row r="1370" ht="12" spans="1:15">
      <c r="A1370" s="101" t="s">
        <v>2072</v>
      </c>
      <c r="B1370" s="101" t="s">
        <v>7263</v>
      </c>
      <c r="C1370" s="83">
        <v>8</v>
      </c>
      <c r="D1370" s="112" t="s">
        <v>7324</v>
      </c>
      <c r="E1370" s="52"/>
      <c r="F1370" s="52"/>
      <c r="G1370" s="102">
        <v>1.62</v>
      </c>
      <c r="H1370" s="103">
        <v>1.62</v>
      </c>
      <c r="I1370" s="52"/>
      <c r="J1370" s="103">
        <v>1.62</v>
      </c>
      <c r="K1370" s="97">
        <v>12.75</v>
      </c>
      <c r="L1370" s="98">
        <f t="shared" si="84"/>
        <v>20.66</v>
      </c>
      <c r="M1370" s="97"/>
      <c r="N1370" s="97">
        <f t="shared" si="85"/>
        <v>20.66</v>
      </c>
      <c r="O1370" s="99"/>
    </row>
    <row r="1371" ht="12" spans="1:15">
      <c r="A1371" s="101" t="s">
        <v>2072</v>
      </c>
      <c r="B1371" s="101" t="s">
        <v>7263</v>
      </c>
      <c r="C1371" s="83">
        <v>8</v>
      </c>
      <c r="D1371" s="112" t="s">
        <v>7325</v>
      </c>
      <c r="E1371" s="52"/>
      <c r="F1371" s="52"/>
      <c r="G1371" s="102">
        <v>2.16</v>
      </c>
      <c r="H1371" s="103">
        <v>2.16</v>
      </c>
      <c r="I1371" s="52"/>
      <c r="J1371" s="103">
        <v>2.16</v>
      </c>
      <c r="K1371" s="97">
        <v>12.75</v>
      </c>
      <c r="L1371" s="98">
        <f t="shared" si="84"/>
        <v>27.54</v>
      </c>
      <c r="M1371" s="97"/>
      <c r="N1371" s="97">
        <f t="shared" si="85"/>
        <v>27.54</v>
      </c>
      <c r="O1371" s="99"/>
    </row>
    <row r="1372" ht="12" spans="1:15">
      <c r="A1372" s="101" t="s">
        <v>2072</v>
      </c>
      <c r="B1372" s="101" t="s">
        <v>7263</v>
      </c>
      <c r="C1372" s="83">
        <v>8</v>
      </c>
      <c r="D1372" s="112" t="s">
        <v>7326</v>
      </c>
      <c r="E1372" s="52"/>
      <c r="F1372" s="52"/>
      <c r="G1372" s="102">
        <v>2.16</v>
      </c>
      <c r="H1372" s="103">
        <v>2.16</v>
      </c>
      <c r="I1372" s="52"/>
      <c r="J1372" s="103">
        <v>2.16</v>
      </c>
      <c r="K1372" s="97">
        <v>12.75</v>
      </c>
      <c r="L1372" s="98">
        <f t="shared" si="84"/>
        <v>27.54</v>
      </c>
      <c r="M1372" s="97"/>
      <c r="N1372" s="97">
        <f t="shared" si="85"/>
        <v>27.54</v>
      </c>
      <c r="O1372" s="99"/>
    </row>
    <row r="1373" ht="12" spans="1:15">
      <c r="A1373" s="101" t="s">
        <v>2072</v>
      </c>
      <c r="B1373" s="101" t="s">
        <v>7263</v>
      </c>
      <c r="C1373" s="83">
        <v>8</v>
      </c>
      <c r="D1373" s="112" t="s">
        <v>7327</v>
      </c>
      <c r="E1373" s="52"/>
      <c r="F1373" s="52"/>
      <c r="G1373" s="102">
        <v>1.62</v>
      </c>
      <c r="H1373" s="103">
        <v>1.62</v>
      </c>
      <c r="I1373" s="52"/>
      <c r="J1373" s="103">
        <v>1.62</v>
      </c>
      <c r="K1373" s="97">
        <v>12.75</v>
      </c>
      <c r="L1373" s="98">
        <f t="shared" si="84"/>
        <v>20.66</v>
      </c>
      <c r="M1373" s="97"/>
      <c r="N1373" s="97">
        <f t="shared" si="85"/>
        <v>20.66</v>
      </c>
      <c r="O1373" s="99"/>
    </row>
    <row r="1374" ht="12" spans="1:15">
      <c r="A1374" s="101" t="s">
        <v>2072</v>
      </c>
      <c r="B1374" s="101" t="s">
        <v>7263</v>
      </c>
      <c r="C1374" s="83">
        <v>8</v>
      </c>
      <c r="D1374" s="41" t="s">
        <v>7328</v>
      </c>
      <c r="E1374" s="52"/>
      <c r="F1374" s="52"/>
      <c r="G1374" s="85">
        <v>1.62</v>
      </c>
      <c r="H1374" s="85">
        <v>1.62</v>
      </c>
      <c r="I1374" s="52"/>
      <c r="J1374" s="85">
        <v>1.62</v>
      </c>
      <c r="K1374" s="97">
        <v>12.75</v>
      </c>
      <c r="L1374" s="98">
        <f t="shared" si="84"/>
        <v>20.66</v>
      </c>
      <c r="M1374" s="97"/>
      <c r="N1374" s="97">
        <f t="shared" si="85"/>
        <v>20.66</v>
      </c>
      <c r="O1374" s="99"/>
    </row>
    <row r="1375" ht="12" spans="1:15">
      <c r="A1375" s="101" t="s">
        <v>2072</v>
      </c>
      <c r="B1375" s="101" t="s">
        <v>7263</v>
      </c>
      <c r="C1375" s="83">
        <v>8</v>
      </c>
      <c r="D1375" s="112" t="s">
        <v>7329</v>
      </c>
      <c r="E1375" s="52"/>
      <c r="F1375" s="52"/>
      <c r="G1375" s="102">
        <v>1.08</v>
      </c>
      <c r="H1375" s="103">
        <v>1.08</v>
      </c>
      <c r="I1375" s="52"/>
      <c r="J1375" s="103">
        <v>1.08</v>
      </c>
      <c r="K1375" s="97">
        <v>12.75</v>
      </c>
      <c r="L1375" s="98">
        <f t="shared" si="84"/>
        <v>13.77</v>
      </c>
      <c r="M1375" s="97"/>
      <c r="N1375" s="97">
        <f t="shared" si="85"/>
        <v>13.77</v>
      </c>
      <c r="O1375" s="99"/>
    </row>
    <row r="1376" ht="12" spans="1:15">
      <c r="A1376" s="101" t="s">
        <v>2072</v>
      </c>
      <c r="B1376" s="101" t="s">
        <v>7263</v>
      </c>
      <c r="C1376" s="83">
        <v>8</v>
      </c>
      <c r="D1376" s="112" t="s">
        <v>7330</v>
      </c>
      <c r="E1376" s="52"/>
      <c r="F1376" s="52"/>
      <c r="G1376" s="102">
        <v>3.78</v>
      </c>
      <c r="H1376" s="103">
        <v>3.78</v>
      </c>
      <c r="I1376" s="52"/>
      <c r="J1376" s="103">
        <v>3.78</v>
      </c>
      <c r="K1376" s="97">
        <v>12.75</v>
      </c>
      <c r="L1376" s="98">
        <f t="shared" si="84"/>
        <v>48.2</v>
      </c>
      <c r="M1376" s="97"/>
      <c r="N1376" s="97">
        <f t="shared" si="85"/>
        <v>48.2</v>
      </c>
      <c r="O1376" s="99"/>
    </row>
    <row r="1377" ht="12" spans="1:15">
      <c r="A1377" s="101" t="s">
        <v>2072</v>
      </c>
      <c r="B1377" s="101" t="s">
        <v>7263</v>
      </c>
      <c r="C1377" s="83">
        <v>8</v>
      </c>
      <c r="D1377" s="112" t="s">
        <v>7331</v>
      </c>
      <c r="E1377" s="52"/>
      <c r="F1377" s="52"/>
      <c r="G1377" s="102">
        <v>1.62</v>
      </c>
      <c r="H1377" s="103">
        <v>1.62</v>
      </c>
      <c r="I1377" s="52"/>
      <c r="J1377" s="103">
        <v>1.62</v>
      </c>
      <c r="K1377" s="97">
        <v>12.75</v>
      </c>
      <c r="L1377" s="98">
        <f t="shared" si="84"/>
        <v>20.66</v>
      </c>
      <c r="M1377" s="97"/>
      <c r="N1377" s="97">
        <f t="shared" si="85"/>
        <v>20.66</v>
      </c>
      <c r="O1377" s="99"/>
    </row>
    <row r="1378" ht="12" spans="1:15">
      <c r="A1378" s="101" t="s">
        <v>2072</v>
      </c>
      <c r="B1378" s="101" t="s">
        <v>7263</v>
      </c>
      <c r="C1378" s="83">
        <v>8</v>
      </c>
      <c r="D1378" s="112" t="s">
        <v>7332</v>
      </c>
      <c r="E1378" s="52"/>
      <c r="F1378" s="52"/>
      <c r="G1378" s="102">
        <v>1.08</v>
      </c>
      <c r="H1378" s="103">
        <v>1.08</v>
      </c>
      <c r="I1378" s="52"/>
      <c r="J1378" s="103">
        <v>1.08</v>
      </c>
      <c r="K1378" s="97">
        <v>12.75</v>
      </c>
      <c r="L1378" s="98">
        <f t="shared" si="84"/>
        <v>13.77</v>
      </c>
      <c r="M1378" s="97"/>
      <c r="N1378" s="97">
        <f t="shared" si="85"/>
        <v>13.77</v>
      </c>
      <c r="O1378" s="99"/>
    </row>
    <row r="1379" ht="12" spans="1:15">
      <c r="A1379" s="101" t="s">
        <v>2072</v>
      </c>
      <c r="B1379" s="101" t="s">
        <v>7263</v>
      </c>
      <c r="C1379" s="83">
        <v>8</v>
      </c>
      <c r="D1379" s="112" t="s">
        <v>7333</v>
      </c>
      <c r="E1379" s="52"/>
      <c r="F1379" s="52"/>
      <c r="G1379" s="102">
        <v>1.62</v>
      </c>
      <c r="H1379" s="103">
        <v>1.62</v>
      </c>
      <c r="I1379" s="52"/>
      <c r="J1379" s="103">
        <v>1.62</v>
      </c>
      <c r="K1379" s="97">
        <v>12.75</v>
      </c>
      <c r="L1379" s="98">
        <f t="shared" si="84"/>
        <v>20.66</v>
      </c>
      <c r="M1379" s="97"/>
      <c r="N1379" s="97">
        <f t="shared" si="85"/>
        <v>20.66</v>
      </c>
      <c r="O1379" s="99"/>
    </row>
    <row r="1380" ht="12" spans="1:15">
      <c r="A1380" s="101" t="s">
        <v>2072</v>
      </c>
      <c r="B1380" s="101" t="s">
        <v>7263</v>
      </c>
      <c r="C1380" s="83">
        <v>8</v>
      </c>
      <c r="D1380" s="112" t="s">
        <v>7334</v>
      </c>
      <c r="E1380" s="52"/>
      <c r="F1380" s="52"/>
      <c r="G1380" s="102">
        <v>1.62</v>
      </c>
      <c r="H1380" s="103">
        <v>1.62</v>
      </c>
      <c r="I1380" s="52"/>
      <c r="J1380" s="103">
        <v>1.62</v>
      </c>
      <c r="K1380" s="97">
        <v>12.75</v>
      </c>
      <c r="L1380" s="98">
        <f t="shared" si="84"/>
        <v>20.66</v>
      </c>
      <c r="M1380" s="97"/>
      <c r="N1380" s="97">
        <f t="shared" si="85"/>
        <v>20.66</v>
      </c>
      <c r="O1380" s="99"/>
    </row>
    <row r="1381" ht="12" spans="1:15">
      <c r="A1381" s="101" t="s">
        <v>2072</v>
      </c>
      <c r="B1381" s="101" t="s">
        <v>7263</v>
      </c>
      <c r="C1381" s="83">
        <v>8</v>
      </c>
      <c r="D1381" s="112" t="s">
        <v>7335</v>
      </c>
      <c r="E1381" s="52"/>
      <c r="F1381" s="52"/>
      <c r="G1381" s="102">
        <v>2.16</v>
      </c>
      <c r="H1381" s="103">
        <v>2.16</v>
      </c>
      <c r="I1381" s="52"/>
      <c r="J1381" s="103">
        <v>2.16</v>
      </c>
      <c r="K1381" s="97">
        <v>12.75</v>
      </c>
      <c r="L1381" s="98">
        <f t="shared" si="84"/>
        <v>27.54</v>
      </c>
      <c r="M1381" s="97"/>
      <c r="N1381" s="97">
        <f t="shared" si="85"/>
        <v>27.54</v>
      </c>
      <c r="O1381" s="99"/>
    </row>
    <row r="1382" ht="12" spans="1:15">
      <c r="A1382" s="101" t="s">
        <v>2072</v>
      </c>
      <c r="B1382" s="101" t="s">
        <v>7263</v>
      </c>
      <c r="C1382" s="83">
        <v>8</v>
      </c>
      <c r="D1382" s="112" t="s">
        <v>7336</v>
      </c>
      <c r="E1382" s="52"/>
      <c r="F1382" s="52"/>
      <c r="G1382" s="102">
        <v>3.24</v>
      </c>
      <c r="H1382" s="103">
        <v>3.24</v>
      </c>
      <c r="I1382" s="52"/>
      <c r="J1382" s="103">
        <v>3.24</v>
      </c>
      <c r="K1382" s="97">
        <v>12.75</v>
      </c>
      <c r="L1382" s="98">
        <f t="shared" si="84"/>
        <v>41.31</v>
      </c>
      <c r="M1382" s="97"/>
      <c r="N1382" s="97">
        <f t="shared" si="85"/>
        <v>41.31</v>
      </c>
      <c r="O1382" s="99"/>
    </row>
    <row r="1383" ht="12" spans="1:15">
      <c r="A1383" s="101" t="s">
        <v>2072</v>
      </c>
      <c r="B1383" s="101" t="s">
        <v>7263</v>
      </c>
      <c r="C1383" s="83">
        <v>8</v>
      </c>
      <c r="D1383" s="112" t="s">
        <v>7337</v>
      </c>
      <c r="E1383" s="52"/>
      <c r="F1383" s="52"/>
      <c r="G1383" s="102">
        <v>4.32</v>
      </c>
      <c r="H1383" s="103">
        <v>4.32</v>
      </c>
      <c r="I1383" s="52"/>
      <c r="J1383" s="103">
        <v>4.32</v>
      </c>
      <c r="K1383" s="97">
        <v>12.75</v>
      </c>
      <c r="L1383" s="98">
        <f t="shared" si="84"/>
        <v>55.08</v>
      </c>
      <c r="M1383" s="97"/>
      <c r="N1383" s="97">
        <f t="shared" si="85"/>
        <v>55.08</v>
      </c>
      <c r="O1383" s="99"/>
    </row>
    <row r="1384" ht="12" spans="1:15">
      <c r="A1384" s="101" t="s">
        <v>2072</v>
      </c>
      <c r="B1384" s="101" t="s">
        <v>7263</v>
      </c>
      <c r="C1384" s="83">
        <v>8</v>
      </c>
      <c r="D1384" s="112" t="s">
        <v>7338</v>
      </c>
      <c r="E1384" s="52"/>
      <c r="F1384" s="52"/>
      <c r="G1384" s="102">
        <v>4.32</v>
      </c>
      <c r="H1384" s="103">
        <v>4.32</v>
      </c>
      <c r="I1384" s="52"/>
      <c r="J1384" s="103">
        <v>4.32</v>
      </c>
      <c r="K1384" s="97">
        <v>12.75</v>
      </c>
      <c r="L1384" s="98">
        <f t="shared" si="84"/>
        <v>55.08</v>
      </c>
      <c r="M1384" s="97"/>
      <c r="N1384" s="97">
        <f t="shared" si="85"/>
        <v>55.08</v>
      </c>
      <c r="O1384" s="99"/>
    </row>
    <row r="1385" ht="12" spans="1:15">
      <c r="A1385" s="101" t="s">
        <v>2072</v>
      </c>
      <c r="B1385" s="101" t="s">
        <v>7263</v>
      </c>
      <c r="C1385" s="83">
        <v>8</v>
      </c>
      <c r="D1385" s="112" t="s">
        <v>7339</v>
      </c>
      <c r="E1385" s="52"/>
      <c r="F1385" s="52"/>
      <c r="G1385" s="102">
        <v>2.7</v>
      </c>
      <c r="H1385" s="103">
        <v>2.7</v>
      </c>
      <c r="I1385" s="52"/>
      <c r="J1385" s="103">
        <v>2.7</v>
      </c>
      <c r="K1385" s="97">
        <v>12.75</v>
      </c>
      <c r="L1385" s="98">
        <f t="shared" si="84"/>
        <v>34.43</v>
      </c>
      <c r="M1385" s="97"/>
      <c r="N1385" s="97">
        <f t="shared" si="85"/>
        <v>34.43</v>
      </c>
      <c r="O1385" s="99"/>
    </row>
    <row r="1386" ht="12" spans="1:15">
      <c r="A1386" s="101" t="s">
        <v>2072</v>
      </c>
      <c r="B1386" s="101" t="s">
        <v>7263</v>
      </c>
      <c r="C1386" s="83">
        <v>8</v>
      </c>
      <c r="D1386" s="112" t="s">
        <v>7340</v>
      </c>
      <c r="E1386" s="52"/>
      <c r="F1386" s="52"/>
      <c r="G1386" s="102">
        <v>1.62</v>
      </c>
      <c r="H1386" s="103">
        <v>1.62</v>
      </c>
      <c r="I1386" s="52"/>
      <c r="J1386" s="103">
        <v>1.62</v>
      </c>
      <c r="K1386" s="97">
        <v>12.75</v>
      </c>
      <c r="L1386" s="98">
        <f t="shared" si="84"/>
        <v>20.66</v>
      </c>
      <c r="M1386" s="97"/>
      <c r="N1386" s="97">
        <f t="shared" si="85"/>
        <v>20.66</v>
      </c>
      <c r="O1386" s="99"/>
    </row>
    <row r="1387" ht="12" spans="1:15">
      <c r="A1387" s="101" t="s">
        <v>2072</v>
      </c>
      <c r="B1387" s="101" t="s">
        <v>7263</v>
      </c>
      <c r="C1387" s="83">
        <v>8</v>
      </c>
      <c r="D1387" s="112" t="s">
        <v>7341</v>
      </c>
      <c r="E1387" s="52"/>
      <c r="F1387" s="52"/>
      <c r="G1387" s="102">
        <v>2.16</v>
      </c>
      <c r="H1387" s="103">
        <v>2.16</v>
      </c>
      <c r="I1387" s="52"/>
      <c r="J1387" s="103">
        <v>2.16</v>
      </c>
      <c r="K1387" s="97">
        <v>12.75</v>
      </c>
      <c r="L1387" s="98">
        <f t="shared" si="84"/>
        <v>27.54</v>
      </c>
      <c r="M1387" s="97"/>
      <c r="N1387" s="97">
        <f t="shared" si="85"/>
        <v>27.54</v>
      </c>
      <c r="O1387" s="99"/>
    </row>
    <row r="1388" ht="12" spans="1:15">
      <c r="A1388" s="101" t="s">
        <v>2072</v>
      </c>
      <c r="B1388" s="101" t="s">
        <v>7263</v>
      </c>
      <c r="C1388" s="83">
        <v>8</v>
      </c>
      <c r="D1388" s="112" t="s">
        <v>7342</v>
      </c>
      <c r="E1388" s="52"/>
      <c r="F1388" s="52"/>
      <c r="G1388" s="102">
        <v>1.62</v>
      </c>
      <c r="H1388" s="103">
        <v>1.62</v>
      </c>
      <c r="I1388" s="52"/>
      <c r="J1388" s="103">
        <v>1.62</v>
      </c>
      <c r="K1388" s="97">
        <v>12.75</v>
      </c>
      <c r="L1388" s="98">
        <f t="shared" si="84"/>
        <v>20.66</v>
      </c>
      <c r="M1388" s="97"/>
      <c r="N1388" s="97">
        <f t="shared" si="85"/>
        <v>20.66</v>
      </c>
      <c r="O1388" s="99"/>
    </row>
    <row r="1389" ht="12" spans="1:15">
      <c r="A1389" s="101" t="s">
        <v>2072</v>
      </c>
      <c r="B1389" s="101" t="s">
        <v>7263</v>
      </c>
      <c r="C1389" s="83">
        <v>8</v>
      </c>
      <c r="D1389" s="112" t="s">
        <v>7343</v>
      </c>
      <c r="E1389" s="52"/>
      <c r="F1389" s="52"/>
      <c r="G1389" s="110">
        <v>2.7</v>
      </c>
      <c r="H1389" s="111">
        <v>2.7</v>
      </c>
      <c r="I1389" s="52"/>
      <c r="J1389" s="111">
        <v>2.7</v>
      </c>
      <c r="K1389" s="97">
        <v>12.75</v>
      </c>
      <c r="L1389" s="98">
        <f t="shared" si="84"/>
        <v>34.43</v>
      </c>
      <c r="M1389" s="97"/>
      <c r="N1389" s="97">
        <f t="shared" si="85"/>
        <v>34.43</v>
      </c>
      <c r="O1389" s="99"/>
    </row>
    <row r="1390" ht="12" spans="1:15">
      <c r="A1390" s="101" t="s">
        <v>2072</v>
      </c>
      <c r="B1390" s="101" t="s">
        <v>7263</v>
      </c>
      <c r="C1390" s="83">
        <v>8</v>
      </c>
      <c r="D1390" s="112" t="s">
        <v>7344</v>
      </c>
      <c r="E1390" s="52"/>
      <c r="F1390" s="52"/>
      <c r="G1390" s="110">
        <v>4.32</v>
      </c>
      <c r="H1390" s="111">
        <v>4.32</v>
      </c>
      <c r="I1390" s="52"/>
      <c r="J1390" s="111">
        <v>4.32</v>
      </c>
      <c r="K1390" s="97">
        <v>12.75</v>
      </c>
      <c r="L1390" s="98">
        <f t="shared" si="84"/>
        <v>55.08</v>
      </c>
      <c r="M1390" s="97"/>
      <c r="N1390" s="97">
        <f t="shared" si="85"/>
        <v>55.08</v>
      </c>
      <c r="O1390" s="99"/>
    </row>
    <row r="1391" ht="12" spans="1:15">
      <c r="A1391" s="101" t="s">
        <v>2072</v>
      </c>
      <c r="B1391" s="101" t="s">
        <v>7263</v>
      </c>
      <c r="C1391" s="94">
        <v>9</v>
      </c>
      <c r="D1391" s="101" t="s">
        <v>7345</v>
      </c>
      <c r="E1391" s="52"/>
      <c r="F1391" s="52"/>
      <c r="G1391" s="102">
        <v>1.5</v>
      </c>
      <c r="H1391" s="103">
        <v>1.5</v>
      </c>
      <c r="I1391" s="52"/>
      <c r="J1391" s="103">
        <v>1.5</v>
      </c>
      <c r="K1391" s="97">
        <v>12.75</v>
      </c>
      <c r="L1391" s="98">
        <f t="shared" si="84"/>
        <v>19.13</v>
      </c>
      <c r="M1391" s="97"/>
      <c r="N1391" s="97">
        <f t="shared" si="85"/>
        <v>19.13</v>
      </c>
      <c r="O1391" s="99"/>
    </row>
    <row r="1392" ht="12" spans="1:15">
      <c r="A1392" s="101" t="s">
        <v>2072</v>
      </c>
      <c r="B1392" s="101" t="s">
        <v>7263</v>
      </c>
      <c r="C1392" s="94">
        <v>9</v>
      </c>
      <c r="D1392" s="101" t="s">
        <v>7346</v>
      </c>
      <c r="E1392" s="52"/>
      <c r="F1392" s="52"/>
      <c r="G1392" s="110">
        <v>2</v>
      </c>
      <c r="H1392" s="111">
        <v>2</v>
      </c>
      <c r="I1392" s="52"/>
      <c r="J1392" s="111">
        <v>2</v>
      </c>
      <c r="K1392" s="97">
        <v>12.75</v>
      </c>
      <c r="L1392" s="98">
        <f t="shared" si="84"/>
        <v>25.5</v>
      </c>
      <c r="M1392" s="97"/>
      <c r="N1392" s="97">
        <f t="shared" si="85"/>
        <v>25.5</v>
      </c>
      <c r="O1392" s="99"/>
    </row>
    <row r="1393" ht="12" spans="1:15">
      <c r="A1393" s="101" t="s">
        <v>2072</v>
      </c>
      <c r="B1393" s="101" t="s">
        <v>7263</v>
      </c>
      <c r="C1393" s="94">
        <v>9</v>
      </c>
      <c r="D1393" s="101" t="s">
        <v>7347</v>
      </c>
      <c r="E1393" s="52"/>
      <c r="F1393" s="52"/>
      <c r="G1393" s="110">
        <v>5</v>
      </c>
      <c r="H1393" s="111">
        <v>5</v>
      </c>
      <c r="I1393" s="52"/>
      <c r="J1393" s="111">
        <v>5</v>
      </c>
      <c r="K1393" s="97">
        <v>12.75</v>
      </c>
      <c r="L1393" s="98">
        <f t="shared" si="84"/>
        <v>63.75</v>
      </c>
      <c r="M1393" s="97"/>
      <c r="N1393" s="97">
        <f t="shared" si="85"/>
        <v>63.75</v>
      </c>
      <c r="O1393" s="99"/>
    </row>
    <row r="1394" ht="12" spans="1:15">
      <c r="A1394" s="101" t="s">
        <v>2072</v>
      </c>
      <c r="B1394" s="101" t="s">
        <v>7263</v>
      </c>
      <c r="C1394" s="94">
        <v>9</v>
      </c>
      <c r="D1394" s="101" t="s">
        <v>7348</v>
      </c>
      <c r="E1394" s="52"/>
      <c r="F1394" s="52"/>
      <c r="G1394" s="110">
        <v>2</v>
      </c>
      <c r="H1394" s="111">
        <v>2</v>
      </c>
      <c r="I1394" s="52"/>
      <c r="J1394" s="111">
        <v>2</v>
      </c>
      <c r="K1394" s="97">
        <v>12.75</v>
      </c>
      <c r="L1394" s="98">
        <f t="shared" si="84"/>
        <v>25.5</v>
      </c>
      <c r="M1394" s="97"/>
      <c r="N1394" s="97">
        <f t="shared" si="85"/>
        <v>25.5</v>
      </c>
      <c r="O1394" s="99"/>
    </row>
    <row r="1395" ht="12" spans="1:15">
      <c r="A1395" s="101" t="s">
        <v>2072</v>
      </c>
      <c r="B1395" s="101" t="s">
        <v>7263</v>
      </c>
      <c r="C1395" s="94">
        <v>9</v>
      </c>
      <c r="D1395" s="101" t="s">
        <v>7349</v>
      </c>
      <c r="E1395" s="52"/>
      <c r="F1395" s="52"/>
      <c r="G1395" s="110">
        <v>3.5</v>
      </c>
      <c r="H1395" s="111">
        <v>3.5</v>
      </c>
      <c r="I1395" s="52"/>
      <c r="J1395" s="111">
        <v>3.5</v>
      </c>
      <c r="K1395" s="97">
        <v>12.75</v>
      </c>
      <c r="L1395" s="98">
        <f t="shared" si="84"/>
        <v>44.63</v>
      </c>
      <c r="M1395" s="97"/>
      <c r="N1395" s="97">
        <f t="shared" si="85"/>
        <v>44.63</v>
      </c>
      <c r="O1395" s="99"/>
    </row>
    <row r="1396" ht="12" spans="1:15">
      <c r="A1396" s="101" t="s">
        <v>2072</v>
      </c>
      <c r="B1396" s="101" t="s">
        <v>7263</v>
      </c>
      <c r="C1396" s="94">
        <v>9</v>
      </c>
      <c r="D1396" s="101" t="s">
        <v>7350</v>
      </c>
      <c r="E1396" s="52"/>
      <c r="F1396" s="52"/>
      <c r="G1396" s="110">
        <v>2.5</v>
      </c>
      <c r="H1396" s="111">
        <v>2.5</v>
      </c>
      <c r="I1396" s="52"/>
      <c r="J1396" s="111">
        <v>2.5</v>
      </c>
      <c r="K1396" s="97">
        <v>12.75</v>
      </c>
      <c r="L1396" s="98">
        <f t="shared" si="84"/>
        <v>31.88</v>
      </c>
      <c r="M1396" s="97"/>
      <c r="N1396" s="97">
        <f t="shared" si="85"/>
        <v>31.88</v>
      </c>
      <c r="O1396" s="99"/>
    </row>
    <row r="1397" ht="12" spans="1:15">
      <c r="A1397" s="101" t="s">
        <v>2072</v>
      </c>
      <c r="B1397" s="101" t="s">
        <v>7263</v>
      </c>
      <c r="C1397" s="94">
        <v>9</v>
      </c>
      <c r="D1397" s="101" t="s">
        <v>7351</v>
      </c>
      <c r="E1397" s="52"/>
      <c r="F1397" s="52"/>
      <c r="G1397" s="110">
        <v>2</v>
      </c>
      <c r="H1397" s="111">
        <v>2</v>
      </c>
      <c r="I1397" s="52"/>
      <c r="J1397" s="111">
        <v>2</v>
      </c>
      <c r="K1397" s="97">
        <v>12.75</v>
      </c>
      <c r="L1397" s="98">
        <f t="shared" si="84"/>
        <v>25.5</v>
      </c>
      <c r="M1397" s="97"/>
      <c r="N1397" s="97">
        <f t="shared" si="85"/>
        <v>25.5</v>
      </c>
      <c r="O1397" s="99"/>
    </row>
    <row r="1398" ht="12" spans="1:15">
      <c r="A1398" s="101" t="s">
        <v>2072</v>
      </c>
      <c r="B1398" s="101" t="s">
        <v>7263</v>
      </c>
      <c r="C1398" s="94">
        <v>9</v>
      </c>
      <c r="D1398" s="101" t="s">
        <v>137</v>
      </c>
      <c r="E1398" s="52"/>
      <c r="F1398" s="52"/>
      <c r="G1398" s="110">
        <v>2</v>
      </c>
      <c r="H1398" s="111">
        <v>2</v>
      </c>
      <c r="I1398" s="52"/>
      <c r="J1398" s="111">
        <v>2</v>
      </c>
      <c r="K1398" s="97">
        <v>12.75</v>
      </c>
      <c r="L1398" s="98">
        <f t="shared" si="84"/>
        <v>25.5</v>
      </c>
      <c r="M1398" s="97"/>
      <c r="N1398" s="97">
        <f t="shared" si="85"/>
        <v>25.5</v>
      </c>
      <c r="O1398" s="99"/>
    </row>
    <row r="1399" ht="12" spans="1:15">
      <c r="A1399" s="101" t="s">
        <v>2072</v>
      </c>
      <c r="B1399" s="101" t="s">
        <v>7263</v>
      </c>
      <c r="C1399" s="94">
        <v>9</v>
      </c>
      <c r="D1399" s="101" t="s">
        <v>7352</v>
      </c>
      <c r="E1399" s="52"/>
      <c r="F1399" s="52"/>
      <c r="G1399" s="110">
        <v>2</v>
      </c>
      <c r="H1399" s="111">
        <v>2</v>
      </c>
      <c r="I1399" s="52"/>
      <c r="J1399" s="111">
        <v>2</v>
      </c>
      <c r="K1399" s="97">
        <v>12.75</v>
      </c>
      <c r="L1399" s="98">
        <f t="shared" si="84"/>
        <v>25.5</v>
      </c>
      <c r="M1399" s="97"/>
      <c r="N1399" s="97">
        <f t="shared" si="85"/>
        <v>25.5</v>
      </c>
      <c r="O1399" s="99"/>
    </row>
    <row r="1400" ht="12" spans="1:15">
      <c r="A1400" s="101" t="s">
        <v>2072</v>
      </c>
      <c r="B1400" s="101" t="s">
        <v>7263</v>
      </c>
      <c r="C1400" s="94">
        <v>9</v>
      </c>
      <c r="D1400" s="101" t="s">
        <v>7353</v>
      </c>
      <c r="E1400" s="52"/>
      <c r="F1400" s="52"/>
      <c r="G1400" s="110">
        <v>1</v>
      </c>
      <c r="H1400" s="111">
        <v>1</v>
      </c>
      <c r="I1400" s="52"/>
      <c r="J1400" s="111">
        <v>1</v>
      </c>
      <c r="K1400" s="97">
        <v>12.75</v>
      </c>
      <c r="L1400" s="98">
        <f t="shared" si="84"/>
        <v>12.75</v>
      </c>
      <c r="M1400" s="97"/>
      <c r="N1400" s="97">
        <f t="shared" si="85"/>
        <v>12.75</v>
      </c>
      <c r="O1400" s="99"/>
    </row>
    <row r="1401" ht="12" spans="1:15">
      <c r="A1401" s="101" t="s">
        <v>2072</v>
      </c>
      <c r="B1401" s="101" t="s">
        <v>7263</v>
      </c>
      <c r="C1401" s="94">
        <v>9</v>
      </c>
      <c r="D1401" s="101" t="s">
        <v>7354</v>
      </c>
      <c r="E1401" s="52"/>
      <c r="F1401" s="52"/>
      <c r="G1401" s="110">
        <v>2.5</v>
      </c>
      <c r="H1401" s="111">
        <v>2.5</v>
      </c>
      <c r="I1401" s="52"/>
      <c r="J1401" s="111">
        <v>2.5</v>
      </c>
      <c r="K1401" s="97">
        <v>12.75</v>
      </c>
      <c r="L1401" s="98">
        <f t="shared" si="84"/>
        <v>31.88</v>
      </c>
      <c r="M1401" s="97"/>
      <c r="N1401" s="97">
        <f t="shared" si="85"/>
        <v>31.88</v>
      </c>
      <c r="O1401" s="99"/>
    </row>
    <row r="1402" ht="12" spans="1:15">
      <c r="A1402" s="101" t="s">
        <v>2072</v>
      </c>
      <c r="B1402" s="101" t="s">
        <v>7263</v>
      </c>
      <c r="C1402" s="94">
        <v>9</v>
      </c>
      <c r="D1402" s="101" t="s">
        <v>7355</v>
      </c>
      <c r="E1402" s="52"/>
      <c r="F1402" s="52"/>
      <c r="G1402" s="110">
        <v>4.5</v>
      </c>
      <c r="H1402" s="111">
        <v>4.5</v>
      </c>
      <c r="I1402" s="52"/>
      <c r="J1402" s="111">
        <v>4.5</v>
      </c>
      <c r="K1402" s="97">
        <v>12.75</v>
      </c>
      <c r="L1402" s="98">
        <f t="shared" si="84"/>
        <v>57.38</v>
      </c>
      <c r="M1402" s="97"/>
      <c r="N1402" s="97">
        <f t="shared" si="85"/>
        <v>57.38</v>
      </c>
      <c r="O1402" s="99"/>
    </row>
    <row r="1403" ht="12" spans="1:15">
      <c r="A1403" s="101" t="s">
        <v>2072</v>
      </c>
      <c r="B1403" s="101" t="s">
        <v>7263</v>
      </c>
      <c r="C1403" s="94">
        <v>9</v>
      </c>
      <c r="D1403" s="101" t="s">
        <v>7356</v>
      </c>
      <c r="E1403" s="52"/>
      <c r="F1403" s="52"/>
      <c r="G1403" s="110">
        <v>2.5</v>
      </c>
      <c r="H1403" s="111">
        <v>2.5</v>
      </c>
      <c r="I1403" s="52"/>
      <c r="J1403" s="111">
        <v>2.5</v>
      </c>
      <c r="K1403" s="97">
        <v>12.75</v>
      </c>
      <c r="L1403" s="98">
        <f t="shared" si="84"/>
        <v>31.88</v>
      </c>
      <c r="M1403" s="97"/>
      <c r="N1403" s="97">
        <f t="shared" si="85"/>
        <v>31.88</v>
      </c>
      <c r="O1403" s="99"/>
    </row>
    <row r="1404" ht="12" spans="1:15">
      <c r="A1404" s="101" t="s">
        <v>2072</v>
      </c>
      <c r="B1404" s="101" t="s">
        <v>7263</v>
      </c>
      <c r="C1404" s="94">
        <v>9</v>
      </c>
      <c r="D1404" s="101" t="s">
        <v>7357</v>
      </c>
      <c r="E1404" s="52"/>
      <c r="F1404" s="52"/>
      <c r="G1404" s="110">
        <v>2.5</v>
      </c>
      <c r="H1404" s="111">
        <v>2.5</v>
      </c>
      <c r="I1404" s="52"/>
      <c r="J1404" s="111">
        <v>2.5</v>
      </c>
      <c r="K1404" s="97">
        <v>12.75</v>
      </c>
      <c r="L1404" s="98">
        <f t="shared" si="84"/>
        <v>31.88</v>
      </c>
      <c r="M1404" s="97"/>
      <c r="N1404" s="97">
        <f t="shared" si="85"/>
        <v>31.88</v>
      </c>
      <c r="O1404" s="99"/>
    </row>
    <row r="1405" ht="12" spans="1:15">
      <c r="A1405" s="101" t="s">
        <v>2072</v>
      </c>
      <c r="B1405" s="101" t="s">
        <v>7263</v>
      </c>
      <c r="C1405" s="94">
        <v>9</v>
      </c>
      <c r="D1405" s="101" t="s">
        <v>7358</v>
      </c>
      <c r="E1405" s="52"/>
      <c r="F1405" s="52"/>
      <c r="G1405" s="110">
        <v>2</v>
      </c>
      <c r="H1405" s="111">
        <v>2</v>
      </c>
      <c r="I1405" s="52"/>
      <c r="J1405" s="111">
        <v>2</v>
      </c>
      <c r="K1405" s="97">
        <v>12.75</v>
      </c>
      <c r="L1405" s="98">
        <f t="shared" si="84"/>
        <v>25.5</v>
      </c>
      <c r="M1405" s="97"/>
      <c r="N1405" s="97">
        <f t="shared" si="85"/>
        <v>25.5</v>
      </c>
      <c r="O1405" s="99"/>
    </row>
    <row r="1406" ht="12" spans="1:15">
      <c r="A1406" s="101" t="s">
        <v>2072</v>
      </c>
      <c r="B1406" s="101" t="s">
        <v>7263</v>
      </c>
      <c r="C1406" s="94">
        <v>9</v>
      </c>
      <c r="D1406" s="101" t="s">
        <v>7359</v>
      </c>
      <c r="E1406" s="52"/>
      <c r="F1406" s="52"/>
      <c r="G1406" s="110">
        <v>1.5</v>
      </c>
      <c r="H1406" s="111">
        <v>1.5</v>
      </c>
      <c r="I1406" s="52"/>
      <c r="J1406" s="111">
        <v>1.5</v>
      </c>
      <c r="K1406" s="97">
        <v>12.75</v>
      </c>
      <c r="L1406" s="98">
        <f t="shared" si="84"/>
        <v>19.13</v>
      </c>
      <c r="M1406" s="97"/>
      <c r="N1406" s="97">
        <f t="shared" si="85"/>
        <v>19.13</v>
      </c>
      <c r="O1406" s="99"/>
    </row>
    <row r="1407" ht="12" spans="1:15">
      <c r="A1407" s="101" t="s">
        <v>2072</v>
      </c>
      <c r="B1407" s="101" t="s">
        <v>7263</v>
      </c>
      <c r="C1407" s="94">
        <v>9</v>
      </c>
      <c r="D1407" s="101" t="s">
        <v>7360</v>
      </c>
      <c r="E1407" s="52"/>
      <c r="F1407" s="52"/>
      <c r="G1407" s="110">
        <v>2</v>
      </c>
      <c r="H1407" s="111">
        <v>2</v>
      </c>
      <c r="I1407" s="52"/>
      <c r="J1407" s="111">
        <v>2</v>
      </c>
      <c r="K1407" s="97">
        <v>12.75</v>
      </c>
      <c r="L1407" s="98">
        <f t="shared" si="84"/>
        <v>25.5</v>
      </c>
      <c r="M1407" s="97"/>
      <c r="N1407" s="97">
        <f t="shared" si="85"/>
        <v>25.5</v>
      </c>
      <c r="O1407" s="99"/>
    </row>
    <row r="1408" ht="12" spans="1:15">
      <c r="A1408" s="101" t="s">
        <v>2072</v>
      </c>
      <c r="B1408" s="101" t="s">
        <v>7263</v>
      </c>
      <c r="C1408" s="94">
        <v>9</v>
      </c>
      <c r="D1408" s="101" t="s">
        <v>1215</v>
      </c>
      <c r="E1408" s="52"/>
      <c r="F1408" s="52"/>
      <c r="G1408" s="110">
        <v>1.5</v>
      </c>
      <c r="H1408" s="111">
        <v>1.5</v>
      </c>
      <c r="I1408" s="52"/>
      <c r="J1408" s="111">
        <v>1.5</v>
      </c>
      <c r="K1408" s="97">
        <v>12.75</v>
      </c>
      <c r="L1408" s="98">
        <f t="shared" si="84"/>
        <v>19.13</v>
      </c>
      <c r="M1408" s="97"/>
      <c r="N1408" s="97">
        <f t="shared" si="85"/>
        <v>19.13</v>
      </c>
      <c r="O1408" s="99"/>
    </row>
    <row r="1409" ht="12" spans="1:15">
      <c r="A1409" s="101" t="s">
        <v>2072</v>
      </c>
      <c r="B1409" s="101" t="s">
        <v>7263</v>
      </c>
      <c r="C1409" s="94">
        <v>9</v>
      </c>
      <c r="D1409" s="101" t="s">
        <v>7361</v>
      </c>
      <c r="E1409" s="52"/>
      <c r="F1409" s="52"/>
      <c r="G1409" s="110">
        <v>2</v>
      </c>
      <c r="H1409" s="111">
        <v>2</v>
      </c>
      <c r="I1409" s="52"/>
      <c r="J1409" s="111">
        <v>2</v>
      </c>
      <c r="K1409" s="97">
        <v>12.75</v>
      </c>
      <c r="L1409" s="98">
        <f t="shared" si="84"/>
        <v>25.5</v>
      </c>
      <c r="M1409" s="97"/>
      <c r="N1409" s="97">
        <f t="shared" si="85"/>
        <v>25.5</v>
      </c>
      <c r="O1409" s="99"/>
    </row>
    <row r="1410" ht="12" spans="1:15">
      <c r="A1410" s="101" t="s">
        <v>2072</v>
      </c>
      <c r="B1410" s="101" t="s">
        <v>7263</v>
      </c>
      <c r="C1410" s="94">
        <v>9</v>
      </c>
      <c r="D1410" s="101" t="s">
        <v>7362</v>
      </c>
      <c r="E1410" s="52"/>
      <c r="F1410" s="52"/>
      <c r="G1410" s="110">
        <v>2.5</v>
      </c>
      <c r="H1410" s="111">
        <v>2.5</v>
      </c>
      <c r="I1410" s="52"/>
      <c r="J1410" s="111">
        <v>2.5</v>
      </c>
      <c r="K1410" s="97">
        <v>12.75</v>
      </c>
      <c r="L1410" s="98">
        <f t="shared" si="84"/>
        <v>31.88</v>
      </c>
      <c r="M1410" s="97"/>
      <c r="N1410" s="97">
        <f t="shared" si="85"/>
        <v>31.88</v>
      </c>
      <c r="O1410" s="99"/>
    </row>
    <row r="1411" ht="12" spans="1:15">
      <c r="A1411" s="101" t="s">
        <v>2072</v>
      </c>
      <c r="B1411" s="101" t="s">
        <v>7263</v>
      </c>
      <c r="C1411" s="94">
        <v>9</v>
      </c>
      <c r="D1411" s="101" t="s">
        <v>7363</v>
      </c>
      <c r="E1411" s="52"/>
      <c r="F1411" s="52"/>
      <c r="G1411" s="110">
        <v>2</v>
      </c>
      <c r="H1411" s="111">
        <v>2</v>
      </c>
      <c r="I1411" s="52"/>
      <c r="J1411" s="111">
        <v>2</v>
      </c>
      <c r="K1411" s="97">
        <v>12.75</v>
      </c>
      <c r="L1411" s="98">
        <f t="shared" si="84"/>
        <v>25.5</v>
      </c>
      <c r="M1411" s="97"/>
      <c r="N1411" s="97">
        <f t="shared" si="85"/>
        <v>25.5</v>
      </c>
      <c r="O1411" s="99"/>
    </row>
    <row r="1412" ht="12" spans="1:15">
      <c r="A1412" s="101" t="s">
        <v>2072</v>
      </c>
      <c r="B1412" s="101" t="s">
        <v>7263</v>
      </c>
      <c r="C1412" s="94">
        <v>9</v>
      </c>
      <c r="D1412" s="101" t="s">
        <v>7364</v>
      </c>
      <c r="E1412" s="52"/>
      <c r="F1412" s="52"/>
      <c r="G1412" s="110">
        <v>2.7</v>
      </c>
      <c r="H1412" s="111">
        <v>2.7</v>
      </c>
      <c r="I1412" s="52"/>
      <c r="J1412" s="111">
        <v>2.7</v>
      </c>
      <c r="K1412" s="97">
        <v>12.75</v>
      </c>
      <c r="L1412" s="98">
        <f t="shared" si="84"/>
        <v>34.43</v>
      </c>
      <c r="M1412" s="97"/>
      <c r="N1412" s="97">
        <f t="shared" si="85"/>
        <v>34.43</v>
      </c>
      <c r="O1412" s="99"/>
    </row>
    <row r="1413" ht="12" spans="1:15">
      <c r="A1413" s="101" t="s">
        <v>2072</v>
      </c>
      <c r="B1413" s="101" t="s">
        <v>7263</v>
      </c>
      <c r="C1413" s="94">
        <v>9</v>
      </c>
      <c r="D1413" s="101" t="s">
        <v>7365</v>
      </c>
      <c r="E1413" s="52"/>
      <c r="F1413" s="52"/>
      <c r="G1413" s="110">
        <v>1.6</v>
      </c>
      <c r="H1413" s="111">
        <v>1.6</v>
      </c>
      <c r="I1413" s="52"/>
      <c r="J1413" s="111">
        <v>1.6</v>
      </c>
      <c r="K1413" s="97">
        <v>12.75</v>
      </c>
      <c r="L1413" s="98">
        <f t="shared" si="84"/>
        <v>20.4</v>
      </c>
      <c r="M1413" s="97"/>
      <c r="N1413" s="97">
        <f t="shared" si="85"/>
        <v>20.4</v>
      </c>
      <c r="O1413" s="99"/>
    </row>
    <row r="1414" ht="12" spans="1:15">
      <c r="A1414" s="101" t="s">
        <v>2072</v>
      </c>
      <c r="B1414" s="101" t="s">
        <v>7263</v>
      </c>
      <c r="C1414" s="94">
        <v>9</v>
      </c>
      <c r="D1414" s="101" t="s">
        <v>7366</v>
      </c>
      <c r="E1414" s="52"/>
      <c r="F1414" s="52"/>
      <c r="G1414" s="110">
        <v>1.5</v>
      </c>
      <c r="H1414" s="111">
        <v>1.5</v>
      </c>
      <c r="I1414" s="52"/>
      <c r="J1414" s="111">
        <v>1.5</v>
      </c>
      <c r="K1414" s="97">
        <v>12.75</v>
      </c>
      <c r="L1414" s="98">
        <f t="shared" si="84"/>
        <v>19.13</v>
      </c>
      <c r="M1414" s="97"/>
      <c r="N1414" s="97">
        <f t="shared" si="85"/>
        <v>19.13</v>
      </c>
      <c r="O1414" s="99"/>
    </row>
    <row r="1415" ht="12" spans="1:15">
      <c r="A1415" s="101" t="s">
        <v>2072</v>
      </c>
      <c r="B1415" s="101" t="s">
        <v>7263</v>
      </c>
      <c r="C1415" s="94">
        <v>9</v>
      </c>
      <c r="D1415" s="101" t="s">
        <v>7367</v>
      </c>
      <c r="E1415" s="52"/>
      <c r="F1415" s="52"/>
      <c r="G1415" s="110">
        <v>2.4</v>
      </c>
      <c r="H1415" s="111">
        <v>2.4</v>
      </c>
      <c r="I1415" s="52"/>
      <c r="J1415" s="111">
        <v>2.4</v>
      </c>
      <c r="K1415" s="97">
        <v>12.75</v>
      </c>
      <c r="L1415" s="98">
        <f t="shared" ref="L1415:L1478" si="86">ROUND(H1415*K1415,2)</f>
        <v>30.6</v>
      </c>
      <c r="M1415" s="97"/>
      <c r="N1415" s="97">
        <f t="shared" ref="N1415:N1478" si="87">L1415-M1415</f>
        <v>30.6</v>
      </c>
      <c r="O1415" s="99"/>
    </row>
    <row r="1416" ht="12" spans="1:15">
      <c r="A1416" s="101" t="s">
        <v>2072</v>
      </c>
      <c r="B1416" s="101" t="s">
        <v>7263</v>
      </c>
      <c r="C1416" s="94">
        <v>9</v>
      </c>
      <c r="D1416" s="101" t="s">
        <v>7368</v>
      </c>
      <c r="E1416" s="52"/>
      <c r="F1416" s="52"/>
      <c r="G1416" s="110">
        <v>2.5</v>
      </c>
      <c r="H1416" s="111">
        <v>2.5</v>
      </c>
      <c r="I1416" s="52"/>
      <c r="J1416" s="111">
        <v>2.5</v>
      </c>
      <c r="K1416" s="97">
        <v>12.75</v>
      </c>
      <c r="L1416" s="98">
        <f t="shared" si="86"/>
        <v>31.88</v>
      </c>
      <c r="M1416" s="97"/>
      <c r="N1416" s="97">
        <f t="shared" si="87"/>
        <v>31.88</v>
      </c>
      <c r="O1416" s="99"/>
    </row>
    <row r="1417" ht="12" spans="1:15">
      <c r="A1417" s="101" t="s">
        <v>2072</v>
      </c>
      <c r="B1417" s="101" t="s">
        <v>7263</v>
      </c>
      <c r="C1417" s="94">
        <v>9</v>
      </c>
      <c r="D1417" s="101" t="s">
        <v>7369</v>
      </c>
      <c r="E1417" s="52"/>
      <c r="F1417" s="52"/>
      <c r="G1417" s="110">
        <v>2.5</v>
      </c>
      <c r="H1417" s="111">
        <v>2.5</v>
      </c>
      <c r="I1417" s="52"/>
      <c r="J1417" s="111">
        <v>2.5</v>
      </c>
      <c r="K1417" s="97">
        <v>12.75</v>
      </c>
      <c r="L1417" s="98">
        <f t="shared" si="86"/>
        <v>31.88</v>
      </c>
      <c r="M1417" s="97"/>
      <c r="N1417" s="97">
        <f t="shared" si="87"/>
        <v>31.88</v>
      </c>
      <c r="O1417" s="99"/>
    </row>
    <row r="1418" ht="12" spans="1:15">
      <c r="A1418" s="101" t="s">
        <v>2072</v>
      </c>
      <c r="B1418" s="101" t="s">
        <v>7263</v>
      </c>
      <c r="C1418" s="94">
        <v>9</v>
      </c>
      <c r="D1418" s="101" t="s">
        <v>7370</v>
      </c>
      <c r="E1418" s="52"/>
      <c r="F1418" s="52"/>
      <c r="G1418" s="110">
        <v>3</v>
      </c>
      <c r="H1418" s="111">
        <v>3</v>
      </c>
      <c r="I1418" s="52"/>
      <c r="J1418" s="111">
        <v>3</v>
      </c>
      <c r="K1418" s="97">
        <v>12.75</v>
      </c>
      <c r="L1418" s="98">
        <f t="shared" si="86"/>
        <v>38.25</v>
      </c>
      <c r="M1418" s="97"/>
      <c r="N1418" s="97">
        <f t="shared" si="87"/>
        <v>38.25</v>
      </c>
      <c r="O1418" s="99"/>
    </row>
    <row r="1419" ht="12" spans="1:15">
      <c r="A1419" s="101" t="s">
        <v>2072</v>
      </c>
      <c r="B1419" s="101" t="s">
        <v>7263</v>
      </c>
      <c r="C1419" s="94">
        <v>9</v>
      </c>
      <c r="D1419" s="101" t="s">
        <v>7371</v>
      </c>
      <c r="E1419" s="52"/>
      <c r="F1419" s="52"/>
      <c r="G1419" s="110">
        <v>1</v>
      </c>
      <c r="H1419" s="111">
        <v>1</v>
      </c>
      <c r="I1419" s="52"/>
      <c r="J1419" s="111">
        <v>1</v>
      </c>
      <c r="K1419" s="97">
        <v>12.75</v>
      </c>
      <c r="L1419" s="98">
        <f t="shared" si="86"/>
        <v>12.75</v>
      </c>
      <c r="M1419" s="97"/>
      <c r="N1419" s="97">
        <f t="shared" si="87"/>
        <v>12.75</v>
      </c>
      <c r="O1419" s="99"/>
    </row>
    <row r="1420" ht="12" spans="1:15">
      <c r="A1420" s="101" t="s">
        <v>2072</v>
      </c>
      <c r="B1420" s="101" t="s">
        <v>7263</v>
      </c>
      <c r="C1420" s="94">
        <v>9</v>
      </c>
      <c r="D1420" s="101" t="s">
        <v>7372</v>
      </c>
      <c r="E1420" s="52"/>
      <c r="F1420" s="52"/>
      <c r="G1420" s="110">
        <v>2</v>
      </c>
      <c r="H1420" s="111">
        <v>2</v>
      </c>
      <c r="I1420" s="52"/>
      <c r="J1420" s="111">
        <v>2</v>
      </c>
      <c r="K1420" s="97">
        <v>12.75</v>
      </c>
      <c r="L1420" s="98">
        <f t="shared" si="86"/>
        <v>25.5</v>
      </c>
      <c r="M1420" s="97"/>
      <c r="N1420" s="97">
        <f t="shared" si="87"/>
        <v>25.5</v>
      </c>
      <c r="O1420" s="99"/>
    </row>
    <row r="1421" ht="12" spans="1:15">
      <c r="A1421" s="101" t="s">
        <v>2072</v>
      </c>
      <c r="B1421" s="101" t="s">
        <v>7263</v>
      </c>
      <c r="C1421" s="94">
        <v>9</v>
      </c>
      <c r="D1421" s="101" t="s">
        <v>7373</v>
      </c>
      <c r="E1421" s="52"/>
      <c r="F1421" s="52"/>
      <c r="G1421" s="110">
        <v>2.5</v>
      </c>
      <c r="H1421" s="111">
        <v>2.5</v>
      </c>
      <c r="I1421" s="52"/>
      <c r="J1421" s="111">
        <v>2.5</v>
      </c>
      <c r="K1421" s="97">
        <v>12.75</v>
      </c>
      <c r="L1421" s="98">
        <f t="shared" si="86"/>
        <v>31.88</v>
      </c>
      <c r="M1421" s="97"/>
      <c r="N1421" s="97">
        <f t="shared" si="87"/>
        <v>31.88</v>
      </c>
      <c r="O1421" s="99"/>
    </row>
    <row r="1422" ht="12" spans="1:15">
      <c r="A1422" s="101" t="s">
        <v>2072</v>
      </c>
      <c r="B1422" s="101" t="s">
        <v>7263</v>
      </c>
      <c r="C1422" s="94">
        <v>9</v>
      </c>
      <c r="D1422" s="101" t="s">
        <v>7374</v>
      </c>
      <c r="E1422" s="52"/>
      <c r="F1422" s="52"/>
      <c r="G1422" s="110">
        <v>2</v>
      </c>
      <c r="H1422" s="111">
        <v>2</v>
      </c>
      <c r="I1422" s="52"/>
      <c r="J1422" s="111">
        <v>2</v>
      </c>
      <c r="K1422" s="97">
        <v>12.75</v>
      </c>
      <c r="L1422" s="98">
        <f t="shared" si="86"/>
        <v>25.5</v>
      </c>
      <c r="M1422" s="97"/>
      <c r="N1422" s="97">
        <f t="shared" si="87"/>
        <v>25.5</v>
      </c>
      <c r="O1422" s="99"/>
    </row>
    <row r="1423" ht="12" spans="1:15">
      <c r="A1423" s="101" t="s">
        <v>2072</v>
      </c>
      <c r="B1423" s="101" t="s">
        <v>7263</v>
      </c>
      <c r="C1423" s="94">
        <v>9</v>
      </c>
      <c r="D1423" s="101" t="s">
        <v>7375</v>
      </c>
      <c r="E1423" s="52"/>
      <c r="F1423" s="52"/>
      <c r="G1423" s="110">
        <v>2.29</v>
      </c>
      <c r="H1423" s="111">
        <v>2.29</v>
      </c>
      <c r="I1423" s="52"/>
      <c r="J1423" s="111">
        <v>2.29</v>
      </c>
      <c r="K1423" s="97">
        <v>12.75</v>
      </c>
      <c r="L1423" s="98">
        <f t="shared" si="86"/>
        <v>29.2</v>
      </c>
      <c r="M1423" s="97"/>
      <c r="N1423" s="97">
        <f t="shared" si="87"/>
        <v>29.2</v>
      </c>
      <c r="O1423" s="99"/>
    </row>
    <row r="1424" ht="12" spans="1:15">
      <c r="A1424" s="101" t="s">
        <v>2072</v>
      </c>
      <c r="B1424" s="101" t="s">
        <v>7263</v>
      </c>
      <c r="C1424" s="94">
        <v>9</v>
      </c>
      <c r="D1424" s="101" t="s">
        <v>7376</v>
      </c>
      <c r="E1424" s="52"/>
      <c r="F1424" s="52"/>
      <c r="G1424" s="110">
        <v>6.14</v>
      </c>
      <c r="H1424" s="111">
        <v>6.14</v>
      </c>
      <c r="I1424" s="52"/>
      <c r="J1424" s="111">
        <v>6.14</v>
      </c>
      <c r="K1424" s="97">
        <v>12.75</v>
      </c>
      <c r="L1424" s="98">
        <f t="shared" si="86"/>
        <v>78.29</v>
      </c>
      <c r="M1424" s="97"/>
      <c r="N1424" s="97">
        <f t="shared" si="87"/>
        <v>78.29</v>
      </c>
      <c r="O1424" s="99"/>
    </row>
    <row r="1425" ht="12" spans="1:15">
      <c r="A1425" s="101" t="s">
        <v>2072</v>
      </c>
      <c r="B1425" s="101" t="s">
        <v>7263</v>
      </c>
      <c r="C1425" s="94">
        <v>9</v>
      </c>
      <c r="D1425" s="101" t="s">
        <v>7377</v>
      </c>
      <c r="E1425" s="52"/>
      <c r="F1425" s="52"/>
      <c r="G1425" s="110">
        <v>2.39</v>
      </c>
      <c r="H1425" s="111">
        <v>2.39</v>
      </c>
      <c r="I1425" s="52"/>
      <c r="J1425" s="111">
        <v>2.39</v>
      </c>
      <c r="K1425" s="97">
        <v>12.75</v>
      </c>
      <c r="L1425" s="98">
        <f t="shared" si="86"/>
        <v>30.47</v>
      </c>
      <c r="M1425" s="97"/>
      <c r="N1425" s="97">
        <f t="shared" si="87"/>
        <v>30.47</v>
      </c>
      <c r="O1425" s="99"/>
    </row>
    <row r="1426" ht="12" spans="1:15">
      <c r="A1426" s="101" t="s">
        <v>2072</v>
      </c>
      <c r="B1426" s="101" t="s">
        <v>7263</v>
      </c>
      <c r="C1426" s="94">
        <v>9</v>
      </c>
      <c r="D1426" s="101" t="s">
        <v>7378</v>
      </c>
      <c r="E1426" s="52"/>
      <c r="F1426" s="52"/>
      <c r="G1426" s="110">
        <v>3.07</v>
      </c>
      <c r="H1426" s="111">
        <v>3.07</v>
      </c>
      <c r="I1426" s="52"/>
      <c r="J1426" s="111">
        <v>3.07</v>
      </c>
      <c r="K1426" s="97">
        <v>12.75</v>
      </c>
      <c r="L1426" s="98">
        <f t="shared" si="86"/>
        <v>39.14</v>
      </c>
      <c r="M1426" s="97"/>
      <c r="N1426" s="97">
        <f t="shared" si="87"/>
        <v>39.14</v>
      </c>
      <c r="O1426" s="99"/>
    </row>
    <row r="1427" ht="12" spans="1:15">
      <c r="A1427" s="101" t="s">
        <v>2072</v>
      </c>
      <c r="B1427" s="101" t="s">
        <v>7263</v>
      </c>
      <c r="C1427" s="94">
        <v>9</v>
      </c>
      <c r="D1427" s="101" t="s">
        <v>7379</v>
      </c>
      <c r="E1427" s="52"/>
      <c r="F1427" s="52"/>
      <c r="G1427" s="110">
        <v>4.6</v>
      </c>
      <c r="H1427" s="111">
        <v>4.6</v>
      </c>
      <c r="I1427" s="52"/>
      <c r="J1427" s="111">
        <v>4.6</v>
      </c>
      <c r="K1427" s="97">
        <v>12.75</v>
      </c>
      <c r="L1427" s="98">
        <f t="shared" si="86"/>
        <v>58.65</v>
      </c>
      <c r="M1427" s="97"/>
      <c r="N1427" s="97">
        <f t="shared" si="87"/>
        <v>58.65</v>
      </c>
      <c r="O1427" s="99"/>
    </row>
    <row r="1428" ht="12" spans="1:15">
      <c r="A1428" s="101" t="s">
        <v>2072</v>
      </c>
      <c r="B1428" s="101" t="s">
        <v>7263</v>
      </c>
      <c r="C1428" s="94">
        <v>9</v>
      </c>
      <c r="D1428" s="101" t="s">
        <v>7380</v>
      </c>
      <c r="E1428" s="52"/>
      <c r="F1428" s="52"/>
      <c r="G1428" s="110">
        <v>1.53</v>
      </c>
      <c r="H1428" s="111">
        <v>1.53</v>
      </c>
      <c r="I1428" s="52"/>
      <c r="J1428" s="111">
        <v>1.53</v>
      </c>
      <c r="K1428" s="97">
        <v>12.75</v>
      </c>
      <c r="L1428" s="98">
        <f t="shared" si="86"/>
        <v>19.51</v>
      </c>
      <c r="M1428" s="97"/>
      <c r="N1428" s="97">
        <f t="shared" si="87"/>
        <v>19.51</v>
      </c>
      <c r="O1428" s="99"/>
    </row>
    <row r="1429" ht="12" spans="1:15">
      <c r="A1429" s="101" t="s">
        <v>2072</v>
      </c>
      <c r="B1429" s="101" t="s">
        <v>7263</v>
      </c>
      <c r="C1429" s="94">
        <v>9</v>
      </c>
      <c r="D1429" s="101" t="s">
        <v>7381</v>
      </c>
      <c r="E1429" s="52"/>
      <c r="F1429" s="52"/>
      <c r="G1429" s="110">
        <v>2.29</v>
      </c>
      <c r="H1429" s="111">
        <v>2.29</v>
      </c>
      <c r="I1429" s="52"/>
      <c r="J1429" s="111">
        <v>2.29</v>
      </c>
      <c r="K1429" s="97">
        <v>12.75</v>
      </c>
      <c r="L1429" s="98">
        <f t="shared" si="86"/>
        <v>29.2</v>
      </c>
      <c r="M1429" s="97"/>
      <c r="N1429" s="97">
        <f t="shared" si="87"/>
        <v>29.2</v>
      </c>
      <c r="O1429" s="99"/>
    </row>
    <row r="1430" ht="12" spans="1:15">
      <c r="A1430" s="101" t="s">
        <v>2072</v>
      </c>
      <c r="B1430" s="101" t="s">
        <v>7263</v>
      </c>
      <c r="C1430" s="94">
        <v>9</v>
      </c>
      <c r="D1430" s="101" t="s">
        <v>7382</v>
      </c>
      <c r="E1430" s="52"/>
      <c r="F1430" s="52"/>
      <c r="G1430" s="110">
        <v>2.29</v>
      </c>
      <c r="H1430" s="111">
        <v>2.29</v>
      </c>
      <c r="I1430" s="52"/>
      <c r="J1430" s="111">
        <v>2.29</v>
      </c>
      <c r="K1430" s="97">
        <v>12.75</v>
      </c>
      <c r="L1430" s="98">
        <f t="shared" si="86"/>
        <v>29.2</v>
      </c>
      <c r="M1430" s="97"/>
      <c r="N1430" s="97">
        <f t="shared" si="87"/>
        <v>29.2</v>
      </c>
      <c r="O1430" s="99"/>
    </row>
    <row r="1431" ht="12" spans="1:15">
      <c r="A1431" s="101" t="s">
        <v>2072</v>
      </c>
      <c r="B1431" s="101" t="s">
        <v>7263</v>
      </c>
      <c r="C1431" s="94">
        <v>9</v>
      </c>
      <c r="D1431" s="101" t="s">
        <v>7383</v>
      </c>
      <c r="E1431" s="52"/>
      <c r="F1431" s="52"/>
      <c r="G1431" s="110">
        <v>5.38</v>
      </c>
      <c r="H1431" s="111">
        <v>5.38</v>
      </c>
      <c r="I1431" s="52"/>
      <c r="J1431" s="111">
        <v>5.38</v>
      </c>
      <c r="K1431" s="97">
        <v>12.75</v>
      </c>
      <c r="L1431" s="98">
        <f t="shared" si="86"/>
        <v>68.6</v>
      </c>
      <c r="M1431" s="97"/>
      <c r="N1431" s="97">
        <f t="shared" si="87"/>
        <v>68.6</v>
      </c>
      <c r="O1431" s="99"/>
    </row>
    <row r="1432" ht="12" spans="1:15">
      <c r="A1432" s="101" t="s">
        <v>2072</v>
      </c>
      <c r="B1432" s="101" t="s">
        <v>7263</v>
      </c>
      <c r="C1432" s="94">
        <v>9</v>
      </c>
      <c r="D1432" s="101" t="s">
        <v>7384</v>
      </c>
      <c r="E1432" s="52"/>
      <c r="F1432" s="52"/>
      <c r="G1432" s="110">
        <v>3.07</v>
      </c>
      <c r="H1432" s="111">
        <v>3.07</v>
      </c>
      <c r="I1432" s="52"/>
      <c r="J1432" s="111">
        <v>3.07</v>
      </c>
      <c r="K1432" s="97">
        <v>12.75</v>
      </c>
      <c r="L1432" s="98">
        <f t="shared" si="86"/>
        <v>39.14</v>
      </c>
      <c r="M1432" s="97"/>
      <c r="N1432" s="97">
        <f t="shared" si="87"/>
        <v>39.14</v>
      </c>
      <c r="O1432" s="99"/>
    </row>
    <row r="1433" ht="12" spans="1:15">
      <c r="A1433" s="101" t="s">
        <v>2072</v>
      </c>
      <c r="B1433" s="101" t="s">
        <v>7263</v>
      </c>
      <c r="C1433" s="94">
        <v>9</v>
      </c>
      <c r="D1433" s="101" t="s">
        <v>7385</v>
      </c>
      <c r="E1433" s="52"/>
      <c r="F1433" s="52"/>
      <c r="G1433" s="110">
        <v>3.84</v>
      </c>
      <c r="H1433" s="111">
        <v>3.84</v>
      </c>
      <c r="I1433" s="52"/>
      <c r="J1433" s="111">
        <v>3.84</v>
      </c>
      <c r="K1433" s="97">
        <v>12.75</v>
      </c>
      <c r="L1433" s="98">
        <f t="shared" si="86"/>
        <v>48.96</v>
      </c>
      <c r="M1433" s="97"/>
      <c r="N1433" s="97">
        <f t="shared" si="87"/>
        <v>48.96</v>
      </c>
      <c r="O1433" s="99"/>
    </row>
    <row r="1434" ht="12" spans="1:15">
      <c r="A1434" s="101" t="s">
        <v>2072</v>
      </c>
      <c r="B1434" s="101" t="s">
        <v>7263</v>
      </c>
      <c r="C1434" s="94">
        <v>9</v>
      </c>
      <c r="D1434" s="101" t="s">
        <v>7386</v>
      </c>
      <c r="E1434" s="52"/>
      <c r="F1434" s="52"/>
      <c r="G1434" s="110">
        <v>2.29</v>
      </c>
      <c r="H1434" s="111">
        <v>2.29</v>
      </c>
      <c r="I1434" s="52"/>
      <c r="J1434" s="111">
        <v>2.29</v>
      </c>
      <c r="K1434" s="97">
        <v>12.75</v>
      </c>
      <c r="L1434" s="98">
        <f t="shared" si="86"/>
        <v>29.2</v>
      </c>
      <c r="M1434" s="97"/>
      <c r="N1434" s="97">
        <f t="shared" si="87"/>
        <v>29.2</v>
      </c>
      <c r="O1434" s="99"/>
    </row>
    <row r="1435" ht="12" spans="1:15">
      <c r="A1435" s="101" t="s">
        <v>2072</v>
      </c>
      <c r="B1435" s="101" t="s">
        <v>7263</v>
      </c>
      <c r="C1435" s="94">
        <v>9</v>
      </c>
      <c r="D1435" s="101" t="s">
        <v>7387</v>
      </c>
      <c r="E1435" s="52"/>
      <c r="F1435" s="52"/>
      <c r="G1435" s="110">
        <v>3.07</v>
      </c>
      <c r="H1435" s="111">
        <v>3.07</v>
      </c>
      <c r="I1435" s="52"/>
      <c r="J1435" s="111">
        <v>3.07</v>
      </c>
      <c r="K1435" s="97">
        <v>12.75</v>
      </c>
      <c r="L1435" s="98">
        <f t="shared" si="86"/>
        <v>39.14</v>
      </c>
      <c r="M1435" s="97"/>
      <c r="N1435" s="97">
        <f t="shared" si="87"/>
        <v>39.14</v>
      </c>
      <c r="O1435" s="99"/>
    </row>
    <row r="1436" ht="12" spans="1:15">
      <c r="A1436" s="101" t="s">
        <v>2072</v>
      </c>
      <c r="B1436" s="101" t="s">
        <v>7263</v>
      </c>
      <c r="C1436" s="94">
        <v>9</v>
      </c>
      <c r="D1436" s="101" t="s">
        <v>7388</v>
      </c>
      <c r="E1436" s="52"/>
      <c r="F1436" s="52"/>
      <c r="G1436" s="110">
        <v>4.6</v>
      </c>
      <c r="H1436" s="111">
        <v>4.6</v>
      </c>
      <c r="I1436" s="52"/>
      <c r="J1436" s="111">
        <v>4.6</v>
      </c>
      <c r="K1436" s="97">
        <v>12.75</v>
      </c>
      <c r="L1436" s="98">
        <f t="shared" si="86"/>
        <v>58.65</v>
      </c>
      <c r="M1436" s="97"/>
      <c r="N1436" s="97">
        <f t="shared" si="87"/>
        <v>58.65</v>
      </c>
      <c r="O1436" s="99"/>
    </row>
    <row r="1437" ht="12" spans="1:15">
      <c r="A1437" s="101" t="s">
        <v>2072</v>
      </c>
      <c r="B1437" s="101" t="s">
        <v>7263</v>
      </c>
      <c r="C1437" s="94">
        <v>9</v>
      </c>
      <c r="D1437" s="101" t="s">
        <v>2518</v>
      </c>
      <c r="E1437" s="52"/>
      <c r="F1437" s="52"/>
      <c r="G1437" s="110">
        <v>3.84</v>
      </c>
      <c r="H1437" s="111">
        <v>3.84</v>
      </c>
      <c r="I1437" s="52"/>
      <c r="J1437" s="111">
        <v>3.84</v>
      </c>
      <c r="K1437" s="97">
        <v>12.75</v>
      </c>
      <c r="L1437" s="98">
        <f t="shared" si="86"/>
        <v>48.96</v>
      </c>
      <c r="M1437" s="97"/>
      <c r="N1437" s="97">
        <f t="shared" si="87"/>
        <v>48.96</v>
      </c>
      <c r="O1437" s="99"/>
    </row>
    <row r="1438" ht="12" spans="1:15">
      <c r="A1438" s="101" t="s">
        <v>2072</v>
      </c>
      <c r="B1438" s="101" t="s">
        <v>7263</v>
      </c>
      <c r="C1438" s="94">
        <v>9</v>
      </c>
      <c r="D1438" s="101" t="s">
        <v>7389</v>
      </c>
      <c r="E1438" s="52"/>
      <c r="F1438" s="52"/>
      <c r="G1438" s="110">
        <v>3.84</v>
      </c>
      <c r="H1438" s="111">
        <v>3.84</v>
      </c>
      <c r="I1438" s="52"/>
      <c r="J1438" s="111">
        <v>3.84</v>
      </c>
      <c r="K1438" s="97">
        <v>12.75</v>
      </c>
      <c r="L1438" s="98">
        <f t="shared" si="86"/>
        <v>48.96</v>
      </c>
      <c r="M1438" s="97"/>
      <c r="N1438" s="97">
        <f t="shared" si="87"/>
        <v>48.96</v>
      </c>
      <c r="O1438" s="99"/>
    </row>
    <row r="1439" ht="12" spans="1:15">
      <c r="A1439" s="101" t="s">
        <v>2072</v>
      </c>
      <c r="B1439" s="101" t="s">
        <v>7263</v>
      </c>
      <c r="C1439" s="94">
        <v>9</v>
      </c>
      <c r="D1439" s="101" t="s">
        <v>7390</v>
      </c>
      <c r="E1439" s="52"/>
      <c r="F1439" s="52"/>
      <c r="G1439" s="110">
        <v>1.53</v>
      </c>
      <c r="H1439" s="111">
        <v>1.53</v>
      </c>
      <c r="I1439" s="52"/>
      <c r="J1439" s="111">
        <v>1.53</v>
      </c>
      <c r="K1439" s="97">
        <v>12.75</v>
      </c>
      <c r="L1439" s="98">
        <f t="shared" si="86"/>
        <v>19.51</v>
      </c>
      <c r="M1439" s="97"/>
      <c r="N1439" s="97">
        <f t="shared" si="87"/>
        <v>19.51</v>
      </c>
      <c r="O1439" s="99"/>
    </row>
    <row r="1440" ht="12" spans="1:15">
      <c r="A1440" s="101" t="s">
        <v>2072</v>
      </c>
      <c r="B1440" s="101" t="s">
        <v>7263</v>
      </c>
      <c r="C1440" s="94">
        <v>9</v>
      </c>
      <c r="D1440" s="101" t="s">
        <v>7391</v>
      </c>
      <c r="E1440" s="52"/>
      <c r="F1440" s="52"/>
      <c r="G1440" s="110">
        <v>5.38</v>
      </c>
      <c r="H1440" s="111">
        <v>5.38</v>
      </c>
      <c r="I1440" s="52"/>
      <c r="J1440" s="111">
        <v>5.38</v>
      </c>
      <c r="K1440" s="97">
        <v>12.75</v>
      </c>
      <c r="L1440" s="98">
        <f t="shared" si="86"/>
        <v>68.6</v>
      </c>
      <c r="M1440" s="97"/>
      <c r="N1440" s="97">
        <f t="shared" si="87"/>
        <v>68.6</v>
      </c>
      <c r="O1440" s="99"/>
    </row>
    <row r="1441" ht="12" spans="1:15">
      <c r="A1441" s="101" t="s">
        <v>2072</v>
      </c>
      <c r="B1441" s="101" t="s">
        <v>7263</v>
      </c>
      <c r="C1441" s="94">
        <v>9</v>
      </c>
      <c r="D1441" s="101" t="s">
        <v>7392</v>
      </c>
      <c r="E1441" s="52"/>
      <c r="F1441" s="52"/>
      <c r="G1441" s="110">
        <v>2.29</v>
      </c>
      <c r="H1441" s="111">
        <v>2.29</v>
      </c>
      <c r="I1441" s="52"/>
      <c r="J1441" s="111">
        <v>2.29</v>
      </c>
      <c r="K1441" s="97">
        <v>12.75</v>
      </c>
      <c r="L1441" s="98">
        <f t="shared" si="86"/>
        <v>29.2</v>
      </c>
      <c r="M1441" s="97"/>
      <c r="N1441" s="97">
        <f t="shared" si="87"/>
        <v>29.2</v>
      </c>
      <c r="O1441" s="99"/>
    </row>
    <row r="1442" ht="12" spans="1:15">
      <c r="A1442" s="118" t="s">
        <v>2072</v>
      </c>
      <c r="B1442" s="118" t="s">
        <v>7263</v>
      </c>
      <c r="C1442" s="119">
        <v>9</v>
      </c>
      <c r="D1442" s="118" t="s">
        <v>7393</v>
      </c>
      <c r="E1442" s="120"/>
      <c r="F1442" s="120"/>
      <c r="G1442" s="121">
        <v>3.07</v>
      </c>
      <c r="H1442" s="122">
        <v>3.07</v>
      </c>
      <c r="I1442" s="120"/>
      <c r="J1442" s="122">
        <v>3.07</v>
      </c>
      <c r="K1442" s="97">
        <v>12.75</v>
      </c>
      <c r="L1442" s="98">
        <f t="shared" si="86"/>
        <v>39.14</v>
      </c>
      <c r="M1442" s="97"/>
      <c r="N1442" s="97">
        <f t="shared" si="87"/>
        <v>39.14</v>
      </c>
      <c r="O1442" s="99"/>
    </row>
    <row r="1443" ht="12" spans="1:15">
      <c r="A1443" s="101" t="s">
        <v>2072</v>
      </c>
      <c r="B1443" s="101" t="s">
        <v>7263</v>
      </c>
      <c r="C1443" s="91">
        <v>10</v>
      </c>
      <c r="D1443" s="89" t="s">
        <v>7394</v>
      </c>
      <c r="E1443" s="92"/>
      <c r="F1443" s="92">
        <v>289.3</v>
      </c>
      <c r="G1443" s="123"/>
      <c r="H1443" s="124">
        <v>289.3</v>
      </c>
      <c r="I1443" s="92"/>
      <c r="J1443" s="124">
        <v>289.3</v>
      </c>
      <c r="K1443" s="97">
        <v>12.75</v>
      </c>
      <c r="L1443" s="98">
        <f t="shared" si="86"/>
        <v>3688.58</v>
      </c>
      <c r="M1443" s="97"/>
      <c r="N1443" s="97">
        <f t="shared" si="87"/>
        <v>3688.58</v>
      </c>
      <c r="O1443" s="99"/>
    </row>
    <row r="1444" ht="12" spans="1:15">
      <c r="A1444" s="101" t="s">
        <v>2072</v>
      </c>
      <c r="B1444" s="101" t="s">
        <v>7263</v>
      </c>
      <c r="C1444" s="125">
        <v>11</v>
      </c>
      <c r="D1444" s="101" t="s">
        <v>7395</v>
      </c>
      <c r="E1444" s="52"/>
      <c r="F1444" s="52"/>
      <c r="G1444" s="102">
        <v>4.3</v>
      </c>
      <c r="H1444" s="103">
        <v>4.3</v>
      </c>
      <c r="I1444" s="52"/>
      <c r="J1444" s="103">
        <v>4.3</v>
      </c>
      <c r="K1444" s="97">
        <v>12.75</v>
      </c>
      <c r="L1444" s="98">
        <f t="shared" si="86"/>
        <v>54.83</v>
      </c>
      <c r="M1444" s="97"/>
      <c r="N1444" s="97">
        <f t="shared" si="87"/>
        <v>54.83</v>
      </c>
      <c r="O1444" s="99"/>
    </row>
    <row r="1445" ht="12" spans="1:15">
      <c r="A1445" s="101" t="s">
        <v>2072</v>
      </c>
      <c r="B1445" s="101" t="s">
        <v>7263</v>
      </c>
      <c r="C1445" s="125">
        <v>11</v>
      </c>
      <c r="D1445" s="101" t="s">
        <v>7396</v>
      </c>
      <c r="E1445" s="52"/>
      <c r="F1445" s="52"/>
      <c r="G1445" s="110">
        <v>4.3</v>
      </c>
      <c r="H1445" s="111">
        <v>4.3</v>
      </c>
      <c r="I1445" s="52"/>
      <c r="J1445" s="111">
        <v>4.3</v>
      </c>
      <c r="K1445" s="97">
        <v>12.75</v>
      </c>
      <c r="L1445" s="98">
        <f t="shared" si="86"/>
        <v>54.83</v>
      </c>
      <c r="M1445" s="97"/>
      <c r="N1445" s="97">
        <f t="shared" si="87"/>
        <v>54.83</v>
      </c>
      <c r="O1445" s="99"/>
    </row>
    <row r="1446" ht="12" spans="1:15">
      <c r="A1446" s="101" t="s">
        <v>2072</v>
      </c>
      <c r="B1446" s="101" t="s">
        <v>7263</v>
      </c>
      <c r="C1446" s="125">
        <v>11</v>
      </c>
      <c r="D1446" s="101" t="s">
        <v>7397</v>
      </c>
      <c r="E1446" s="52"/>
      <c r="F1446" s="52"/>
      <c r="G1446" s="110">
        <v>5</v>
      </c>
      <c r="H1446" s="111">
        <v>5</v>
      </c>
      <c r="I1446" s="52"/>
      <c r="J1446" s="111">
        <v>5</v>
      </c>
      <c r="K1446" s="97">
        <v>12.75</v>
      </c>
      <c r="L1446" s="98">
        <f t="shared" si="86"/>
        <v>63.75</v>
      </c>
      <c r="M1446" s="97"/>
      <c r="N1446" s="97">
        <f t="shared" si="87"/>
        <v>63.75</v>
      </c>
      <c r="O1446" s="99"/>
    </row>
    <row r="1447" ht="12" spans="1:15">
      <c r="A1447" s="101" t="s">
        <v>2072</v>
      </c>
      <c r="B1447" s="101" t="s">
        <v>7263</v>
      </c>
      <c r="C1447" s="125">
        <v>11</v>
      </c>
      <c r="D1447" s="101" t="s">
        <v>7398</v>
      </c>
      <c r="E1447" s="52"/>
      <c r="F1447" s="52"/>
      <c r="G1447" s="110">
        <v>1.4</v>
      </c>
      <c r="H1447" s="111">
        <v>1.4</v>
      </c>
      <c r="I1447" s="52"/>
      <c r="J1447" s="111">
        <v>1.4</v>
      </c>
      <c r="K1447" s="97">
        <v>12.75</v>
      </c>
      <c r="L1447" s="98">
        <f t="shared" si="86"/>
        <v>17.85</v>
      </c>
      <c r="M1447" s="97"/>
      <c r="N1447" s="97">
        <f t="shared" si="87"/>
        <v>17.85</v>
      </c>
      <c r="O1447" s="99"/>
    </row>
    <row r="1448" ht="12" spans="1:15">
      <c r="A1448" s="101" t="s">
        <v>2072</v>
      </c>
      <c r="B1448" s="101" t="s">
        <v>7263</v>
      </c>
      <c r="C1448" s="125">
        <v>11</v>
      </c>
      <c r="D1448" s="101" t="s">
        <v>7399</v>
      </c>
      <c r="E1448" s="52"/>
      <c r="F1448" s="52"/>
      <c r="G1448" s="110">
        <v>2.1</v>
      </c>
      <c r="H1448" s="111">
        <v>2.1</v>
      </c>
      <c r="I1448" s="52"/>
      <c r="J1448" s="111">
        <v>2.1</v>
      </c>
      <c r="K1448" s="97">
        <v>12.75</v>
      </c>
      <c r="L1448" s="98">
        <f t="shared" si="86"/>
        <v>26.78</v>
      </c>
      <c r="M1448" s="97"/>
      <c r="N1448" s="97">
        <f t="shared" si="87"/>
        <v>26.78</v>
      </c>
      <c r="O1448" s="99"/>
    </row>
    <row r="1449" ht="12" spans="1:15">
      <c r="A1449" s="101" t="s">
        <v>2072</v>
      </c>
      <c r="B1449" s="101" t="s">
        <v>7263</v>
      </c>
      <c r="C1449" s="125">
        <v>11</v>
      </c>
      <c r="D1449" s="101" t="s">
        <v>7400</v>
      </c>
      <c r="E1449" s="52"/>
      <c r="F1449" s="52"/>
      <c r="G1449" s="110">
        <v>4.3</v>
      </c>
      <c r="H1449" s="111">
        <v>4.3</v>
      </c>
      <c r="I1449" s="52"/>
      <c r="J1449" s="111">
        <v>4.3</v>
      </c>
      <c r="K1449" s="97">
        <v>12.75</v>
      </c>
      <c r="L1449" s="98">
        <f t="shared" si="86"/>
        <v>54.83</v>
      </c>
      <c r="M1449" s="97"/>
      <c r="N1449" s="97">
        <f t="shared" si="87"/>
        <v>54.83</v>
      </c>
      <c r="O1449" s="99"/>
    </row>
    <row r="1450" ht="12" spans="1:15">
      <c r="A1450" s="101" t="s">
        <v>2072</v>
      </c>
      <c r="B1450" s="101" t="s">
        <v>7263</v>
      </c>
      <c r="C1450" s="125">
        <v>11</v>
      </c>
      <c r="D1450" s="101" t="s">
        <v>7401</v>
      </c>
      <c r="E1450" s="52"/>
      <c r="F1450" s="52"/>
      <c r="G1450" s="110">
        <v>3.6</v>
      </c>
      <c r="H1450" s="111">
        <v>3.6</v>
      </c>
      <c r="I1450" s="52"/>
      <c r="J1450" s="111">
        <v>3.6</v>
      </c>
      <c r="K1450" s="97">
        <v>12.75</v>
      </c>
      <c r="L1450" s="98">
        <f t="shared" si="86"/>
        <v>45.9</v>
      </c>
      <c r="M1450" s="97"/>
      <c r="N1450" s="97">
        <f t="shared" si="87"/>
        <v>45.9</v>
      </c>
      <c r="O1450" s="99"/>
    </row>
    <row r="1451" ht="12" spans="1:15">
      <c r="A1451" s="101" t="s">
        <v>2072</v>
      </c>
      <c r="B1451" s="101" t="s">
        <v>7263</v>
      </c>
      <c r="C1451" s="125">
        <v>11</v>
      </c>
      <c r="D1451" s="101" t="s">
        <v>7402</v>
      </c>
      <c r="E1451" s="52"/>
      <c r="F1451" s="52"/>
      <c r="G1451" s="110">
        <v>4.3</v>
      </c>
      <c r="H1451" s="111">
        <v>4.3</v>
      </c>
      <c r="I1451" s="52"/>
      <c r="J1451" s="111">
        <v>4.3</v>
      </c>
      <c r="K1451" s="97">
        <v>12.75</v>
      </c>
      <c r="L1451" s="98">
        <f t="shared" si="86"/>
        <v>54.83</v>
      </c>
      <c r="M1451" s="97"/>
      <c r="N1451" s="97">
        <f t="shared" si="87"/>
        <v>54.83</v>
      </c>
      <c r="O1451" s="99"/>
    </row>
    <row r="1452" ht="12" spans="1:15">
      <c r="A1452" s="101" t="s">
        <v>2072</v>
      </c>
      <c r="B1452" s="101" t="s">
        <v>7263</v>
      </c>
      <c r="C1452" s="125">
        <v>11</v>
      </c>
      <c r="D1452" s="101" t="s">
        <v>7403</v>
      </c>
      <c r="E1452" s="52"/>
      <c r="F1452" s="52"/>
      <c r="G1452" s="110">
        <v>2.1</v>
      </c>
      <c r="H1452" s="111">
        <v>2.1</v>
      </c>
      <c r="I1452" s="52"/>
      <c r="J1452" s="111">
        <v>2.1</v>
      </c>
      <c r="K1452" s="97">
        <v>12.75</v>
      </c>
      <c r="L1452" s="98">
        <f t="shared" si="86"/>
        <v>26.78</v>
      </c>
      <c r="M1452" s="97"/>
      <c r="N1452" s="97">
        <f t="shared" si="87"/>
        <v>26.78</v>
      </c>
      <c r="O1452" s="99"/>
    </row>
    <row r="1453" ht="12" spans="1:15">
      <c r="A1453" s="101" t="s">
        <v>2072</v>
      </c>
      <c r="B1453" s="101" t="s">
        <v>7263</v>
      </c>
      <c r="C1453" s="125">
        <v>11</v>
      </c>
      <c r="D1453" s="101" t="s">
        <v>7404</v>
      </c>
      <c r="E1453" s="52"/>
      <c r="F1453" s="52"/>
      <c r="G1453" s="110">
        <v>7.9</v>
      </c>
      <c r="H1453" s="111">
        <v>7.9</v>
      </c>
      <c r="I1453" s="52"/>
      <c r="J1453" s="111">
        <v>7.9</v>
      </c>
      <c r="K1453" s="97">
        <v>12.75</v>
      </c>
      <c r="L1453" s="98">
        <f t="shared" si="86"/>
        <v>100.73</v>
      </c>
      <c r="M1453" s="97"/>
      <c r="N1453" s="97">
        <f t="shared" si="87"/>
        <v>100.73</v>
      </c>
      <c r="O1453" s="99"/>
    </row>
    <row r="1454" ht="12" spans="1:15">
      <c r="A1454" s="101" t="s">
        <v>2072</v>
      </c>
      <c r="B1454" s="101" t="s">
        <v>7263</v>
      </c>
      <c r="C1454" s="125">
        <v>11</v>
      </c>
      <c r="D1454" s="101" t="s">
        <v>7405</v>
      </c>
      <c r="E1454" s="52"/>
      <c r="F1454" s="52"/>
      <c r="G1454" s="110">
        <v>4.3</v>
      </c>
      <c r="H1454" s="111">
        <v>4.3</v>
      </c>
      <c r="I1454" s="52"/>
      <c r="J1454" s="111">
        <v>4.3</v>
      </c>
      <c r="K1454" s="97">
        <v>12.75</v>
      </c>
      <c r="L1454" s="98">
        <f t="shared" si="86"/>
        <v>54.83</v>
      </c>
      <c r="M1454" s="97"/>
      <c r="N1454" s="97">
        <f t="shared" si="87"/>
        <v>54.83</v>
      </c>
      <c r="O1454" s="99"/>
    </row>
    <row r="1455" ht="12" spans="1:15">
      <c r="A1455" s="101" t="s">
        <v>2072</v>
      </c>
      <c r="B1455" s="101" t="s">
        <v>7263</v>
      </c>
      <c r="C1455" s="125">
        <v>11</v>
      </c>
      <c r="D1455" s="101" t="s">
        <v>7406</v>
      </c>
      <c r="E1455" s="52"/>
      <c r="F1455" s="52"/>
      <c r="G1455" s="110">
        <v>9.3</v>
      </c>
      <c r="H1455" s="111">
        <v>9.3</v>
      </c>
      <c r="I1455" s="52"/>
      <c r="J1455" s="111">
        <v>9.3</v>
      </c>
      <c r="K1455" s="97">
        <v>12.75</v>
      </c>
      <c r="L1455" s="98">
        <f t="shared" si="86"/>
        <v>118.58</v>
      </c>
      <c r="M1455" s="97"/>
      <c r="N1455" s="97">
        <f t="shared" si="87"/>
        <v>118.58</v>
      </c>
      <c r="O1455" s="99"/>
    </row>
    <row r="1456" ht="12" spans="1:15">
      <c r="A1456" s="101" t="s">
        <v>2072</v>
      </c>
      <c r="B1456" s="101" t="s">
        <v>7263</v>
      </c>
      <c r="C1456" s="125">
        <v>11</v>
      </c>
      <c r="D1456" s="101" t="s">
        <v>7407</v>
      </c>
      <c r="E1456" s="52"/>
      <c r="F1456" s="52"/>
      <c r="G1456" s="110">
        <v>7.8</v>
      </c>
      <c r="H1456" s="111">
        <v>7.8</v>
      </c>
      <c r="I1456" s="52"/>
      <c r="J1456" s="111">
        <v>7.8</v>
      </c>
      <c r="K1456" s="97">
        <v>12.75</v>
      </c>
      <c r="L1456" s="98">
        <f t="shared" si="86"/>
        <v>99.45</v>
      </c>
      <c r="M1456" s="97"/>
      <c r="N1456" s="97">
        <f t="shared" si="87"/>
        <v>99.45</v>
      </c>
      <c r="O1456" s="99"/>
    </row>
    <row r="1457" ht="12" spans="1:15">
      <c r="A1457" s="101" t="s">
        <v>2072</v>
      </c>
      <c r="B1457" s="101" t="s">
        <v>7263</v>
      </c>
      <c r="C1457" s="125">
        <v>11</v>
      </c>
      <c r="D1457" s="101" t="s">
        <v>7408</v>
      </c>
      <c r="E1457" s="52"/>
      <c r="F1457" s="52"/>
      <c r="G1457" s="110">
        <v>3.1</v>
      </c>
      <c r="H1457" s="111">
        <v>3.1</v>
      </c>
      <c r="I1457" s="52"/>
      <c r="J1457" s="111">
        <v>3.1</v>
      </c>
      <c r="K1457" s="97">
        <v>12.75</v>
      </c>
      <c r="L1457" s="98">
        <f t="shared" si="86"/>
        <v>39.53</v>
      </c>
      <c r="M1457" s="97"/>
      <c r="N1457" s="97">
        <f t="shared" si="87"/>
        <v>39.53</v>
      </c>
      <c r="O1457" s="99"/>
    </row>
    <row r="1458" ht="12" spans="1:15">
      <c r="A1458" s="101" t="s">
        <v>2072</v>
      </c>
      <c r="B1458" s="101" t="s">
        <v>7263</v>
      </c>
      <c r="C1458" s="125">
        <v>11</v>
      </c>
      <c r="D1458" s="101" t="s">
        <v>7409</v>
      </c>
      <c r="E1458" s="52"/>
      <c r="F1458" s="52"/>
      <c r="G1458" s="110">
        <v>3.6</v>
      </c>
      <c r="H1458" s="111">
        <v>3.6</v>
      </c>
      <c r="I1458" s="52"/>
      <c r="J1458" s="111">
        <v>3.6</v>
      </c>
      <c r="K1458" s="97">
        <v>12.75</v>
      </c>
      <c r="L1458" s="98">
        <f t="shared" si="86"/>
        <v>45.9</v>
      </c>
      <c r="M1458" s="97"/>
      <c r="N1458" s="97">
        <f t="shared" si="87"/>
        <v>45.9</v>
      </c>
      <c r="O1458" s="99"/>
    </row>
    <row r="1459" ht="12" spans="1:15">
      <c r="A1459" s="101" t="s">
        <v>2072</v>
      </c>
      <c r="B1459" s="101" t="s">
        <v>7263</v>
      </c>
      <c r="C1459" s="125">
        <v>11</v>
      </c>
      <c r="D1459" s="101" t="s">
        <v>7410</v>
      </c>
      <c r="E1459" s="52"/>
      <c r="F1459" s="52"/>
      <c r="G1459" s="110">
        <v>3.6</v>
      </c>
      <c r="H1459" s="111">
        <v>3.6</v>
      </c>
      <c r="I1459" s="52"/>
      <c r="J1459" s="111">
        <v>3.6</v>
      </c>
      <c r="K1459" s="97">
        <v>12.75</v>
      </c>
      <c r="L1459" s="98">
        <f t="shared" si="86"/>
        <v>45.9</v>
      </c>
      <c r="M1459" s="97"/>
      <c r="N1459" s="97">
        <f t="shared" si="87"/>
        <v>45.9</v>
      </c>
      <c r="O1459" s="99"/>
    </row>
    <row r="1460" ht="12" spans="1:15">
      <c r="A1460" s="101" t="s">
        <v>2072</v>
      </c>
      <c r="B1460" s="101" t="s">
        <v>7263</v>
      </c>
      <c r="C1460" s="125">
        <v>11</v>
      </c>
      <c r="D1460" s="101" t="s">
        <v>7411</v>
      </c>
      <c r="E1460" s="52"/>
      <c r="F1460" s="52"/>
      <c r="G1460" s="110">
        <v>2.9</v>
      </c>
      <c r="H1460" s="111">
        <v>2.9</v>
      </c>
      <c r="I1460" s="52"/>
      <c r="J1460" s="111">
        <v>2.9</v>
      </c>
      <c r="K1460" s="97">
        <v>12.75</v>
      </c>
      <c r="L1460" s="98">
        <f t="shared" si="86"/>
        <v>36.98</v>
      </c>
      <c r="M1460" s="97"/>
      <c r="N1460" s="97">
        <f t="shared" si="87"/>
        <v>36.98</v>
      </c>
      <c r="O1460" s="99"/>
    </row>
    <row r="1461" ht="12" spans="1:15">
      <c r="A1461" s="101" t="s">
        <v>2072</v>
      </c>
      <c r="B1461" s="101" t="s">
        <v>7263</v>
      </c>
      <c r="C1461" s="125">
        <v>11</v>
      </c>
      <c r="D1461" s="101" t="s">
        <v>7412</v>
      </c>
      <c r="E1461" s="52"/>
      <c r="F1461" s="52"/>
      <c r="G1461" s="110">
        <v>3.6</v>
      </c>
      <c r="H1461" s="111">
        <v>3.6</v>
      </c>
      <c r="I1461" s="52"/>
      <c r="J1461" s="111">
        <v>3.6</v>
      </c>
      <c r="K1461" s="97">
        <v>12.75</v>
      </c>
      <c r="L1461" s="98">
        <f t="shared" si="86"/>
        <v>45.9</v>
      </c>
      <c r="M1461" s="97"/>
      <c r="N1461" s="97">
        <f t="shared" si="87"/>
        <v>45.9</v>
      </c>
      <c r="O1461" s="99"/>
    </row>
    <row r="1462" ht="12" spans="1:15">
      <c r="A1462" s="101" t="s">
        <v>2072</v>
      </c>
      <c r="B1462" s="101" t="s">
        <v>7263</v>
      </c>
      <c r="C1462" s="125">
        <v>11</v>
      </c>
      <c r="D1462" s="101" t="s">
        <v>544</v>
      </c>
      <c r="E1462" s="52"/>
      <c r="F1462" s="52"/>
      <c r="G1462" s="110">
        <v>4.3</v>
      </c>
      <c r="H1462" s="111">
        <v>4.3</v>
      </c>
      <c r="I1462" s="52"/>
      <c r="J1462" s="111">
        <v>4.3</v>
      </c>
      <c r="K1462" s="97">
        <v>12.75</v>
      </c>
      <c r="L1462" s="98">
        <f t="shared" si="86"/>
        <v>54.83</v>
      </c>
      <c r="M1462" s="97"/>
      <c r="N1462" s="97">
        <f t="shared" si="87"/>
        <v>54.83</v>
      </c>
      <c r="O1462" s="99"/>
    </row>
    <row r="1463" ht="12" spans="1:15">
      <c r="A1463" s="101" t="s">
        <v>2072</v>
      </c>
      <c r="B1463" s="101" t="s">
        <v>7263</v>
      </c>
      <c r="C1463" s="125">
        <v>11</v>
      </c>
      <c r="D1463" s="101" t="s">
        <v>7413</v>
      </c>
      <c r="E1463" s="52"/>
      <c r="F1463" s="52"/>
      <c r="G1463" s="110">
        <v>7.9</v>
      </c>
      <c r="H1463" s="111">
        <v>7.9</v>
      </c>
      <c r="I1463" s="52"/>
      <c r="J1463" s="111">
        <v>7.9</v>
      </c>
      <c r="K1463" s="97">
        <v>12.75</v>
      </c>
      <c r="L1463" s="98">
        <f t="shared" si="86"/>
        <v>100.73</v>
      </c>
      <c r="M1463" s="97"/>
      <c r="N1463" s="97">
        <f t="shared" si="87"/>
        <v>100.73</v>
      </c>
      <c r="O1463" s="99"/>
    </row>
    <row r="1464" ht="12" spans="1:15">
      <c r="A1464" s="101" t="s">
        <v>2072</v>
      </c>
      <c r="B1464" s="101" t="s">
        <v>7263</v>
      </c>
      <c r="C1464" s="125">
        <v>11</v>
      </c>
      <c r="D1464" s="101" t="s">
        <v>7414</v>
      </c>
      <c r="E1464" s="52"/>
      <c r="F1464" s="52"/>
      <c r="G1464" s="110">
        <v>2.1</v>
      </c>
      <c r="H1464" s="111">
        <v>2.1</v>
      </c>
      <c r="I1464" s="52"/>
      <c r="J1464" s="111">
        <v>2.1</v>
      </c>
      <c r="K1464" s="97">
        <v>12.75</v>
      </c>
      <c r="L1464" s="98">
        <f t="shared" si="86"/>
        <v>26.78</v>
      </c>
      <c r="M1464" s="97"/>
      <c r="N1464" s="97">
        <f t="shared" si="87"/>
        <v>26.78</v>
      </c>
      <c r="O1464" s="99"/>
    </row>
    <row r="1465" ht="12" spans="1:15">
      <c r="A1465" s="101" t="s">
        <v>2072</v>
      </c>
      <c r="B1465" s="101" t="s">
        <v>7263</v>
      </c>
      <c r="C1465" s="125">
        <v>11</v>
      </c>
      <c r="D1465" s="101" t="s">
        <v>7415</v>
      </c>
      <c r="E1465" s="52"/>
      <c r="F1465" s="52"/>
      <c r="G1465" s="110">
        <v>2.8</v>
      </c>
      <c r="H1465" s="111">
        <v>2.8</v>
      </c>
      <c r="I1465" s="52"/>
      <c r="J1465" s="111">
        <v>2.8</v>
      </c>
      <c r="K1465" s="97">
        <v>12.75</v>
      </c>
      <c r="L1465" s="98">
        <f t="shared" si="86"/>
        <v>35.7</v>
      </c>
      <c r="M1465" s="97"/>
      <c r="N1465" s="97">
        <f t="shared" si="87"/>
        <v>35.7</v>
      </c>
      <c r="O1465" s="99"/>
    </row>
    <row r="1466" ht="12" spans="1:15">
      <c r="A1466" s="101" t="s">
        <v>2072</v>
      </c>
      <c r="B1466" s="101" t="s">
        <v>7263</v>
      </c>
      <c r="C1466" s="125">
        <v>11</v>
      </c>
      <c r="D1466" s="101" t="s">
        <v>7416</v>
      </c>
      <c r="E1466" s="52"/>
      <c r="F1466" s="52"/>
      <c r="G1466" s="110">
        <v>2.1</v>
      </c>
      <c r="H1466" s="111">
        <v>2.1</v>
      </c>
      <c r="I1466" s="52"/>
      <c r="J1466" s="111">
        <v>2.1</v>
      </c>
      <c r="K1466" s="97">
        <v>12.75</v>
      </c>
      <c r="L1466" s="98">
        <f t="shared" si="86"/>
        <v>26.78</v>
      </c>
      <c r="M1466" s="97"/>
      <c r="N1466" s="97">
        <f t="shared" si="87"/>
        <v>26.78</v>
      </c>
      <c r="O1466" s="99"/>
    </row>
    <row r="1467" ht="12" spans="1:15">
      <c r="A1467" s="101" t="s">
        <v>2072</v>
      </c>
      <c r="B1467" s="101" t="s">
        <v>7263</v>
      </c>
      <c r="C1467" s="125">
        <v>11</v>
      </c>
      <c r="D1467" s="101" t="s">
        <v>7417</v>
      </c>
      <c r="E1467" s="52"/>
      <c r="F1467" s="52"/>
      <c r="G1467" s="110">
        <v>4.3</v>
      </c>
      <c r="H1467" s="111">
        <v>4.3</v>
      </c>
      <c r="I1467" s="52"/>
      <c r="J1467" s="111">
        <v>4.3</v>
      </c>
      <c r="K1467" s="97">
        <v>12.75</v>
      </c>
      <c r="L1467" s="98">
        <f t="shared" si="86"/>
        <v>54.83</v>
      </c>
      <c r="M1467" s="97"/>
      <c r="N1467" s="97">
        <f t="shared" si="87"/>
        <v>54.83</v>
      </c>
      <c r="O1467" s="99"/>
    </row>
    <row r="1468" ht="12" spans="1:15">
      <c r="A1468" s="101" t="s">
        <v>2072</v>
      </c>
      <c r="B1468" s="101" t="s">
        <v>7263</v>
      </c>
      <c r="C1468" s="125">
        <v>11</v>
      </c>
      <c r="D1468" s="101" t="s">
        <v>7418</v>
      </c>
      <c r="E1468" s="52"/>
      <c r="F1468" s="52"/>
      <c r="G1468" s="110">
        <v>1.4</v>
      </c>
      <c r="H1468" s="111">
        <v>1.4</v>
      </c>
      <c r="I1468" s="52"/>
      <c r="J1468" s="111">
        <v>1.4</v>
      </c>
      <c r="K1468" s="97">
        <v>12.75</v>
      </c>
      <c r="L1468" s="98">
        <f t="shared" si="86"/>
        <v>17.85</v>
      </c>
      <c r="M1468" s="97"/>
      <c r="N1468" s="97">
        <f t="shared" si="87"/>
        <v>17.85</v>
      </c>
      <c r="O1468" s="99"/>
    </row>
    <row r="1469" ht="12" spans="1:15">
      <c r="A1469" s="101" t="s">
        <v>2072</v>
      </c>
      <c r="B1469" s="101" t="s">
        <v>7263</v>
      </c>
      <c r="C1469" s="125">
        <v>11</v>
      </c>
      <c r="D1469" s="101" t="s">
        <v>7419</v>
      </c>
      <c r="E1469" s="52"/>
      <c r="F1469" s="52"/>
      <c r="G1469" s="110">
        <v>2.8</v>
      </c>
      <c r="H1469" s="111">
        <v>2.8</v>
      </c>
      <c r="I1469" s="52"/>
      <c r="J1469" s="111">
        <v>2.8</v>
      </c>
      <c r="K1469" s="97">
        <v>12.75</v>
      </c>
      <c r="L1469" s="98">
        <f t="shared" si="86"/>
        <v>35.7</v>
      </c>
      <c r="M1469" s="97"/>
      <c r="N1469" s="97">
        <f t="shared" si="87"/>
        <v>35.7</v>
      </c>
      <c r="O1469" s="99"/>
    </row>
    <row r="1470" ht="12" spans="1:15">
      <c r="A1470" s="101" t="s">
        <v>2072</v>
      </c>
      <c r="B1470" s="101" t="s">
        <v>7263</v>
      </c>
      <c r="C1470" s="125">
        <v>11</v>
      </c>
      <c r="D1470" s="101" t="s">
        <v>7420</v>
      </c>
      <c r="E1470" s="52"/>
      <c r="F1470" s="52"/>
      <c r="G1470" s="110">
        <v>1.4</v>
      </c>
      <c r="H1470" s="111">
        <v>1.4</v>
      </c>
      <c r="I1470" s="52"/>
      <c r="J1470" s="111">
        <v>1.4</v>
      </c>
      <c r="K1470" s="97">
        <v>12.75</v>
      </c>
      <c r="L1470" s="98">
        <f t="shared" si="86"/>
        <v>17.85</v>
      </c>
      <c r="M1470" s="97"/>
      <c r="N1470" s="97">
        <f t="shared" si="87"/>
        <v>17.85</v>
      </c>
      <c r="O1470" s="99"/>
    </row>
    <row r="1471" ht="12" spans="1:15">
      <c r="A1471" s="101" t="s">
        <v>2072</v>
      </c>
      <c r="B1471" s="101" t="s">
        <v>7263</v>
      </c>
      <c r="C1471" s="125">
        <v>11</v>
      </c>
      <c r="D1471" s="101" t="s">
        <v>7421</v>
      </c>
      <c r="E1471" s="52"/>
      <c r="F1471" s="52"/>
      <c r="G1471" s="110">
        <v>1.4</v>
      </c>
      <c r="H1471" s="111">
        <v>1.4</v>
      </c>
      <c r="I1471" s="52"/>
      <c r="J1471" s="111">
        <v>1.4</v>
      </c>
      <c r="K1471" s="97">
        <v>12.75</v>
      </c>
      <c r="L1471" s="98">
        <f t="shared" si="86"/>
        <v>17.85</v>
      </c>
      <c r="M1471" s="97"/>
      <c r="N1471" s="97">
        <f t="shared" si="87"/>
        <v>17.85</v>
      </c>
      <c r="O1471" s="99"/>
    </row>
    <row r="1472" ht="12" spans="1:15">
      <c r="A1472" s="101" t="s">
        <v>2072</v>
      </c>
      <c r="B1472" s="101" t="s">
        <v>7263</v>
      </c>
      <c r="C1472" s="125">
        <v>11</v>
      </c>
      <c r="D1472" s="101" t="s">
        <v>7422</v>
      </c>
      <c r="E1472" s="52"/>
      <c r="F1472" s="52"/>
      <c r="G1472" s="110">
        <v>2.8</v>
      </c>
      <c r="H1472" s="111">
        <v>2.8</v>
      </c>
      <c r="I1472" s="52"/>
      <c r="J1472" s="111">
        <v>2.8</v>
      </c>
      <c r="K1472" s="97">
        <v>12.75</v>
      </c>
      <c r="L1472" s="98">
        <f t="shared" si="86"/>
        <v>35.7</v>
      </c>
      <c r="M1472" s="97"/>
      <c r="N1472" s="97">
        <f t="shared" si="87"/>
        <v>35.7</v>
      </c>
      <c r="O1472" s="99"/>
    </row>
    <row r="1473" ht="12" spans="1:15">
      <c r="A1473" s="101" t="s">
        <v>2072</v>
      </c>
      <c r="B1473" s="101" t="s">
        <v>7263</v>
      </c>
      <c r="C1473" s="125">
        <v>11</v>
      </c>
      <c r="D1473" s="101" t="s">
        <v>7423</v>
      </c>
      <c r="E1473" s="52"/>
      <c r="F1473" s="52"/>
      <c r="G1473" s="110">
        <v>2.8</v>
      </c>
      <c r="H1473" s="111">
        <v>2.8</v>
      </c>
      <c r="I1473" s="52"/>
      <c r="J1473" s="111">
        <v>2.8</v>
      </c>
      <c r="K1473" s="97">
        <v>12.75</v>
      </c>
      <c r="L1473" s="98">
        <f t="shared" si="86"/>
        <v>35.7</v>
      </c>
      <c r="M1473" s="97"/>
      <c r="N1473" s="97">
        <f t="shared" si="87"/>
        <v>35.7</v>
      </c>
      <c r="O1473" s="99"/>
    </row>
    <row r="1474" ht="12" spans="1:15">
      <c r="A1474" s="101" t="s">
        <v>2072</v>
      </c>
      <c r="B1474" s="101" t="s">
        <v>7263</v>
      </c>
      <c r="C1474" s="125">
        <v>11</v>
      </c>
      <c r="D1474" s="101" t="s">
        <v>7424</v>
      </c>
      <c r="E1474" s="52"/>
      <c r="F1474" s="52"/>
      <c r="G1474" s="110">
        <v>0.72</v>
      </c>
      <c r="H1474" s="111">
        <v>0.72</v>
      </c>
      <c r="I1474" s="52"/>
      <c r="J1474" s="111">
        <v>0.72</v>
      </c>
      <c r="K1474" s="97">
        <v>12.75</v>
      </c>
      <c r="L1474" s="98">
        <f t="shared" si="86"/>
        <v>9.18</v>
      </c>
      <c r="M1474" s="97"/>
      <c r="N1474" s="97">
        <f t="shared" si="87"/>
        <v>9.18</v>
      </c>
      <c r="O1474" s="99"/>
    </row>
    <row r="1475" ht="12" spans="1:15">
      <c r="A1475" s="101" t="s">
        <v>2072</v>
      </c>
      <c r="B1475" s="101" t="s">
        <v>7263</v>
      </c>
      <c r="C1475" s="125">
        <v>11</v>
      </c>
      <c r="D1475" s="101" t="s">
        <v>7425</v>
      </c>
      <c r="E1475" s="52"/>
      <c r="F1475" s="52"/>
      <c r="G1475" s="110">
        <v>4.3</v>
      </c>
      <c r="H1475" s="111">
        <v>4.3</v>
      </c>
      <c r="I1475" s="52"/>
      <c r="J1475" s="111">
        <v>4.3</v>
      </c>
      <c r="K1475" s="97">
        <v>12.75</v>
      </c>
      <c r="L1475" s="98">
        <f t="shared" si="86"/>
        <v>54.83</v>
      </c>
      <c r="M1475" s="97"/>
      <c r="N1475" s="97">
        <f t="shared" si="87"/>
        <v>54.83</v>
      </c>
      <c r="O1475" s="99"/>
    </row>
    <row r="1476" ht="12" spans="1:15">
      <c r="A1476" s="101" t="s">
        <v>2072</v>
      </c>
      <c r="B1476" s="101" t="s">
        <v>7263</v>
      </c>
      <c r="C1476" s="125">
        <v>11</v>
      </c>
      <c r="D1476" s="101" t="s">
        <v>7426</v>
      </c>
      <c r="E1476" s="52"/>
      <c r="F1476" s="52"/>
      <c r="G1476" s="110">
        <v>5.68</v>
      </c>
      <c r="H1476" s="111">
        <v>5.68</v>
      </c>
      <c r="I1476" s="52"/>
      <c r="J1476" s="111">
        <v>5.68</v>
      </c>
      <c r="K1476" s="97">
        <v>12.75</v>
      </c>
      <c r="L1476" s="98">
        <f t="shared" si="86"/>
        <v>72.42</v>
      </c>
      <c r="M1476" s="97"/>
      <c r="N1476" s="97">
        <f t="shared" si="87"/>
        <v>72.42</v>
      </c>
      <c r="O1476" s="99"/>
    </row>
    <row r="1477" ht="12" spans="1:15">
      <c r="A1477" s="101" t="s">
        <v>2072</v>
      </c>
      <c r="B1477" s="101" t="s">
        <v>7263</v>
      </c>
      <c r="C1477" s="125">
        <v>11</v>
      </c>
      <c r="D1477" s="101" t="s">
        <v>7427</v>
      </c>
      <c r="E1477" s="52"/>
      <c r="F1477" s="52"/>
      <c r="G1477" s="110">
        <v>7.9</v>
      </c>
      <c r="H1477" s="111">
        <v>7.9</v>
      </c>
      <c r="I1477" s="52"/>
      <c r="J1477" s="111">
        <v>7.9</v>
      </c>
      <c r="K1477" s="97">
        <v>12.75</v>
      </c>
      <c r="L1477" s="98">
        <f t="shared" si="86"/>
        <v>100.73</v>
      </c>
      <c r="M1477" s="97"/>
      <c r="N1477" s="97">
        <f t="shared" si="87"/>
        <v>100.73</v>
      </c>
      <c r="O1477" s="99"/>
    </row>
    <row r="1478" ht="12" spans="1:15">
      <c r="A1478" s="101" t="s">
        <v>2072</v>
      </c>
      <c r="B1478" s="101" t="s">
        <v>7263</v>
      </c>
      <c r="C1478" s="125">
        <v>11</v>
      </c>
      <c r="D1478" s="101" t="s">
        <v>7428</v>
      </c>
      <c r="E1478" s="52"/>
      <c r="F1478" s="52"/>
      <c r="G1478" s="110">
        <v>2.8</v>
      </c>
      <c r="H1478" s="111">
        <v>2.8</v>
      </c>
      <c r="I1478" s="52"/>
      <c r="J1478" s="111">
        <v>2.8</v>
      </c>
      <c r="K1478" s="97">
        <v>12.75</v>
      </c>
      <c r="L1478" s="98">
        <f t="shared" si="86"/>
        <v>35.7</v>
      </c>
      <c r="M1478" s="97"/>
      <c r="N1478" s="97">
        <f t="shared" si="87"/>
        <v>35.7</v>
      </c>
      <c r="O1478" s="99"/>
    </row>
    <row r="1479" ht="12" spans="1:15">
      <c r="A1479" s="101" t="s">
        <v>2072</v>
      </c>
      <c r="B1479" s="101" t="s">
        <v>7263</v>
      </c>
      <c r="C1479" s="125">
        <v>12</v>
      </c>
      <c r="D1479" s="101" t="s">
        <v>7429</v>
      </c>
      <c r="E1479" s="52"/>
      <c r="F1479" s="52"/>
      <c r="G1479" s="102">
        <v>0.48</v>
      </c>
      <c r="H1479" s="103">
        <v>0.48</v>
      </c>
      <c r="I1479" s="52"/>
      <c r="J1479" s="103">
        <v>0.48</v>
      </c>
      <c r="K1479" s="97">
        <v>12.75</v>
      </c>
      <c r="L1479" s="98">
        <f t="shared" ref="L1479:L1542" si="88">ROUND(H1479*K1479,2)</f>
        <v>6.12</v>
      </c>
      <c r="M1479" s="97"/>
      <c r="N1479" s="97">
        <f t="shared" ref="N1479:N1542" si="89">L1479-M1479</f>
        <v>6.12</v>
      </c>
      <c r="O1479" s="99"/>
    </row>
    <row r="1480" ht="12" spans="1:15">
      <c r="A1480" s="101" t="s">
        <v>2072</v>
      </c>
      <c r="B1480" s="101" t="s">
        <v>7263</v>
      </c>
      <c r="C1480" s="125">
        <v>12</v>
      </c>
      <c r="D1480" s="101" t="s">
        <v>1997</v>
      </c>
      <c r="E1480" s="52"/>
      <c r="F1480" s="52"/>
      <c r="G1480" s="110">
        <v>1.44</v>
      </c>
      <c r="H1480" s="111">
        <v>1.44</v>
      </c>
      <c r="I1480" s="52"/>
      <c r="J1480" s="111">
        <v>1.44</v>
      </c>
      <c r="K1480" s="97">
        <v>12.75</v>
      </c>
      <c r="L1480" s="98">
        <f t="shared" si="88"/>
        <v>18.36</v>
      </c>
      <c r="M1480" s="97"/>
      <c r="N1480" s="97">
        <f t="shared" si="89"/>
        <v>18.36</v>
      </c>
      <c r="O1480" s="99"/>
    </row>
    <row r="1481" ht="12" spans="1:15">
      <c r="A1481" s="118" t="s">
        <v>2072</v>
      </c>
      <c r="B1481" s="118" t="s">
        <v>7263</v>
      </c>
      <c r="C1481" s="126">
        <v>12</v>
      </c>
      <c r="D1481" s="118" t="s">
        <v>7430</v>
      </c>
      <c r="E1481" s="120"/>
      <c r="F1481" s="120"/>
      <c r="G1481" s="121">
        <v>0.96</v>
      </c>
      <c r="H1481" s="122">
        <v>0.96</v>
      </c>
      <c r="I1481" s="120"/>
      <c r="J1481" s="122">
        <v>0.96</v>
      </c>
      <c r="K1481" s="97">
        <v>12.75</v>
      </c>
      <c r="L1481" s="98">
        <f t="shared" si="88"/>
        <v>12.24</v>
      </c>
      <c r="M1481" s="97"/>
      <c r="N1481" s="97">
        <f t="shared" si="89"/>
        <v>12.24</v>
      </c>
      <c r="O1481" s="99"/>
    </row>
    <row r="1482" ht="12" spans="1:15">
      <c r="A1482" s="101" t="s">
        <v>2072</v>
      </c>
      <c r="B1482" s="101" t="s">
        <v>7263</v>
      </c>
      <c r="C1482" s="125">
        <v>12</v>
      </c>
      <c r="D1482" s="101" t="s">
        <v>7431</v>
      </c>
      <c r="E1482" s="52"/>
      <c r="F1482" s="52"/>
      <c r="G1482" s="110">
        <v>0.48</v>
      </c>
      <c r="H1482" s="111">
        <v>0.48</v>
      </c>
      <c r="I1482" s="52"/>
      <c r="J1482" s="111">
        <v>0.48</v>
      </c>
      <c r="K1482" s="97">
        <v>12.75</v>
      </c>
      <c r="L1482" s="98">
        <f t="shared" si="88"/>
        <v>6.12</v>
      </c>
      <c r="M1482" s="97"/>
      <c r="N1482" s="97">
        <f t="shared" si="89"/>
        <v>6.12</v>
      </c>
      <c r="O1482" s="99"/>
    </row>
    <row r="1483" ht="12" spans="1:15">
      <c r="A1483" s="101" t="s">
        <v>2072</v>
      </c>
      <c r="B1483" s="101" t="s">
        <v>7263</v>
      </c>
      <c r="C1483" s="125">
        <v>12</v>
      </c>
      <c r="D1483" s="101" t="s">
        <v>7432</v>
      </c>
      <c r="E1483" s="52"/>
      <c r="F1483" s="52"/>
      <c r="G1483" s="110">
        <v>0.96</v>
      </c>
      <c r="H1483" s="111">
        <v>0.96</v>
      </c>
      <c r="I1483" s="52"/>
      <c r="J1483" s="111">
        <v>0.96</v>
      </c>
      <c r="K1483" s="97">
        <v>12.75</v>
      </c>
      <c r="L1483" s="98">
        <f t="shared" si="88"/>
        <v>12.24</v>
      </c>
      <c r="M1483" s="97"/>
      <c r="N1483" s="97">
        <f t="shared" si="89"/>
        <v>12.24</v>
      </c>
      <c r="O1483" s="99"/>
    </row>
    <row r="1484" ht="12" spans="1:15">
      <c r="A1484" s="101" t="s">
        <v>2072</v>
      </c>
      <c r="B1484" s="101" t="s">
        <v>7263</v>
      </c>
      <c r="C1484" s="125">
        <v>12</v>
      </c>
      <c r="D1484" s="101" t="s">
        <v>7433</v>
      </c>
      <c r="E1484" s="52"/>
      <c r="F1484" s="52"/>
      <c r="G1484" s="110">
        <v>0.72</v>
      </c>
      <c r="H1484" s="111">
        <v>0.72</v>
      </c>
      <c r="I1484" s="52"/>
      <c r="J1484" s="111">
        <v>0.72</v>
      </c>
      <c r="K1484" s="97">
        <v>12.75</v>
      </c>
      <c r="L1484" s="98">
        <f t="shared" si="88"/>
        <v>9.18</v>
      </c>
      <c r="M1484" s="97"/>
      <c r="N1484" s="97">
        <f t="shared" si="89"/>
        <v>9.18</v>
      </c>
      <c r="O1484" s="99"/>
    </row>
    <row r="1485" ht="12" spans="1:15">
      <c r="A1485" s="101" t="s">
        <v>2072</v>
      </c>
      <c r="B1485" s="101" t="s">
        <v>7263</v>
      </c>
      <c r="C1485" s="125">
        <v>12</v>
      </c>
      <c r="D1485" s="101" t="s">
        <v>7434</v>
      </c>
      <c r="E1485" s="52"/>
      <c r="F1485" s="52"/>
      <c r="G1485" s="110">
        <v>0.48</v>
      </c>
      <c r="H1485" s="111">
        <v>0.48</v>
      </c>
      <c r="I1485" s="52"/>
      <c r="J1485" s="111">
        <v>0.48</v>
      </c>
      <c r="K1485" s="97">
        <v>12.75</v>
      </c>
      <c r="L1485" s="98">
        <f t="shared" si="88"/>
        <v>6.12</v>
      </c>
      <c r="M1485" s="97"/>
      <c r="N1485" s="97">
        <f t="shared" si="89"/>
        <v>6.12</v>
      </c>
      <c r="O1485" s="99"/>
    </row>
    <row r="1486" ht="12" spans="1:15">
      <c r="A1486" s="101" t="s">
        <v>2072</v>
      </c>
      <c r="B1486" s="101" t="s">
        <v>7263</v>
      </c>
      <c r="C1486" s="125">
        <v>12</v>
      </c>
      <c r="D1486" s="101" t="s">
        <v>7435</v>
      </c>
      <c r="E1486" s="52"/>
      <c r="F1486" s="52"/>
      <c r="G1486" s="110">
        <v>2.16</v>
      </c>
      <c r="H1486" s="111">
        <v>2.16</v>
      </c>
      <c r="I1486" s="52"/>
      <c r="J1486" s="111">
        <v>2.16</v>
      </c>
      <c r="K1486" s="97">
        <v>12.75</v>
      </c>
      <c r="L1486" s="98">
        <f t="shared" si="88"/>
        <v>27.54</v>
      </c>
      <c r="M1486" s="97"/>
      <c r="N1486" s="97">
        <f t="shared" si="89"/>
        <v>27.54</v>
      </c>
      <c r="O1486" s="99"/>
    </row>
    <row r="1487" ht="12" spans="1:15">
      <c r="A1487" s="101" t="s">
        <v>2072</v>
      </c>
      <c r="B1487" s="101" t="s">
        <v>7263</v>
      </c>
      <c r="C1487" s="125">
        <v>12</v>
      </c>
      <c r="D1487" s="101" t="s">
        <v>7436</v>
      </c>
      <c r="E1487" s="52"/>
      <c r="F1487" s="52"/>
      <c r="G1487" s="110">
        <v>0.72</v>
      </c>
      <c r="H1487" s="111">
        <v>0.72</v>
      </c>
      <c r="I1487" s="52"/>
      <c r="J1487" s="111">
        <v>0.72</v>
      </c>
      <c r="K1487" s="97">
        <v>12.75</v>
      </c>
      <c r="L1487" s="98">
        <f t="shared" si="88"/>
        <v>9.18</v>
      </c>
      <c r="M1487" s="97"/>
      <c r="N1487" s="97">
        <f t="shared" si="89"/>
        <v>9.18</v>
      </c>
      <c r="O1487" s="99"/>
    </row>
    <row r="1488" ht="12" spans="1:15">
      <c r="A1488" s="101" t="s">
        <v>2072</v>
      </c>
      <c r="B1488" s="101" t="s">
        <v>7263</v>
      </c>
      <c r="C1488" s="125">
        <v>12</v>
      </c>
      <c r="D1488" s="101" t="s">
        <v>7437</v>
      </c>
      <c r="E1488" s="52"/>
      <c r="F1488" s="52"/>
      <c r="G1488" s="110">
        <v>0.96</v>
      </c>
      <c r="H1488" s="111">
        <v>0.96</v>
      </c>
      <c r="I1488" s="52"/>
      <c r="J1488" s="111">
        <v>0.96</v>
      </c>
      <c r="K1488" s="97">
        <v>12.75</v>
      </c>
      <c r="L1488" s="98">
        <f t="shared" si="88"/>
        <v>12.24</v>
      </c>
      <c r="M1488" s="97"/>
      <c r="N1488" s="97">
        <f t="shared" si="89"/>
        <v>12.24</v>
      </c>
      <c r="O1488" s="99"/>
    </row>
    <row r="1489" ht="12" spans="1:15">
      <c r="A1489" s="101" t="s">
        <v>2072</v>
      </c>
      <c r="B1489" s="101" t="s">
        <v>7263</v>
      </c>
      <c r="C1489" s="125">
        <v>12</v>
      </c>
      <c r="D1489" s="101" t="s">
        <v>7438</v>
      </c>
      <c r="E1489" s="52"/>
      <c r="F1489" s="52"/>
      <c r="G1489" s="110">
        <v>4.86</v>
      </c>
      <c r="H1489" s="111">
        <v>4.86</v>
      </c>
      <c r="I1489" s="52"/>
      <c r="J1489" s="111">
        <v>4.86</v>
      </c>
      <c r="K1489" s="97">
        <v>12.75</v>
      </c>
      <c r="L1489" s="98">
        <f t="shared" si="88"/>
        <v>61.97</v>
      </c>
      <c r="M1489" s="97"/>
      <c r="N1489" s="97">
        <f t="shared" si="89"/>
        <v>61.97</v>
      </c>
      <c r="O1489" s="99"/>
    </row>
    <row r="1490" ht="12" spans="1:15">
      <c r="A1490" s="101" t="s">
        <v>2072</v>
      </c>
      <c r="B1490" s="101" t="s">
        <v>7263</v>
      </c>
      <c r="C1490" s="125">
        <v>12</v>
      </c>
      <c r="D1490" s="113" t="s">
        <v>7439</v>
      </c>
      <c r="E1490" s="52"/>
      <c r="F1490" s="52"/>
      <c r="G1490" s="110">
        <v>2.88</v>
      </c>
      <c r="H1490" s="111">
        <v>2.88</v>
      </c>
      <c r="I1490" s="52"/>
      <c r="J1490" s="111">
        <v>2.88</v>
      </c>
      <c r="K1490" s="97">
        <v>12.75</v>
      </c>
      <c r="L1490" s="98">
        <f t="shared" si="88"/>
        <v>36.72</v>
      </c>
      <c r="M1490" s="97"/>
      <c r="N1490" s="97">
        <f t="shared" si="89"/>
        <v>36.72</v>
      </c>
      <c r="O1490" s="99"/>
    </row>
    <row r="1491" ht="12" spans="1:15">
      <c r="A1491" s="101" t="s">
        <v>2072</v>
      </c>
      <c r="B1491" s="101" t="s">
        <v>7263</v>
      </c>
      <c r="C1491" s="125">
        <v>12</v>
      </c>
      <c r="D1491" s="101" t="s">
        <v>7440</v>
      </c>
      <c r="E1491" s="52"/>
      <c r="F1491" s="52"/>
      <c r="G1491" s="110">
        <v>0.96</v>
      </c>
      <c r="H1491" s="111">
        <v>0.96</v>
      </c>
      <c r="I1491" s="52"/>
      <c r="J1491" s="111">
        <v>0.96</v>
      </c>
      <c r="K1491" s="97">
        <v>12.75</v>
      </c>
      <c r="L1491" s="98">
        <f t="shared" si="88"/>
        <v>12.24</v>
      </c>
      <c r="M1491" s="97"/>
      <c r="N1491" s="97">
        <f t="shared" si="89"/>
        <v>12.24</v>
      </c>
      <c r="O1491" s="99"/>
    </row>
    <row r="1492" ht="12" spans="1:15">
      <c r="A1492" s="101" t="s">
        <v>2072</v>
      </c>
      <c r="B1492" s="101" t="s">
        <v>7263</v>
      </c>
      <c r="C1492" s="125">
        <v>12</v>
      </c>
      <c r="D1492" s="101" t="s">
        <v>2893</v>
      </c>
      <c r="E1492" s="52"/>
      <c r="F1492" s="52"/>
      <c r="G1492" s="110">
        <v>1.2</v>
      </c>
      <c r="H1492" s="111">
        <v>1.2</v>
      </c>
      <c r="I1492" s="52"/>
      <c r="J1492" s="111">
        <v>1.2</v>
      </c>
      <c r="K1492" s="97">
        <v>12.75</v>
      </c>
      <c r="L1492" s="98">
        <f t="shared" si="88"/>
        <v>15.3</v>
      </c>
      <c r="M1492" s="97"/>
      <c r="N1492" s="97">
        <f t="shared" si="89"/>
        <v>15.3</v>
      </c>
      <c r="O1492" s="99"/>
    </row>
    <row r="1493" ht="12" spans="1:15">
      <c r="A1493" s="101" t="s">
        <v>2072</v>
      </c>
      <c r="B1493" s="101" t="s">
        <v>7263</v>
      </c>
      <c r="C1493" s="125">
        <v>12</v>
      </c>
      <c r="D1493" s="101" t="s">
        <v>7441</v>
      </c>
      <c r="E1493" s="52"/>
      <c r="F1493" s="52"/>
      <c r="G1493" s="110">
        <v>1.44</v>
      </c>
      <c r="H1493" s="111">
        <v>1.44</v>
      </c>
      <c r="I1493" s="52"/>
      <c r="J1493" s="111">
        <v>1.44</v>
      </c>
      <c r="K1493" s="97">
        <v>12.75</v>
      </c>
      <c r="L1493" s="98">
        <f t="shared" si="88"/>
        <v>18.36</v>
      </c>
      <c r="M1493" s="97"/>
      <c r="N1493" s="97">
        <f t="shared" si="89"/>
        <v>18.36</v>
      </c>
      <c r="O1493" s="99"/>
    </row>
    <row r="1494" ht="12" spans="1:15">
      <c r="A1494" s="101" t="s">
        <v>2072</v>
      </c>
      <c r="B1494" s="101" t="s">
        <v>7263</v>
      </c>
      <c r="C1494" s="125">
        <v>12</v>
      </c>
      <c r="D1494" s="101" t="s">
        <v>718</v>
      </c>
      <c r="E1494" s="52"/>
      <c r="F1494" s="52"/>
      <c r="G1494" s="110">
        <v>0.96</v>
      </c>
      <c r="H1494" s="111">
        <v>0.96</v>
      </c>
      <c r="I1494" s="52"/>
      <c r="J1494" s="111">
        <v>0.96</v>
      </c>
      <c r="K1494" s="97">
        <v>12.75</v>
      </c>
      <c r="L1494" s="98">
        <f t="shared" si="88"/>
        <v>12.24</v>
      </c>
      <c r="M1494" s="97"/>
      <c r="N1494" s="97">
        <f t="shared" si="89"/>
        <v>12.24</v>
      </c>
      <c r="O1494" s="99"/>
    </row>
    <row r="1495" ht="12" spans="1:15">
      <c r="A1495" s="118" t="s">
        <v>2072</v>
      </c>
      <c r="B1495" s="118" t="s">
        <v>7263</v>
      </c>
      <c r="C1495" s="126">
        <v>12</v>
      </c>
      <c r="D1495" s="118" t="s">
        <v>7442</v>
      </c>
      <c r="E1495" s="120"/>
      <c r="F1495" s="120"/>
      <c r="G1495" s="121">
        <v>1.68</v>
      </c>
      <c r="H1495" s="122">
        <v>1.68</v>
      </c>
      <c r="I1495" s="120"/>
      <c r="J1495" s="122">
        <v>1.68</v>
      </c>
      <c r="K1495" s="97">
        <v>12.75</v>
      </c>
      <c r="L1495" s="98">
        <f t="shared" si="88"/>
        <v>21.42</v>
      </c>
      <c r="M1495" s="97"/>
      <c r="N1495" s="97">
        <f t="shared" si="89"/>
        <v>21.42</v>
      </c>
      <c r="O1495" s="99"/>
    </row>
    <row r="1496" ht="12" spans="1:15">
      <c r="A1496" s="101" t="s">
        <v>2072</v>
      </c>
      <c r="B1496" s="101" t="s">
        <v>7263</v>
      </c>
      <c r="C1496" s="125">
        <v>12</v>
      </c>
      <c r="D1496" s="41" t="s">
        <v>7443</v>
      </c>
      <c r="E1496" s="52"/>
      <c r="F1496" s="52"/>
      <c r="G1496" s="110">
        <v>2.4</v>
      </c>
      <c r="H1496" s="111">
        <v>2.4</v>
      </c>
      <c r="I1496" s="52"/>
      <c r="J1496" s="111">
        <v>2.4</v>
      </c>
      <c r="K1496" s="97">
        <v>12.75</v>
      </c>
      <c r="L1496" s="98">
        <f t="shared" si="88"/>
        <v>30.6</v>
      </c>
      <c r="M1496" s="97"/>
      <c r="N1496" s="97">
        <f t="shared" si="89"/>
        <v>30.6</v>
      </c>
      <c r="O1496" s="99"/>
    </row>
    <row r="1497" ht="12" spans="1:15">
      <c r="A1497" s="101" t="s">
        <v>2072</v>
      </c>
      <c r="B1497" s="101" t="s">
        <v>7263</v>
      </c>
      <c r="C1497" s="125">
        <v>12</v>
      </c>
      <c r="D1497" s="101" t="s">
        <v>7444</v>
      </c>
      <c r="E1497" s="52"/>
      <c r="F1497" s="52"/>
      <c r="G1497" s="110">
        <v>1.44</v>
      </c>
      <c r="H1497" s="111">
        <v>1.44</v>
      </c>
      <c r="I1497" s="52"/>
      <c r="J1497" s="111">
        <v>1.44</v>
      </c>
      <c r="K1497" s="97">
        <v>12.75</v>
      </c>
      <c r="L1497" s="98">
        <f t="shared" si="88"/>
        <v>18.36</v>
      </c>
      <c r="M1497" s="97"/>
      <c r="N1497" s="97">
        <f t="shared" si="89"/>
        <v>18.36</v>
      </c>
      <c r="O1497" s="99"/>
    </row>
    <row r="1498" ht="12" spans="1:15">
      <c r="A1498" s="101" t="s">
        <v>2072</v>
      </c>
      <c r="B1498" s="101" t="s">
        <v>7263</v>
      </c>
      <c r="C1498" s="125">
        <v>12</v>
      </c>
      <c r="D1498" s="101" t="s">
        <v>7445</v>
      </c>
      <c r="E1498" s="52"/>
      <c r="F1498" s="52"/>
      <c r="G1498" s="110">
        <v>0.72</v>
      </c>
      <c r="H1498" s="111">
        <v>0.72</v>
      </c>
      <c r="I1498" s="52"/>
      <c r="J1498" s="111">
        <v>0.72</v>
      </c>
      <c r="K1498" s="97">
        <v>12.75</v>
      </c>
      <c r="L1498" s="98">
        <f t="shared" si="88"/>
        <v>9.18</v>
      </c>
      <c r="M1498" s="97"/>
      <c r="N1498" s="97">
        <f t="shared" si="89"/>
        <v>9.18</v>
      </c>
      <c r="O1498" s="99"/>
    </row>
    <row r="1499" ht="12" spans="1:15">
      <c r="A1499" s="101" t="s">
        <v>2072</v>
      </c>
      <c r="B1499" s="101" t="s">
        <v>7263</v>
      </c>
      <c r="C1499" s="125">
        <v>12</v>
      </c>
      <c r="D1499" s="101" t="s">
        <v>7446</v>
      </c>
      <c r="E1499" s="52"/>
      <c r="F1499" s="52"/>
      <c r="G1499" s="110">
        <v>0.96</v>
      </c>
      <c r="H1499" s="111">
        <v>0.96</v>
      </c>
      <c r="I1499" s="52"/>
      <c r="J1499" s="111">
        <v>0.96</v>
      </c>
      <c r="K1499" s="97">
        <v>12.75</v>
      </c>
      <c r="L1499" s="98">
        <f t="shared" si="88"/>
        <v>12.24</v>
      </c>
      <c r="M1499" s="97"/>
      <c r="N1499" s="97">
        <f t="shared" si="89"/>
        <v>12.24</v>
      </c>
      <c r="O1499" s="99"/>
    </row>
    <row r="1500" ht="12" spans="1:15">
      <c r="A1500" s="101" t="s">
        <v>2072</v>
      </c>
      <c r="B1500" s="101" t="s">
        <v>7263</v>
      </c>
      <c r="C1500" s="125">
        <v>12</v>
      </c>
      <c r="D1500" s="101" t="s">
        <v>7447</v>
      </c>
      <c r="E1500" s="52"/>
      <c r="F1500" s="52"/>
      <c r="G1500" s="110">
        <v>1.68</v>
      </c>
      <c r="H1500" s="111">
        <v>1.68</v>
      </c>
      <c r="I1500" s="52"/>
      <c r="J1500" s="111">
        <v>1.68</v>
      </c>
      <c r="K1500" s="97">
        <v>12.75</v>
      </c>
      <c r="L1500" s="98">
        <f t="shared" si="88"/>
        <v>21.42</v>
      </c>
      <c r="M1500" s="97"/>
      <c r="N1500" s="97">
        <f t="shared" si="89"/>
        <v>21.42</v>
      </c>
      <c r="O1500" s="99"/>
    </row>
    <row r="1501" ht="12" spans="1:15">
      <c r="A1501" s="101" t="s">
        <v>2072</v>
      </c>
      <c r="B1501" s="101" t="s">
        <v>7263</v>
      </c>
      <c r="C1501" s="125">
        <v>12</v>
      </c>
      <c r="D1501" s="101" t="s">
        <v>7448</v>
      </c>
      <c r="E1501" s="52"/>
      <c r="F1501" s="52"/>
      <c r="G1501" s="110">
        <v>0.96</v>
      </c>
      <c r="H1501" s="111">
        <v>0.96</v>
      </c>
      <c r="I1501" s="52"/>
      <c r="J1501" s="111">
        <v>0.96</v>
      </c>
      <c r="K1501" s="97">
        <v>12.75</v>
      </c>
      <c r="L1501" s="98">
        <f t="shared" si="88"/>
        <v>12.24</v>
      </c>
      <c r="M1501" s="97"/>
      <c r="N1501" s="97">
        <f t="shared" si="89"/>
        <v>12.24</v>
      </c>
      <c r="O1501" s="99"/>
    </row>
    <row r="1502" ht="12" spans="1:15">
      <c r="A1502" s="101" t="s">
        <v>2072</v>
      </c>
      <c r="B1502" s="101" t="s">
        <v>7263</v>
      </c>
      <c r="C1502" s="125">
        <v>12</v>
      </c>
      <c r="D1502" s="101" t="s">
        <v>7449</v>
      </c>
      <c r="E1502" s="52"/>
      <c r="F1502" s="52"/>
      <c r="G1502" s="110">
        <v>0.72</v>
      </c>
      <c r="H1502" s="111">
        <v>0.72</v>
      </c>
      <c r="I1502" s="52"/>
      <c r="J1502" s="111">
        <v>0.72</v>
      </c>
      <c r="K1502" s="97">
        <v>12.75</v>
      </c>
      <c r="L1502" s="98">
        <f t="shared" si="88"/>
        <v>9.18</v>
      </c>
      <c r="M1502" s="97"/>
      <c r="N1502" s="97">
        <f t="shared" si="89"/>
        <v>9.18</v>
      </c>
      <c r="O1502" s="99"/>
    </row>
    <row r="1503" ht="12" spans="1:15">
      <c r="A1503" s="101" t="s">
        <v>2072</v>
      </c>
      <c r="B1503" s="101" t="s">
        <v>7263</v>
      </c>
      <c r="C1503" s="125">
        <v>12</v>
      </c>
      <c r="D1503" s="101" t="s">
        <v>7450</v>
      </c>
      <c r="E1503" s="52"/>
      <c r="F1503" s="52"/>
      <c r="G1503" s="110">
        <v>0.72</v>
      </c>
      <c r="H1503" s="111">
        <v>0.72</v>
      </c>
      <c r="I1503" s="52"/>
      <c r="J1503" s="111">
        <v>0.72</v>
      </c>
      <c r="K1503" s="97">
        <v>12.75</v>
      </c>
      <c r="L1503" s="98">
        <f t="shared" si="88"/>
        <v>9.18</v>
      </c>
      <c r="M1503" s="97"/>
      <c r="N1503" s="97">
        <f t="shared" si="89"/>
        <v>9.18</v>
      </c>
      <c r="O1503" s="99"/>
    </row>
    <row r="1504" ht="12" spans="1:15">
      <c r="A1504" s="101" t="s">
        <v>2072</v>
      </c>
      <c r="B1504" s="101" t="s">
        <v>7263</v>
      </c>
      <c r="C1504" s="125">
        <v>12</v>
      </c>
      <c r="D1504" s="101" t="s">
        <v>7451</v>
      </c>
      <c r="E1504" s="52"/>
      <c r="F1504" s="52"/>
      <c r="G1504" s="110">
        <v>0.72</v>
      </c>
      <c r="H1504" s="111">
        <v>0.72</v>
      </c>
      <c r="I1504" s="52"/>
      <c r="J1504" s="111">
        <v>0.72</v>
      </c>
      <c r="K1504" s="97">
        <v>12.75</v>
      </c>
      <c r="L1504" s="98">
        <f t="shared" si="88"/>
        <v>9.18</v>
      </c>
      <c r="M1504" s="97"/>
      <c r="N1504" s="97">
        <f t="shared" si="89"/>
        <v>9.18</v>
      </c>
      <c r="O1504" s="99"/>
    </row>
    <row r="1505" ht="12" spans="1:15">
      <c r="A1505" s="101" t="s">
        <v>2072</v>
      </c>
      <c r="B1505" s="101" t="s">
        <v>7263</v>
      </c>
      <c r="C1505" s="125">
        <v>12</v>
      </c>
      <c r="D1505" s="101" t="s">
        <v>7452</v>
      </c>
      <c r="E1505" s="52"/>
      <c r="F1505" s="52"/>
      <c r="G1505" s="110">
        <v>0.96</v>
      </c>
      <c r="H1505" s="111">
        <v>0.96</v>
      </c>
      <c r="I1505" s="52"/>
      <c r="J1505" s="111">
        <v>0.96</v>
      </c>
      <c r="K1505" s="97">
        <v>12.75</v>
      </c>
      <c r="L1505" s="98">
        <f t="shared" si="88"/>
        <v>12.24</v>
      </c>
      <c r="M1505" s="97"/>
      <c r="N1505" s="97">
        <f t="shared" si="89"/>
        <v>12.24</v>
      </c>
      <c r="O1505" s="99"/>
    </row>
    <row r="1506" ht="12" spans="1:15">
      <c r="A1506" s="101" t="s">
        <v>2072</v>
      </c>
      <c r="B1506" s="101" t="s">
        <v>7263</v>
      </c>
      <c r="C1506" s="125">
        <v>12</v>
      </c>
      <c r="D1506" s="101" t="s">
        <v>7453</v>
      </c>
      <c r="E1506" s="52"/>
      <c r="F1506" s="52"/>
      <c r="G1506" s="110">
        <v>1.2</v>
      </c>
      <c r="H1506" s="111">
        <v>1.2</v>
      </c>
      <c r="I1506" s="52"/>
      <c r="J1506" s="111">
        <v>1.2</v>
      </c>
      <c r="K1506" s="97">
        <v>12.75</v>
      </c>
      <c r="L1506" s="98">
        <f t="shared" si="88"/>
        <v>15.3</v>
      </c>
      <c r="M1506" s="97"/>
      <c r="N1506" s="97">
        <f t="shared" si="89"/>
        <v>15.3</v>
      </c>
      <c r="O1506" s="99"/>
    </row>
    <row r="1507" ht="12" spans="1:15">
      <c r="A1507" s="101" t="s">
        <v>2072</v>
      </c>
      <c r="B1507" s="101" t="s">
        <v>7263</v>
      </c>
      <c r="C1507" s="125">
        <v>12</v>
      </c>
      <c r="D1507" s="101" t="s">
        <v>7454</v>
      </c>
      <c r="E1507" s="52"/>
      <c r="F1507" s="52"/>
      <c r="G1507" s="110">
        <v>0.96</v>
      </c>
      <c r="H1507" s="111">
        <v>0.96</v>
      </c>
      <c r="I1507" s="52"/>
      <c r="J1507" s="111">
        <v>0.96</v>
      </c>
      <c r="K1507" s="97">
        <v>12.75</v>
      </c>
      <c r="L1507" s="98">
        <f t="shared" si="88"/>
        <v>12.24</v>
      </c>
      <c r="M1507" s="97"/>
      <c r="N1507" s="97">
        <f t="shared" si="89"/>
        <v>12.24</v>
      </c>
      <c r="O1507" s="99"/>
    </row>
    <row r="1508" ht="12" spans="1:15">
      <c r="A1508" s="101" t="s">
        <v>2072</v>
      </c>
      <c r="B1508" s="101" t="s">
        <v>7263</v>
      </c>
      <c r="C1508" s="125">
        <v>12</v>
      </c>
      <c r="D1508" s="101" t="s">
        <v>7455</v>
      </c>
      <c r="E1508" s="52"/>
      <c r="F1508" s="52"/>
      <c r="G1508" s="110">
        <v>2.88</v>
      </c>
      <c r="H1508" s="111">
        <v>2.88</v>
      </c>
      <c r="I1508" s="52"/>
      <c r="J1508" s="111">
        <v>2.88</v>
      </c>
      <c r="K1508" s="97">
        <v>12.75</v>
      </c>
      <c r="L1508" s="98">
        <f t="shared" si="88"/>
        <v>36.72</v>
      </c>
      <c r="M1508" s="97"/>
      <c r="N1508" s="97">
        <f t="shared" si="89"/>
        <v>36.72</v>
      </c>
      <c r="O1508" s="99"/>
    </row>
    <row r="1509" ht="12" spans="1:15">
      <c r="A1509" s="101" t="s">
        <v>2072</v>
      </c>
      <c r="B1509" s="101" t="s">
        <v>7263</v>
      </c>
      <c r="C1509" s="125">
        <v>12</v>
      </c>
      <c r="D1509" s="101" t="s">
        <v>7456</v>
      </c>
      <c r="E1509" s="52"/>
      <c r="F1509" s="52"/>
      <c r="G1509" s="110">
        <v>0.96</v>
      </c>
      <c r="H1509" s="111">
        <v>0.96</v>
      </c>
      <c r="I1509" s="52"/>
      <c r="J1509" s="111">
        <v>0.96</v>
      </c>
      <c r="K1509" s="97">
        <v>12.75</v>
      </c>
      <c r="L1509" s="98">
        <f t="shared" si="88"/>
        <v>12.24</v>
      </c>
      <c r="M1509" s="97"/>
      <c r="N1509" s="97">
        <f t="shared" si="89"/>
        <v>12.24</v>
      </c>
      <c r="O1509" s="99"/>
    </row>
    <row r="1510" ht="12" spans="1:15">
      <c r="A1510" s="101" t="s">
        <v>2072</v>
      </c>
      <c r="B1510" s="101" t="s">
        <v>7263</v>
      </c>
      <c r="C1510" s="125">
        <v>12</v>
      </c>
      <c r="D1510" s="101" t="s">
        <v>7457</v>
      </c>
      <c r="E1510" s="52"/>
      <c r="F1510" s="52"/>
      <c r="G1510" s="110">
        <v>2.88</v>
      </c>
      <c r="H1510" s="111">
        <v>2.88</v>
      </c>
      <c r="I1510" s="52"/>
      <c r="J1510" s="111">
        <v>2.88</v>
      </c>
      <c r="K1510" s="97">
        <v>12.75</v>
      </c>
      <c r="L1510" s="98">
        <f t="shared" si="88"/>
        <v>36.72</v>
      </c>
      <c r="M1510" s="97"/>
      <c r="N1510" s="97">
        <f t="shared" si="89"/>
        <v>36.72</v>
      </c>
      <c r="O1510" s="99"/>
    </row>
    <row r="1511" ht="12" spans="1:15">
      <c r="A1511" s="101" t="s">
        <v>2072</v>
      </c>
      <c r="B1511" s="101" t="s">
        <v>7263</v>
      </c>
      <c r="C1511" s="125">
        <v>12</v>
      </c>
      <c r="D1511" s="101" t="s">
        <v>7456</v>
      </c>
      <c r="E1511" s="52"/>
      <c r="F1511" s="52"/>
      <c r="G1511" s="110">
        <v>13</v>
      </c>
      <c r="H1511" s="111">
        <v>13</v>
      </c>
      <c r="I1511" s="52"/>
      <c r="J1511" s="111">
        <v>13</v>
      </c>
      <c r="K1511" s="97">
        <v>12.75</v>
      </c>
      <c r="L1511" s="98">
        <f t="shared" si="88"/>
        <v>165.75</v>
      </c>
      <c r="M1511" s="97"/>
      <c r="N1511" s="97">
        <f t="shared" si="89"/>
        <v>165.75</v>
      </c>
      <c r="O1511" s="99"/>
    </row>
    <row r="1512" ht="12" spans="1:15">
      <c r="A1512" s="101" t="s">
        <v>2072</v>
      </c>
      <c r="B1512" s="101" t="s">
        <v>7263</v>
      </c>
      <c r="C1512" s="125">
        <v>12</v>
      </c>
      <c r="D1512" s="101" t="s">
        <v>7445</v>
      </c>
      <c r="E1512" s="52"/>
      <c r="F1512" s="52"/>
      <c r="G1512" s="110">
        <v>13</v>
      </c>
      <c r="H1512" s="111">
        <v>13</v>
      </c>
      <c r="I1512" s="52"/>
      <c r="J1512" s="111">
        <v>13</v>
      </c>
      <c r="K1512" s="97">
        <v>12.75</v>
      </c>
      <c r="L1512" s="98">
        <f t="shared" si="88"/>
        <v>165.75</v>
      </c>
      <c r="M1512" s="97"/>
      <c r="N1512" s="97">
        <f t="shared" si="89"/>
        <v>165.75</v>
      </c>
      <c r="O1512" s="99"/>
    </row>
    <row r="1513" ht="12" spans="1:15">
      <c r="A1513" s="101" t="s">
        <v>2072</v>
      </c>
      <c r="B1513" s="101" t="s">
        <v>7263</v>
      </c>
      <c r="C1513" s="125">
        <v>12</v>
      </c>
      <c r="D1513" s="101" t="s">
        <v>7457</v>
      </c>
      <c r="E1513" s="52"/>
      <c r="F1513" s="52"/>
      <c r="G1513" s="110">
        <v>13</v>
      </c>
      <c r="H1513" s="111">
        <v>13</v>
      </c>
      <c r="I1513" s="52"/>
      <c r="J1513" s="111">
        <v>13</v>
      </c>
      <c r="K1513" s="97">
        <v>12.75</v>
      </c>
      <c r="L1513" s="98">
        <f t="shared" si="88"/>
        <v>165.75</v>
      </c>
      <c r="M1513" s="97"/>
      <c r="N1513" s="97">
        <f t="shared" si="89"/>
        <v>165.75</v>
      </c>
      <c r="O1513" s="99"/>
    </row>
    <row r="1514" ht="12" spans="1:15">
      <c r="A1514" s="89" t="s">
        <v>2072</v>
      </c>
      <c r="B1514" s="89" t="s">
        <v>7458</v>
      </c>
      <c r="C1514" s="91">
        <v>1</v>
      </c>
      <c r="D1514" s="89" t="s">
        <v>7459</v>
      </c>
      <c r="E1514" s="92"/>
      <c r="F1514" s="92"/>
      <c r="G1514" s="92">
        <v>15.3</v>
      </c>
      <c r="H1514" s="127">
        <v>15.3</v>
      </c>
      <c r="I1514" s="52"/>
      <c r="J1514" s="127">
        <v>15.3</v>
      </c>
      <c r="K1514" s="97">
        <v>12.75</v>
      </c>
      <c r="L1514" s="98">
        <f t="shared" si="88"/>
        <v>195.08</v>
      </c>
      <c r="M1514" s="97"/>
      <c r="N1514" s="97">
        <f t="shared" si="89"/>
        <v>195.08</v>
      </c>
      <c r="O1514" s="99"/>
    </row>
    <row r="1515" ht="12" spans="1:15">
      <c r="A1515" s="89" t="s">
        <v>2072</v>
      </c>
      <c r="B1515" s="89" t="s">
        <v>7458</v>
      </c>
      <c r="C1515" s="91">
        <v>1</v>
      </c>
      <c r="D1515" s="89" t="s">
        <v>7460</v>
      </c>
      <c r="E1515" s="92"/>
      <c r="F1515" s="92"/>
      <c r="G1515" s="92">
        <v>11.5</v>
      </c>
      <c r="H1515" s="127">
        <v>11.5</v>
      </c>
      <c r="I1515" s="52"/>
      <c r="J1515" s="127">
        <v>11.5</v>
      </c>
      <c r="K1515" s="97">
        <v>12.75</v>
      </c>
      <c r="L1515" s="98">
        <f t="shared" si="88"/>
        <v>146.63</v>
      </c>
      <c r="M1515" s="97"/>
      <c r="N1515" s="97">
        <f t="shared" si="89"/>
        <v>146.63</v>
      </c>
      <c r="O1515" s="99"/>
    </row>
    <row r="1516" ht="12" spans="1:15">
      <c r="A1516" s="89" t="s">
        <v>2072</v>
      </c>
      <c r="B1516" s="89" t="s">
        <v>7458</v>
      </c>
      <c r="C1516" s="91">
        <v>1</v>
      </c>
      <c r="D1516" s="89" t="s">
        <v>7461</v>
      </c>
      <c r="E1516" s="92"/>
      <c r="F1516" s="92"/>
      <c r="G1516" s="92">
        <v>15.3</v>
      </c>
      <c r="H1516" s="127">
        <v>15.3</v>
      </c>
      <c r="I1516" s="52"/>
      <c r="J1516" s="127">
        <v>15.3</v>
      </c>
      <c r="K1516" s="97">
        <v>12.75</v>
      </c>
      <c r="L1516" s="98">
        <f t="shared" si="88"/>
        <v>195.08</v>
      </c>
      <c r="M1516" s="97"/>
      <c r="N1516" s="97">
        <f t="shared" si="89"/>
        <v>195.08</v>
      </c>
      <c r="O1516" s="99"/>
    </row>
    <row r="1517" ht="12" spans="1:15">
      <c r="A1517" s="89" t="s">
        <v>2072</v>
      </c>
      <c r="B1517" s="89" t="s">
        <v>7458</v>
      </c>
      <c r="C1517" s="91">
        <v>1</v>
      </c>
      <c r="D1517" s="89" t="s">
        <v>7462</v>
      </c>
      <c r="E1517" s="92"/>
      <c r="F1517" s="92"/>
      <c r="G1517" s="92">
        <v>15.3</v>
      </c>
      <c r="H1517" s="127">
        <v>15.3</v>
      </c>
      <c r="I1517" s="52"/>
      <c r="J1517" s="127">
        <v>15.3</v>
      </c>
      <c r="K1517" s="97">
        <v>12.75</v>
      </c>
      <c r="L1517" s="98">
        <f t="shared" si="88"/>
        <v>195.08</v>
      </c>
      <c r="M1517" s="97"/>
      <c r="N1517" s="97">
        <f t="shared" si="89"/>
        <v>195.08</v>
      </c>
      <c r="O1517" s="99"/>
    </row>
    <row r="1518" ht="12" spans="1:15">
      <c r="A1518" s="89" t="s">
        <v>2072</v>
      </c>
      <c r="B1518" s="89" t="s">
        <v>7458</v>
      </c>
      <c r="C1518" s="91">
        <v>1</v>
      </c>
      <c r="D1518" s="89" t="s">
        <v>7463</v>
      </c>
      <c r="E1518" s="91"/>
      <c r="F1518" s="92"/>
      <c r="G1518" s="92">
        <v>19.1</v>
      </c>
      <c r="H1518" s="127">
        <v>19.1</v>
      </c>
      <c r="I1518" s="52"/>
      <c r="J1518" s="127">
        <v>19.1</v>
      </c>
      <c r="K1518" s="97">
        <v>12.75</v>
      </c>
      <c r="L1518" s="98">
        <f t="shared" si="88"/>
        <v>243.53</v>
      </c>
      <c r="M1518" s="97"/>
      <c r="N1518" s="97">
        <f t="shared" si="89"/>
        <v>243.53</v>
      </c>
      <c r="O1518" s="99"/>
    </row>
    <row r="1519" ht="12" spans="1:15">
      <c r="A1519" s="89" t="s">
        <v>2072</v>
      </c>
      <c r="B1519" s="89" t="s">
        <v>7458</v>
      </c>
      <c r="C1519" s="91">
        <v>1</v>
      </c>
      <c r="D1519" s="89" t="s">
        <v>7464</v>
      </c>
      <c r="E1519" s="92"/>
      <c r="F1519" s="92"/>
      <c r="G1519" s="92">
        <v>15.3</v>
      </c>
      <c r="H1519" s="127">
        <v>15.3</v>
      </c>
      <c r="I1519" s="52"/>
      <c r="J1519" s="127">
        <v>15.3</v>
      </c>
      <c r="K1519" s="97">
        <v>12.75</v>
      </c>
      <c r="L1519" s="98">
        <f t="shared" si="88"/>
        <v>195.08</v>
      </c>
      <c r="M1519" s="97"/>
      <c r="N1519" s="97">
        <f t="shared" si="89"/>
        <v>195.08</v>
      </c>
      <c r="O1519" s="99"/>
    </row>
    <row r="1520" ht="12" spans="1:15">
      <c r="A1520" s="89" t="s">
        <v>2072</v>
      </c>
      <c r="B1520" s="89" t="s">
        <v>7458</v>
      </c>
      <c r="C1520" s="91">
        <v>1</v>
      </c>
      <c r="D1520" s="89" t="s">
        <v>7465</v>
      </c>
      <c r="E1520" s="92"/>
      <c r="F1520" s="92"/>
      <c r="G1520" s="92">
        <v>23.43</v>
      </c>
      <c r="H1520" s="127">
        <v>23.43</v>
      </c>
      <c r="I1520" s="52"/>
      <c r="J1520" s="127">
        <v>23.43</v>
      </c>
      <c r="K1520" s="97">
        <v>12.75</v>
      </c>
      <c r="L1520" s="98">
        <f t="shared" si="88"/>
        <v>298.73</v>
      </c>
      <c r="M1520" s="97"/>
      <c r="N1520" s="97">
        <f t="shared" si="89"/>
        <v>298.73</v>
      </c>
      <c r="O1520" s="99"/>
    </row>
    <row r="1521" ht="12" spans="1:15">
      <c r="A1521" s="89" t="s">
        <v>2072</v>
      </c>
      <c r="B1521" s="89" t="s">
        <v>7458</v>
      </c>
      <c r="C1521" s="91">
        <v>1</v>
      </c>
      <c r="D1521" s="89" t="s">
        <v>7466</v>
      </c>
      <c r="E1521" s="92"/>
      <c r="F1521" s="92"/>
      <c r="G1521" s="92">
        <v>11.8</v>
      </c>
      <c r="H1521" s="127">
        <v>11.8</v>
      </c>
      <c r="I1521" s="52"/>
      <c r="J1521" s="127">
        <v>11.8</v>
      </c>
      <c r="K1521" s="97">
        <v>12.75</v>
      </c>
      <c r="L1521" s="98">
        <f t="shared" si="88"/>
        <v>150.45</v>
      </c>
      <c r="M1521" s="97"/>
      <c r="N1521" s="97">
        <f t="shared" si="89"/>
        <v>150.45</v>
      </c>
      <c r="O1521" s="99"/>
    </row>
    <row r="1522" ht="12" spans="1:15">
      <c r="A1522" s="89" t="s">
        <v>2072</v>
      </c>
      <c r="B1522" s="89" t="s">
        <v>7458</v>
      </c>
      <c r="C1522" s="91">
        <v>1</v>
      </c>
      <c r="D1522" s="89" t="s">
        <v>7467</v>
      </c>
      <c r="E1522" s="92"/>
      <c r="F1522" s="92"/>
      <c r="G1522" s="92">
        <v>19.1</v>
      </c>
      <c r="H1522" s="127">
        <v>19.1</v>
      </c>
      <c r="I1522" s="52"/>
      <c r="J1522" s="127">
        <v>19.1</v>
      </c>
      <c r="K1522" s="97">
        <v>12.75</v>
      </c>
      <c r="L1522" s="98">
        <f t="shared" si="88"/>
        <v>243.53</v>
      </c>
      <c r="M1522" s="97"/>
      <c r="N1522" s="97">
        <f t="shared" si="89"/>
        <v>243.53</v>
      </c>
      <c r="O1522" s="99"/>
    </row>
    <row r="1523" ht="12" spans="1:15">
      <c r="A1523" s="89" t="s">
        <v>2072</v>
      </c>
      <c r="B1523" s="89" t="s">
        <v>7458</v>
      </c>
      <c r="C1523" s="91">
        <v>1</v>
      </c>
      <c r="D1523" s="89" t="s">
        <v>7468</v>
      </c>
      <c r="E1523" s="92"/>
      <c r="F1523" s="92"/>
      <c r="G1523" s="92">
        <v>3.8</v>
      </c>
      <c r="H1523" s="127">
        <v>3.8</v>
      </c>
      <c r="I1523" s="52"/>
      <c r="J1523" s="127">
        <v>3.8</v>
      </c>
      <c r="K1523" s="97">
        <v>12.75</v>
      </c>
      <c r="L1523" s="98">
        <f t="shared" si="88"/>
        <v>48.45</v>
      </c>
      <c r="M1523" s="97"/>
      <c r="N1523" s="97">
        <f t="shared" si="89"/>
        <v>48.45</v>
      </c>
      <c r="O1523" s="99"/>
    </row>
    <row r="1524" ht="12" spans="1:15">
      <c r="A1524" s="128" t="s">
        <v>2072</v>
      </c>
      <c r="B1524" s="128" t="s">
        <v>7458</v>
      </c>
      <c r="C1524" s="129">
        <v>1</v>
      </c>
      <c r="D1524" s="128" t="s">
        <v>7469</v>
      </c>
      <c r="E1524" s="130"/>
      <c r="F1524" s="130"/>
      <c r="G1524" s="130">
        <v>7.7</v>
      </c>
      <c r="H1524" s="131">
        <v>7.7</v>
      </c>
      <c r="I1524" s="120"/>
      <c r="J1524" s="131">
        <v>7.7</v>
      </c>
      <c r="K1524" s="97">
        <v>12.75</v>
      </c>
      <c r="L1524" s="98">
        <f t="shared" si="88"/>
        <v>98.18</v>
      </c>
      <c r="M1524" s="97"/>
      <c r="N1524" s="97">
        <f t="shared" si="89"/>
        <v>98.18</v>
      </c>
      <c r="O1524" s="99"/>
    </row>
    <row r="1525" ht="12" spans="1:15">
      <c r="A1525" s="89" t="s">
        <v>2072</v>
      </c>
      <c r="B1525" s="89" t="s">
        <v>7458</v>
      </c>
      <c r="C1525" s="91">
        <v>1</v>
      </c>
      <c r="D1525" s="89" t="s">
        <v>7470</v>
      </c>
      <c r="E1525" s="92"/>
      <c r="F1525" s="92"/>
      <c r="G1525" s="92">
        <v>11.5</v>
      </c>
      <c r="H1525" s="127">
        <v>11.5</v>
      </c>
      <c r="I1525" s="52"/>
      <c r="J1525" s="127">
        <v>11.5</v>
      </c>
      <c r="K1525" s="97">
        <v>12.75</v>
      </c>
      <c r="L1525" s="98">
        <f t="shared" si="88"/>
        <v>146.63</v>
      </c>
      <c r="M1525" s="97"/>
      <c r="N1525" s="97">
        <f t="shared" si="89"/>
        <v>146.63</v>
      </c>
      <c r="O1525" s="99"/>
    </row>
    <row r="1526" ht="12" spans="1:15">
      <c r="A1526" s="89" t="s">
        <v>2072</v>
      </c>
      <c r="B1526" s="89" t="s">
        <v>7458</v>
      </c>
      <c r="C1526" s="91">
        <v>1</v>
      </c>
      <c r="D1526" s="89" t="s">
        <v>7471</v>
      </c>
      <c r="E1526" s="92"/>
      <c r="F1526" s="92"/>
      <c r="G1526" s="92">
        <v>15.3</v>
      </c>
      <c r="H1526" s="127">
        <v>15.3</v>
      </c>
      <c r="I1526" s="52"/>
      <c r="J1526" s="127">
        <v>15.3</v>
      </c>
      <c r="K1526" s="97">
        <v>12.75</v>
      </c>
      <c r="L1526" s="98">
        <f t="shared" si="88"/>
        <v>195.08</v>
      </c>
      <c r="M1526" s="97"/>
      <c r="N1526" s="97">
        <f t="shared" si="89"/>
        <v>195.08</v>
      </c>
      <c r="O1526" s="99"/>
    </row>
    <row r="1527" ht="12" spans="1:15">
      <c r="A1527" s="89" t="s">
        <v>2072</v>
      </c>
      <c r="B1527" s="89" t="s">
        <v>7458</v>
      </c>
      <c r="C1527" s="91">
        <v>1</v>
      </c>
      <c r="D1527" s="89" t="s">
        <v>7472</v>
      </c>
      <c r="E1527" s="92"/>
      <c r="F1527" s="92"/>
      <c r="G1527" s="92">
        <v>7.7</v>
      </c>
      <c r="H1527" s="127">
        <v>7.7</v>
      </c>
      <c r="I1527" s="52"/>
      <c r="J1527" s="127">
        <v>7.7</v>
      </c>
      <c r="K1527" s="97">
        <v>12.75</v>
      </c>
      <c r="L1527" s="98">
        <f t="shared" si="88"/>
        <v>98.18</v>
      </c>
      <c r="M1527" s="97"/>
      <c r="N1527" s="97">
        <f t="shared" si="89"/>
        <v>98.18</v>
      </c>
      <c r="O1527" s="99"/>
    </row>
    <row r="1528" ht="12" spans="1:15">
      <c r="A1528" s="89" t="s">
        <v>2072</v>
      </c>
      <c r="B1528" s="89" t="s">
        <v>7458</v>
      </c>
      <c r="C1528" s="91">
        <v>1</v>
      </c>
      <c r="D1528" s="89" t="s">
        <v>7473</v>
      </c>
      <c r="E1528" s="92"/>
      <c r="F1528" s="92"/>
      <c r="G1528" s="92">
        <v>15</v>
      </c>
      <c r="H1528" s="127">
        <v>15</v>
      </c>
      <c r="I1528" s="52"/>
      <c r="J1528" s="127">
        <v>15</v>
      </c>
      <c r="K1528" s="97">
        <v>12.75</v>
      </c>
      <c r="L1528" s="98">
        <f t="shared" si="88"/>
        <v>191.25</v>
      </c>
      <c r="M1528" s="97"/>
      <c r="N1528" s="97">
        <f t="shared" si="89"/>
        <v>191.25</v>
      </c>
      <c r="O1528" s="99"/>
    </row>
    <row r="1529" ht="12" spans="1:15">
      <c r="A1529" s="89" t="s">
        <v>2072</v>
      </c>
      <c r="B1529" s="89" t="s">
        <v>7458</v>
      </c>
      <c r="C1529" s="91">
        <v>1</v>
      </c>
      <c r="D1529" s="89" t="s">
        <v>7474</v>
      </c>
      <c r="E1529" s="92"/>
      <c r="F1529" s="92"/>
      <c r="G1529" s="92">
        <v>15.3</v>
      </c>
      <c r="H1529" s="127">
        <v>15.3</v>
      </c>
      <c r="I1529" s="52"/>
      <c r="J1529" s="127">
        <v>15.3</v>
      </c>
      <c r="K1529" s="97">
        <v>12.75</v>
      </c>
      <c r="L1529" s="98">
        <f t="shared" si="88"/>
        <v>195.08</v>
      </c>
      <c r="M1529" s="97"/>
      <c r="N1529" s="97">
        <f t="shared" si="89"/>
        <v>195.08</v>
      </c>
      <c r="O1529" s="99"/>
    </row>
    <row r="1530" ht="12" spans="1:15">
      <c r="A1530" s="89" t="s">
        <v>2072</v>
      </c>
      <c r="B1530" s="89" t="s">
        <v>7458</v>
      </c>
      <c r="C1530" s="91">
        <v>1</v>
      </c>
      <c r="D1530" s="89" t="s">
        <v>7475</v>
      </c>
      <c r="E1530" s="92"/>
      <c r="F1530" s="92"/>
      <c r="G1530" s="92">
        <v>15.3</v>
      </c>
      <c r="H1530" s="127">
        <v>15.3</v>
      </c>
      <c r="I1530" s="52"/>
      <c r="J1530" s="127">
        <v>15.3</v>
      </c>
      <c r="K1530" s="97">
        <v>12.75</v>
      </c>
      <c r="L1530" s="98">
        <f t="shared" si="88"/>
        <v>195.08</v>
      </c>
      <c r="M1530" s="97"/>
      <c r="N1530" s="97">
        <f t="shared" si="89"/>
        <v>195.08</v>
      </c>
      <c r="O1530" s="99"/>
    </row>
    <row r="1531" ht="12" spans="1:15">
      <c r="A1531" s="89" t="s">
        <v>2072</v>
      </c>
      <c r="B1531" s="89" t="s">
        <v>7458</v>
      </c>
      <c r="C1531" s="91">
        <v>1</v>
      </c>
      <c r="D1531" s="89" t="s">
        <v>7469</v>
      </c>
      <c r="E1531" s="92"/>
      <c r="F1531" s="92"/>
      <c r="G1531" s="92">
        <v>11.5</v>
      </c>
      <c r="H1531" s="127">
        <v>11.5</v>
      </c>
      <c r="I1531" s="52"/>
      <c r="J1531" s="127">
        <v>11.5</v>
      </c>
      <c r="K1531" s="97">
        <v>12.75</v>
      </c>
      <c r="L1531" s="98">
        <f t="shared" si="88"/>
        <v>146.63</v>
      </c>
      <c r="M1531" s="97"/>
      <c r="N1531" s="97">
        <f t="shared" si="89"/>
        <v>146.63</v>
      </c>
      <c r="O1531" s="99"/>
    </row>
    <row r="1532" ht="12" spans="1:15">
      <c r="A1532" s="89" t="s">
        <v>2072</v>
      </c>
      <c r="B1532" s="89" t="s">
        <v>7458</v>
      </c>
      <c r="C1532" s="91">
        <v>1</v>
      </c>
      <c r="D1532" s="89" t="s">
        <v>7476</v>
      </c>
      <c r="E1532" s="92"/>
      <c r="F1532" s="92"/>
      <c r="G1532" s="92">
        <v>11.5</v>
      </c>
      <c r="H1532" s="127">
        <v>11.5</v>
      </c>
      <c r="I1532" s="52"/>
      <c r="J1532" s="127">
        <v>11.5</v>
      </c>
      <c r="K1532" s="97">
        <v>12.75</v>
      </c>
      <c r="L1532" s="98">
        <f t="shared" si="88"/>
        <v>146.63</v>
      </c>
      <c r="M1532" s="97"/>
      <c r="N1532" s="97">
        <f t="shared" si="89"/>
        <v>146.63</v>
      </c>
      <c r="O1532" s="99"/>
    </row>
    <row r="1533" ht="12" spans="1:15">
      <c r="A1533" s="89" t="s">
        <v>2072</v>
      </c>
      <c r="B1533" s="89" t="s">
        <v>7458</v>
      </c>
      <c r="C1533" s="91">
        <v>1</v>
      </c>
      <c r="D1533" s="89" t="s">
        <v>7477</v>
      </c>
      <c r="E1533" s="92"/>
      <c r="F1533" s="92"/>
      <c r="G1533" s="92">
        <v>15.3</v>
      </c>
      <c r="H1533" s="127">
        <v>15.3</v>
      </c>
      <c r="I1533" s="52"/>
      <c r="J1533" s="127">
        <v>15.3</v>
      </c>
      <c r="K1533" s="97">
        <v>12.75</v>
      </c>
      <c r="L1533" s="98">
        <f t="shared" si="88"/>
        <v>195.08</v>
      </c>
      <c r="M1533" s="97"/>
      <c r="N1533" s="97">
        <f t="shared" si="89"/>
        <v>195.08</v>
      </c>
      <c r="O1533" s="99"/>
    </row>
    <row r="1534" ht="12" spans="1:15">
      <c r="A1534" s="89" t="s">
        <v>2072</v>
      </c>
      <c r="B1534" s="89" t="s">
        <v>7458</v>
      </c>
      <c r="C1534" s="91">
        <v>1</v>
      </c>
      <c r="D1534" s="89" t="s">
        <v>7478</v>
      </c>
      <c r="E1534" s="92"/>
      <c r="F1534" s="92"/>
      <c r="G1534" s="92">
        <v>23</v>
      </c>
      <c r="H1534" s="127">
        <v>23</v>
      </c>
      <c r="I1534" s="52"/>
      <c r="J1534" s="127">
        <v>23</v>
      </c>
      <c r="K1534" s="97">
        <v>12.75</v>
      </c>
      <c r="L1534" s="98">
        <f t="shared" si="88"/>
        <v>293.25</v>
      </c>
      <c r="M1534" s="97"/>
      <c r="N1534" s="97">
        <f t="shared" si="89"/>
        <v>293.25</v>
      </c>
      <c r="O1534" s="99"/>
    </row>
    <row r="1535" ht="12" spans="1:15">
      <c r="A1535" s="89" t="s">
        <v>2072</v>
      </c>
      <c r="B1535" s="89" t="s">
        <v>7458</v>
      </c>
      <c r="C1535" s="91">
        <v>1</v>
      </c>
      <c r="D1535" s="89" t="s">
        <v>7479</v>
      </c>
      <c r="E1535" s="92"/>
      <c r="F1535" s="92"/>
      <c r="G1535" s="92">
        <v>15.3</v>
      </c>
      <c r="H1535" s="127">
        <v>15.3</v>
      </c>
      <c r="I1535" s="52"/>
      <c r="J1535" s="127">
        <v>15.3</v>
      </c>
      <c r="K1535" s="97">
        <v>12.75</v>
      </c>
      <c r="L1535" s="98">
        <f t="shared" si="88"/>
        <v>195.08</v>
      </c>
      <c r="M1535" s="97"/>
      <c r="N1535" s="97">
        <f t="shared" si="89"/>
        <v>195.08</v>
      </c>
      <c r="O1535" s="99"/>
    </row>
    <row r="1536" ht="12" spans="1:15">
      <c r="A1536" s="89" t="s">
        <v>2072</v>
      </c>
      <c r="B1536" s="89" t="s">
        <v>7458</v>
      </c>
      <c r="C1536" s="91">
        <v>1</v>
      </c>
      <c r="D1536" s="89" t="s">
        <v>7480</v>
      </c>
      <c r="E1536" s="92"/>
      <c r="F1536" s="92"/>
      <c r="G1536" s="92">
        <v>19.1</v>
      </c>
      <c r="H1536" s="127">
        <v>19.1</v>
      </c>
      <c r="I1536" s="52"/>
      <c r="J1536" s="127">
        <v>19.1</v>
      </c>
      <c r="K1536" s="97">
        <v>12.75</v>
      </c>
      <c r="L1536" s="98">
        <f t="shared" si="88"/>
        <v>243.53</v>
      </c>
      <c r="M1536" s="97"/>
      <c r="N1536" s="97">
        <f t="shared" si="89"/>
        <v>243.53</v>
      </c>
      <c r="O1536" s="99"/>
    </row>
    <row r="1537" ht="12" spans="1:15">
      <c r="A1537" s="89" t="s">
        <v>2072</v>
      </c>
      <c r="B1537" s="89" t="s">
        <v>7458</v>
      </c>
      <c r="C1537" s="91">
        <v>1</v>
      </c>
      <c r="D1537" s="89" t="s">
        <v>7481</v>
      </c>
      <c r="E1537" s="92"/>
      <c r="F1537" s="92"/>
      <c r="G1537" s="92">
        <v>19.1</v>
      </c>
      <c r="H1537" s="127">
        <v>19.1</v>
      </c>
      <c r="I1537" s="52"/>
      <c r="J1537" s="127">
        <v>19.1</v>
      </c>
      <c r="K1537" s="97">
        <v>12.75</v>
      </c>
      <c r="L1537" s="98">
        <f t="shared" si="88"/>
        <v>243.53</v>
      </c>
      <c r="M1537" s="97"/>
      <c r="N1537" s="97">
        <f t="shared" si="89"/>
        <v>243.53</v>
      </c>
      <c r="O1537" s="99"/>
    </row>
    <row r="1538" ht="12" spans="1:15">
      <c r="A1538" s="89" t="s">
        <v>2072</v>
      </c>
      <c r="B1538" s="89" t="s">
        <v>7458</v>
      </c>
      <c r="C1538" s="91">
        <v>2</v>
      </c>
      <c r="D1538" s="89" t="s">
        <v>7482</v>
      </c>
      <c r="E1538" s="92"/>
      <c r="F1538" s="92"/>
      <c r="G1538" s="92">
        <v>16.9</v>
      </c>
      <c r="H1538" s="127">
        <v>16.9</v>
      </c>
      <c r="I1538" s="52"/>
      <c r="J1538" s="127">
        <v>16.9</v>
      </c>
      <c r="K1538" s="97">
        <v>12.75</v>
      </c>
      <c r="L1538" s="98">
        <f t="shared" si="88"/>
        <v>215.48</v>
      </c>
      <c r="M1538" s="97"/>
      <c r="N1538" s="97">
        <f t="shared" si="89"/>
        <v>215.48</v>
      </c>
      <c r="O1538" s="99"/>
    </row>
    <row r="1539" ht="12" spans="1:15">
      <c r="A1539" s="89" t="s">
        <v>2072</v>
      </c>
      <c r="B1539" s="89" t="s">
        <v>7458</v>
      </c>
      <c r="C1539" s="91">
        <v>2</v>
      </c>
      <c r="D1539" s="89" t="s">
        <v>7483</v>
      </c>
      <c r="E1539" s="92"/>
      <c r="F1539" s="92"/>
      <c r="G1539" s="92">
        <v>16.9</v>
      </c>
      <c r="H1539" s="127">
        <v>16.9</v>
      </c>
      <c r="I1539" s="52"/>
      <c r="J1539" s="127">
        <v>16.9</v>
      </c>
      <c r="K1539" s="97">
        <v>12.75</v>
      </c>
      <c r="L1539" s="98">
        <f t="shared" si="88"/>
        <v>215.48</v>
      </c>
      <c r="M1539" s="97"/>
      <c r="N1539" s="97">
        <f t="shared" si="89"/>
        <v>215.48</v>
      </c>
      <c r="O1539" s="99"/>
    </row>
    <row r="1540" ht="12" spans="1:15">
      <c r="A1540" s="89" t="s">
        <v>2072</v>
      </c>
      <c r="B1540" s="89" t="s">
        <v>7458</v>
      </c>
      <c r="C1540" s="91">
        <v>2</v>
      </c>
      <c r="D1540" s="89" t="s">
        <v>1768</v>
      </c>
      <c r="E1540" s="92"/>
      <c r="F1540" s="92"/>
      <c r="G1540" s="92">
        <v>16.9</v>
      </c>
      <c r="H1540" s="127">
        <v>16.9</v>
      </c>
      <c r="I1540" s="52"/>
      <c r="J1540" s="127">
        <v>16.9</v>
      </c>
      <c r="K1540" s="97">
        <v>12.75</v>
      </c>
      <c r="L1540" s="98">
        <f t="shared" si="88"/>
        <v>215.48</v>
      </c>
      <c r="M1540" s="97"/>
      <c r="N1540" s="97">
        <f t="shared" si="89"/>
        <v>215.48</v>
      </c>
      <c r="O1540" s="99"/>
    </row>
    <row r="1541" ht="12" spans="1:15">
      <c r="A1541" s="89" t="s">
        <v>2072</v>
      </c>
      <c r="B1541" s="89" t="s">
        <v>7458</v>
      </c>
      <c r="C1541" s="91">
        <v>2</v>
      </c>
      <c r="D1541" s="89" t="s">
        <v>7484</v>
      </c>
      <c r="E1541" s="92"/>
      <c r="F1541" s="92"/>
      <c r="G1541" s="92">
        <v>18.5</v>
      </c>
      <c r="H1541" s="127">
        <v>18.5</v>
      </c>
      <c r="I1541" s="52"/>
      <c r="J1541" s="127">
        <v>18.5</v>
      </c>
      <c r="K1541" s="97">
        <v>12.75</v>
      </c>
      <c r="L1541" s="98">
        <f t="shared" si="88"/>
        <v>235.88</v>
      </c>
      <c r="M1541" s="97"/>
      <c r="N1541" s="97">
        <f t="shared" si="89"/>
        <v>235.88</v>
      </c>
      <c r="O1541" s="99"/>
    </row>
    <row r="1542" ht="12" spans="1:15">
      <c r="A1542" s="89" t="s">
        <v>2072</v>
      </c>
      <c r="B1542" s="89" t="s">
        <v>7458</v>
      </c>
      <c r="C1542" s="91">
        <v>2</v>
      </c>
      <c r="D1542" s="89" t="s">
        <v>7485</v>
      </c>
      <c r="E1542" s="92"/>
      <c r="F1542" s="92"/>
      <c r="G1542" s="92">
        <v>21.7</v>
      </c>
      <c r="H1542" s="127">
        <v>21.7</v>
      </c>
      <c r="I1542" s="52"/>
      <c r="J1542" s="127">
        <v>21.7</v>
      </c>
      <c r="K1542" s="97">
        <v>12.75</v>
      </c>
      <c r="L1542" s="98">
        <f t="shared" si="88"/>
        <v>276.68</v>
      </c>
      <c r="M1542" s="97"/>
      <c r="N1542" s="97">
        <f t="shared" si="89"/>
        <v>276.68</v>
      </c>
      <c r="O1542" s="99"/>
    </row>
    <row r="1543" ht="12" spans="1:15">
      <c r="A1543" s="89" t="s">
        <v>2072</v>
      </c>
      <c r="B1543" s="89" t="s">
        <v>7458</v>
      </c>
      <c r="C1543" s="91">
        <v>2</v>
      </c>
      <c r="D1543" s="89" t="s">
        <v>7486</v>
      </c>
      <c r="E1543" s="92"/>
      <c r="F1543" s="92"/>
      <c r="G1543" s="92">
        <v>21.5</v>
      </c>
      <c r="H1543" s="127">
        <v>21.5</v>
      </c>
      <c r="I1543" s="52"/>
      <c r="J1543" s="127">
        <v>21.5</v>
      </c>
      <c r="K1543" s="97">
        <v>12.75</v>
      </c>
      <c r="L1543" s="98">
        <f t="shared" ref="L1543:L1560" si="90">ROUND(H1543*K1543,2)</f>
        <v>274.13</v>
      </c>
      <c r="M1543" s="97"/>
      <c r="N1543" s="97">
        <f t="shared" ref="N1543:N1560" si="91">L1543-M1543</f>
        <v>274.13</v>
      </c>
      <c r="O1543" s="99"/>
    </row>
    <row r="1544" ht="12" spans="1:15">
      <c r="A1544" s="89" t="s">
        <v>2072</v>
      </c>
      <c r="B1544" s="89" t="s">
        <v>7458</v>
      </c>
      <c r="C1544" s="91">
        <v>2</v>
      </c>
      <c r="D1544" s="89" t="s">
        <v>7487</v>
      </c>
      <c r="E1544" s="92"/>
      <c r="F1544" s="92"/>
      <c r="G1544" s="92">
        <v>13.6</v>
      </c>
      <c r="H1544" s="127">
        <v>13.6</v>
      </c>
      <c r="I1544" s="52"/>
      <c r="J1544" s="127">
        <v>13.6</v>
      </c>
      <c r="K1544" s="97">
        <v>12.75</v>
      </c>
      <c r="L1544" s="98">
        <f t="shared" si="90"/>
        <v>173.4</v>
      </c>
      <c r="M1544" s="97"/>
      <c r="N1544" s="97">
        <f t="shared" si="91"/>
        <v>173.4</v>
      </c>
      <c r="O1544" s="99"/>
    </row>
    <row r="1545" ht="12" spans="1:15">
      <c r="A1545" s="89" t="s">
        <v>2072</v>
      </c>
      <c r="B1545" s="89" t="s">
        <v>7458</v>
      </c>
      <c r="C1545" s="91">
        <v>2</v>
      </c>
      <c r="D1545" s="89" t="s">
        <v>7488</v>
      </c>
      <c r="E1545" s="92"/>
      <c r="F1545" s="92"/>
      <c r="G1545" s="92">
        <v>6.9</v>
      </c>
      <c r="H1545" s="127">
        <v>6.9</v>
      </c>
      <c r="I1545" s="52"/>
      <c r="J1545" s="127">
        <v>6.9</v>
      </c>
      <c r="K1545" s="97">
        <v>12.75</v>
      </c>
      <c r="L1545" s="98">
        <f t="shared" si="90"/>
        <v>87.98</v>
      </c>
      <c r="M1545" s="97"/>
      <c r="N1545" s="97">
        <f t="shared" si="91"/>
        <v>87.98</v>
      </c>
      <c r="O1545" s="99"/>
    </row>
    <row r="1546" ht="12" spans="1:15">
      <c r="A1546" s="89" t="s">
        <v>2072</v>
      </c>
      <c r="B1546" s="89" t="s">
        <v>7458</v>
      </c>
      <c r="C1546" s="91">
        <v>2</v>
      </c>
      <c r="D1546" s="89" t="s">
        <v>7489</v>
      </c>
      <c r="E1546" s="92"/>
      <c r="F1546" s="92"/>
      <c r="G1546" s="92">
        <v>10.8</v>
      </c>
      <c r="H1546" s="127">
        <v>10.8</v>
      </c>
      <c r="I1546" s="52"/>
      <c r="J1546" s="127">
        <v>10.8</v>
      </c>
      <c r="K1546" s="97">
        <v>12.75</v>
      </c>
      <c r="L1546" s="98">
        <f t="shared" si="90"/>
        <v>137.7</v>
      </c>
      <c r="M1546" s="97"/>
      <c r="N1546" s="97">
        <f t="shared" si="91"/>
        <v>137.7</v>
      </c>
      <c r="O1546" s="99"/>
    </row>
    <row r="1547" ht="12" spans="1:15">
      <c r="A1547" s="89" t="s">
        <v>2072</v>
      </c>
      <c r="B1547" s="89" t="s">
        <v>7458</v>
      </c>
      <c r="C1547" s="91">
        <v>2</v>
      </c>
      <c r="D1547" s="89" t="s">
        <v>7490</v>
      </c>
      <c r="E1547" s="92"/>
      <c r="F1547" s="92"/>
      <c r="G1547" s="92">
        <v>18.5</v>
      </c>
      <c r="H1547" s="127">
        <v>18.5</v>
      </c>
      <c r="I1547" s="52"/>
      <c r="J1547" s="127">
        <v>18.5</v>
      </c>
      <c r="K1547" s="97">
        <v>12.75</v>
      </c>
      <c r="L1547" s="98">
        <f t="shared" si="90"/>
        <v>235.88</v>
      </c>
      <c r="M1547" s="97"/>
      <c r="N1547" s="97">
        <f t="shared" si="91"/>
        <v>235.88</v>
      </c>
      <c r="O1547" s="99"/>
    </row>
    <row r="1548" ht="12" spans="1:15">
      <c r="A1548" s="128" t="s">
        <v>2072</v>
      </c>
      <c r="B1548" s="128" t="s">
        <v>7458</v>
      </c>
      <c r="C1548" s="129">
        <v>2</v>
      </c>
      <c r="D1548" s="128" t="s">
        <v>7485</v>
      </c>
      <c r="E1548" s="130"/>
      <c r="F1548" s="130"/>
      <c r="G1548" s="130">
        <v>6.2</v>
      </c>
      <c r="H1548" s="131">
        <v>6.2</v>
      </c>
      <c r="I1548" s="120"/>
      <c r="J1548" s="131">
        <v>6.2</v>
      </c>
      <c r="K1548" s="97">
        <v>12.75</v>
      </c>
      <c r="L1548" s="98">
        <f t="shared" si="90"/>
        <v>79.05</v>
      </c>
      <c r="M1548" s="97"/>
      <c r="N1548" s="97">
        <f t="shared" si="91"/>
        <v>79.05</v>
      </c>
      <c r="O1548" s="99"/>
    </row>
    <row r="1549" ht="12" spans="1:15">
      <c r="A1549" s="89" t="s">
        <v>2072</v>
      </c>
      <c r="B1549" s="89" t="s">
        <v>7458</v>
      </c>
      <c r="C1549" s="91">
        <v>2</v>
      </c>
      <c r="D1549" s="89" t="s">
        <v>7491</v>
      </c>
      <c r="E1549" s="92"/>
      <c r="F1549" s="92"/>
      <c r="G1549" s="92">
        <v>16.2</v>
      </c>
      <c r="H1549" s="127">
        <v>16.2</v>
      </c>
      <c r="I1549" s="52"/>
      <c r="J1549" s="127">
        <v>16.2</v>
      </c>
      <c r="K1549" s="97">
        <v>12.75</v>
      </c>
      <c r="L1549" s="98">
        <f t="shared" si="90"/>
        <v>206.55</v>
      </c>
      <c r="M1549" s="97"/>
      <c r="N1549" s="97">
        <f t="shared" si="91"/>
        <v>206.55</v>
      </c>
      <c r="O1549" s="99"/>
    </row>
    <row r="1550" ht="12" spans="1:15">
      <c r="A1550" s="89" t="s">
        <v>2072</v>
      </c>
      <c r="B1550" s="89" t="s">
        <v>7458</v>
      </c>
      <c r="C1550" s="91">
        <v>2</v>
      </c>
      <c r="D1550" s="89" t="s">
        <v>7492</v>
      </c>
      <c r="E1550" s="92"/>
      <c r="F1550" s="92"/>
      <c r="G1550" s="92">
        <v>15.4</v>
      </c>
      <c r="H1550" s="127">
        <v>15.4</v>
      </c>
      <c r="I1550" s="52"/>
      <c r="J1550" s="127">
        <v>15.4</v>
      </c>
      <c r="K1550" s="97">
        <v>12.75</v>
      </c>
      <c r="L1550" s="98">
        <f t="shared" si="90"/>
        <v>196.35</v>
      </c>
      <c r="M1550" s="97"/>
      <c r="N1550" s="97">
        <f t="shared" si="91"/>
        <v>196.35</v>
      </c>
      <c r="O1550" s="99"/>
    </row>
    <row r="1551" ht="12" spans="1:15">
      <c r="A1551" s="89" t="s">
        <v>2072</v>
      </c>
      <c r="B1551" s="89" t="s">
        <v>7458</v>
      </c>
      <c r="C1551" s="91">
        <v>2</v>
      </c>
      <c r="D1551" s="89" t="s">
        <v>7493</v>
      </c>
      <c r="E1551" s="92"/>
      <c r="F1551" s="92"/>
      <c r="G1551" s="92">
        <v>18.5</v>
      </c>
      <c r="H1551" s="127">
        <v>18.5</v>
      </c>
      <c r="I1551" s="52"/>
      <c r="J1551" s="127">
        <v>18.5</v>
      </c>
      <c r="K1551" s="97">
        <v>12.75</v>
      </c>
      <c r="L1551" s="98">
        <f t="shared" si="90"/>
        <v>235.88</v>
      </c>
      <c r="M1551" s="97"/>
      <c r="N1551" s="97">
        <f t="shared" si="91"/>
        <v>235.88</v>
      </c>
      <c r="O1551" s="99"/>
    </row>
    <row r="1552" ht="12" spans="1:15">
      <c r="A1552" s="89" t="s">
        <v>2072</v>
      </c>
      <c r="B1552" s="89" t="s">
        <v>7458</v>
      </c>
      <c r="C1552" s="91">
        <v>2</v>
      </c>
      <c r="D1552" s="89" t="s">
        <v>7494</v>
      </c>
      <c r="E1552" s="92"/>
      <c r="F1552" s="92"/>
      <c r="G1552" s="92">
        <v>16.9</v>
      </c>
      <c r="H1552" s="127">
        <v>16.9</v>
      </c>
      <c r="I1552" s="52"/>
      <c r="J1552" s="127">
        <v>16.9</v>
      </c>
      <c r="K1552" s="97">
        <v>12.75</v>
      </c>
      <c r="L1552" s="98">
        <f t="shared" si="90"/>
        <v>215.48</v>
      </c>
      <c r="M1552" s="97"/>
      <c r="N1552" s="97">
        <f t="shared" si="91"/>
        <v>215.48</v>
      </c>
      <c r="O1552" s="99"/>
    </row>
    <row r="1553" ht="12" spans="1:15">
      <c r="A1553" s="89" t="s">
        <v>2072</v>
      </c>
      <c r="B1553" s="89" t="s">
        <v>7458</v>
      </c>
      <c r="C1553" s="91">
        <v>2</v>
      </c>
      <c r="D1553" s="89" t="s">
        <v>7495</v>
      </c>
      <c r="E1553" s="92"/>
      <c r="F1553" s="92"/>
      <c r="G1553" s="92">
        <v>16.2</v>
      </c>
      <c r="H1553" s="127">
        <v>16.2</v>
      </c>
      <c r="I1553" s="52"/>
      <c r="J1553" s="127">
        <v>16.2</v>
      </c>
      <c r="K1553" s="97">
        <v>12.75</v>
      </c>
      <c r="L1553" s="98">
        <f t="shared" si="90"/>
        <v>206.55</v>
      </c>
      <c r="M1553" s="97"/>
      <c r="N1553" s="97">
        <f t="shared" si="91"/>
        <v>206.55</v>
      </c>
      <c r="O1553" s="99"/>
    </row>
    <row r="1554" ht="12" spans="1:15">
      <c r="A1554" s="89" t="s">
        <v>2072</v>
      </c>
      <c r="B1554" s="89" t="s">
        <v>7458</v>
      </c>
      <c r="C1554" s="91">
        <v>2</v>
      </c>
      <c r="D1554" s="89" t="s">
        <v>7496</v>
      </c>
      <c r="E1554" s="92"/>
      <c r="F1554" s="92"/>
      <c r="G1554" s="92">
        <v>26.2</v>
      </c>
      <c r="H1554" s="127">
        <v>26.2</v>
      </c>
      <c r="I1554" s="52"/>
      <c r="J1554" s="127">
        <v>26.2</v>
      </c>
      <c r="K1554" s="97">
        <v>12.75</v>
      </c>
      <c r="L1554" s="98">
        <f t="shared" si="90"/>
        <v>334.05</v>
      </c>
      <c r="M1554" s="97"/>
      <c r="N1554" s="97">
        <f t="shared" si="91"/>
        <v>334.05</v>
      </c>
      <c r="O1554" s="99"/>
    </row>
    <row r="1555" ht="12" spans="1:15">
      <c r="A1555" s="89" t="s">
        <v>2072</v>
      </c>
      <c r="B1555" s="89" t="s">
        <v>7458</v>
      </c>
      <c r="C1555" s="91">
        <v>2</v>
      </c>
      <c r="D1555" s="89" t="s">
        <v>7497</v>
      </c>
      <c r="E1555" s="92"/>
      <c r="F1555" s="92"/>
      <c r="G1555" s="92">
        <v>8.5</v>
      </c>
      <c r="H1555" s="127">
        <v>8.5</v>
      </c>
      <c r="I1555" s="52"/>
      <c r="J1555" s="127">
        <v>8.5</v>
      </c>
      <c r="K1555" s="97">
        <v>12.75</v>
      </c>
      <c r="L1555" s="98">
        <f t="shared" si="90"/>
        <v>108.38</v>
      </c>
      <c r="M1555" s="97"/>
      <c r="N1555" s="97">
        <f t="shared" si="91"/>
        <v>108.38</v>
      </c>
      <c r="O1555" s="99"/>
    </row>
    <row r="1556" ht="12" spans="1:15">
      <c r="A1556" s="89" t="s">
        <v>2072</v>
      </c>
      <c r="B1556" s="89" t="s">
        <v>7458</v>
      </c>
      <c r="C1556" s="91">
        <v>2</v>
      </c>
      <c r="D1556" s="89" t="s">
        <v>7498</v>
      </c>
      <c r="E1556" s="92"/>
      <c r="F1556" s="92"/>
      <c r="G1556" s="92">
        <v>16.9</v>
      </c>
      <c r="H1556" s="127">
        <v>16.9</v>
      </c>
      <c r="I1556" s="52"/>
      <c r="J1556" s="127">
        <v>16.9</v>
      </c>
      <c r="K1556" s="97">
        <v>12.75</v>
      </c>
      <c r="L1556" s="98">
        <f t="shared" si="90"/>
        <v>215.48</v>
      </c>
      <c r="M1556" s="97"/>
      <c r="N1556" s="97">
        <f t="shared" si="91"/>
        <v>215.48</v>
      </c>
      <c r="O1556" s="99"/>
    </row>
    <row r="1557" ht="12" spans="1:15">
      <c r="A1557" s="89" t="s">
        <v>2072</v>
      </c>
      <c r="B1557" s="89" t="s">
        <v>7458</v>
      </c>
      <c r="C1557" s="91">
        <v>2</v>
      </c>
      <c r="D1557" s="89" t="s">
        <v>7499</v>
      </c>
      <c r="E1557" s="92"/>
      <c r="F1557" s="92"/>
      <c r="G1557" s="92">
        <v>15.4</v>
      </c>
      <c r="H1557" s="127">
        <v>15.4</v>
      </c>
      <c r="I1557" s="52"/>
      <c r="J1557" s="127">
        <v>15.4</v>
      </c>
      <c r="K1557" s="97">
        <v>12.75</v>
      </c>
      <c r="L1557" s="98">
        <f t="shared" si="90"/>
        <v>196.35</v>
      </c>
      <c r="M1557" s="97"/>
      <c r="N1557" s="97">
        <f t="shared" si="91"/>
        <v>196.35</v>
      </c>
      <c r="O1557" s="99"/>
    </row>
    <row r="1558" ht="12" spans="1:15">
      <c r="A1558" s="89" t="s">
        <v>2072</v>
      </c>
      <c r="B1558" s="89" t="s">
        <v>7458</v>
      </c>
      <c r="C1558" s="91">
        <v>2</v>
      </c>
      <c r="D1558" s="89" t="s">
        <v>7500</v>
      </c>
      <c r="E1558" s="92"/>
      <c r="F1558" s="92"/>
      <c r="G1558" s="92">
        <v>12.3</v>
      </c>
      <c r="H1558" s="127">
        <v>12.3</v>
      </c>
      <c r="I1558" s="52"/>
      <c r="J1558" s="127">
        <v>12.3</v>
      </c>
      <c r="K1558" s="97">
        <v>12.75</v>
      </c>
      <c r="L1558" s="98">
        <f t="shared" si="90"/>
        <v>156.83</v>
      </c>
      <c r="M1558" s="97"/>
      <c r="N1558" s="97">
        <f t="shared" si="91"/>
        <v>156.83</v>
      </c>
      <c r="O1558" s="99"/>
    </row>
    <row r="1559" ht="12" spans="1:15">
      <c r="A1559" s="89" t="s">
        <v>2072</v>
      </c>
      <c r="B1559" s="89" t="s">
        <v>7458</v>
      </c>
      <c r="C1559" s="91">
        <v>2</v>
      </c>
      <c r="D1559" s="89" t="s">
        <v>7501</v>
      </c>
      <c r="E1559" s="92"/>
      <c r="F1559" s="92"/>
      <c r="G1559" s="92">
        <v>12.3</v>
      </c>
      <c r="H1559" s="127">
        <v>12.3</v>
      </c>
      <c r="I1559" s="52"/>
      <c r="J1559" s="127">
        <v>12.3</v>
      </c>
      <c r="K1559" s="97">
        <v>12.75</v>
      </c>
      <c r="L1559" s="98">
        <f t="shared" si="90"/>
        <v>156.83</v>
      </c>
      <c r="M1559" s="97"/>
      <c r="N1559" s="97">
        <f t="shared" si="91"/>
        <v>156.83</v>
      </c>
      <c r="O1559" s="99"/>
    </row>
    <row r="1560" ht="12" spans="1:15">
      <c r="A1560" s="89" t="s">
        <v>2072</v>
      </c>
      <c r="B1560" s="89" t="s">
        <v>7458</v>
      </c>
      <c r="C1560" s="91">
        <v>2</v>
      </c>
      <c r="D1560" s="89" t="s">
        <v>7502</v>
      </c>
      <c r="E1560" s="92"/>
      <c r="F1560" s="92"/>
      <c r="G1560" s="92">
        <v>10.8</v>
      </c>
      <c r="H1560" s="127">
        <v>10.8</v>
      </c>
      <c r="I1560" s="52"/>
      <c r="J1560" s="127">
        <v>10.8</v>
      </c>
      <c r="K1560" s="97">
        <v>12.75</v>
      </c>
      <c r="L1560" s="98">
        <f t="shared" si="90"/>
        <v>137.7</v>
      </c>
      <c r="M1560" s="97"/>
      <c r="N1560" s="97">
        <f t="shared" si="91"/>
        <v>137.7</v>
      </c>
      <c r="O1560" s="99"/>
    </row>
    <row r="1561" s="2" customFormat="1" ht="12" spans="1:15">
      <c r="A1561" s="132" t="s">
        <v>3784</v>
      </c>
      <c r="B1561" s="133" t="s">
        <v>18</v>
      </c>
      <c r="C1561" s="133"/>
      <c r="D1561" s="133"/>
      <c r="E1561" s="133">
        <f t="shared" ref="E1561:J1561" si="92">SUM(E1562:E1628)</f>
        <v>0</v>
      </c>
      <c r="F1561" s="133">
        <f t="shared" si="92"/>
        <v>5401.77</v>
      </c>
      <c r="G1561" s="133">
        <f t="shared" si="92"/>
        <v>1229.55</v>
      </c>
      <c r="H1561" s="134">
        <f t="shared" si="92"/>
        <v>6631.32</v>
      </c>
      <c r="I1561" s="133">
        <f t="shared" si="92"/>
        <v>3.2</v>
      </c>
      <c r="J1561" s="133">
        <f t="shared" si="92"/>
        <v>6628.12</v>
      </c>
      <c r="K1561" s="132"/>
      <c r="L1561" s="138">
        <f t="shared" ref="L1561:N1561" si="93">SUM(L1562:L1628)</f>
        <v>84549.39</v>
      </c>
      <c r="M1561" s="138">
        <f t="shared" si="93"/>
        <v>40.8</v>
      </c>
      <c r="N1561" s="138">
        <f t="shared" si="93"/>
        <v>84508.59</v>
      </c>
      <c r="O1561" s="133"/>
    </row>
    <row r="1562" ht="12" spans="1:15">
      <c r="A1562" s="135" t="s">
        <v>3784</v>
      </c>
      <c r="B1562" s="65" t="s">
        <v>3785</v>
      </c>
      <c r="C1562" s="65">
        <v>1</v>
      </c>
      <c r="D1562" s="65" t="s">
        <v>7503</v>
      </c>
      <c r="E1562" s="65"/>
      <c r="F1562" s="65"/>
      <c r="G1562" s="65">
        <v>29</v>
      </c>
      <c r="H1562" s="65">
        <f t="shared" ref="H1562:H1567" si="94">SUM(E1562:G1562)</f>
        <v>29</v>
      </c>
      <c r="I1562" s="135"/>
      <c r="J1562" s="135">
        <f>H1562-I1562</f>
        <v>29</v>
      </c>
      <c r="K1562" s="135">
        <v>12.75</v>
      </c>
      <c r="L1562" s="139">
        <f>ROUND(H1562*K1562,2)</f>
        <v>369.75</v>
      </c>
      <c r="M1562" s="139"/>
      <c r="N1562" s="139">
        <f>L1562-M1562</f>
        <v>369.75</v>
      </c>
      <c r="O1562" s="65"/>
    </row>
    <row r="1563" ht="12" spans="1:15">
      <c r="A1563" s="135" t="s">
        <v>3784</v>
      </c>
      <c r="B1563" s="65" t="s">
        <v>3785</v>
      </c>
      <c r="C1563" s="65">
        <v>1</v>
      </c>
      <c r="D1563" s="65" t="s">
        <v>7504</v>
      </c>
      <c r="E1563" s="65"/>
      <c r="F1563" s="65"/>
      <c r="G1563" s="65">
        <v>32.8</v>
      </c>
      <c r="H1563" s="65">
        <f t="shared" si="94"/>
        <v>32.8</v>
      </c>
      <c r="I1563" s="135"/>
      <c r="J1563" s="135">
        <f t="shared" ref="J1563:J1594" si="95">H1563-I1563</f>
        <v>32.8</v>
      </c>
      <c r="K1563" s="135">
        <v>12.75</v>
      </c>
      <c r="L1563" s="139">
        <f t="shared" ref="L1563:L1594" si="96">ROUND(H1563*K1563,2)</f>
        <v>418.2</v>
      </c>
      <c r="M1563" s="139"/>
      <c r="N1563" s="139">
        <f t="shared" ref="N1563:N1594" si="97">L1563-M1563</f>
        <v>418.2</v>
      </c>
      <c r="O1563" s="65"/>
    </row>
    <row r="1564" ht="12" spans="1:15">
      <c r="A1564" s="135" t="s">
        <v>3784</v>
      </c>
      <c r="B1564" s="65" t="s">
        <v>3785</v>
      </c>
      <c r="C1564" s="65">
        <v>1</v>
      </c>
      <c r="D1564" s="65" t="s">
        <v>7505</v>
      </c>
      <c r="E1564" s="65"/>
      <c r="F1564" s="65"/>
      <c r="G1564" s="65">
        <v>30.8</v>
      </c>
      <c r="H1564" s="65">
        <f t="shared" si="94"/>
        <v>30.8</v>
      </c>
      <c r="I1564" s="135"/>
      <c r="J1564" s="135">
        <f t="shared" si="95"/>
        <v>30.8</v>
      </c>
      <c r="K1564" s="135">
        <v>12.75</v>
      </c>
      <c r="L1564" s="139">
        <f t="shared" si="96"/>
        <v>392.7</v>
      </c>
      <c r="M1564" s="139"/>
      <c r="N1564" s="139">
        <f t="shared" si="97"/>
        <v>392.7</v>
      </c>
      <c r="O1564" s="65"/>
    </row>
    <row r="1565" ht="12" spans="1:15">
      <c r="A1565" s="135" t="s">
        <v>3784</v>
      </c>
      <c r="B1565" s="65" t="s">
        <v>3785</v>
      </c>
      <c r="C1565" s="65">
        <v>1</v>
      </c>
      <c r="D1565" s="65" t="s">
        <v>5181</v>
      </c>
      <c r="E1565" s="65"/>
      <c r="F1565" s="65"/>
      <c r="G1565" s="65">
        <v>25</v>
      </c>
      <c r="H1565" s="65">
        <f t="shared" si="94"/>
        <v>25</v>
      </c>
      <c r="I1565" s="135"/>
      <c r="J1565" s="135">
        <f t="shared" si="95"/>
        <v>25</v>
      </c>
      <c r="K1565" s="135">
        <v>12.75</v>
      </c>
      <c r="L1565" s="139">
        <f t="shared" si="96"/>
        <v>318.75</v>
      </c>
      <c r="M1565" s="139"/>
      <c r="N1565" s="139">
        <f t="shared" si="97"/>
        <v>318.75</v>
      </c>
      <c r="O1565" s="65"/>
    </row>
    <row r="1566" ht="12" spans="1:15">
      <c r="A1566" s="135" t="s">
        <v>3784</v>
      </c>
      <c r="B1566" s="65" t="s">
        <v>3785</v>
      </c>
      <c r="C1566" s="65">
        <v>1</v>
      </c>
      <c r="D1566" s="65" t="s">
        <v>7506</v>
      </c>
      <c r="E1566" s="65"/>
      <c r="F1566" s="65"/>
      <c r="G1566" s="65">
        <v>28.9</v>
      </c>
      <c r="H1566" s="65">
        <f t="shared" si="94"/>
        <v>28.9</v>
      </c>
      <c r="I1566" s="135"/>
      <c r="J1566" s="135">
        <f t="shared" si="95"/>
        <v>28.9</v>
      </c>
      <c r="K1566" s="135">
        <v>12.75</v>
      </c>
      <c r="L1566" s="139">
        <f t="shared" si="96"/>
        <v>368.48</v>
      </c>
      <c r="M1566" s="139"/>
      <c r="N1566" s="139">
        <f t="shared" si="97"/>
        <v>368.48</v>
      </c>
      <c r="O1566" s="65"/>
    </row>
    <row r="1567" ht="12" spans="1:15">
      <c r="A1567" s="135" t="s">
        <v>3784</v>
      </c>
      <c r="B1567" s="65" t="s">
        <v>3785</v>
      </c>
      <c r="C1567" s="65">
        <v>1</v>
      </c>
      <c r="D1567" s="65" t="s">
        <v>7507</v>
      </c>
      <c r="E1567" s="65"/>
      <c r="F1567" s="65"/>
      <c r="G1567" s="65">
        <v>13.5</v>
      </c>
      <c r="H1567" s="65">
        <f t="shared" si="94"/>
        <v>13.5</v>
      </c>
      <c r="I1567" s="135"/>
      <c r="J1567" s="135">
        <f t="shared" si="95"/>
        <v>13.5</v>
      </c>
      <c r="K1567" s="135">
        <v>12.75</v>
      </c>
      <c r="L1567" s="139">
        <f t="shared" si="96"/>
        <v>172.13</v>
      </c>
      <c r="M1567" s="139"/>
      <c r="N1567" s="139">
        <f t="shared" si="97"/>
        <v>172.13</v>
      </c>
      <c r="O1567" s="65"/>
    </row>
    <row r="1568" ht="12" spans="1:15">
      <c r="A1568" s="135" t="s">
        <v>3784</v>
      </c>
      <c r="B1568" s="65" t="s">
        <v>3785</v>
      </c>
      <c r="C1568" s="65">
        <v>1</v>
      </c>
      <c r="D1568" s="65" t="s">
        <v>7508</v>
      </c>
      <c r="E1568" s="65"/>
      <c r="F1568" s="65"/>
      <c r="G1568" s="65">
        <v>1.8</v>
      </c>
      <c r="H1568" s="65">
        <v>1.8</v>
      </c>
      <c r="I1568" s="135"/>
      <c r="J1568" s="135">
        <f t="shared" si="95"/>
        <v>1.8</v>
      </c>
      <c r="K1568" s="135">
        <v>12.75</v>
      </c>
      <c r="L1568" s="139">
        <f t="shared" si="96"/>
        <v>22.95</v>
      </c>
      <c r="M1568" s="139"/>
      <c r="N1568" s="139">
        <f t="shared" si="97"/>
        <v>22.95</v>
      </c>
      <c r="O1568" s="65"/>
    </row>
    <row r="1569" ht="12" spans="1:15">
      <c r="A1569" s="135" t="s">
        <v>3784</v>
      </c>
      <c r="B1569" s="65" t="s">
        <v>3785</v>
      </c>
      <c r="C1569" s="65">
        <v>1</v>
      </c>
      <c r="D1569" s="65" t="s">
        <v>7509</v>
      </c>
      <c r="E1569" s="65"/>
      <c r="F1569" s="65"/>
      <c r="G1569" s="65">
        <v>11</v>
      </c>
      <c r="H1569" s="65">
        <f t="shared" ref="H1569:H1580" si="98">SUM(E1569:G1569)</f>
        <v>11</v>
      </c>
      <c r="I1569" s="135"/>
      <c r="J1569" s="135">
        <f t="shared" si="95"/>
        <v>11</v>
      </c>
      <c r="K1569" s="135">
        <v>12.75</v>
      </c>
      <c r="L1569" s="139">
        <f t="shared" si="96"/>
        <v>140.25</v>
      </c>
      <c r="M1569" s="139"/>
      <c r="N1569" s="139">
        <f t="shared" si="97"/>
        <v>140.25</v>
      </c>
      <c r="O1569" s="65"/>
    </row>
    <row r="1570" ht="12" spans="1:15">
      <c r="A1570" s="135" t="s">
        <v>3784</v>
      </c>
      <c r="B1570" s="65" t="s">
        <v>3785</v>
      </c>
      <c r="C1570" s="65">
        <v>1</v>
      </c>
      <c r="D1570" s="65" t="s">
        <v>7510</v>
      </c>
      <c r="E1570" s="65"/>
      <c r="F1570" s="65"/>
      <c r="G1570" s="65">
        <v>1.8</v>
      </c>
      <c r="H1570" s="65">
        <f t="shared" si="98"/>
        <v>1.8</v>
      </c>
      <c r="I1570" s="135"/>
      <c r="J1570" s="135">
        <f t="shared" si="95"/>
        <v>1.8</v>
      </c>
      <c r="K1570" s="135">
        <v>12.75</v>
      </c>
      <c r="L1570" s="139">
        <f t="shared" si="96"/>
        <v>22.95</v>
      </c>
      <c r="M1570" s="139"/>
      <c r="N1570" s="139">
        <f t="shared" si="97"/>
        <v>22.95</v>
      </c>
      <c r="O1570" s="65"/>
    </row>
    <row r="1571" ht="12" spans="1:15">
      <c r="A1571" s="135" t="s">
        <v>3784</v>
      </c>
      <c r="B1571" s="65" t="s">
        <v>3785</v>
      </c>
      <c r="C1571" s="65">
        <v>1</v>
      </c>
      <c r="D1571" s="65" t="s">
        <v>7511</v>
      </c>
      <c r="E1571" s="65"/>
      <c r="F1571" s="65"/>
      <c r="G1571" s="65">
        <v>9.2</v>
      </c>
      <c r="H1571" s="65">
        <f t="shared" si="98"/>
        <v>9.2</v>
      </c>
      <c r="I1571" s="135"/>
      <c r="J1571" s="135">
        <f t="shared" si="95"/>
        <v>9.2</v>
      </c>
      <c r="K1571" s="135">
        <v>12.75</v>
      </c>
      <c r="L1571" s="139">
        <f t="shared" si="96"/>
        <v>117.3</v>
      </c>
      <c r="M1571" s="139"/>
      <c r="N1571" s="139">
        <f t="shared" si="97"/>
        <v>117.3</v>
      </c>
      <c r="O1571" s="65"/>
    </row>
    <row r="1572" ht="12" spans="1:15">
      <c r="A1572" s="135" t="s">
        <v>3784</v>
      </c>
      <c r="B1572" s="65" t="s">
        <v>3785</v>
      </c>
      <c r="C1572" s="65">
        <v>1</v>
      </c>
      <c r="D1572" s="65" t="s">
        <v>1587</v>
      </c>
      <c r="E1572" s="65"/>
      <c r="F1572" s="65"/>
      <c r="G1572" s="65">
        <v>3.8</v>
      </c>
      <c r="H1572" s="65">
        <f t="shared" si="98"/>
        <v>3.8</v>
      </c>
      <c r="I1572" s="135"/>
      <c r="J1572" s="135">
        <f t="shared" si="95"/>
        <v>3.8</v>
      </c>
      <c r="K1572" s="135">
        <v>12.75</v>
      </c>
      <c r="L1572" s="139">
        <f t="shared" si="96"/>
        <v>48.45</v>
      </c>
      <c r="M1572" s="139"/>
      <c r="N1572" s="139">
        <f t="shared" si="97"/>
        <v>48.45</v>
      </c>
      <c r="O1572" s="65"/>
    </row>
    <row r="1573" ht="12" spans="1:15">
      <c r="A1573" s="135" t="s">
        <v>3784</v>
      </c>
      <c r="B1573" s="65" t="s">
        <v>3785</v>
      </c>
      <c r="C1573" s="65">
        <v>1</v>
      </c>
      <c r="D1573" s="65" t="s">
        <v>7512</v>
      </c>
      <c r="E1573" s="65"/>
      <c r="F1573" s="65"/>
      <c r="G1573" s="65">
        <v>3.8</v>
      </c>
      <c r="H1573" s="65">
        <f t="shared" si="98"/>
        <v>3.8</v>
      </c>
      <c r="I1573" s="135"/>
      <c r="J1573" s="135">
        <f t="shared" si="95"/>
        <v>3.8</v>
      </c>
      <c r="K1573" s="135">
        <v>12.75</v>
      </c>
      <c r="L1573" s="139">
        <f t="shared" si="96"/>
        <v>48.45</v>
      </c>
      <c r="M1573" s="139"/>
      <c r="N1573" s="139">
        <f t="shared" si="97"/>
        <v>48.45</v>
      </c>
      <c r="O1573" s="65"/>
    </row>
    <row r="1574" ht="12" spans="1:15">
      <c r="A1574" s="135" t="s">
        <v>3784</v>
      </c>
      <c r="B1574" s="65" t="s">
        <v>3785</v>
      </c>
      <c r="C1574" s="65">
        <v>1</v>
      </c>
      <c r="D1574" s="65" t="s">
        <v>1672</v>
      </c>
      <c r="E1574" s="65"/>
      <c r="F1574" s="65"/>
      <c r="G1574" s="65">
        <v>7.3</v>
      </c>
      <c r="H1574" s="65">
        <f t="shared" si="98"/>
        <v>7.3</v>
      </c>
      <c r="I1574" s="135"/>
      <c r="J1574" s="135">
        <f t="shared" si="95"/>
        <v>7.3</v>
      </c>
      <c r="K1574" s="135">
        <v>12.75</v>
      </c>
      <c r="L1574" s="139">
        <f t="shared" si="96"/>
        <v>93.08</v>
      </c>
      <c r="M1574" s="139"/>
      <c r="N1574" s="139">
        <f t="shared" si="97"/>
        <v>93.08</v>
      </c>
      <c r="O1574" s="65"/>
    </row>
    <row r="1575" ht="12" spans="1:15">
      <c r="A1575" s="135" t="s">
        <v>3784</v>
      </c>
      <c r="B1575" s="65" t="s">
        <v>3785</v>
      </c>
      <c r="C1575" s="65">
        <v>1</v>
      </c>
      <c r="D1575" s="65" t="s">
        <v>7513</v>
      </c>
      <c r="E1575" s="65"/>
      <c r="F1575" s="65"/>
      <c r="G1575" s="65">
        <v>7.3</v>
      </c>
      <c r="H1575" s="65">
        <f t="shared" si="98"/>
        <v>7.3</v>
      </c>
      <c r="I1575" s="135"/>
      <c r="J1575" s="135">
        <f t="shared" si="95"/>
        <v>7.3</v>
      </c>
      <c r="K1575" s="135">
        <v>12.75</v>
      </c>
      <c r="L1575" s="139">
        <f t="shared" si="96"/>
        <v>93.08</v>
      </c>
      <c r="M1575" s="139"/>
      <c r="N1575" s="139">
        <f t="shared" si="97"/>
        <v>93.08</v>
      </c>
      <c r="O1575" s="65"/>
    </row>
    <row r="1576" ht="12" spans="1:15">
      <c r="A1576" s="135" t="s">
        <v>3784</v>
      </c>
      <c r="B1576" s="65" t="s">
        <v>3785</v>
      </c>
      <c r="C1576" s="65">
        <v>1</v>
      </c>
      <c r="D1576" s="65" t="s">
        <v>7514</v>
      </c>
      <c r="E1576" s="65"/>
      <c r="F1576" s="65"/>
      <c r="G1576" s="65">
        <v>1.8</v>
      </c>
      <c r="H1576" s="65">
        <f t="shared" si="98"/>
        <v>1.8</v>
      </c>
      <c r="I1576" s="135"/>
      <c r="J1576" s="135">
        <f t="shared" si="95"/>
        <v>1.8</v>
      </c>
      <c r="K1576" s="135">
        <v>12.75</v>
      </c>
      <c r="L1576" s="139">
        <f t="shared" si="96"/>
        <v>22.95</v>
      </c>
      <c r="M1576" s="139"/>
      <c r="N1576" s="139">
        <f t="shared" si="97"/>
        <v>22.95</v>
      </c>
      <c r="O1576" s="65"/>
    </row>
    <row r="1577" ht="12" spans="1:15">
      <c r="A1577" s="135" t="s">
        <v>3784</v>
      </c>
      <c r="B1577" s="65" t="s">
        <v>3785</v>
      </c>
      <c r="C1577" s="65">
        <v>1</v>
      </c>
      <c r="D1577" s="65" t="s">
        <v>7515</v>
      </c>
      <c r="E1577" s="65"/>
      <c r="F1577" s="65"/>
      <c r="G1577" s="65">
        <v>12.8</v>
      </c>
      <c r="H1577" s="65">
        <f t="shared" si="98"/>
        <v>12.8</v>
      </c>
      <c r="I1577" s="135"/>
      <c r="J1577" s="135">
        <f t="shared" si="95"/>
        <v>12.8</v>
      </c>
      <c r="K1577" s="135">
        <v>12.75</v>
      </c>
      <c r="L1577" s="139">
        <f t="shared" si="96"/>
        <v>163.2</v>
      </c>
      <c r="M1577" s="139"/>
      <c r="N1577" s="139">
        <f t="shared" si="97"/>
        <v>163.2</v>
      </c>
      <c r="O1577" s="65"/>
    </row>
    <row r="1578" ht="12" spans="1:15">
      <c r="A1578" s="135" t="s">
        <v>3784</v>
      </c>
      <c r="B1578" s="65" t="s">
        <v>3785</v>
      </c>
      <c r="C1578" s="65">
        <v>1</v>
      </c>
      <c r="D1578" s="65" t="s">
        <v>7516</v>
      </c>
      <c r="E1578" s="65"/>
      <c r="F1578" s="65"/>
      <c r="G1578" s="65">
        <v>12.8</v>
      </c>
      <c r="H1578" s="65">
        <f t="shared" si="98"/>
        <v>12.8</v>
      </c>
      <c r="I1578" s="135"/>
      <c r="J1578" s="135">
        <f t="shared" si="95"/>
        <v>12.8</v>
      </c>
      <c r="K1578" s="135">
        <v>12.75</v>
      </c>
      <c r="L1578" s="139">
        <f t="shared" si="96"/>
        <v>163.2</v>
      </c>
      <c r="M1578" s="139"/>
      <c r="N1578" s="139">
        <f t="shared" si="97"/>
        <v>163.2</v>
      </c>
      <c r="O1578" s="65"/>
    </row>
    <row r="1579" ht="12" spans="1:15">
      <c r="A1579" s="135" t="s">
        <v>3784</v>
      </c>
      <c r="B1579" s="65" t="s">
        <v>3785</v>
      </c>
      <c r="C1579" s="65">
        <v>1</v>
      </c>
      <c r="D1579" s="65" t="s">
        <v>7517</v>
      </c>
      <c r="E1579" s="65"/>
      <c r="F1579" s="65"/>
      <c r="G1579" s="65">
        <v>7.3</v>
      </c>
      <c r="H1579" s="65">
        <f t="shared" si="98"/>
        <v>7.3</v>
      </c>
      <c r="I1579" s="135"/>
      <c r="J1579" s="135">
        <f t="shared" si="95"/>
        <v>7.3</v>
      </c>
      <c r="K1579" s="135">
        <v>12.75</v>
      </c>
      <c r="L1579" s="139">
        <f t="shared" si="96"/>
        <v>93.08</v>
      </c>
      <c r="M1579" s="139"/>
      <c r="N1579" s="139">
        <f t="shared" si="97"/>
        <v>93.08</v>
      </c>
      <c r="O1579" s="65"/>
    </row>
    <row r="1580" ht="12" spans="1:15">
      <c r="A1580" s="135" t="s">
        <v>3784</v>
      </c>
      <c r="B1580" s="65" t="s">
        <v>3785</v>
      </c>
      <c r="C1580" s="65">
        <v>1</v>
      </c>
      <c r="D1580" s="65" t="s">
        <v>7518</v>
      </c>
      <c r="E1580" s="65"/>
      <c r="F1580" s="65"/>
      <c r="G1580" s="65">
        <v>7.3</v>
      </c>
      <c r="H1580" s="65">
        <f t="shared" si="98"/>
        <v>7.3</v>
      </c>
      <c r="I1580" s="135"/>
      <c r="J1580" s="135">
        <f t="shared" si="95"/>
        <v>7.3</v>
      </c>
      <c r="K1580" s="135">
        <v>12.75</v>
      </c>
      <c r="L1580" s="139">
        <f t="shared" si="96"/>
        <v>93.08</v>
      </c>
      <c r="M1580" s="139"/>
      <c r="N1580" s="139">
        <f t="shared" si="97"/>
        <v>93.08</v>
      </c>
      <c r="O1580" s="65"/>
    </row>
    <row r="1581" ht="12" spans="1:15">
      <c r="A1581" s="135" t="s">
        <v>3784</v>
      </c>
      <c r="B1581" s="65" t="s">
        <v>3785</v>
      </c>
      <c r="C1581" s="65">
        <v>1</v>
      </c>
      <c r="D1581" s="65" t="s">
        <v>7519</v>
      </c>
      <c r="E1581" s="65"/>
      <c r="F1581" s="65"/>
      <c r="G1581" s="38">
        <v>5.5</v>
      </c>
      <c r="H1581" s="38">
        <v>5.5</v>
      </c>
      <c r="I1581" s="135"/>
      <c r="J1581" s="135">
        <f t="shared" si="95"/>
        <v>5.5</v>
      </c>
      <c r="K1581" s="135">
        <v>12.75</v>
      </c>
      <c r="L1581" s="139">
        <f t="shared" si="96"/>
        <v>70.13</v>
      </c>
      <c r="M1581" s="139"/>
      <c r="N1581" s="139">
        <f t="shared" si="97"/>
        <v>70.13</v>
      </c>
      <c r="O1581" s="65"/>
    </row>
    <row r="1582" ht="12" spans="1:15">
      <c r="A1582" s="135" t="s">
        <v>3784</v>
      </c>
      <c r="B1582" s="65" t="s">
        <v>3785</v>
      </c>
      <c r="C1582" s="65">
        <v>1</v>
      </c>
      <c r="D1582" s="65" t="s">
        <v>7520</v>
      </c>
      <c r="E1582" s="65"/>
      <c r="F1582" s="65"/>
      <c r="G1582" s="65">
        <v>16.5</v>
      </c>
      <c r="H1582" s="65">
        <f t="shared" ref="H1582:H1628" si="99">SUM(E1582:G1582)</f>
        <v>16.5</v>
      </c>
      <c r="I1582" s="135"/>
      <c r="J1582" s="135">
        <f t="shared" si="95"/>
        <v>16.5</v>
      </c>
      <c r="K1582" s="135">
        <v>12.75</v>
      </c>
      <c r="L1582" s="139">
        <f t="shared" si="96"/>
        <v>210.38</v>
      </c>
      <c r="M1582" s="139"/>
      <c r="N1582" s="139">
        <f t="shared" si="97"/>
        <v>210.38</v>
      </c>
      <c r="O1582" s="65"/>
    </row>
    <row r="1583" ht="12" spans="1:15">
      <c r="A1583" s="135" t="s">
        <v>3784</v>
      </c>
      <c r="B1583" s="65" t="s">
        <v>3785</v>
      </c>
      <c r="C1583" s="65">
        <v>1</v>
      </c>
      <c r="D1583" s="65" t="s">
        <v>7521</v>
      </c>
      <c r="E1583" s="65"/>
      <c r="F1583" s="65"/>
      <c r="G1583" s="65">
        <v>12.8</v>
      </c>
      <c r="H1583" s="65">
        <f t="shared" si="99"/>
        <v>12.8</v>
      </c>
      <c r="I1583" s="135"/>
      <c r="J1583" s="135">
        <f t="shared" si="95"/>
        <v>12.8</v>
      </c>
      <c r="K1583" s="135">
        <v>12.75</v>
      </c>
      <c r="L1583" s="139">
        <f t="shared" si="96"/>
        <v>163.2</v>
      </c>
      <c r="M1583" s="139"/>
      <c r="N1583" s="139">
        <f t="shared" si="97"/>
        <v>163.2</v>
      </c>
      <c r="O1583" s="65"/>
    </row>
    <row r="1584" ht="12" spans="1:15">
      <c r="A1584" s="135" t="s">
        <v>3784</v>
      </c>
      <c r="B1584" s="65" t="s">
        <v>3785</v>
      </c>
      <c r="C1584" s="65">
        <v>1</v>
      </c>
      <c r="D1584" s="65" t="s">
        <v>7522</v>
      </c>
      <c r="E1584" s="65"/>
      <c r="F1584" s="65"/>
      <c r="G1584" s="65">
        <v>7.3</v>
      </c>
      <c r="H1584" s="65">
        <f t="shared" si="99"/>
        <v>7.3</v>
      </c>
      <c r="I1584" s="135"/>
      <c r="J1584" s="135">
        <f t="shared" si="95"/>
        <v>7.3</v>
      </c>
      <c r="K1584" s="135">
        <v>12.75</v>
      </c>
      <c r="L1584" s="139">
        <f t="shared" si="96"/>
        <v>93.08</v>
      </c>
      <c r="M1584" s="139"/>
      <c r="N1584" s="139">
        <f t="shared" si="97"/>
        <v>93.08</v>
      </c>
      <c r="O1584" s="65"/>
    </row>
    <row r="1585" ht="12" spans="1:15">
      <c r="A1585" s="135" t="s">
        <v>3784</v>
      </c>
      <c r="B1585" s="65" t="s">
        <v>3785</v>
      </c>
      <c r="C1585" s="65">
        <v>1</v>
      </c>
      <c r="D1585" s="65" t="s">
        <v>7523</v>
      </c>
      <c r="E1585" s="65"/>
      <c r="F1585" s="65"/>
      <c r="G1585" s="65">
        <v>14.6</v>
      </c>
      <c r="H1585" s="65">
        <f t="shared" si="99"/>
        <v>14.6</v>
      </c>
      <c r="I1585" s="135"/>
      <c r="J1585" s="135">
        <f t="shared" si="95"/>
        <v>14.6</v>
      </c>
      <c r="K1585" s="135">
        <v>12.75</v>
      </c>
      <c r="L1585" s="139">
        <f t="shared" si="96"/>
        <v>186.15</v>
      </c>
      <c r="M1585" s="139"/>
      <c r="N1585" s="139">
        <f t="shared" si="97"/>
        <v>186.15</v>
      </c>
      <c r="O1585" s="65"/>
    </row>
    <row r="1586" ht="12" spans="1:15">
      <c r="A1586" s="135" t="s">
        <v>3784</v>
      </c>
      <c r="B1586" s="65" t="s">
        <v>3785</v>
      </c>
      <c r="C1586" s="65">
        <v>1</v>
      </c>
      <c r="D1586" s="65" t="s">
        <v>7524</v>
      </c>
      <c r="E1586" s="65"/>
      <c r="F1586" s="65"/>
      <c r="G1586" s="65">
        <v>2.8</v>
      </c>
      <c r="H1586" s="65">
        <f t="shared" si="99"/>
        <v>2.8</v>
      </c>
      <c r="I1586" s="135"/>
      <c r="J1586" s="135">
        <f t="shared" si="95"/>
        <v>2.8</v>
      </c>
      <c r="K1586" s="135">
        <v>12.75</v>
      </c>
      <c r="L1586" s="139">
        <f t="shared" si="96"/>
        <v>35.7</v>
      </c>
      <c r="M1586" s="139"/>
      <c r="N1586" s="139">
        <f t="shared" si="97"/>
        <v>35.7</v>
      </c>
      <c r="O1586" s="65"/>
    </row>
    <row r="1587" ht="12" spans="1:15">
      <c r="A1587" s="135" t="s">
        <v>3784</v>
      </c>
      <c r="B1587" s="65" t="s">
        <v>3785</v>
      </c>
      <c r="C1587" s="65">
        <v>1</v>
      </c>
      <c r="D1587" s="65" t="s">
        <v>7525</v>
      </c>
      <c r="E1587" s="65"/>
      <c r="F1587" s="65"/>
      <c r="G1587" s="65">
        <v>2.8</v>
      </c>
      <c r="H1587" s="65">
        <f t="shared" si="99"/>
        <v>2.8</v>
      </c>
      <c r="I1587" s="65"/>
      <c r="J1587" s="135">
        <f t="shared" si="95"/>
        <v>2.8</v>
      </c>
      <c r="K1587" s="135">
        <v>12.75</v>
      </c>
      <c r="L1587" s="139">
        <f t="shared" si="96"/>
        <v>35.7</v>
      </c>
      <c r="M1587" s="139"/>
      <c r="N1587" s="139">
        <f t="shared" si="97"/>
        <v>35.7</v>
      </c>
      <c r="O1587" s="65"/>
    </row>
    <row r="1588" ht="12" spans="1:15">
      <c r="A1588" s="135" t="s">
        <v>3784</v>
      </c>
      <c r="B1588" s="65" t="s">
        <v>3785</v>
      </c>
      <c r="C1588" s="65">
        <v>1</v>
      </c>
      <c r="D1588" s="65" t="s">
        <v>7526</v>
      </c>
      <c r="E1588" s="65"/>
      <c r="F1588" s="65"/>
      <c r="G1588" s="65">
        <v>2.8</v>
      </c>
      <c r="H1588" s="65">
        <f t="shared" si="99"/>
        <v>2.8</v>
      </c>
      <c r="I1588" s="65"/>
      <c r="J1588" s="135">
        <f t="shared" si="95"/>
        <v>2.8</v>
      </c>
      <c r="K1588" s="135">
        <v>12.75</v>
      </c>
      <c r="L1588" s="139">
        <f t="shared" si="96"/>
        <v>35.7</v>
      </c>
      <c r="M1588" s="139"/>
      <c r="N1588" s="139">
        <f t="shared" si="97"/>
        <v>35.7</v>
      </c>
      <c r="O1588" s="65"/>
    </row>
    <row r="1589" ht="12" spans="1:15">
      <c r="A1589" s="135" t="s">
        <v>3784</v>
      </c>
      <c r="B1589" s="65" t="s">
        <v>3785</v>
      </c>
      <c r="C1589" s="65">
        <v>1</v>
      </c>
      <c r="D1589" s="65" t="s">
        <v>7527</v>
      </c>
      <c r="E1589" s="65"/>
      <c r="F1589" s="65"/>
      <c r="G1589" s="65">
        <v>3.8</v>
      </c>
      <c r="H1589" s="65">
        <f t="shared" si="99"/>
        <v>3.8</v>
      </c>
      <c r="I1589" s="65"/>
      <c r="J1589" s="135">
        <f t="shared" si="95"/>
        <v>3.8</v>
      </c>
      <c r="K1589" s="135">
        <v>12.75</v>
      </c>
      <c r="L1589" s="139">
        <f t="shared" si="96"/>
        <v>48.45</v>
      </c>
      <c r="M1589" s="139"/>
      <c r="N1589" s="139">
        <f t="shared" si="97"/>
        <v>48.45</v>
      </c>
      <c r="O1589" s="65"/>
    </row>
    <row r="1590" ht="12" spans="1:15">
      <c r="A1590" s="135" t="s">
        <v>3784</v>
      </c>
      <c r="B1590" s="65" t="s">
        <v>3785</v>
      </c>
      <c r="C1590" s="65">
        <v>1</v>
      </c>
      <c r="D1590" s="65" t="s">
        <v>7528</v>
      </c>
      <c r="E1590" s="65"/>
      <c r="F1590" s="65"/>
      <c r="G1590" s="65">
        <v>2.8</v>
      </c>
      <c r="H1590" s="65">
        <f t="shared" si="99"/>
        <v>2.8</v>
      </c>
      <c r="I1590" s="65"/>
      <c r="J1590" s="135">
        <f t="shared" si="95"/>
        <v>2.8</v>
      </c>
      <c r="K1590" s="135">
        <v>12.75</v>
      </c>
      <c r="L1590" s="139">
        <f t="shared" si="96"/>
        <v>35.7</v>
      </c>
      <c r="M1590" s="139"/>
      <c r="N1590" s="139">
        <f t="shared" si="97"/>
        <v>35.7</v>
      </c>
      <c r="O1590" s="65"/>
    </row>
    <row r="1591" ht="12" spans="1:15">
      <c r="A1591" s="135" t="s">
        <v>3784</v>
      </c>
      <c r="B1591" s="65" t="s">
        <v>3785</v>
      </c>
      <c r="C1591" s="65">
        <v>1</v>
      </c>
      <c r="D1591" s="65" t="s">
        <v>7529</v>
      </c>
      <c r="E1591" s="65"/>
      <c r="F1591" s="65"/>
      <c r="G1591" s="65">
        <v>7.3</v>
      </c>
      <c r="H1591" s="65">
        <f t="shared" si="99"/>
        <v>7.3</v>
      </c>
      <c r="I1591" s="65"/>
      <c r="J1591" s="135">
        <f t="shared" si="95"/>
        <v>7.3</v>
      </c>
      <c r="K1591" s="135">
        <v>12.75</v>
      </c>
      <c r="L1591" s="139">
        <f t="shared" si="96"/>
        <v>93.08</v>
      </c>
      <c r="M1591" s="139"/>
      <c r="N1591" s="139">
        <f t="shared" si="97"/>
        <v>93.08</v>
      </c>
      <c r="O1591" s="65"/>
    </row>
    <row r="1592" ht="12" spans="1:15">
      <c r="A1592" s="136" t="s">
        <v>3784</v>
      </c>
      <c r="B1592" s="136" t="s">
        <v>3785</v>
      </c>
      <c r="C1592" s="137" t="s">
        <v>6652</v>
      </c>
      <c r="D1592" s="65" t="s">
        <v>3787</v>
      </c>
      <c r="E1592" s="65"/>
      <c r="F1592" s="65"/>
      <c r="G1592" s="65">
        <v>14</v>
      </c>
      <c r="H1592" s="65">
        <f t="shared" si="99"/>
        <v>14</v>
      </c>
      <c r="I1592" s="65"/>
      <c r="J1592" s="135">
        <f t="shared" si="95"/>
        <v>14</v>
      </c>
      <c r="K1592" s="135">
        <v>12.75</v>
      </c>
      <c r="L1592" s="139">
        <f t="shared" si="96"/>
        <v>178.5</v>
      </c>
      <c r="M1592" s="139"/>
      <c r="N1592" s="139">
        <f t="shared" si="97"/>
        <v>178.5</v>
      </c>
      <c r="O1592" s="65"/>
    </row>
    <row r="1593" ht="12" spans="1:15">
      <c r="A1593" s="136" t="s">
        <v>3784</v>
      </c>
      <c r="B1593" s="136" t="s">
        <v>3785</v>
      </c>
      <c r="C1593" s="136" t="s">
        <v>6652</v>
      </c>
      <c r="D1593" s="136" t="s">
        <v>3788</v>
      </c>
      <c r="E1593" s="65"/>
      <c r="F1593" s="65"/>
      <c r="G1593" s="65">
        <v>12</v>
      </c>
      <c r="H1593" s="65">
        <f t="shared" si="99"/>
        <v>12</v>
      </c>
      <c r="I1593" s="65"/>
      <c r="J1593" s="135">
        <f t="shared" si="95"/>
        <v>12</v>
      </c>
      <c r="K1593" s="135">
        <v>12.75</v>
      </c>
      <c r="L1593" s="139">
        <f t="shared" si="96"/>
        <v>153</v>
      </c>
      <c r="M1593" s="139"/>
      <c r="N1593" s="139">
        <f t="shared" si="97"/>
        <v>153</v>
      </c>
      <c r="O1593" s="65"/>
    </row>
    <row r="1594" ht="12" spans="1:15">
      <c r="A1594" s="136" t="s">
        <v>3784</v>
      </c>
      <c r="B1594" s="136" t="s">
        <v>3785</v>
      </c>
      <c r="C1594" s="137" t="s">
        <v>6652</v>
      </c>
      <c r="D1594" s="65" t="s">
        <v>3789</v>
      </c>
      <c r="E1594" s="65"/>
      <c r="F1594" s="65"/>
      <c r="G1594" s="65">
        <v>9</v>
      </c>
      <c r="H1594" s="65">
        <f t="shared" si="99"/>
        <v>9</v>
      </c>
      <c r="I1594" s="65"/>
      <c r="J1594" s="135">
        <f t="shared" si="95"/>
        <v>9</v>
      </c>
      <c r="K1594" s="135">
        <v>12.75</v>
      </c>
      <c r="L1594" s="139">
        <f t="shared" si="96"/>
        <v>114.75</v>
      </c>
      <c r="M1594" s="139"/>
      <c r="N1594" s="139">
        <f t="shared" si="97"/>
        <v>114.75</v>
      </c>
      <c r="O1594" s="65"/>
    </row>
    <row r="1595" ht="12" spans="1:15">
      <c r="A1595" s="136" t="s">
        <v>3784</v>
      </c>
      <c r="B1595" s="136" t="s">
        <v>3785</v>
      </c>
      <c r="C1595" s="137" t="s">
        <v>6652</v>
      </c>
      <c r="D1595" s="65" t="s">
        <v>3790</v>
      </c>
      <c r="E1595" s="65"/>
      <c r="F1595" s="65"/>
      <c r="G1595" s="65">
        <v>9</v>
      </c>
      <c r="H1595" s="65">
        <f t="shared" si="99"/>
        <v>9</v>
      </c>
      <c r="I1595" s="65"/>
      <c r="J1595" s="135">
        <f t="shared" ref="J1595:J1628" si="100">H1595-I1595</f>
        <v>9</v>
      </c>
      <c r="K1595" s="135">
        <v>12.75</v>
      </c>
      <c r="L1595" s="139">
        <f t="shared" ref="L1595:L1628" si="101">ROUND(H1595*K1595,2)</f>
        <v>114.75</v>
      </c>
      <c r="M1595" s="139"/>
      <c r="N1595" s="139">
        <f t="shared" ref="N1595:N1628" si="102">L1595-M1595</f>
        <v>114.75</v>
      </c>
      <c r="O1595" s="65"/>
    </row>
    <row r="1596" ht="12" spans="1:15">
      <c r="A1596" s="136" t="s">
        <v>3784</v>
      </c>
      <c r="B1596" s="136" t="s">
        <v>3785</v>
      </c>
      <c r="C1596" s="137" t="s">
        <v>6652</v>
      </c>
      <c r="D1596" s="65" t="s">
        <v>3791</v>
      </c>
      <c r="E1596" s="65"/>
      <c r="F1596" s="65"/>
      <c r="G1596" s="65">
        <v>14</v>
      </c>
      <c r="H1596" s="65">
        <f t="shared" si="99"/>
        <v>14</v>
      </c>
      <c r="I1596" s="65"/>
      <c r="J1596" s="135">
        <f t="shared" si="100"/>
        <v>14</v>
      </c>
      <c r="K1596" s="135">
        <v>12.75</v>
      </c>
      <c r="L1596" s="139">
        <f t="shared" si="101"/>
        <v>178.5</v>
      </c>
      <c r="M1596" s="139"/>
      <c r="N1596" s="139">
        <f t="shared" si="102"/>
        <v>178.5</v>
      </c>
      <c r="O1596" s="65"/>
    </row>
    <row r="1597" ht="12" spans="1:15">
      <c r="A1597" s="136" t="s">
        <v>3784</v>
      </c>
      <c r="B1597" s="136" t="s">
        <v>3785</v>
      </c>
      <c r="C1597" s="137" t="s">
        <v>6652</v>
      </c>
      <c r="D1597" s="65" t="s">
        <v>3792</v>
      </c>
      <c r="E1597" s="65"/>
      <c r="F1597" s="65"/>
      <c r="G1597" s="65">
        <v>18</v>
      </c>
      <c r="H1597" s="65">
        <f t="shared" si="99"/>
        <v>18</v>
      </c>
      <c r="I1597" s="65"/>
      <c r="J1597" s="135">
        <f t="shared" si="100"/>
        <v>18</v>
      </c>
      <c r="K1597" s="135">
        <v>12.75</v>
      </c>
      <c r="L1597" s="139">
        <f t="shared" si="101"/>
        <v>229.5</v>
      </c>
      <c r="M1597" s="139"/>
      <c r="N1597" s="139">
        <f t="shared" si="102"/>
        <v>229.5</v>
      </c>
      <c r="O1597" s="65"/>
    </row>
    <row r="1598" ht="12" spans="1:15">
      <c r="A1598" s="136" t="s">
        <v>3784</v>
      </c>
      <c r="B1598" s="136" t="s">
        <v>3785</v>
      </c>
      <c r="C1598" s="137" t="s">
        <v>6652</v>
      </c>
      <c r="D1598" s="65" t="s">
        <v>3793</v>
      </c>
      <c r="E1598" s="65"/>
      <c r="F1598" s="65"/>
      <c r="G1598" s="65">
        <v>14</v>
      </c>
      <c r="H1598" s="65">
        <f t="shared" si="99"/>
        <v>14</v>
      </c>
      <c r="I1598" s="65"/>
      <c r="J1598" s="135">
        <f t="shared" si="100"/>
        <v>14</v>
      </c>
      <c r="K1598" s="135">
        <v>12.75</v>
      </c>
      <c r="L1598" s="139">
        <f t="shared" si="101"/>
        <v>178.5</v>
      </c>
      <c r="M1598" s="139"/>
      <c r="N1598" s="139">
        <f t="shared" si="102"/>
        <v>178.5</v>
      </c>
      <c r="O1598" s="65"/>
    </row>
    <row r="1599" ht="12" spans="1:15">
      <c r="A1599" s="136" t="s">
        <v>3784</v>
      </c>
      <c r="B1599" s="136" t="s">
        <v>3785</v>
      </c>
      <c r="C1599" s="137" t="s">
        <v>6652</v>
      </c>
      <c r="D1599" s="65" t="s">
        <v>3794</v>
      </c>
      <c r="E1599" s="65"/>
      <c r="F1599" s="65"/>
      <c r="G1599" s="65">
        <v>9</v>
      </c>
      <c r="H1599" s="65">
        <f t="shared" si="99"/>
        <v>9</v>
      </c>
      <c r="I1599" s="65"/>
      <c r="J1599" s="135">
        <f t="shared" si="100"/>
        <v>9</v>
      </c>
      <c r="K1599" s="135">
        <v>12.75</v>
      </c>
      <c r="L1599" s="139">
        <f t="shared" si="101"/>
        <v>114.75</v>
      </c>
      <c r="M1599" s="139"/>
      <c r="N1599" s="139">
        <f t="shared" si="102"/>
        <v>114.75</v>
      </c>
      <c r="O1599" s="65"/>
    </row>
    <row r="1600" ht="12" spans="1:15">
      <c r="A1600" s="136" t="s">
        <v>3784</v>
      </c>
      <c r="B1600" s="136" t="s">
        <v>3785</v>
      </c>
      <c r="C1600" s="137" t="s">
        <v>6652</v>
      </c>
      <c r="D1600" s="65" t="s">
        <v>3795</v>
      </c>
      <c r="E1600" s="65"/>
      <c r="F1600" s="65"/>
      <c r="G1600" s="65">
        <v>21</v>
      </c>
      <c r="H1600" s="65">
        <f t="shared" si="99"/>
        <v>21</v>
      </c>
      <c r="I1600" s="65"/>
      <c r="J1600" s="135">
        <f t="shared" si="100"/>
        <v>21</v>
      </c>
      <c r="K1600" s="135">
        <v>12.75</v>
      </c>
      <c r="L1600" s="139">
        <f t="shared" si="101"/>
        <v>267.75</v>
      </c>
      <c r="M1600" s="139"/>
      <c r="N1600" s="139">
        <f t="shared" si="102"/>
        <v>267.75</v>
      </c>
      <c r="O1600" s="65"/>
    </row>
    <row r="1601" ht="12" spans="1:15">
      <c r="A1601" s="136" t="s">
        <v>3784</v>
      </c>
      <c r="B1601" s="136" t="s">
        <v>3785</v>
      </c>
      <c r="C1601" s="137" t="s">
        <v>6652</v>
      </c>
      <c r="D1601" s="65" t="s">
        <v>3796</v>
      </c>
      <c r="E1601" s="65"/>
      <c r="F1601" s="65"/>
      <c r="G1601" s="65">
        <v>43</v>
      </c>
      <c r="H1601" s="65">
        <f t="shared" si="99"/>
        <v>43</v>
      </c>
      <c r="I1601" s="65"/>
      <c r="J1601" s="135">
        <f t="shared" si="100"/>
        <v>43</v>
      </c>
      <c r="K1601" s="135">
        <v>12.75</v>
      </c>
      <c r="L1601" s="139">
        <f t="shared" si="101"/>
        <v>548.25</v>
      </c>
      <c r="M1601" s="139"/>
      <c r="N1601" s="139">
        <f t="shared" si="102"/>
        <v>548.25</v>
      </c>
      <c r="O1601" s="65"/>
    </row>
    <row r="1602" ht="12" spans="1:15">
      <c r="A1602" s="136" t="s">
        <v>3784</v>
      </c>
      <c r="B1602" s="136" t="s">
        <v>3785</v>
      </c>
      <c r="C1602" s="137" t="s">
        <v>6652</v>
      </c>
      <c r="D1602" s="65" t="s">
        <v>3797</v>
      </c>
      <c r="E1602" s="65"/>
      <c r="F1602" s="65"/>
      <c r="G1602" s="65">
        <v>16.48</v>
      </c>
      <c r="H1602" s="65">
        <f t="shared" si="99"/>
        <v>16.48</v>
      </c>
      <c r="I1602" s="65"/>
      <c r="J1602" s="135">
        <f t="shared" si="100"/>
        <v>16.48</v>
      </c>
      <c r="K1602" s="135">
        <v>12.75</v>
      </c>
      <c r="L1602" s="139">
        <f t="shared" si="101"/>
        <v>210.12</v>
      </c>
      <c r="M1602" s="139"/>
      <c r="N1602" s="139">
        <f t="shared" si="102"/>
        <v>210.12</v>
      </c>
      <c r="O1602" s="65"/>
    </row>
    <row r="1603" ht="12" spans="1:15">
      <c r="A1603" s="136" t="s">
        <v>3784</v>
      </c>
      <c r="B1603" s="136" t="s">
        <v>3785</v>
      </c>
      <c r="C1603" s="137" t="s">
        <v>6652</v>
      </c>
      <c r="D1603" s="65" t="s">
        <v>3798</v>
      </c>
      <c r="E1603" s="65"/>
      <c r="F1603" s="65"/>
      <c r="G1603" s="65">
        <v>16.48</v>
      </c>
      <c r="H1603" s="65">
        <f t="shared" si="99"/>
        <v>16.48</v>
      </c>
      <c r="I1603" s="65"/>
      <c r="J1603" s="135">
        <f t="shared" si="100"/>
        <v>16.48</v>
      </c>
      <c r="K1603" s="135">
        <v>12.75</v>
      </c>
      <c r="L1603" s="139">
        <f t="shared" si="101"/>
        <v>210.12</v>
      </c>
      <c r="M1603" s="139"/>
      <c r="N1603" s="139">
        <f t="shared" si="102"/>
        <v>210.12</v>
      </c>
      <c r="O1603" s="65"/>
    </row>
    <row r="1604" ht="12" spans="1:15">
      <c r="A1604" s="136" t="s">
        <v>3784</v>
      </c>
      <c r="B1604" s="136" t="s">
        <v>3785</v>
      </c>
      <c r="C1604" s="137" t="s">
        <v>6652</v>
      </c>
      <c r="D1604" s="65" t="s">
        <v>3799</v>
      </c>
      <c r="E1604" s="65"/>
      <c r="F1604" s="65"/>
      <c r="G1604" s="65">
        <v>16.48</v>
      </c>
      <c r="H1604" s="65">
        <f t="shared" si="99"/>
        <v>16.48</v>
      </c>
      <c r="I1604" s="65"/>
      <c r="J1604" s="135">
        <f t="shared" si="100"/>
        <v>16.48</v>
      </c>
      <c r="K1604" s="135">
        <v>12.75</v>
      </c>
      <c r="L1604" s="139">
        <f t="shared" si="101"/>
        <v>210.12</v>
      </c>
      <c r="M1604" s="139"/>
      <c r="N1604" s="139">
        <f t="shared" si="102"/>
        <v>210.12</v>
      </c>
      <c r="O1604" s="65"/>
    </row>
    <row r="1605" ht="12" spans="1:15">
      <c r="A1605" s="136" t="s">
        <v>3784</v>
      </c>
      <c r="B1605" s="136" t="s">
        <v>3785</v>
      </c>
      <c r="C1605" s="137" t="s">
        <v>6652</v>
      </c>
      <c r="D1605" s="65" t="s">
        <v>3800</v>
      </c>
      <c r="E1605" s="65"/>
      <c r="F1605" s="65"/>
      <c r="G1605" s="65">
        <v>16.48</v>
      </c>
      <c r="H1605" s="65">
        <f t="shared" si="99"/>
        <v>16.48</v>
      </c>
      <c r="I1605" s="65"/>
      <c r="J1605" s="135">
        <f t="shared" si="100"/>
        <v>16.48</v>
      </c>
      <c r="K1605" s="135">
        <v>12.75</v>
      </c>
      <c r="L1605" s="139">
        <f t="shared" si="101"/>
        <v>210.12</v>
      </c>
      <c r="M1605" s="139"/>
      <c r="N1605" s="139">
        <f t="shared" si="102"/>
        <v>210.12</v>
      </c>
      <c r="O1605" s="65"/>
    </row>
    <row r="1606" ht="12" spans="1:15">
      <c r="A1606" s="136" t="s">
        <v>3784</v>
      </c>
      <c r="B1606" s="136" t="s">
        <v>3785</v>
      </c>
      <c r="C1606" s="137" t="s">
        <v>6652</v>
      </c>
      <c r="D1606" s="65" t="s">
        <v>3801</v>
      </c>
      <c r="E1606" s="140"/>
      <c r="F1606" s="140"/>
      <c r="G1606" s="65">
        <v>16.48</v>
      </c>
      <c r="H1606" s="65">
        <f t="shared" si="99"/>
        <v>16.48</v>
      </c>
      <c r="I1606" s="140"/>
      <c r="J1606" s="135">
        <f t="shared" si="100"/>
        <v>16.48</v>
      </c>
      <c r="K1606" s="135">
        <v>12.75</v>
      </c>
      <c r="L1606" s="139">
        <f t="shared" si="101"/>
        <v>210.12</v>
      </c>
      <c r="M1606" s="37"/>
      <c r="N1606" s="139">
        <f t="shared" si="102"/>
        <v>210.12</v>
      </c>
      <c r="O1606" s="140"/>
    </row>
    <row r="1607" ht="12" spans="1:15">
      <c r="A1607" s="136" t="s">
        <v>3784</v>
      </c>
      <c r="B1607" s="136" t="s">
        <v>3785</v>
      </c>
      <c r="C1607" s="137" t="s">
        <v>6652</v>
      </c>
      <c r="D1607" s="65" t="s">
        <v>3802</v>
      </c>
      <c r="E1607" s="65"/>
      <c r="F1607" s="65"/>
      <c r="G1607" s="65">
        <v>16.48</v>
      </c>
      <c r="H1607" s="65">
        <f t="shared" si="99"/>
        <v>16.48</v>
      </c>
      <c r="I1607" s="65"/>
      <c r="J1607" s="135">
        <f t="shared" si="100"/>
        <v>16.48</v>
      </c>
      <c r="K1607" s="135">
        <v>12.75</v>
      </c>
      <c r="L1607" s="139">
        <f t="shared" si="101"/>
        <v>210.12</v>
      </c>
      <c r="M1607" s="38"/>
      <c r="N1607" s="139">
        <f t="shared" si="102"/>
        <v>210.12</v>
      </c>
      <c r="O1607" s="140"/>
    </row>
    <row r="1608" ht="12" spans="1:15">
      <c r="A1608" s="136" t="s">
        <v>3784</v>
      </c>
      <c r="B1608" s="136" t="s">
        <v>3785</v>
      </c>
      <c r="C1608" s="137" t="s">
        <v>6652</v>
      </c>
      <c r="D1608" s="65" t="s">
        <v>3803</v>
      </c>
      <c r="E1608" s="65"/>
      <c r="F1608" s="65"/>
      <c r="G1608" s="65">
        <v>16.48</v>
      </c>
      <c r="H1608" s="65">
        <f t="shared" si="99"/>
        <v>16.48</v>
      </c>
      <c r="I1608" s="65"/>
      <c r="J1608" s="135">
        <f t="shared" si="100"/>
        <v>16.48</v>
      </c>
      <c r="K1608" s="135">
        <v>12.75</v>
      </c>
      <c r="L1608" s="139">
        <f t="shared" si="101"/>
        <v>210.12</v>
      </c>
      <c r="M1608" s="38"/>
      <c r="N1608" s="139">
        <f t="shared" si="102"/>
        <v>210.12</v>
      </c>
      <c r="O1608" s="65"/>
    </row>
    <row r="1609" ht="12" spans="1:15">
      <c r="A1609" s="136" t="s">
        <v>3784</v>
      </c>
      <c r="B1609" s="136" t="s">
        <v>3785</v>
      </c>
      <c r="C1609" s="137" t="s">
        <v>6652</v>
      </c>
      <c r="D1609" s="65" t="s">
        <v>3804</v>
      </c>
      <c r="E1609" s="65"/>
      <c r="F1609" s="65"/>
      <c r="G1609" s="65">
        <v>16.48</v>
      </c>
      <c r="H1609" s="65">
        <f t="shared" si="99"/>
        <v>16.48</v>
      </c>
      <c r="I1609" s="65"/>
      <c r="J1609" s="135">
        <f t="shared" si="100"/>
        <v>16.48</v>
      </c>
      <c r="K1609" s="135">
        <v>12.75</v>
      </c>
      <c r="L1609" s="139">
        <f t="shared" si="101"/>
        <v>210.12</v>
      </c>
      <c r="M1609" s="38"/>
      <c r="N1609" s="139">
        <f t="shared" si="102"/>
        <v>210.12</v>
      </c>
      <c r="O1609" s="65"/>
    </row>
    <row r="1610" ht="12" spans="1:15">
      <c r="A1610" s="136" t="s">
        <v>3784</v>
      </c>
      <c r="B1610" s="136" t="s">
        <v>3785</v>
      </c>
      <c r="C1610" s="137" t="s">
        <v>6652</v>
      </c>
      <c r="D1610" s="65" t="s">
        <v>3805</v>
      </c>
      <c r="E1610" s="65"/>
      <c r="F1610" s="65"/>
      <c r="G1610" s="65">
        <v>8.48</v>
      </c>
      <c r="H1610" s="65">
        <f t="shared" si="99"/>
        <v>8.48</v>
      </c>
      <c r="I1610" s="65"/>
      <c r="J1610" s="135">
        <f t="shared" si="100"/>
        <v>8.48</v>
      </c>
      <c r="K1610" s="135">
        <v>12.75</v>
      </c>
      <c r="L1610" s="139">
        <f t="shared" si="101"/>
        <v>108.12</v>
      </c>
      <c r="M1610" s="38"/>
      <c r="N1610" s="139">
        <f t="shared" si="102"/>
        <v>108.12</v>
      </c>
      <c r="O1610" s="65"/>
    </row>
    <row r="1611" ht="12" spans="1:15">
      <c r="A1611" s="136" t="s">
        <v>3784</v>
      </c>
      <c r="B1611" s="136" t="s">
        <v>3785</v>
      </c>
      <c r="C1611" s="137" t="s">
        <v>6652</v>
      </c>
      <c r="D1611" s="65" t="s">
        <v>3806</v>
      </c>
      <c r="E1611" s="140"/>
      <c r="F1611" s="140"/>
      <c r="G1611" s="38">
        <v>8.48</v>
      </c>
      <c r="H1611" s="65">
        <f t="shared" si="99"/>
        <v>8.48</v>
      </c>
      <c r="I1611" s="140"/>
      <c r="J1611" s="135">
        <f t="shared" si="100"/>
        <v>8.48</v>
      </c>
      <c r="K1611" s="135">
        <v>12.75</v>
      </c>
      <c r="L1611" s="139">
        <f t="shared" si="101"/>
        <v>108.12</v>
      </c>
      <c r="M1611" s="37"/>
      <c r="N1611" s="139">
        <f t="shared" si="102"/>
        <v>108.12</v>
      </c>
      <c r="O1611" s="140"/>
    </row>
    <row r="1612" ht="12" spans="1:15">
      <c r="A1612" s="136" t="s">
        <v>3784</v>
      </c>
      <c r="B1612" s="136" t="s">
        <v>3785</v>
      </c>
      <c r="C1612" s="136">
        <v>3</v>
      </c>
      <c r="D1612" s="65" t="s">
        <v>7530</v>
      </c>
      <c r="E1612" s="140"/>
      <c r="F1612" s="140"/>
      <c r="G1612" s="65">
        <v>32</v>
      </c>
      <c r="H1612" s="65">
        <f t="shared" si="99"/>
        <v>32</v>
      </c>
      <c r="I1612" s="140"/>
      <c r="J1612" s="135">
        <f t="shared" si="100"/>
        <v>32</v>
      </c>
      <c r="K1612" s="135">
        <v>12.75</v>
      </c>
      <c r="L1612" s="139">
        <f t="shared" si="101"/>
        <v>408</v>
      </c>
      <c r="M1612" s="37"/>
      <c r="N1612" s="139">
        <f t="shared" si="102"/>
        <v>408</v>
      </c>
      <c r="O1612" s="140"/>
    </row>
    <row r="1613" ht="12" spans="1:15">
      <c r="A1613" s="136" t="s">
        <v>3784</v>
      </c>
      <c r="B1613" s="136" t="s">
        <v>3785</v>
      </c>
      <c r="C1613" s="136">
        <v>3</v>
      </c>
      <c r="D1613" s="65" t="s">
        <v>7531</v>
      </c>
      <c r="E1613" s="140"/>
      <c r="F1613" s="140"/>
      <c r="G1613" s="65">
        <v>44</v>
      </c>
      <c r="H1613" s="65">
        <f t="shared" si="99"/>
        <v>44</v>
      </c>
      <c r="I1613" s="140"/>
      <c r="J1613" s="135">
        <f t="shared" si="100"/>
        <v>44</v>
      </c>
      <c r="K1613" s="135">
        <v>12.75</v>
      </c>
      <c r="L1613" s="139">
        <f t="shared" si="101"/>
        <v>561</v>
      </c>
      <c r="M1613" s="37"/>
      <c r="N1613" s="139">
        <f t="shared" si="102"/>
        <v>561</v>
      </c>
      <c r="O1613" s="140"/>
    </row>
    <row r="1614" ht="12" spans="1:15">
      <c r="A1614" s="136" t="s">
        <v>3784</v>
      </c>
      <c r="B1614" s="136" t="s">
        <v>3785</v>
      </c>
      <c r="C1614" s="136">
        <v>3</v>
      </c>
      <c r="D1614" s="65" t="s">
        <v>3817</v>
      </c>
      <c r="E1614" s="140"/>
      <c r="F1614" s="140"/>
      <c r="G1614" s="65">
        <v>19</v>
      </c>
      <c r="H1614" s="65">
        <f t="shared" si="99"/>
        <v>19</v>
      </c>
      <c r="I1614" s="140"/>
      <c r="J1614" s="135">
        <f t="shared" si="100"/>
        <v>19</v>
      </c>
      <c r="K1614" s="135">
        <v>12.75</v>
      </c>
      <c r="L1614" s="139">
        <f t="shared" si="101"/>
        <v>242.25</v>
      </c>
      <c r="M1614" s="37"/>
      <c r="N1614" s="139">
        <f t="shared" si="102"/>
        <v>242.25</v>
      </c>
      <c r="O1614" s="140"/>
    </row>
    <row r="1615" ht="12" spans="1:15">
      <c r="A1615" s="136" t="s">
        <v>3784</v>
      </c>
      <c r="B1615" s="136" t="s">
        <v>3785</v>
      </c>
      <c r="C1615" s="136">
        <v>3</v>
      </c>
      <c r="D1615" s="65" t="s">
        <v>3816</v>
      </c>
      <c r="E1615" s="140"/>
      <c r="F1615" s="140"/>
      <c r="G1615" s="65">
        <v>16</v>
      </c>
      <c r="H1615" s="65">
        <f t="shared" si="99"/>
        <v>16</v>
      </c>
      <c r="I1615" s="140"/>
      <c r="J1615" s="135">
        <f t="shared" si="100"/>
        <v>16</v>
      </c>
      <c r="K1615" s="135">
        <v>12.75</v>
      </c>
      <c r="L1615" s="139">
        <f t="shared" si="101"/>
        <v>204</v>
      </c>
      <c r="M1615" s="37"/>
      <c r="N1615" s="139">
        <f t="shared" si="102"/>
        <v>204</v>
      </c>
      <c r="O1615" s="140"/>
    </row>
    <row r="1616" ht="12" spans="1:15">
      <c r="A1616" s="136" t="s">
        <v>3784</v>
      </c>
      <c r="B1616" s="136" t="s">
        <v>3785</v>
      </c>
      <c r="C1616" s="136">
        <v>3</v>
      </c>
      <c r="D1616" s="65" t="s">
        <v>7532</v>
      </c>
      <c r="E1616" s="140"/>
      <c r="F1616" s="140"/>
      <c r="G1616" s="65">
        <v>28</v>
      </c>
      <c r="H1616" s="65">
        <f t="shared" si="99"/>
        <v>28</v>
      </c>
      <c r="I1616" s="140"/>
      <c r="J1616" s="135">
        <f t="shared" si="100"/>
        <v>28</v>
      </c>
      <c r="K1616" s="135">
        <v>12.75</v>
      </c>
      <c r="L1616" s="139">
        <f t="shared" si="101"/>
        <v>357</v>
      </c>
      <c r="M1616" s="37"/>
      <c r="N1616" s="139">
        <f t="shared" si="102"/>
        <v>357</v>
      </c>
      <c r="O1616" s="140"/>
    </row>
    <row r="1617" ht="12" spans="1:15">
      <c r="A1617" s="136" t="s">
        <v>3784</v>
      </c>
      <c r="B1617" s="136" t="s">
        <v>3785</v>
      </c>
      <c r="C1617" s="136">
        <v>3</v>
      </c>
      <c r="D1617" s="65" t="s">
        <v>7533</v>
      </c>
      <c r="E1617" s="140"/>
      <c r="F1617" s="140"/>
      <c r="G1617" s="65">
        <v>24</v>
      </c>
      <c r="H1617" s="65">
        <f t="shared" si="99"/>
        <v>24</v>
      </c>
      <c r="I1617" s="140"/>
      <c r="J1617" s="135">
        <f t="shared" si="100"/>
        <v>24</v>
      </c>
      <c r="K1617" s="135">
        <v>12.75</v>
      </c>
      <c r="L1617" s="139">
        <f t="shared" si="101"/>
        <v>306</v>
      </c>
      <c r="M1617" s="37"/>
      <c r="N1617" s="139">
        <f t="shared" si="102"/>
        <v>306</v>
      </c>
      <c r="O1617" s="140"/>
    </row>
    <row r="1618" ht="12" spans="1:15">
      <c r="A1618" s="136" t="s">
        <v>3784</v>
      </c>
      <c r="B1618" s="136" t="s">
        <v>3785</v>
      </c>
      <c r="C1618" s="136">
        <v>3</v>
      </c>
      <c r="D1618" s="65" t="s">
        <v>7534</v>
      </c>
      <c r="E1618" s="140"/>
      <c r="F1618" s="140"/>
      <c r="G1618" s="65">
        <v>52</v>
      </c>
      <c r="H1618" s="65">
        <f t="shared" si="99"/>
        <v>52</v>
      </c>
      <c r="I1618" s="140"/>
      <c r="J1618" s="135">
        <f t="shared" si="100"/>
        <v>52</v>
      </c>
      <c r="K1618" s="135">
        <v>12.75</v>
      </c>
      <c r="L1618" s="139">
        <f t="shared" si="101"/>
        <v>663</v>
      </c>
      <c r="M1618" s="37"/>
      <c r="N1618" s="139">
        <f t="shared" si="102"/>
        <v>663</v>
      </c>
      <c r="O1618" s="140"/>
    </row>
    <row r="1619" ht="12" spans="1:15">
      <c r="A1619" s="136" t="s">
        <v>3784</v>
      </c>
      <c r="B1619" s="136" t="s">
        <v>3785</v>
      </c>
      <c r="C1619" s="136">
        <v>3</v>
      </c>
      <c r="D1619" s="65" t="s">
        <v>7203</v>
      </c>
      <c r="E1619" s="140"/>
      <c r="F1619" s="140"/>
      <c r="G1619" s="65">
        <v>16</v>
      </c>
      <c r="H1619" s="65">
        <f t="shared" si="99"/>
        <v>16</v>
      </c>
      <c r="I1619" s="140"/>
      <c r="J1619" s="135">
        <f t="shared" si="100"/>
        <v>16</v>
      </c>
      <c r="K1619" s="135">
        <v>12.75</v>
      </c>
      <c r="L1619" s="139">
        <f t="shared" si="101"/>
        <v>204</v>
      </c>
      <c r="M1619" s="37"/>
      <c r="N1619" s="139">
        <f t="shared" si="102"/>
        <v>204</v>
      </c>
      <c r="O1619" s="140"/>
    </row>
    <row r="1620" ht="12" spans="1:15">
      <c r="A1620" s="136" t="s">
        <v>3784</v>
      </c>
      <c r="B1620" s="136" t="s">
        <v>3785</v>
      </c>
      <c r="C1620" s="136">
        <v>3</v>
      </c>
      <c r="D1620" s="65" t="s">
        <v>7535</v>
      </c>
      <c r="E1620" s="140"/>
      <c r="F1620" s="140"/>
      <c r="G1620" s="65">
        <v>72</v>
      </c>
      <c r="H1620" s="65">
        <f t="shared" si="99"/>
        <v>72</v>
      </c>
      <c r="I1620" s="140"/>
      <c r="J1620" s="135">
        <f t="shared" si="100"/>
        <v>72</v>
      </c>
      <c r="K1620" s="135">
        <v>12.75</v>
      </c>
      <c r="L1620" s="139">
        <f t="shared" si="101"/>
        <v>918</v>
      </c>
      <c r="M1620" s="37"/>
      <c r="N1620" s="139">
        <f t="shared" si="102"/>
        <v>918</v>
      </c>
      <c r="O1620" s="140"/>
    </row>
    <row r="1621" ht="12" spans="1:15">
      <c r="A1621" s="136" t="s">
        <v>3784</v>
      </c>
      <c r="B1621" s="136" t="s">
        <v>7536</v>
      </c>
      <c r="C1621" s="136"/>
      <c r="D1621" s="65" t="s">
        <v>7537</v>
      </c>
      <c r="E1621" s="140"/>
      <c r="F1621" s="140"/>
      <c r="G1621" s="65">
        <v>287.75</v>
      </c>
      <c r="H1621" s="65">
        <f t="shared" si="99"/>
        <v>287.75</v>
      </c>
      <c r="I1621" s="140"/>
      <c r="J1621" s="135">
        <f t="shared" si="100"/>
        <v>287.75</v>
      </c>
      <c r="K1621" s="135">
        <v>12.75</v>
      </c>
      <c r="L1621" s="139">
        <f t="shared" si="101"/>
        <v>3668.81</v>
      </c>
      <c r="M1621" s="37"/>
      <c r="N1621" s="139">
        <f t="shared" si="102"/>
        <v>3668.81</v>
      </c>
      <c r="O1621" s="140"/>
    </row>
    <row r="1622" ht="12" spans="1:15">
      <c r="A1622" s="136" t="s">
        <v>3784</v>
      </c>
      <c r="B1622" s="140" t="s">
        <v>7538</v>
      </c>
      <c r="C1622" s="140">
        <v>2</v>
      </c>
      <c r="D1622" s="25" t="s">
        <v>7539</v>
      </c>
      <c r="E1622" s="28"/>
      <c r="F1622" s="30">
        <v>158.07</v>
      </c>
      <c r="G1622" s="70"/>
      <c r="H1622" s="65">
        <f t="shared" si="99"/>
        <v>158.07</v>
      </c>
      <c r="I1622" s="70"/>
      <c r="J1622" s="135">
        <f t="shared" si="100"/>
        <v>158.07</v>
      </c>
      <c r="K1622" s="135">
        <v>12.75</v>
      </c>
      <c r="L1622" s="139">
        <f t="shared" si="101"/>
        <v>2015.39</v>
      </c>
      <c r="M1622" s="160"/>
      <c r="N1622" s="139">
        <f t="shared" si="102"/>
        <v>2015.39</v>
      </c>
      <c r="O1622" s="140"/>
    </row>
    <row r="1623" ht="12" spans="1:15">
      <c r="A1623" s="136" t="s">
        <v>3784</v>
      </c>
      <c r="B1623" s="140" t="s">
        <v>7538</v>
      </c>
      <c r="C1623" s="140">
        <v>3</v>
      </c>
      <c r="D1623" s="25" t="s">
        <v>7540</v>
      </c>
      <c r="E1623" s="28"/>
      <c r="F1623" s="141">
        <v>122.7</v>
      </c>
      <c r="G1623" s="70"/>
      <c r="H1623" s="65">
        <f t="shared" si="99"/>
        <v>122.7</v>
      </c>
      <c r="I1623" s="70"/>
      <c r="J1623" s="135">
        <f t="shared" si="100"/>
        <v>122.7</v>
      </c>
      <c r="K1623" s="135">
        <v>12.75</v>
      </c>
      <c r="L1623" s="139">
        <f t="shared" si="101"/>
        <v>1564.43</v>
      </c>
      <c r="M1623" s="160"/>
      <c r="N1623" s="139">
        <f t="shared" si="102"/>
        <v>1564.43</v>
      </c>
      <c r="O1623" s="140"/>
    </row>
    <row r="1624" ht="12" spans="1:15">
      <c r="A1624" s="136" t="s">
        <v>3784</v>
      </c>
      <c r="B1624" s="140" t="s">
        <v>7538</v>
      </c>
      <c r="C1624" s="140">
        <v>4</v>
      </c>
      <c r="D1624" s="25" t="s">
        <v>7541</v>
      </c>
      <c r="E1624" s="28"/>
      <c r="F1624" s="141">
        <v>1794.3</v>
      </c>
      <c r="G1624" s="70"/>
      <c r="H1624" s="65">
        <f t="shared" si="99"/>
        <v>1794.3</v>
      </c>
      <c r="I1624" s="70"/>
      <c r="J1624" s="135">
        <f t="shared" si="100"/>
        <v>1794.3</v>
      </c>
      <c r="K1624" s="135">
        <v>12.75</v>
      </c>
      <c r="L1624" s="139">
        <f t="shared" si="101"/>
        <v>22877.33</v>
      </c>
      <c r="M1624" s="160"/>
      <c r="N1624" s="139">
        <f t="shared" si="102"/>
        <v>22877.33</v>
      </c>
      <c r="O1624" s="140"/>
    </row>
    <row r="1625" ht="12" spans="1:15">
      <c r="A1625" s="136" t="s">
        <v>3784</v>
      </c>
      <c r="B1625" s="140" t="s">
        <v>7538</v>
      </c>
      <c r="C1625" s="140">
        <v>5</v>
      </c>
      <c r="D1625" s="25" t="s">
        <v>7542</v>
      </c>
      <c r="E1625" s="28"/>
      <c r="F1625" s="141">
        <v>1205</v>
      </c>
      <c r="G1625" s="70"/>
      <c r="H1625" s="65">
        <f t="shared" si="99"/>
        <v>1205</v>
      </c>
      <c r="I1625" s="70">
        <v>3.2</v>
      </c>
      <c r="J1625" s="135">
        <f t="shared" si="100"/>
        <v>1201.8</v>
      </c>
      <c r="K1625" s="135">
        <v>12.75</v>
      </c>
      <c r="L1625" s="139">
        <f t="shared" si="101"/>
        <v>15363.75</v>
      </c>
      <c r="M1625" s="160">
        <v>40.8</v>
      </c>
      <c r="N1625" s="139">
        <f t="shared" si="102"/>
        <v>15322.95</v>
      </c>
      <c r="O1625" s="140"/>
    </row>
    <row r="1626" ht="12" spans="1:15">
      <c r="A1626" s="136" t="s">
        <v>3784</v>
      </c>
      <c r="B1626" s="140" t="s">
        <v>7538</v>
      </c>
      <c r="C1626" s="140">
        <v>6</v>
      </c>
      <c r="D1626" s="25" t="s">
        <v>7543</v>
      </c>
      <c r="E1626" s="28"/>
      <c r="F1626" s="141">
        <v>394.7</v>
      </c>
      <c r="G1626" s="70"/>
      <c r="H1626" s="65">
        <f t="shared" si="99"/>
        <v>394.7</v>
      </c>
      <c r="I1626" s="70"/>
      <c r="J1626" s="135">
        <f t="shared" si="100"/>
        <v>394.7</v>
      </c>
      <c r="K1626" s="135">
        <v>12.75</v>
      </c>
      <c r="L1626" s="139">
        <f t="shared" si="101"/>
        <v>5032.43</v>
      </c>
      <c r="M1626" s="160"/>
      <c r="N1626" s="139">
        <f t="shared" si="102"/>
        <v>5032.43</v>
      </c>
      <c r="O1626" s="140"/>
    </row>
    <row r="1627" ht="12" spans="1:15">
      <c r="A1627" s="136" t="s">
        <v>3784</v>
      </c>
      <c r="B1627" s="140" t="s">
        <v>7538</v>
      </c>
      <c r="C1627" s="140">
        <v>9</v>
      </c>
      <c r="D1627" s="25" t="s">
        <v>7544</v>
      </c>
      <c r="E1627" s="28"/>
      <c r="F1627" s="141">
        <v>1537.6</v>
      </c>
      <c r="G1627" s="70"/>
      <c r="H1627" s="65">
        <f t="shared" si="99"/>
        <v>1537.6</v>
      </c>
      <c r="I1627" s="70"/>
      <c r="J1627" s="135">
        <f t="shared" si="100"/>
        <v>1537.6</v>
      </c>
      <c r="K1627" s="135">
        <v>12.75</v>
      </c>
      <c r="L1627" s="139">
        <f t="shared" si="101"/>
        <v>19604.4</v>
      </c>
      <c r="M1627" s="160"/>
      <c r="N1627" s="139">
        <f t="shared" si="102"/>
        <v>19604.4</v>
      </c>
      <c r="O1627" s="140"/>
    </row>
    <row r="1628" ht="12" spans="1:15">
      <c r="A1628" s="136" t="s">
        <v>3784</v>
      </c>
      <c r="B1628" s="140" t="s">
        <v>7538</v>
      </c>
      <c r="C1628" s="140" t="s">
        <v>2</v>
      </c>
      <c r="D1628" s="26" t="s">
        <v>7545</v>
      </c>
      <c r="E1628" s="28"/>
      <c r="F1628" s="141">
        <v>189.4</v>
      </c>
      <c r="G1628" s="70"/>
      <c r="H1628" s="65">
        <f t="shared" si="99"/>
        <v>189.4</v>
      </c>
      <c r="I1628" s="70"/>
      <c r="J1628" s="135">
        <f t="shared" si="100"/>
        <v>189.4</v>
      </c>
      <c r="K1628" s="135">
        <v>12.75</v>
      </c>
      <c r="L1628" s="139">
        <f t="shared" si="101"/>
        <v>2414.85</v>
      </c>
      <c r="M1628" s="160"/>
      <c r="N1628" s="139">
        <f t="shared" si="102"/>
        <v>2414.85</v>
      </c>
      <c r="O1628" s="140"/>
    </row>
    <row r="1629" s="2" customFormat="1" ht="12" spans="1:15">
      <c r="A1629" s="142" t="s">
        <v>3818</v>
      </c>
      <c r="B1629" s="143" t="s">
        <v>18</v>
      </c>
      <c r="C1629" s="143"/>
      <c r="D1629" s="143"/>
      <c r="E1629" s="144"/>
      <c r="F1629" s="145">
        <f t="shared" ref="F1629:J1629" si="103">SUM(F1630:F1631)</f>
        <v>1270.03</v>
      </c>
      <c r="G1629" s="145">
        <f t="shared" si="103"/>
        <v>0</v>
      </c>
      <c r="H1629" s="145">
        <f t="shared" si="103"/>
        <v>1270.03</v>
      </c>
      <c r="I1629" s="145">
        <f t="shared" si="103"/>
        <v>0</v>
      </c>
      <c r="J1629" s="145">
        <f t="shared" si="103"/>
        <v>1270.03</v>
      </c>
      <c r="K1629" s="161"/>
      <c r="L1629" s="162">
        <f t="shared" ref="L1629:N1629" si="104">SUM(L1630:L1631)</f>
        <v>16192.88</v>
      </c>
      <c r="M1629" s="162">
        <f t="shared" si="104"/>
        <v>0</v>
      </c>
      <c r="N1629" s="162">
        <f t="shared" si="104"/>
        <v>16192.88</v>
      </c>
      <c r="O1629" s="161"/>
    </row>
    <row r="1630" ht="12" spans="1:15">
      <c r="A1630" s="146" t="s">
        <v>3818</v>
      </c>
      <c r="B1630" s="147" t="s">
        <v>7546</v>
      </c>
      <c r="C1630" s="148"/>
      <c r="D1630" s="147" t="s">
        <v>7547</v>
      </c>
      <c r="E1630" s="149"/>
      <c r="F1630" s="150">
        <v>1061.92</v>
      </c>
      <c r="G1630" s="149"/>
      <c r="H1630" s="150">
        <f>E1630+F1630+G1630</f>
        <v>1061.92</v>
      </c>
      <c r="I1630" s="149"/>
      <c r="J1630" s="150">
        <f>H1630-I1630</f>
        <v>1061.92</v>
      </c>
      <c r="K1630" s="151">
        <v>12.75</v>
      </c>
      <c r="L1630" s="163">
        <f>ROUND(J1630*K1630,2)</f>
        <v>13539.48</v>
      </c>
      <c r="M1630" s="151"/>
      <c r="N1630" s="163">
        <f>L1630-M1630</f>
        <v>13539.48</v>
      </c>
      <c r="O1630" s="151"/>
    </row>
    <row r="1631" ht="12" spans="1:15">
      <c r="A1631" s="146" t="s">
        <v>3818</v>
      </c>
      <c r="B1631" s="147" t="s">
        <v>7548</v>
      </c>
      <c r="C1631" s="25"/>
      <c r="D1631" s="147" t="s">
        <v>7549</v>
      </c>
      <c r="E1631" s="151"/>
      <c r="F1631" s="150">
        <v>208.11</v>
      </c>
      <c r="G1631" s="149"/>
      <c r="H1631" s="150">
        <f>E1631+F1631+G1631</f>
        <v>208.11</v>
      </c>
      <c r="I1631" s="149"/>
      <c r="J1631" s="150">
        <f>H1631-I1631</f>
        <v>208.11</v>
      </c>
      <c r="K1631" s="151">
        <v>12.75</v>
      </c>
      <c r="L1631" s="163">
        <f>ROUND(J1631*K1631,2)</f>
        <v>2653.4</v>
      </c>
      <c r="M1631" s="151"/>
      <c r="N1631" s="163">
        <f>L1631-M1631</f>
        <v>2653.4</v>
      </c>
      <c r="O1631" s="151"/>
    </row>
    <row r="1632" s="2" customFormat="1" ht="12" spans="1:15">
      <c r="A1632" s="132" t="s">
        <v>3825</v>
      </c>
      <c r="B1632" s="132" t="s">
        <v>18</v>
      </c>
      <c r="C1632" s="152"/>
      <c r="D1632" s="132"/>
      <c r="E1632" s="144">
        <f t="shared" ref="E1632:H1632" si="105">SUM(E1633:E1727)</f>
        <v>0</v>
      </c>
      <c r="F1632" s="144">
        <f t="shared" si="105"/>
        <v>0</v>
      </c>
      <c r="G1632" s="144">
        <f t="shared" si="105"/>
        <v>950.76</v>
      </c>
      <c r="H1632" s="144">
        <f t="shared" si="105"/>
        <v>950.76</v>
      </c>
      <c r="I1632" s="164"/>
      <c r="J1632" s="164">
        <f>SUM(J1633:J1727)</f>
        <v>950.76</v>
      </c>
      <c r="K1632" s="164">
        <f t="shared" ref="K1632:N1632" si="106">SUM(K1633:K1727)</f>
        <v>1227.25</v>
      </c>
      <c r="L1632" s="164">
        <f t="shared" si="106"/>
        <v>12409.52</v>
      </c>
      <c r="M1632" s="164">
        <f t="shared" si="106"/>
        <v>0</v>
      </c>
      <c r="N1632" s="164">
        <f t="shared" si="106"/>
        <v>12409.52</v>
      </c>
      <c r="O1632" s="165"/>
    </row>
    <row r="1633" ht="12" spans="1:15">
      <c r="A1633" s="153" t="s">
        <v>3825</v>
      </c>
      <c r="B1633" s="154" t="s">
        <v>7550</v>
      </c>
      <c r="C1633" s="154">
        <v>11</v>
      </c>
      <c r="D1633" s="155" t="s">
        <v>7551</v>
      </c>
      <c r="E1633" s="156"/>
      <c r="F1633" s="156"/>
      <c r="G1633" s="157">
        <v>2.3</v>
      </c>
      <c r="H1633" s="157">
        <v>2.3</v>
      </c>
      <c r="I1633" s="166"/>
      <c r="J1633" s="157">
        <v>2.3</v>
      </c>
      <c r="K1633" s="167">
        <v>12.75</v>
      </c>
      <c r="L1633" s="167">
        <f>ROUND(K1633*H1633,2)</f>
        <v>29.33</v>
      </c>
      <c r="M1633" s="156"/>
      <c r="N1633" s="167">
        <f>L1633-M1633</f>
        <v>29.33</v>
      </c>
      <c r="O1633" s="156"/>
    </row>
    <row r="1634" ht="12" spans="1:15">
      <c r="A1634" s="153" t="s">
        <v>3825</v>
      </c>
      <c r="B1634" s="154" t="s">
        <v>7550</v>
      </c>
      <c r="C1634" s="154">
        <v>11</v>
      </c>
      <c r="D1634" s="155" t="s">
        <v>7552</v>
      </c>
      <c r="E1634" s="156"/>
      <c r="F1634" s="156"/>
      <c r="G1634" s="157">
        <v>2.3</v>
      </c>
      <c r="H1634" s="157">
        <v>2.3</v>
      </c>
      <c r="I1634" s="166"/>
      <c r="J1634" s="157">
        <v>2.3</v>
      </c>
      <c r="K1634" s="167">
        <v>12.75</v>
      </c>
      <c r="L1634" s="167">
        <f t="shared" ref="L1634:L1665" si="107">ROUND(K1634*H1634,2)</f>
        <v>29.33</v>
      </c>
      <c r="M1634" s="156"/>
      <c r="N1634" s="167">
        <f t="shared" ref="N1634:N1665" si="108">L1634-M1634</f>
        <v>29.33</v>
      </c>
      <c r="O1634" s="156"/>
    </row>
    <row r="1635" ht="12" spans="1:15">
      <c r="A1635" s="153" t="s">
        <v>3825</v>
      </c>
      <c r="B1635" s="154" t="s">
        <v>7550</v>
      </c>
      <c r="C1635" s="154">
        <v>11</v>
      </c>
      <c r="D1635" s="155" t="s">
        <v>7553</v>
      </c>
      <c r="E1635" s="156"/>
      <c r="F1635" s="156"/>
      <c r="G1635" s="157">
        <v>2.3</v>
      </c>
      <c r="H1635" s="157">
        <v>2.3</v>
      </c>
      <c r="I1635" s="166"/>
      <c r="J1635" s="157">
        <v>2.3</v>
      </c>
      <c r="K1635" s="167">
        <v>12.75</v>
      </c>
      <c r="L1635" s="167">
        <f t="shared" si="107"/>
        <v>29.33</v>
      </c>
      <c r="M1635" s="156"/>
      <c r="N1635" s="167">
        <f t="shared" si="108"/>
        <v>29.33</v>
      </c>
      <c r="O1635" s="156"/>
    </row>
    <row r="1636" ht="12" spans="1:15">
      <c r="A1636" s="153" t="s">
        <v>3825</v>
      </c>
      <c r="B1636" s="154" t="s">
        <v>7550</v>
      </c>
      <c r="C1636" s="154">
        <v>11</v>
      </c>
      <c r="D1636" s="155" t="s">
        <v>7554</v>
      </c>
      <c r="E1636" s="156"/>
      <c r="F1636" s="156"/>
      <c r="G1636" s="157">
        <v>2.3</v>
      </c>
      <c r="H1636" s="157">
        <v>2.3</v>
      </c>
      <c r="I1636" s="166"/>
      <c r="J1636" s="157">
        <v>2.3</v>
      </c>
      <c r="K1636" s="167">
        <v>12.75</v>
      </c>
      <c r="L1636" s="167">
        <f t="shared" si="107"/>
        <v>29.33</v>
      </c>
      <c r="M1636" s="156"/>
      <c r="N1636" s="167">
        <f t="shared" si="108"/>
        <v>29.33</v>
      </c>
      <c r="O1636" s="156"/>
    </row>
    <row r="1637" ht="12" spans="1:15">
      <c r="A1637" s="153" t="s">
        <v>3825</v>
      </c>
      <c r="B1637" s="154" t="s">
        <v>7550</v>
      </c>
      <c r="C1637" s="154">
        <v>11</v>
      </c>
      <c r="D1637" s="155" t="s">
        <v>7555</v>
      </c>
      <c r="E1637" s="156"/>
      <c r="F1637" s="156"/>
      <c r="G1637" s="157">
        <v>2.3</v>
      </c>
      <c r="H1637" s="157">
        <v>2.3</v>
      </c>
      <c r="I1637" s="166"/>
      <c r="J1637" s="157">
        <v>2.3</v>
      </c>
      <c r="K1637" s="167">
        <v>12.75</v>
      </c>
      <c r="L1637" s="167">
        <f t="shared" si="107"/>
        <v>29.33</v>
      </c>
      <c r="M1637" s="156"/>
      <c r="N1637" s="167">
        <f t="shared" si="108"/>
        <v>29.33</v>
      </c>
      <c r="O1637" s="156"/>
    </row>
    <row r="1638" ht="12" spans="1:15">
      <c r="A1638" s="153" t="s">
        <v>3825</v>
      </c>
      <c r="B1638" s="154" t="s">
        <v>7550</v>
      </c>
      <c r="C1638" s="154">
        <v>11</v>
      </c>
      <c r="D1638" s="155" t="s">
        <v>7556</v>
      </c>
      <c r="E1638" s="156"/>
      <c r="F1638" s="156"/>
      <c r="G1638" s="157">
        <v>2.3</v>
      </c>
      <c r="H1638" s="157">
        <v>2.3</v>
      </c>
      <c r="I1638" s="166"/>
      <c r="J1638" s="157">
        <v>2.3</v>
      </c>
      <c r="K1638" s="167">
        <v>12.75</v>
      </c>
      <c r="L1638" s="167">
        <f t="shared" si="107"/>
        <v>29.33</v>
      </c>
      <c r="M1638" s="156"/>
      <c r="N1638" s="167">
        <f t="shared" si="108"/>
        <v>29.33</v>
      </c>
      <c r="O1638" s="156"/>
    </row>
    <row r="1639" ht="12" spans="1:15">
      <c r="A1639" s="153" t="s">
        <v>3825</v>
      </c>
      <c r="B1639" s="154" t="s">
        <v>7550</v>
      </c>
      <c r="C1639" s="154">
        <v>11</v>
      </c>
      <c r="D1639" s="155" t="s">
        <v>7557</v>
      </c>
      <c r="E1639" s="156"/>
      <c r="F1639" s="156"/>
      <c r="G1639" s="157">
        <v>2.3</v>
      </c>
      <c r="H1639" s="157">
        <v>2.3</v>
      </c>
      <c r="I1639" s="166"/>
      <c r="J1639" s="157">
        <v>2.3</v>
      </c>
      <c r="K1639" s="167">
        <v>12.75</v>
      </c>
      <c r="L1639" s="167">
        <f t="shared" si="107"/>
        <v>29.33</v>
      </c>
      <c r="M1639" s="156"/>
      <c r="N1639" s="167">
        <f t="shared" si="108"/>
        <v>29.33</v>
      </c>
      <c r="O1639" s="156"/>
    </row>
    <row r="1640" ht="12" spans="1:15">
      <c r="A1640" s="153" t="s">
        <v>3825</v>
      </c>
      <c r="B1640" s="154" t="s">
        <v>7550</v>
      </c>
      <c r="C1640" s="154">
        <v>11</v>
      </c>
      <c r="D1640" s="155" t="s">
        <v>7558</v>
      </c>
      <c r="E1640" s="156"/>
      <c r="F1640" s="156"/>
      <c r="G1640" s="157">
        <v>2.3</v>
      </c>
      <c r="H1640" s="157">
        <v>2.3</v>
      </c>
      <c r="I1640" s="166"/>
      <c r="J1640" s="157">
        <v>2.3</v>
      </c>
      <c r="K1640" s="167">
        <v>12.75</v>
      </c>
      <c r="L1640" s="167">
        <f t="shared" si="107"/>
        <v>29.33</v>
      </c>
      <c r="M1640" s="156"/>
      <c r="N1640" s="167">
        <f t="shared" si="108"/>
        <v>29.33</v>
      </c>
      <c r="O1640" s="156"/>
    </row>
    <row r="1641" ht="12" spans="1:15">
      <c r="A1641" s="153" t="s">
        <v>3825</v>
      </c>
      <c r="B1641" s="154" t="s">
        <v>7550</v>
      </c>
      <c r="C1641" s="154">
        <v>11</v>
      </c>
      <c r="D1641" s="155" t="s">
        <v>7559</v>
      </c>
      <c r="E1641" s="156"/>
      <c r="F1641" s="156"/>
      <c r="G1641" s="157">
        <v>2.3</v>
      </c>
      <c r="H1641" s="157">
        <v>2.3</v>
      </c>
      <c r="I1641" s="166"/>
      <c r="J1641" s="157">
        <v>2.3</v>
      </c>
      <c r="K1641" s="167">
        <v>12.75</v>
      </c>
      <c r="L1641" s="167">
        <f t="shared" si="107"/>
        <v>29.33</v>
      </c>
      <c r="M1641" s="156"/>
      <c r="N1641" s="167">
        <f t="shared" si="108"/>
        <v>29.33</v>
      </c>
      <c r="O1641" s="156"/>
    </row>
    <row r="1642" ht="12" spans="1:15">
      <c r="A1642" s="153" t="s">
        <v>3825</v>
      </c>
      <c r="B1642" s="154" t="s">
        <v>7550</v>
      </c>
      <c r="C1642" s="154">
        <v>11</v>
      </c>
      <c r="D1642" s="155" t="s">
        <v>7560</v>
      </c>
      <c r="E1642" s="156"/>
      <c r="F1642" s="156"/>
      <c r="G1642" s="157">
        <v>2.3</v>
      </c>
      <c r="H1642" s="157">
        <v>2.3</v>
      </c>
      <c r="I1642" s="166"/>
      <c r="J1642" s="157">
        <v>2.3</v>
      </c>
      <c r="K1642" s="167">
        <v>12.75</v>
      </c>
      <c r="L1642" s="167">
        <f t="shared" si="107"/>
        <v>29.33</v>
      </c>
      <c r="M1642" s="156"/>
      <c r="N1642" s="167">
        <f t="shared" si="108"/>
        <v>29.33</v>
      </c>
      <c r="O1642" s="156"/>
    </row>
    <row r="1643" ht="12" spans="1:15">
      <c r="A1643" s="153" t="s">
        <v>3825</v>
      </c>
      <c r="B1643" s="154" t="s">
        <v>7550</v>
      </c>
      <c r="C1643" s="154">
        <v>11</v>
      </c>
      <c r="D1643" s="155" t="s">
        <v>7561</v>
      </c>
      <c r="E1643" s="156"/>
      <c r="F1643" s="156"/>
      <c r="G1643" s="157">
        <v>2.3</v>
      </c>
      <c r="H1643" s="157">
        <v>2.3</v>
      </c>
      <c r="I1643" s="166"/>
      <c r="J1643" s="157">
        <v>2.3</v>
      </c>
      <c r="K1643" s="167">
        <v>12.75</v>
      </c>
      <c r="L1643" s="167">
        <f t="shared" si="107"/>
        <v>29.33</v>
      </c>
      <c r="M1643" s="156"/>
      <c r="N1643" s="167">
        <f t="shared" si="108"/>
        <v>29.33</v>
      </c>
      <c r="O1643" s="156"/>
    </row>
    <row r="1644" ht="12" spans="1:15">
      <c r="A1644" s="153" t="s">
        <v>3825</v>
      </c>
      <c r="B1644" s="154" t="s">
        <v>7550</v>
      </c>
      <c r="C1644" s="154">
        <v>11</v>
      </c>
      <c r="D1644" s="155" t="s">
        <v>895</v>
      </c>
      <c r="E1644" s="156"/>
      <c r="F1644" s="156"/>
      <c r="G1644" s="157">
        <v>2.3</v>
      </c>
      <c r="H1644" s="157">
        <v>2.3</v>
      </c>
      <c r="I1644" s="166"/>
      <c r="J1644" s="157">
        <v>2.3</v>
      </c>
      <c r="K1644" s="167">
        <v>12.75</v>
      </c>
      <c r="L1644" s="167">
        <f t="shared" si="107"/>
        <v>29.33</v>
      </c>
      <c r="M1644" s="156"/>
      <c r="N1644" s="167">
        <f t="shared" si="108"/>
        <v>29.33</v>
      </c>
      <c r="O1644" s="156"/>
    </row>
    <row r="1645" ht="12" spans="1:15">
      <c r="A1645" s="153" t="s">
        <v>3825</v>
      </c>
      <c r="B1645" s="154" t="s">
        <v>7550</v>
      </c>
      <c r="C1645" s="154">
        <v>11</v>
      </c>
      <c r="D1645" s="158" t="s">
        <v>7562</v>
      </c>
      <c r="E1645" s="156"/>
      <c r="F1645" s="156"/>
      <c r="G1645" s="157">
        <v>2.3</v>
      </c>
      <c r="H1645" s="157">
        <v>2.3</v>
      </c>
      <c r="I1645" s="166"/>
      <c r="J1645" s="157">
        <v>2.3</v>
      </c>
      <c r="K1645" s="167">
        <v>12.75</v>
      </c>
      <c r="L1645" s="167">
        <f t="shared" si="107"/>
        <v>29.33</v>
      </c>
      <c r="M1645" s="156"/>
      <c r="N1645" s="167">
        <f t="shared" si="108"/>
        <v>29.33</v>
      </c>
      <c r="O1645" s="156"/>
    </row>
    <row r="1646" ht="12" spans="1:15">
      <c r="A1646" s="153" t="s">
        <v>3825</v>
      </c>
      <c r="B1646" s="154" t="s">
        <v>7550</v>
      </c>
      <c r="C1646" s="154">
        <v>11</v>
      </c>
      <c r="D1646" s="159" t="s">
        <v>7563</v>
      </c>
      <c r="E1646" s="156"/>
      <c r="F1646" s="156"/>
      <c r="G1646" s="157">
        <v>2.3</v>
      </c>
      <c r="H1646" s="157">
        <v>2.3</v>
      </c>
      <c r="I1646" s="166"/>
      <c r="J1646" s="157">
        <v>2.3</v>
      </c>
      <c r="K1646" s="167">
        <v>12.75</v>
      </c>
      <c r="L1646" s="167">
        <f t="shared" si="107"/>
        <v>29.33</v>
      </c>
      <c r="M1646" s="156"/>
      <c r="N1646" s="167">
        <f t="shared" si="108"/>
        <v>29.33</v>
      </c>
      <c r="O1646" s="156"/>
    </row>
    <row r="1647" ht="12" spans="1:15">
      <c r="A1647" s="153" t="s">
        <v>3825</v>
      </c>
      <c r="B1647" s="154" t="s">
        <v>7550</v>
      </c>
      <c r="C1647" s="154">
        <v>11</v>
      </c>
      <c r="D1647" s="155" t="s">
        <v>7564</v>
      </c>
      <c r="E1647" s="156"/>
      <c r="F1647" s="156"/>
      <c r="G1647" s="157">
        <v>2.3</v>
      </c>
      <c r="H1647" s="157">
        <v>2.3</v>
      </c>
      <c r="I1647" s="166"/>
      <c r="J1647" s="157">
        <v>2.3</v>
      </c>
      <c r="K1647" s="167">
        <v>12.75</v>
      </c>
      <c r="L1647" s="167">
        <f t="shared" si="107"/>
        <v>29.33</v>
      </c>
      <c r="M1647" s="156"/>
      <c r="N1647" s="167">
        <f t="shared" si="108"/>
        <v>29.33</v>
      </c>
      <c r="O1647" s="156"/>
    </row>
    <row r="1648" ht="12" spans="1:15">
      <c r="A1648" s="153" t="s">
        <v>3825</v>
      </c>
      <c r="B1648" s="154" t="s">
        <v>7550</v>
      </c>
      <c r="C1648" s="154">
        <v>11</v>
      </c>
      <c r="D1648" s="155" t="s">
        <v>7565</v>
      </c>
      <c r="E1648" s="156"/>
      <c r="F1648" s="156"/>
      <c r="G1648" s="157">
        <v>2.3</v>
      </c>
      <c r="H1648" s="157">
        <v>2.3</v>
      </c>
      <c r="I1648" s="166"/>
      <c r="J1648" s="157">
        <v>2.3</v>
      </c>
      <c r="K1648" s="167">
        <v>12.75</v>
      </c>
      <c r="L1648" s="167">
        <f t="shared" si="107"/>
        <v>29.33</v>
      </c>
      <c r="M1648" s="156"/>
      <c r="N1648" s="167">
        <f t="shared" si="108"/>
        <v>29.33</v>
      </c>
      <c r="O1648" s="156"/>
    </row>
    <row r="1649" ht="12" spans="1:15">
      <c r="A1649" s="153" t="s">
        <v>3825</v>
      </c>
      <c r="B1649" s="154" t="s">
        <v>7550</v>
      </c>
      <c r="C1649" s="154">
        <v>11</v>
      </c>
      <c r="D1649" s="155" t="s">
        <v>7566</v>
      </c>
      <c r="E1649" s="156"/>
      <c r="F1649" s="156"/>
      <c r="G1649" s="157">
        <v>2.3</v>
      </c>
      <c r="H1649" s="157">
        <v>2.3</v>
      </c>
      <c r="I1649" s="166"/>
      <c r="J1649" s="157">
        <v>2.3</v>
      </c>
      <c r="K1649" s="167">
        <v>12.75</v>
      </c>
      <c r="L1649" s="167">
        <f t="shared" si="107"/>
        <v>29.33</v>
      </c>
      <c r="M1649" s="156"/>
      <c r="N1649" s="167">
        <f t="shared" si="108"/>
        <v>29.33</v>
      </c>
      <c r="O1649" s="156"/>
    </row>
    <row r="1650" ht="12" spans="1:15">
      <c r="A1650" s="153" t="s">
        <v>3825</v>
      </c>
      <c r="B1650" s="154" t="s">
        <v>7550</v>
      </c>
      <c r="C1650" s="154">
        <v>11</v>
      </c>
      <c r="D1650" s="155" t="s">
        <v>7567</v>
      </c>
      <c r="E1650" s="156"/>
      <c r="F1650" s="156"/>
      <c r="G1650" s="157">
        <v>2.3</v>
      </c>
      <c r="H1650" s="157">
        <v>2.3</v>
      </c>
      <c r="I1650" s="166"/>
      <c r="J1650" s="157">
        <v>2.3</v>
      </c>
      <c r="K1650" s="167">
        <v>12.75</v>
      </c>
      <c r="L1650" s="167">
        <f t="shared" si="107"/>
        <v>29.33</v>
      </c>
      <c r="M1650" s="156"/>
      <c r="N1650" s="167">
        <f t="shared" si="108"/>
        <v>29.33</v>
      </c>
      <c r="O1650" s="156"/>
    </row>
    <row r="1651" ht="12" spans="1:15">
      <c r="A1651" s="153" t="s">
        <v>3825</v>
      </c>
      <c r="B1651" s="154" t="s">
        <v>7550</v>
      </c>
      <c r="C1651" s="154">
        <v>11</v>
      </c>
      <c r="D1651" s="155" t="s">
        <v>7568</v>
      </c>
      <c r="E1651" s="156"/>
      <c r="F1651" s="156"/>
      <c r="G1651" s="157">
        <v>2.3</v>
      </c>
      <c r="H1651" s="157">
        <v>2.3</v>
      </c>
      <c r="I1651" s="166"/>
      <c r="J1651" s="157">
        <v>2.3</v>
      </c>
      <c r="K1651" s="167">
        <v>12.75</v>
      </c>
      <c r="L1651" s="167">
        <f t="shared" si="107"/>
        <v>29.33</v>
      </c>
      <c r="M1651" s="156"/>
      <c r="N1651" s="167">
        <f t="shared" si="108"/>
        <v>29.33</v>
      </c>
      <c r="O1651" s="156"/>
    </row>
    <row r="1652" ht="12" spans="1:15">
      <c r="A1652" s="153" t="s">
        <v>3825</v>
      </c>
      <c r="B1652" s="154" t="s">
        <v>7550</v>
      </c>
      <c r="C1652" s="154">
        <v>11</v>
      </c>
      <c r="D1652" s="155" t="s">
        <v>7569</v>
      </c>
      <c r="E1652" s="156"/>
      <c r="F1652" s="156"/>
      <c r="G1652" s="157">
        <v>2.3</v>
      </c>
      <c r="H1652" s="157">
        <v>2.3</v>
      </c>
      <c r="I1652" s="166"/>
      <c r="J1652" s="157">
        <v>2.3</v>
      </c>
      <c r="K1652" s="167">
        <v>12.75</v>
      </c>
      <c r="L1652" s="167">
        <f t="shared" si="107"/>
        <v>29.33</v>
      </c>
      <c r="M1652" s="156"/>
      <c r="N1652" s="167">
        <f t="shared" si="108"/>
        <v>29.33</v>
      </c>
      <c r="O1652" s="156"/>
    </row>
    <row r="1653" ht="12" spans="1:15">
      <c r="A1653" s="153" t="s">
        <v>3825</v>
      </c>
      <c r="B1653" s="154" t="s">
        <v>7550</v>
      </c>
      <c r="C1653" s="154">
        <v>11</v>
      </c>
      <c r="D1653" s="155" t="s">
        <v>7570</v>
      </c>
      <c r="E1653" s="156"/>
      <c r="F1653" s="156"/>
      <c r="G1653" s="157">
        <v>2.3</v>
      </c>
      <c r="H1653" s="157">
        <v>2.3</v>
      </c>
      <c r="I1653" s="166"/>
      <c r="J1653" s="157">
        <v>2.3</v>
      </c>
      <c r="K1653" s="167">
        <v>12.75</v>
      </c>
      <c r="L1653" s="167">
        <f t="shared" si="107"/>
        <v>29.33</v>
      </c>
      <c r="M1653" s="156"/>
      <c r="N1653" s="167">
        <f t="shared" si="108"/>
        <v>29.33</v>
      </c>
      <c r="O1653" s="156"/>
    </row>
    <row r="1654" ht="12" spans="1:15">
      <c r="A1654" s="153" t="s">
        <v>3825</v>
      </c>
      <c r="B1654" s="154" t="s">
        <v>7550</v>
      </c>
      <c r="C1654" s="154">
        <v>11</v>
      </c>
      <c r="D1654" s="155" t="s">
        <v>7571</v>
      </c>
      <c r="E1654" s="156"/>
      <c r="F1654" s="156"/>
      <c r="G1654" s="157">
        <v>2.3</v>
      </c>
      <c r="H1654" s="157">
        <v>2.3</v>
      </c>
      <c r="I1654" s="166"/>
      <c r="J1654" s="157">
        <v>2.3</v>
      </c>
      <c r="K1654" s="167">
        <v>12.75</v>
      </c>
      <c r="L1654" s="167">
        <f t="shared" si="107"/>
        <v>29.33</v>
      </c>
      <c r="M1654" s="156"/>
      <c r="N1654" s="167">
        <f t="shared" si="108"/>
        <v>29.33</v>
      </c>
      <c r="O1654" s="156"/>
    </row>
    <row r="1655" ht="12" spans="1:15">
      <c r="A1655" s="153" t="s">
        <v>3825</v>
      </c>
      <c r="B1655" s="154" t="s">
        <v>7550</v>
      </c>
      <c r="C1655" s="154">
        <v>11</v>
      </c>
      <c r="D1655" s="155" t="s">
        <v>7572</v>
      </c>
      <c r="E1655" s="156"/>
      <c r="F1655" s="156"/>
      <c r="G1655" s="157">
        <v>2.299</v>
      </c>
      <c r="H1655" s="157">
        <v>2.299</v>
      </c>
      <c r="I1655" s="166"/>
      <c r="J1655" s="157">
        <v>2.299</v>
      </c>
      <c r="K1655" s="167">
        <v>12.75</v>
      </c>
      <c r="L1655" s="167">
        <f t="shared" si="107"/>
        <v>29.31</v>
      </c>
      <c r="M1655" s="156"/>
      <c r="N1655" s="167">
        <f t="shared" si="108"/>
        <v>29.31</v>
      </c>
      <c r="O1655" s="156"/>
    </row>
    <row r="1656" ht="12" spans="1:15">
      <c r="A1656" s="153" t="s">
        <v>3825</v>
      </c>
      <c r="B1656" s="154" t="s">
        <v>7550</v>
      </c>
      <c r="C1656" s="154">
        <v>11</v>
      </c>
      <c r="D1656" s="155" t="s">
        <v>7573</v>
      </c>
      <c r="E1656" s="156"/>
      <c r="F1656" s="156"/>
      <c r="G1656" s="157">
        <v>2.299</v>
      </c>
      <c r="H1656" s="157">
        <v>2.299</v>
      </c>
      <c r="I1656" s="166"/>
      <c r="J1656" s="157">
        <v>2.299</v>
      </c>
      <c r="K1656" s="167">
        <v>12.75</v>
      </c>
      <c r="L1656" s="167">
        <f t="shared" si="107"/>
        <v>29.31</v>
      </c>
      <c r="M1656" s="156"/>
      <c r="N1656" s="167">
        <f t="shared" si="108"/>
        <v>29.31</v>
      </c>
      <c r="O1656" s="156"/>
    </row>
    <row r="1657" ht="12" spans="1:15">
      <c r="A1657" s="153" t="s">
        <v>3825</v>
      </c>
      <c r="B1657" s="154" t="s">
        <v>7550</v>
      </c>
      <c r="C1657" s="154">
        <v>11</v>
      </c>
      <c r="D1657" s="155" t="s">
        <v>7574</v>
      </c>
      <c r="E1657" s="156"/>
      <c r="F1657" s="156"/>
      <c r="G1657" s="157">
        <v>2.299</v>
      </c>
      <c r="H1657" s="157">
        <v>2.299</v>
      </c>
      <c r="I1657" s="166"/>
      <c r="J1657" s="157">
        <v>2.299</v>
      </c>
      <c r="K1657" s="167">
        <v>12.75</v>
      </c>
      <c r="L1657" s="167">
        <f t="shared" si="107"/>
        <v>29.31</v>
      </c>
      <c r="M1657" s="156"/>
      <c r="N1657" s="167">
        <f t="shared" si="108"/>
        <v>29.31</v>
      </c>
      <c r="O1657" s="156"/>
    </row>
    <row r="1658" ht="12" spans="1:15">
      <c r="A1658" s="153" t="s">
        <v>3825</v>
      </c>
      <c r="B1658" s="154" t="s">
        <v>7550</v>
      </c>
      <c r="C1658" s="154">
        <v>11</v>
      </c>
      <c r="D1658" s="155" t="s">
        <v>7575</v>
      </c>
      <c r="E1658" s="156"/>
      <c r="F1658" s="156"/>
      <c r="G1658" s="157">
        <v>2.299</v>
      </c>
      <c r="H1658" s="157">
        <v>2.299</v>
      </c>
      <c r="I1658" s="166"/>
      <c r="J1658" s="157">
        <v>2.299</v>
      </c>
      <c r="K1658" s="167">
        <v>12.75</v>
      </c>
      <c r="L1658" s="167">
        <f t="shared" si="107"/>
        <v>29.31</v>
      </c>
      <c r="M1658" s="156"/>
      <c r="N1658" s="167">
        <f t="shared" si="108"/>
        <v>29.31</v>
      </c>
      <c r="O1658" s="156"/>
    </row>
    <row r="1659" ht="12" spans="1:15">
      <c r="A1659" s="153" t="s">
        <v>3825</v>
      </c>
      <c r="B1659" s="154" t="s">
        <v>7550</v>
      </c>
      <c r="C1659" s="154">
        <v>11</v>
      </c>
      <c r="D1659" s="155" t="s">
        <v>7576</v>
      </c>
      <c r="E1659" s="156"/>
      <c r="F1659" s="156"/>
      <c r="G1659" s="157">
        <v>2.299</v>
      </c>
      <c r="H1659" s="157">
        <v>2.299</v>
      </c>
      <c r="I1659" s="166"/>
      <c r="J1659" s="157">
        <v>2.299</v>
      </c>
      <c r="K1659" s="167">
        <v>12.75</v>
      </c>
      <c r="L1659" s="167">
        <f t="shared" si="107"/>
        <v>29.31</v>
      </c>
      <c r="M1659" s="156"/>
      <c r="N1659" s="167">
        <f t="shared" si="108"/>
        <v>29.31</v>
      </c>
      <c r="O1659" s="156"/>
    </row>
    <row r="1660" ht="12" spans="1:15">
      <c r="A1660" s="153" t="s">
        <v>3825</v>
      </c>
      <c r="B1660" s="154" t="s">
        <v>7550</v>
      </c>
      <c r="C1660" s="154">
        <v>11</v>
      </c>
      <c r="D1660" s="155" t="s">
        <v>7577</v>
      </c>
      <c r="E1660" s="156"/>
      <c r="F1660" s="156"/>
      <c r="G1660" s="157">
        <v>2.299</v>
      </c>
      <c r="H1660" s="157">
        <v>2.299</v>
      </c>
      <c r="I1660" s="166"/>
      <c r="J1660" s="157">
        <v>2.299</v>
      </c>
      <c r="K1660" s="167">
        <v>12.75</v>
      </c>
      <c r="L1660" s="167">
        <f t="shared" si="107"/>
        <v>29.31</v>
      </c>
      <c r="M1660" s="156"/>
      <c r="N1660" s="167">
        <f t="shared" si="108"/>
        <v>29.31</v>
      </c>
      <c r="O1660" s="156"/>
    </row>
    <row r="1661" ht="12" spans="1:15">
      <c r="A1661" s="153" t="s">
        <v>3825</v>
      </c>
      <c r="B1661" s="154" t="s">
        <v>7550</v>
      </c>
      <c r="C1661" s="154">
        <v>11</v>
      </c>
      <c r="D1661" s="155" t="s">
        <v>7578</v>
      </c>
      <c r="E1661" s="156"/>
      <c r="F1661" s="156"/>
      <c r="G1661" s="157">
        <v>2.299</v>
      </c>
      <c r="H1661" s="157">
        <v>2.299</v>
      </c>
      <c r="I1661" s="166"/>
      <c r="J1661" s="157">
        <v>2.299</v>
      </c>
      <c r="K1661" s="167">
        <v>12.75</v>
      </c>
      <c r="L1661" s="167">
        <f t="shared" si="107"/>
        <v>29.31</v>
      </c>
      <c r="M1661" s="156"/>
      <c r="N1661" s="167">
        <f t="shared" si="108"/>
        <v>29.31</v>
      </c>
      <c r="O1661" s="156"/>
    </row>
    <row r="1662" ht="12" spans="1:15">
      <c r="A1662" s="153" t="s">
        <v>3825</v>
      </c>
      <c r="B1662" s="154" t="s">
        <v>7550</v>
      </c>
      <c r="C1662" s="154">
        <v>11</v>
      </c>
      <c r="D1662" s="155" t="s">
        <v>7466</v>
      </c>
      <c r="E1662" s="156"/>
      <c r="F1662" s="156"/>
      <c r="G1662" s="157">
        <v>2.299</v>
      </c>
      <c r="H1662" s="157">
        <v>2.299</v>
      </c>
      <c r="I1662" s="166"/>
      <c r="J1662" s="157">
        <v>2.299</v>
      </c>
      <c r="K1662" s="167">
        <v>12.75</v>
      </c>
      <c r="L1662" s="167">
        <f t="shared" si="107"/>
        <v>29.31</v>
      </c>
      <c r="M1662" s="156"/>
      <c r="N1662" s="167">
        <f t="shared" si="108"/>
        <v>29.31</v>
      </c>
      <c r="O1662" s="156"/>
    </row>
    <row r="1663" ht="12" spans="1:15">
      <c r="A1663" s="153" t="s">
        <v>3825</v>
      </c>
      <c r="B1663" s="154" t="s">
        <v>7550</v>
      </c>
      <c r="C1663" s="154">
        <v>11</v>
      </c>
      <c r="D1663" s="155" t="s">
        <v>7579</v>
      </c>
      <c r="E1663" s="156"/>
      <c r="F1663" s="156"/>
      <c r="G1663" s="157">
        <v>2.299</v>
      </c>
      <c r="H1663" s="157">
        <v>2.299</v>
      </c>
      <c r="I1663" s="166"/>
      <c r="J1663" s="157">
        <v>2.299</v>
      </c>
      <c r="K1663" s="167">
        <v>12.75</v>
      </c>
      <c r="L1663" s="167">
        <f t="shared" si="107"/>
        <v>29.31</v>
      </c>
      <c r="M1663" s="156"/>
      <c r="N1663" s="167">
        <f t="shared" si="108"/>
        <v>29.31</v>
      </c>
      <c r="O1663" s="156"/>
    </row>
    <row r="1664" ht="12" spans="1:15">
      <c r="A1664" s="153" t="s">
        <v>3825</v>
      </c>
      <c r="B1664" s="154" t="s">
        <v>7550</v>
      </c>
      <c r="C1664" s="154">
        <v>11</v>
      </c>
      <c r="D1664" s="155" t="s">
        <v>7568</v>
      </c>
      <c r="E1664" s="156"/>
      <c r="F1664" s="156"/>
      <c r="G1664" s="157">
        <v>2.299</v>
      </c>
      <c r="H1664" s="157">
        <v>2.299</v>
      </c>
      <c r="I1664" s="166"/>
      <c r="J1664" s="157">
        <v>2.299</v>
      </c>
      <c r="K1664" s="167">
        <v>12.75</v>
      </c>
      <c r="L1664" s="167">
        <f t="shared" si="107"/>
        <v>29.31</v>
      </c>
      <c r="M1664" s="156"/>
      <c r="N1664" s="167">
        <f t="shared" si="108"/>
        <v>29.31</v>
      </c>
      <c r="O1664" s="156" t="s">
        <v>7580</v>
      </c>
    </row>
    <row r="1665" ht="12" spans="1:15">
      <c r="A1665" s="153" t="s">
        <v>3825</v>
      </c>
      <c r="B1665" s="154" t="s">
        <v>7550</v>
      </c>
      <c r="C1665" s="154">
        <v>11</v>
      </c>
      <c r="D1665" s="155" t="s">
        <v>7581</v>
      </c>
      <c r="E1665" s="156"/>
      <c r="F1665" s="156"/>
      <c r="G1665" s="157">
        <v>2.3</v>
      </c>
      <c r="H1665" s="157">
        <v>2.3</v>
      </c>
      <c r="I1665" s="166"/>
      <c r="J1665" s="157">
        <v>2.3</v>
      </c>
      <c r="K1665" s="167">
        <v>12.75</v>
      </c>
      <c r="L1665" s="167">
        <f t="shared" si="107"/>
        <v>29.33</v>
      </c>
      <c r="M1665" s="156"/>
      <c r="N1665" s="167">
        <f t="shared" si="108"/>
        <v>29.33</v>
      </c>
      <c r="O1665" s="156"/>
    </row>
    <row r="1666" ht="12" spans="1:15">
      <c r="A1666" s="153" t="s">
        <v>3825</v>
      </c>
      <c r="B1666" s="168" t="s">
        <v>7582</v>
      </c>
      <c r="C1666" s="169" t="s">
        <v>7583</v>
      </c>
      <c r="D1666" s="168" t="s">
        <v>7584</v>
      </c>
      <c r="E1666" s="156"/>
      <c r="F1666" s="156"/>
      <c r="G1666" s="170">
        <v>47</v>
      </c>
      <c r="H1666" s="170">
        <v>47</v>
      </c>
      <c r="I1666" s="166"/>
      <c r="J1666" s="170">
        <v>47</v>
      </c>
      <c r="K1666" s="167">
        <v>12.75</v>
      </c>
      <c r="L1666" s="167">
        <f t="shared" ref="L1666:L1697" si="109">ROUND(K1666*H1666,2)</f>
        <v>599.25</v>
      </c>
      <c r="M1666" s="156"/>
      <c r="N1666" s="167">
        <f t="shared" ref="N1666:N1697" si="110">L1666-M1666</f>
        <v>599.25</v>
      </c>
      <c r="O1666" s="156"/>
    </row>
    <row r="1667" ht="12" spans="1:15">
      <c r="A1667" s="153" t="s">
        <v>3825</v>
      </c>
      <c r="B1667" s="168" t="s">
        <v>7582</v>
      </c>
      <c r="C1667" s="169" t="s">
        <v>7583</v>
      </c>
      <c r="D1667" s="168" t="s">
        <v>7585</v>
      </c>
      <c r="E1667" s="156"/>
      <c r="F1667" s="156"/>
      <c r="G1667" s="170">
        <v>40</v>
      </c>
      <c r="H1667" s="170">
        <v>40</v>
      </c>
      <c r="I1667" s="166"/>
      <c r="J1667" s="170">
        <v>40</v>
      </c>
      <c r="K1667" s="167">
        <v>12.75</v>
      </c>
      <c r="L1667" s="167">
        <f t="shared" si="109"/>
        <v>510</v>
      </c>
      <c r="M1667" s="156"/>
      <c r="N1667" s="167">
        <f t="shared" si="110"/>
        <v>510</v>
      </c>
      <c r="O1667" s="156"/>
    </row>
    <row r="1668" ht="12" spans="1:15">
      <c r="A1668" s="153" t="s">
        <v>3825</v>
      </c>
      <c r="B1668" s="168" t="s">
        <v>7582</v>
      </c>
      <c r="C1668" s="169" t="s">
        <v>7583</v>
      </c>
      <c r="D1668" s="168" t="s">
        <v>7586</v>
      </c>
      <c r="E1668" s="156"/>
      <c r="F1668" s="156"/>
      <c r="G1668" s="170">
        <v>20</v>
      </c>
      <c r="H1668" s="170">
        <v>20</v>
      </c>
      <c r="I1668" s="166"/>
      <c r="J1668" s="170">
        <v>20</v>
      </c>
      <c r="K1668" s="167">
        <v>12.75</v>
      </c>
      <c r="L1668" s="167">
        <f t="shared" si="109"/>
        <v>255</v>
      </c>
      <c r="M1668" s="156"/>
      <c r="N1668" s="167">
        <f t="shared" si="110"/>
        <v>255</v>
      </c>
      <c r="O1668" s="156"/>
    </row>
    <row r="1669" ht="12" spans="1:15">
      <c r="A1669" s="153" t="s">
        <v>3825</v>
      </c>
      <c r="B1669" s="168" t="s">
        <v>7582</v>
      </c>
      <c r="C1669" s="169" t="s">
        <v>7583</v>
      </c>
      <c r="D1669" s="168" t="s">
        <v>7587</v>
      </c>
      <c r="E1669" s="156"/>
      <c r="F1669" s="156"/>
      <c r="G1669" s="170">
        <v>16</v>
      </c>
      <c r="H1669" s="170">
        <v>16</v>
      </c>
      <c r="I1669" s="166"/>
      <c r="J1669" s="170">
        <v>16</v>
      </c>
      <c r="K1669" s="167">
        <v>12.75</v>
      </c>
      <c r="L1669" s="167">
        <f t="shared" si="109"/>
        <v>204</v>
      </c>
      <c r="M1669" s="156"/>
      <c r="N1669" s="167">
        <f t="shared" si="110"/>
        <v>204</v>
      </c>
      <c r="O1669" s="156"/>
    </row>
    <row r="1670" ht="12" spans="1:15">
      <c r="A1670" s="153" t="s">
        <v>3825</v>
      </c>
      <c r="B1670" s="168" t="s">
        <v>7582</v>
      </c>
      <c r="C1670" s="169" t="s">
        <v>7583</v>
      </c>
      <c r="D1670" s="171" t="s">
        <v>7588</v>
      </c>
      <c r="E1670" s="156"/>
      <c r="F1670" s="156"/>
      <c r="G1670" s="170">
        <v>20</v>
      </c>
      <c r="H1670" s="170">
        <v>20</v>
      </c>
      <c r="I1670" s="166"/>
      <c r="J1670" s="170">
        <v>20</v>
      </c>
      <c r="K1670" s="167">
        <v>12.75</v>
      </c>
      <c r="L1670" s="167">
        <f t="shared" si="109"/>
        <v>255</v>
      </c>
      <c r="M1670" s="156"/>
      <c r="N1670" s="167">
        <f t="shared" si="110"/>
        <v>255</v>
      </c>
      <c r="O1670" s="156"/>
    </row>
    <row r="1671" ht="12" spans="1:15">
      <c r="A1671" s="153" t="s">
        <v>3825</v>
      </c>
      <c r="B1671" s="168" t="s">
        <v>7582</v>
      </c>
      <c r="C1671" s="169" t="s">
        <v>7583</v>
      </c>
      <c r="D1671" s="168" t="s">
        <v>7589</v>
      </c>
      <c r="E1671" s="156"/>
      <c r="F1671" s="156"/>
      <c r="G1671" s="170">
        <v>16</v>
      </c>
      <c r="H1671" s="170">
        <v>16</v>
      </c>
      <c r="I1671" s="166"/>
      <c r="J1671" s="170">
        <v>16</v>
      </c>
      <c r="K1671" s="167">
        <v>12.75</v>
      </c>
      <c r="L1671" s="167">
        <f t="shared" si="109"/>
        <v>204</v>
      </c>
      <c r="M1671" s="156"/>
      <c r="N1671" s="167">
        <f t="shared" si="110"/>
        <v>204</v>
      </c>
      <c r="O1671" s="156"/>
    </row>
    <row r="1672" ht="12" spans="1:15">
      <c r="A1672" s="153" t="s">
        <v>3825</v>
      </c>
      <c r="B1672" s="168" t="s">
        <v>7582</v>
      </c>
      <c r="C1672" s="169" t="s">
        <v>7583</v>
      </c>
      <c r="D1672" s="168" t="s">
        <v>7590</v>
      </c>
      <c r="E1672" s="156"/>
      <c r="F1672" s="156"/>
      <c r="G1672" s="170">
        <v>20.6</v>
      </c>
      <c r="H1672" s="170">
        <v>20.6</v>
      </c>
      <c r="I1672" s="166"/>
      <c r="J1672" s="170">
        <v>20.6</v>
      </c>
      <c r="K1672" s="167">
        <v>12.75</v>
      </c>
      <c r="L1672" s="167">
        <f t="shared" si="109"/>
        <v>262.65</v>
      </c>
      <c r="M1672" s="156"/>
      <c r="N1672" s="167">
        <f t="shared" si="110"/>
        <v>262.65</v>
      </c>
      <c r="O1672" s="156"/>
    </row>
    <row r="1673" ht="12" spans="1:15">
      <c r="A1673" s="153" t="s">
        <v>3825</v>
      </c>
      <c r="B1673" s="168" t="s">
        <v>7582</v>
      </c>
      <c r="C1673" s="169" t="s">
        <v>7583</v>
      </c>
      <c r="D1673" s="168" t="s">
        <v>7591</v>
      </c>
      <c r="E1673" s="156"/>
      <c r="F1673" s="156"/>
      <c r="G1673" s="170">
        <v>11</v>
      </c>
      <c r="H1673" s="170">
        <v>11</v>
      </c>
      <c r="I1673" s="166"/>
      <c r="J1673" s="170">
        <v>11</v>
      </c>
      <c r="K1673" s="167">
        <v>12.75</v>
      </c>
      <c r="L1673" s="167">
        <f t="shared" si="109"/>
        <v>140.25</v>
      </c>
      <c r="M1673" s="156"/>
      <c r="N1673" s="167">
        <f t="shared" si="110"/>
        <v>140.25</v>
      </c>
      <c r="O1673" s="156"/>
    </row>
    <row r="1674" ht="12" spans="1:15">
      <c r="A1674" s="153" t="s">
        <v>3825</v>
      </c>
      <c r="B1674" s="168" t="s">
        <v>7582</v>
      </c>
      <c r="C1674" s="169" t="s">
        <v>7583</v>
      </c>
      <c r="D1674" s="155" t="s">
        <v>7592</v>
      </c>
      <c r="E1674" s="156"/>
      <c r="F1674" s="156"/>
      <c r="G1674" s="157">
        <v>33.16</v>
      </c>
      <c r="H1674" s="157">
        <v>33.16</v>
      </c>
      <c r="I1674" s="166"/>
      <c r="J1674" s="157">
        <v>33.16</v>
      </c>
      <c r="K1674" s="167">
        <v>12.75</v>
      </c>
      <c r="L1674" s="167">
        <f t="shared" si="109"/>
        <v>422.79</v>
      </c>
      <c r="M1674" s="156"/>
      <c r="N1674" s="167">
        <f t="shared" si="110"/>
        <v>422.79</v>
      </c>
      <c r="O1674" s="156"/>
    </row>
    <row r="1675" ht="12" spans="1:15">
      <c r="A1675" s="153" t="s">
        <v>3825</v>
      </c>
      <c r="B1675" s="172" t="s">
        <v>7593</v>
      </c>
      <c r="C1675" s="173" t="s">
        <v>7594</v>
      </c>
      <c r="D1675" s="174" t="s">
        <v>7595</v>
      </c>
      <c r="E1675" s="156"/>
      <c r="F1675" s="156"/>
      <c r="G1675" s="175">
        <v>22.37</v>
      </c>
      <c r="H1675" s="176">
        <v>22.37</v>
      </c>
      <c r="I1675" s="166"/>
      <c r="J1675" s="176">
        <v>22.37</v>
      </c>
      <c r="K1675" s="167">
        <v>12.75</v>
      </c>
      <c r="L1675" s="167">
        <f t="shared" si="109"/>
        <v>285.22</v>
      </c>
      <c r="M1675" s="156"/>
      <c r="N1675" s="167">
        <f t="shared" si="110"/>
        <v>285.22</v>
      </c>
      <c r="O1675" s="156"/>
    </row>
    <row r="1676" ht="12" spans="1:15">
      <c r="A1676" s="153" t="s">
        <v>3825</v>
      </c>
      <c r="B1676" s="172" t="s">
        <v>7593</v>
      </c>
      <c r="C1676" s="173" t="s">
        <v>7594</v>
      </c>
      <c r="D1676" s="177" t="s">
        <v>7596</v>
      </c>
      <c r="E1676" s="156"/>
      <c r="F1676" s="156"/>
      <c r="G1676" s="178">
        <v>13.98</v>
      </c>
      <c r="H1676" s="179">
        <v>13.98</v>
      </c>
      <c r="I1676" s="166"/>
      <c r="J1676" s="179">
        <v>13.98</v>
      </c>
      <c r="K1676" s="167">
        <v>12.75</v>
      </c>
      <c r="L1676" s="167">
        <f t="shared" si="109"/>
        <v>178.25</v>
      </c>
      <c r="M1676" s="156"/>
      <c r="N1676" s="167">
        <f t="shared" si="110"/>
        <v>178.25</v>
      </c>
      <c r="O1676" s="156"/>
    </row>
    <row r="1677" ht="12" spans="1:15">
      <c r="A1677" s="153" t="s">
        <v>3825</v>
      </c>
      <c r="B1677" s="172" t="s">
        <v>7593</v>
      </c>
      <c r="C1677" s="173" t="s">
        <v>7594</v>
      </c>
      <c r="D1677" s="174" t="s">
        <v>7597</v>
      </c>
      <c r="E1677" s="156"/>
      <c r="F1677" s="156"/>
      <c r="G1677" s="175">
        <v>19.9</v>
      </c>
      <c r="H1677" s="176">
        <v>19.9</v>
      </c>
      <c r="I1677" s="166"/>
      <c r="J1677" s="176">
        <v>19.9</v>
      </c>
      <c r="K1677" s="167">
        <v>12.75</v>
      </c>
      <c r="L1677" s="167">
        <f t="shared" si="109"/>
        <v>253.73</v>
      </c>
      <c r="M1677" s="156"/>
      <c r="N1677" s="167">
        <f t="shared" si="110"/>
        <v>253.73</v>
      </c>
      <c r="O1677" s="156"/>
    </row>
    <row r="1678" ht="12" spans="1:15">
      <c r="A1678" s="153" t="s">
        <v>3825</v>
      </c>
      <c r="B1678" s="172" t="s">
        <v>7593</v>
      </c>
      <c r="C1678" s="173" t="s">
        <v>7594</v>
      </c>
      <c r="D1678" s="174" t="s">
        <v>7598</v>
      </c>
      <c r="E1678" s="156"/>
      <c r="F1678" s="156"/>
      <c r="G1678" s="175">
        <v>13.94</v>
      </c>
      <c r="H1678" s="176">
        <v>13.94</v>
      </c>
      <c r="I1678" s="166"/>
      <c r="J1678" s="176">
        <v>13.94</v>
      </c>
      <c r="K1678" s="167">
        <v>12.75</v>
      </c>
      <c r="L1678" s="167">
        <f t="shared" si="109"/>
        <v>177.74</v>
      </c>
      <c r="M1678" s="156"/>
      <c r="N1678" s="167">
        <f t="shared" si="110"/>
        <v>177.74</v>
      </c>
      <c r="O1678" s="156"/>
    </row>
    <row r="1679" ht="12" spans="1:15">
      <c r="A1679" s="153" t="s">
        <v>3825</v>
      </c>
      <c r="B1679" s="172" t="s">
        <v>7593</v>
      </c>
      <c r="C1679" s="173" t="s">
        <v>7594</v>
      </c>
      <c r="D1679" s="180" t="s">
        <v>7599</v>
      </c>
      <c r="E1679" s="156"/>
      <c r="F1679" s="156"/>
      <c r="G1679" s="175">
        <v>13.98</v>
      </c>
      <c r="H1679" s="176">
        <v>13.98</v>
      </c>
      <c r="I1679" s="166"/>
      <c r="J1679" s="176">
        <v>13.98</v>
      </c>
      <c r="K1679" s="167">
        <v>12.75</v>
      </c>
      <c r="L1679" s="167">
        <f t="shared" si="109"/>
        <v>178.25</v>
      </c>
      <c r="M1679" s="156"/>
      <c r="N1679" s="167">
        <f t="shared" si="110"/>
        <v>178.25</v>
      </c>
      <c r="O1679" s="156"/>
    </row>
    <row r="1680" ht="12" spans="1:15">
      <c r="A1680" s="153" t="s">
        <v>3825</v>
      </c>
      <c r="B1680" s="172" t="s">
        <v>7593</v>
      </c>
      <c r="C1680" s="173" t="s">
        <v>7594</v>
      </c>
      <c r="D1680" s="181" t="s">
        <v>7600</v>
      </c>
      <c r="E1680" s="156"/>
      <c r="F1680" s="156"/>
      <c r="G1680" s="175">
        <v>13.46</v>
      </c>
      <c r="H1680" s="176">
        <v>13.46</v>
      </c>
      <c r="I1680" s="166"/>
      <c r="J1680" s="176">
        <v>13.46</v>
      </c>
      <c r="K1680" s="167">
        <v>12.75</v>
      </c>
      <c r="L1680" s="167">
        <f t="shared" si="109"/>
        <v>171.62</v>
      </c>
      <c r="M1680" s="156"/>
      <c r="N1680" s="167">
        <f t="shared" si="110"/>
        <v>171.62</v>
      </c>
      <c r="O1680" s="156"/>
    </row>
    <row r="1681" ht="12" spans="1:15">
      <c r="A1681" s="153" t="s">
        <v>3825</v>
      </c>
      <c r="B1681" s="172" t="s">
        <v>7593</v>
      </c>
      <c r="C1681" s="173" t="s">
        <v>7594</v>
      </c>
      <c r="D1681" s="174" t="s">
        <v>7601</v>
      </c>
      <c r="E1681" s="156"/>
      <c r="F1681" s="156"/>
      <c r="G1681" s="175">
        <v>11.99</v>
      </c>
      <c r="H1681" s="176">
        <v>11.99</v>
      </c>
      <c r="I1681" s="166"/>
      <c r="J1681" s="176">
        <v>11.99</v>
      </c>
      <c r="K1681" s="167">
        <v>12.75</v>
      </c>
      <c r="L1681" s="167">
        <f t="shared" si="109"/>
        <v>152.87</v>
      </c>
      <c r="M1681" s="156"/>
      <c r="N1681" s="167">
        <f t="shared" si="110"/>
        <v>152.87</v>
      </c>
      <c r="O1681" s="156"/>
    </row>
    <row r="1682" ht="12" spans="1:15">
      <c r="A1682" s="153" t="s">
        <v>3825</v>
      </c>
      <c r="B1682" s="172" t="s">
        <v>7593</v>
      </c>
      <c r="C1682" s="173" t="s">
        <v>7594</v>
      </c>
      <c r="D1682" s="174" t="s">
        <v>7602</v>
      </c>
      <c r="E1682" s="156"/>
      <c r="F1682" s="156"/>
      <c r="G1682" s="175">
        <v>13.72</v>
      </c>
      <c r="H1682" s="176">
        <v>13.72</v>
      </c>
      <c r="I1682" s="166"/>
      <c r="J1682" s="176">
        <v>13.72</v>
      </c>
      <c r="K1682" s="167">
        <v>12.75</v>
      </c>
      <c r="L1682" s="167">
        <f t="shared" si="109"/>
        <v>174.93</v>
      </c>
      <c r="M1682" s="156"/>
      <c r="N1682" s="167">
        <f t="shared" si="110"/>
        <v>174.93</v>
      </c>
      <c r="O1682" s="156"/>
    </row>
    <row r="1683" ht="12" spans="1:15">
      <c r="A1683" s="153" t="s">
        <v>3825</v>
      </c>
      <c r="B1683" s="172" t="s">
        <v>7593</v>
      </c>
      <c r="C1683" s="173" t="s">
        <v>7594</v>
      </c>
      <c r="D1683" s="174" t="s">
        <v>7603</v>
      </c>
      <c r="E1683" s="156"/>
      <c r="F1683" s="156"/>
      <c r="G1683" s="175">
        <v>10.93</v>
      </c>
      <c r="H1683" s="176">
        <v>10.93</v>
      </c>
      <c r="I1683" s="166"/>
      <c r="J1683" s="176">
        <v>10.93</v>
      </c>
      <c r="K1683" s="167">
        <v>12.75</v>
      </c>
      <c r="L1683" s="167">
        <f t="shared" si="109"/>
        <v>139.36</v>
      </c>
      <c r="M1683" s="156"/>
      <c r="N1683" s="167">
        <f t="shared" si="110"/>
        <v>139.36</v>
      </c>
      <c r="O1683" s="156"/>
    </row>
    <row r="1684" ht="12" spans="1:15">
      <c r="A1684" s="153" t="s">
        <v>3825</v>
      </c>
      <c r="B1684" s="172" t="s">
        <v>7593</v>
      </c>
      <c r="C1684" s="173" t="s">
        <v>7594</v>
      </c>
      <c r="D1684" s="182" t="s">
        <v>7604</v>
      </c>
      <c r="E1684" s="156"/>
      <c r="F1684" s="156"/>
      <c r="G1684" s="175">
        <v>8.72</v>
      </c>
      <c r="H1684" s="176">
        <v>8.72</v>
      </c>
      <c r="I1684" s="166"/>
      <c r="J1684" s="176">
        <v>8.72</v>
      </c>
      <c r="K1684" s="167">
        <v>12.75</v>
      </c>
      <c r="L1684" s="167">
        <f t="shared" si="109"/>
        <v>111.18</v>
      </c>
      <c r="M1684" s="156"/>
      <c r="N1684" s="167">
        <f t="shared" si="110"/>
        <v>111.18</v>
      </c>
      <c r="O1684" s="156"/>
    </row>
    <row r="1685" ht="12" spans="1:15">
      <c r="A1685" s="153" t="s">
        <v>3825</v>
      </c>
      <c r="B1685" s="172" t="s">
        <v>7593</v>
      </c>
      <c r="C1685" s="173" t="s">
        <v>7594</v>
      </c>
      <c r="D1685" s="174" t="s">
        <v>7605</v>
      </c>
      <c r="E1685" s="156"/>
      <c r="F1685" s="156"/>
      <c r="G1685" s="175">
        <v>11.18</v>
      </c>
      <c r="H1685" s="176">
        <v>11.18</v>
      </c>
      <c r="I1685" s="166"/>
      <c r="J1685" s="176">
        <v>11.18</v>
      </c>
      <c r="K1685" s="167">
        <v>12.75</v>
      </c>
      <c r="L1685" s="167">
        <f t="shared" si="109"/>
        <v>142.55</v>
      </c>
      <c r="M1685" s="156"/>
      <c r="N1685" s="167">
        <f t="shared" si="110"/>
        <v>142.55</v>
      </c>
      <c r="O1685" s="156"/>
    </row>
    <row r="1686" ht="12" spans="1:15">
      <c r="A1686" s="153" t="s">
        <v>3825</v>
      </c>
      <c r="B1686" s="172" t="s">
        <v>7593</v>
      </c>
      <c r="C1686" s="173" t="s">
        <v>7594</v>
      </c>
      <c r="D1686" s="174" t="s">
        <v>7606</v>
      </c>
      <c r="E1686" s="156"/>
      <c r="F1686" s="156"/>
      <c r="G1686" s="175">
        <v>6.69</v>
      </c>
      <c r="H1686" s="176">
        <v>6.69</v>
      </c>
      <c r="I1686" s="166"/>
      <c r="J1686" s="176">
        <v>6.69</v>
      </c>
      <c r="K1686" s="167">
        <v>12.75</v>
      </c>
      <c r="L1686" s="167">
        <f t="shared" si="109"/>
        <v>85.3</v>
      </c>
      <c r="M1686" s="156"/>
      <c r="N1686" s="167">
        <f t="shared" si="110"/>
        <v>85.3</v>
      </c>
      <c r="O1686" s="156"/>
    </row>
    <row r="1687" ht="12" spans="1:15">
      <c r="A1687" s="153" t="s">
        <v>3825</v>
      </c>
      <c r="B1687" s="172" t="s">
        <v>7593</v>
      </c>
      <c r="C1687" s="173" t="s">
        <v>7594</v>
      </c>
      <c r="D1687" s="174" t="s">
        <v>7607</v>
      </c>
      <c r="E1687" s="156"/>
      <c r="F1687" s="156"/>
      <c r="G1687" s="175">
        <v>16.15</v>
      </c>
      <c r="H1687" s="176">
        <v>16.15</v>
      </c>
      <c r="I1687" s="166"/>
      <c r="J1687" s="176">
        <v>16.15</v>
      </c>
      <c r="K1687" s="167">
        <v>12.75</v>
      </c>
      <c r="L1687" s="167">
        <f t="shared" si="109"/>
        <v>205.91</v>
      </c>
      <c r="M1687" s="156"/>
      <c r="N1687" s="167">
        <f t="shared" si="110"/>
        <v>205.91</v>
      </c>
      <c r="O1687" s="156"/>
    </row>
    <row r="1688" ht="12" spans="1:15">
      <c r="A1688" s="153" t="s">
        <v>3825</v>
      </c>
      <c r="B1688" s="172" t="s">
        <v>7593</v>
      </c>
      <c r="C1688" s="173" t="s">
        <v>7594</v>
      </c>
      <c r="D1688" s="174" t="s">
        <v>7608</v>
      </c>
      <c r="E1688" s="156"/>
      <c r="F1688" s="156"/>
      <c r="G1688" s="175">
        <v>14.02</v>
      </c>
      <c r="H1688" s="176">
        <v>14.02</v>
      </c>
      <c r="I1688" s="166"/>
      <c r="J1688" s="176">
        <v>14.02</v>
      </c>
      <c r="K1688" s="167">
        <v>12.75</v>
      </c>
      <c r="L1688" s="167">
        <f t="shared" si="109"/>
        <v>178.76</v>
      </c>
      <c r="M1688" s="156"/>
      <c r="N1688" s="167">
        <f t="shared" si="110"/>
        <v>178.76</v>
      </c>
      <c r="O1688" s="156"/>
    </row>
    <row r="1689" ht="12" spans="1:15">
      <c r="A1689" s="153" t="s">
        <v>3825</v>
      </c>
      <c r="B1689" s="172" t="s">
        <v>7593</v>
      </c>
      <c r="C1689" s="173" t="s">
        <v>7594</v>
      </c>
      <c r="D1689" s="174" t="s">
        <v>7609</v>
      </c>
      <c r="E1689" s="156"/>
      <c r="F1689" s="156"/>
      <c r="G1689" s="175">
        <v>5.87</v>
      </c>
      <c r="H1689" s="176">
        <v>5.87</v>
      </c>
      <c r="I1689" s="166"/>
      <c r="J1689" s="176">
        <v>5.87</v>
      </c>
      <c r="K1689" s="167">
        <v>12.75</v>
      </c>
      <c r="L1689" s="167">
        <f t="shared" si="109"/>
        <v>74.84</v>
      </c>
      <c r="M1689" s="156"/>
      <c r="N1689" s="167">
        <f t="shared" si="110"/>
        <v>74.84</v>
      </c>
      <c r="O1689" s="156"/>
    </row>
    <row r="1690" ht="12" spans="1:15">
      <c r="A1690" s="153" t="s">
        <v>3825</v>
      </c>
      <c r="B1690" s="172" t="s">
        <v>7593</v>
      </c>
      <c r="C1690" s="173" t="s">
        <v>7594</v>
      </c>
      <c r="D1690" s="180" t="s">
        <v>7610</v>
      </c>
      <c r="E1690" s="156"/>
      <c r="F1690" s="156"/>
      <c r="G1690" s="175">
        <v>11.04</v>
      </c>
      <c r="H1690" s="176">
        <v>11.04</v>
      </c>
      <c r="I1690" s="166"/>
      <c r="J1690" s="176">
        <v>11.04</v>
      </c>
      <c r="K1690" s="167">
        <v>12.75</v>
      </c>
      <c r="L1690" s="167">
        <f t="shared" si="109"/>
        <v>140.76</v>
      </c>
      <c r="M1690" s="156"/>
      <c r="N1690" s="167">
        <f t="shared" si="110"/>
        <v>140.76</v>
      </c>
      <c r="O1690" s="156"/>
    </row>
    <row r="1691" ht="12" spans="1:15">
      <c r="A1691" s="153" t="s">
        <v>3825</v>
      </c>
      <c r="B1691" s="172" t="s">
        <v>7593</v>
      </c>
      <c r="C1691" s="173" t="s">
        <v>7594</v>
      </c>
      <c r="D1691" s="174" t="s">
        <v>7611</v>
      </c>
      <c r="E1691" s="156"/>
      <c r="F1691" s="156"/>
      <c r="G1691" s="175">
        <v>13.8</v>
      </c>
      <c r="H1691" s="176">
        <v>13.8</v>
      </c>
      <c r="I1691" s="166"/>
      <c r="J1691" s="176">
        <v>13.8</v>
      </c>
      <c r="K1691" s="167">
        <v>12.75</v>
      </c>
      <c r="L1691" s="167">
        <f t="shared" si="109"/>
        <v>175.95</v>
      </c>
      <c r="M1691" s="156"/>
      <c r="N1691" s="167">
        <f t="shared" si="110"/>
        <v>175.95</v>
      </c>
      <c r="O1691" s="156"/>
    </row>
    <row r="1692" ht="12" spans="1:15">
      <c r="A1692" s="153" t="s">
        <v>3825</v>
      </c>
      <c r="B1692" s="172" t="s">
        <v>7593</v>
      </c>
      <c r="C1692" s="173" t="s">
        <v>7594</v>
      </c>
      <c r="D1692" s="174" t="s">
        <v>7612</v>
      </c>
      <c r="E1692" s="156"/>
      <c r="F1692" s="156"/>
      <c r="G1692" s="175">
        <v>13.25</v>
      </c>
      <c r="H1692" s="176">
        <v>13.25</v>
      </c>
      <c r="I1692" s="166"/>
      <c r="J1692" s="176">
        <v>13.25</v>
      </c>
      <c r="K1692" s="167">
        <v>12.75</v>
      </c>
      <c r="L1692" s="167">
        <f t="shared" si="109"/>
        <v>168.94</v>
      </c>
      <c r="M1692" s="156"/>
      <c r="N1692" s="167">
        <f t="shared" si="110"/>
        <v>168.94</v>
      </c>
      <c r="O1692" s="156"/>
    </row>
    <row r="1693" ht="12" spans="1:15">
      <c r="A1693" s="153" t="s">
        <v>3825</v>
      </c>
      <c r="B1693" s="172" t="s">
        <v>7593</v>
      </c>
      <c r="C1693" s="173" t="s">
        <v>7594</v>
      </c>
      <c r="D1693" s="174" t="s">
        <v>7613</v>
      </c>
      <c r="E1693" s="156"/>
      <c r="F1693" s="156"/>
      <c r="G1693" s="175">
        <v>11.04</v>
      </c>
      <c r="H1693" s="176">
        <v>11.04</v>
      </c>
      <c r="I1693" s="166"/>
      <c r="J1693" s="176">
        <v>11.04</v>
      </c>
      <c r="K1693" s="167">
        <v>12.75</v>
      </c>
      <c r="L1693" s="167">
        <f t="shared" si="109"/>
        <v>140.76</v>
      </c>
      <c r="M1693" s="156"/>
      <c r="N1693" s="167">
        <f t="shared" si="110"/>
        <v>140.76</v>
      </c>
      <c r="O1693" s="156"/>
    </row>
    <row r="1694" ht="12" spans="1:15">
      <c r="A1694" s="153" t="s">
        <v>3825</v>
      </c>
      <c r="B1694" s="172" t="s">
        <v>7593</v>
      </c>
      <c r="C1694" s="173" t="s">
        <v>7594</v>
      </c>
      <c r="D1694" s="183" t="s">
        <v>7614</v>
      </c>
      <c r="E1694" s="156"/>
      <c r="F1694" s="156"/>
      <c r="G1694" s="184">
        <v>12.51</v>
      </c>
      <c r="H1694" s="185">
        <v>12.51</v>
      </c>
      <c r="I1694" s="166"/>
      <c r="J1694" s="185">
        <v>12.51</v>
      </c>
      <c r="K1694" s="167">
        <v>12.75</v>
      </c>
      <c r="L1694" s="167">
        <f t="shared" si="109"/>
        <v>159.5</v>
      </c>
      <c r="M1694" s="156"/>
      <c r="N1694" s="167">
        <f t="shared" si="110"/>
        <v>159.5</v>
      </c>
      <c r="O1694" s="156"/>
    </row>
    <row r="1695" ht="12" spans="1:15">
      <c r="A1695" s="153" t="s">
        <v>3825</v>
      </c>
      <c r="B1695" s="172" t="s">
        <v>7593</v>
      </c>
      <c r="C1695" s="173" t="s">
        <v>7594</v>
      </c>
      <c r="D1695" s="174" t="s">
        <v>7615</v>
      </c>
      <c r="E1695" s="156"/>
      <c r="F1695" s="156"/>
      <c r="G1695" s="175">
        <v>9.93</v>
      </c>
      <c r="H1695" s="176">
        <v>9.93</v>
      </c>
      <c r="I1695" s="166"/>
      <c r="J1695" s="176">
        <v>9.93</v>
      </c>
      <c r="K1695" s="167">
        <v>12.75</v>
      </c>
      <c r="L1695" s="167">
        <f t="shared" si="109"/>
        <v>126.61</v>
      </c>
      <c r="M1695" s="156"/>
      <c r="N1695" s="167">
        <f t="shared" si="110"/>
        <v>126.61</v>
      </c>
      <c r="O1695" s="156"/>
    </row>
    <row r="1696" ht="12" spans="1:15">
      <c r="A1696" s="153" t="s">
        <v>3825</v>
      </c>
      <c r="B1696" s="172" t="s">
        <v>7593</v>
      </c>
      <c r="C1696" s="173" t="s">
        <v>7594</v>
      </c>
      <c r="D1696" s="174" t="s">
        <v>7616</v>
      </c>
      <c r="E1696" s="156"/>
      <c r="F1696" s="156"/>
      <c r="G1696" s="175">
        <v>8.39</v>
      </c>
      <c r="H1696" s="176">
        <v>8.39</v>
      </c>
      <c r="I1696" s="166"/>
      <c r="J1696" s="176">
        <v>8.39</v>
      </c>
      <c r="K1696" s="167">
        <v>12.75</v>
      </c>
      <c r="L1696" s="167">
        <f t="shared" si="109"/>
        <v>106.97</v>
      </c>
      <c r="M1696" s="156"/>
      <c r="N1696" s="167">
        <f t="shared" si="110"/>
        <v>106.97</v>
      </c>
      <c r="O1696" s="156"/>
    </row>
    <row r="1697" ht="12" spans="1:15">
      <c r="A1697" s="153" t="s">
        <v>3825</v>
      </c>
      <c r="B1697" s="172" t="s">
        <v>7593</v>
      </c>
      <c r="C1697" s="173" t="s">
        <v>7594</v>
      </c>
      <c r="D1697" s="174" t="s">
        <v>7617</v>
      </c>
      <c r="E1697" s="156"/>
      <c r="F1697" s="156"/>
      <c r="G1697" s="175">
        <v>14.2</v>
      </c>
      <c r="H1697" s="176">
        <v>14.2</v>
      </c>
      <c r="I1697" s="166"/>
      <c r="J1697" s="176">
        <v>14.2</v>
      </c>
      <c r="K1697" s="167">
        <v>12.75</v>
      </c>
      <c r="L1697" s="167">
        <f t="shared" si="109"/>
        <v>181.05</v>
      </c>
      <c r="M1697" s="156"/>
      <c r="N1697" s="167">
        <f t="shared" si="110"/>
        <v>181.05</v>
      </c>
      <c r="O1697" s="156"/>
    </row>
    <row r="1698" ht="12" spans="1:15">
      <c r="A1698" s="153" t="s">
        <v>3825</v>
      </c>
      <c r="B1698" s="172" t="s">
        <v>7593</v>
      </c>
      <c r="C1698" s="173" t="s">
        <v>7594</v>
      </c>
      <c r="D1698" s="174" t="s">
        <v>7618</v>
      </c>
      <c r="E1698" s="156"/>
      <c r="F1698" s="156"/>
      <c r="G1698" s="175">
        <v>13.54</v>
      </c>
      <c r="H1698" s="176">
        <v>13.54</v>
      </c>
      <c r="I1698" s="166"/>
      <c r="J1698" s="176">
        <v>13.54</v>
      </c>
      <c r="K1698" s="167">
        <v>12.75</v>
      </c>
      <c r="L1698" s="167">
        <f t="shared" ref="L1698:L1727" si="111">ROUND(K1698*H1698,2)</f>
        <v>172.64</v>
      </c>
      <c r="M1698" s="156"/>
      <c r="N1698" s="167">
        <f t="shared" ref="N1698:N1727" si="112">L1698-M1698</f>
        <v>172.64</v>
      </c>
      <c r="O1698" s="156"/>
    </row>
    <row r="1699" ht="12" spans="1:15">
      <c r="A1699" s="153" t="s">
        <v>3825</v>
      </c>
      <c r="B1699" s="172" t="s">
        <v>7593</v>
      </c>
      <c r="C1699" s="173" t="s">
        <v>7594</v>
      </c>
      <c r="D1699" s="174" t="s">
        <v>7619</v>
      </c>
      <c r="E1699" s="156"/>
      <c r="F1699" s="156"/>
      <c r="G1699" s="175">
        <v>13.94</v>
      </c>
      <c r="H1699" s="176">
        <v>13.94</v>
      </c>
      <c r="I1699" s="166"/>
      <c r="J1699" s="176">
        <v>13.94</v>
      </c>
      <c r="K1699" s="167">
        <v>12.75</v>
      </c>
      <c r="L1699" s="167">
        <f t="shared" si="111"/>
        <v>177.74</v>
      </c>
      <c r="M1699" s="156"/>
      <c r="N1699" s="167">
        <f t="shared" si="112"/>
        <v>177.74</v>
      </c>
      <c r="O1699" s="190"/>
    </row>
    <row r="1700" ht="12" spans="1:15">
      <c r="A1700" s="153" t="s">
        <v>3825</v>
      </c>
      <c r="B1700" s="172" t="s">
        <v>7593</v>
      </c>
      <c r="C1700" s="173" t="s">
        <v>7594</v>
      </c>
      <c r="D1700" s="174" t="s">
        <v>7620</v>
      </c>
      <c r="E1700" s="156"/>
      <c r="F1700" s="156"/>
      <c r="G1700" s="175">
        <v>9.86</v>
      </c>
      <c r="H1700" s="176">
        <v>9.86</v>
      </c>
      <c r="I1700" s="166"/>
      <c r="J1700" s="176">
        <v>9.86</v>
      </c>
      <c r="K1700" s="167">
        <v>12.75</v>
      </c>
      <c r="L1700" s="167">
        <f t="shared" si="111"/>
        <v>125.72</v>
      </c>
      <c r="M1700" s="156"/>
      <c r="N1700" s="167">
        <f t="shared" si="112"/>
        <v>125.72</v>
      </c>
      <c r="O1700" s="156" t="s">
        <v>7621</v>
      </c>
    </row>
    <row r="1701" ht="12" spans="1:15">
      <c r="A1701" s="153" t="s">
        <v>3825</v>
      </c>
      <c r="B1701" s="172" t="s">
        <v>7593</v>
      </c>
      <c r="C1701" s="173" t="s">
        <v>7594</v>
      </c>
      <c r="D1701" s="174" t="s">
        <v>7622</v>
      </c>
      <c r="E1701" s="156"/>
      <c r="F1701" s="156"/>
      <c r="G1701" s="175">
        <v>12.43</v>
      </c>
      <c r="H1701" s="176">
        <v>12.43</v>
      </c>
      <c r="I1701" s="166"/>
      <c r="J1701" s="176">
        <v>12.43</v>
      </c>
      <c r="K1701" s="167">
        <v>12.75</v>
      </c>
      <c r="L1701" s="167">
        <f t="shared" si="111"/>
        <v>158.48</v>
      </c>
      <c r="M1701" s="156"/>
      <c r="N1701" s="167">
        <f t="shared" si="112"/>
        <v>158.48</v>
      </c>
      <c r="O1701" s="156"/>
    </row>
    <row r="1702" ht="12" spans="1:15">
      <c r="A1702" s="153" t="s">
        <v>3825</v>
      </c>
      <c r="B1702" s="172" t="s">
        <v>7593</v>
      </c>
      <c r="C1702" s="173" t="s">
        <v>7594</v>
      </c>
      <c r="D1702" s="174" t="s">
        <v>7623</v>
      </c>
      <c r="E1702" s="156"/>
      <c r="F1702" s="156"/>
      <c r="G1702" s="175">
        <v>7.39</v>
      </c>
      <c r="H1702" s="176">
        <v>7.39</v>
      </c>
      <c r="I1702" s="166"/>
      <c r="J1702" s="176">
        <v>7.39</v>
      </c>
      <c r="K1702" s="167">
        <v>12.75</v>
      </c>
      <c r="L1702" s="167">
        <f t="shared" si="111"/>
        <v>94.22</v>
      </c>
      <c r="M1702" s="156"/>
      <c r="N1702" s="167">
        <f t="shared" si="112"/>
        <v>94.22</v>
      </c>
      <c r="O1702" s="156"/>
    </row>
    <row r="1703" ht="12" spans="1:15">
      <c r="A1703" s="153" t="s">
        <v>3825</v>
      </c>
      <c r="B1703" s="172" t="s">
        <v>7593</v>
      </c>
      <c r="C1703" s="173" t="s">
        <v>7594</v>
      </c>
      <c r="D1703" s="174" t="s">
        <v>7624</v>
      </c>
      <c r="E1703" s="156"/>
      <c r="F1703" s="156"/>
      <c r="G1703" s="175">
        <v>7.21</v>
      </c>
      <c r="H1703" s="176">
        <v>7.21</v>
      </c>
      <c r="I1703" s="166"/>
      <c r="J1703" s="176">
        <v>7.21</v>
      </c>
      <c r="K1703" s="167">
        <v>12.75</v>
      </c>
      <c r="L1703" s="167">
        <f t="shared" si="111"/>
        <v>91.93</v>
      </c>
      <c r="M1703" s="156"/>
      <c r="N1703" s="167">
        <f t="shared" si="112"/>
        <v>91.93</v>
      </c>
      <c r="O1703" s="156"/>
    </row>
    <row r="1704" ht="12" spans="1:15">
      <c r="A1704" s="153" t="s">
        <v>3825</v>
      </c>
      <c r="B1704" s="172" t="s">
        <v>7593</v>
      </c>
      <c r="C1704" s="173" t="s">
        <v>7594</v>
      </c>
      <c r="D1704" s="174" t="s">
        <v>7625</v>
      </c>
      <c r="E1704" s="156"/>
      <c r="F1704" s="156"/>
      <c r="G1704" s="175">
        <v>11.55</v>
      </c>
      <c r="H1704" s="176">
        <v>11.55</v>
      </c>
      <c r="I1704" s="166"/>
      <c r="J1704" s="176">
        <v>11.55</v>
      </c>
      <c r="K1704" s="167">
        <v>12.75</v>
      </c>
      <c r="L1704" s="167">
        <f t="shared" si="111"/>
        <v>147.26</v>
      </c>
      <c r="M1704" s="156"/>
      <c r="N1704" s="167">
        <f t="shared" si="112"/>
        <v>147.26</v>
      </c>
      <c r="O1704" s="156"/>
    </row>
    <row r="1705" ht="12" spans="1:15">
      <c r="A1705" s="153" t="s">
        <v>3825</v>
      </c>
      <c r="B1705" s="172" t="s">
        <v>7593</v>
      </c>
      <c r="C1705" s="173" t="s">
        <v>7594</v>
      </c>
      <c r="D1705" s="174" t="s">
        <v>7626</v>
      </c>
      <c r="E1705" s="156"/>
      <c r="F1705" s="156"/>
      <c r="G1705" s="175">
        <v>2.82</v>
      </c>
      <c r="H1705" s="176">
        <v>2.82</v>
      </c>
      <c r="I1705" s="166"/>
      <c r="J1705" s="176">
        <v>2.82</v>
      </c>
      <c r="K1705" s="167">
        <v>12.75</v>
      </c>
      <c r="L1705" s="167">
        <f t="shared" si="111"/>
        <v>35.96</v>
      </c>
      <c r="M1705" s="156"/>
      <c r="N1705" s="167">
        <f t="shared" si="112"/>
        <v>35.96</v>
      </c>
      <c r="O1705" s="156"/>
    </row>
    <row r="1706" ht="12" spans="1:15">
      <c r="A1706" s="153" t="s">
        <v>3825</v>
      </c>
      <c r="B1706" s="172" t="s">
        <v>7593</v>
      </c>
      <c r="C1706" s="173" t="s">
        <v>7594</v>
      </c>
      <c r="D1706" s="174" t="s">
        <v>7627</v>
      </c>
      <c r="E1706" s="156"/>
      <c r="F1706" s="156"/>
      <c r="G1706" s="175">
        <v>16.78</v>
      </c>
      <c r="H1706" s="176">
        <v>16.78</v>
      </c>
      <c r="I1706" s="166"/>
      <c r="J1706" s="176">
        <v>16.78</v>
      </c>
      <c r="K1706" s="167">
        <v>12.75</v>
      </c>
      <c r="L1706" s="167">
        <f t="shared" si="111"/>
        <v>213.95</v>
      </c>
      <c r="M1706" s="156"/>
      <c r="N1706" s="167">
        <f t="shared" si="112"/>
        <v>213.95</v>
      </c>
      <c r="O1706" s="156"/>
    </row>
    <row r="1707" ht="12" spans="1:15">
      <c r="A1707" s="153" t="s">
        <v>3825</v>
      </c>
      <c r="B1707" s="172" t="s">
        <v>7593</v>
      </c>
      <c r="C1707" s="173" t="s">
        <v>7594</v>
      </c>
      <c r="D1707" s="174" t="s">
        <v>7628</v>
      </c>
      <c r="E1707" s="156"/>
      <c r="F1707" s="156"/>
      <c r="G1707" s="175">
        <v>8.35</v>
      </c>
      <c r="H1707" s="176">
        <v>8.35</v>
      </c>
      <c r="I1707" s="166"/>
      <c r="J1707" s="176">
        <v>8.35</v>
      </c>
      <c r="K1707" s="167">
        <v>12.75</v>
      </c>
      <c r="L1707" s="167">
        <f t="shared" si="111"/>
        <v>106.46</v>
      </c>
      <c r="M1707" s="156"/>
      <c r="N1707" s="167">
        <f t="shared" si="112"/>
        <v>106.46</v>
      </c>
      <c r="O1707" s="156"/>
    </row>
    <row r="1708" ht="12" spans="1:15">
      <c r="A1708" s="153" t="s">
        <v>3825</v>
      </c>
      <c r="B1708" s="172" t="s">
        <v>7593</v>
      </c>
      <c r="C1708" s="173" t="s">
        <v>7594</v>
      </c>
      <c r="D1708" s="174" t="s">
        <v>7629</v>
      </c>
      <c r="E1708" s="156"/>
      <c r="F1708" s="156"/>
      <c r="G1708" s="175">
        <v>11.07</v>
      </c>
      <c r="H1708" s="176">
        <v>11.07</v>
      </c>
      <c r="I1708" s="166"/>
      <c r="J1708" s="176">
        <v>11.07</v>
      </c>
      <c r="K1708" s="167">
        <v>12.75</v>
      </c>
      <c r="L1708" s="167">
        <f t="shared" si="111"/>
        <v>141.14</v>
      </c>
      <c r="M1708" s="156"/>
      <c r="N1708" s="167">
        <f t="shared" si="112"/>
        <v>141.14</v>
      </c>
      <c r="O1708" s="156"/>
    </row>
    <row r="1709" ht="12" spans="1:15">
      <c r="A1709" s="153" t="s">
        <v>3825</v>
      </c>
      <c r="B1709" s="172" t="s">
        <v>7593</v>
      </c>
      <c r="C1709" s="173" t="s">
        <v>7594</v>
      </c>
      <c r="D1709" s="174" t="s">
        <v>7630</v>
      </c>
      <c r="E1709" s="156"/>
      <c r="F1709" s="156"/>
      <c r="G1709" s="175">
        <v>6.04</v>
      </c>
      <c r="H1709" s="176">
        <v>6.04</v>
      </c>
      <c r="I1709" s="166"/>
      <c r="J1709" s="176">
        <v>6.04</v>
      </c>
      <c r="K1709" s="167">
        <v>12.75</v>
      </c>
      <c r="L1709" s="167">
        <f t="shared" si="111"/>
        <v>77.01</v>
      </c>
      <c r="M1709" s="156"/>
      <c r="N1709" s="167">
        <f t="shared" si="112"/>
        <v>77.01</v>
      </c>
      <c r="O1709" s="156"/>
    </row>
    <row r="1710" ht="12" spans="1:15">
      <c r="A1710" s="153" t="s">
        <v>3825</v>
      </c>
      <c r="B1710" s="172" t="s">
        <v>7593</v>
      </c>
      <c r="C1710" s="173" t="s">
        <v>7594</v>
      </c>
      <c r="D1710" s="174" t="s">
        <v>7631</v>
      </c>
      <c r="E1710" s="156"/>
      <c r="F1710" s="156"/>
      <c r="G1710" s="175">
        <v>8.68</v>
      </c>
      <c r="H1710" s="176">
        <v>8.68</v>
      </c>
      <c r="I1710" s="166"/>
      <c r="J1710" s="176">
        <v>8.68</v>
      </c>
      <c r="K1710" s="167">
        <v>12.75</v>
      </c>
      <c r="L1710" s="167">
        <f t="shared" si="111"/>
        <v>110.67</v>
      </c>
      <c r="M1710" s="156"/>
      <c r="N1710" s="167">
        <f t="shared" si="112"/>
        <v>110.67</v>
      </c>
      <c r="O1710" s="156"/>
    </row>
    <row r="1711" ht="12" spans="1:15">
      <c r="A1711" s="153" t="s">
        <v>3825</v>
      </c>
      <c r="B1711" s="172" t="s">
        <v>7593</v>
      </c>
      <c r="C1711" s="173" t="s">
        <v>7594</v>
      </c>
      <c r="D1711" s="181" t="s">
        <v>7632</v>
      </c>
      <c r="E1711" s="156"/>
      <c r="F1711" s="156"/>
      <c r="G1711" s="175">
        <v>18.03</v>
      </c>
      <c r="H1711" s="176">
        <v>18.03</v>
      </c>
      <c r="I1711" s="166"/>
      <c r="J1711" s="176">
        <v>18.03</v>
      </c>
      <c r="K1711" s="167">
        <v>12.75</v>
      </c>
      <c r="L1711" s="167">
        <f t="shared" si="111"/>
        <v>229.88</v>
      </c>
      <c r="M1711" s="156"/>
      <c r="N1711" s="167">
        <f t="shared" si="112"/>
        <v>229.88</v>
      </c>
      <c r="O1711" s="156"/>
    </row>
    <row r="1712" ht="12" spans="1:15">
      <c r="A1712" s="153" t="s">
        <v>3825</v>
      </c>
      <c r="B1712" s="172" t="s">
        <v>7593</v>
      </c>
      <c r="C1712" s="173" t="s">
        <v>7594</v>
      </c>
      <c r="D1712" s="181" t="s">
        <v>7632</v>
      </c>
      <c r="E1712" s="156"/>
      <c r="F1712" s="156"/>
      <c r="G1712" s="175">
        <v>8.31</v>
      </c>
      <c r="H1712" s="176">
        <v>8.31</v>
      </c>
      <c r="I1712" s="166"/>
      <c r="J1712" s="176">
        <v>8.31</v>
      </c>
      <c r="K1712" s="167">
        <v>12.75</v>
      </c>
      <c r="L1712" s="167">
        <f t="shared" si="111"/>
        <v>105.95</v>
      </c>
      <c r="M1712" s="156"/>
      <c r="N1712" s="167">
        <f t="shared" si="112"/>
        <v>105.95</v>
      </c>
      <c r="O1712" s="156"/>
    </row>
    <row r="1713" ht="12" spans="1:15">
      <c r="A1713" s="153" t="s">
        <v>3825</v>
      </c>
      <c r="B1713" s="172" t="s">
        <v>7593</v>
      </c>
      <c r="C1713" s="173" t="s">
        <v>7594</v>
      </c>
      <c r="D1713" s="174" t="s">
        <v>7633</v>
      </c>
      <c r="E1713" s="156"/>
      <c r="F1713" s="156"/>
      <c r="G1713" s="175">
        <v>13.5</v>
      </c>
      <c r="H1713" s="176">
        <v>13.5</v>
      </c>
      <c r="I1713" s="166"/>
      <c r="J1713" s="176">
        <v>13.5</v>
      </c>
      <c r="K1713" s="167">
        <v>12.75</v>
      </c>
      <c r="L1713" s="167">
        <f t="shared" si="111"/>
        <v>172.13</v>
      </c>
      <c r="M1713" s="156"/>
      <c r="N1713" s="167">
        <f t="shared" si="112"/>
        <v>172.13</v>
      </c>
      <c r="O1713" s="156"/>
    </row>
    <row r="1714" ht="12" spans="1:15">
      <c r="A1714" s="153" t="s">
        <v>3825</v>
      </c>
      <c r="B1714" s="186" t="s">
        <v>7593</v>
      </c>
      <c r="C1714" s="187" t="s">
        <v>7594</v>
      </c>
      <c r="D1714" s="174" t="s">
        <v>7634</v>
      </c>
      <c r="E1714" s="156"/>
      <c r="F1714" s="156"/>
      <c r="G1714" s="175">
        <v>13.35</v>
      </c>
      <c r="H1714" s="176">
        <v>13.35</v>
      </c>
      <c r="I1714" s="166"/>
      <c r="J1714" s="176">
        <v>13.35</v>
      </c>
      <c r="K1714" s="167">
        <v>12.75</v>
      </c>
      <c r="L1714" s="167">
        <f t="shared" si="111"/>
        <v>170.21</v>
      </c>
      <c r="M1714" s="156"/>
      <c r="N1714" s="167">
        <f t="shared" si="112"/>
        <v>170.21</v>
      </c>
      <c r="O1714" s="156"/>
    </row>
    <row r="1715" ht="12" spans="1:15">
      <c r="A1715" s="153" t="s">
        <v>3825</v>
      </c>
      <c r="B1715" s="186" t="s">
        <v>7593</v>
      </c>
      <c r="C1715" s="187" t="s">
        <v>7594</v>
      </c>
      <c r="D1715" s="174" t="s">
        <v>7635</v>
      </c>
      <c r="E1715" s="156"/>
      <c r="F1715" s="156"/>
      <c r="G1715" s="175">
        <v>13.98</v>
      </c>
      <c r="H1715" s="176">
        <v>13.98</v>
      </c>
      <c r="I1715" s="166"/>
      <c r="J1715" s="176">
        <v>13.98</v>
      </c>
      <c r="K1715" s="167">
        <v>12.75</v>
      </c>
      <c r="L1715" s="167">
        <f t="shared" si="111"/>
        <v>178.25</v>
      </c>
      <c r="M1715" s="156"/>
      <c r="N1715" s="167">
        <f t="shared" si="112"/>
        <v>178.25</v>
      </c>
      <c r="O1715" s="156"/>
    </row>
    <row r="1716" ht="12" spans="1:15">
      <c r="A1716" s="153" t="s">
        <v>3825</v>
      </c>
      <c r="B1716" s="186" t="s">
        <v>7593</v>
      </c>
      <c r="C1716" s="187" t="s">
        <v>7594</v>
      </c>
      <c r="D1716" s="174" t="s">
        <v>7636</v>
      </c>
      <c r="E1716" s="156"/>
      <c r="F1716" s="156"/>
      <c r="G1716" s="175">
        <v>5.63</v>
      </c>
      <c r="H1716" s="176">
        <v>5.63</v>
      </c>
      <c r="I1716" s="166"/>
      <c r="J1716" s="176">
        <v>5.63</v>
      </c>
      <c r="K1716" s="167">
        <v>12.75</v>
      </c>
      <c r="L1716" s="167">
        <f t="shared" si="111"/>
        <v>71.78</v>
      </c>
      <c r="M1716" s="156"/>
      <c r="N1716" s="167">
        <f t="shared" si="112"/>
        <v>71.78</v>
      </c>
      <c r="O1716" s="156"/>
    </row>
    <row r="1717" ht="12" spans="1:15">
      <c r="A1717" s="153" t="s">
        <v>3825</v>
      </c>
      <c r="B1717" s="186" t="s">
        <v>7593</v>
      </c>
      <c r="C1717" s="187" t="s">
        <v>7594</v>
      </c>
      <c r="D1717" s="174" t="s">
        <v>7637</v>
      </c>
      <c r="E1717" s="156"/>
      <c r="F1717" s="156"/>
      <c r="G1717" s="175">
        <v>2.9</v>
      </c>
      <c r="H1717" s="176">
        <v>2.9</v>
      </c>
      <c r="I1717" s="166"/>
      <c r="J1717" s="176">
        <v>2.9</v>
      </c>
      <c r="K1717" s="167">
        <v>12.75</v>
      </c>
      <c r="L1717" s="167">
        <f t="shared" si="111"/>
        <v>36.98</v>
      </c>
      <c r="M1717" s="156"/>
      <c r="N1717" s="167">
        <f t="shared" si="112"/>
        <v>36.98</v>
      </c>
      <c r="O1717" s="156"/>
    </row>
    <row r="1718" ht="12" spans="1:15">
      <c r="A1718" s="153" t="s">
        <v>3825</v>
      </c>
      <c r="B1718" s="186" t="s">
        <v>7593</v>
      </c>
      <c r="C1718" s="187" t="s">
        <v>7594</v>
      </c>
      <c r="D1718" s="174" t="s">
        <v>2729</v>
      </c>
      <c r="E1718" s="156"/>
      <c r="F1718" s="156"/>
      <c r="G1718" s="175">
        <v>5.59</v>
      </c>
      <c r="H1718" s="176">
        <v>5.59</v>
      </c>
      <c r="I1718" s="166"/>
      <c r="J1718" s="176">
        <v>5.59</v>
      </c>
      <c r="K1718" s="167">
        <v>12.75</v>
      </c>
      <c r="L1718" s="167">
        <f t="shared" si="111"/>
        <v>71.27</v>
      </c>
      <c r="M1718" s="156"/>
      <c r="N1718" s="167">
        <f t="shared" si="112"/>
        <v>71.27</v>
      </c>
      <c r="O1718" s="156"/>
    </row>
    <row r="1719" ht="12" spans="1:15">
      <c r="A1719" s="153" t="s">
        <v>3825</v>
      </c>
      <c r="B1719" s="186" t="s">
        <v>7593</v>
      </c>
      <c r="C1719" s="187" t="s">
        <v>7594</v>
      </c>
      <c r="D1719" s="174" t="s">
        <v>7638</v>
      </c>
      <c r="E1719" s="156"/>
      <c r="F1719" s="156"/>
      <c r="G1719" s="175">
        <v>5.52</v>
      </c>
      <c r="H1719" s="176">
        <v>5.52</v>
      </c>
      <c r="I1719" s="166"/>
      <c r="J1719" s="176">
        <v>5.52</v>
      </c>
      <c r="K1719" s="167">
        <v>12.75</v>
      </c>
      <c r="L1719" s="167">
        <f t="shared" si="111"/>
        <v>70.38</v>
      </c>
      <c r="M1719" s="156"/>
      <c r="N1719" s="167">
        <f t="shared" si="112"/>
        <v>70.38</v>
      </c>
      <c r="O1719" s="156"/>
    </row>
    <row r="1720" ht="12" spans="1:15">
      <c r="A1720" s="155" t="s">
        <v>3825</v>
      </c>
      <c r="B1720" s="155" t="s">
        <v>7639</v>
      </c>
      <c r="C1720" s="155">
        <v>2</v>
      </c>
      <c r="D1720" s="171" t="s">
        <v>7640</v>
      </c>
      <c r="E1720" s="155"/>
      <c r="F1720" s="155"/>
      <c r="G1720" s="155">
        <v>20.7</v>
      </c>
      <c r="H1720" s="170">
        <f t="shared" ref="H1720:H1727" si="113">E1720+F1720+G1720</f>
        <v>20.7</v>
      </c>
      <c r="I1720" s="191"/>
      <c r="J1720" s="170">
        <f t="shared" ref="J1720:J1727" si="114">H1720-I1720</f>
        <v>20.7</v>
      </c>
      <c r="K1720" s="167">
        <v>14.75</v>
      </c>
      <c r="L1720" s="167">
        <f t="shared" si="111"/>
        <v>305.33</v>
      </c>
      <c r="M1720" s="190"/>
      <c r="N1720" s="167">
        <f t="shared" si="112"/>
        <v>305.33</v>
      </c>
      <c r="O1720" s="190" t="s">
        <v>7641</v>
      </c>
    </row>
    <row r="1721" ht="12" spans="1:15">
      <c r="A1721" s="155" t="s">
        <v>3825</v>
      </c>
      <c r="B1721" s="155" t="s">
        <v>7639</v>
      </c>
      <c r="C1721" s="155">
        <v>2</v>
      </c>
      <c r="D1721" s="155" t="s">
        <v>7642</v>
      </c>
      <c r="E1721" s="155"/>
      <c r="F1721" s="155"/>
      <c r="G1721" s="155">
        <v>23</v>
      </c>
      <c r="H1721" s="170">
        <f t="shared" si="113"/>
        <v>23</v>
      </c>
      <c r="I1721" s="191"/>
      <c r="J1721" s="170">
        <f t="shared" si="114"/>
        <v>23</v>
      </c>
      <c r="K1721" s="167">
        <v>14.75</v>
      </c>
      <c r="L1721" s="167">
        <f t="shared" si="111"/>
        <v>339.25</v>
      </c>
      <c r="M1721" s="190"/>
      <c r="N1721" s="167">
        <f t="shared" si="112"/>
        <v>339.25</v>
      </c>
      <c r="O1721" s="190" t="s">
        <v>7641</v>
      </c>
    </row>
    <row r="1722" ht="12" spans="1:15">
      <c r="A1722" s="155" t="s">
        <v>3825</v>
      </c>
      <c r="B1722" s="155" t="s">
        <v>7639</v>
      </c>
      <c r="C1722" s="155">
        <v>2</v>
      </c>
      <c r="D1722" s="155" t="s">
        <v>7643</v>
      </c>
      <c r="E1722" s="155"/>
      <c r="F1722" s="155"/>
      <c r="G1722" s="155">
        <v>16.58</v>
      </c>
      <c r="H1722" s="170">
        <f t="shared" si="113"/>
        <v>16.58</v>
      </c>
      <c r="I1722" s="191"/>
      <c r="J1722" s="170">
        <f t="shared" si="114"/>
        <v>16.58</v>
      </c>
      <c r="K1722" s="167">
        <v>14.75</v>
      </c>
      <c r="L1722" s="167">
        <f t="shared" si="111"/>
        <v>244.56</v>
      </c>
      <c r="M1722" s="190"/>
      <c r="N1722" s="167">
        <f t="shared" si="112"/>
        <v>244.56</v>
      </c>
      <c r="O1722" s="190" t="s">
        <v>7641</v>
      </c>
    </row>
    <row r="1723" ht="12" spans="1:15">
      <c r="A1723" s="155" t="s">
        <v>3825</v>
      </c>
      <c r="B1723" s="155" t="s">
        <v>7639</v>
      </c>
      <c r="C1723" s="155">
        <v>2</v>
      </c>
      <c r="D1723" s="155" t="s">
        <v>7644</v>
      </c>
      <c r="E1723" s="155"/>
      <c r="F1723" s="155"/>
      <c r="G1723" s="155">
        <v>23</v>
      </c>
      <c r="H1723" s="170">
        <f t="shared" si="113"/>
        <v>23</v>
      </c>
      <c r="I1723" s="191"/>
      <c r="J1723" s="170">
        <f t="shared" si="114"/>
        <v>23</v>
      </c>
      <c r="K1723" s="167">
        <v>14.75</v>
      </c>
      <c r="L1723" s="167">
        <f t="shared" si="111"/>
        <v>339.25</v>
      </c>
      <c r="M1723" s="190"/>
      <c r="N1723" s="167">
        <f t="shared" si="112"/>
        <v>339.25</v>
      </c>
      <c r="O1723" s="190" t="s">
        <v>7641</v>
      </c>
    </row>
    <row r="1724" ht="12" spans="1:15">
      <c r="A1724" s="155" t="s">
        <v>3825</v>
      </c>
      <c r="B1724" s="155" t="s">
        <v>7639</v>
      </c>
      <c r="C1724" s="155">
        <v>2</v>
      </c>
      <c r="D1724" s="155" t="s">
        <v>7645</v>
      </c>
      <c r="E1724" s="155"/>
      <c r="F1724" s="155"/>
      <c r="G1724" s="155">
        <v>16.1</v>
      </c>
      <c r="H1724" s="170">
        <f t="shared" si="113"/>
        <v>16.1</v>
      </c>
      <c r="I1724" s="191"/>
      <c r="J1724" s="170">
        <f t="shared" si="114"/>
        <v>16.1</v>
      </c>
      <c r="K1724" s="167">
        <v>14.75</v>
      </c>
      <c r="L1724" s="167">
        <f t="shared" si="111"/>
        <v>237.48</v>
      </c>
      <c r="M1724" s="190"/>
      <c r="N1724" s="167">
        <f t="shared" si="112"/>
        <v>237.48</v>
      </c>
      <c r="O1724" s="190" t="s">
        <v>7641</v>
      </c>
    </row>
    <row r="1725" ht="12" spans="1:15">
      <c r="A1725" s="155" t="s">
        <v>3825</v>
      </c>
      <c r="B1725" s="155" t="s">
        <v>7639</v>
      </c>
      <c r="C1725" s="155">
        <v>2</v>
      </c>
      <c r="D1725" s="155" t="s">
        <v>7646</v>
      </c>
      <c r="E1725" s="155"/>
      <c r="F1725" s="155"/>
      <c r="G1725" s="155">
        <v>15.9</v>
      </c>
      <c r="H1725" s="170">
        <f t="shared" si="113"/>
        <v>15.9</v>
      </c>
      <c r="I1725" s="191"/>
      <c r="J1725" s="170">
        <f t="shared" si="114"/>
        <v>15.9</v>
      </c>
      <c r="K1725" s="167">
        <v>14.75</v>
      </c>
      <c r="L1725" s="167">
        <f t="shared" si="111"/>
        <v>234.53</v>
      </c>
      <c r="M1725" s="190"/>
      <c r="N1725" s="167">
        <f t="shared" si="112"/>
        <v>234.53</v>
      </c>
      <c r="O1725" s="190" t="s">
        <v>7641</v>
      </c>
    </row>
    <row r="1726" ht="12" spans="1:15">
      <c r="A1726" s="155" t="s">
        <v>3825</v>
      </c>
      <c r="B1726" s="155" t="s">
        <v>7639</v>
      </c>
      <c r="C1726" s="155">
        <v>2</v>
      </c>
      <c r="D1726" s="155" t="s">
        <v>7647</v>
      </c>
      <c r="E1726" s="155"/>
      <c r="F1726" s="155"/>
      <c r="G1726" s="155">
        <v>16.6</v>
      </c>
      <c r="H1726" s="170">
        <f t="shared" si="113"/>
        <v>16.6</v>
      </c>
      <c r="I1726" s="191"/>
      <c r="J1726" s="170">
        <f t="shared" si="114"/>
        <v>16.6</v>
      </c>
      <c r="K1726" s="167">
        <v>14.75</v>
      </c>
      <c r="L1726" s="167">
        <f t="shared" si="111"/>
        <v>244.85</v>
      </c>
      <c r="M1726" s="190"/>
      <c r="N1726" s="167">
        <f t="shared" si="112"/>
        <v>244.85</v>
      </c>
      <c r="O1726" s="190" t="s">
        <v>7641</v>
      </c>
    </row>
    <row r="1727" ht="12" spans="1:15">
      <c r="A1727" s="155" t="s">
        <v>3825</v>
      </c>
      <c r="B1727" s="155" t="s">
        <v>7639</v>
      </c>
      <c r="C1727" s="155">
        <v>2</v>
      </c>
      <c r="D1727" s="155" t="s">
        <v>7648</v>
      </c>
      <c r="E1727" s="155"/>
      <c r="F1727" s="155"/>
      <c r="G1727" s="155">
        <v>11.7</v>
      </c>
      <c r="H1727" s="170">
        <f t="shared" si="113"/>
        <v>11.7</v>
      </c>
      <c r="I1727" s="191"/>
      <c r="J1727" s="170">
        <f t="shared" si="114"/>
        <v>11.7</v>
      </c>
      <c r="K1727" s="167">
        <v>14.75</v>
      </c>
      <c r="L1727" s="167">
        <f t="shared" si="111"/>
        <v>172.58</v>
      </c>
      <c r="M1727" s="190"/>
      <c r="N1727" s="167">
        <f t="shared" si="112"/>
        <v>172.58</v>
      </c>
      <c r="O1727" s="190" t="s">
        <v>7641</v>
      </c>
    </row>
    <row r="1728" s="2" customFormat="1" ht="12" spans="1:15">
      <c r="A1728" s="22" t="s">
        <v>4314</v>
      </c>
      <c r="B1728" s="22" t="s">
        <v>18</v>
      </c>
      <c r="C1728" s="188"/>
      <c r="D1728" s="22"/>
      <c r="E1728" s="22"/>
      <c r="F1728" s="22">
        <f t="shared" ref="F1728:H1728" si="115">SUM(F1729:F2575)</f>
        <v>8287.35</v>
      </c>
      <c r="G1728" s="22">
        <f t="shared" si="115"/>
        <v>18797.55</v>
      </c>
      <c r="H1728" s="189">
        <f t="shared" si="115"/>
        <v>27084.9</v>
      </c>
      <c r="I1728" s="145"/>
      <c r="J1728" s="22">
        <f t="shared" ref="J1728:N1728" si="116">SUM(J1729:J2575)</f>
        <v>27084.9</v>
      </c>
      <c r="K1728" s="145"/>
      <c r="L1728" s="189">
        <f>SUM(L1729:L2575)</f>
        <v>345333.27</v>
      </c>
      <c r="M1728" s="189">
        <f t="shared" si="116"/>
        <v>0</v>
      </c>
      <c r="N1728" s="189">
        <f t="shared" si="116"/>
        <v>345333.27</v>
      </c>
      <c r="O1728" s="22"/>
    </row>
    <row r="1729" ht="12" spans="1:15">
      <c r="A1729" s="25" t="s">
        <v>4314</v>
      </c>
      <c r="B1729" s="25" t="s">
        <v>7649</v>
      </c>
      <c r="C1729" s="25">
        <v>1</v>
      </c>
      <c r="D1729" s="25" t="s">
        <v>7650</v>
      </c>
      <c r="E1729" s="25"/>
      <c r="F1729" s="25"/>
      <c r="G1729" s="192">
        <v>11.6</v>
      </c>
      <c r="H1729" s="38">
        <f t="shared" ref="H1729:H1792" si="117">F1729+G1729</f>
        <v>11.6</v>
      </c>
      <c r="I1729" s="149"/>
      <c r="J1729" s="192">
        <f>H1729-I1729</f>
        <v>11.6</v>
      </c>
      <c r="K1729" s="149">
        <v>12.75</v>
      </c>
      <c r="L1729" s="38">
        <f>ROUND(H1729*K1729,2)</f>
        <v>147.9</v>
      </c>
      <c r="M1729" s="25"/>
      <c r="N1729" s="38">
        <f>L1729-M1729</f>
        <v>147.9</v>
      </c>
      <c r="O1729" s="25"/>
    </row>
    <row r="1730" ht="12" spans="1:15">
      <c r="A1730" s="25" t="s">
        <v>4314</v>
      </c>
      <c r="B1730" s="25" t="s">
        <v>7649</v>
      </c>
      <c r="C1730" s="25">
        <v>1</v>
      </c>
      <c r="D1730" s="25" t="s">
        <v>7651</v>
      </c>
      <c r="E1730" s="25"/>
      <c r="F1730" s="25"/>
      <c r="G1730" s="192">
        <v>20.9</v>
      </c>
      <c r="H1730" s="38">
        <f t="shared" si="117"/>
        <v>20.9</v>
      </c>
      <c r="I1730" s="149"/>
      <c r="J1730" s="192">
        <f t="shared" ref="J1730:J1793" si="118">H1730-I1730</f>
        <v>20.9</v>
      </c>
      <c r="K1730" s="149">
        <v>12.75</v>
      </c>
      <c r="L1730" s="38">
        <f t="shared" ref="L1730:L1793" si="119">ROUND(H1730*K1730,2)</f>
        <v>266.48</v>
      </c>
      <c r="M1730" s="25"/>
      <c r="N1730" s="38">
        <f t="shared" ref="N1730:N1793" si="120">L1730-M1730</f>
        <v>266.48</v>
      </c>
      <c r="O1730" s="25"/>
    </row>
    <row r="1731" ht="12" spans="1:15">
      <c r="A1731" s="25" t="s">
        <v>4314</v>
      </c>
      <c r="B1731" s="25" t="s">
        <v>7649</v>
      </c>
      <c r="C1731" s="25">
        <v>1</v>
      </c>
      <c r="D1731" s="25" t="s">
        <v>7652</v>
      </c>
      <c r="E1731" s="25"/>
      <c r="F1731" s="25"/>
      <c r="G1731" s="192">
        <v>7</v>
      </c>
      <c r="H1731" s="38">
        <f t="shared" si="117"/>
        <v>7</v>
      </c>
      <c r="I1731" s="149"/>
      <c r="J1731" s="192">
        <f t="shared" si="118"/>
        <v>7</v>
      </c>
      <c r="K1731" s="149">
        <v>12.75</v>
      </c>
      <c r="L1731" s="38">
        <f t="shared" si="119"/>
        <v>89.25</v>
      </c>
      <c r="M1731" s="25"/>
      <c r="N1731" s="38">
        <f t="shared" si="120"/>
        <v>89.25</v>
      </c>
      <c r="O1731" s="25"/>
    </row>
    <row r="1732" ht="12" spans="1:15">
      <c r="A1732" s="25" t="s">
        <v>4314</v>
      </c>
      <c r="B1732" s="25" t="s">
        <v>7649</v>
      </c>
      <c r="C1732" s="25">
        <v>1</v>
      </c>
      <c r="D1732" s="25" t="s">
        <v>7653</v>
      </c>
      <c r="E1732" s="25"/>
      <c r="F1732" s="25"/>
      <c r="G1732" s="192">
        <v>7</v>
      </c>
      <c r="H1732" s="38">
        <f t="shared" si="117"/>
        <v>7</v>
      </c>
      <c r="I1732" s="149"/>
      <c r="J1732" s="192">
        <f t="shared" si="118"/>
        <v>7</v>
      </c>
      <c r="K1732" s="149">
        <v>12.75</v>
      </c>
      <c r="L1732" s="38">
        <f t="shared" si="119"/>
        <v>89.25</v>
      </c>
      <c r="M1732" s="25"/>
      <c r="N1732" s="38">
        <f t="shared" si="120"/>
        <v>89.25</v>
      </c>
      <c r="O1732" s="25"/>
    </row>
    <row r="1733" ht="12" spans="1:15">
      <c r="A1733" s="25" t="s">
        <v>4314</v>
      </c>
      <c r="B1733" s="25" t="s">
        <v>7649</v>
      </c>
      <c r="C1733" s="25">
        <v>1</v>
      </c>
      <c r="D1733" s="25" t="s">
        <v>7654</v>
      </c>
      <c r="E1733" s="25"/>
      <c r="F1733" s="25"/>
      <c r="G1733" s="192">
        <v>9.3</v>
      </c>
      <c r="H1733" s="38">
        <f t="shared" si="117"/>
        <v>9.3</v>
      </c>
      <c r="I1733" s="149"/>
      <c r="J1733" s="192">
        <f t="shared" si="118"/>
        <v>9.3</v>
      </c>
      <c r="K1733" s="149">
        <v>12.75</v>
      </c>
      <c r="L1733" s="38">
        <f t="shared" si="119"/>
        <v>118.58</v>
      </c>
      <c r="M1733" s="25"/>
      <c r="N1733" s="38">
        <f t="shared" si="120"/>
        <v>118.58</v>
      </c>
      <c r="O1733" s="25"/>
    </row>
    <row r="1734" ht="12" spans="1:15">
      <c r="A1734" s="25" t="s">
        <v>4314</v>
      </c>
      <c r="B1734" s="25" t="s">
        <v>7649</v>
      </c>
      <c r="C1734" s="25">
        <v>1</v>
      </c>
      <c r="D1734" s="25" t="s">
        <v>7655</v>
      </c>
      <c r="E1734" s="25"/>
      <c r="F1734" s="25"/>
      <c r="G1734" s="192">
        <v>11.6</v>
      </c>
      <c r="H1734" s="38">
        <f t="shared" si="117"/>
        <v>11.6</v>
      </c>
      <c r="I1734" s="149"/>
      <c r="J1734" s="192">
        <f t="shared" si="118"/>
        <v>11.6</v>
      </c>
      <c r="K1734" s="149">
        <v>12.75</v>
      </c>
      <c r="L1734" s="38">
        <f t="shared" si="119"/>
        <v>147.9</v>
      </c>
      <c r="M1734" s="25"/>
      <c r="N1734" s="38">
        <f t="shared" si="120"/>
        <v>147.9</v>
      </c>
      <c r="O1734" s="25"/>
    </row>
    <row r="1735" ht="12" spans="1:15">
      <c r="A1735" s="25" t="s">
        <v>4314</v>
      </c>
      <c r="B1735" s="25" t="s">
        <v>7649</v>
      </c>
      <c r="C1735" s="25">
        <v>1</v>
      </c>
      <c r="D1735" s="25" t="s">
        <v>7656</v>
      </c>
      <c r="E1735" s="25"/>
      <c r="F1735" s="25"/>
      <c r="G1735" s="192">
        <v>11.6</v>
      </c>
      <c r="H1735" s="38">
        <f t="shared" si="117"/>
        <v>11.6</v>
      </c>
      <c r="I1735" s="149"/>
      <c r="J1735" s="192">
        <f t="shared" si="118"/>
        <v>11.6</v>
      </c>
      <c r="K1735" s="149">
        <v>12.75</v>
      </c>
      <c r="L1735" s="38">
        <f t="shared" si="119"/>
        <v>147.9</v>
      </c>
      <c r="M1735" s="25"/>
      <c r="N1735" s="38">
        <f t="shared" si="120"/>
        <v>147.9</v>
      </c>
      <c r="O1735" s="25"/>
    </row>
    <row r="1736" ht="12" spans="1:15">
      <c r="A1736" s="25" t="s">
        <v>4314</v>
      </c>
      <c r="B1736" s="25" t="s">
        <v>7649</v>
      </c>
      <c r="C1736" s="25">
        <v>1</v>
      </c>
      <c r="D1736" s="25" t="s">
        <v>7657</v>
      </c>
      <c r="E1736" s="25"/>
      <c r="F1736" s="25"/>
      <c r="G1736" s="192">
        <v>11.6</v>
      </c>
      <c r="H1736" s="38">
        <f t="shared" si="117"/>
        <v>11.6</v>
      </c>
      <c r="I1736" s="149"/>
      <c r="J1736" s="192">
        <f t="shared" si="118"/>
        <v>11.6</v>
      </c>
      <c r="K1736" s="149">
        <v>12.75</v>
      </c>
      <c r="L1736" s="38">
        <f t="shared" si="119"/>
        <v>147.9</v>
      </c>
      <c r="M1736" s="25"/>
      <c r="N1736" s="38">
        <f t="shared" si="120"/>
        <v>147.9</v>
      </c>
      <c r="O1736" s="25"/>
    </row>
    <row r="1737" ht="12" spans="1:15">
      <c r="A1737" s="25" t="s">
        <v>4314</v>
      </c>
      <c r="B1737" s="25" t="s">
        <v>7649</v>
      </c>
      <c r="C1737" s="25">
        <v>1</v>
      </c>
      <c r="D1737" s="25" t="s">
        <v>7658</v>
      </c>
      <c r="E1737" s="25"/>
      <c r="F1737" s="25"/>
      <c r="G1737" s="192">
        <v>11.6</v>
      </c>
      <c r="H1737" s="38">
        <f t="shared" si="117"/>
        <v>11.6</v>
      </c>
      <c r="I1737" s="149"/>
      <c r="J1737" s="192">
        <f t="shared" si="118"/>
        <v>11.6</v>
      </c>
      <c r="K1737" s="149">
        <v>12.75</v>
      </c>
      <c r="L1737" s="38">
        <f t="shared" si="119"/>
        <v>147.9</v>
      </c>
      <c r="M1737" s="25"/>
      <c r="N1737" s="38">
        <f t="shared" si="120"/>
        <v>147.9</v>
      </c>
      <c r="O1737" s="25"/>
    </row>
    <row r="1738" ht="12" spans="1:15">
      <c r="A1738" s="25" t="s">
        <v>4314</v>
      </c>
      <c r="B1738" s="25" t="s">
        <v>7649</v>
      </c>
      <c r="C1738" s="25">
        <v>1</v>
      </c>
      <c r="D1738" s="25" t="s">
        <v>7659</v>
      </c>
      <c r="E1738" s="25"/>
      <c r="F1738" s="25"/>
      <c r="G1738" s="192">
        <v>13.8</v>
      </c>
      <c r="H1738" s="38">
        <f t="shared" si="117"/>
        <v>13.8</v>
      </c>
      <c r="I1738" s="149"/>
      <c r="J1738" s="192">
        <f t="shared" si="118"/>
        <v>13.8</v>
      </c>
      <c r="K1738" s="149">
        <v>12.75</v>
      </c>
      <c r="L1738" s="38">
        <f t="shared" si="119"/>
        <v>175.95</v>
      </c>
      <c r="M1738" s="25"/>
      <c r="N1738" s="38">
        <f t="shared" si="120"/>
        <v>175.95</v>
      </c>
      <c r="O1738" s="25"/>
    </row>
    <row r="1739" ht="12" spans="1:15">
      <c r="A1739" s="25" t="s">
        <v>4314</v>
      </c>
      <c r="B1739" s="25" t="s">
        <v>7649</v>
      </c>
      <c r="C1739" s="25">
        <v>1</v>
      </c>
      <c r="D1739" s="25" t="s">
        <v>7660</v>
      </c>
      <c r="E1739" s="25"/>
      <c r="F1739" s="25"/>
      <c r="G1739" s="192">
        <v>23.2</v>
      </c>
      <c r="H1739" s="38">
        <f t="shared" si="117"/>
        <v>23.2</v>
      </c>
      <c r="I1739" s="149"/>
      <c r="J1739" s="192">
        <f t="shared" si="118"/>
        <v>23.2</v>
      </c>
      <c r="K1739" s="149">
        <v>12.75</v>
      </c>
      <c r="L1739" s="38">
        <f t="shared" si="119"/>
        <v>295.8</v>
      </c>
      <c r="M1739" s="25"/>
      <c r="N1739" s="38">
        <f t="shared" si="120"/>
        <v>295.8</v>
      </c>
      <c r="O1739" s="25"/>
    </row>
    <row r="1740" ht="12" spans="1:15">
      <c r="A1740" s="25" t="s">
        <v>4314</v>
      </c>
      <c r="B1740" s="25" t="s">
        <v>7649</v>
      </c>
      <c r="C1740" s="25">
        <v>1</v>
      </c>
      <c r="D1740" s="25" t="s">
        <v>7661</v>
      </c>
      <c r="E1740" s="25"/>
      <c r="F1740" s="25"/>
      <c r="G1740" s="192">
        <v>16.2</v>
      </c>
      <c r="H1740" s="38">
        <f t="shared" si="117"/>
        <v>16.2</v>
      </c>
      <c r="I1740" s="149"/>
      <c r="J1740" s="192">
        <f t="shared" si="118"/>
        <v>16.2</v>
      </c>
      <c r="K1740" s="149">
        <v>12.75</v>
      </c>
      <c r="L1740" s="38">
        <f t="shared" si="119"/>
        <v>206.55</v>
      </c>
      <c r="M1740" s="25"/>
      <c r="N1740" s="38">
        <f t="shared" si="120"/>
        <v>206.55</v>
      </c>
      <c r="O1740" s="25"/>
    </row>
    <row r="1741" ht="12" spans="1:15">
      <c r="A1741" s="25" t="s">
        <v>4314</v>
      </c>
      <c r="B1741" s="25" t="s">
        <v>7649</v>
      </c>
      <c r="C1741" s="25">
        <v>1</v>
      </c>
      <c r="D1741" s="25" t="s">
        <v>7662</v>
      </c>
      <c r="E1741" s="25"/>
      <c r="F1741" s="25"/>
      <c r="G1741" s="192">
        <v>4.6</v>
      </c>
      <c r="H1741" s="38">
        <f t="shared" si="117"/>
        <v>4.6</v>
      </c>
      <c r="I1741" s="149"/>
      <c r="J1741" s="192">
        <f t="shared" si="118"/>
        <v>4.6</v>
      </c>
      <c r="K1741" s="149">
        <v>12.75</v>
      </c>
      <c r="L1741" s="38">
        <f t="shared" si="119"/>
        <v>58.65</v>
      </c>
      <c r="M1741" s="25"/>
      <c r="N1741" s="38">
        <f t="shared" si="120"/>
        <v>58.65</v>
      </c>
      <c r="O1741" s="25"/>
    </row>
    <row r="1742" ht="12" spans="1:15">
      <c r="A1742" s="25" t="s">
        <v>4314</v>
      </c>
      <c r="B1742" s="25" t="s">
        <v>7649</v>
      </c>
      <c r="C1742" s="25">
        <v>1</v>
      </c>
      <c r="D1742" s="25" t="s">
        <v>7663</v>
      </c>
      <c r="E1742" s="25"/>
      <c r="F1742" s="25"/>
      <c r="G1742" s="192">
        <v>13.8</v>
      </c>
      <c r="H1742" s="38">
        <f t="shared" si="117"/>
        <v>13.8</v>
      </c>
      <c r="I1742" s="149"/>
      <c r="J1742" s="192">
        <f t="shared" si="118"/>
        <v>13.8</v>
      </c>
      <c r="K1742" s="149">
        <v>12.75</v>
      </c>
      <c r="L1742" s="38">
        <f t="shared" si="119"/>
        <v>175.95</v>
      </c>
      <c r="M1742" s="25"/>
      <c r="N1742" s="38">
        <f t="shared" si="120"/>
        <v>175.95</v>
      </c>
      <c r="O1742" s="25"/>
    </row>
    <row r="1743" ht="12" spans="1:15">
      <c r="A1743" s="25" t="s">
        <v>4314</v>
      </c>
      <c r="B1743" s="25" t="s">
        <v>7649</v>
      </c>
      <c r="C1743" s="25">
        <v>1</v>
      </c>
      <c r="D1743" s="25" t="s">
        <v>7664</v>
      </c>
      <c r="E1743" s="25"/>
      <c r="F1743" s="25"/>
      <c r="G1743" s="192">
        <v>20.8</v>
      </c>
      <c r="H1743" s="38">
        <f t="shared" si="117"/>
        <v>20.8</v>
      </c>
      <c r="I1743" s="149"/>
      <c r="J1743" s="192">
        <f t="shared" si="118"/>
        <v>20.8</v>
      </c>
      <c r="K1743" s="149">
        <v>12.75</v>
      </c>
      <c r="L1743" s="38">
        <f t="shared" si="119"/>
        <v>265.2</v>
      </c>
      <c r="M1743" s="25"/>
      <c r="N1743" s="38">
        <f t="shared" si="120"/>
        <v>265.2</v>
      </c>
      <c r="O1743" s="25"/>
    </row>
    <row r="1744" ht="12" spans="1:15">
      <c r="A1744" s="25" t="s">
        <v>4314</v>
      </c>
      <c r="B1744" s="25" t="s">
        <v>7649</v>
      </c>
      <c r="C1744" s="25">
        <v>1</v>
      </c>
      <c r="D1744" s="25" t="s">
        <v>7665</v>
      </c>
      <c r="E1744" s="25"/>
      <c r="F1744" s="25"/>
      <c r="G1744" s="192">
        <v>13.8</v>
      </c>
      <c r="H1744" s="38">
        <f t="shared" si="117"/>
        <v>13.8</v>
      </c>
      <c r="I1744" s="149"/>
      <c r="J1744" s="192">
        <f t="shared" si="118"/>
        <v>13.8</v>
      </c>
      <c r="K1744" s="149">
        <v>12.75</v>
      </c>
      <c r="L1744" s="38">
        <f t="shared" si="119"/>
        <v>175.95</v>
      </c>
      <c r="M1744" s="25"/>
      <c r="N1744" s="38">
        <f t="shared" si="120"/>
        <v>175.95</v>
      </c>
      <c r="O1744" s="25"/>
    </row>
    <row r="1745" ht="12" spans="1:15">
      <c r="A1745" s="25" t="s">
        <v>4314</v>
      </c>
      <c r="B1745" s="25" t="s">
        <v>7649</v>
      </c>
      <c r="C1745" s="25">
        <v>1</v>
      </c>
      <c r="D1745" s="25" t="s">
        <v>7666</v>
      </c>
      <c r="E1745" s="25"/>
      <c r="F1745" s="25"/>
      <c r="G1745" s="192">
        <v>25.4</v>
      </c>
      <c r="H1745" s="38">
        <f t="shared" si="117"/>
        <v>25.4</v>
      </c>
      <c r="I1745" s="149"/>
      <c r="J1745" s="192">
        <f t="shared" si="118"/>
        <v>25.4</v>
      </c>
      <c r="K1745" s="149">
        <v>12.75</v>
      </c>
      <c r="L1745" s="38">
        <f t="shared" si="119"/>
        <v>323.85</v>
      </c>
      <c r="M1745" s="25"/>
      <c r="N1745" s="38">
        <f t="shared" si="120"/>
        <v>323.85</v>
      </c>
      <c r="O1745" s="25"/>
    </row>
    <row r="1746" ht="12" spans="1:15">
      <c r="A1746" s="72" t="s">
        <v>4314</v>
      </c>
      <c r="B1746" s="72" t="s">
        <v>7649</v>
      </c>
      <c r="C1746" s="72">
        <v>1</v>
      </c>
      <c r="D1746" s="72" t="s">
        <v>6746</v>
      </c>
      <c r="E1746" s="72"/>
      <c r="F1746" s="72"/>
      <c r="G1746" s="193">
        <v>25.4</v>
      </c>
      <c r="H1746" s="38">
        <f t="shared" si="117"/>
        <v>25.4</v>
      </c>
      <c r="I1746" s="196"/>
      <c r="J1746" s="192">
        <f t="shared" si="118"/>
        <v>25.4</v>
      </c>
      <c r="K1746" s="196">
        <v>12.75</v>
      </c>
      <c r="L1746" s="38">
        <f t="shared" si="119"/>
        <v>323.85</v>
      </c>
      <c r="M1746" s="72"/>
      <c r="N1746" s="38">
        <f t="shared" si="120"/>
        <v>323.85</v>
      </c>
      <c r="O1746" s="72" t="s">
        <v>7667</v>
      </c>
    </row>
    <row r="1747" ht="12" spans="1:15">
      <c r="A1747" s="25" t="s">
        <v>4314</v>
      </c>
      <c r="B1747" s="25" t="s">
        <v>7649</v>
      </c>
      <c r="C1747" s="25">
        <v>1</v>
      </c>
      <c r="D1747" s="25" t="s">
        <v>7668</v>
      </c>
      <c r="E1747" s="25"/>
      <c r="F1747" s="25"/>
      <c r="G1747" s="192">
        <v>13.8</v>
      </c>
      <c r="H1747" s="38">
        <f t="shared" si="117"/>
        <v>13.8</v>
      </c>
      <c r="I1747" s="149"/>
      <c r="J1747" s="192">
        <f t="shared" si="118"/>
        <v>13.8</v>
      </c>
      <c r="K1747" s="149">
        <v>12.75</v>
      </c>
      <c r="L1747" s="38">
        <f t="shared" si="119"/>
        <v>175.95</v>
      </c>
      <c r="M1747" s="25"/>
      <c r="N1747" s="38">
        <f t="shared" si="120"/>
        <v>175.95</v>
      </c>
      <c r="O1747" s="25"/>
    </row>
    <row r="1748" ht="12" spans="1:15">
      <c r="A1748" s="25" t="s">
        <v>4314</v>
      </c>
      <c r="B1748" s="25" t="s">
        <v>7649</v>
      </c>
      <c r="C1748" s="25">
        <v>1</v>
      </c>
      <c r="D1748" s="25" t="s">
        <v>7669</v>
      </c>
      <c r="E1748" s="25"/>
      <c r="F1748" s="25"/>
      <c r="G1748" s="192">
        <v>7</v>
      </c>
      <c r="H1748" s="38">
        <f t="shared" si="117"/>
        <v>7</v>
      </c>
      <c r="I1748" s="149"/>
      <c r="J1748" s="192">
        <f t="shared" si="118"/>
        <v>7</v>
      </c>
      <c r="K1748" s="149">
        <v>12.75</v>
      </c>
      <c r="L1748" s="38">
        <f t="shared" si="119"/>
        <v>89.25</v>
      </c>
      <c r="M1748" s="25"/>
      <c r="N1748" s="38">
        <f t="shared" si="120"/>
        <v>89.25</v>
      </c>
      <c r="O1748" s="25"/>
    </row>
    <row r="1749" ht="12" spans="1:15">
      <c r="A1749" s="25" t="s">
        <v>4314</v>
      </c>
      <c r="B1749" s="25" t="s">
        <v>7649</v>
      </c>
      <c r="C1749" s="25">
        <v>1</v>
      </c>
      <c r="D1749" s="194" t="s">
        <v>7670</v>
      </c>
      <c r="E1749" s="194"/>
      <c r="F1749" s="194"/>
      <c r="G1749" s="195">
        <v>16.3</v>
      </c>
      <c r="H1749" s="38">
        <f t="shared" si="117"/>
        <v>16.3</v>
      </c>
      <c r="I1749" s="197"/>
      <c r="J1749" s="192">
        <f t="shared" si="118"/>
        <v>16.3</v>
      </c>
      <c r="K1749" s="149">
        <v>12.75</v>
      </c>
      <c r="L1749" s="38">
        <f t="shared" si="119"/>
        <v>207.83</v>
      </c>
      <c r="M1749" s="25"/>
      <c r="N1749" s="38">
        <f t="shared" si="120"/>
        <v>207.83</v>
      </c>
      <c r="O1749" s="25"/>
    </row>
    <row r="1750" ht="12" spans="1:15">
      <c r="A1750" s="25" t="s">
        <v>4314</v>
      </c>
      <c r="B1750" s="25" t="s">
        <v>7649</v>
      </c>
      <c r="C1750" s="25">
        <v>1</v>
      </c>
      <c r="D1750" s="25" t="s">
        <v>7671</v>
      </c>
      <c r="E1750" s="25"/>
      <c r="F1750" s="25"/>
      <c r="G1750" s="192">
        <v>16.2</v>
      </c>
      <c r="H1750" s="38">
        <f t="shared" si="117"/>
        <v>16.2</v>
      </c>
      <c r="I1750" s="149"/>
      <c r="J1750" s="192">
        <f t="shared" si="118"/>
        <v>16.2</v>
      </c>
      <c r="K1750" s="149">
        <v>12.75</v>
      </c>
      <c r="L1750" s="38">
        <f t="shared" si="119"/>
        <v>206.55</v>
      </c>
      <c r="M1750" s="25"/>
      <c r="N1750" s="38">
        <f t="shared" si="120"/>
        <v>206.55</v>
      </c>
      <c r="O1750" s="25"/>
    </row>
    <row r="1751" ht="12" spans="1:15">
      <c r="A1751" s="25" t="s">
        <v>4314</v>
      </c>
      <c r="B1751" s="25" t="s">
        <v>7649</v>
      </c>
      <c r="C1751" s="25">
        <v>1</v>
      </c>
      <c r="D1751" s="25" t="s">
        <v>7672</v>
      </c>
      <c r="E1751" s="25"/>
      <c r="F1751" s="25"/>
      <c r="G1751" s="192">
        <v>7</v>
      </c>
      <c r="H1751" s="38">
        <f t="shared" si="117"/>
        <v>7</v>
      </c>
      <c r="I1751" s="149"/>
      <c r="J1751" s="192">
        <f t="shared" si="118"/>
        <v>7</v>
      </c>
      <c r="K1751" s="149">
        <v>12.75</v>
      </c>
      <c r="L1751" s="38">
        <f t="shared" si="119"/>
        <v>89.25</v>
      </c>
      <c r="M1751" s="25"/>
      <c r="N1751" s="38">
        <f t="shared" si="120"/>
        <v>89.25</v>
      </c>
      <c r="O1751" s="25"/>
    </row>
    <row r="1752" ht="12" spans="1:15">
      <c r="A1752" s="25" t="s">
        <v>4314</v>
      </c>
      <c r="B1752" s="25" t="s">
        <v>7649</v>
      </c>
      <c r="C1752" s="25">
        <v>1</v>
      </c>
      <c r="D1752" s="25" t="s">
        <v>7673</v>
      </c>
      <c r="E1752" s="25"/>
      <c r="F1752" s="25"/>
      <c r="G1752" s="192">
        <v>13.9</v>
      </c>
      <c r="H1752" s="38">
        <f t="shared" si="117"/>
        <v>13.9</v>
      </c>
      <c r="I1752" s="149"/>
      <c r="J1752" s="192">
        <f t="shared" si="118"/>
        <v>13.9</v>
      </c>
      <c r="K1752" s="149">
        <v>12.75</v>
      </c>
      <c r="L1752" s="38">
        <f t="shared" si="119"/>
        <v>177.23</v>
      </c>
      <c r="M1752" s="25"/>
      <c r="N1752" s="38">
        <f t="shared" si="120"/>
        <v>177.23</v>
      </c>
      <c r="O1752" s="25"/>
    </row>
    <row r="1753" ht="12" spans="1:15">
      <c r="A1753" s="25" t="s">
        <v>4314</v>
      </c>
      <c r="B1753" s="25" t="s">
        <v>7649</v>
      </c>
      <c r="C1753" s="25">
        <v>1</v>
      </c>
      <c r="D1753" s="25" t="s">
        <v>7674</v>
      </c>
      <c r="E1753" s="25"/>
      <c r="F1753" s="25"/>
      <c r="G1753" s="192">
        <v>25.4</v>
      </c>
      <c r="H1753" s="38">
        <f t="shared" si="117"/>
        <v>25.4</v>
      </c>
      <c r="I1753" s="149"/>
      <c r="J1753" s="192">
        <f t="shared" si="118"/>
        <v>25.4</v>
      </c>
      <c r="K1753" s="149">
        <v>12.75</v>
      </c>
      <c r="L1753" s="38">
        <f t="shared" si="119"/>
        <v>323.85</v>
      </c>
      <c r="M1753" s="25"/>
      <c r="N1753" s="38">
        <f t="shared" si="120"/>
        <v>323.85</v>
      </c>
      <c r="O1753" s="25"/>
    </row>
    <row r="1754" ht="12" spans="1:15">
      <c r="A1754" s="25" t="s">
        <v>4314</v>
      </c>
      <c r="B1754" s="25" t="s">
        <v>7649</v>
      </c>
      <c r="C1754" s="25">
        <v>1</v>
      </c>
      <c r="D1754" s="25" t="s">
        <v>4686</v>
      </c>
      <c r="E1754" s="25"/>
      <c r="F1754" s="25"/>
      <c r="G1754" s="192">
        <v>23.2</v>
      </c>
      <c r="H1754" s="38">
        <f t="shared" si="117"/>
        <v>23.2</v>
      </c>
      <c r="I1754" s="149"/>
      <c r="J1754" s="192">
        <f t="shared" si="118"/>
        <v>23.2</v>
      </c>
      <c r="K1754" s="149">
        <v>12.75</v>
      </c>
      <c r="L1754" s="38">
        <f t="shared" si="119"/>
        <v>295.8</v>
      </c>
      <c r="M1754" s="25"/>
      <c r="N1754" s="38">
        <f t="shared" si="120"/>
        <v>295.8</v>
      </c>
      <c r="O1754" s="25"/>
    </row>
    <row r="1755" ht="12" spans="1:15">
      <c r="A1755" s="25" t="s">
        <v>4314</v>
      </c>
      <c r="B1755" s="25" t="s">
        <v>7649</v>
      </c>
      <c r="C1755" s="25">
        <v>1</v>
      </c>
      <c r="D1755" s="25" t="s">
        <v>7675</v>
      </c>
      <c r="E1755" s="25"/>
      <c r="F1755" s="25"/>
      <c r="G1755" s="192">
        <v>18.5</v>
      </c>
      <c r="H1755" s="38">
        <f t="shared" si="117"/>
        <v>18.5</v>
      </c>
      <c r="I1755" s="149"/>
      <c r="J1755" s="192">
        <f t="shared" si="118"/>
        <v>18.5</v>
      </c>
      <c r="K1755" s="149">
        <v>12.75</v>
      </c>
      <c r="L1755" s="38">
        <f t="shared" si="119"/>
        <v>235.88</v>
      </c>
      <c r="M1755" s="25"/>
      <c r="N1755" s="38">
        <f t="shared" si="120"/>
        <v>235.88</v>
      </c>
      <c r="O1755" s="25"/>
    </row>
    <row r="1756" ht="12" spans="1:15">
      <c r="A1756" s="25" t="s">
        <v>4314</v>
      </c>
      <c r="B1756" s="25" t="s">
        <v>7649</v>
      </c>
      <c r="C1756" s="25">
        <v>1</v>
      </c>
      <c r="D1756" s="25" t="s">
        <v>7676</v>
      </c>
      <c r="E1756" s="25"/>
      <c r="F1756" s="25"/>
      <c r="G1756" s="192">
        <v>20.9</v>
      </c>
      <c r="H1756" s="38">
        <f t="shared" si="117"/>
        <v>20.9</v>
      </c>
      <c r="I1756" s="149"/>
      <c r="J1756" s="192">
        <f t="shared" si="118"/>
        <v>20.9</v>
      </c>
      <c r="K1756" s="149">
        <v>12.75</v>
      </c>
      <c r="L1756" s="38">
        <f t="shared" si="119"/>
        <v>266.48</v>
      </c>
      <c r="M1756" s="25"/>
      <c r="N1756" s="38">
        <f t="shared" si="120"/>
        <v>266.48</v>
      </c>
      <c r="O1756" s="25"/>
    </row>
    <row r="1757" ht="12" spans="1:15">
      <c r="A1757" s="25" t="s">
        <v>4314</v>
      </c>
      <c r="B1757" s="25" t="s">
        <v>7649</v>
      </c>
      <c r="C1757" s="25">
        <v>1</v>
      </c>
      <c r="D1757" s="25" t="s">
        <v>5800</v>
      </c>
      <c r="E1757" s="25"/>
      <c r="F1757" s="25"/>
      <c r="G1757" s="192">
        <v>11.6</v>
      </c>
      <c r="H1757" s="38">
        <f t="shared" si="117"/>
        <v>11.6</v>
      </c>
      <c r="I1757" s="149"/>
      <c r="J1757" s="192">
        <f t="shared" si="118"/>
        <v>11.6</v>
      </c>
      <c r="K1757" s="149">
        <v>12.75</v>
      </c>
      <c r="L1757" s="38">
        <f t="shared" si="119"/>
        <v>147.9</v>
      </c>
      <c r="M1757" s="25"/>
      <c r="N1757" s="38">
        <f t="shared" si="120"/>
        <v>147.9</v>
      </c>
      <c r="O1757" s="25"/>
    </row>
    <row r="1758" ht="12" spans="1:15">
      <c r="A1758" s="25" t="s">
        <v>4314</v>
      </c>
      <c r="B1758" s="25" t="s">
        <v>7649</v>
      </c>
      <c r="C1758" s="25">
        <v>1</v>
      </c>
      <c r="D1758" s="25" t="s">
        <v>7677</v>
      </c>
      <c r="E1758" s="25"/>
      <c r="F1758" s="25"/>
      <c r="G1758" s="192">
        <v>13.9</v>
      </c>
      <c r="H1758" s="38">
        <f t="shared" si="117"/>
        <v>13.9</v>
      </c>
      <c r="I1758" s="149"/>
      <c r="J1758" s="192">
        <f t="shared" si="118"/>
        <v>13.9</v>
      </c>
      <c r="K1758" s="149">
        <v>12.75</v>
      </c>
      <c r="L1758" s="38">
        <f t="shared" si="119"/>
        <v>177.23</v>
      </c>
      <c r="M1758" s="25"/>
      <c r="N1758" s="38">
        <f t="shared" si="120"/>
        <v>177.23</v>
      </c>
      <c r="O1758" s="25"/>
    </row>
    <row r="1759" ht="12" spans="1:15">
      <c r="A1759" s="25" t="s">
        <v>4314</v>
      </c>
      <c r="B1759" s="25" t="s">
        <v>7649</v>
      </c>
      <c r="C1759" s="25">
        <v>1</v>
      </c>
      <c r="D1759" s="25" t="s">
        <v>7678</v>
      </c>
      <c r="E1759" s="25"/>
      <c r="F1759" s="25"/>
      <c r="G1759" s="192">
        <v>9.3</v>
      </c>
      <c r="H1759" s="38">
        <f t="shared" si="117"/>
        <v>9.3</v>
      </c>
      <c r="I1759" s="149"/>
      <c r="J1759" s="192">
        <f t="shared" si="118"/>
        <v>9.3</v>
      </c>
      <c r="K1759" s="149">
        <v>12.75</v>
      </c>
      <c r="L1759" s="38">
        <f t="shared" si="119"/>
        <v>118.58</v>
      </c>
      <c r="M1759" s="25"/>
      <c r="N1759" s="38">
        <f t="shared" si="120"/>
        <v>118.58</v>
      </c>
      <c r="O1759" s="25"/>
    </row>
    <row r="1760" ht="12" spans="1:15">
      <c r="A1760" s="25" t="s">
        <v>4314</v>
      </c>
      <c r="B1760" s="25" t="s">
        <v>7649</v>
      </c>
      <c r="C1760" s="25">
        <v>1</v>
      </c>
      <c r="D1760" s="25" t="s">
        <v>7679</v>
      </c>
      <c r="E1760" s="25"/>
      <c r="F1760" s="25"/>
      <c r="G1760" s="192">
        <v>13.9</v>
      </c>
      <c r="H1760" s="38">
        <f t="shared" si="117"/>
        <v>13.9</v>
      </c>
      <c r="I1760" s="149"/>
      <c r="J1760" s="192">
        <f t="shared" si="118"/>
        <v>13.9</v>
      </c>
      <c r="K1760" s="149">
        <v>12.75</v>
      </c>
      <c r="L1760" s="38">
        <f t="shared" si="119"/>
        <v>177.23</v>
      </c>
      <c r="M1760" s="25"/>
      <c r="N1760" s="38">
        <f t="shared" si="120"/>
        <v>177.23</v>
      </c>
      <c r="O1760" s="25"/>
    </row>
    <row r="1761" ht="12" spans="1:15">
      <c r="A1761" s="25" t="s">
        <v>4314</v>
      </c>
      <c r="B1761" s="25" t="s">
        <v>7649</v>
      </c>
      <c r="C1761" s="25">
        <v>1</v>
      </c>
      <c r="D1761" s="25" t="s">
        <v>7680</v>
      </c>
      <c r="E1761" s="25"/>
      <c r="F1761" s="25"/>
      <c r="G1761" s="192">
        <v>7</v>
      </c>
      <c r="H1761" s="38">
        <f t="shared" si="117"/>
        <v>7</v>
      </c>
      <c r="I1761" s="149"/>
      <c r="J1761" s="192">
        <f t="shared" si="118"/>
        <v>7</v>
      </c>
      <c r="K1761" s="149">
        <v>12.75</v>
      </c>
      <c r="L1761" s="38">
        <f t="shared" si="119"/>
        <v>89.25</v>
      </c>
      <c r="M1761" s="25"/>
      <c r="N1761" s="38">
        <f t="shared" si="120"/>
        <v>89.25</v>
      </c>
      <c r="O1761" s="25"/>
    </row>
    <row r="1762" ht="12" spans="1:15">
      <c r="A1762" s="25" t="s">
        <v>4314</v>
      </c>
      <c r="B1762" s="25" t="s">
        <v>7649</v>
      </c>
      <c r="C1762" s="25">
        <v>1</v>
      </c>
      <c r="D1762" s="25" t="s">
        <v>7681</v>
      </c>
      <c r="E1762" s="25"/>
      <c r="F1762" s="25"/>
      <c r="G1762" s="192">
        <v>9.3</v>
      </c>
      <c r="H1762" s="38">
        <f t="shared" si="117"/>
        <v>9.3</v>
      </c>
      <c r="I1762" s="149"/>
      <c r="J1762" s="192">
        <f t="shared" si="118"/>
        <v>9.3</v>
      </c>
      <c r="K1762" s="149">
        <v>12.75</v>
      </c>
      <c r="L1762" s="38">
        <f t="shared" si="119"/>
        <v>118.58</v>
      </c>
      <c r="M1762" s="25"/>
      <c r="N1762" s="38">
        <f t="shared" si="120"/>
        <v>118.58</v>
      </c>
      <c r="O1762" s="25"/>
    </row>
    <row r="1763" ht="12" spans="1:15">
      <c r="A1763" s="25" t="s">
        <v>4314</v>
      </c>
      <c r="B1763" s="25" t="s">
        <v>7649</v>
      </c>
      <c r="C1763" s="25">
        <v>1</v>
      </c>
      <c r="D1763" s="25" t="s">
        <v>4709</v>
      </c>
      <c r="E1763" s="25"/>
      <c r="F1763" s="25"/>
      <c r="G1763" s="192">
        <v>23.2</v>
      </c>
      <c r="H1763" s="38">
        <f t="shared" si="117"/>
        <v>23.2</v>
      </c>
      <c r="I1763" s="149"/>
      <c r="J1763" s="192">
        <f t="shared" si="118"/>
        <v>23.2</v>
      </c>
      <c r="K1763" s="149">
        <v>12.75</v>
      </c>
      <c r="L1763" s="38">
        <f t="shared" si="119"/>
        <v>295.8</v>
      </c>
      <c r="M1763" s="25"/>
      <c r="N1763" s="38">
        <f t="shared" si="120"/>
        <v>295.8</v>
      </c>
      <c r="O1763" s="25"/>
    </row>
    <row r="1764" ht="12" spans="1:15">
      <c r="A1764" s="25" t="s">
        <v>4314</v>
      </c>
      <c r="B1764" s="25" t="s">
        <v>7649</v>
      </c>
      <c r="C1764" s="25">
        <v>1</v>
      </c>
      <c r="D1764" s="25" t="s">
        <v>7682</v>
      </c>
      <c r="E1764" s="25"/>
      <c r="F1764" s="25"/>
      <c r="G1764" s="192">
        <v>11.6</v>
      </c>
      <c r="H1764" s="38">
        <f t="shared" si="117"/>
        <v>11.6</v>
      </c>
      <c r="I1764" s="149"/>
      <c r="J1764" s="192">
        <f t="shared" si="118"/>
        <v>11.6</v>
      </c>
      <c r="K1764" s="149">
        <v>12.75</v>
      </c>
      <c r="L1764" s="38">
        <f t="shared" si="119"/>
        <v>147.9</v>
      </c>
      <c r="M1764" s="25"/>
      <c r="N1764" s="38">
        <f t="shared" si="120"/>
        <v>147.9</v>
      </c>
      <c r="O1764" s="25"/>
    </row>
    <row r="1765" ht="12" spans="1:15">
      <c r="A1765" s="25" t="s">
        <v>4314</v>
      </c>
      <c r="B1765" s="25" t="s">
        <v>7649</v>
      </c>
      <c r="C1765" s="25">
        <v>1</v>
      </c>
      <c r="D1765" s="25" t="s">
        <v>7683</v>
      </c>
      <c r="E1765" s="25"/>
      <c r="F1765" s="25"/>
      <c r="G1765" s="192">
        <v>9.3</v>
      </c>
      <c r="H1765" s="38">
        <f t="shared" si="117"/>
        <v>9.3</v>
      </c>
      <c r="I1765" s="149"/>
      <c r="J1765" s="192">
        <f t="shared" si="118"/>
        <v>9.3</v>
      </c>
      <c r="K1765" s="149">
        <v>12.75</v>
      </c>
      <c r="L1765" s="38">
        <f t="shared" si="119"/>
        <v>118.58</v>
      </c>
      <c r="M1765" s="25"/>
      <c r="N1765" s="38">
        <f t="shared" si="120"/>
        <v>118.58</v>
      </c>
      <c r="O1765" s="25"/>
    </row>
    <row r="1766" ht="12" spans="1:15">
      <c r="A1766" s="25" t="s">
        <v>4314</v>
      </c>
      <c r="B1766" s="25" t="s">
        <v>7649</v>
      </c>
      <c r="C1766" s="25">
        <v>1</v>
      </c>
      <c r="D1766" s="25" t="s">
        <v>7684</v>
      </c>
      <c r="E1766" s="25"/>
      <c r="F1766" s="25"/>
      <c r="G1766" s="192">
        <v>11.6</v>
      </c>
      <c r="H1766" s="38">
        <f t="shared" si="117"/>
        <v>11.6</v>
      </c>
      <c r="I1766" s="149"/>
      <c r="J1766" s="192">
        <f t="shared" si="118"/>
        <v>11.6</v>
      </c>
      <c r="K1766" s="149">
        <v>12.75</v>
      </c>
      <c r="L1766" s="38">
        <f t="shared" si="119"/>
        <v>147.9</v>
      </c>
      <c r="M1766" s="25"/>
      <c r="N1766" s="38">
        <f t="shared" si="120"/>
        <v>147.9</v>
      </c>
      <c r="O1766" s="25"/>
    </row>
    <row r="1767" ht="12" spans="1:15">
      <c r="A1767" s="25" t="s">
        <v>4314</v>
      </c>
      <c r="B1767" s="25" t="s">
        <v>7649</v>
      </c>
      <c r="C1767" s="25">
        <v>1</v>
      </c>
      <c r="D1767" s="25" t="s">
        <v>5792</v>
      </c>
      <c r="E1767" s="25"/>
      <c r="F1767" s="25"/>
      <c r="G1767" s="192">
        <v>13.9</v>
      </c>
      <c r="H1767" s="38">
        <f t="shared" si="117"/>
        <v>13.9</v>
      </c>
      <c r="I1767" s="149"/>
      <c r="J1767" s="192">
        <f t="shared" si="118"/>
        <v>13.9</v>
      </c>
      <c r="K1767" s="149">
        <v>12.75</v>
      </c>
      <c r="L1767" s="38">
        <f t="shared" si="119"/>
        <v>177.23</v>
      </c>
      <c r="M1767" s="25"/>
      <c r="N1767" s="38">
        <f t="shared" si="120"/>
        <v>177.23</v>
      </c>
      <c r="O1767" s="25"/>
    </row>
    <row r="1768" ht="12" spans="1:15">
      <c r="A1768" s="25" t="s">
        <v>4314</v>
      </c>
      <c r="B1768" s="25" t="s">
        <v>7649</v>
      </c>
      <c r="C1768" s="25">
        <v>1</v>
      </c>
      <c r="D1768" s="25" t="s">
        <v>7685</v>
      </c>
      <c r="E1768" s="25"/>
      <c r="F1768" s="25"/>
      <c r="G1768" s="192">
        <v>16.3</v>
      </c>
      <c r="H1768" s="38">
        <f t="shared" si="117"/>
        <v>16.3</v>
      </c>
      <c r="I1768" s="149"/>
      <c r="J1768" s="192">
        <f t="shared" si="118"/>
        <v>16.3</v>
      </c>
      <c r="K1768" s="149">
        <v>12.75</v>
      </c>
      <c r="L1768" s="38">
        <f t="shared" si="119"/>
        <v>207.83</v>
      </c>
      <c r="M1768" s="25"/>
      <c r="N1768" s="38">
        <f t="shared" si="120"/>
        <v>207.83</v>
      </c>
      <c r="O1768" s="25"/>
    </row>
    <row r="1769" ht="12" spans="1:15">
      <c r="A1769" s="25" t="s">
        <v>4314</v>
      </c>
      <c r="B1769" s="25" t="s">
        <v>7649</v>
      </c>
      <c r="C1769" s="25">
        <v>1</v>
      </c>
      <c r="D1769" s="25" t="s">
        <v>7686</v>
      </c>
      <c r="E1769" s="25"/>
      <c r="F1769" s="25"/>
      <c r="G1769" s="192">
        <v>11.6</v>
      </c>
      <c r="H1769" s="38">
        <f t="shared" si="117"/>
        <v>11.6</v>
      </c>
      <c r="I1769" s="149"/>
      <c r="J1769" s="192">
        <f t="shared" si="118"/>
        <v>11.6</v>
      </c>
      <c r="K1769" s="149">
        <v>12.75</v>
      </c>
      <c r="L1769" s="38">
        <f t="shared" si="119"/>
        <v>147.9</v>
      </c>
      <c r="M1769" s="25"/>
      <c r="N1769" s="38">
        <f t="shared" si="120"/>
        <v>147.9</v>
      </c>
      <c r="O1769" s="25"/>
    </row>
    <row r="1770" ht="12" spans="1:15">
      <c r="A1770" s="25" t="s">
        <v>4314</v>
      </c>
      <c r="B1770" s="25" t="s">
        <v>7649</v>
      </c>
      <c r="C1770" s="25">
        <v>1</v>
      </c>
      <c r="D1770" s="25" t="s">
        <v>7687</v>
      </c>
      <c r="E1770" s="25"/>
      <c r="F1770" s="25"/>
      <c r="G1770" s="192">
        <v>16.2</v>
      </c>
      <c r="H1770" s="38">
        <f t="shared" si="117"/>
        <v>16.2</v>
      </c>
      <c r="I1770" s="149"/>
      <c r="J1770" s="192">
        <f t="shared" si="118"/>
        <v>16.2</v>
      </c>
      <c r="K1770" s="149">
        <v>12.75</v>
      </c>
      <c r="L1770" s="38">
        <f t="shared" si="119"/>
        <v>206.55</v>
      </c>
      <c r="M1770" s="25"/>
      <c r="N1770" s="38">
        <f t="shared" si="120"/>
        <v>206.55</v>
      </c>
      <c r="O1770" s="25"/>
    </row>
    <row r="1771" ht="12" spans="1:15">
      <c r="A1771" s="25" t="s">
        <v>4314</v>
      </c>
      <c r="B1771" s="25" t="s">
        <v>7649</v>
      </c>
      <c r="C1771" s="25">
        <v>1</v>
      </c>
      <c r="D1771" s="25" t="s">
        <v>7688</v>
      </c>
      <c r="E1771" s="25"/>
      <c r="F1771" s="25"/>
      <c r="G1771" s="192">
        <v>11.6</v>
      </c>
      <c r="H1771" s="38">
        <f t="shared" si="117"/>
        <v>11.6</v>
      </c>
      <c r="I1771" s="149"/>
      <c r="J1771" s="192">
        <f t="shared" si="118"/>
        <v>11.6</v>
      </c>
      <c r="K1771" s="149">
        <v>12.75</v>
      </c>
      <c r="L1771" s="38">
        <f t="shared" si="119"/>
        <v>147.9</v>
      </c>
      <c r="M1771" s="25"/>
      <c r="N1771" s="38">
        <f t="shared" si="120"/>
        <v>147.9</v>
      </c>
      <c r="O1771" s="25"/>
    </row>
    <row r="1772" ht="12" spans="1:15">
      <c r="A1772" s="25" t="s">
        <v>4314</v>
      </c>
      <c r="B1772" s="25" t="s">
        <v>7649</v>
      </c>
      <c r="C1772" s="25">
        <v>1</v>
      </c>
      <c r="D1772" s="25" t="s">
        <v>7689</v>
      </c>
      <c r="E1772" s="25"/>
      <c r="F1772" s="25"/>
      <c r="G1772" s="192">
        <v>9.3</v>
      </c>
      <c r="H1772" s="38">
        <f t="shared" si="117"/>
        <v>9.3</v>
      </c>
      <c r="I1772" s="149"/>
      <c r="J1772" s="192">
        <f t="shared" si="118"/>
        <v>9.3</v>
      </c>
      <c r="K1772" s="149">
        <v>12.75</v>
      </c>
      <c r="L1772" s="38">
        <f t="shared" si="119"/>
        <v>118.58</v>
      </c>
      <c r="M1772" s="25"/>
      <c r="N1772" s="38">
        <f t="shared" si="120"/>
        <v>118.58</v>
      </c>
      <c r="O1772" s="25"/>
    </row>
    <row r="1773" ht="12" spans="1:15">
      <c r="A1773" s="25" t="s">
        <v>4314</v>
      </c>
      <c r="B1773" s="25" t="s">
        <v>7649</v>
      </c>
      <c r="C1773" s="25">
        <v>1</v>
      </c>
      <c r="D1773" s="25" t="s">
        <v>7690</v>
      </c>
      <c r="E1773" s="25"/>
      <c r="F1773" s="25"/>
      <c r="G1773" s="192">
        <v>13.9</v>
      </c>
      <c r="H1773" s="38">
        <f t="shared" si="117"/>
        <v>13.9</v>
      </c>
      <c r="I1773" s="149"/>
      <c r="J1773" s="192">
        <f t="shared" si="118"/>
        <v>13.9</v>
      </c>
      <c r="K1773" s="149">
        <v>12.75</v>
      </c>
      <c r="L1773" s="38">
        <f t="shared" si="119"/>
        <v>177.23</v>
      </c>
      <c r="M1773" s="25"/>
      <c r="N1773" s="38">
        <f t="shared" si="120"/>
        <v>177.23</v>
      </c>
      <c r="O1773" s="25"/>
    </row>
    <row r="1774" ht="12" spans="1:15">
      <c r="A1774" s="25" t="s">
        <v>4314</v>
      </c>
      <c r="B1774" s="25" t="s">
        <v>7649</v>
      </c>
      <c r="C1774" s="25">
        <v>1</v>
      </c>
      <c r="D1774" s="25" t="s">
        <v>7691</v>
      </c>
      <c r="E1774" s="25"/>
      <c r="F1774" s="25"/>
      <c r="G1774" s="192">
        <v>11.6</v>
      </c>
      <c r="H1774" s="38">
        <f t="shared" si="117"/>
        <v>11.6</v>
      </c>
      <c r="I1774" s="149"/>
      <c r="J1774" s="192">
        <f t="shared" si="118"/>
        <v>11.6</v>
      </c>
      <c r="K1774" s="149">
        <v>12.75</v>
      </c>
      <c r="L1774" s="38">
        <f t="shared" si="119"/>
        <v>147.9</v>
      </c>
      <c r="M1774" s="25"/>
      <c r="N1774" s="38">
        <f t="shared" si="120"/>
        <v>147.9</v>
      </c>
      <c r="O1774" s="25"/>
    </row>
    <row r="1775" ht="12" spans="1:15">
      <c r="A1775" s="25" t="s">
        <v>4314</v>
      </c>
      <c r="B1775" s="25" t="s">
        <v>7649</v>
      </c>
      <c r="C1775" s="25">
        <v>1</v>
      </c>
      <c r="D1775" s="25" t="s">
        <v>7692</v>
      </c>
      <c r="E1775" s="25"/>
      <c r="F1775" s="25"/>
      <c r="G1775" s="192">
        <v>16.2</v>
      </c>
      <c r="H1775" s="38">
        <f t="shared" si="117"/>
        <v>16.2</v>
      </c>
      <c r="I1775" s="149"/>
      <c r="J1775" s="192">
        <f t="shared" si="118"/>
        <v>16.2</v>
      </c>
      <c r="K1775" s="149">
        <v>12.75</v>
      </c>
      <c r="L1775" s="38">
        <f t="shared" si="119"/>
        <v>206.55</v>
      </c>
      <c r="M1775" s="25"/>
      <c r="N1775" s="38">
        <f t="shared" si="120"/>
        <v>206.55</v>
      </c>
      <c r="O1775" s="25"/>
    </row>
    <row r="1776" ht="12" spans="1:15">
      <c r="A1776" s="25" t="s">
        <v>4314</v>
      </c>
      <c r="B1776" s="25" t="s">
        <v>7649</v>
      </c>
      <c r="C1776" s="25">
        <v>2</v>
      </c>
      <c r="D1776" s="25" t="s">
        <v>7693</v>
      </c>
      <c r="E1776" s="25"/>
      <c r="F1776" s="25"/>
      <c r="G1776" s="25">
        <v>11.85</v>
      </c>
      <c r="H1776" s="38">
        <f t="shared" si="117"/>
        <v>11.85</v>
      </c>
      <c r="I1776" s="149"/>
      <c r="J1776" s="192">
        <f t="shared" si="118"/>
        <v>11.85</v>
      </c>
      <c r="K1776" s="149">
        <v>12.75</v>
      </c>
      <c r="L1776" s="38">
        <f t="shared" si="119"/>
        <v>151.09</v>
      </c>
      <c r="M1776" s="25"/>
      <c r="N1776" s="38">
        <f t="shared" si="120"/>
        <v>151.09</v>
      </c>
      <c r="O1776" s="25"/>
    </row>
    <row r="1777" ht="12" spans="1:15">
      <c r="A1777" s="25" t="s">
        <v>4314</v>
      </c>
      <c r="B1777" s="25" t="s">
        <v>7649</v>
      </c>
      <c r="C1777" s="25">
        <v>2</v>
      </c>
      <c r="D1777" s="25" t="s">
        <v>7694</v>
      </c>
      <c r="E1777" s="25"/>
      <c r="F1777" s="25"/>
      <c r="G1777" s="25">
        <v>14.22</v>
      </c>
      <c r="H1777" s="38">
        <f t="shared" si="117"/>
        <v>14.22</v>
      </c>
      <c r="I1777" s="149"/>
      <c r="J1777" s="192">
        <f t="shared" si="118"/>
        <v>14.22</v>
      </c>
      <c r="K1777" s="149">
        <v>12.75</v>
      </c>
      <c r="L1777" s="38">
        <f t="shared" si="119"/>
        <v>181.31</v>
      </c>
      <c r="M1777" s="25"/>
      <c r="N1777" s="38">
        <f t="shared" si="120"/>
        <v>181.31</v>
      </c>
      <c r="O1777" s="25"/>
    </row>
    <row r="1778" ht="12" spans="1:15">
      <c r="A1778" s="25" t="s">
        <v>4314</v>
      </c>
      <c r="B1778" s="25" t="s">
        <v>7649</v>
      </c>
      <c r="C1778" s="25">
        <v>2</v>
      </c>
      <c r="D1778" s="25" t="s">
        <v>7695</v>
      </c>
      <c r="E1778" s="25"/>
      <c r="F1778" s="25"/>
      <c r="G1778" s="25">
        <v>14.22</v>
      </c>
      <c r="H1778" s="38">
        <f t="shared" si="117"/>
        <v>14.22</v>
      </c>
      <c r="I1778" s="149"/>
      <c r="J1778" s="192">
        <f t="shared" si="118"/>
        <v>14.22</v>
      </c>
      <c r="K1778" s="149">
        <v>12.75</v>
      </c>
      <c r="L1778" s="38">
        <f t="shared" si="119"/>
        <v>181.31</v>
      </c>
      <c r="M1778" s="25"/>
      <c r="N1778" s="38">
        <f t="shared" si="120"/>
        <v>181.31</v>
      </c>
      <c r="O1778" s="25"/>
    </row>
    <row r="1779" ht="12" spans="1:15">
      <c r="A1779" s="25" t="s">
        <v>4314</v>
      </c>
      <c r="B1779" s="25" t="s">
        <v>7649</v>
      </c>
      <c r="C1779" s="25">
        <v>2</v>
      </c>
      <c r="D1779" s="25" t="s">
        <v>7696</v>
      </c>
      <c r="E1779" s="25"/>
      <c r="F1779" s="25"/>
      <c r="G1779" s="25">
        <v>9.48</v>
      </c>
      <c r="H1779" s="38">
        <f t="shared" si="117"/>
        <v>9.48</v>
      </c>
      <c r="I1779" s="149"/>
      <c r="J1779" s="192">
        <f t="shared" si="118"/>
        <v>9.48</v>
      </c>
      <c r="K1779" s="149">
        <v>12.75</v>
      </c>
      <c r="L1779" s="38">
        <f t="shared" si="119"/>
        <v>120.87</v>
      </c>
      <c r="M1779" s="25"/>
      <c r="N1779" s="38">
        <f t="shared" si="120"/>
        <v>120.87</v>
      </c>
      <c r="O1779" s="25"/>
    </row>
    <row r="1780" ht="12" spans="1:15">
      <c r="A1780" s="25" t="s">
        <v>4314</v>
      </c>
      <c r="B1780" s="25" t="s">
        <v>7649</v>
      </c>
      <c r="C1780" s="25">
        <v>2</v>
      </c>
      <c r="D1780" s="25" t="s">
        <v>7697</v>
      </c>
      <c r="E1780" s="25"/>
      <c r="F1780" s="25"/>
      <c r="G1780" s="25">
        <v>16.59</v>
      </c>
      <c r="H1780" s="38">
        <f t="shared" si="117"/>
        <v>16.59</v>
      </c>
      <c r="I1780" s="149"/>
      <c r="J1780" s="192">
        <f t="shared" si="118"/>
        <v>16.59</v>
      </c>
      <c r="K1780" s="149">
        <v>12.75</v>
      </c>
      <c r="L1780" s="38">
        <f t="shared" si="119"/>
        <v>211.52</v>
      </c>
      <c r="M1780" s="25"/>
      <c r="N1780" s="38">
        <f t="shared" si="120"/>
        <v>211.52</v>
      </c>
      <c r="O1780" s="25"/>
    </row>
    <row r="1781" ht="12" spans="1:15">
      <c r="A1781" s="25" t="s">
        <v>4314</v>
      </c>
      <c r="B1781" s="25" t="s">
        <v>7649</v>
      </c>
      <c r="C1781" s="25">
        <v>2</v>
      </c>
      <c r="D1781" s="25" t="s">
        <v>7698</v>
      </c>
      <c r="E1781" s="25"/>
      <c r="F1781" s="25"/>
      <c r="G1781" s="25">
        <v>14.22</v>
      </c>
      <c r="H1781" s="38">
        <f t="shared" si="117"/>
        <v>14.22</v>
      </c>
      <c r="I1781" s="149"/>
      <c r="J1781" s="192">
        <f t="shared" si="118"/>
        <v>14.22</v>
      </c>
      <c r="K1781" s="149">
        <v>12.75</v>
      </c>
      <c r="L1781" s="38">
        <f t="shared" si="119"/>
        <v>181.31</v>
      </c>
      <c r="M1781" s="25"/>
      <c r="N1781" s="38">
        <f t="shared" si="120"/>
        <v>181.31</v>
      </c>
      <c r="O1781" s="25"/>
    </row>
    <row r="1782" ht="12" spans="1:15">
      <c r="A1782" s="25" t="s">
        <v>4314</v>
      </c>
      <c r="B1782" s="25" t="s">
        <v>7649</v>
      </c>
      <c r="C1782" s="25">
        <v>2</v>
      </c>
      <c r="D1782" s="25" t="s">
        <v>7699</v>
      </c>
      <c r="E1782" s="25"/>
      <c r="F1782" s="25"/>
      <c r="G1782" s="25">
        <v>21.33</v>
      </c>
      <c r="H1782" s="38">
        <f t="shared" si="117"/>
        <v>21.33</v>
      </c>
      <c r="I1782" s="149"/>
      <c r="J1782" s="192">
        <f t="shared" si="118"/>
        <v>21.33</v>
      </c>
      <c r="K1782" s="149">
        <v>12.75</v>
      </c>
      <c r="L1782" s="38">
        <f t="shared" si="119"/>
        <v>271.96</v>
      </c>
      <c r="M1782" s="25"/>
      <c r="N1782" s="38">
        <f t="shared" si="120"/>
        <v>271.96</v>
      </c>
      <c r="O1782" s="25"/>
    </row>
    <row r="1783" ht="12" spans="1:15">
      <c r="A1783" s="25" t="s">
        <v>4314</v>
      </c>
      <c r="B1783" s="25" t="s">
        <v>7649</v>
      </c>
      <c r="C1783" s="25">
        <v>2</v>
      </c>
      <c r="D1783" s="25" t="s">
        <v>6898</v>
      </c>
      <c r="E1783" s="25"/>
      <c r="F1783" s="25"/>
      <c r="G1783" s="25">
        <v>21.33</v>
      </c>
      <c r="H1783" s="38">
        <f t="shared" si="117"/>
        <v>21.33</v>
      </c>
      <c r="I1783" s="149"/>
      <c r="J1783" s="192">
        <f t="shared" si="118"/>
        <v>21.33</v>
      </c>
      <c r="K1783" s="149">
        <v>12.75</v>
      </c>
      <c r="L1783" s="38">
        <f t="shared" si="119"/>
        <v>271.96</v>
      </c>
      <c r="M1783" s="25"/>
      <c r="N1783" s="38">
        <f t="shared" si="120"/>
        <v>271.96</v>
      </c>
      <c r="O1783" s="25"/>
    </row>
    <row r="1784" ht="12" spans="1:15">
      <c r="A1784" s="25" t="s">
        <v>4314</v>
      </c>
      <c r="B1784" s="25" t="s">
        <v>7649</v>
      </c>
      <c r="C1784" s="25">
        <v>2</v>
      </c>
      <c r="D1784" s="25" t="s">
        <v>7700</v>
      </c>
      <c r="E1784" s="25"/>
      <c r="F1784" s="25"/>
      <c r="G1784" s="25">
        <v>18.96</v>
      </c>
      <c r="H1784" s="38">
        <f t="shared" si="117"/>
        <v>18.96</v>
      </c>
      <c r="I1784" s="149"/>
      <c r="J1784" s="192">
        <f t="shared" si="118"/>
        <v>18.96</v>
      </c>
      <c r="K1784" s="149">
        <v>12.75</v>
      </c>
      <c r="L1784" s="38">
        <f t="shared" si="119"/>
        <v>241.74</v>
      </c>
      <c r="M1784" s="25"/>
      <c r="N1784" s="38">
        <f t="shared" si="120"/>
        <v>241.74</v>
      </c>
      <c r="O1784" s="25"/>
    </row>
    <row r="1785" ht="12" spans="1:15">
      <c r="A1785" s="25" t="s">
        <v>4314</v>
      </c>
      <c r="B1785" s="25" t="s">
        <v>7649</v>
      </c>
      <c r="C1785" s="25">
        <v>2</v>
      </c>
      <c r="D1785" s="25" t="s">
        <v>7701</v>
      </c>
      <c r="E1785" s="25"/>
      <c r="F1785" s="25"/>
      <c r="G1785" s="25">
        <v>16.59</v>
      </c>
      <c r="H1785" s="38">
        <f t="shared" si="117"/>
        <v>16.59</v>
      </c>
      <c r="I1785" s="149"/>
      <c r="J1785" s="192">
        <f t="shared" si="118"/>
        <v>16.59</v>
      </c>
      <c r="K1785" s="149">
        <v>12.75</v>
      </c>
      <c r="L1785" s="38">
        <f t="shared" si="119"/>
        <v>211.52</v>
      </c>
      <c r="M1785" s="25"/>
      <c r="N1785" s="38">
        <f t="shared" si="120"/>
        <v>211.52</v>
      </c>
      <c r="O1785" s="25"/>
    </row>
    <row r="1786" ht="12" spans="1:15">
      <c r="A1786" s="25" t="s">
        <v>4314</v>
      </c>
      <c r="B1786" s="25" t="s">
        <v>7649</v>
      </c>
      <c r="C1786" s="25">
        <v>2</v>
      </c>
      <c r="D1786" s="25" t="s">
        <v>7702</v>
      </c>
      <c r="E1786" s="25"/>
      <c r="F1786" s="25"/>
      <c r="G1786" s="25">
        <v>28.44</v>
      </c>
      <c r="H1786" s="38">
        <f t="shared" si="117"/>
        <v>28.44</v>
      </c>
      <c r="I1786" s="149"/>
      <c r="J1786" s="192">
        <f t="shared" si="118"/>
        <v>28.44</v>
      </c>
      <c r="K1786" s="149">
        <v>12.75</v>
      </c>
      <c r="L1786" s="38">
        <f t="shared" si="119"/>
        <v>362.61</v>
      </c>
      <c r="M1786" s="25"/>
      <c r="N1786" s="38">
        <f t="shared" si="120"/>
        <v>362.61</v>
      </c>
      <c r="O1786" s="25"/>
    </row>
    <row r="1787" ht="12" spans="1:15">
      <c r="A1787" s="25" t="s">
        <v>4314</v>
      </c>
      <c r="B1787" s="25" t="s">
        <v>7649</v>
      </c>
      <c r="C1787" s="25">
        <v>2</v>
      </c>
      <c r="D1787" s="25" t="s">
        <v>7703</v>
      </c>
      <c r="E1787" s="25"/>
      <c r="F1787" s="25"/>
      <c r="G1787" s="25">
        <v>40.29</v>
      </c>
      <c r="H1787" s="38">
        <f t="shared" si="117"/>
        <v>40.29</v>
      </c>
      <c r="I1787" s="149"/>
      <c r="J1787" s="192">
        <f t="shared" si="118"/>
        <v>40.29</v>
      </c>
      <c r="K1787" s="149">
        <v>12.75</v>
      </c>
      <c r="L1787" s="38">
        <f t="shared" si="119"/>
        <v>513.7</v>
      </c>
      <c r="M1787" s="25"/>
      <c r="N1787" s="38">
        <f t="shared" si="120"/>
        <v>513.7</v>
      </c>
      <c r="O1787" s="25"/>
    </row>
    <row r="1788" ht="12" spans="1:15">
      <c r="A1788" s="25" t="s">
        <v>4314</v>
      </c>
      <c r="B1788" s="25" t="s">
        <v>7649</v>
      </c>
      <c r="C1788" s="25">
        <v>2</v>
      </c>
      <c r="D1788" s="25" t="s">
        <v>7704</v>
      </c>
      <c r="E1788" s="25"/>
      <c r="F1788" s="25"/>
      <c r="G1788" s="25">
        <v>14.22</v>
      </c>
      <c r="H1788" s="38">
        <f t="shared" si="117"/>
        <v>14.22</v>
      </c>
      <c r="I1788" s="149"/>
      <c r="J1788" s="192">
        <f t="shared" si="118"/>
        <v>14.22</v>
      </c>
      <c r="K1788" s="149">
        <v>12.75</v>
      </c>
      <c r="L1788" s="38">
        <f t="shared" si="119"/>
        <v>181.31</v>
      </c>
      <c r="M1788" s="25"/>
      <c r="N1788" s="38">
        <f t="shared" si="120"/>
        <v>181.31</v>
      </c>
      <c r="O1788" s="25"/>
    </row>
    <row r="1789" ht="12" spans="1:15">
      <c r="A1789" s="72" t="s">
        <v>4314</v>
      </c>
      <c r="B1789" s="72" t="s">
        <v>7649</v>
      </c>
      <c r="C1789" s="72">
        <v>2</v>
      </c>
      <c r="D1789" s="72" t="s">
        <v>7705</v>
      </c>
      <c r="E1789" s="72"/>
      <c r="F1789" s="72"/>
      <c r="G1789" s="72">
        <v>9.48</v>
      </c>
      <c r="H1789" s="38">
        <f t="shared" si="117"/>
        <v>9.48</v>
      </c>
      <c r="I1789" s="196"/>
      <c r="J1789" s="192">
        <f t="shared" si="118"/>
        <v>9.48</v>
      </c>
      <c r="K1789" s="196">
        <v>12.75</v>
      </c>
      <c r="L1789" s="38">
        <f t="shared" si="119"/>
        <v>120.87</v>
      </c>
      <c r="M1789" s="72"/>
      <c r="N1789" s="38">
        <f t="shared" si="120"/>
        <v>120.87</v>
      </c>
      <c r="O1789" s="72" t="s">
        <v>7706</v>
      </c>
    </row>
    <row r="1790" ht="12" spans="1:15">
      <c r="A1790" s="25" t="s">
        <v>4314</v>
      </c>
      <c r="B1790" s="25" t="s">
        <v>7649</v>
      </c>
      <c r="C1790" s="25">
        <v>2</v>
      </c>
      <c r="D1790" s="25" t="s">
        <v>7707</v>
      </c>
      <c r="E1790" s="25"/>
      <c r="F1790" s="25"/>
      <c r="G1790" s="25">
        <v>16.59</v>
      </c>
      <c r="H1790" s="38">
        <f t="shared" si="117"/>
        <v>16.59</v>
      </c>
      <c r="I1790" s="149"/>
      <c r="J1790" s="192">
        <f t="shared" si="118"/>
        <v>16.59</v>
      </c>
      <c r="K1790" s="149">
        <v>12.75</v>
      </c>
      <c r="L1790" s="38">
        <f t="shared" si="119"/>
        <v>211.52</v>
      </c>
      <c r="M1790" s="25"/>
      <c r="N1790" s="38">
        <f t="shared" si="120"/>
        <v>211.52</v>
      </c>
      <c r="O1790" s="25"/>
    </row>
    <row r="1791" ht="12" spans="1:15">
      <c r="A1791" s="25" t="s">
        <v>4314</v>
      </c>
      <c r="B1791" s="25" t="s">
        <v>7649</v>
      </c>
      <c r="C1791" s="25">
        <v>2</v>
      </c>
      <c r="D1791" s="25" t="s">
        <v>7708</v>
      </c>
      <c r="E1791" s="25"/>
      <c r="F1791" s="25"/>
      <c r="G1791" s="25">
        <v>4.74</v>
      </c>
      <c r="H1791" s="38">
        <f t="shared" si="117"/>
        <v>4.74</v>
      </c>
      <c r="I1791" s="149"/>
      <c r="J1791" s="192">
        <f t="shared" si="118"/>
        <v>4.74</v>
      </c>
      <c r="K1791" s="149">
        <v>12.75</v>
      </c>
      <c r="L1791" s="38">
        <f t="shared" si="119"/>
        <v>60.44</v>
      </c>
      <c r="M1791" s="25"/>
      <c r="N1791" s="38">
        <f t="shared" si="120"/>
        <v>60.44</v>
      </c>
      <c r="O1791" s="25"/>
    </row>
    <row r="1792" ht="12" spans="1:15">
      <c r="A1792" s="25" t="s">
        <v>4314</v>
      </c>
      <c r="B1792" s="25" t="s">
        <v>7649</v>
      </c>
      <c r="C1792" s="25">
        <v>2</v>
      </c>
      <c r="D1792" s="25" t="s">
        <v>7709</v>
      </c>
      <c r="E1792" s="25"/>
      <c r="F1792" s="25"/>
      <c r="G1792" s="25">
        <v>7.96</v>
      </c>
      <c r="H1792" s="38">
        <f t="shared" si="117"/>
        <v>7.96</v>
      </c>
      <c r="I1792" s="149"/>
      <c r="J1792" s="192">
        <f t="shared" si="118"/>
        <v>7.96</v>
      </c>
      <c r="K1792" s="149">
        <v>12.75</v>
      </c>
      <c r="L1792" s="38">
        <f t="shared" si="119"/>
        <v>101.49</v>
      </c>
      <c r="M1792" s="25"/>
      <c r="N1792" s="38">
        <f t="shared" si="120"/>
        <v>101.49</v>
      </c>
      <c r="O1792" s="25"/>
    </row>
    <row r="1793" ht="12" spans="1:15">
      <c r="A1793" s="25" t="s">
        <v>4314</v>
      </c>
      <c r="B1793" s="25" t="s">
        <v>7649</v>
      </c>
      <c r="C1793" s="25">
        <v>2</v>
      </c>
      <c r="D1793" s="25" t="s">
        <v>7710</v>
      </c>
      <c r="E1793" s="25"/>
      <c r="F1793" s="25"/>
      <c r="G1793" s="25">
        <v>9.48</v>
      </c>
      <c r="H1793" s="38">
        <f t="shared" ref="H1793:H1856" si="121">F1793+G1793</f>
        <v>9.48</v>
      </c>
      <c r="I1793" s="149"/>
      <c r="J1793" s="192">
        <f t="shared" si="118"/>
        <v>9.48</v>
      </c>
      <c r="K1793" s="149">
        <v>12.75</v>
      </c>
      <c r="L1793" s="38">
        <f t="shared" si="119"/>
        <v>120.87</v>
      </c>
      <c r="M1793" s="25"/>
      <c r="N1793" s="38">
        <f t="shared" si="120"/>
        <v>120.87</v>
      </c>
      <c r="O1793" s="25"/>
    </row>
    <row r="1794" ht="12" spans="1:15">
      <c r="A1794" s="25" t="s">
        <v>4314</v>
      </c>
      <c r="B1794" s="25" t="s">
        <v>7649</v>
      </c>
      <c r="C1794" s="25">
        <v>2</v>
      </c>
      <c r="D1794" s="25" t="s">
        <v>7711</v>
      </c>
      <c r="E1794" s="25"/>
      <c r="F1794" s="25"/>
      <c r="G1794" s="25">
        <v>21.33</v>
      </c>
      <c r="H1794" s="38">
        <f t="shared" si="121"/>
        <v>21.33</v>
      </c>
      <c r="I1794" s="149"/>
      <c r="J1794" s="192">
        <f t="shared" ref="J1794:J1857" si="122">H1794-I1794</f>
        <v>21.33</v>
      </c>
      <c r="K1794" s="149">
        <v>12.75</v>
      </c>
      <c r="L1794" s="38">
        <f t="shared" ref="L1794:L1857" si="123">ROUND(H1794*K1794,2)</f>
        <v>271.96</v>
      </c>
      <c r="M1794" s="25"/>
      <c r="N1794" s="38">
        <f t="shared" ref="N1794:N1857" si="124">L1794-M1794</f>
        <v>271.96</v>
      </c>
      <c r="O1794" s="25"/>
    </row>
    <row r="1795" ht="12" spans="1:15">
      <c r="A1795" s="25" t="s">
        <v>4314</v>
      </c>
      <c r="B1795" s="25" t="s">
        <v>7649</v>
      </c>
      <c r="C1795" s="25">
        <v>2</v>
      </c>
      <c r="D1795" s="25" t="s">
        <v>7712</v>
      </c>
      <c r="E1795" s="25"/>
      <c r="F1795" s="25"/>
      <c r="G1795" s="25">
        <v>9.48</v>
      </c>
      <c r="H1795" s="38">
        <f t="shared" si="121"/>
        <v>9.48</v>
      </c>
      <c r="I1795" s="149"/>
      <c r="J1795" s="192">
        <f t="shared" si="122"/>
        <v>9.48</v>
      </c>
      <c r="K1795" s="149">
        <v>12.75</v>
      </c>
      <c r="L1795" s="38">
        <f t="shared" si="123"/>
        <v>120.87</v>
      </c>
      <c r="M1795" s="25"/>
      <c r="N1795" s="38">
        <f t="shared" si="124"/>
        <v>120.87</v>
      </c>
      <c r="O1795" s="25"/>
    </row>
    <row r="1796" ht="12" spans="1:15">
      <c r="A1796" s="25" t="s">
        <v>4314</v>
      </c>
      <c r="B1796" s="25" t="s">
        <v>7649</v>
      </c>
      <c r="C1796" s="25">
        <v>2</v>
      </c>
      <c r="D1796" s="25" t="s">
        <v>7713</v>
      </c>
      <c r="E1796" s="25"/>
      <c r="F1796" s="25"/>
      <c r="G1796" s="25">
        <v>7.1</v>
      </c>
      <c r="H1796" s="38">
        <f t="shared" si="121"/>
        <v>7.1</v>
      </c>
      <c r="I1796" s="149"/>
      <c r="J1796" s="192">
        <f t="shared" si="122"/>
        <v>7.1</v>
      </c>
      <c r="K1796" s="149">
        <v>12.75</v>
      </c>
      <c r="L1796" s="38">
        <f t="shared" si="123"/>
        <v>90.53</v>
      </c>
      <c r="M1796" s="25"/>
      <c r="N1796" s="38">
        <f t="shared" si="124"/>
        <v>90.53</v>
      </c>
      <c r="O1796" s="25"/>
    </row>
    <row r="1797" ht="12" spans="1:15">
      <c r="A1797" s="25" t="s">
        <v>4314</v>
      </c>
      <c r="B1797" s="25" t="s">
        <v>7649</v>
      </c>
      <c r="C1797" s="25">
        <v>2</v>
      </c>
      <c r="D1797" s="25" t="s">
        <v>7714</v>
      </c>
      <c r="E1797" s="25"/>
      <c r="F1797" s="25"/>
      <c r="G1797" s="25">
        <v>9.48</v>
      </c>
      <c r="H1797" s="38">
        <f t="shared" si="121"/>
        <v>9.48</v>
      </c>
      <c r="I1797" s="149"/>
      <c r="J1797" s="192">
        <f t="shared" si="122"/>
        <v>9.48</v>
      </c>
      <c r="K1797" s="149">
        <v>12.75</v>
      </c>
      <c r="L1797" s="38">
        <f t="shared" si="123"/>
        <v>120.87</v>
      </c>
      <c r="M1797" s="25"/>
      <c r="N1797" s="38">
        <f t="shared" si="124"/>
        <v>120.87</v>
      </c>
      <c r="O1797" s="25"/>
    </row>
    <row r="1798" ht="12" spans="1:15">
      <c r="A1798" s="25" t="s">
        <v>4314</v>
      </c>
      <c r="B1798" s="25" t="s">
        <v>7649</v>
      </c>
      <c r="C1798" s="25">
        <v>2</v>
      </c>
      <c r="D1798" s="25" t="s">
        <v>7715</v>
      </c>
      <c r="E1798" s="25"/>
      <c r="F1798" s="25"/>
      <c r="G1798" s="25">
        <v>16.59</v>
      </c>
      <c r="H1798" s="38">
        <f t="shared" si="121"/>
        <v>16.59</v>
      </c>
      <c r="I1798" s="149"/>
      <c r="J1798" s="192">
        <f t="shared" si="122"/>
        <v>16.59</v>
      </c>
      <c r="K1798" s="149">
        <v>12.75</v>
      </c>
      <c r="L1798" s="38">
        <f t="shared" si="123"/>
        <v>211.52</v>
      </c>
      <c r="M1798" s="25"/>
      <c r="N1798" s="38">
        <f t="shared" si="124"/>
        <v>211.52</v>
      </c>
      <c r="O1798" s="25"/>
    </row>
    <row r="1799" ht="12" spans="1:15">
      <c r="A1799" s="25" t="s">
        <v>4314</v>
      </c>
      <c r="B1799" s="25" t="s">
        <v>7649</v>
      </c>
      <c r="C1799" s="25">
        <v>2</v>
      </c>
      <c r="D1799" s="25" t="s">
        <v>7716</v>
      </c>
      <c r="E1799" s="25"/>
      <c r="F1799" s="25"/>
      <c r="G1799" s="25">
        <v>9.48</v>
      </c>
      <c r="H1799" s="38">
        <f t="shared" si="121"/>
        <v>9.48</v>
      </c>
      <c r="I1799" s="149"/>
      <c r="J1799" s="192">
        <f t="shared" si="122"/>
        <v>9.48</v>
      </c>
      <c r="K1799" s="149">
        <v>12.75</v>
      </c>
      <c r="L1799" s="38">
        <f t="shared" si="123"/>
        <v>120.87</v>
      </c>
      <c r="M1799" s="25"/>
      <c r="N1799" s="38">
        <f t="shared" si="124"/>
        <v>120.87</v>
      </c>
      <c r="O1799" s="25"/>
    </row>
    <row r="1800" ht="12" spans="1:15">
      <c r="A1800" s="25" t="s">
        <v>4314</v>
      </c>
      <c r="B1800" s="25" t="s">
        <v>7649</v>
      </c>
      <c r="C1800" s="25">
        <v>2</v>
      </c>
      <c r="D1800" s="25" t="s">
        <v>7717</v>
      </c>
      <c r="E1800" s="25"/>
      <c r="F1800" s="25"/>
      <c r="G1800" s="25">
        <v>7.1</v>
      </c>
      <c r="H1800" s="38">
        <f t="shared" si="121"/>
        <v>7.1</v>
      </c>
      <c r="I1800" s="149"/>
      <c r="J1800" s="192">
        <f t="shared" si="122"/>
        <v>7.1</v>
      </c>
      <c r="K1800" s="149">
        <v>12.75</v>
      </c>
      <c r="L1800" s="38">
        <f t="shared" si="123"/>
        <v>90.53</v>
      </c>
      <c r="M1800" s="25"/>
      <c r="N1800" s="38">
        <f t="shared" si="124"/>
        <v>90.53</v>
      </c>
      <c r="O1800" s="25"/>
    </row>
    <row r="1801" ht="12" spans="1:15">
      <c r="A1801" s="25" t="s">
        <v>4314</v>
      </c>
      <c r="B1801" s="25" t="s">
        <v>7649</v>
      </c>
      <c r="C1801" s="25">
        <v>2</v>
      </c>
      <c r="D1801" s="25" t="s">
        <v>7718</v>
      </c>
      <c r="E1801" s="25"/>
      <c r="F1801" s="25"/>
      <c r="G1801" s="25">
        <v>9.48</v>
      </c>
      <c r="H1801" s="38">
        <f t="shared" si="121"/>
        <v>9.48</v>
      </c>
      <c r="I1801" s="149"/>
      <c r="J1801" s="192">
        <f t="shared" si="122"/>
        <v>9.48</v>
      </c>
      <c r="K1801" s="149">
        <v>12.75</v>
      </c>
      <c r="L1801" s="38">
        <f t="shared" si="123"/>
        <v>120.87</v>
      </c>
      <c r="M1801" s="25"/>
      <c r="N1801" s="38">
        <f t="shared" si="124"/>
        <v>120.87</v>
      </c>
      <c r="O1801" s="25"/>
    </row>
    <row r="1802" ht="12" spans="1:15">
      <c r="A1802" s="25" t="s">
        <v>4314</v>
      </c>
      <c r="B1802" s="25" t="s">
        <v>7649</v>
      </c>
      <c r="C1802" s="25">
        <v>2</v>
      </c>
      <c r="D1802" s="25" t="s">
        <v>7719</v>
      </c>
      <c r="E1802" s="25"/>
      <c r="F1802" s="25"/>
      <c r="G1802" s="25">
        <v>28.44</v>
      </c>
      <c r="H1802" s="38">
        <f t="shared" si="121"/>
        <v>28.44</v>
      </c>
      <c r="I1802" s="149"/>
      <c r="J1802" s="192">
        <f t="shared" si="122"/>
        <v>28.44</v>
      </c>
      <c r="K1802" s="149">
        <v>12.75</v>
      </c>
      <c r="L1802" s="38">
        <f t="shared" si="123"/>
        <v>362.61</v>
      </c>
      <c r="M1802" s="25"/>
      <c r="N1802" s="38">
        <f t="shared" si="124"/>
        <v>362.61</v>
      </c>
      <c r="O1802" s="25"/>
    </row>
    <row r="1803" ht="12" spans="1:15">
      <c r="A1803" s="72" t="s">
        <v>4314</v>
      </c>
      <c r="B1803" s="72" t="s">
        <v>7649</v>
      </c>
      <c r="C1803" s="72">
        <v>2</v>
      </c>
      <c r="D1803" s="72" t="s">
        <v>7720</v>
      </c>
      <c r="E1803" s="72"/>
      <c r="F1803" s="72"/>
      <c r="G1803" s="72">
        <v>54.55</v>
      </c>
      <c r="H1803" s="38">
        <f t="shared" si="121"/>
        <v>54.55</v>
      </c>
      <c r="I1803" s="196"/>
      <c r="J1803" s="192">
        <f t="shared" si="122"/>
        <v>54.55</v>
      </c>
      <c r="K1803" s="196">
        <v>12.75</v>
      </c>
      <c r="L1803" s="38">
        <f t="shared" si="123"/>
        <v>695.51</v>
      </c>
      <c r="M1803" s="72"/>
      <c r="N1803" s="38">
        <f t="shared" si="124"/>
        <v>695.51</v>
      </c>
      <c r="O1803" s="72" t="s">
        <v>7721</v>
      </c>
    </row>
    <row r="1804" ht="12" spans="1:15">
      <c r="A1804" s="25" t="s">
        <v>4314</v>
      </c>
      <c r="B1804" s="25" t="s">
        <v>7649</v>
      </c>
      <c r="C1804" s="25">
        <v>2</v>
      </c>
      <c r="D1804" s="25" t="s">
        <v>7722</v>
      </c>
      <c r="E1804" s="25"/>
      <c r="F1804" s="25"/>
      <c r="G1804" s="25">
        <v>9.48</v>
      </c>
      <c r="H1804" s="38">
        <f t="shared" si="121"/>
        <v>9.48</v>
      </c>
      <c r="I1804" s="149"/>
      <c r="J1804" s="192">
        <f t="shared" si="122"/>
        <v>9.48</v>
      </c>
      <c r="K1804" s="149">
        <v>12.75</v>
      </c>
      <c r="L1804" s="38">
        <f t="shared" si="123"/>
        <v>120.87</v>
      </c>
      <c r="M1804" s="25"/>
      <c r="N1804" s="38">
        <f t="shared" si="124"/>
        <v>120.87</v>
      </c>
      <c r="O1804" s="25"/>
    </row>
    <row r="1805" ht="12" spans="1:15">
      <c r="A1805" s="25" t="s">
        <v>4314</v>
      </c>
      <c r="B1805" s="25" t="s">
        <v>7649</v>
      </c>
      <c r="C1805" s="25">
        <v>2</v>
      </c>
      <c r="D1805" s="25" t="s">
        <v>7712</v>
      </c>
      <c r="E1805" s="25"/>
      <c r="F1805" s="25"/>
      <c r="G1805" s="25">
        <v>21.33</v>
      </c>
      <c r="H1805" s="38">
        <f t="shared" si="121"/>
        <v>21.33</v>
      </c>
      <c r="I1805" s="149"/>
      <c r="J1805" s="192">
        <f t="shared" si="122"/>
        <v>21.33</v>
      </c>
      <c r="K1805" s="149">
        <v>12.75</v>
      </c>
      <c r="L1805" s="38">
        <f t="shared" si="123"/>
        <v>271.96</v>
      </c>
      <c r="M1805" s="25"/>
      <c r="N1805" s="38">
        <f t="shared" si="124"/>
        <v>271.96</v>
      </c>
      <c r="O1805" s="25"/>
    </row>
    <row r="1806" ht="12" spans="1:15">
      <c r="A1806" s="25" t="s">
        <v>4314</v>
      </c>
      <c r="B1806" s="25" t="s">
        <v>7649</v>
      </c>
      <c r="C1806" s="25">
        <v>2</v>
      </c>
      <c r="D1806" s="25" t="s">
        <v>7679</v>
      </c>
      <c r="E1806" s="25"/>
      <c r="F1806" s="25"/>
      <c r="G1806" s="25">
        <v>28.44</v>
      </c>
      <c r="H1806" s="38">
        <f t="shared" si="121"/>
        <v>28.44</v>
      </c>
      <c r="I1806" s="149"/>
      <c r="J1806" s="192">
        <f t="shared" si="122"/>
        <v>28.44</v>
      </c>
      <c r="K1806" s="149">
        <v>12.75</v>
      </c>
      <c r="L1806" s="38">
        <f t="shared" si="123"/>
        <v>362.61</v>
      </c>
      <c r="M1806" s="25"/>
      <c r="N1806" s="38">
        <f t="shared" si="124"/>
        <v>362.61</v>
      </c>
      <c r="O1806" s="25"/>
    </row>
    <row r="1807" ht="12" spans="1:15">
      <c r="A1807" s="25" t="s">
        <v>4314</v>
      </c>
      <c r="B1807" s="25" t="s">
        <v>7649</v>
      </c>
      <c r="C1807" s="25">
        <v>2</v>
      </c>
      <c r="D1807" s="25" t="s">
        <v>7723</v>
      </c>
      <c r="E1807" s="25"/>
      <c r="F1807" s="25"/>
      <c r="G1807" s="25">
        <v>7.1</v>
      </c>
      <c r="H1807" s="38">
        <f t="shared" si="121"/>
        <v>7.1</v>
      </c>
      <c r="I1807" s="149"/>
      <c r="J1807" s="192">
        <f t="shared" si="122"/>
        <v>7.1</v>
      </c>
      <c r="K1807" s="149">
        <v>12.75</v>
      </c>
      <c r="L1807" s="38">
        <f t="shared" si="123"/>
        <v>90.53</v>
      </c>
      <c r="M1807" s="25"/>
      <c r="N1807" s="38">
        <f t="shared" si="124"/>
        <v>90.53</v>
      </c>
      <c r="O1807" s="25"/>
    </row>
    <row r="1808" ht="12" spans="1:15">
      <c r="A1808" s="25" t="s">
        <v>4314</v>
      </c>
      <c r="B1808" s="25" t="s">
        <v>7649</v>
      </c>
      <c r="C1808" s="25">
        <v>2</v>
      </c>
      <c r="D1808" s="25" t="s">
        <v>7724</v>
      </c>
      <c r="E1808" s="25"/>
      <c r="F1808" s="25"/>
      <c r="G1808" s="25">
        <v>18.96</v>
      </c>
      <c r="H1808" s="38">
        <f t="shared" si="121"/>
        <v>18.96</v>
      </c>
      <c r="I1808" s="149"/>
      <c r="J1808" s="192">
        <f t="shared" si="122"/>
        <v>18.96</v>
      </c>
      <c r="K1808" s="149">
        <v>12.75</v>
      </c>
      <c r="L1808" s="38">
        <f t="shared" si="123"/>
        <v>241.74</v>
      </c>
      <c r="M1808" s="25"/>
      <c r="N1808" s="38">
        <f t="shared" si="124"/>
        <v>241.74</v>
      </c>
      <c r="O1808" s="25"/>
    </row>
    <row r="1809" ht="12" spans="1:15">
      <c r="A1809" s="25" t="s">
        <v>4314</v>
      </c>
      <c r="B1809" s="25" t="s">
        <v>7649</v>
      </c>
      <c r="C1809" s="25">
        <v>2</v>
      </c>
      <c r="D1809" s="25" t="s">
        <v>7725</v>
      </c>
      <c r="E1809" s="25"/>
      <c r="F1809" s="25"/>
      <c r="G1809" s="25">
        <v>18.96</v>
      </c>
      <c r="H1809" s="38">
        <f t="shared" si="121"/>
        <v>18.96</v>
      </c>
      <c r="I1809" s="149"/>
      <c r="J1809" s="192">
        <f t="shared" si="122"/>
        <v>18.96</v>
      </c>
      <c r="K1809" s="149">
        <v>12.75</v>
      </c>
      <c r="L1809" s="38">
        <f t="shared" si="123"/>
        <v>241.74</v>
      </c>
      <c r="M1809" s="25"/>
      <c r="N1809" s="38">
        <f t="shared" si="124"/>
        <v>241.74</v>
      </c>
      <c r="O1809" s="25"/>
    </row>
    <row r="1810" ht="12" spans="1:15">
      <c r="A1810" s="25" t="s">
        <v>4314</v>
      </c>
      <c r="B1810" s="25" t="s">
        <v>7649</v>
      </c>
      <c r="C1810" s="25">
        <v>2</v>
      </c>
      <c r="D1810" s="25" t="s">
        <v>7726</v>
      </c>
      <c r="E1810" s="25"/>
      <c r="F1810" s="25"/>
      <c r="G1810" s="25">
        <v>9.48</v>
      </c>
      <c r="H1810" s="38">
        <f t="shared" si="121"/>
        <v>9.48</v>
      </c>
      <c r="I1810" s="149"/>
      <c r="J1810" s="192">
        <f t="shared" si="122"/>
        <v>9.48</v>
      </c>
      <c r="K1810" s="149">
        <v>12.75</v>
      </c>
      <c r="L1810" s="38">
        <f t="shared" si="123"/>
        <v>120.87</v>
      </c>
      <c r="M1810" s="25"/>
      <c r="N1810" s="38">
        <f t="shared" si="124"/>
        <v>120.87</v>
      </c>
      <c r="O1810" s="25"/>
    </row>
    <row r="1811" ht="12" spans="1:15">
      <c r="A1811" s="25" t="s">
        <v>4314</v>
      </c>
      <c r="B1811" s="25" t="s">
        <v>7649</v>
      </c>
      <c r="C1811" s="25">
        <v>2</v>
      </c>
      <c r="D1811" s="25" t="s">
        <v>7727</v>
      </c>
      <c r="E1811" s="25"/>
      <c r="F1811" s="25"/>
      <c r="G1811" s="25">
        <v>11.85</v>
      </c>
      <c r="H1811" s="38">
        <f t="shared" si="121"/>
        <v>11.85</v>
      </c>
      <c r="I1811" s="149"/>
      <c r="J1811" s="192">
        <f t="shared" si="122"/>
        <v>11.85</v>
      </c>
      <c r="K1811" s="149">
        <v>12.75</v>
      </c>
      <c r="L1811" s="38">
        <f t="shared" si="123"/>
        <v>151.09</v>
      </c>
      <c r="M1811" s="25"/>
      <c r="N1811" s="38">
        <f t="shared" si="124"/>
        <v>151.09</v>
      </c>
      <c r="O1811" s="25"/>
    </row>
    <row r="1812" ht="12" spans="1:15">
      <c r="A1812" s="25" t="s">
        <v>4314</v>
      </c>
      <c r="B1812" s="25" t="s">
        <v>7649</v>
      </c>
      <c r="C1812" s="25">
        <v>2</v>
      </c>
      <c r="D1812" s="25" t="s">
        <v>7728</v>
      </c>
      <c r="E1812" s="25"/>
      <c r="F1812" s="25"/>
      <c r="G1812" s="25">
        <v>4.74</v>
      </c>
      <c r="H1812" s="38">
        <f t="shared" si="121"/>
        <v>4.74</v>
      </c>
      <c r="I1812" s="149"/>
      <c r="J1812" s="192">
        <f t="shared" si="122"/>
        <v>4.74</v>
      </c>
      <c r="K1812" s="149">
        <v>12.75</v>
      </c>
      <c r="L1812" s="38">
        <f t="shared" si="123"/>
        <v>60.44</v>
      </c>
      <c r="M1812" s="25"/>
      <c r="N1812" s="38">
        <f t="shared" si="124"/>
        <v>60.44</v>
      </c>
      <c r="O1812" s="25"/>
    </row>
    <row r="1813" ht="12" spans="1:15">
      <c r="A1813" s="25" t="s">
        <v>4314</v>
      </c>
      <c r="B1813" s="25" t="s">
        <v>7649</v>
      </c>
      <c r="C1813" s="25">
        <v>2</v>
      </c>
      <c r="D1813" s="25" t="s">
        <v>7729</v>
      </c>
      <c r="E1813" s="25"/>
      <c r="F1813" s="25"/>
      <c r="G1813" s="25">
        <v>11.85</v>
      </c>
      <c r="H1813" s="38">
        <f t="shared" si="121"/>
        <v>11.85</v>
      </c>
      <c r="I1813" s="149"/>
      <c r="J1813" s="192">
        <f t="shared" si="122"/>
        <v>11.85</v>
      </c>
      <c r="K1813" s="149">
        <v>12.75</v>
      </c>
      <c r="L1813" s="38">
        <f t="shared" si="123"/>
        <v>151.09</v>
      </c>
      <c r="M1813" s="25"/>
      <c r="N1813" s="38">
        <f t="shared" si="124"/>
        <v>151.09</v>
      </c>
      <c r="O1813" s="25"/>
    </row>
    <row r="1814" ht="12" spans="1:15">
      <c r="A1814" s="25" t="s">
        <v>4314</v>
      </c>
      <c r="B1814" s="25" t="s">
        <v>7649</v>
      </c>
      <c r="C1814" s="25">
        <v>2</v>
      </c>
      <c r="D1814" s="25" t="s">
        <v>7730</v>
      </c>
      <c r="E1814" s="25"/>
      <c r="F1814" s="25"/>
      <c r="G1814" s="25">
        <v>7.1</v>
      </c>
      <c r="H1814" s="38">
        <f t="shared" si="121"/>
        <v>7.1</v>
      </c>
      <c r="I1814" s="149"/>
      <c r="J1814" s="192">
        <f t="shared" si="122"/>
        <v>7.1</v>
      </c>
      <c r="K1814" s="149">
        <v>12.75</v>
      </c>
      <c r="L1814" s="38">
        <f t="shared" si="123"/>
        <v>90.53</v>
      </c>
      <c r="M1814" s="25"/>
      <c r="N1814" s="38">
        <f t="shared" si="124"/>
        <v>90.53</v>
      </c>
      <c r="O1814" s="25"/>
    </row>
    <row r="1815" ht="12" spans="1:15">
      <c r="A1815" s="25" t="s">
        <v>4314</v>
      </c>
      <c r="B1815" s="25" t="s">
        <v>7649</v>
      </c>
      <c r="C1815" s="25">
        <v>2</v>
      </c>
      <c r="D1815" s="25" t="s">
        <v>7731</v>
      </c>
      <c r="E1815" s="25"/>
      <c r="F1815" s="25"/>
      <c r="G1815" s="25">
        <v>11.85</v>
      </c>
      <c r="H1815" s="38">
        <f t="shared" si="121"/>
        <v>11.85</v>
      </c>
      <c r="I1815" s="149"/>
      <c r="J1815" s="192">
        <f t="shared" si="122"/>
        <v>11.85</v>
      </c>
      <c r="K1815" s="149">
        <v>12.75</v>
      </c>
      <c r="L1815" s="38">
        <f t="shared" si="123"/>
        <v>151.09</v>
      </c>
      <c r="M1815" s="25"/>
      <c r="N1815" s="38">
        <f t="shared" si="124"/>
        <v>151.09</v>
      </c>
      <c r="O1815" s="25"/>
    </row>
    <row r="1816" ht="12" spans="1:15">
      <c r="A1816" s="72" t="s">
        <v>4314</v>
      </c>
      <c r="B1816" s="72" t="s">
        <v>7649</v>
      </c>
      <c r="C1816" s="72">
        <v>2</v>
      </c>
      <c r="D1816" s="72" t="s">
        <v>7732</v>
      </c>
      <c r="E1816" s="72"/>
      <c r="F1816" s="72"/>
      <c r="G1816" s="72">
        <v>18.96</v>
      </c>
      <c r="H1816" s="38">
        <f t="shared" si="121"/>
        <v>18.96</v>
      </c>
      <c r="I1816" s="196"/>
      <c r="J1816" s="192">
        <f t="shared" si="122"/>
        <v>18.96</v>
      </c>
      <c r="K1816" s="196">
        <v>12.75</v>
      </c>
      <c r="L1816" s="38">
        <f t="shared" si="123"/>
        <v>241.74</v>
      </c>
      <c r="M1816" s="72"/>
      <c r="N1816" s="38">
        <f t="shared" si="124"/>
        <v>241.74</v>
      </c>
      <c r="O1816" s="72" t="s">
        <v>7733</v>
      </c>
    </row>
    <row r="1817" ht="12" spans="1:15">
      <c r="A1817" s="25" t="s">
        <v>4314</v>
      </c>
      <c r="B1817" s="25" t="s">
        <v>7649</v>
      </c>
      <c r="C1817" s="25">
        <v>2</v>
      </c>
      <c r="D1817" s="25" t="s">
        <v>7734</v>
      </c>
      <c r="E1817" s="25"/>
      <c r="F1817" s="25"/>
      <c r="G1817" s="25">
        <v>9.48</v>
      </c>
      <c r="H1817" s="38">
        <f t="shared" si="121"/>
        <v>9.48</v>
      </c>
      <c r="I1817" s="149"/>
      <c r="J1817" s="192">
        <f t="shared" si="122"/>
        <v>9.48</v>
      </c>
      <c r="K1817" s="149">
        <v>12.75</v>
      </c>
      <c r="L1817" s="38">
        <f t="shared" si="123"/>
        <v>120.87</v>
      </c>
      <c r="M1817" s="25"/>
      <c r="N1817" s="38">
        <f t="shared" si="124"/>
        <v>120.87</v>
      </c>
      <c r="O1817" s="25"/>
    </row>
    <row r="1818" ht="12" spans="1:15">
      <c r="A1818" s="25" t="s">
        <v>4314</v>
      </c>
      <c r="B1818" s="25" t="s">
        <v>7649</v>
      </c>
      <c r="C1818" s="25">
        <v>2</v>
      </c>
      <c r="D1818" s="25" t="s">
        <v>7735</v>
      </c>
      <c r="E1818" s="25"/>
      <c r="F1818" s="25"/>
      <c r="G1818" s="25">
        <v>11.85</v>
      </c>
      <c r="H1818" s="38">
        <f t="shared" si="121"/>
        <v>11.85</v>
      </c>
      <c r="I1818" s="149"/>
      <c r="J1818" s="192">
        <f t="shared" si="122"/>
        <v>11.85</v>
      </c>
      <c r="K1818" s="149">
        <v>12.75</v>
      </c>
      <c r="L1818" s="38">
        <f t="shared" si="123"/>
        <v>151.09</v>
      </c>
      <c r="M1818" s="25"/>
      <c r="N1818" s="38">
        <f t="shared" si="124"/>
        <v>151.09</v>
      </c>
      <c r="O1818" s="25"/>
    </row>
    <row r="1819" ht="12" spans="1:15">
      <c r="A1819" s="25" t="s">
        <v>4314</v>
      </c>
      <c r="B1819" s="25" t="s">
        <v>7649</v>
      </c>
      <c r="C1819" s="25">
        <v>2</v>
      </c>
      <c r="D1819" s="25" t="s">
        <v>7736</v>
      </c>
      <c r="E1819" s="25"/>
      <c r="F1819" s="25"/>
      <c r="G1819" s="25">
        <v>9.48</v>
      </c>
      <c r="H1819" s="38">
        <f t="shared" si="121"/>
        <v>9.48</v>
      </c>
      <c r="I1819" s="149"/>
      <c r="J1819" s="192">
        <f t="shared" si="122"/>
        <v>9.48</v>
      </c>
      <c r="K1819" s="149">
        <v>12.75</v>
      </c>
      <c r="L1819" s="38">
        <f t="shared" si="123"/>
        <v>120.87</v>
      </c>
      <c r="M1819" s="25"/>
      <c r="N1819" s="38">
        <f t="shared" si="124"/>
        <v>120.87</v>
      </c>
      <c r="O1819" s="25"/>
    </row>
    <row r="1820" ht="12" spans="1:15">
      <c r="A1820" s="25" t="s">
        <v>4314</v>
      </c>
      <c r="B1820" s="25" t="s">
        <v>7649</v>
      </c>
      <c r="C1820" s="25">
        <v>2</v>
      </c>
      <c r="D1820" s="25" t="s">
        <v>5975</v>
      </c>
      <c r="E1820" s="25"/>
      <c r="F1820" s="25"/>
      <c r="G1820" s="25">
        <v>9.48</v>
      </c>
      <c r="H1820" s="38">
        <f t="shared" si="121"/>
        <v>9.48</v>
      </c>
      <c r="I1820" s="149"/>
      <c r="J1820" s="192">
        <f t="shared" si="122"/>
        <v>9.48</v>
      </c>
      <c r="K1820" s="149">
        <v>12.75</v>
      </c>
      <c r="L1820" s="38">
        <f t="shared" si="123"/>
        <v>120.87</v>
      </c>
      <c r="M1820" s="25"/>
      <c r="N1820" s="38">
        <f t="shared" si="124"/>
        <v>120.87</v>
      </c>
      <c r="O1820" s="25"/>
    </row>
    <row r="1821" ht="12" spans="1:15">
      <c r="A1821" s="25" t="s">
        <v>4314</v>
      </c>
      <c r="B1821" s="25" t="s">
        <v>7649</v>
      </c>
      <c r="C1821" s="25">
        <v>2</v>
      </c>
      <c r="D1821" s="25" t="s">
        <v>7737</v>
      </c>
      <c r="E1821" s="25"/>
      <c r="F1821" s="25"/>
      <c r="G1821" s="25">
        <v>16.59</v>
      </c>
      <c r="H1821" s="38">
        <f t="shared" si="121"/>
        <v>16.59</v>
      </c>
      <c r="I1821" s="149"/>
      <c r="J1821" s="192">
        <f t="shared" si="122"/>
        <v>16.59</v>
      </c>
      <c r="K1821" s="149">
        <v>12.75</v>
      </c>
      <c r="L1821" s="38">
        <f t="shared" si="123"/>
        <v>211.52</v>
      </c>
      <c r="M1821" s="25"/>
      <c r="N1821" s="38">
        <f t="shared" si="124"/>
        <v>211.52</v>
      </c>
      <c r="O1821" s="25"/>
    </row>
    <row r="1822" ht="12" spans="1:15">
      <c r="A1822" s="25" t="s">
        <v>4314</v>
      </c>
      <c r="B1822" s="25" t="s">
        <v>7649</v>
      </c>
      <c r="C1822" s="25">
        <v>2</v>
      </c>
      <c r="D1822" s="198" t="s">
        <v>7738</v>
      </c>
      <c r="E1822" s="25"/>
      <c r="F1822" s="25"/>
      <c r="G1822" s="25">
        <v>340</v>
      </c>
      <c r="H1822" s="38">
        <f t="shared" si="121"/>
        <v>340</v>
      </c>
      <c r="I1822" s="149"/>
      <c r="J1822" s="192">
        <f t="shared" si="122"/>
        <v>340</v>
      </c>
      <c r="K1822" s="149">
        <v>12.75</v>
      </c>
      <c r="L1822" s="38">
        <f t="shared" si="123"/>
        <v>4335</v>
      </c>
      <c r="M1822" s="25"/>
      <c r="N1822" s="38">
        <f t="shared" si="124"/>
        <v>4335</v>
      </c>
      <c r="O1822" s="25"/>
    </row>
    <row r="1823" ht="12" spans="1:15">
      <c r="A1823" s="25" t="s">
        <v>4314</v>
      </c>
      <c r="B1823" s="25" t="s">
        <v>7649</v>
      </c>
      <c r="C1823" s="25">
        <v>3</v>
      </c>
      <c r="D1823" s="25" t="s">
        <v>7739</v>
      </c>
      <c r="E1823" s="25"/>
      <c r="F1823" s="25"/>
      <c r="G1823" s="25">
        <v>6</v>
      </c>
      <c r="H1823" s="38">
        <f t="shared" si="121"/>
        <v>6</v>
      </c>
      <c r="I1823" s="149"/>
      <c r="J1823" s="192">
        <f t="shared" si="122"/>
        <v>6</v>
      </c>
      <c r="K1823" s="149">
        <v>12.75</v>
      </c>
      <c r="L1823" s="38">
        <f t="shared" si="123"/>
        <v>76.5</v>
      </c>
      <c r="M1823" s="25"/>
      <c r="N1823" s="38">
        <f t="shared" si="124"/>
        <v>76.5</v>
      </c>
      <c r="O1823" s="25"/>
    </row>
    <row r="1824" ht="12" spans="1:15">
      <c r="A1824" s="25" t="s">
        <v>4314</v>
      </c>
      <c r="B1824" s="25" t="s">
        <v>7649</v>
      </c>
      <c r="C1824" s="25">
        <v>3</v>
      </c>
      <c r="D1824" s="25" t="s">
        <v>7740</v>
      </c>
      <c r="E1824" s="25"/>
      <c r="F1824" s="25"/>
      <c r="G1824" s="25">
        <v>8.4</v>
      </c>
      <c r="H1824" s="38">
        <f t="shared" si="121"/>
        <v>8.4</v>
      </c>
      <c r="I1824" s="149"/>
      <c r="J1824" s="192">
        <f t="shared" si="122"/>
        <v>8.4</v>
      </c>
      <c r="K1824" s="149">
        <v>12.75</v>
      </c>
      <c r="L1824" s="38">
        <f t="shared" si="123"/>
        <v>107.1</v>
      </c>
      <c r="M1824" s="25"/>
      <c r="N1824" s="38">
        <f t="shared" si="124"/>
        <v>107.1</v>
      </c>
      <c r="O1824" s="25"/>
    </row>
    <row r="1825" ht="12" spans="1:15">
      <c r="A1825" s="25" t="s">
        <v>4314</v>
      </c>
      <c r="B1825" s="25" t="s">
        <v>7649</v>
      </c>
      <c r="C1825" s="25">
        <v>3</v>
      </c>
      <c r="D1825" s="25" t="s">
        <v>7741</v>
      </c>
      <c r="E1825" s="25"/>
      <c r="F1825" s="25"/>
      <c r="G1825" s="25">
        <v>12.7</v>
      </c>
      <c r="H1825" s="38">
        <f t="shared" si="121"/>
        <v>12.7</v>
      </c>
      <c r="I1825" s="149"/>
      <c r="J1825" s="192">
        <f t="shared" si="122"/>
        <v>12.7</v>
      </c>
      <c r="K1825" s="149">
        <v>12.75</v>
      </c>
      <c r="L1825" s="38">
        <f t="shared" si="123"/>
        <v>161.93</v>
      </c>
      <c r="M1825" s="25"/>
      <c r="N1825" s="38">
        <f t="shared" si="124"/>
        <v>161.93</v>
      </c>
      <c r="O1825" s="25"/>
    </row>
    <row r="1826" ht="12" spans="1:15">
      <c r="A1826" s="25" t="s">
        <v>4314</v>
      </c>
      <c r="B1826" s="25" t="s">
        <v>7649</v>
      </c>
      <c r="C1826" s="25">
        <v>3</v>
      </c>
      <c r="D1826" s="25" t="s">
        <v>7742</v>
      </c>
      <c r="E1826" s="25"/>
      <c r="F1826" s="25"/>
      <c r="G1826" s="25">
        <v>29.88</v>
      </c>
      <c r="H1826" s="38">
        <f t="shared" si="121"/>
        <v>29.88</v>
      </c>
      <c r="I1826" s="149"/>
      <c r="J1826" s="192">
        <f t="shared" si="122"/>
        <v>29.88</v>
      </c>
      <c r="K1826" s="149">
        <v>12.75</v>
      </c>
      <c r="L1826" s="38">
        <f t="shared" si="123"/>
        <v>380.97</v>
      </c>
      <c r="M1826" s="25"/>
      <c r="N1826" s="38">
        <f t="shared" si="124"/>
        <v>380.97</v>
      </c>
      <c r="O1826" s="25"/>
    </row>
    <row r="1827" ht="12" spans="1:15">
      <c r="A1827" s="25" t="s">
        <v>4314</v>
      </c>
      <c r="B1827" s="25" t="s">
        <v>7649</v>
      </c>
      <c r="C1827" s="25">
        <v>3</v>
      </c>
      <c r="D1827" s="25" t="s">
        <v>7743</v>
      </c>
      <c r="E1827" s="25"/>
      <c r="F1827" s="25"/>
      <c r="G1827" s="25">
        <v>5</v>
      </c>
      <c r="H1827" s="38">
        <f t="shared" si="121"/>
        <v>5</v>
      </c>
      <c r="I1827" s="149"/>
      <c r="J1827" s="192">
        <f t="shared" si="122"/>
        <v>5</v>
      </c>
      <c r="K1827" s="149">
        <v>12.75</v>
      </c>
      <c r="L1827" s="38">
        <f t="shared" si="123"/>
        <v>63.75</v>
      </c>
      <c r="M1827" s="25"/>
      <c r="N1827" s="38">
        <f t="shared" si="124"/>
        <v>63.75</v>
      </c>
      <c r="O1827" s="25"/>
    </row>
    <row r="1828" ht="12" spans="1:15">
      <c r="A1828" s="25" t="s">
        <v>4314</v>
      </c>
      <c r="B1828" s="25" t="s">
        <v>7649</v>
      </c>
      <c r="C1828" s="25">
        <v>3</v>
      </c>
      <c r="D1828" s="25" t="s">
        <v>7744</v>
      </c>
      <c r="E1828" s="25"/>
      <c r="F1828" s="25"/>
      <c r="G1828" s="25">
        <v>18.8</v>
      </c>
      <c r="H1828" s="38">
        <f t="shared" si="121"/>
        <v>18.8</v>
      </c>
      <c r="I1828" s="149"/>
      <c r="J1828" s="192">
        <f t="shared" si="122"/>
        <v>18.8</v>
      </c>
      <c r="K1828" s="149">
        <v>12.75</v>
      </c>
      <c r="L1828" s="38">
        <f t="shared" si="123"/>
        <v>239.7</v>
      </c>
      <c r="M1828" s="25"/>
      <c r="N1828" s="38">
        <f t="shared" si="124"/>
        <v>239.7</v>
      </c>
      <c r="O1828" s="25"/>
    </row>
    <row r="1829" ht="12" spans="1:15">
      <c r="A1829" s="25" t="s">
        <v>4314</v>
      </c>
      <c r="B1829" s="25" t="s">
        <v>7649</v>
      </c>
      <c r="C1829" s="25">
        <v>3</v>
      </c>
      <c r="D1829" s="25" t="s">
        <v>7745</v>
      </c>
      <c r="E1829" s="25"/>
      <c r="F1829" s="25"/>
      <c r="G1829" s="25">
        <v>17.2</v>
      </c>
      <c r="H1829" s="38">
        <f t="shared" si="121"/>
        <v>17.2</v>
      </c>
      <c r="I1829" s="149"/>
      <c r="J1829" s="192">
        <f t="shared" si="122"/>
        <v>17.2</v>
      </c>
      <c r="K1829" s="149">
        <v>12.75</v>
      </c>
      <c r="L1829" s="38">
        <f t="shared" si="123"/>
        <v>219.3</v>
      </c>
      <c r="M1829" s="25"/>
      <c r="N1829" s="38">
        <f t="shared" si="124"/>
        <v>219.3</v>
      </c>
      <c r="O1829" s="25"/>
    </row>
    <row r="1830" ht="12" spans="1:15">
      <c r="A1830" s="25" t="s">
        <v>4314</v>
      </c>
      <c r="B1830" s="25" t="s">
        <v>7649</v>
      </c>
      <c r="C1830" s="25">
        <v>3</v>
      </c>
      <c r="D1830" s="25" t="s">
        <v>7746</v>
      </c>
      <c r="E1830" s="25"/>
      <c r="F1830" s="25"/>
      <c r="G1830" s="25">
        <v>18.4</v>
      </c>
      <c r="H1830" s="38">
        <f t="shared" si="121"/>
        <v>18.4</v>
      </c>
      <c r="I1830" s="149"/>
      <c r="J1830" s="192">
        <f t="shared" si="122"/>
        <v>18.4</v>
      </c>
      <c r="K1830" s="149">
        <v>12.75</v>
      </c>
      <c r="L1830" s="38">
        <f t="shared" si="123"/>
        <v>234.6</v>
      </c>
      <c r="M1830" s="25"/>
      <c r="N1830" s="38">
        <f t="shared" si="124"/>
        <v>234.6</v>
      </c>
      <c r="O1830" s="25"/>
    </row>
    <row r="1831" ht="12" spans="1:15">
      <c r="A1831" s="25" t="s">
        <v>4314</v>
      </c>
      <c r="B1831" s="25" t="s">
        <v>7649</v>
      </c>
      <c r="C1831" s="25">
        <v>3</v>
      </c>
      <c r="D1831" s="25" t="s">
        <v>7747</v>
      </c>
      <c r="E1831" s="25"/>
      <c r="F1831" s="25"/>
      <c r="G1831" s="25">
        <v>12.35</v>
      </c>
      <c r="H1831" s="38">
        <f t="shared" si="121"/>
        <v>12.35</v>
      </c>
      <c r="I1831" s="149"/>
      <c r="J1831" s="192">
        <f t="shared" si="122"/>
        <v>12.35</v>
      </c>
      <c r="K1831" s="149">
        <v>12.75</v>
      </c>
      <c r="L1831" s="38">
        <f t="shared" si="123"/>
        <v>157.46</v>
      </c>
      <c r="M1831" s="25"/>
      <c r="N1831" s="38">
        <f t="shared" si="124"/>
        <v>157.46</v>
      </c>
      <c r="O1831" s="25"/>
    </row>
    <row r="1832" ht="12" spans="1:15">
      <c r="A1832" s="25" t="s">
        <v>4314</v>
      </c>
      <c r="B1832" s="25" t="s">
        <v>7649</v>
      </c>
      <c r="C1832" s="25">
        <v>3</v>
      </c>
      <c r="D1832" s="25" t="s">
        <v>7748</v>
      </c>
      <c r="E1832" s="25"/>
      <c r="F1832" s="25"/>
      <c r="G1832" s="25">
        <v>9.1</v>
      </c>
      <c r="H1832" s="38">
        <f t="shared" si="121"/>
        <v>9.1</v>
      </c>
      <c r="I1832" s="149"/>
      <c r="J1832" s="192">
        <f t="shared" si="122"/>
        <v>9.1</v>
      </c>
      <c r="K1832" s="149">
        <v>12.75</v>
      </c>
      <c r="L1832" s="38">
        <f t="shared" si="123"/>
        <v>116.03</v>
      </c>
      <c r="M1832" s="25"/>
      <c r="N1832" s="38">
        <f t="shared" si="124"/>
        <v>116.03</v>
      </c>
      <c r="O1832" s="25"/>
    </row>
    <row r="1833" ht="12" spans="1:15">
      <c r="A1833" s="25" t="s">
        <v>4314</v>
      </c>
      <c r="B1833" s="25" t="s">
        <v>7649</v>
      </c>
      <c r="C1833" s="25">
        <v>3</v>
      </c>
      <c r="D1833" s="25" t="s">
        <v>7749</v>
      </c>
      <c r="E1833" s="25"/>
      <c r="F1833" s="25"/>
      <c r="G1833" s="25">
        <v>7.9</v>
      </c>
      <c r="H1833" s="38">
        <f t="shared" si="121"/>
        <v>7.9</v>
      </c>
      <c r="I1833" s="149"/>
      <c r="J1833" s="192">
        <f t="shared" si="122"/>
        <v>7.9</v>
      </c>
      <c r="K1833" s="149">
        <v>12.75</v>
      </c>
      <c r="L1833" s="38">
        <f t="shared" si="123"/>
        <v>100.73</v>
      </c>
      <c r="M1833" s="25"/>
      <c r="N1833" s="38">
        <f t="shared" si="124"/>
        <v>100.73</v>
      </c>
      <c r="O1833" s="25"/>
    </row>
    <row r="1834" ht="12" spans="1:15">
      <c r="A1834" s="25" t="s">
        <v>4314</v>
      </c>
      <c r="B1834" s="25" t="s">
        <v>7649</v>
      </c>
      <c r="C1834" s="25">
        <v>3</v>
      </c>
      <c r="D1834" s="25" t="s">
        <v>7750</v>
      </c>
      <c r="E1834" s="25"/>
      <c r="F1834" s="25"/>
      <c r="G1834" s="25">
        <v>10.69</v>
      </c>
      <c r="H1834" s="38">
        <f t="shared" si="121"/>
        <v>10.69</v>
      </c>
      <c r="I1834" s="149"/>
      <c r="J1834" s="192">
        <f t="shared" si="122"/>
        <v>10.69</v>
      </c>
      <c r="K1834" s="149">
        <v>12.75</v>
      </c>
      <c r="L1834" s="38">
        <f t="shared" si="123"/>
        <v>136.3</v>
      </c>
      <c r="M1834" s="25"/>
      <c r="N1834" s="38">
        <f t="shared" si="124"/>
        <v>136.3</v>
      </c>
      <c r="O1834" s="25"/>
    </row>
    <row r="1835" ht="12" spans="1:15">
      <c r="A1835" s="25" t="s">
        <v>4314</v>
      </c>
      <c r="B1835" s="25" t="s">
        <v>7649</v>
      </c>
      <c r="C1835" s="25">
        <v>3</v>
      </c>
      <c r="D1835" s="25" t="s">
        <v>3177</v>
      </c>
      <c r="E1835" s="25"/>
      <c r="F1835" s="25"/>
      <c r="G1835" s="25">
        <v>40.37</v>
      </c>
      <c r="H1835" s="38">
        <f t="shared" si="121"/>
        <v>40.37</v>
      </c>
      <c r="I1835" s="149"/>
      <c r="J1835" s="192">
        <f t="shared" si="122"/>
        <v>40.37</v>
      </c>
      <c r="K1835" s="149">
        <v>12.75</v>
      </c>
      <c r="L1835" s="38">
        <f t="shared" si="123"/>
        <v>514.72</v>
      </c>
      <c r="M1835" s="25"/>
      <c r="N1835" s="38">
        <f t="shared" si="124"/>
        <v>514.72</v>
      </c>
      <c r="O1835" s="25"/>
    </row>
    <row r="1836" ht="12" spans="1:15">
      <c r="A1836" s="25" t="s">
        <v>4314</v>
      </c>
      <c r="B1836" s="25" t="s">
        <v>7649</v>
      </c>
      <c r="C1836" s="25">
        <v>3</v>
      </c>
      <c r="D1836" s="25" t="s">
        <v>7751</v>
      </c>
      <c r="E1836" s="25"/>
      <c r="F1836" s="25"/>
      <c r="G1836" s="25">
        <v>19.9</v>
      </c>
      <c r="H1836" s="38">
        <f t="shared" si="121"/>
        <v>19.9</v>
      </c>
      <c r="I1836" s="149"/>
      <c r="J1836" s="192">
        <f t="shared" si="122"/>
        <v>19.9</v>
      </c>
      <c r="K1836" s="149">
        <v>12.75</v>
      </c>
      <c r="L1836" s="38">
        <f t="shared" si="123"/>
        <v>253.73</v>
      </c>
      <c r="M1836" s="25"/>
      <c r="N1836" s="38">
        <f t="shared" si="124"/>
        <v>253.73</v>
      </c>
      <c r="O1836" s="25"/>
    </row>
    <row r="1837" ht="12" spans="1:15">
      <c r="A1837" s="25" t="s">
        <v>4314</v>
      </c>
      <c r="B1837" s="25" t="s">
        <v>7649</v>
      </c>
      <c r="C1837" s="25">
        <v>3</v>
      </c>
      <c r="D1837" s="25" t="s">
        <v>5794</v>
      </c>
      <c r="E1837" s="25"/>
      <c r="F1837" s="25"/>
      <c r="G1837" s="25">
        <v>12.3</v>
      </c>
      <c r="H1837" s="38">
        <f t="shared" si="121"/>
        <v>12.3</v>
      </c>
      <c r="I1837" s="149"/>
      <c r="J1837" s="192">
        <f t="shared" si="122"/>
        <v>12.3</v>
      </c>
      <c r="K1837" s="149">
        <v>12.75</v>
      </c>
      <c r="L1837" s="38">
        <f t="shared" si="123"/>
        <v>156.83</v>
      </c>
      <c r="M1837" s="25"/>
      <c r="N1837" s="38">
        <f t="shared" si="124"/>
        <v>156.83</v>
      </c>
      <c r="O1837" s="25"/>
    </row>
    <row r="1838" ht="12" spans="1:15">
      <c r="A1838" s="25" t="s">
        <v>4314</v>
      </c>
      <c r="B1838" s="25" t="s">
        <v>7649</v>
      </c>
      <c r="C1838" s="25">
        <v>3</v>
      </c>
      <c r="D1838" s="25" t="s">
        <v>4798</v>
      </c>
      <c r="E1838" s="25"/>
      <c r="F1838" s="25"/>
      <c r="G1838" s="25">
        <v>23</v>
      </c>
      <c r="H1838" s="38">
        <f t="shared" si="121"/>
        <v>23</v>
      </c>
      <c r="I1838" s="149"/>
      <c r="J1838" s="192">
        <f t="shared" si="122"/>
        <v>23</v>
      </c>
      <c r="K1838" s="149">
        <v>12.75</v>
      </c>
      <c r="L1838" s="38">
        <f t="shared" si="123"/>
        <v>293.25</v>
      </c>
      <c r="M1838" s="25"/>
      <c r="N1838" s="38">
        <f t="shared" si="124"/>
        <v>293.25</v>
      </c>
      <c r="O1838" s="25"/>
    </row>
    <row r="1839" ht="12" spans="1:15">
      <c r="A1839" s="25" t="s">
        <v>4314</v>
      </c>
      <c r="B1839" s="25" t="s">
        <v>7649</v>
      </c>
      <c r="C1839" s="25">
        <v>3</v>
      </c>
      <c r="D1839" s="25" t="s">
        <v>7752</v>
      </c>
      <c r="E1839" s="25"/>
      <c r="F1839" s="25"/>
      <c r="G1839" s="25">
        <v>14.2</v>
      </c>
      <c r="H1839" s="38">
        <f t="shared" si="121"/>
        <v>14.2</v>
      </c>
      <c r="I1839" s="149"/>
      <c r="J1839" s="192">
        <f t="shared" si="122"/>
        <v>14.2</v>
      </c>
      <c r="K1839" s="149">
        <v>12.75</v>
      </c>
      <c r="L1839" s="38">
        <f t="shared" si="123"/>
        <v>181.05</v>
      </c>
      <c r="M1839" s="25"/>
      <c r="N1839" s="38">
        <f t="shared" si="124"/>
        <v>181.05</v>
      </c>
      <c r="O1839" s="25"/>
    </row>
    <row r="1840" ht="12" spans="1:15">
      <c r="A1840" s="25" t="s">
        <v>4314</v>
      </c>
      <c r="B1840" s="25" t="s">
        <v>7649</v>
      </c>
      <c r="C1840" s="25">
        <v>3</v>
      </c>
      <c r="D1840" s="25" t="s">
        <v>7753</v>
      </c>
      <c r="E1840" s="25"/>
      <c r="F1840" s="25"/>
      <c r="G1840" s="25">
        <v>7.73</v>
      </c>
      <c r="H1840" s="38">
        <f t="shared" si="121"/>
        <v>7.73</v>
      </c>
      <c r="I1840" s="149"/>
      <c r="J1840" s="192">
        <f t="shared" si="122"/>
        <v>7.73</v>
      </c>
      <c r="K1840" s="149">
        <v>12.75</v>
      </c>
      <c r="L1840" s="38">
        <f t="shared" si="123"/>
        <v>98.56</v>
      </c>
      <c r="M1840" s="25"/>
      <c r="N1840" s="38">
        <f t="shared" si="124"/>
        <v>98.56</v>
      </c>
      <c r="O1840" s="25"/>
    </row>
    <row r="1841" ht="12" spans="1:15">
      <c r="A1841" s="25" t="s">
        <v>4314</v>
      </c>
      <c r="B1841" s="25" t="s">
        <v>7649</v>
      </c>
      <c r="C1841" s="25">
        <v>3</v>
      </c>
      <c r="D1841" s="25" t="s">
        <v>7754</v>
      </c>
      <c r="E1841" s="25"/>
      <c r="F1841" s="25"/>
      <c r="G1841" s="25">
        <v>15.59</v>
      </c>
      <c r="H1841" s="38">
        <f t="shared" si="121"/>
        <v>15.59</v>
      </c>
      <c r="I1841" s="149"/>
      <c r="J1841" s="192">
        <f t="shared" si="122"/>
        <v>15.59</v>
      </c>
      <c r="K1841" s="149">
        <v>12.75</v>
      </c>
      <c r="L1841" s="38">
        <f t="shared" si="123"/>
        <v>198.77</v>
      </c>
      <c r="M1841" s="25"/>
      <c r="N1841" s="38">
        <f t="shared" si="124"/>
        <v>198.77</v>
      </c>
      <c r="O1841" s="25"/>
    </row>
    <row r="1842" ht="12" spans="1:15">
      <c r="A1842" s="25" t="s">
        <v>4314</v>
      </c>
      <c r="B1842" s="25" t="s">
        <v>7649</v>
      </c>
      <c r="C1842" s="25">
        <v>3</v>
      </c>
      <c r="D1842" s="25" t="s">
        <v>7755</v>
      </c>
      <c r="E1842" s="25"/>
      <c r="F1842" s="25"/>
      <c r="G1842" s="25">
        <v>11.95</v>
      </c>
      <c r="H1842" s="38">
        <f t="shared" si="121"/>
        <v>11.95</v>
      </c>
      <c r="I1842" s="149"/>
      <c r="J1842" s="192">
        <f t="shared" si="122"/>
        <v>11.95</v>
      </c>
      <c r="K1842" s="149">
        <v>12.75</v>
      </c>
      <c r="L1842" s="38">
        <f t="shared" si="123"/>
        <v>152.36</v>
      </c>
      <c r="M1842" s="25"/>
      <c r="N1842" s="38">
        <f t="shared" si="124"/>
        <v>152.36</v>
      </c>
      <c r="O1842" s="25"/>
    </row>
    <row r="1843" ht="12" spans="1:15">
      <c r="A1843" s="25" t="s">
        <v>4314</v>
      </c>
      <c r="B1843" s="25" t="s">
        <v>7649</v>
      </c>
      <c r="C1843" s="25">
        <v>3</v>
      </c>
      <c r="D1843" s="25" t="s">
        <v>7756</v>
      </c>
      <c r="E1843" s="25"/>
      <c r="F1843" s="25"/>
      <c r="G1843" s="25">
        <v>12.54</v>
      </c>
      <c r="H1843" s="38">
        <f t="shared" si="121"/>
        <v>12.54</v>
      </c>
      <c r="I1843" s="149"/>
      <c r="J1843" s="192">
        <f t="shared" si="122"/>
        <v>12.54</v>
      </c>
      <c r="K1843" s="149">
        <v>12.75</v>
      </c>
      <c r="L1843" s="38">
        <f t="shared" si="123"/>
        <v>159.89</v>
      </c>
      <c r="M1843" s="25"/>
      <c r="N1843" s="38">
        <f t="shared" si="124"/>
        <v>159.89</v>
      </c>
      <c r="O1843" s="25"/>
    </row>
    <row r="1844" ht="12" spans="1:15">
      <c r="A1844" s="25" t="s">
        <v>4314</v>
      </c>
      <c r="B1844" s="25" t="s">
        <v>7649</v>
      </c>
      <c r="C1844" s="25">
        <v>3</v>
      </c>
      <c r="D1844" s="25" t="s">
        <v>1163</v>
      </c>
      <c r="E1844" s="25"/>
      <c r="F1844" s="25"/>
      <c r="G1844" s="25">
        <v>11.2</v>
      </c>
      <c r="H1844" s="38">
        <f t="shared" si="121"/>
        <v>11.2</v>
      </c>
      <c r="I1844" s="149"/>
      <c r="J1844" s="192">
        <f t="shared" si="122"/>
        <v>11.2</v>
      </c>
      <c r="K1844" s="149">
        <v>12.75</v>
      </c>
      <c r="L1844" s="38">
        <f t="shared" si="123"/>
        <v>142.8</v>
      </c>
      <c r="M1844" s="25"/>
      <c r="N1844" s="38">
        <f t="shared" si="124"/>
        <v>142.8</v>
      </c>
      <c r="O1844" s="25"/>
    </row>
    <row r="1845" ht="12" spans="1:15">
      <c r="A1845" s="25" t="s">
        <v>4314</v>
      </c>
      <c r="B1845" s="25" t="s">
        <v>7649</v>
      </c>
      <c r="C1845" s="25">
        <v>3</v>
      </c>
      <c r="D1845" s="25" t="s">
        <v>7757</v>
      </c>
      <c r="E1845" s="25"/>
      <c r="F1845" s="25"/>
      <c r="G1845" s="25">
        <v>5.33</v>
      </c>
      <c r="H1845" s="38">
        <f t="shared" si="121"/>
        <v>5.33</v>
      </c>
      <c r="I1845" s="149"/>
      <c r="J1845" s="192">
        <f t="shared" si="122"/>
        <v>5.33</v>
      </c>
      <c r="K1845" s="149">
        <v>12.75</v>
      </c>
      <c r="L1845" s="38">
        <f t="shared" si="123"/>
        <v>67.96</v>
      </c>
      <c r="M1845" s="25"/>
      <c r="N1845" s="38">
        <f t="shared" si="124"/>
        <v>67.96</v>
      </c>
      <c r="O1845" s="25"/>
    </row>
    <row r="1846" ht="12" spans="1:15">
      <c r="A1846" s="25" t="s">
        <v>4314</v>
      </c>
      <c r="B1846" s="25" t="s">
        <v>7649</v>
      </c>
      <c r="C1846" s="25">
        <v>3</v>
      </c>
      <c r="D1846" s="25" t="s">
        <v>7758</v>
      </c>
      <c r="E1846" s="25"/>
      <c r="F1846" s="25"/>
      <c r="G1846" s="25">
        <v>2.83</v>
      </c>
      <c r="H1846" s="38">
        <f t="shared" si="121"/>
        <v>2.83</v>
      </c>
      <c r="I1846" s="149"/>
      <c r="J1846" s="192">
        <f t="shared" si="122"/>
        <v>2.83</v>
      </c>
      <c r="K1846" s="149">
        <v>12.75</v>
      </c>
      <c r="L1846" s="38">
        <f t="shared" si="123"/>
        <v>36.08</v>
      </c>
      <c r="M1846" s="25"/>
      <c r="N1846" s="38">
        <f t="shared" si="124"/>
        <v>36.08</v>
      </c>
      <c r="O1846" s="25"/>
    </row>
    <row r="1847" ht="12" spans="1:15">
      <c r="A1847" s="25" t="s">
        <v>4314</v>
      </c>
      <c r="B1847" s="25" t="s">
        <v>7649</v>
      </c>
      <c r="C1847" s="25">
        <v>3</v>
      </c>
      <c r="D1847" s="25" t="s">
        <v>7759</v>
      </c>
      <c r="E1847" s="25"/>
      <c r="F1847" s="25"/>
      <c r="G1847" s="25">
        <v>3</v>
      </c>
      <c r="H1847" s="38">
        <f t="shared" si="121"/>
        <v>3</v>
      </c>
      <c r="I1847" s="149"/>
      <c r="J1847" s="192">
        <f t="shared" si="122"/>
        <v>3</v>
      </c>
      <c r="K1847" s="149">
        <v>12.75</v>
      </c>
      <c r="L1847" s="38">
        <f t="shared" si="123"/>
        <v>38.25</v>
      </c>
      <c r="M1847" s="25"/>
      <c r="N1847" s="38">
        <f t="shared" si="124"/>
        <v>38.25</v>
      </c>
      <c r="O1847" s="25"/>
    </row>
    <row r="1848" ht="12" spans="1:15">
      <c r="A1848" s="25" t="s">
        <v>4314</v>
      </c>
      <c r="B1848" s="25" t="s">
        <v>7649</v>
      </c>
      <c r="C1848" s="25">
        <v>3</v>
      </c>
      <c r="D1848" s="25" t="s">
        <v>7760</v>
      </c>
      <c r="E1848" s="25"/>
      <c r="F1848" s="25"/>
      <c r="G1848" s="25">
        <v>12.25</v>
      </c>
      <c r="H1848" s="38">
        <f t="shared" si="121"/>
        <v>12.25</v>
      </c>
      <c r="I1848" s="149"/>
      <c r="J1848" s="192">
        <f t="shared" si="122"/>
        <v>12.25</v>
      </c>
      <c r="K1848" s="149">
        <v>12.75</v>
      </c>
      <c r="L1848" s="38">
        <f t="shared" si="123"/>
        <v>156.19</v>
      </c>
      <c r="M1848" s="25"/>
      <c r="N1848" s="38">
        <f t="shared" si="124"/>
        <v>156.19</v>
      </c>
      <c r="O1848" s="25"/>
    </row>
    <row r="1849" ht="12" spans="1:15">
      <c r="A1849" s="25" t="s">
        <v>4314</v>
      </c>
      <c r="B1849" s="25" t="s">
        <v>7649</v>
      </c>
      <c r="C1849" s="25">
        <v>3</v>
      </c>
      <c r="D1849" s="25" t="s">
        <v>7761</v>
      </c>
      <c r="E1849" s="25"/>
      <c r="F1849" s="25"/>
      <c r="G1849" s="25">
        <v>6.4</v>
      </c>
      <c r="H1849" s="38">
        <f t="shared" si="121"/>
        <v>6.4</v>
      </c>
      <c r="I1849" s="149"/>
      <c r="J1849" s="192">
        <f t="shared" si="122"/>
        <v>6.4</v>
      </c>
      <c r="K1849" s="149">
        <v>12.75</v>
      </c>
      <c r="L1849" s="38">
        <f t="shared" si="123"/>
        <v>81.6</v>
      </c>
      <c r="M1849" s="25"/>
      <c r="N1849" s="38">
        <f t="shared" si="124"/>
        <v>81.6</v>
      </c>
      <c r="O1849" s="25"/>
    </row>
    <row r="1850" ht="12" spans="1:15">
      <c r="A1850" s="25" t="s">
        <v>4314</v>
      </c>
      <c r="B1850" s="25" t="s">
        <v>7649</v>
      </c>
      <c r="C1850" s="25">
        <v>3</v>
      </c>
      <c r="D1850" s="25" t="s">
        <v>7762</v>
      </c>
      <c r="E1850" s="25"/>
      <c r="F1850" s="25"/>
      <c r="G1850" s="25">
        <v>8.08</v>
      </c>
      <c r="H1850" s="38">
        <f t="shared" si="121"/>
        <v>8.08</v>
      </c>
      <c r="I1850" s="149"/>
      <c r="J1850" s="192">
        <f t="shared" si="122"/>
        <v>8.08</v>
      </c>
      <c r="K1850" s="149">
        <v>12.75</v>
      </c>
      <c r="L1850" s="38">
        <f t="shared" si="123"/>
        <v>103.02</v>
      </c>
      <c r="M1850" s="25"/>
      <c r="N1850" s="38">
        <f t="shared" si="124"/>
        <v>103.02</v>
      </c>
      <c r="O1850" s="25"/>
    </row>
    <row r="1851" ht="12" spans="1:15">
      <c r="A1851" s="25" t="s">
        <v>4314</v>
      </c>
      <c r="B1851" s="25" t="s">
        <v>7649</v>
      </c>
      <c r="C1851" s="25">
        <v>3</v>
      </c>
      <c r="D1851" s="199" t="s">
        <v>7530</v>
      </c>
      <c r="E1851" s="25"/>
      <c r="F1851" s="25"/>
      <c r="G1851" s="25">
        <v>1.38</v>
      </c>
      <c r="H1851" s="38">
        <f t="shared" si="121"/>
        <v>1.38</v>
      </c>
      <c r="I1851" s="149"/>
      <c r="J1851" s="192">
        <f t="shared" si="122"/>
        <v>1.38</v>
      </c>
      <c r="K1851" s="149">
        <v>12.75</v>
      </c>
      <c r="L1851" s="38">
        <f t="shared" si="123"/>
        <v>17.6</v>
      </c>
      <c r="M1851" s="25"/>
      <c r="N1851" s="38">
        <f t="shared" si="124"/>
        <v>17.6</v>
      </c>
      <c r="O1851" s="25"/>
    </row>
    <row r="1852" ht="12" spans="1:15">
      <c r="A1852" s="25" t="s">
        <v>4314</v>
      </c>
      <c r="B1852" s="25" t="s">
        <v>7649</v>
      </c>
      <c r="C1852" s="25">
        <v>3</v>
      </c>
      <c r="D1852" s="25" t="s">
        <v>7763</v>
      </c>
      <c r="E1852" s="25"/>
      <c r="F1852" s="25"/>
      <c r="G1852" s="25">
        <v>3</v>
      </c>
      <c r="H1852" s="38">
        <f t="shared" si="121"/>
        <v>3</v>
      </c>
      <c r="I1852" s="149"/>
      <c r="J1852" s="192">
        <f t="shared" si="122"/>
        <v>3</v>
      </c>
      <c r="K1852" s="149">
        <v>12.75</v>
      </c>
      <c r="L1852" s="38">
        <f t="shared" si="123"/>
        <v>38.25</v>
      </c>
      <c r="M1852" s="25"/>
      <c r="N1852" s="38">
        <f t="shared" si="124"/>
        <v>38.25</v>
      </c>
      <c r="O1852" s="25"/>
    </row>
    <row r="1853" ht="12" spans="1:15">
      <c r="A1853" s="25" t="s">
        <v>4314</v>
      </c>
      <c r="B1853" s="25" t="s">
        <v>7649</v>
      </c>
      <c r="C1853" s="25">
        <v>3</v>
      </c>
      <c r="D1853" s="25" t="s">
        <v>7764</v>
      </c>
      <c r="E1853" s="25"/>
      <c r="F1853" s="25"/>
      <c r="G1853" s="25">
        <v>2.33</v>
      </c>
      <c r="H1853" s="38">
        <f t="shared" si="121"/>
        <v>2.33</v>
      </c>
      <c r="I1853" s="149"/>
      <c r="J1853" s="192">
        <f t="shared" si="122"/>
        <v>2.33</v>
      </c>
      <c r="K1853" s="149">
        <v>12.75</v>
      </c>
      <c r="L1853" s="38">
        <f t="shared" si="123"/>
        <v>29.71</v>
      </c>
      <c r="M1853" s="25"/>
      <c r="N1853" s="38">
        <f t="shared" si="124"/>
        <v>29.71</v>
      </c>
      <c r="O1853" s="25"/>
    </row>
    <row r="1854" ht="12" spans="1:15">
      <c r="A1854" s="25" t="s">
        <v>4314</v>
      </c>
      <c r="B1854" s="25" t="s">
        <v>7649</v>
      </c>
      <c r="C1854" s="25">
        <v>3</v>
      </c>
      <c r="D1854" s="25" t="s">
        <v>5627</v>
      </c>
      <c r="E1854" s="25"/>
      <c r="F1854" s="25"/>
      <c r="G1854" s="25">
        <v>6.78</v>
      </c>
      <c r="H1854" s="38">
        <f t="shared" si="121"/>
        <v>6.78</v>
      </c>
      <c r="I1854" s="149"/>
      <c r="J1854" s="192">
        <f t="shared" si="122"/>
        <v>6.78</v>
      </c>
      <c r="K1854" s="149">
        <v>12.75</v>
      </c>
      <c r="L1854" s="38">
        <f t="shared" si="123"/>
        <v>86.45</v>
      </c>
      <c r="M1854" s="25"/>
      <c r="N1854" s="38">
        <f t="shared" si="124"/>
        <v>86.45</v>
      </c>
      <c r="O1854" s="25"/>
    </row>
    <row r="1855" ht="12" spans="1:15">
      <c r="A1855" s="25" t="s">
        <v>4314</v>
      </c>
      <c r="B1855" s="25" t="s">
        <v>7649</v>
      </c>
      <c r="C1855" s="25">
        <v>3</v>
      </c>
      <c r="D1855" s="25" t="s">
        <v>7765</v>
      </c>
      <c r="E1855" s="25"/>
      <c r="F1855" s="25"/>
      <c r="G1855" s="25">
        <v>6.78</v>
      </c>
      <c r="H1855" s="38">
        <f t="shared" si="121"/>
        <v>6.78</v>
      </c>
      <c r="I1855" s="149"/>
      <c r="J1855" s="192">
        <f t="shared" si="122"/>
        <v>6.78</v>
      </c>
      <c r="K1855" s="149">
        <v>12.75</v>
      </c>
      <c r="L1855" s="38">
        <f t="shared" si="123"/>
        <v>86.45</v>
      </c>
      <c r="M1855" s="25"/>
      <c r="N1855" s="38">
        <f t="shared" si="124"/>
        <v>86.45</v>
      </c>
      <c r="O1855" s="25"/>
    </row>
    <row r="1856" ht="12" spans="1:15">
      <c r="A1856" s="25" t="s">
        <v>4314</v>
      </c>
      <c r="B1856" s="25" t="s">
        <v>7649</v>
      </c>
      <c r="C1856" s="25">
        <v>3</v>
      </c>
      <c r="D1856" s="25" t="s">
        <v>7766</v>
      </c>
      <c r="E1856" s="25"/>
      <c r="F1856" s="25"/>
      <c r="G1856" s="25">
        <v>3.84</v>
      </c>
      <c r="H1856" s="38">
        <f t="shared" si="121"/>
        <v>3.84</v>
      </c>
      <c r="I1856" s="149"/>
      <c r="J1856" s="192">
        <f t="shared" si="122"/>
        <v>3.84</v>
      </c>
      <c r="K1856" s="149">
        <v>12.75</v>
      </c>
      <c r="L1856" s="38">
        <f t="shared" si="123"/>
        <v>48.96</v>
      </c>
      <c r="M1856" s="25"/>
      <c r="N1856" s="38">
        <f t="shared" si="124"/>
        <v>48.96</v>
      </c>
      <c r="O1856" s="25"/>
    </row>
    <row r="1857" ht="12" spans="1:15">
      <c r="A1857" s="25" t="s">
        <v>4314</v>
      </c>
      <c r="B1857" s="25" t="s">
        <v>7649</v>
      </c>
      <c r="C1857" s="25">
        <v>3</v>
      </c>
      <c r="D1857" s="25" t="s">
        <v>7767</v>
      </c>
      <c r="E1857" s="25"/>
      <c r="F1857" s="25"/>
      <c r="G1857" s="25">
        <v>0.9</v>
      </c>
      <c r="H1857" s="38">
        <f t="shared" ref="H1857:H1920" si="125">F1857+G1857</f>
        <v>0.9</v>
      </c>
      <c r="I1857" s="149"/>
      <c r="J1857" s="192">
        <f t="shared" si="122"/>
        <v>0.9</v>
      </c>
      <c r="K1857" s="149">
        <v>12.75</v>
      </c>
      <c r="L1857" s="38">
        <f t="shared" si="123"/>
        <v>11.48</v>
      </c>
      <c r="M1857" s="25"/>
      <c r="N1857" s="38">
        <f t="shared" si="124"/>
        <v>11.48</v>
      </c>
      <c r="O1857" s="25"/>
    </row>
    <row r="1858" ht="12" spans="1:15">
      <c r="A1858" s="25" t="s">
        <v>4314</v>
      </c>
      <c r="B1858" s="25" t="s">
        <v>7649</v>
      </c>
      <c r="C1858" s="25">
        <v>3</v>
      </c>
      <c r="D1858" s="25" t="s">
        <v>7768</v>
      </c>
      <c r="E1858" s="25"/>
      <c r="F1858" s="25"/>
      <c r="G1858" s="25">
        <v>6.78</v>
      </c>
      <c r="H1858" s="38">
        <f t="shared" si="125"/>
        <v>6.78</v>
      </c>
      <c r="I1858" s="149"/>
      <c r="J1858" s="192">
        <f t="shared" ref="J1858:J1921" si="126">H1858-I1858</f>
        <v>6.78</v>
      </c>
      <c r="K1858" s="149">
        <v>12.75</v>
      </c>
      <c r="L1858" s="38">
        <f t="shared" ref="L1858:L1921" si="127">ROUND(H1858*K1858,2)</f>
        <v>86.45</v>
      </c>
      <c r="M1858" s="25"/>
      <c r="N1858" s="38">
        <f t="shared" ref="N1858:N1921" si="128">L1858-M1858</f>
        <v>86.45</v>
      </c>
      <c r="O1858" s="25"/>
    </row>
    <row r="1859" ht="12" spans="1:15">
      <c r="A1859" s="25" t="s">
        <v>4314</v>
      </c>
      <c r="B1859" s="25" t="s">
        <v>7649</v>
      </c>
      <c r="C1859" s="25">
        <v>3</v>
      </c>
      <c r="D1859" s="25" t="s">
        <v>7769</v>
      </c>
      <c r="E1859" s="25"/>
      <c r="F1859" s="25"/>
      <c r="G1859" s="25">
        <v>3.3</v>
      </c>
      <c r="H1859" s="38">
        <f t="shared" si="125"/>
        <v>3.3</v>
      </c>
      <c r="I1859" s="149"/>
      <c r="J1859" s="192">
        <f t="shared" si="126"/>
        <v>3.3</v>
      </c>
      <c r="K1859" s="149">
        <v>12.75</v>
      </c>
      <c r="L1859" s="38">
        <f t="shared" si="127"/>
        <v>42.08</v>
      </c>
      <c r="M1859" s="25"/>
      <c r="N1859" s="38">
        <f t="shared" si="128"/>
        <v>42.08</v>
      </c>
      <c r="O1859" s="25"/>
    </row>
    <row r="1860" ht="12" spans="1:15">
      <c r="A1860" s="25" t="s">
        <v>4314</v>
      </c>
      <c r="B1860" s="25" t="s">
        <v>7649</v>
      </c>
      <c r="C1860" s="25">
        <v>3</v>
      </c>
      <c r="D1860" s="25" t="s">
        <v>7770</v>
      </c>
      <c r="E1860" s="25"/>
      <c r="F1860" s="25"/>
      <c r="G1860" s="25">
        <v>112.52</v>
      </c>
      <c r="H1860" s="38">
        <f t="shared" si="125"/>
        <v>112.52</v>
      </c>
      <c r="I1860" s="149"/>
      <c r="J1860" s="192">
        <f t="shared" si="126"/>
        <v>112.52</v>
      </c>
      <c r="K1860" s="149">
        <v>12.75</v>
      </c>
      <c r="L1860" s="38">
        <f t="shared" si="127"/>
        <v>1434.63</v>
      </c>
      <c r="M1860" s="25"/>
      <c r="N1860" s="38">
        <f t="shared" si="128"/>
        <v>1434.63</v>
      </c>
      <c r="O1860" s="25"/>
    </row>
    <row r="1861" ht="12" spans="1:15">
      <c r="A1861" s="25" t="s">
        <v>4314</v>
      </c>
      <c r="B1861" s="25" t="s">
        <v>7649</v>
      </c>
      <c r="C1861" s="25">
        <v>4</v>
      </c>
      <c r="D1861" s="25" t="s">
        <v>7771</v>
      </c>
      <c r="E1861" s="25"/>
      <c r="F1861" s="25"/>
      <c r="G1861" s="25">
        <v>28.7</v>
      </c>
      <c r="H1861" s="38">
        <f t="shared" si="125"/>
        <v>28.7</v>
      </c>
      <c r="I1861" s="149"/>
      <c r="J1861" s="192">
        <f t="shared" si="126"/>
        <v>28.7</v>
      </c>
      <c r="K1861" s="149">
        <v>12.75</v>
      </c>
      <c r="L1861" s="38">
        <f t="shared" si="127"/>
        <v>365.93</v>
      </c>
      <c r="M1861" s="25"/>
      <c r="N1861" s="38">
        <f t="shared" si="128"/>
        <v>365.93</v>
      </c>
      <c r="O1861" s="25"/>
    </row>
    <row r="1862" ht="12" spans="1:15">
      <c r="A1862" s="25" t="s">
        <v>4314</v>
      </c>
      <c r="B1862" s="25" t="s">
        <v>7649</v>
      </c>
      <c r="C1862" s="25">
        <v>4</v>
      </c>
      <c r="D1862" s="25" t="s">
        <v>7772</v>
      </c>
      <c r="E1862" s="25"/>
      <c r="F1862" s="25"/>
      <c r="G1862" s="25">
        <v>28.88</v>
      </c>
      <c r="H1862" s="38">
        <f t="shared" si="125"/>
        <v>28.88</v>
      </c>
      <c r="I1862" s="149"/>
      <c r="J1862" s="192">
        <f t="shared" si="126"/>
        <v>28.88</v>
      </c>
      <c r="K1862" s="149">
        <v>12.75</v>
      </c>
      <c r="L1862" s="38">
        <f t="shared" si="127"/>
        <v>368.22</v>
      </c>
      <c r="M1862" s="25"/>
      <c r="N1862" s="38">
        <f t="shared" si="128"/>
        <v>368.22</v>
      </c>
      <c r="O1862" s="25"/>
    </row>
    <row r="1863" ht="12" spans="1:15">
      <c r="A1863" s="25" t="s">
        <v>4314</v>
      </c>
      <c r="B1863" s="25" t="s">
        <v>7649</v>
      </c>
      <c r="C1863" s="25">
        <v>4</v>
      </c>
      <c r="D1863" s="25" t="s">
        <v>7773</v>
      </c>
      <c r="E1863" s="25"/>
      <c r="F1863" s="25"/>
      <c r="G1863" s="25">
        <v>28.4</v>
      </c>
      <c r="H1863" s="38">
        <f t="shared" si="125"/>
        <v>28.4</v>
      </c>
      <c r="I1863" s="149"/>
      <c r="J1863" s="192">
        <f t="shared" si="126"/>
        <v>28.4</v>
      </c>
      <c r="K1863" s="149">
        <v>12.75</v>
      </c>
      <c r="L1863" s="38">
        <f t="shared" si="127"/>
        <v>362.1</v>
      </c>
      <c r="M1863" s="25"/>
      <c r="N1863" s="38">
        <f t="shared" si="128"/>
        <v>362.1</v>
      </c>
      <c r="O1863" s="25"/>
    </row>
    <row r="1864" ht="12" spans="1:15">
      <c r="A1864" s="25" t="s">
        <v>4314</v>
      </c>
      <c r="B1864" s="25" t="s">
        <v>7649</v>
      </c>
      <c r="C1864" s="25">
        <v>4</v>
      </c>
      <c r="D1864" s="25" t="s">
        <v>7774</v>
      </c>
      <c r="E1864" s="25"/>
      <c r="F1864" s="25"/>
      <c r="G1864" s="25">
        <v>17.58</v>
      </c>
      <c r="H1864" s="38">
        <f t="shared" si="125"/>
        <v>17.58</v>
      </c>
      <c r="I1864" s="149"/>
      <c r="J1864" s="192">
        <f t="shared" si="126"/>
        <v>17.58</v>
      </c>
      <c r="K1864" s="149">
        <v>12.75</v>
      </c>
      <c r="L1864" s="38">
        <f t="shared" si="127"/>
        <v>224.15</v>
      </c>
      <c r="M1864" s="25"/>
      <c r="N1864" s="38">
        <f t="shared" si="128"/>
        <v>224.15</v>
      </c>
      <c r="O1864" s="25"/>
    </row>
    <row r="1865" ht="12" spans="1:15">
      <c r="A1865" s="25" t="s">
        <v>4314</v>
      </c>
      <c r="B1865" s="25" t="s">
        <v>7649</v>
      </c>
      <c r="C1865" s="25">
        <v>4</v>
      </c>
      <c r="D1865" s="25" t="s">
        <v>7775</v>
      </c>
      <c r="E1865" s="25"/>
      <c r="F1865" s="25"/>
      <c r="G1865" s="25">
        <v>10.54</v>
      </c>
      <c r="H1865" s="38">
        <f t="shared" si="125"/>
        <v>10.54</v>
      </c>
      <c r="I1865" s="149"/>
      <c r="J1865" s="192">
        <f t="shared" si="126"/>
        <v>10.54</v>
      </c>
      <c r="K1865" s="149">
        <v>12.75</v>
      </c>
      <c r="L1865" s="38">
        <f t="shared" si="127"/>
        <v>134.39</v>
      </c>
      <c r="M1865" s="25"/>
      <c r="N1865" s="38">
        <f t="shared" si="128"/>
        <v>134.39</v>
      </c>
      <c r="O1865" s="25"/>
    </row>
    <row r="1866" ht="12" spans="1:15">
      <c r="A1866" s="25" t="s">
        <v>4314</v>
      </c>
      <c r="B1866" s="25" t="s">
        <v>7649</v>
      </c>
      <c r="C1866" s="25">
        <v>4</v>
      </c>
      <c r="D1866" s="25" t="s">
        <v>7776</v>
      </c>
      <c r="E1866" s="25"/>
      <c r="F1866" s="25"/>
      <c r="G1866" s="25">
        <v>39.4</v>
      </c>
      <c r="H1866" s="38">
        <f t="shared" si="125"/>
        <v>39.4</v>
      </c>
      <c r="I1866" s="149"/>
      <c r="J1866" s="192">
        <f t="shared" si="126"/>
        <v>39.4</v>
      </c>
      <c r="K1866" s="149">
        <v>12.75</v>
      </c>
      <c r="L1866" s="38">
        <f t="shared" si="127"/>
        <v>502.35</v>
      </c>
      <c r="M1866" s="25"/>
      <c r="N1866" s="38">
        <f t="shared" si="128"/>
        <v>502.35</v>
      </c>
      <c r="O1866" s="25"/>
    </row>
    <row r="1867" ht="12" spans="1:15">
      <c r="A1867" s="25" t="s">
        <v>4314</v>
      </c>
      <c r="B1867" s="25" t="s">
        <v>7649</v>
      </c>
      <c r="C1867" s="25">
        <v>4</v>
      </c>
      <c r="D1867" s="25" t="s">
        <v>7777</v>
      </c>
      <c r="E1867" s="25"/>
      <c r="F1867" s="25"/>
      <c r="G1867" s="25">
        <v>44.08</v>
      </c>
      <c r="H1867" s="38">
        <f t="shared" si="125"/>
        <v>44.08</v>
      </c>
      <c r="I1867" s="149"/>
      <c r="J1867" s="192">
        <f t="shared" si="126"/>
        <v>44.08</v>
      </c>
      <c r="K1867" s="149">
        <v>12.75</v>
      </c>
      <c r="L1867" s="38">
        <f t="shared" si="127"/>
        <v>562.02</v>
      </c>
      <c r="M1867" s="25"/>
      <c r="N1867" s="38">
        <f t="shared" si="128"/>
        <v>562.02</v>
      </c>
      <c r="O1867" s="25"/>
    </row>
    <row r="1868" ht="12" spans="1:15">
      <c r="A1868" s="25" t="s">
        <v>4314</v>
      </c>
      <c r="B1868" s="25" t="s">
        <v>7649</v>
      </c>
      <c r="C1868" s="25">
        <v>4</v>
      </c>
      <c r="D1868" s="25" t="s">
        <v>7778</v>
      </c>
      <c r="E1868" s="25"/>
      <c r="F1868" s="25"/>
      <c r="G1868" s="25">
        <v>48.9</v>
      </c>
      <c r="H1868" s="38">
        <f t="shared" si="125"/>
        <v>48.9</v>
      </c>
      <c r="I1868" s="149"/>
      <c r="J1868" s="192">
        <f t="shared" si="126"/>
        <v>48.9</v>
      </c>
      <c r="K1868" s="149">
        <v>12.75</v>
      </c>
      <c r="L1868" s="38">
        <f t="shared" si="127"/>
        <v>623.48</v>
      </c>
      <c r="M1868" s="25"/>
      <c r="N1868" s="38">
        <f t="shared" si="128"/>
        <v>623.48</v>
      </c>
      <c r="O1868" s="25"/>
    </row>
    <row r="1869" ht="12" spans="1:15">
      <c r="A1869" s="72" t="s">
        <v>4314</v>
      </c>
      <c r="B1869" s="72" t="s">
        <v>7649</v>
      </c>
      <c r="C1869" s="72">
        <v>4</v>
      </c>
      <c r="D1869" s="72" t="s">
        <v>7779</v>
      </c>
      <c r="E1869" s="72"/>
      <c r="F1869" s="72"/>
      <c r="G1869" s="72">
        <v>55.6</v>
      </c>
      <c r="H1869" s="38">
        <f t="shared" si="125"/>
        <v>55.6</v>
      </c>
      <c r="I1869" s="196"/>
      <c r="J1869" s="192">
        <f t="shared" si="126"/>
        <v>55.6</v>
      </c>
      <c r="K1869" s="196">
        <v>12.75</v>
      </c>
      <c r="L1869" s="38">
        <f t="shared" si="127"/>
        <v>708.9</v>
      </c>
      <c r="M1869" s="72"/>
      <c r="N1869" s="38">
        <f t="shared" si="128"/>
        <v>708.9</v>
      </c>
      <c r="O1869" s="72" t="s">
        <v>7780</v>
      </c>
    </row>
    <row r="1870" ht="12" spans="1:15">
      <c r="A1870" s="25" t="s">
        <v>4314</v>
      </c>
      <c r="B1870" s="25" t="s">
        <v>7649</v>
      </c>
      <c r="C1870" s="25">
        <v>4</v>
      </c>
      <c r="D1870" s="25" t="s">
        <v>7781</v>
      </c>
      <c r="E1870" s="25"/>
      <c r="F1870" s="25"/>
      <c r="G1870" s="25">
        <v>25.38</v>
      </c>
      <c r="H1870" s="38">
        <f t="shared" si="125"/>
        <v>25.38</v>
      </c>
      <c r="I1870" s="149"/>
      <c r="J1870" s="192">
        <f t="shared" si="126"/>
        <v>25.38</v>
      </c>
      <c r="K1870" s="149">
        <v>12.75</v>
      </c>
      <c r="L1870" s="38">
        <f t="shared" si="127"/>
        <v>323.6</v>
      </c>
      <c r="M1870" s="25"/>
      <c r="N1870" s="38">
        <f t="shared" si="128"/>
        <v>323.6</v>
      </c>
      <c r="O1870" s="25"/>
    </row>
    <row r="1871" ht="12" spans="1:15">
      <c r="A1871" s="25" t="s">
        <v>4314</v>
      </c>
      <c r="B1871" s="25" t="s">
        <v>7649</v>
      </c>
      <c r="C1871" s="25">
        <v>4</v>
      </c>
      <c r="D1871" s="25" t="s">
        <v>718</v>
      </c>
      <c r="E1871" s="25"/>
      <c r="F1871" s="25"/>
      <c r="G1871" s="25">
        <v>27.8</v>
      </c>
      <c r="H1871" s="38">
        <f t="shared" si="125"/>
        <v>27.8</v>
      </c>
      <c r="I1871" s="149"/>
      <c r="J1871" s="192">
        <f t="shared" si="126"/>
        <v>27.8</v>
      </c>
      <c r="K1871" s="149">
        <v>12.75</v>
      </c>
      <c r="L1871" s="38">
        <f t="shared" si="127"/>
        <v>354.45</v>
      </c>
      <c r="M1871" s="25"/>
      <c r="N1871" s="38">
        <f t="shared" si="128"/>
        <v>354.45</v>
      </c>
      <c r="O1871" s="25"/>
    </row>
    <row r="1872" ht="12" spans="1:15">
      <c r="A1872" s="25" t="s">
        <v>4314</v>
      </c>
      <c r="B1872" s="25" t="s">
        <v>7649</v>
      </c>
      <c r="C1872" s="25">
        <v>4</v>
      </c>
      <c r="D1872" s="25" t="s">
        <v>7782</v>
      </c>
      <c r="E1872" s="25"/>
      <c r="F1872" s="25"/>
      <c r="G1872" s="25">
        <v>30.76</v>
      </c>
      <c r="H1872" s="38">
        <f t="shared" si="125"/>
        <v>30.76</v>
      </c>
      <c r="I1872" s="149"/>
      <c r="J1872" s="192">
        <f t="shared" si="126"/>
        <v>30.76</v>
      </c>
      <c r="K1872" s="149">
        <v>12.75</v>
      </c>
      <c r="L1872" s="38">
        <f t="shared" si="127"/>
        <v>392.19</v>
      </c>
      <c r="M1872" s="25"/>
      <c r="N1872" s="38">
        <f t="shared" si="128"/>
        <v>392.19</v>
      </c>
      <c r="O1872" s="25"/>
    </row>
    <row r="1873" ht="12" spans="1:15">
      <c r="A1873" s="25" t="s">
        <v>4314</v>
      </c>
      <c r="B1873" s="25" t="s">
        <v>7649</v>
      </c>
      <c r="C1873" s="25">
        <v>4</v>
      </c>
      <c r="D1873" s="25" t="s">
        <v>7783</v>
      </c>
      <c r="E1873" s="25"/>
      <c r="F1873" s="25"/>
      <c r="G1873" s="25">
        <v>18.4</v>
      </c>
      <c r="H1873" s="38">
        <f t="shared" si="125"/>
        <v>18.4</v>
      </c>
      <c r="I1873" s="149"/>
      <c r="J1873" s="192">
        <f t="shared" si="126"/>
        <v>18.4</v>
      </c>
      <c r="K1873" s="149">
        <v>12.75</v>
      </c>
      <c r="L1873" s="38">
        <f t="shared" si="127"/>
        <v>234.6</v>
      </c>
      <c r="M1873" s="25"/>
      <c r="N1873" s="38">
        <f t="shared" si="128"/>
        <v>234.6</v>
      </c>
      <c r="O1873" s="25"/>
    </row>
    <row r="1874" ht="12" spans="1:15">
      <c r="A1874" s="25" t="s">
        <v>4314</v>
      </c>
      <c r="B1874" s="25" t="s">
        <v>7649</v>
      </c>
      <c r="C1874" s="25">
        <v>4</v>
      </c>
      <c r="D1874" s="25" t="s">
        <v>7784</v>
      </c>
      <c r="E1874" s="25"/>
      <c r="F1874" s="25"/>
      <c r="G1874" s="25">
        <v>35.12</v>
      </c>
      <c r="H1874" s="38">
        <f t="shared" si="125"/>
        <v>35.12</v>
      </c>
      <c r="I1874" s="149"/>
      <c r="J1874" s="192">
        <f t="shared" si="126"/>
        <v>35.12</v>
      </c>
      <c r="K1874" s="149">
        <v>12.75</v>
      </c>
      <c r="L1874" s="38">
        <f t="shared" si="127"/>
        <v>447.78</v>
      </c>
      <c r="M1874" s="25"/>
      <c r="N1874" s="38">
        <f t="shared" si="128"/>
        <v>447.78</v>
      </c>
      <c r="O1874" s="25"/>
    </row>
    <row r="1875" ht="12" spans="1:15">
      <c r="A1875" s="25" t="s">
        <v>4314</v>
      </c>
      <c r="B1875" s="25" t="s">
        <v>7649</v>
      </c>
      <c r="C1875" s="25">
        <v>4</v>
      </c>
      <c r="D1875" s="25" t="s">
        <v>928</v>
      </c>
      <c r="E1875" s="25"/>
      <c r="F1875" s="25"/>
      <c r="G1875" s="25">
        <v>49.02</v>
      </c>
      <c r="H1875" s="38">
        <f t="shared" si="125"/>
        <v>49.02</v>
      </c>
      <c r="I1875" s="149"/>
      <c r="J1875" s="192">
        <f t="shared" si="126"/>
        <v>49.02</v>
      </c>
      <c r="K1875" s="149">
        <v>12.75</v>
      </c>
      <c r="L1875" s="38">
        <f t="shared" si="127"/>
        <v>625.01</v>
      </c>
      <c r="M1875" s="25"/>
      <c r="N1875" s="38">
        <f t="shared" si="128"/>
        <v>625.01</v>
      </c>
      <c r="O1875" s="25"/>
    </row>
    <row r="1876" ht="12" spans="1:15">
      <c r="A1876" s="25" t="s">
        <v>4314</v>
      </c>
      <c r="B1876" s="25" t="s">
        <v>7649</v>
      </c>
      <c r="C1876" s="25">
        <v>4</v>
      </c>
      <c r="D1876" s="25" t="s">
        <v>7785</v>
      </c>
      <c r="E1876" s="25"/>
      <c r="F1876" s="25"/>
      <c r="G1876" s="25">
        <v>50.44</v>
      </c>
      <c r="H1876" s="38">
        <f t="shared" si="125"/>
        <v>50.44</v>
      </c>
      <c r="I1876" s="149"/>
      <c r="J1876" s="192">
        <f t="shared" si="126"/>
        <v>50.44</v>
      </c>
      <c r="K1876" s="149">
        <v>12.75</v>
      </c>
      <c r="L1876" s="38">
        <f t="shared" si="127"/>
        <v>643.11</v>
      </c>
      <c r="M1876" s="25"/>
      <c r="N1876" s="38">
        <f t="shared" si="128"/>
        <v>643.11</v>
      </c>
      <c r="O1876" s="25"/>
    </row>
    <row r="1877" ht="12" spans="1:15">
      <c r="A1877" s="25" t="s">
        <v>4314</v>
      </c>
      <c r="B1877" s="25" t="s">
        <v>7649</v>
      </c>
      <c r="C1877" s="25">
        <v>4</v>
      </c>
      <c r="D1877" s="25" t="s">
        <v>7786</v>
      </c>
      <c r="E1877" s="25"/>
      <c r="F1877" s="25"/>
      <c r="G1877" s="25">
        <v>49.88</v>
      </c>
      <c r="H1877" s="38">
        <f t="shared" si="125"/>
        <v>49.88</v>
      </c>
      <c r="I1877" s="149"/>
      <c r="J1877" s="192">
        <f t="shared" si="126"/>
        <v>49.88</v>
      </c>
      <c r="K1877" s="149">
        <v>12.75</v>
      </c>
      <c r="L1877" s="38">
        <f t="shared" si="127"/>
        <v>635.97</v>
      </c>
      <c r="M1877" s="25"/>
      <c r="N1877" s="38">
        <f t="shared" si="128"/>
        <v>635.97</v>
      </c>
      <c r="O1877" s="25"/>
    </row>
    <row r="1878" ht="12" spans="1:15">
      <c r="A1878" s="25" t="s">
        <v>4314</v>
      </c>
      <c r="B1878" s="25" t="s">
        <v>7649</v>
      </c>
      <c r="C1878" s="25">
        <v>4</v>
      </c>
      <c r="D1878" s="25" t="s">
        <v>7787</v>
      </c>
      <c r="E1878" s="25"/>
      <c r="F1878" s="25"/>
      <c r="G1878" s="25">
        <v>39.92</v>
      </c>
      <c r="H1878" s="38">
        <f t="shared" si="125"/>
        <v>39.92</v>
      </c>
      <c r="I1878" s="149"/>
      <c r="J1878" s="192">
        <f t="shared" si="126"/>
        <v>39.92</v>
      </c>
      <c r="K1878" s="149">
        <v>12.75</v>
      </c>
      <c r="L1878" s="38">
        <f t="shared" si="127"/>
        <v>508.98</v>
      </c>
      <c r="M1878" s="25"/>
      <c r="N1878" s="38">
        <f t="shared" si="128"/>
        <v>508.98</v>
      </c>
      <c r="O1878" s="25"/>
    </row>
    <row r="1879" ht="12" spans="1:15">
      <c r="A1879" s="25" t="s">
        <v>4314</v>
      </c>
      <c r="B1879" s="25" t="s">
        <v>7649</v>
      </c>
      <c r="C1879" s="25">
        <v>4</v>
      </c>
      <c r="D1879" s="25" t="s">
        <v>7788</v>
      </c>
      <c r="E1879" s="25"/>
      <c r="F1879" s="25"/>
      <c r="G1879" s="25">
        <v>25.46</v>
      </c>
      <c r="H1879" s="38">
        <f t="shared" si="125"/>
        <v>25.46</v>
      </c>
      <c r="I1879" s="149"/>
      <c r="J1879" s="192">
        <f t="shared" si="126"/>
        <v>25.46</v>
      </c>
      <c r="K1879" s="149">
        <v>12.75</v>
      </c>
      <c r="L1879" s="38">
        <f t="shared" si="127"/>
        <v>324.62</v>
      </c>
      <c r="M1879" s="25"/>
      <c r="N1879" s="38">
        <f t="shared" si="128"/>
        <v>324.62</v>
      </c>
      <c r="O1879" s="25"/>
    </row>
    <row r="1880" ht="12" spans="1:15">
      <c r="A1880" s="25" t="s">
        <v>4314</v>
      </c>
      <c r="B1880" s="25" t="s">
        <v>7649</v>
      </c>
      <c r="C1880" s="25">
        <v>4</v>
      </c>
      <c r="D1880" s="25" t="s">
        <v>7789</v>
      </c>
      <c r="E1880" s="25"/>
      <c r="F1880" s="25"/>
      <c r="G1880" s="25">
        <v>49.8</v>
      </c>
      <c r="H1880" s="38">
        <f t="shared" si="125"/>
        <v>49.8</v>
      </c>
      <c r="I1880" s="149"/>
      <c r="J1880" s="192">
        <f t="shared" si="126"/>
        <v>49.8</v>
      </c>
      <c r="K1880" s="149">
        <v>12.75</v>
      </c>
      <c r="L1880" s="38">
        <f t="shared" si="127"/>
        <v>634.95</v>
      </c>
      <c r="M1880" s="25"/>
      <c r="N1880" s="38">
        <f t="shared" si="128"/>
        <v>634.95</v>
      </c>
      <c r="O1880" s="25"/>
    </row>
    <row r="1881" ht="12" spans="1:15">
      <c r="A1881" s="25" t="s">
        <v>4314</v>
      </c>
      <c r="B1881" s="25" t="s">
        <v>7649</v>
      </c>
      <c r="C1881" s="25">
        <v>4</v>
      </c>
      <c r="D1881" s="25" t="s">
        <v>7790</v>
      </c>
      <c r="E1881" s="25"/>
      <c r="F1881" s="25"/>
      <c r="G1881" s="25">
        <v>22.44</v>
      </c>
      <c r="H1881" s="38">
        <f t="shared" si="125"/>
        <v>22.44</v>
      </c>
      <c r="I1881" s="149"/>
      <c r="J1881" s="192">
        <f t="shared" si="126"/>
        <v>22.44</v>
      </c>
      <c r="K1881" s="149">
        <v>12.75</v>
      </c>
      <c r="L1881" s="38">
        <f t="shared" si="127"/>
        <v>286.11</v>
      </c>
      <c r="M1881" s="25"/>
      <c r="N1881" s="38">
        <f t="shared" si="128"/>
        <v>286.11</v>
      </c>
      <c r="O1881" s="25"/>
    </row>
    <row r="1882" ht="12" spans="1:15">
      <c r="A1882" s="25" t="s">
        <v>4314</v>
      </c>
      <c r="B1882" s="25" t="s">
        <v>7649</v>
      </c>
      <c r="C1882" s="25">
        <v>4</v>
      </c>
      <c r="D1882" s="25" t="s">
        <v>7791</v>
      </c>
      <c r="E1882" s="25"/>
      <c r="F1882" s="25"/>
      <c r="G1882" s="25">
        <v>22.44</v>
      </c>
      <c r="H1882" s="38">
        <f t="shared" si="125"/>
        <v>22.44</v>
      </c>
      <c r="I1882" s="149"/>
      <c r="J1882" s="192">
        <f t="shared" si="126"/>
        <v>22.44</v>
      </c>
      <c r="K1882" s="149">
        <v>12.75</v>
      </c>
      <c r="L1882" s="38">
        <f t="shared" si="127"/>
        <v>286.11</v>
      </c>
      <c r="M1882" s="25"/>
      <c r="N1882" s="38">
        <f t="shared" si="128"/>
        <v>286.11</v>
      </c>
      <c r="O1882" s="25"/>
    </row>
    <row r="1883" ht="12" spans="1:15">
      <c r="A1883" s="25" t="s">
        <v>4314</v>
      </c>
      <c r="B1883" s="25" t="s">
        <v>7649</v>
      </c>
      <c r="C1883" s="25">
        <v>4</v>
      </c>
      <c r="D1883" s="25" t="s">
        <v>7792</v>
      </c>
      <c r="E1883" s="25"/>
      <c r="F1883" s="25"/>
      <c r="G1883" s="25">
        <v>94.12</v>
      </c>
      <c r="H1883" s="38">
        <f t="shared" si="125"/>
        <v>94.12</v>
      </c>
      <c r="I1883" s="149"/>
      <c r="J1883" s="192">
        <f t="shared" si="126"/>
        <v>94.12</v>
      </c>
      <c r="K1883" s="149">
        <v>12.75</v>
      </c>
      <c r="L1883" s="38">
        <f t="shared" si="127"/>
        <v>1200.03</v>
      </c>
      <c r="M1883" s="25"/>
      <c r="N1883" s="38">
        <f t="shared" si="128"/>
        <v>1200.03</v>
      </c>
      <c r="O1883" s="25"/>
    </row>
    <row r="1884" ht="12" spans="1:15">
      <c r="A1884" s="25" t="s">
        <v>4314</v>
      </c>
      <c r="B1884" s="25" t="s">
        <v>7649</v>
      </c>
      <c r="C1884" s="25">
        <v>4</v>
      </c>
      <c r="D1884" s="25" t="s">
        <v>7793</v>
      </c>
      <c r="E1884" s="25"/>
      <c r="F1884" s="25"/>
      <c r="G1884" s="25">
        <v>60.22</v>
      </c>
      <c r="H1884" s="38">
        <f t="shared" si="125"/>
        <v>60.22</v>
      </c>
      <c r="I1884" s="149"/>
      <c r="J1884" s="192">
        <f t="shared" si="126"/>
        <v>60.22</v>
      </c>
      <c r="K1884" s="149">
        <v>12.75</v>
      </c>
      <c r="L1884" s="38">
        <f t="shared" si="127"/>
        <v>767.81</v>
      </c>
      <c r="M1884" s="25"/>
      <c r="N1884" s="38">
        <f t="shared" si="128"/>
        <v>767.81</v>
      </c>
      <c r="O1884" s="25"/>
    </row>
    <row r="1885" ht="12" spans="1:15">
      <c r="A1885" s="25" t="s">
        <v>4314</v>
      </c>
      <c r="B1885" s="25" t="s">
        <v>7649</v>
      </c>
      <c r="C1885" s="25">
        <v>4</v>
      </c>
      <c r="D1885" s="25" t="s">
        <v>7794</v>
      </c>
      <c r="E1885" s="25"/>
      <c r="F1885" s="25"/>
      <c r="G1885" s="25">
        <v>16.43</v>
      </c>
      <c r="H1885" s="38">
        <f t="shared" si="125"/>
        <v>16.43</v>
      </c>
      <c r="I1885" s="149"/>
      <c r="J1885" s="192">
        <f t="shared" si="126"/>
        <v>16.43</v>
      </c>
      <c r="K1885" s="149">
        <v>12.75</v>
      </c>
      <c r="L1885" s="38">
        <f t="shared" si="127"/>
        <v>209.48</v>
      </c>
      <c r="M1885" s="25"/>
      <c r="N1885" s="38">
        <f t="shared" si="128"/>
        <v>209.48</v>
      </c>
      <c r="O1885" s="25"/>
    </row>
    <row r="1886" ht="12" spans="1:15">
      <c r="A1886" s="25" t="s">
        <v>4314</v>
      </c>
      <c r="B1886" s="25" t="s">
        <v>7649</v>
      </c>
      <c r="C1886" s="25">
        <v>4</v>
      </c>
      <c r="D1886" s="198" t="s">
        <v>7665</v>
      </c>
      <c r="E1886" s="25"/>
      <c r="F1886" s="25"/>
      <c r="G1886" s="25">
        <v>165</v>
      </c>
      <c r="H1886" s="38">
        <f t="shared" si="125"/>
        <v>165</v>
      </c>
      <c r="I1886" s="149"/>
      <c r="J1886" s="192">
        <f t="shared" si="126"/>
        <v>165</v>
      </c>
      <c r="K1886" s="149">
        <v>12.75</v>
      </c>
      <c r="L1886" s="38">
        <f t="shared" si="127"/>
        <v>2103.75</v>
      </c>
      <c r="M1886" s="25"/>
      <c r="N1886" s="38">
        <f t="shared" si="128"/>
        <v>2103.75</v>
      </c>
      <c r="O1886" s="25"/>
    </row>
    <row r="1887" ht="12" spans="1:15">
      <c r="A1887" s="25" t="s">
        <v>4314</v>
      </c>
      <c r="B1887" s="25" t="s">
        <v>7649</v>
      </c>
      <c r="C1887" s="25">
        <v>4</v>
      </c>
      <c r="D1887" s="198" t="s">
        <v>7795</v>
      </c>
      <c r="E1887" s="25"/>
      <c r="F1887" s="25"/>
      <c r="G1887" s="25">
        <v>42</v>
      </c>
      <c r="H1887" s="38">
        <f t="shared" si="125"/>
        <v>42</v>
      </c>
      <c r="I1887" s="149"/>
      <c r="J1887" s="192">
        <f t="shared" si="126"/>
        <v>42</v>
      </c>
      <c r="K1887" s="149">
        <v>12.75</v>
      </c>
      <c r="L1887" s="38">
        <f t="shared" si="127"/>
        <v>535.5</v>
      </c>
      <c r="M1887" s="25"/>
      <c r="N1887" s="38">
        <f t="shared" si="128"/>
        <v>535.5</v>
      </c>
      <c r="O1887" s="25"/>
    </row>
    <row r="1888" ht="12" spans="1:15">
      <c r="A1888" s="25" t="s">
        <v>4314</v>
      </c>
      <c r="B1888" s="25" t="s">
        <v>7649</v>
      </c>
      <c r="C1888" s="25">
        <v>4</v>
      </c>
      <c r="D1888" s="198" t="s">
        <v>7796</v>
      </c>
      <c r="E1888" s="25"/>
      <c r="F1888" s="25"/>
      <c r="G1888" s="25">
        <v>25.1</v>
      </c>
      <c r="H1888" s="38">
        <f t="shared" si="125"/>
        <v>25.1</v>
      </c>
      <c r="I1888" s="149"/>
      <c r="J1888" s="192">
        <f t="shared" si="126"/>
        <v>25.1</v>
      </c>
      <c r="K1888" s="149">
        <v>12.75</v>
      </c>
      <c r="L1888" s="38">
        <f t="shared" si="127"/>
        <v>320.03</v>
      </c>
      <c r="M1888" s="25"/>
      <c r="N1888" s="38">
        <f t="shared" si="128"/>
        <v>320.03</v>
      </c>
      <c r="O1888" s="25"/>
    </row>
    <row r="1889" ht="12" spans="1:15">
      <c r="A1889" s="25" t="s">
        <v>4314</v>
      </c>
      <c r="B1889" s="25" t="s">
        <v>7649</v>
      </c>
      <c r="C1889" s="25">
        <v>5</v>
      </c>
      <c r="D1889" s="25" t="s">
        <v>7797</v>
      </c>
      <c r="E1889" s="25"/>
      <c r="F1889" s="25"/>
      <c r="G1889" s="25">
        <v>57.6</v>
      </c>
      <c r="H1889" s="38">
        <f t="shared" si="125"/>
        <v>57.6</v>
      </c>
      <c r="I1889" s="149"/>
      <c r="J1889" s="192">
        <f t="shared" si="126"/>
        <v>57.6</v>
      </c>
      <c r="K1889" s="149">
        <v>12.75</v>
      </c>
      <c r="L1889" s="38">
        <f t="shared" si="127"/>
        <v>734.4</v>
      </c>
      <c r="M1889" s="25"/>
      <c r="N1889" s="38">
        <f t="shared" si="128"/>
        <v>734.4</v>
      </c>
      <c r="O1889" s="25"/>
    </row>
    <row r="1890" ht="12" spans="1:15">
      <c r="A1890" s="25" t="s">
        <v>4314</v>
      </c>
      <c r="B1890" s="25" t="s">
        <v>7649</v>
      </c>
      <c r="C1890" s="25">
        <v>5</v>
      </c>
      <c r="D1890" s="200" t="s">
        <v>7798</v>
      </c>
      <c r="E1890" s="25"/>
      <c r="F1890" s="25"/>
      <c r="G1890" s="25">
        <v>41.15</v>
      </c>
      <c r="H1890" s="38">
        <f t="shared" si="125"/>
        <v>41.15</v>
      </c>
      <c r="I1890" s="149"/>
      <c r="J1890" s="192">
        <f t="shared" si="126"/>
        <v>41.15</v>
      </c>
      <c r="K1890" s="149">
        <v>12.75</v>
      </c>
      <c r="L1890" s="38">
        <f t="shared" si="127"/>
        <v>524.66</v>
      </c>
      <c r="M1890" s="25"/>
      <c r="N1890" s="38">
        <f t="shared" si="128"/>
        <v>524.66</v>
      </c>
      <c r="O1890" s="25"/>
    </row>
    <row r="1891" ht="12" spans="1:15">
      <c r="A1891" s="25" t="s">
        <v>4314</v>
      </c>
      <c r="B1891" s="25" t="s">
        <v>7649</v>
      </c>
      <c r="C1891" s="25">
        <v>5</v>
      </c>
      <c r="D1891" s="25" t="s">
        <v>7799</v>
      </c>
      <c r="E1891" s="25"/>
      <c r="F1891" s="25"/>
      <c r="G1891" s="25">
        <v>41.15</v>
      </c>
      <c r="H1891" s="38">
        <f t="shared" si="125"/>
        <v>41.15</v>
      </c>
      <c r="I1891" s="149"/>
      <c r="J1891" s="192">
        <f t="shared" si="126"/>
        <v>41.15</v>
      </c>
      <c r="K1891" s="149">
        <v>12.75</v>
      </c>
      <c r="L1891" s="38">
        <f t="shared" si="127"/>
        <v>524.66</v>
      </c>
      <c r="M1891" s="25"/>
      <c r="N1891" s="38">
        <f t="shared" si="128"/>
        <v>524.66</v>
      </c>
      <c r="O1891" s="25"/>
    </row>
    <row r="1892" ht="12" spans="1:15">
      <c r="A1892" s="25" t="s">
        <v>4314</v>
      </c>
      <c r="B1892" s="25" t="s">
        <v>7649</v>
      </c>
      <c r="C1892" s="25">
        <v>5</v>
      </c>
      <c r="D1892" s="25" t="s">
        <v>7800</v>
      </c>
      <c r="E1892" s="25"/>
      <c r="F1892" s="25"/>
      <c r="G1892" s="25">
        <v>57.61</v>
      </c>
      <c r="H1892" s="38">
        <f t="shared" si="125"/>
        <v>57.61</v>
      </c>
      <c r="I1892" s="149"/>
      <c r="J1892" s="192">
        <f t="shared" si="126"/>
        <v>57.61</v>
      </c>
      <c r="K1892" s="149">
        <v>12.75</v>
      </c>
      <c r="L1892" s="38">
        <f t="shared" si="127"/>
        <v>734.53</v>
      </c>
      <c r="M1892" s="25"/>
      <c r="N1892" s="38">
        <f t="shared" si="128"/>
        <v>734.53</v>
      </c>
      <c r="O1892" s="25"/>
    </row>
    <row r="1893" ht="12" spans="1:15">
      <c r="A1893" s="25" t="s">
        <v>4314</v>
      </c>
      <c r="B1893" s="25" t="s">
        <v>7649</v>
      </c>
      <c r="C1893" s="25">
        <v>5</v>
      </c>
      <c r="D1893" s="25" t="s">
        <v>7801</v>
      </c>
      <c r="E1893" s="25"/>
      <c r="F1893" s="25"/>
      <c r="G1893" s="25">
        <v>41.44</v>
      </c>
      <c r="H1893" s="38">
        <f t="shared" si="125"/>
        <v>41.44</v>
      </c>
      <c r="I1893" s="149"/>
      <c r="J1893" s="192">
        <f t="shared" si="126"/>
        <v>41.44</v>
      </c>
      <c r="K1893" s="149">
        <v>12.75</v>
      </c>
      <c r="L1893" s="38">
        <f t="shared" si="127"/>
        <v>528.36</v>
      </c>
      <c r="M1893" s="25"/>
      <c r="N1893" s="38">
        <f t="shared" si="128"/>
        <v>528.36</v>
      </c>
      <c r="O1893" s="25"/>
    </row>
    <row r="1894" ht="12" spans="1:15">
      <c r="A1894" s="25" t="s">
        <v>4314</v>
      </c>
      <c r="B1894" s="25" t="s">
        <v>7649</v>
      </c>
      <c r="C1894" s="25">
        <v>5</v>
      </c>
      <c r="D1894" s="25" t="s">
        <v>7802</v>
      </c>
      <c r="E1894" s="25"/>
      <c r="F1894" s="25"/>
      <c r="G1894" s="25">
        <v>49.38</v>
      </c>
      <c r="H1894" s="38">
        <f t="shared" si="125"/>
        <v>49.38</v>
      </c>
      <c r="I1894" s="149"/>
      <c r="J1894" s="192">
        <f t="shared" si="126"/>
        <v>49.38</v>
      </c>
      <c r="K1894" s="149">
        <v>12.75</v>
      </c>
      <c r="L1894" s="38">
        <f t="shared" si="127"/>
        <v>629.6</v>
      </c>
      <c r="M1894" s="25"/>
      <c r="N1894" s="38">
        <f t="shared" si="128"/>
        <v>629.6</v>
      </c>
      <c r="O1894" s="25"/>
    </row>
    <row r="1895" ht="12" spans="1:15">
      <c r="A1895" s="25" t="s">
        <v>4314</v>
      </c>
      <c r="B1895" s="25" t="s">
        <v>7649</v>
      </c>
      <c r="C1895" s="25">
        <v>5</v>
      </c>
      <c r="D1895" s="25" t="s">
        <v>7803</v>
      </c>
      <c r="E1895" s="25"/>
      <c r="F1895" s="25"/>
      <c r="G1895" s="25">
        <v>32.92</v>
      </c>
      <c r="H1895" s="38">
        <f t="shared" si="125"/>
        <v>32.92</v>
      </c>
      <c r="I1895" s="149"/>
      <c r="J1895" s="192">
        <f t="shared" si="126"/>
        <v>32.92</v>
      </c>
      <c r="K1895" s="149">
        <v>12.75</v>
      </c>
      <c r="L1895" s="38">
        <f t="shared" si="127"/>
        <v>419.73</v>
      </c>
      <c r="M1895" s="25"/>
      <c r="N1895" s="38">
        <f t="shared" si="128"/>
        <v>419.73</v>
      </c>
      <c r="O1895" s="25"/>
    </row>
    <row r="1896" ht="12" spans="1:15">
      <c r="A1896" s="25" t="s">
        <v>4314</v>
      </c>
      <c r="B1896" s="25" t="s">
        <v>7649</v>
      </c>
      <c r="C1896" s="25">
        <v>5</v>
      </c>
      <c r="D1896" s="25" t="s">
        <v>7804</v>
      </c>
      <c r="E1896" s="25"/>
      <c r="F1896" s="25"/>
      <c r="G1896" s="25">
        <v>41.15</v>
      </c>
      <c r="H1896" s="38">
        <f t="shared" si="125"/>
        <v>41.15</v>
      </c>
      <c r="I1896" s="149"/>
      <c r="J1896" s="192">
        <f t="shared" si="126"/>
        <v>41.15</v>
      </c>
      <c r="K1896" s="149">
        <v>12.75</v>
      </c>
      <c r="L1896" s="38">
        <f t="shared" si="127"/>
        <v>524.66</v>
      </c>
      <c r="M1896" s="25"/>
      <c r="N1896" s="38">
        <f t="shared" si="128"/>
        <v>524.66</v>
      </c>
      <c r="O1896" s="25"/>
    </row>
    <row r="1897" ht="12" spans="1:15">
      <c r="A1897" s="25" t="s">
        <v>4314</v>
      </c>
      <c r="B1897" s="25" t="s">
        <v>7649</v>
      </c>
      <c r="C1897" s="25">
        <v>5</v>
      </c>
      <c r="D1897" s="25" t="s">
        <v>7805</v>
      </c>
      <c r="E1897" s="25"/>
      <c r="F1897" s="25"/>
      <c r="G1897" s="25">
        <v>74.07</v>
      </c>
      <c r="H1897" s="38">
        <f t="shared" si="125"/>
        <v>74.07</v>
      </c>
      <c r="I1897" s="149"/>
      <c r="J1897" s="192">
        <f t="shared" si="126"/>
        <v>74.07</v>
      </c>
      <c r="K1897" s="149">
        <v>12.75</v>
      </c>
      <c r="L1897" s="38">
        <f t="shared" si="127"/>
        <v>944.39</v>
      </c>
      <c r="M1897" s="25"/>
      <c r="N1897" s="38">
        <f t="shared" si="128"/>
        <v>944.39</v>
      </c>
      <c r="O1897" s="25"/>
    </row>
    <row r="1898" ht="12" spans="1:15">
      <c r="A1898" s="25" t="s">
        <v>4314</v>
      </c>
      <c r="B1898" s="25" t="s">
        <v>7649</v>
      </c>
      <c r="C1898" s="25">
        <v>5</v>
      </c>
      <c r="D1898" s="25" t="s">
        <v>3004</v>
      </c>
      <c r="E1898" s="25"/>
      <c r="F1898" s="25"/>
      <c r="G1898" s="25">
        <v>74.07</v>
      </c>
      <c r="H1898" s="38">
        <f t="shared" si="125"/>
        <v>74.07</v>
      </c>
      <c r="I1898" s="149"/>
      <c r="J1898" s="192">
        <f t="shared" si="126"/>
        <v>74.07</v>
      </c>
      <c r="K1898" s="149">
        <v>12.75</v>
      </c>
      <c r="L1898" s="38">
        <f t="shared" si="127"/>
        <v>944.39</v>
      </c>
      <c r="M1898" s="25"/>
      <c r="N1898" s="38">
        <f t="shared" si="128"/>
        <v>944.39</v>
      </c>
      <c r="O1898" s="25"/>
    </row>
    <row r="1899" ht="12" spans="1:15">
      <c r="A1899" s="25" t="s">
        <v>4314</v>
      </c>
      <c r="B1899" s="25" t="s">
        <v>7649</v>
      </c>
      <c r="C1899" s="25">
        <v>5</v>
      </c>
      <c r="D1899" s="25" t="s">
        <v>7806</v>
      </c>
      <c r="E1899" s="25"/>
      <c r="F1899" s="25"/>
      <c r="G1899" s="25">
        <v>90.53</v>
      </c>
      <c r="H1899" s="38">
        <f t="shared" si="125"/>
        <v>90.53</v>
      </c>
      <c r="I1899" s="149"/>
      <c r="J1899" s="192">
        <f t="shared" si="126"/>
        <v>90.53</v>
      </c>
      <c r="K1899" s="149">
        <v>12.75</v>
      </c>
      <c r="L1899" s="38">
        <f t="shared" si="127"/>
        <v>1154.26</v>
      </c>
      <c r="M1899" s="25"/>
      <c r="N1899" s="38">
        <f t="shared" si="128"/>
        <v>1154.26</v>
      </c>
      <c r="O1899" s="25"/>
    </row>
    <row r="1900" ht="12" spans="1:15">
      <c r="A1900" s="25" t="s">
        <v>4314</v>
      </c>
      <c r="B1900" s="25" t="s">
        <v>7649</v>
      </c>
      <c r="C1900" s="25">
        <v>5</v>
      </c>
      <c r="D1900" s="25" t="s">
        <v>7807</v>
      </c>
      <c r="E1900" s="25"/>
      <c r="F1900" s="25"/>
      <c r="G1900" s="25">
        <v>131.68</v>
      </c>
      <c r="H1900" s="38">
        <f t="shared" si="125"/>
        <v>131.68</v>
      </c>
      <c r="I1900" s="149"/>
      <c r="J1900" s="192">
        <f t="shared" si="126"/>
        <v>131.68</v>
      </c>
      <c r="K1900" s="149">
        <v>12.75</v>
      </c>
      <c r="L1900" s="38">
        <f t="shared" si="127"/>
        <v>1678.92</v>
      </c>
      <c r="M1900" s="25"/>
      <c r="N1900" s="38">
        <f t="shared" si="128"/>
        <v>1678.92</v>
      </c>
      <c r="O1900" s="25"/>
    </row>
    <row r="1901" ht="12" spans="1:15">
      <c r="A1901" s="25" t="s">
        <v>4314</v>
      </c>
      <c r="B1901" s="25" t="s">
        <v>7649</v>
      </c>
      <c r="C1901" s="25">
        <v>5</v>
      </c>
      <c r="D1901" s="25" t="s">
        <v>7808</v>
      </c>
      <c r="E1901" s="25"/>
      <c r="F1901" s="25"/>
      <c r="G1901" s="25">
        <v>41.15</v>
      </c>
      <c r="H1901" s="38">
        <f t="shared" si="125"/>
        <v>41.15</v>
      </c>
      <c r="I1901" s="149"/>
      <c r="J1901" s="192">
        <f t="shared" si="126"/>
        <v>41.15</v>
      </c>
      <c r="K1901" s="149">
        <v>12.75</v>
      </c>
      <c r="L1901" s="38">
        <f t="shared" si="127"/>
        <v>524.66</v>
      </c>
      <c r="M1901" s="25"/>
      <c r="N1901" s="38">
        <f t="shared" si="128"/>
        <v>524.66</v>
      </c>
      <c r="O1901" s="25"/>
    </row>
    <row r="1902" ht="12" spans="1:15">
      <c r="A1902" s="25" t="s">
        <v>4314</v>
      </c>
      <c r="B1902" s="25" t="s">
        <v>7649</v>
      </c>
      <c r="C1902" s="25">
        <v>5</v>
      </c>
      <c r="D1902" s="25" t="s">
        <v>7809</v>
      </c>
      <c r="E1902" s="25"/>
      <c r="F1902" s="25"/>
      <c r="G1902" s="25">
        <v>49.38</v>
      </c>
      <c r="H1902" s="38">
        <f t="shared" si="125"/>
        <v>49.38</v>
      </c>
      <c r="I1902" s="149"/>
      <c r="J1902" s="192">
        <f t="shared" si="126"/>
        <v>49.38</v>
      </c>
      <c r="K1902" s="149">
        <v>12.75</v>
      </c>
      <c r="L1902" s="38">
        <f t="shared" si="127"/>
        <v>629.6</v>
      </c>
      <c r="M1902" s="25"/>
      <c r="N1902" s="38">
        <f t="shared" si="128"/>
        <v>629.6</v>
      </c>
      <c r="O1902" s="25"/>
    </row>
    <row r="1903" ht="12" spans="1:15">
      <c r="A1903" s="25" t="s">
        <v>4314</v>
      </c>
      <c r="B1903" s="25" t="s">
        <v>7649</v>
      </c>
      <c r="C1903" s="25">
        <v>5</v>
      </c>
      <c r="D1903" s="25" t="s">
        <v>570</v>
      </c>
      <c r="E1903" s="25"/>
      <c r="F1903" s="25"/>
      <c r="G1903" s="25">
        <v>32.92</v>
      </c>
      <c r="H1903" s="38">
        <f t="shared" si="125"/>
        <v>32.92</v>
      </c>
      <c r="I1903" s="149"/>
      <c r="J1903" s="192">
        <f t="shared" si="126"/>
        <v>32.92</v>
      </c>
      <c r="K1903" s="149">
        <v>12.75</v>
      </c>
      <c r="L1903" s="38">
        <f t="shared" si="127"/>
        <v>419.73</v>
      </c>
      <c r="M1903" s="25"/>
      <c r="N1903" s="38">
        <f t="shared" si="128"/>
        <v>419.73</v>
      </c>
      <c r="O1903" s="25"/>
    </row>
    <row r="1904" ht="12" spans="1:15">
      <c r="A1904" s="25" t="s">
        <v>4314</v>
      </c>
      <c r="B1904" s="25" t="s">
        <v>7649</v>
      </c>
      <c r="C1904" s="25">
        <v>6</v>
      </c>
      <c r="D1904" s="25" t="s">
        <v>7810</v>
      </c>
      <c r="E1904" s="25"/>
      <c r="F1904" s="25"/>
      <c r="G1904" s="25">
        <v>25.75</v>
      </c>
      <c r="H1904" s="38">
        <f t="shared" si="125"/>
        <v>25.75</v>
      </c>
      <c r="I1904" s="149"/>
      <c r="J1904" s="192">
        <f t="shared" si="126"/>
        <v>25.75</v>
      </c>
      <c r="K1904" s="149">
        <v>12.75</v>
      </c>
      <c r="L1904" s="38">
        <f t="shared" si="127"/>
        <v>328.31</v>
      </c>
      <c r="M1904" s="25"/>
      <c r="N1904" s="38">
        <f t="shared" si="128"/>
        <v>328.31</v>
      </c>
      <c r="O1904" s="25"/>
    </row>
    <row r="1905" ht="12" spans="1:15">
      <c r="A1905" s="25" t="s">
        <v>4314</v>
      </c>
      <c r="B1905" s="25" t="s">
        <v>7649</v>
      </c>
      <c r="C1905" s="25">
        <v>6</v>
      </c>
      <c r="D1905" s="25" t="s">
        <v>7811</v>
      </c>
      <c r="E1905" s="25"/>
      <c r="F1905" s="25"/>
      <c r="G1905" s="25">
        <v>25.32</v>
      </c>
      <c r="H1905" s="38">
        <f t="shared" si="125"/>
        <v>25.32</v>
      </c>
      <c r="I1905" s="149"/>
      <c r="J1905" s="192">
        <f t="shared" si="126"/>
        <v>25.32</v>
      </c>
      <c r="K1905" s="149">
        <v>12.75</v>
      </c>
      <c r="L1905" s="38">
        <f t="shared" si="127"/>
        <v>322.83</v>
      </c>
      <c r="M1905" s="25"/>
      <c r="N1905" s="38">
        <f t="shared" si="128"/>
        <v>322.83</v>
      </c>
      <c r="O1905" s="25"/>
    </row>
    <row r="1906" ht="12" spans="1:15">
      <c r="A1906" s="25" t="s">
        <v>4314</v>
      </c>
      <c r="B1906" s="25" t="s">
        <v>7649</v>
      </c>
      <c r="C1906" s="25">
        <v>6</v>
      </c>
      <c r="D1906" s="25" t="s">
        <v>7812</v>
      </c>
      <c r="E1906" s="25"/>
      <c r="F1906" s="25"/>
      <c r="G1906" s="25">
        <v>37.28</v>
      </c>
      <c r="H1906" s="38">
        <f t="shared" si="125"/>
        <v>37.28</v>
      </c>
      <c r="I1906" s="149"/>
      <c r="J1906" s="192">
        <f t="shared" si="126"/>
        <v>37.28</v>
      </c>
      <c r="K1906" s="149">
        <v>12.75</v>
      </c>
      <c r="L1906" s="38">
        <f t="shared" si="127"/>
        <v>475.32</v>
      </c>
      <c r="M1906" s="25"/>
      <c r="N1906" s="38">
        <f t="shared" si="128"/>
        <v>475.32</v>
      </c>
      <c r="O1906" s="25"/>
    </row>
    <row r="1907" ht="12" spans="1:15">
      <c r="A1907" s="25" t="s">
        <v>4314</v>
      </c>
      <c r="B1907" s="25" t="s">
        <v>7649</v>
      </c>
      <c r="C1907" s="25">
        <v>6</v>
      </c>
      <c r="D1907" s="25" t="s">
        <v>7813</v>
      </c>
      <c r="E1907" s="25"/>
      <c r="F1907" s="25"/>
      <c r="G1907" s="25">
        <v>19</v>
      </c>
      <c r="H1907" s="38">
        <f t="shared" si="125"/>
        <v>19</v>
      </c>
      <c r="I1907" s="149"/>
      <c r="J1907" s="192">
        <f t="shared" si="126"/>
        <v>19</v>
      </c>
      <c r="K1907" s="149">
        <v>12.75</v>
      </c>
      <c r="L1907" s="38">
        <f t="shared" si="127"/>
        <v>242.25</v>
      </c>
      <c r="M1907" s="25"/>
      <c r="N1907" s="38">
        <f t="shared" si="128"/>
        <v>242.25</v>
      </c>
      <c r="O1907" s="25"/>
    </row>
    <row r="1908" ht="12" spans="1:15">
      <c r="A1908" s="25" t="s">
        <v>4314</v>
      </c>
      <c r="B1908" s="25" t="s">
        <v>7649</v>
      </c>
      <c r="C1908" s="25">
        <v>6</v>
      </c>
      <c r="D1908" s="25" t="s">
        <v>7814</v>
      </c>
      <c r="E1908" s="25"/>
      <c r="F1908" s="25"/>
      <c r="G1908" s="25">
        <v>19</v>
      </c>
      <c r="H1908" s="38">
        <f t="shared" si="125"/>
        <v>19</v>
      </c>
      <c r="I1908" s="149"/>
      <c r="J1908" s="192">
        <f t="shared" si="126"/>
        <v>19</v>
      </c>
      <c r="K1908" s="149">
        <v>12.75</v>
      </c>
      <c r="L1908" s="38">
        <f t="shared" si="127"/>
        <v>242.25</v>
      </c>
      <c r="M1908" s="25"/>
      <c r="N1908" s="38">
        <f t="shared" si="128"/>
        <v>242.25</v>
      </c>
      <c r="O1908" s="25"/>
    </row>
    <row r="1909" ht="12" spans="1:15">
      <c r="A1909" s="25" t="s">
        <v>4314</v>
      </c>
      <c r="B1909" s="25" t="s">
        <v>7649</v>
      </c>
      <c r="C1909" s="25">
        <v>6</v>
      </c>
      <c r="D1909" s="25" t="s">
        <v>7815</v>
      </c>
      <c r="E1909" s="25"/>
      <c r="F1909" s="25"/>
      <c r="G1909" s="25">
        <v>54.06</v>
      </c>
      <c r="H1909" s="38">
        <f t="shared" si="125"/>
        <v>54.06</v>
      </c>
      <c r="I1909" s="149"/>
      <c r="J1909" s="192">
        <f t="shared" si="126"/>
        <v>54.06</v>
      </c>
      <c r="K1909" s="149">
        <v>12.75</v>
      </c>
      <c r="L1909" s="38">
        <f t="shared" si="127"/>
        <v>689.27</v>
      </c>
      <c r="M1909" s="25"/>
      <c r="N1909" s="38">
        <f t="shared" si="128"/>
        <v>689.27</v>
      </c>
      <c r="O1909" s="25"/>
    </row>
    <row r="1910" ht="12" spans="1:15">
      <c r="A1910" s="25" t="s">
        <v>4314</v>
      </c>
      <c r="B1910" s="25" t="s">
        <v>7649</v>
      </c>
      <c r="C1910" s="25">
        <v>6</v>
      </c>
      <c r="D1910" s="25" t="s">
        <v>7816</v>
      </c>
      <c r="E1910" s="25"/>
      <c r="F1910" s="25"/>
      <c r="G1910" s="25">
        <v>16.51</v>
      </c>
      <c r="H1910" s="38">
        <f t="shared" si="125"/>
        <v>16.51</v>
      </c>
      <c r="I1910" s="149"/>
      <c r="J1910" s="192">
        <f t="shared" si="126"/>
        <v>16.51</v>
      </c>
      <c r="K1910" s="149">
        <v>12.75</v>
      </c>
      <c r="L1910" s="38">
        <f t="shared" si="127"/>
        <v>210.5</v>
      </c>
      <c r="M1910" s="25"/>
      <c r="N1910" s="38">
        <f t="shared" si="128"/>
        <v>210.5</v>
      </c>
      <c r="O1910" s="25"/>
    </row>
    <row r="1911" ht="12" spans="1:15">
      <c r="A1911" s="25" t="s">
        <v>4314</v>
      </c>
      <c r="B1911" s="25" t="s">
        <v>7649</v>
      </c>
      <c r="C1911" s="25">
        <v>6</v>
      </c>
      <c r="D1911" s="25" t="s">
        <v>7817</v>
      </c>
      <c r="E1911" s="25"/>
      <c r="F1911" s="25"/>
      <c r="G1911" s="25">
        <v>29.1</v>
      </c>
      <c r="H1911" s="38">
        <f t="shared" si="125"/>
        <v>29.1</v>
      </c>
      <c r="I1911" s="149"/>
      <c r="J1911" s="192">
        <f t="shared" si="126"/>
        <v>29.1</v>
      </c>
      <c r="K1911" s="149">
        <v>12.75</v>
      </c>
      <c r="L1911" s="38">
        <f t="shared" si="127"/>
        <v>371.03</v>
      </c>
      <c r="M1911" s="25"/>
      <c r="N1911" s="38">
        <f t="shared" si="128"/>
        <v>371.03</v>
      </c>
      <c r="O1911" s="25"/>
    </row>
    <row r="1912" ht="12" spans="1:15">
      <c r="A1912" s="25" t="s">
        <v>4314</v>
      </c>
      <c r="B1912" s="25" t="s">
        <v>7649</v>
      </c>
      <c r="C1912" s="25">
        <v>6</v>
      </c>
      <c r="D1912" s="25" t="s">
        <v>7818</v>
      </c>
      <c r="E1912" s="25"/>
      <c r="F1912" s="25"/>
      <c r="G1912" s="25">
        <v>24.83</v>
      </c>
      <c r="H1912" s="38">
        <f t="shared" si="125"/>
        <v>24.83</v>
      </c>
      <c r="I1912" s="149"/>
      <c r="J1912" s="192">
        <f t="shared" si="126"/>
        <v>24.83</v>
      </c>
      <c r="K1912" s="149">
        <v>12.75</v>
      </c>
      <c r="L1912" s="38">
        <f t="shared" si="127"/>
        <v>316.58</v>
      </c>
      <c r="M1912" s="25"/>
      <c r="N1912" s="38">
        <f t="shared" si="128"/>
        <v>316.58</v>
      </c>
      <c r="O1912" s="25"/>
    </row>
    <row r="1913" ht="12" spans="1:15">
      <c r="A1913" s="25" t="s">
        <v>4314</v>
      </c>
      <c r="B1913" s="25" t="s">
        <v>7649</v>
      </c>
      <c r="C1913" s="25">
        <v>6</v>
      </c>
      <c r="D1913" s="25" t="s">
        <v>7819</v>
      </c>
      <c r="E1913" s="25"/>
      <c r="F1913" s="25"/>
      <c r="G1913" s="25">
        <v>21</v>
      </c>
      <c r="H1913" s="38">
        <f t="shared" si="125"/>
        <v>21</v>
      </c>
      <c r="I1913" s="149"/>
      <c r="J1913" s="192">
        <f t="shared" si="126"/>
        <v>21</v>
      </c>
      <c r="K1913" s="149">
        <v>12.75</v>
      </c>
      <c r="L1913" s="38">
        <f t="shared" si="127"/>
        <v>267.75</v>
      </c>
      <c r="M1913" s="25"/>
      <c r="N1913" s="38">
        <f t="shared" si="128"/>
        <v>267.75</v>
      </c>
      <c r="O1913" s="25"/>
    </row>
    <row r="1914" ht="12" spans="1:15">
      <c r="A1914" s="25" t="s">
        <v>4314</v>
      </c>
      <c r="B1914" s="25" t="s">
        <v>7649</v>
      </c>
      <c r="C1914" s="25">
        <v>6</v>
      </c>
      <c r="D1914" s="25" t="s">
        <v>1972</v>
      </c>
      <c r="E1914" s="25"/>
      <c r="F1914" s="25"/>
      <c r="G1914" s="25">
        <v>62.3</v>
      </c>
      <c r="H1914" s="38">
        <f t="shared" si="125"/>
        <v>62.3</v>
      </c>
      <c r="I1914" s="149"/>
      <c r="J1914" s="192">
        <f t="shared" si="126"/>
        <v>62.3</v>
      </c>
      <c r="K1914" s="149">
        <v>12.75</v>
      </c>
      <c r="L1914" s="38">
        <f t="shared" si="127"/>
        <v>794.33</v>
      </c>
      <c r="M1914" s="25"/>
      <c r="N1914" s="38">
        <f t="shared" si="128"/>
        <v>794.33</v>
      </c>
      <c r="O1914" s="25"/>
    </row>
    <row r="1915" ht="12" spans="1:15">
      <c r="A1915" s="25" t="s">
        <v>4314</v>
      </c>
      <c r="B1915" s="25" t="s">
        <v>7649</v>
      </c>
      <c r="C1915" s="25">
        <v>6</v>
      </c>
      <c r="D1915" s="25" t="s">
        <v>7820</v>
      </c>
      <c r="E1915" s="25"/>
      <c r="F1915" s="25"/>
      <c r="G1915" s="25">
        <v>21.88</v>
      </c>
      <c r="H1915" s="38">
        <f t="shared" si="125"/>
        <v>21.88</v>
      </c>
      <c r="I1915" s="149"/>
      <c r="J1915" s="192">
        <f t="shared" si="126"/>
        <v>21.88</v>
      </c>
      <c r="K1915" s="149">
        <v>12.75</v>
      </c>
      <c r="L1915" s="38">
        <f t="shared" si="127"/>
        <v>278.97</v>
      </c>
      <c r="M1915" s="25"/>
      <c r="N1915" s="38">
        <f t="shared" si="128"/>
        <v>278.97</v>
      </c>
      <c r="O1915" s="25"/>
    </row>
    <row r="1916" ht="12" spans="1:15">
      <c r="A1916" s="25" t="s">
        <v>4314</v>
      </c>
      <c r="B1916" s="25" t="s">
        <v>7649</v>
      </c>
      <c r="C1916" s="25">
        <v>6</v>
      </c>
      <c r="D1916" s="25" t="s">
        <v>7821</v>
      </c>
      <c r="E1916" s="25"/>
      <c r="F1916" s="25"/>
      <c r="G1916" s="25">
        <v>28.12</v>
      </c>
      <c r="H1916" s="38">
        <f t="shared" si="125"/>
        <v>28.12</v>
      </c>
      <c r="I1916" s="149"/>
      <c r="J1916" s="192">
        <f t="shared" si="126"/>
        <v>28.12</v>
      </c>
      <c r="K1916" s="149">
        <v>12.75</v>
      </c>
      <c r="L1916" s="38">
        <f t="shared" si="127"/>
        <v>358.53</v>
      </c>
      <c r="M1916" s="25"/>
      <c r="N1916" s="38">
        <f t="shared" si="128"/>
        <v>358.53</v>
      </c>
      <c r="O1916" s="25"/>
    </row>
    <row r="1917" ht="12" spans="1:15">
      <c r="A1917" s="25" t="s">
        <v>4314</v>
      </c>
      <c r="B1917" s="25" t="s">
        <v>7649</v>
      </c>
      <c r="C1917" s="25">
        <v>6</v>
      </c>
      <c r="D1917" s="25" t="s">
        <v>3445</v>
      </c>
      <c r="E1917" s="25"/>
      <c r="F1917" s="25"/>
      <c r="G1917" s="25">
        <v>24.7</v>
      </c>
      <c r="H1917" s="38">
        <f t="shared" si="125"/>
        <v>24.7</v>
      </c>
      <c r="I1917" s="149"/>
      <c r="J1917" s="192">
        <f t="shared" si="126"/>
        <v>24.7</v>
      </c>
      <c r="K1917" s="149">
        <v>12.75</v>
      </c>
      <c r="L1917" s="38">
        <f t="shared" si="127"/>
        <v>314.93</v>
      </c>
      <c r="M1917" s="25"/>
      <c r="N1917" s="38">
        <f t="shared" si="128"/>
        <v>314.93</v>
      </c>
      <c r="O1917" s="25"/>
    </row>
    <row r="1918" ht="12" spans="1:15">
      <c r="A1918" s="25" t="s">
        <v>4314</v>
      </c>
      <c r="B1918" s="25" t="s">
        <v>7649</v>
      </c>
      <c r="C1918" s="25">
        <v>6</v>
      </c>
      <c r="D1918" s="200" t="s">
        <v>7822</v>
      </c>
      <c r="E1918" s="25"/>
      <c r="F1918" s="25"/>
      <c r="G1918" s="25">
        <v>11.18</v>
      </c>
      <c r="H1918" s="38">
        <f t="shared" si="125"/>
        <v>11.18</v>
      </c>
      <c r="I1918" s="149"/>
      <c r="J1918" s="192">
        <f t="shared" si="126"/>
        <v>11.18</v>
      </c>
      <c r="K1918" s="149">
        <v>12.75</v>
      </c>
      <c r="L1918" s="38">
        <f t="shared" si="127"/>
        <v>142.55</v>
      </c>
      <c r="M1918" s="25"/>
      <c r="N1918" s="38">
        <f t="shared" si="128"/>
        <v>142.55</v>
      </c>
      <c r="O1918" s="25"/>
    </row>
    <row r="1919" ht="12" spans="1:15">
      <c r="A1919" s="25" t="s">
        <v>4314</v>
      </c>
      <c r="B1919" s="25" t="s">
        <v>7649</v>
      </c>
      <c r="C1919" s="25">
        <v>6</v>
      </c>
      <c r="D1919" s="25" t="s">
        <v>7823</v>
      </c>
      <c r="E1919" s="25"/>
      <c r="F1919" s="25"/>
      <c r="G1919" s="25">
        <v>6.5</v>
      </c>
      <c r="H1919" s="38">
        <f t="shared" si="125"/>
        <v>6.5</v>
      </c>
      <c r="I1919" s="149"/>
      <c r="J1919" s="192">
        <f t="shared" si="126"/>
        <v>6.5</v>
      </c>
      <c r="K1919" s="149">
        <v>12.75</v>
      </c>
      <c r="L1919" s="38">
        <f t="shared" si="127"/>
        <v>82.88</v>
      </c>
      <c r="M1919" s="25"/>
      <c r="N1919" s="38">
        <f t="shared" si="128"/>
        <v>82.88</v>
      </c>
      <c r="O1919" s="25"/>
    </row>
    <row r="1920" ht="12" spans="1:15">
      <c r="A1920" s="25" t="s">
        <v>4314</v>
      </c>
      <c r="B1920" s="25" t="s">
        <v>7649</v>
      </c>
      <c r="C1920" s="25">
        <v>6</v>
      </c>
      <c r="D1920" s="25" t="s">
        <v>62</v>
      </c>
      <c r="E1920" s="25"/>
      <c r="F1920" s="25"/>
      <c r="G1920" s="25">
        <v>11</v>
      </c>
      <c r="H1920" s="38">
        <f t="shared" si="125"/>
        <v>11</v>
      </c>
      <c r="I1920" s="149"/>
      <c r="J1920" s="192">
        <f t="shared" si="126"/>
        <v>11</v>
      </c>
      <c r="K1920" s="149">
        <v>12.75</v>
      </c>
      <c r="L1920" s="38">
        <f t="shared" si="127"/>
        <v>140.25</v>
      </c>
      <c r="M1920" s="25"/>
      <c r="N1920" s="38">
        <f t="shared" si="128"/>
        <v>140.25</v>
      </c>
      <c r="O1920" s="25"/>
    </row>
    <row r="1921" ht="12" spans="1:15">
      <c r="A1921" s="25" t="s">
        <v>4314</v>
      </c>
      <c r="B1921" s="25" t="s">
        <v>7649</v>
      </c>
      <c r="C1921" s="25">
        <v>6</v>
      </c>
      <c r="D1921" s="25" t="s">
        <v>7824</v>
      </c>
      <c r="E1921" s="25"/>
      <c r="F1921" s="25"/>
      <c r="G1921" s="25">
        <v>27.45</v>
      </c>
      <c r="H1921" s="38">
        <f t="shared" ref="H1921:H1984" si="129">F1921+G1921</f>
        <v>27.45</v>
      </c>
      <c r="I1921" s="149"/>
      <c r="J1921" s="192">
        <f t="shared" si="126"/>
        <v>27.45</v>
      </c>
      <c r="K1921" s="149">
        <v>12.75</v>
      </c>
      <c r="L1921" s="38">
        <f t="shared" si="127"/>
        <v>349.99</v>
      </c>
      <c r="M1921" s="25"/>
      <c r="N1921" s="38">
        <f t="shared" si="128"/>
        <v>349.99</v>
      </c>
      <c r="O1921" s="25"/>
    </row>
    <row r="1922" ht="12" spans="1:15">
      <c r="A1922" s="25" t="s">
        <v>4314</v>
      </c>
      <c r="B1922" s="25" t="s">
        <v>7649</v>
      </c>
      <c r="C1922" s="25">
        <v>6</v>
      </c>
      <c r="D1922" s="25" t="s">
        <v>7825</v>
      </c>
      <c r="E1922" s="25"/>
      <c r="F1922" s="25"/>
      <c r="G1922" s="25">
        <v>53.46</v>
      </c>
      <c r="H1922" s="38">
        <f t="shared" si="129"/>
        <v>53.46</v>
      </c>
      <c r="I1922" s="149"/>
      <c r="J1922" s="192">
        <f t="shared" ref="J1922:J1985" si="130">H1922-I1922</f>
        <v>53.46</v>
      </c>
      <c r="K1922" s="149">
        <v>12.75</v>
      </c>
      <c r="L1922" s="38">
        <f t="shared" ref="L1922:L1985" si="131">ROUND(H1922*K1922,2)</f>
        <v>681.62</v>
      </c>
      <c r="M1922" s="25"/>
      <c r="N1922" s="38">
        <f t="shared" ref="N1922:N1985" si="132">L1922-M1922</f>
        <v>681.62</v>
      </c>
      <c r="O1922" s="25"/>
    </row>
    <row r="1923" ht="12" spans="1:15">
      <c r="A1923" s="25" t="s">
        <v>4314</v>
      </c>
      <c r="B1923" s="25" t="s">
        <v>7649</v>
      </c>
      <c r="C1923" s="25">
        <v>6</v>
      </c>
      <c r="D1923" s="25" t="s">
        <v>7826</v>
      </c>
      <c r="E1923" s="25"/>
      <c r="F1923" s="25"/>
      <c r="G1923" s="25">
        <v>10</v>
      </c>
      <c r="H1923" s="38">
        <f t="shared" si="129"/>
        <v>10</v>
      </c>
      <c r="I1923" s="149"/>
      <c r="J1923" s="192">
        <f t="shared" si="130"/>
        <v>10</v>
      </c>
      <c r="K1923" s="149">
        <v>12.75</v>
      </c>
      <c r="L1923" s="38">
        <f t="shared" si="131"/>
        <v>127.5</v>
      </c>
      <c r="M1923" s="25"/>
      <c r="N1923" s="38">
        <f t="shared" si="132"/>
        <v>127.5</v>
      </c>
      <c r="O1923" s="25"/>
    </row>
    <row r="1924" ht="12" spans="1:15">
      <c r="A1924" s="25" t="s">
        <v>4314</v>
      </c>
      <c r="B1924" s="25" t="s">
        <v>7649</v>
      </c>
      <c r="C1924" s="25">
        <v>6</v>
      </c>
      <c r="D1924" s="25" t="s">
        <v>6243</v>
      </c>
      <c r="E1924" s="25"/>
      <c r="F1924" s="25"/>
      <c r="G1924" s="25">
        <v>15.45</v>
      </c>
      <c r="H1924" s="38">
        <f t="shared" si="129"/>
        <v>15.45</v>
      </c>
      <c r="I1924" s="149"/>
      <c r="J1924" s="192">
        <f t="shared" si="130"/>
        <v>15.45</v>
      </c>
      <c r="K1924" s="149">
        <v>12.75</v>
      </c>
      <c r="L1924" s="38">
        <f t="shared" si="131"/>
        <v>196.99</v>
      </c>
      <c r="M1924" s="25"/>
      <c r="N1924" s="38">
        <f t="shared" si="132"/>
        <v>196.99</v>
      </c>
      <c r="O1924" s="25"/>
    </row>
    <row r="1925" ht="12" spans="1:15">
      <c r="A1925" s="25" t="s">
        <v>4314</v>
      </c>
      <c r="B1925" s="25" t="s">
        <v>7649</v>
      </c>
      <c r="C1925" s="25">
        <v>6</v>
      </c>
      <c r="D1925" s="25" t="s">
        <v>7827</v>
      </c>
      <c r="E1925" s="25"/>
      <c r="F1925" s="25"/>
      <c r="G1925" s="25">
        <v>22.33</v>
      </c>
      <c r="H1925" s="38">
        <f t="shared" si="129"/>
        <v>22.33</v>
      </c>
      <c r="I1925" s="149"/>
      <c r="J1925" s="192">
        <f t="shared" si="130"/>
        <v>22.33</v>
      </c>
      <c r="K1925" s="149">
        <v>12.75</v>
      </c>
      <c r="L1925" s="38">
        <f t="shared" si="131"/>
        <v>284.71</v>
      </c>
      <c r="M1925" s="25"/>
      <c r="N1925" s="38">
        <f t="shared" si="132"/>
        <v>284.71</v>
      </c>
      <c r="O1925" s="25"/>
    </row>
    <row r="1926" ht="12" spans="1:15">
      <c r="A1926" s="25" t="s">
        <v>4314</v>
      </c>
      <c r="B1926" s="25" t="s">
        <v>7649</v>
      </c>
      <c r="C1926" s="25">
        <v>6</v>
      </c>
      <c r="D1926" s="25" t="s">
        <v>7828</v>
      </c>
      <c r="E1926" s="25"/>
      <c r="F1926" s="25"/>
      <c r="G1926" s="25">
        <v>12.02</v>
      </c>
      <c r="H1926" s="38">
        <f t="shared" si="129"/>
        <v>12.02</v>
      </c>
      <c r="I1926" s="149"/>
      <c r="J1926" s="192">
        <f t="shared" si="130"/>
        <v>12.02</v>
      </c>
      <c r="K1926" s="149">
        <v>12.75</v>
      </c>
      <c r="L1926" s="38">
        <f t="shared" si="131"/>
        <v>153.26</v>
      </c>
      <c r="M1926" s="25"/>
      <c r="N1926" s="38">
        <f t="shared" si="132"/>
        <v>153.26</v>
      </c>
      <c r="O1926" s="25"/>
    </row>
    <row r="1927" ht="12" spans="1:15">
      <c r="A1927" s="25" t="s">
        <v>4314</v>
      </c>
      <c r="B1927" s="25" t="s">
        <v>7649</v>
      </c>
      <c r="C1927" s="25">
        <v>6</v>
      </c>
      <c r="D1927" s="25" t="s">
        <v>7829</v>
      </c>
      <c r="E1927" s="25"/>
      <c r="F1927" s="25"/>
      <c r="G1927" s="25">
        <v>10.63</v>
      </c>
      <c r="H1927" s="38">
        <f t="shared" si="129"/>
        <v>10.63</v>
      </c>
      <c r="I1927" s="149"/>
      <c r="J1927" s="192">
        <f t="shared" si="130"/>
        <v>10.63</v>
      </c>
      <c r="K1927" s="149">
        <v>12.75</v>
      </c>
      <c r="L1927" s="38">
        <f t="shared" si="131"/>
        <v>135.53</v>
      </c>
      <c r="M1927" s="25"/>
      <c r="N1927" s="38">
        <f t="shared" si="132"/>
        <v>135.53</v>
      </c>
      <c r="O1927" s="25"/>
    </row>
    <row r="1928" ht="12" spans="1:15">
      <c r="A1928" s="25" t="s">
        <v>4314</v>
      </c>
      <c r="B1928" s="25" t="s">
        <v>7649</v>
      </c>
      <c r="C1928" s="25">
        <v>6</v>
      </c>
      <c r="D1928" s="25" t="s">
        <v>7830</v>
      </c>
      <c r="E1928" s="25"/>
      <c r="F1928" s="25"/>
      <c r="G1928" s="25">
        <v>19.6</v>
      </c>
      <c r="H1928" s="38">
        <f t="shared" si="129"/>
        <v>19.6</v>
      </c>
      <c r="I1928" s="149"/>
      <c r="J1928" s="192">
        <f t="shared" si="130"/>
        <v>19.6</v>
      </c>
      <c r="K1928" s="149">
        <v>12.75</v>
      </c>
      <c r="L1928" s="38">
        <f t="shared" si="131"/>
        <v>249.9</v>
      </c>
      <c r="M1928" s="25"/>
      <c r="N1928" s="38">
        <f t="shared" si="132"/>
        <v>249.9</v>
      </c>
      <c r="O1928" s="25"/>
    </row>
    <row r="1929" ht="12" spans="1:15">
      <c r="A1929" s="25" t="s">
        <v>4314</v>
      </c>
      <c r="B1929" s="25" t="s">
        <v>7649</v>
      </c>
      <c r="C1929" s="25">
        <v>6</v>
      </c>
      <c r="D1929" s="25" t="s">
        <v>7831</v>
      </c>
      <c r="E1929" s="25"/>
      <c r="F1929" s="25"/>
      <c r="G1929" s="25">
        <v>11</v>
      </c>
      <c r="H1929" s="38">
        <f t="shared" si="129"/>
        <v>11</v>
      </c>
      <c r="I1929" s="149"/>
      <c r="J1929" s="192">
        <f t="shared" si="130"/>
        <v>11</v>
      </c>
      <c r="K1929" s="149">
        <v>12.75</v>
      </c>
      <c r="L1929" s="38">
        <f t="shared" si="131"/>
        <v>140.25</v>
      </c>
      <c r="M1929" s="25"/>
      <c r="N1929" s="38">
        <f t="shared" si="132"/>
        <v>140.25</v>
      </c>
      <c r="O1929" s="25"/>
    </row>
    <row r="1930" ht="12" spans="1:15">
      <c r="A1930" s="25" t="s">
        <v>4314</v>
      </c>
      <c r="B1930" s="25" t="s">
        <v>7649</v>
      </c>
      <c r="C1930" s="25">
        <v>6</v>
      </c>
      <c r="D1930" s="25" t="s">
        <v>7832</v>
      </c>
      <c r="E1930" s="25"/>
      <c r="F1930" s="25"/>
      <c r="G1930" s="25">
        <v>11</v>
      </c>
      <c r="H1930" s="38">
        <f t="shared" si="129"/>
        <v>11</v>
      </c>
      <c r="I1930" s="149"/>
      <c r="J1930" s="192">
        <f t="shared" si="130"/>
        <v>11</v>
      </c>
      <c r="K1930" s="149">
        <v>12.75</v>
      </c>
      <c r="L1930" s="38">
        <f t="shared" si="131"/>
        <v>140.25</v>
      </c>
      <c r="M1930" s="25"/>
      <c r="N1930" s="38">
        <f t="shared" si="132"/>
        <v>140.25</v>
      </c>
      <c r="O1930" s="25"/>
    </row>
    <row r="1931" ht="12" spans="1:15">
      <c r="A1931" s="25" t="s">
        <v>4314</v>
      </c>
      <c r="B1931" s="25" t="s">
        <v>7649</v>
      </c>
      <c r="C1931" s="25">
        <v>6</v>
      </c>
      <c r="D1931" s="25" t="s">
        <v>7833</v>
      </c>
      <c r="E1931" s="25"/>
      <c r="F1931" s="25"/>
      <c r="G1931" s="25">
        <v>100.53</v>
      </c>
      <c r="H1931" s="38">
        <f t="shared" si="129"/>
        <v>100.53</v>
      </c>
      <c r="I1931" s="149"/>
      <c r="J1931" s="192">
        <f t="shared" si="130"/>
        <v>100.53</v>
      </c>
      <c r="K1931" s="149">
        <v>12.75</v>
      </c>
      <c r="L1931" s="38">
        <f t="shared" si="131"/>
        <v>1281.76</v>
      </c>
      <c r="M1931" s="25"/>
      <c r="N1931" s="38">
        <f t="shared" si="132"/>
        <v>1281.76</v>
      </c>
      <c r="O1931" s="25"/>
    </row>
    <row r="1932" ht="12" spans="1:15">
      <c r="A1932" s="25" t="s">
        <v>4314</v>
      </c>
      <c r="B1932" s="25" t="s">
        <v>7649</v>
      </c>
      <c r="C1932" s="25">
        <v>7</v>
      </c>
      <c r="D1932" s="25" t="s">
        <v>7834</v>
      </c>
      <c r="E1932" s="25"/>
      <c r="F1932" s="25"/>
      <c r="G1932" s="25">
        <v>45.2</v>
      </c>
      <c r="H1932" s="38">
        <f t="shared" si="129"/>
        <v>45.2</v>
      </c>
      <c r="I1932" s="149"/>
      <c r="J1932" s="192">
        <f t="shared" si="130"/>
        <v>45.2</v>
      </c>
      <c r="K1932" s="149">
        <v>12.75</v>
      </c>
      <c r="L1932" s="38">
        <f t="shared" si="131"/>
        <v>576.3</v>
      </c>
      <c r="M1932" s="25"/>
      <c r="N1932" s="38">
        <f t="shared" si="132"/>
        <v>576.3</v>
      </c>
      <c r="O1932" s="25"/>
    </row>
    <row r="1933" ht="12" spans="1:15">
      <c r="A1933" s="25" t="s">
        <v>4314</v>
      </c>
      <c r="B1933" s="25" t="s">
        <v>7649</v>
      </c>
      <c r="C1933" s="25">
        <v>7</v>
      </c>
      <c r="D1933" s="25" t="s">
        <v>7835</v>
      </c>
      <c r="E1933" s="25"/>
      <c r="F1933" s="25"/>
      <c r="G1933" s="25">
        <v>22.55</v>
      </c>
      <c r="H1933" s="38">
        <f t="shared" si="129"/>
        <v>22.55</v>
      </c>
      <c r="I1933" s="149"/>
      <c r="J1933" s="192">
        <f t="shared" si="130"/>
        <v>22.55</v>
      </c>
      <c r="K1933" s="149">
        <v>12.75</v>
      </c>
      <c r="L1933" s="38">
        <f t="shared" si="131"/>
        <v>287.51</v>
      </c>
      <c r="M1933" s="25"/>
      <c r="N1933" s="38">
        <f t="shared" si="132"/>
        <v>287.51</v>
      </c>
      <c r="O1933" s="25"/>
    </row>
    <row r="1934" ht="12" spans="1:15">
      <c r="A1934" s="25" t="s">
        <v>4314</v>
      </c>
      <c r="B1934" s="25" t="s">
        <v>7649</v>
      </c>
      <c r="C1934" s="25">
        <v>7</v>
      </c>
      <c r="D1934" s="25" t="s">
        <v>7836</v>
      </c>
      <c r="E1934" s="25"/>
      <c r="F1934" s="25"/>
      <c r="G1934" s="25">
        <v>18.06</v>
      </c>
      <c r="H1934" s="38">
        <f t="shared" si="129"/>
        <v>18.06</v>
      </c>
      <c r="I1934" s="149"/>
      <c r="J1934" s="192">
        <f t="shared" si="130"/>
        <v>18.06</v>
      </c>
      <c r="K1934" s="149">
        <v>12.75</v>
      </c>
      <c r="L1934" s="38">
        <f t="shared" si="131"/>
        <v>230.27</v>
      </c>
      <c r="M1934" s="25"/>
      <c r="N1934" s="38">
        <f t="shared" si="132"/>
        <v>230.27</v>
      </c>
      <c r="O1934" s="25"/>
    </row>
    <row r="1935" ht="12" spans="1:15">
      <c r="A1935" s="25" t="s">
        <v>4314</v>
      </c>
      <c r="B1935" s="25" t="s">
        <v>7649</v>
      </c>
      <c r="C1935" s="25">
        <v>7</v>
      </c>
      <c r="D1935" s="25" t="s">
        <v>7837</v>
      </c>
      <c r="E1935" s="25"/>
      <c r="F1935" s="25"/>
      <c r="G1935" s="25">
        <v>45.2</v>
      </c>
      <c r="H1935" s="38">
        <f t="shared" si="129"/>
        <v>45.2</v>
      </c>
      <c r="I1935" s="149"/>
      <c r="J1935" s="192">
        <f t="shared" si="130"/>
        <v>45.2</v>
      </c>
      <c r="K1935" s="149">
        <v>12.75</v>
      </c>
      <c r="L1935" s="38">
        <f t="shared" si="131"/>
        <v>576.3</v>
      </c>
      <c r="M1935" s="25"/>
      <c r="N1935" s="38">
        <f t="shared" si="132"/>
        <v>576.3</v>
      </c>
      <c r="O1935" s="25"/>
    </row>
    <row r="1936" ht="12" spans="1:15">
      <c r="A1936" s="25" t="s">
        <v>4314</v>
      </c>
      <c r="B1936" s="25" t="s">
        <v>7649</v>
      </c>
      <c r="C1936" s="25">
        <v>7</v>
      </c>
      <c r="D1936" s="25" t="s">
        <v>7838</v>
      </c>
      <c r="E1936" s="25"/>
      <c r="F1936" s="25"/>
      <c r="G1936" s="25">
        <v>22.55</v>
      </c>
      <c r="H1936" s="38">
        <f t="shared" si="129"/>
        <v>22.55</v>
      </c>
      <c r="I1936" s="149"/>
      <c r="J1936" s="192">
        <f t="shared" si="130"/>
        <v>22.55</v>
      </c>
      <c r="K1936" s="149">
        <v>12.75</v>
      </c>
      <c r="L1936" s="38">
        <f t="shared" si="131"/>
        <v>287.51</v>
      </c>
      <c r="M1936" s="25"/>
      <c r="N1936" s="38">
        <f t="shared" si="132"/>
        <v>287.51</v>
      </c>
      <c r="O1936" s="25"/>
    </row>
    <row r="1937" ht="12" spans="1:15">
      <c r="A1937" s="25" t="s">
        <v>4314</v>
      </c>
      <c r="B1937" s="25" t="s">
        <v>7649</v>
      </c>
      <c r="C1937" s="25">
        <v>7</v>
      </c>
      <c r="D1937" s="25" t="s">
        <v>7839</v>
      </c>
      <c r="E1937" s="25"/>
      <c r="F1937" s="25"/>
      <c r="G1937" s="25">
        <v>31.57</v>
      </c>
      <c r="H1937" s="38">
        <f t="shared" si="129"/>
        <v>31.57</v>
      </c>
      <c r="I1937" s="149"/>
      <c r="J1937" s="192">
        <f t="shared" si="130"/>
        <v>31.57</v>
      </c>
      <c r="K1937" s="149">
        <v>12.75</v>
      </c>
      <c r="L1937" s="38">
        <f t="shared" si="131"/>
        <v>402.52</v>
      </c>
      <c r="M1937" s="25"/>
      <c r="N1937" s="38">
        <f t="shared" si="132"/>
        <v>402.52</v>
      </c>
      <c r="O1937" s="25"/>
    </row>
    <row r="1938" ht="12" spans="1:15">
      <c r="A1938" s="25" t="s">
        <v>4314</v>
      </c>
      <c r="B1938" s="25" t="s">
        <v>7649</v>
      </c>
      <c r="C1938" s="25">
        <v>7</v>
      </c>
      <c r="D1938" s="25" t="s">
        <v>7840</v>
      </c>
      <c r="E1938" s="25"/>
      <c r="F1938" s="25"/>
      <c r="G1938" s="25">
        <v>67.75</v>
      </c>
      <c r="H1938" s="38">
        <f t="shared" si="129"/>
        <v>67.75</v>
      </c>
      <c r="I1938" s="149"/>
      <c r="J1938" s="192">
        <f t="shared" si="130"/>
        <v>67.75</v>
      </c>
      <c r="K1938" s="149">
        <v>12.75</v>
      </c>
      <c r="L1938" s="38">
        <f t="shared" si="131"/>
        <v>863.81</v>
      </c>
      <c r="M1938" s="25"/>
      <c r="N1938" s="38">
        <f t="shared" si="132"/>
        <v>863.81</v>
      </c>
      <c r="O1938" s="25"/>
    </row>
    <row r="1939" ht="12" spans="1:15">
      <c r="A1939" s="25" t="s">
        <v>4314</v>
      </c>
      <c r="B1939" s="25" t="s">
        <v>7649</v>
      </c>
      <c r="C1939" s="25">
        <v>7</v>
      </c>
      <c r="D1939" s="25" t="s">
        <v>7841</v>
      </c>
      <c r="E1939" s="25"/>
      <c r="F1939" s="25"/>
      <c r="G1939" s="25">
        <v>36.18</v>
      </c>
      <c r="H1939" s="38">
        <f t="shared" si="129"/>
        <v>36.18</v>
      </c>
      <c r="I1939" s="149"/>
      <c r="J1939" s="192">
        <f t="shared" si="130"/>
        <v>36.18</v>
      </c>
      <c r="K1939" s="149">
        <v>12.75</v>
      </c>
      <c r="L1939" s="38">
        <f t="shared" si="131"/>
        <v>461.3</v>
      </c>
      <c r="M1939" s="25"/>
      <c r="N1939" s="38">
        <f t="shared" si="132"/>
        <v>461.3</v>
      </c>
      <c r="O1939" s="25"/>
    </row>
    <row r="1940" ht="12" spans="1:15">
      <c r="A1940" s="25" t="s">
        <v>4314</v>
      </c>
      <c r="B1940" s="25" t="s">
        <v>7649</v>
      </c>
      <c r="C1940" s="25">
        <v>7</v>
      </c>
      <c r="D1940" s="25" t="s">
        <v>7842</v>
      </c>
      <c r="E1940" s="25"/>
      <c r="F1940" s="25"/>
      <c r="G1940" s="25">
        <v>13.53</v>
      </c>
      <c r="H1940" s="38">
        <f t="shared" si="129"/>
        <v>13.53</v>
      </c>
      <c r="I1940" s="149"/>
      <c r="J1940" s="192">
        <f t="shared" si="130"/>
        <v>13.53</v>
      </c>
      <c r="K1940" s="149">
        <v>12.75</v>
      </c>
      <c r="L1940" s="38">
        <f t="shared" si="131"/>
        <v>172.51</v>
      </c>
      <c r="M1940" s="25"/>
      <c r="N1940" s="38">
        <f t="shared" si="132"/>
        <v>172.51</v>
      </c>
      <c r="O1940" s="25"/>
    </row>
    <row r="1941" ht="12" spans="1:15">
      <c r="A1941" s="25" t="s">
        <v>4314</v>
      </c>
      <c r="B1941" s="25" t="s">
        <v>7649</v>
      </c>
      <c r="C1941" s="25">
        <v>7</v>
      </c>
      <c r="D1941" s="25" t="s">
        <v>7843</v>
      </c>
      <c r="E1941" s="25"/>
      <c r="F1941" s="25"/>
      <c r="G1941" s="25">
        <v>13.53</v>
      </c>
      <c r="H1941" s="38">
        <f t="shared" si="129"/>
        <v>13.53</v>
      </c>
      <c r="I1941" s="149"/>
      <c r="J1941" s="192">
        <f t="shared" si="130"/>
        <v>13.53</v>
      </c>
      <c r="K1941" s="149">
        <v>12.75</v>
      </c>
      <c r="L1941" s="38">
        <f t="shared" si="131"/>
        <v>172.51</v>
      </c>
      <c r="M1941" s="25"/>
      <c r="N1941" s="38">
        <f t="shared" si="132"/>
        <v>172.51</v>
      </c>
      <c r="O1941" s="25"/>
    </row>
    <row r="1942" ht="12" spans="1:15">
      <c r="A1942" s="25" t="s">
        <v>4314</v>
      </c>
      <c r="B1942" s="25" t="s">
        <v>7649</v>
      </c>
      <c r="C1942" s="25">
        <v>7</v>
      </c>
      <c r="D1942" s="25" t="s">
        <v>7844</v>
      </c>
      <c r="E1942" s="25"/>
      <c r="F1942" s="25"/>
      <c r="G1942" s="25">
        <v>13.53</v>
      </c>
      <c r="H1942" s="38">
        <f t="shared" si="129"/>
        <v>13.53</v>
      </c>
      <c r="I1942" s="149"/>
      <c r="J1942" s="192">
        <f t="shared" si="130"/>
        <v>13.53</v>
      </c>
      <c r="K1942" s="149">
        <v>12.75</v>
      </c>
      <c r="L1942" s="38">
        <f t="shared" si="131"/>
        <v>172.51</v>
      </c>
      <c r="M1942" s="25"/>
      <c r="N1942" s="38">
        <f t="shared" si="132"/>
        <v>172.51</v>
      </c>
      <c r="O1942" s="25"/>
    </row>
    <row r="1943" ht="12" spans="1:15">
      <c r="A1943" s="25" t="s">
        <v>4314</v>
      </c>
      <c r="B1943" s="25" t="s">
        <v>7649</v>
      </c>
      <c r="C1943" s="25">
        <v>7</v>
      </c>
      <c r="D1943" s="25" t="s">
        <v>7845</v>
      </c>
      <c r="E1943" s="25"/>
      <c r="F1943" s="25"/>
      <c r="G1943" s="25">
        <v>49.71</v>
      </c>
      <c r="H1943" s="38">
        <f t="shared" si="129"/>
        <v>49.71</v>
      </c>
      <c r="I1943" s="149"/>
      <c r="J1943" s="192">
        <f t="shared" si="130"/>
        <v>49.71</v>
      </c>
      <c r="K1943" s="149">
        <v>12.75</v>
      </c>
      <c r="L1943" s="38">
        <f t="shared" si="131"/>
        <v>633.8</v>
      </c>
      <c r="M1943" s="25"/>
      <c r="N1943" s="38">
        <f t="shared" si="132"/>
        <v>633.8</v>
      </c>
      <c r="O1943" s="25"/>
    </row>
    <row r="1944" ht="12" spans="1:15">
      <c r="A1944" s="25" t="s">
        <v>4314</v>
      </c>
      <c r="B1944" s="25" t="s">
        <v>7649</v>
      </c>
      <c r="C1944" s="25">
        <v>7</v>
      </c>
      <c r="D1944" s="25" t="s">
        <v>2748</v>
      </c>
      <c r="E1944" s="25"/>
      <c r="F1944" s="25"/>
      <c r="G1944" s="25">
        <v>36.18</v>
      </c>
      <c r="H1944" s="38">
        <f t="shared" si="129"/>
        <v>36.18</v>
      </c>
      <c r="I1944" s="149"/>
      <c r="J1944" s="192">
        <f t="shared" si="130"/>
        <v>36.18</v>
      </c>
      <c r="K1944" s="149">
        <v>12.75</v>
      </c>
      <c r="L1944" s="38">
        <f t="shared" si="131"/>
        <v>461.3</v>
      </c>
      <c r="M1944" s="25"/>
      <c r="N1944" s="38">
        <f t="shared" si="132"/>
        <v>461.3</v>
      </c>
      <c r="O1944" s="25"/>
    </row>
    <row r="1945" ht="12" spans="1:15">
      <c r="A1945" s="25" t="s">
        <v>4314</v>
      </c>
      <c r="B1945" s="25" t="s">
        <v>7649</v>
      </c>
      <c r="C1945" s="25">
        <v>7</v>
      </c>
      <c r="D1945" s="25" t="s">
        <v>7846</v>
      </c>
      <c r="E1945" s="25"/>
      <c r="F1945" s="25"/>
      <c r="G1945" s="25">
        <v>22.55</v>
      </c>
      <c r="H1945" s="38">
        <f t="shared" si="129"/>
        <v>22.55</v>
      </c>
      <c r="I1945" s="149"/>
      <c r="J1945" s="192">
        <f t="shared" si="130"/>
        <v>22.55</v>
      </c>
      <c r="K1945" s="149">
        <v>12.75</v>
      </c>
      <c r="L1945" s="38">
        <f t="shared" si="131"/>
        <v>287.51</v>
      </c>
      <c r="M1945" s="25"/>
      <c r="N1945" s="38">
        <f t="shared" si="132"/>
        <v>287.51</v>
      </c>
      <c r="O1945" s="25"/>
    </row>
    <row r="1946" ht="12" spans="1:15">
      <c r="A1946" s="25" t="s">
        <v>4314</v>
      </c>
      <c r="B1946" s="25" t="s">
        <v>7649</v>
      </c>
      <c r="C1946" s="25">
        <v>7</v>
      </c>
      <c r="D1946" s="25" t="s">
        <v>7847</v>
      </c>
      <c r="E1946" s="25"/>
      <c r="F1946" s="25"/>
      <c r="G1946" s="25">
        <v>13.53</v>
      </c>
      <c r="H1946" s="38">
        <f t="shared" si="129"/>
        <v>13.53</v>
      </c>
      <c r="I1946" s="149"/>
      <c r="J1946" s="192">
        <f t="shared" si="130"/>
        <v>13.53</v>
      </c>
      <c r="K1946" s="149">
        <v>12.75</v>
      </c>
      <c r="L1946" s="38">
        <f t="shared" si="131"/>
        <v>172.51</v>
      </c>
      <c r="M1946" s="25"/>
      <c r="N1946" s="38">
        <f t="shared" si="132"/>
        <v>172.51</v>
      </c>
      <c r="O1946" s="25"/>
    </row>
    <row r="1947" ht="12" spans="1:15">
      <c r="A1947" s="25" t="s">
        <v>4314</v>
      </c>
      <c r="B1947" s="25" t="s">
        <v>7649</v>
      </c>
      <c r="C1947" s="25">
        <v>7</v>
      </c>
      <c r="D1947" s="25" t="s">
        <v>7848</v>
      </c>
      <c r="E1947" s="25"/>
      <c r="F1947" s="25"/>
      <c r="G1947" s="25">
        <v>22.57</v>
      </c>
      <c r="H1947" s="38">
        <f t="shared" si="129"/>
        <v>22.57</v>
      </c>
      <c r="I1947" s="149"/>
      <c r="J1947" s="192">
        <f t="shared" si="130"/>
        <v>22.57</v>
      </c>
      <c r="K1947" s="149">
        <v>12.75</v>
      </c>
      <c r="L1947" s="38">
        <f t="shared" si="131"/>
        <v>287.77</v>
      </c>
      <c r="M1947" s="25"/>
      <c r="N1947" s="38">
        <f t="shared" si="132"/>
        <v>287.77</v>
      </c>
      <c r="O1947" s="25"/>
    </row>
    <row r="1948" ht="12" spans="1:15">
      <c r="A1948" s="25" t="s">
        <v>4314</v>
      </c>
      <c r="B1948" s="25" t="s">
        <v>7649</v>
      </c>
      <c r="C1948" s="25">
        <v>7</v>
      </c>
      <c r="D1948" s="25" t="s">
        <v>7849</v>
      </c>
      <c r="E1948" s="25"/>
      <c r="F1948" s="25"/>
      <c r="G1948" s="25">
        <v>22.55</v>
      </c>
      <c r="H1948" s="38">
        <f t="shared" si="129"/>
        <v>22.55</v>
      </c>
      <c r="I1948" s="149"/>
      <c r="J1948" s="192">
        <f t="shared" si="130"/>
        <v>22.55</v>
      </c>
      <c r="K1948" s="149">
        <v>12.75</v>
      </c>
      <c r="L1948" s="38">
        <f t="shared" si="131"/>
        <v>287.51</v>
      </c>
      <c r="M1948" s="25"/>
      <c r="N1948" s="38">
        <f t="shared" si="132"/>
        <v>287.51</v>
      </c>
      <c r="O1948" s="25"/>
    </row>
    <row r="1949" ht="12" spans="1:15">
      <c r="A1949" s="25" t="s">
        <v>4314</v>
      </c>
      <c r="B1949" s="25" t="s">
        <v>7649</v>
      </c>
      <c r="C1949" s="25">
        <v>8</v>
      </c>
      <c r="D1949" s="25" t="s">
        <v>7850</v>
      </c>
      <c r="E1949" s="25"/>
      <c r="F1949" s="25"/>
      <c r="G1949" s="25">
        <v>84.3</v>
      </c>
      <c r="H1949" s="38">
        <f t="shared" si="129"/>
        <v>84.3</v>
      </c>
      <c r="I1949" s="149"/>
      <c r="J1949" s="192">
        <f t="shared" si="130"/>
        <v>84.3</v>
      </c>
      <c r="K1949" s="149">
        <v>12.75</v>
      </c>
      <c r="L1949" s="38">
        <f t="shared" si="131"/>
        <v>1074.83</v>
      </c>
      <c r="M1949" s="25"/>
      <c r="N1949" s="38">
        <f t="shared" si="132"/>
        <v>1074.83</v>
      </c>
      <c r="O1949" s="25"/>
    </row>
    <row r="1950" ht="12" spans="1:15">
      <c r="A1950" s="25" t="s">
        <v>4314</v>
      </c>
      <c r="B1950" s="25" t="s">
        <v>7649</v>
      </c>
      <c r="C1950" s="25">
        <v>8</v>
      </c>
      <c r="D1950" s="25" t="s">
        <v>7851</v>
      </c>
      <c r="E1950" s="25"/>
      <c r="F1950" s="25"/>
      <c r="G1950" s="25">
        <v>101.86</v>
      </c>
      <c r="H1950" s="38">
        <f t="shared" si="129"/>
        <v>101.86</v>
      </c>
      <c r="I1950" s="149"/>
      <c r="J1950" s="192">
        <f t="shared" si="130"/>
        <v>101.86</v>
      </c>
      <c r="K1950" s="149">
        <v>12.75</v>
      </c>
      <c r="L1950" s="38">
        <f t="shared" si="131"/>
        <v>1298.72</v>
      </c>
      <c r="M1950" s="25"/>
      <c r="N1950" s="38">
        <f t="shared" si="132"/>
        <v>1298.72</v>
      </c>
      <c r="O1950" s="25"/>
    </row>
    <row r="1951" ht="12" spans="1:15">
      <c r="A1951" s="25" t="s">
        <v>4314</v>
      </c>
      <c r="B1951" s="25" t="s">
        <v>7649</v>
      </c>
      <c r="C1951" s="25">
        <v>8</v>
      </c>
      <c r="D1951" s="25" t="s">
        <v>7852</v>
      </c>
      <c r="E1951" s="25"/>
      <c r="F1951" s="25"/>
      <c r="G1951" s="25">
        <v>22.48</v>
      </c>
      <c r="H1951" s="38">
        <f t="shared" si="129"/>
        <v>22.48</v>
      </c>
      <c r="I1951" s="149"/>
      <c r="J1951" s="192">
        <f t="shared" si="130"/>
        <v>22.48</v>
      </c>
      <c r="K1951" s="149">
        <v>12.75</v>
      </c>
      <c r="L1951" s="38">
        <f t="shared" si="131"/>
        <v>286.62</v>
      </c>
      <c r="M1951" s="25"/>
      <c r="N1951" s="38">
        <f t="shared" si="132"/>
        <v>286.62</v>
      </c>
      <c r="O1951" s="25"/>
    </row>
    <row r="1952" ht="12" spans="1:15">
      <c r="A1952" s="25" t="s">
        <v>4314</v>
      </c>
      <c r="B1952" s="25" t="s">
        <v>7649</v>
      </c>
      <c r="C1952" s="25">
        <v>8</v>
      </c>
      <c r="D1952" s="25" t="s">
        <v>7853</v>
      </c>
      <c r="E1952" s="25"/>
      <c r="F1952" s="25"/>
      <c r="G1952" s="25">
        <v>33.72</v>
      </c>
      <c r="H1952" s="38">
        <f t="shared" si="129"/>
        <v>33.72</v>
      </c>
      <c r="I1952" s="149"/>
      <c r="J1952" s="192">
        <f t="shared" si="130"/>
        <v>33.72</v>
      </c>
      <c r="K1952" s="149">
        <v>12.75</v>
      </c>
      <c r="L1952" s="38">
        <f t="shared" si="131"/>
        <v>429.93</v>
      </c>
      <c r="M1952" s="25"/>
      <c r="N1952" s="38">
        <f t="shared" si="132"/>
        <v>429.93</v>
      </c>
      <c r="O1952" s="25"/>
    </row>
    <row r="1953" ht="12" spans="1:15">
      <c r="A1953" s="72" t="s">
        <v>4314</v>
      </c>
      <c r="B1953" s="72" t="s">
        <v>7649</v>
      </c>
      <c r="C1953" s="72">
        <v>8</v>
      </c>
      <c r="D1953" s="72" t="s">
        <v>7854</v>
      </c>
      <c r="E1953" s="72"/>
      <c r="F1953" s="72"/>
      <c r="G1953" s="72">
        <v>22.48</v>
      </c>
      <c r="H1953" s="38">
        <f t="shared" si="129"/>
        <v>22.48</v>
      </c>
      <c r="I1953" s="196"/>
      <c r="J1953" s="192">
        <f t="shared" si="130"/>
        <v>22.48</v>
      </c>
      <c r="K1953" s="196">
        <v>12.75</v>
      </c>
      <c r="L1953" s="38">
        <f t="shared" si="131"/>
        <v>286.62</v>
      </c>
      <c r="M1953" s="72"/>
      <c r="N1953" s="38">
        <f t="shared" si="132"/>
        <v>286.62</v>
      </c>
      <c r="O1953" s="72" t="s">
        <v>7855</v>
      </c>
    </row>
    <row r="1954" ht="12" spans="1:15">
      <c r="A1954" s="25" t="s">
        <v>4314</v>
      </c>
      <c r="B1954" s="25" t="s">
        <v>7649</v>
      </c>
      <c r="C1954" s="25">
        <v>8</v>
      </c>
      <c r="D1954" s="25" t="s">
        <v>7856</v>
      </c>
      <c r="E1954" s="25"/>
      <c r="F1954" s="25"/>
      <c r="G1954" s="25">
        <v>50.58</v>
      </c>
      <c r="H1954" s="38">
        <f t="shared" si="129"/>
        <v>50.58</v>
      </c>
      <c r="I1954" s="149"/>
      <c r="J1954" s="192">
        <f t="shared" si="130"/>
        <v>50.58</v>
      </c>
      <c r="K1954" s="149">
        <v>12.75</v>
      </c>
      <c r="L1954" s="38">
        <f t="shared" si="131"/>
        <v>644.9</v>
      </c>
      <c r="M1954" s="25"/>
      <c r="N1954" s="38">
        <f t="shared" si="132"/>
        <v>644.9</v>
      </c>
      <c r="O1954" s="25"/>
    </row>
    <row r="1955" ht="12" spans="1:15">
      <c r="A1955" s="25" t="s">
        <v>4314</v>
      </c>
      <c r="B1955" s="25" t="s">
        <v>7649</v>
      </c>
      <c r="C1955" s="25">
        <v>8</v>
      </c>
      <c r="D1955" s="25" t="s">
        <v>7857</v>
      </c>
      <c r="E1955" s="25"/>
      <c r="F1955" s="25"/>
      <c r="G1955" s="25">
        <v>33.72</v>
      </c>
      <c r="H1955" s="38">
        <f t="shared" si="129"/>
        <v>33.72</v>
      </c>
      <c r="I1955" s="149"/>
      <c r="J1955" s="192">
        <f t="shared" si="130"/>
        <v>33.72</v>
      </c>
      <c r="K1955" s="149">
        <v>12.75</v>
      </c>
      <c r="L1955" s="38">
        <f t="shared" si="131"/>
        <v>429.93</v>
      </c>
      <c r="M1955" s="25"/>
      <c r="N1955" s="38">
        <f t="shared" si="132"/>
        <v>429.93</v>
      </c>
      <c r="O1955" s="25"/>
    </row>
    <row r="1956" ht="12" spans="1:15">
      <c r="A1956" s="25" t="s">
        <v>4314</v>
      </c>
      <c r="B1956" s="25" t="s">
        <v>7649</v>
      </c>
      <c r="C1956" s="25">
        <v>8</v>
      </c>
      <c r="D1956" s="25" t="s">
        <v>7858</v>
      </c>
      <c r="E1956" s="25"/>
      <c r="F1956" s="25"/>
      <c r="G1956" s="25">
        <v>50.58</v>
      </c>
      <c r="H1956" s="38">
        <f t="shared" si="129"/>
        <v>50.58</v>
      </c>
      <c r="I1956" s="149"/>
      <c r="J1956" s="192">
        <f t="shared" si="130"/>
        <v>50.58</v>
      </c>
      <c r="K1956" s="149">
        <v>12.75</v>
      </c>
      <c r="L1956" s="38">
        <f t="shared" si="131"/>
        <v>644.9</v>
      </c>
      <c r="M1956" s="25"/>
      <c r="N1956" s="38">
        <f t="shared" si="132"/>
        <v>644.9</v>
      </c>
      <c r="O1956" s="25"/>
    </row>
    <row r="1957" ht="12" spans="1:15">
      <c r="A1957" s="72" t="s">
        <v>4314</v>
      </c>
      <c r="B1957" s="72" t="s">
        <v>7649</v>
      </c>
      <c r="C1957" s="72">
        <v>8</v>
      </c>
      <c r="D1957" s="72" t="s">
        <v>7859</v>
      </c>
      <c r="E1957" s="72"/>
      <c r="F1957" s="72"/>
      <c r="G1957" s="72">
        <v>56.2</v>
      </c>
      <c r="H1957" s="38">
        <f t="shared" si="129"/>
        <v>56.2</v>
      </c>
      <c r="I1957" s="196"/>
      <c r="J1957" s="192">
        <f t="shared" si="130"/>
        <v>56.2</v>
      </c>
      <c r="K1957" s="196">
        <v>12.75</v>
      </c>
      <c r="L1957" s="38">
        <f t="shared" si="131"/>
        <v>716.55</v>
      </c>
      <c r="M1957" s="72"/>
      <c r="N1957" s="38">
        <f t="shared" si="132"/>
        <v>716.55</v>
      </c>
      <c r="O1957" s="72" t="s">
        <v>7860</v>
      </c>
    </row>
    <row r="1958" ht="12" spans="1:15">
      <c r="A1958" s="25" t="s">
        <v>4314</v>
      </c>
      <c r="B1958" s="25" t="s">
        <v>7649</v>
      </c>
      <c r="C1958" s="25">
        <v>8</v>
      </c>
      <c r="D1958" s="25" t="s">
        <v>7861</v>
      </c>
      <c r="E1958" s="25"/>
      <c r="F1958" s="25"/>
      <c r="G1958" s="25">
        <v>107.48</v>
      </c>
      <c r="H1958" s="38">
        <f t="shared" si="129"/>
        <v>107.48</v>
      </c>
      <c r="I1958" s="149"/>
      <c r="J1958" s="192">
        <f t="shared" si="130"/>
        <v>107.48</v>
      </c>
      <c r="K1958" s="149">
        <v>12.75</v>
      </c>
      <c r="L1958" s="38">
        <f t="shared" si="131"/>
        <v>1370.37</v>
      </c>
      <c r="M1958" s="25"/>
      <c r="N1958" s="38">
        <f t="shared" si="132"/>
        <v>1370.37</v>
      </c>
      <c r="O1958" s="25"/>
    </row>
    <row r="1959" ht="12" spans="1:15">
      <c r="A1959" s="25" t="s">
        <v>4314</v>
      </c>
      <c r="B1959" s="25" t="s">
        <v>7649</v>
      </c>
      <c r="C1959" s="25">
        <v>8</v>
      </c>
      <c r="D1959" s="25" t="s">
        <v>7862</v>
      </c>
      <c r="E1959" s="25"/>
      <c r="F1959" s="25"/>
      <c r="G1959" s="25">
        <v>33.72</v>
      </c>
      <c r="H1959" s="38">
        <f t="shared" si="129"/>
        <v>33.72</v>
      </c>
      <c r="I1959" s="149"/>
      <c r="J1959" s="192">
        <f t="shared" si="130"/>
        <v>33.72</v>
      </c>
      <c r="K1959" s="149">
        <v>12.75</v>
      </c>
      <c r="L1959" s="38">
        <f t="shared" si="131"/>
        <v>429.93</v>
      </c>
      <c r="M1959" s="25"/>
      <c r="N1959" s="38">
        <f t="shared" si="132"/>
        <v>429.93</v>
      </c>
      <c r="O1959" s="25"/>
    </row>
    <row r="1960" ht="12" spans="1:15">
      <c r="A1960" s="25" t="s">
        <v>4314</v>
      </c>
      <c r="B1960" s="25" t="s">
        <v>7649</v>
      </c>
      <c r="C1960" s="25">
        <v>8</v>
      </c>
      <c r="D1960" s="25" t="s">
        <v>7863</v>
      </c>
      <c r="E1960" s="25"/>
      <c r="F1960" s="25"/>
      <c r="G1960" s="25">
        <v>22.48</v>
      </c>
      <c r="H1960" s="38">
        <f t="shared" si="129"/>
        <v>22.48</v>
      </c>
      <c r="I1960" s="149"/>
      <c r="J1960" s="192">
        <f t="shared" si="130"/>
        <v>22.48</v>
      </c>
      <c r="K1960" s="149">
        <v>12.75</v>
      </c>
      <c r="L1960" s="38">
        <f t="shared" si="131"/>
        <v>286.62</v>
      </c>
      <c r="M1960" s="25"/>
      <c r="N1960" s="38">
        <f t="shared" si="132"/>
        <v>286.62</v>
      </c>
      <c r="O1960" s="25"/>
    </row>
    <row r="1961" ht="12" spans="1:15">
      <c r="A1961" s="72" t="s">
        <v>4314</v>
      </c>
      <c r="B1961" s="72" t="s">
        <v>7649</v>
      </c>
      <c r="C1961" s="72">
        <v>8</v>
      </c>
      <c r="D1961" s="72" t="s">
        <v>7864</v>
      </c>
      <c r="E1961" s="72"/>
      <c r="F1961" s="72"/>
      <c r="G1961" s="72">
        <v>50.58</v>
      </c>
      <c r="H1961" s="38">
        <f t="shared" si="129"/>
        <v>50.58</v>
      </c>
      <c r="I1961" s="196"/>
      <c r="J1961" s="192">
        <f t="shared" si="130"/>
        <v>50.58</v>
      </c>
      <c r="K1961" s="196">
        <v>12.75</v>
      </c>
      <c r="L1961" s="38">
        <f t="shared" si="131"/>
        <v>644.9</v>
      </c>
      <c r="M1961" s="72"/>
      <c r="N1961" s="38">
        <f t="shared" si="132"/>
        <v>644.9</v>
      </c>
      <c r="O1961" s="72" t="s">
        <v>7865</v>
      </c>
    </row>
    <row r="1962" ht="12" spans="1:15">
      <c r="A1962" s="25" t="s">
        <v>4314</v>
      </c>
      <c r="B1962" s="25" t="s">
        <v>7649</v>
      </c>
      <c r="C1962" s="25">
        <v>8</v>
      </c>
      <c r="D1962" s="25" t="s">
        <v>7866</v>
      </c>
      <c r="E1962" s="25"/>
      <c r="F1962" s="25"/>
      <c r="G1962" s="25">
        <v>84.3</v>
      </c>
      <c r="H1962" s="38">
        <f t="shared" si="129"/>
        <v>84.3</v>
      </c>
      <c r="I1962" s="149"/>
      <c r="J1962" s="192">
        <f t="shared" si="130"/>
        <v>84.3</v>
      </c>
      <c r="K1962" s="149">
        <v>12.75</v>
      </c>
      <c r="L1962" s="38">
        <f t="shared" si="131"/>
        <v>1074.83</v>
      </c>
      <c r="M1962" s="25"/>
      <c r="N1962" s="38">
        <f t="shared" si="132"/>
        <v>1074.83</v>
      </c>
      <c r="O1962" s="25"/>
    </row>
    <row r="1963" ht="12" spans="1:15">
      <c r="A1963" s="25" t="s">
        <v>4314</v>
      </c>
      <c r="B1963" s="25" t="s">
        <v>7649</v>
      </c>
      <c r="C1963" s="25">
        <v>8</v>
      </c>
      <c r="D1963" s="25" t="s">
        <v>7867</v>
      </c>
      <c r="E1963" s="25"/>
      <c r="F1963" s="25"/>
      <c r="G1963" s="25">
        <v>44.96</v>
      </c>
      <c r="H1963" s="38">
        <f t="shared" si="129"/>
        <v>44.96</v>
      </c>
      <c r="I1963" s="149"/>
      <c r="J1963" s="192">
        <f t="shared" si="130"/>
        <v>44.96</v>
      </c>
      <c r="K1963" s="149">
        <v>12.75</v>
      </c>
      <c r="L1963" s="38">
        <f t="shared" si="131"/>
        <v>573.24</v>
      </c>
      <c r="M1963" s="25"/>
      <c r="N1963" s="38">
        <f t="shared" si="132"/>
        <v>573.24</v>
      </c>
      <c r="O1963" s="25"/>
    </row>
    <row r="1964" ht="12" spans="1:15">
      <c r="A1964" s="25" t="s">
        <v>4314</v>
      </c>
      <c r="B1964" s="25" t="s">
        <v>7649</v>
      </c>
      <c r="C1964" s="25">
        <v>8</v>
      </c>
      <c r="D1964" s="25" t="s">
        <v>7868</v>
      </c>
      <c r="E1964" s="25"/>
      <c r="F1964" s="25"/>
      <c r="G1964" s="25">
        <v>28.1</v>
      </c>
      <c r="H1964" s="38">
        <f t="shared" si="129"/>
        <v>28.1</v>
      </c>
      <c r="I1964" s="149"/>
      <c r="J1964" s="192">
        <f t="shared" si="130"/>
        <v>28.1</v>
      </c>
      <c r="K1964" s="149">
        <v>12.75</v>
      </c>
      <c r="L1964" s="38">
        <f t="shared" si="131"/>
        <v>358.28</v>
      </c>
      <c r="M1964" s="25"/>
      <c r="N1964" s="38">
        <f t="shared" si="132"/>
        <v>358.28</v>
      </c>
      <c r="O1964" s="25"/>
    </row>
    <row r="1965" ht="12" spans="1:15">
      <c r="A1965" s="25" t="s">
        <v>4314</v>
      </c>
      <c r="B1965" s="25" t="s">
        <v>7649</v>
      </c>
      <c r="C1965" s="25">
        <v>8</v>
      </c>
      <c r="D1965" s="25" t="s">
        <v>7869</v>
      </c>
      <c r="E1965" s="25"/>
      <c r="F1965" s="25"/>
      <c r="G1965" s="25">
        <v>22.48</v>
      </c>
      <c r="H1965" s="38">
        <f t="shared" si="129"/>
        <v>22.48</v>
      </c>
      <c r="I1965" s="149"/>
      <c r="J1965" s="192">
        <f t="shared" si="130"/>
        <v>22.48</v>
      </c>
      <c r="K1965" s="149">
        <v>12.75</v>
      </c>
      <c r="L1965" s="38">
        <f t="shared" si="131"/>
        <v>286.62</v>
      </c>
      <c r="M1965" s="25"/>
      <c r="N1965" s="38">
        <f t="shared" si="132"/>
        <v>286.62</v>
      </c>
      <c r="O1965" s="25"/>
    </row>
    <row r="1966" ht="12" spans="1:15">
      <c r="A1966" s="25" t="s">
        <v>4314</v>
      </c>
      <c r="B1966" s="25" t="s">
        <v>7649</v>
      </c>
      <c r="C1966" s="25">
        <v>8</v>
      </c>
      <c r="D1966" s="25" t="s">
        <v>7870</v>
      </c>
      <c r="E1966" s="25"/>
      <c r="F1966" s="25"/>
      <c r="G1966" s="25">
        <v>28.1</v>
      </c>
      <c r="H1966" s="38">
        <f t="shared" si="129"/>
        <v>28.1</v>
      </c>
      <c r="I1966" s="149"/>
      <c r="J1966" s="192">
        <f t="shared" si="130"/>
        <v>28.1</v>
      </c>
      <c r="K1966" s="149">
        <v>12.75</v>
      </c>
      <c r="L1966" s="38">
        <f t="shared" si="131"/>
        <v>358.28</v>
      </c>
      <c r="M1966" s="25"/>
      <c r="N1966" s="38">
        <f t="shared" si="132"/>
        <v>358.28</v>
      </c>
      <c r="O1966" s="25"/>
    </row>
    <row r="1967" ht="12" spans="1:15">
      <c r="A1967" s="25" t="s">
        <v>4314</v>
      </c>
      <c r="B1967" s="25" t="s">
        <v>7649</v>
      </c>
      <c r="C1967" s="25">
        <v>8</v>
      </c>
      <c r="D1967" s="25" t="s">
        <v>7871</v>
      </c>
      <c r="E1967" s="25"/>
      <c r="F1967" s="25"/>
      <c r="G1967" s="25">
        <v>50.58</v>
      </c>
      <c r="H1967" s="38">
        <f t="shared" si="129"/>
        <v>50.58</v>
      </c>
      <c r="I1967" s="149"/>
      <c r="J1967" s="192">
        <f t="shared" si="130"/>
        <v>50.58</v>
      </c>
      <c r="K1967" s="149">
        <v>12.75</v>
      </c>
      <c r="L1967" s="38">
        <f t="shared" si="131"/>
        <v>644.9</v>
      </c>
      <c r="M1967" s="25"/>
      <c r="N1967" s="38">
        <f t="shared" si="132"/>
        <v>644.9</v>
      </c>
      <c r="O1967" s="25"/>
    </row>
    <row r="1968" ht="12" spans="1:15">
      <c r="A1968" s="25" t="s">
        <v>4314</v>
      </c>
      <c r="B1968" s="25" t="s">
        <v>7649</v>
      </c>
      <c r="C1968" s="25">
        <v>8</v>
      </c>
      <c r="D1968" s="25" t="s">
        <v>7872</v>
      </c>
      <c r="E1968" s="25"/>
      <c r="F1968" s="25"/>
      <c r="G1968" s="25">
        <v>56.2</v>
      </c>
      <c r="H1968" s="38">
        <f t="shared" si="129"/>
        <v>56.2</v>
      </c>
      <c r="I1968" s="149"/>
      <c r="J1968" s="192">
        <f t="shared" si="130"/>
        <v>56.2</v>
      </c>
      <c r="K1968" s="149">
        <v>12.75</v>
      </c>
      <c r="L1968" s="38">
        <f t="shared" si="131"/>
        <v>716.55</v>
      </c>
      <c r="M1968" s="25"/>
      <c r="N1968" s="38">
        <f t="shared" si="132"/>
        <v>716.55</v>
      </c>
      <c r="O1968" s="25"/>
    </row>
    <row r="1969" ht="12" spans="1:15">
      <c r="A1969" s="25" t="s">
        <v>4314</v>
      </c>
      <c r="B1969" s="25" t="s">
        <v>7649</v>
      </c>
      <c r="C1969" s="25">
        <v>8</v>
      </c>
      <c r="D1969" s="25" t="s">
        <v>7873</v>
      </c>
      <c r="E1969" s="25"/>
      <c r="F1969" s="25"/>
      <c r="G1969" s="25">
        <v>28.1</v>
      </c>
      <c r="H1969" s="38">
        <f t="shared" si="129"/>
        <v>28.1</v>
      </c>
      <c r="I1969" s="149"/>
      <c r="J1969" s="192">
        <f t="shared" si="130"/>
        <v>28.1</v>
      </c>
      <c r="K1969" s="149">
        <v>12.75</v>
      </c>
      <c r="L1969" s="38">
        <f t="shared" si="131"/>
        <v>358.28</v>
      </c>
      <c r="M1969" s="25"/>
      <c r="N1969" s="38">
        <f t="shared" si="132"/>
        <v>358.28</v>
      </c>
      <c r="O1969" s="25"/>
    </row>
    <row r="1970" ht="12" spans="1:15">
      <c r="A1970" s="25" t="s">
        <v>4314</v>
      </c>
      <c r="B1970" s="25" t="s">
        <v>7649</v>
      </c>
      <c r="C1970" s="25">
        <v>8</v>
      </c>
      <c r="D1970" s="25" t="s">
        <v>7874</v>
      </c>
      <c r="E1970" s="25"/>
      <c r="F1970" s="25"/>
      <c r="G1970" s="25">
        <v>73.06</v>
      </c>
      <c r="H1970" s="38">
        <f t="shared" si="129"/>
        <v>73.06</v>
      </c>
      <c r="I1970" s="149"/>
      <c r="J1970" s="192">
        <f t="shared" si="130"/>
        <v>73.06</v>
      </c>
      <c r="K1970" s="149">
        <v>12.75</v>
      </c>
      <c r="L1970" s="38">
        <f t="shared" si="131"/>
        <v>931.52</v>
      </c>
      <c r="M1970" s="25"/>
      <c r="N1970" s="38">
        <f t="shared" si="132"/>
        <v>931.52</v>
      </c>
      <c r="O1970" s="25"/>
    </row>
    <row r="1971" ht="12" spans="1:15">
      <c r="A1971" s="25" t="s">
        <v>4314</v>
      </c>
      <c r="B1971" s="25" t="s">
        <v>7649</v>
      </c>
      <c r="C1971" s="25">
        <v>8</v>
      </c>
      <c r="D1971" s="25" t="s">
        <v>7875</v>
      </c>
      <c r="E1971" s="25"/>
      <c r="F1971" s="25"/>
      <c r="G1971" s="25">
        <v>44.96</v>
      </c>
      <c r="H1971" s="38">
        <f t="shared" si="129"/>
        <v>44.96</v>
      </c>
      <c r="I1971" s="149"/>
      <c r="J1971" s="192">
        <f t="shared" si="130"/>
        <v>44.96</v>
      </c>
      <c r="K1971" s="149">
        <v>12.75</v>
      </c>
      <c r="L1971" s="38">
        <f t="shared" si="131"/>
        <v>573.24</v>
      </c>
      <c r="M1971" s="25"/>
      <c r="N1971" s="38">
        <f t="shared" si="132"/>
        <v>573.24</v>
      </c>
      <c r="O1971" s="25"/>
    </row>
    <row r="1972" ht="12" spans="1:15">
      <c r="A1972" s="25" t="s">
        <v>4314</v>
      </c>
      <c r="B1972" s="25" t="s">
        <v>7649</v>
      </c>
      <c r="C1972" s="25">
        <v>8</v>
      </c>
      <c r="D1972" s="25" t="s">
        <v>7876</v>
      </c>
      <c r="E1972" s="25"/>
      <c r="F1972" s="25"/>
      <c r="G1972" s="25">
        <v>50.58</v>
      </c>
      <c r="H1972" s="38">
        <f t="shared" si="129"/>
        <v>50.58</v>
      </c>
      <c r="I1972" s="149"/>
      <c r="J1972" s="192">
        <f t="shared" si="130"/>
        <v>50.58</v>
      </c>
      <c r="K1972" s="149">
        <v>12.75</v>
      </c>
      <c r="L1972" s="38">
        <f t="shared" si="131"/>
        <v>644.9</v>
      </c>
      <c r="M1972" s="25"/>
      <c r="N1972" s="38">
        <f t="shared" si="132"/>
        <v>644.9</v>
      </c>
      <c r="O1972" s="25"/>
    </row>
    <row r="1973" ht="12" spans="1:15">
      <c r="A1973" s="72" t="s">
        <v>4314</v>
      </c>
      <c r="B1973" s="72" t="s">
        <v>7649</v>
      </c>
      <c r="C1973" s="72">
        <v>8</v>
      </c>
      <c r="D1973" s="72" t="s">
        <v>7877</v>
      </c>
      <c r="E1973" s="72"/>
      <c r="F1973" s="72"/>
      <c r="G1973" s="72">
        <v>50.58</v>
      </c>
      <c r="H1973" s="38">
        <f t="shared" si="129"/>
        <v>50.58</v>
      </c>
      <c r="I1973" s="196"/>
      <c r="J1973" s="192">
        <f t="shared" si="130"/>
        <v>50.58</v>
      </c>
      <c r="K1973" s="196">
        <v>12.75</v>
      </c>
      <c r="L1973" s="38">
        <f t="shared" si="131"/>
        <v>644.9</v>
      </c>
      <c r="M1973" s="72"/>
      <c r="N1973" s="38">
        <f t="shared" si="132"/>
        <v>644.9</v>
      </c>
      <c r="O1973" s="72" t="s">
        <v>7878</v>
      </c>
    </row>
    <row r="1974" ht="12" spans="1:15">
      <c r="A1974" s="25" t="s">
        <v>4314</v>
      </c>
      <c r="B1974" s="25" t="s">
        <v>7649</v>
      </c>
      <c r="C1974" s="25">
        <v>8</v>
      </c>
      <c r="D1974" s="25" t="s">
        <v>7879</v>
      </c>
      <c r="E1974" s="25"/>
      <c r="F1974" s="25"/>
      <c r="G1974" s="25">
        <v>44.96</v>
      </c>
      <c r="H1974" s="38">
        <f t="shared" si="129"/>
        <v>44.96</v>
      </c>
      <c r="I1974" s="149"/>
      <c r="J1974" s="192">
        <f t="shared" si="130"/>
        <v>44.96</v>
      </c>
      <c r="K1974" s="149">
        <v>12.75</v>
      </c>
      <c r="L1974" s="38">
        <f t="shared" si="131"/>
        <v>573.24</v>
      </c>
      <c r="M1974" s="25"/>
      <c r="N1974" s="38">
        <f t="shared" si="132"/>
        <v>573.24</v>
      </c>
      <c r="O1974" s="25"/>
    </row>
    <row r="1975" ht="12" spans="1:15">
      <c r="A1975" s="25" t="s">
        <v>4314</v>
      </c>
      <c r="B1975" s="25" t="s">
        <v>7649</v>
      </c>
      <c r="C1975" s="25">
        <v>8</v>
      </c>
      <c r="D1975" s="25" t="s">
        <v>7880</v>
      </c>
      <c r="E1975" s="25"/>
      <c r="F1975" s="25"/>
      <c r="G1975" s="25">
        <v>44.96</v>
      </c>
      <c r="H1975" s="38">
        <f t="shared" si="129"/>
        <v>44.96</v>
      </c>
      <c r="I1975" s="149"/>
      <c r="J1975" s="192">
        <f t="shared" si="130"/>
        <v>44.96</v>
      </c>
      <c r="K1975" s="149">
        <v>12.75</v>
      </c>
      <c r="L1975" s="38">
        <f t="shared" si="131"/>
        <v>573.24</v>
      </c>
      <c r="M1975" s="25"/>
      <c r="N1975" s="38">
        <f t="shared" si="132"/>
        <v>573.24</v>
      </c>
      <c r="O1975" s="25"/>
    </row>
    <row r="1976" ht="12" spans="1:15">
      <c r="A1976" s="25" t="s">
        <v>4314</v>
      </c>
      <c r="B1976" s="25" t="s">
        <v>7649</v>
      </c>
      <c r="C1976" s="25" t="s">
        <v>4316</v>
      </c>
      <c r="D1976" s="25" t="s">
        <v>7881</v>
      </c>
      <c r="E1976" s="149"/>
      <c r="F1976" s="149">
        <v>2175.78</v>
      </c>
      <c r="G1976" s="25"/>
      <c r="H1976" s="38">
        <f t="shared" si="129"/>
        <v>2175.78</v>
      </c>
      <c r="I1976" s="149"/>
      <c r="J1976" s="192">
        <f t="shared" si="130"/>
        <v>2175.78</v>
      </c>
      <c r="K1976" s="149">
        <v>12.75</v>
      </c>
      <c r="L1976" s="38">
        <f t="shared" si="131"/>
        <v>27741.2</v>
      </c>
      <c r="M1976" s="25"/>
      <c r="N1976" s="38">
        <f t="shared" si="132"/>
        <v>27741.2</v>
      </c>
      <c r="O1976" s="25"/>
    </row>
    <row r="1977" ht="12" spans="1:15">
      <c r="A1977" s="25" t="s">
        <v>4314</v>
      </c>
      <c r="B1977" s="25" t="s">
        <v>7882</v>
      </c>
      <c r="C1977" s="25">
        <v>1</v>
      </c>
      <c r="D1977" s="25" t="s">
        <v>7883</v>
      </c>
      <c r="E1977" s="25"/>
      <c r="F1977" s="25"/>
      <c r="G1977" s="25">
        <v>58</v>
      </c>
      <c r="H1977" s="38">
        <f t="shared" si="129"/>
        <v>58</v>
      </c>
      <c r="I1977" s="149"/>
      <c r="J1977" s="192">
        <f t="shared" si="130"/>
        <v>58</v>
      </c>
      <c r="K1977" s="149">
        <v>12.75</v>
      </c>
      <c r="L1977" s="38">
        <f t="shared" si="131"/>
        <v>739.5</v>
      </c>
      <c r="M1977" s="25"/>
      <c r="N1977" s="38">
        <f t="shared" si="132"/>
        <v>739.5</v>
      </c>
      <c r="O1977" s="25"/>
    </row>
    <row r="1978" ht="12" spans="1:15">
      <c r="A1978" s="25" t="s">
        <v>4314</v>
      </c>
      <c r="B1978" s="25" t="s">
        <v>7882</v>
      </c>
      <c r="C1978" s="25">
        <v>1</v>
      </c>
      <c r="D1978" s="25" t="s">
        <v>7884</v>
      </c>
      <c r="E1978" s="25"/>
      <c r="F1978" s="25"/>
      <c r="G1978" s="25">
        <v>28</v>
      </c>
      <c r="H1978" s="38">
        <f t="shared" si="129"/>
        <v>28</v>
      </c>
      <c r="I1978" s="149"/>
      <c r="J1978" s="192">
        <f t="shared" si="130"/>
        <v>28</v>
      </c>
      <c r="K1978" s="149">
        <v>12.75</v>
      </c>
      <c r="L1978" s="38">
        <f t="shared" si="131"/>
        <v>357</v>
      </c>
      <c r="M1978" s="25"/>
      <c r="N1978" s="38">
        <f t="shared" si="132"/>
        <v>357</v>
      </c>
      <c r="O1978" s="25"/>
    </row>
    <row r="1979" ht="12" spans="1:15">
      <c r="A1979" s="25" t="s">
        <v>4314</v>
      </c>
      <c r="B1979" s="25" t="s">
        <v>7882</v>
      </c>
      <c r="C1979" s="25">
        <v>1</v>
      </c>
      <c r="D1979" s="25" t="s">
        <v>7885</v>
      </c>
      <c r="E1979" s="25"/>
      <c r="F1979" s="25"/>
      <c r="G1979" s="25">
        <v>10.5</v>
      </c>
      <c r="H1979" s="38">
        <f t="shared" si="129"/>
        <v>10.5</v>
      </c>
      <c r="I1979" s="149"/>
      <c r="J1979" s="192">
        <f t="shared" si="130"/>
        <v>10.5</v>
      </c>
      <c r="K1979" s="149">
        <v>12.75</v>
      </c>
      <c r="L1979" s="38">
        <f t="shared" si="131"/>
        <v>133.88</v>
      </c>
      <c r="M1979" s="25"/>
      <c r="N1979" s="38">
        <f t="shared" si="132"/>
        <v>133.88</v>
      </c>
      <c r="O1979" s="25"/>
    </row>
    <row r="1980" ht="12" spans="1:15">
      <c r="A1980" s="25" t="s">
        <v>4314</v>
      </c>
      <c r="B1980" s="25" t="s">
        <v>7882</v>
      </c>
      <c r="C1980" s="25">
        <v>1</v>
      </c>
      <c r="D1980" s="25" t="s">
        <v>7886</v>
      </c>
      <c r="E1980" s="25"/>
      <c r="F1980" s="25"/>
      <c r="G1980" s="25">
        <v>42</v>
      </c>
      <c r="H1980" s="38">
        <f t="shared" si="129"/>
        <v>42</v>
      </c>
      <c r="I1980" s="149"/>
      <c r="J1980" s="192">
        <f t="shared" si="130"/>
        <v>42</v>
      </c>
      <c r="K1980" s="149">
        <v>12.75</v>
      </c>
      <c r="L1980" s="38">
        <f t="shared" si="131"/>
        <v>535.5</v>
      </c>
      <c r="M1980" s="25"/>
      <c r="N1980" s="38">
        <f t="shared" si="132"/>
        <v>535.5</v>
      </c>
      <c r="O1980" s="25"/>
    </row>
    <row r="1981" ht="12" spans="1:15">
      <c r="A1981" s="25" t="s">
        <v>4314</v>
      </c>
      <c r="B1981" s="25" t="s">
        <v>7882</v>
      </c>
      <c r="C1981" s="25">
        <v>1</v>
      </c>
      <c r="D1981" s="25" t="s">
        <v>7887</v>
      </c>
      <c r="E1981" s="25"/>
      <c r="F1981" s="25"/>
      <c r="G1981" s="25">
        <v>11</v>
      </c>
      <c r="H1981" s="38">
        <f t="shared" si="129"/>
        <v>11</v>
      </c>
      <c r="I1981" s="149"/>
      <c r="J1981" s="192">
        <f t="shared" si="130"/>
        <v>11</v>
      </c>
      <c r="K1981" s="149">
        <v>12.75</v>
      </c>
      <c r="L1981" s="38">
        <f t="shared" si="131"/>
        <v>140.25</v>
      </c>
      <c r="M1981" s="25"/>
      <c r="N1981" s="38">
        <f t="shared" si="132"/>
        <v>140.25</v>
      </c>
      <c r="O1981" s="25"/>
    </row>
    <row r="1982" ht="12" spans="1:15">
      <c r="A1982" s="25" t="s">
        <v>4314</v>
      </c>
      <c r="B1982" s="25" t="s">
        <v>7882</v>
      </c>
      <c r="C1982" s="25">
        <v>1</v>
      </c>
      <c r="D1982" s="25" t="s">
        <v>7888</v>
      </c>
      <c r="E1982" s="25"/>
      <c r="F1982" s="25"/>
      <c r="G1982" s="25">
        <v>10</v>
      </c>
      <c r="H1982" s="38">
        <f t="shared" si="129"/>
        <v>10</v>
      </c>
      <c r="I1982" s="149"/>
      <c r="J1982" s="192">
        <f t="shared" si="130"/>
        <v>10</v>
      </c>
      <c r="K1982" s="149">
        <v>12.75</v>
      </c>
      <c r="L1982" s="38">
        <f t="shared" si="131"/>
        <v>127.5</v>
      </c>
      <c r="M1982" s="25"/>
      <c r="N1982" s="38">
        <f t="shared" si="132"/>
        <v>127.5</v>
      </c>
      <c r="O1982" s="25"/>
    </row>
    <row r="1983" ht="12" spans="1:15">
      <c r="A1983" s="25" t="s">
        <v>4314</v>
      </c>
      <c r="B1983" s="25" t="s">
        <v>7882</v>
      </c>
      <c r="C1983" s="25">
        <v>1</v>
      </c>
      <c r="D1983" s="25" t="s">
        <v>7889</v>
      </c>
      <c r="E1983" s="25"/>
      <c r="F1983" s="25"/>
      <c r="G1983" s="25">
        <v>14</v>
      </c>
      <c r="H1983" s="38">
        <f t="shared" si="129"/>
        <v>14</v>
      </c>
      <c r="I1983" s="149"/>
      <c r="J1983" s="192">
        <f t="shared" si="130"/>
        <v>14</v>
      </c>
      <c r="K1983" s="149">
        <v>12.75</v>
      </c>
      <c r="L1983" s="38">
        <f t="shared" si="131"/>
        <v>178.5</v>
      </c>
      <c r="M1983" s="25"/>
      <c r="N1983" s="38">
        <f t="shared" si="132"/>
        <v>178.5</v>
      </c>
      <c r="O1983" s="25"/>
    </row>
    <row r="1984" ht="12" spans="1:15">
      <c r="A1984" s="25" t="s">
        <v>4314</v>
      </c>
      <c r="B1984" s="25" t="s">
        <v>7882</v>
      </c>
      <c r="C1984" s="25">
        <v>1</v>
      </c>
      <c r="D1984" s="25" t="s">
        <v>7890</v>
      </c>
      <c r="E1984" s="25"/>
      <c r="F1984" s="25"/>
      <c r="G1984" s="25">
        <v>21</v>
      </c>
      <c r="H1984" s="38">
        <f t="shared" si="129"/>
        <v>21</v>
      </c>
      <c r="I1984" s="149"/>
      <c r="J1984" s="192">
        <f t="shared" si="130"/>
        <v>21</v>
      </c>
      <c r="K1984" s="149">
        <v>12.75</v>
      </c>
      <c r="L1984" s="38">
        <f t="shared" si="131"/>
        <v>267.75</v>
      </c>
      <c r="M1984" s="25"/>
      <c r="N1984" s="38">
        <f t="shared" si="132"/>
        <v>267.75</v>
      </c>
      <c r="O1984" s="25"/>
    </row>
    <row r="1985" ht="12" spans="1:15">
      <c r="A1985" s="25" t="s">
        <v>4314</v>
      </c>
      <c r="B1985" s="25" t="s">
        <v>7882</v>
      </c>
      <c r="C1985" s="25">
        <v>1</v>
      </c>
      <c r="D1985" s="25" t="s">
        <v>7891</v>
      </c>
      <c r="E1985" s="25"/>
      <c r="F1985" s="25"/>
      <c r="G1985" s="25">
        <v>17.5</v>
      </c>
      <c r="H1985" s="38">
        <f t="shared" ref="H1985:H2048" si="133">F1985+G1985</f>
        <v>17.5</v>
      </c>
      <c r="I1985" s="149"/>
      <c r="J1985" s="192">
        <f t="shared" si="130"/>
        <v>17.5</v>
      </c>
      <c r="K1985" s="149">
        <v>12.75</v>
      </c>
      <c r="L1985" s="38">
        <f t="shared" si="131"/>
        <v>223.13</v>
      </c>
      <c r="M1985" s="25"/>
      <c r="N1985" s="38">
        <f t="shared" si="132"/>
        <v>223.13</v>
      </c>
      <c r="O1985" s="25"/>
    </row>
    <row r="1986" ht="12" spans="1:15">
      <c r="A1986" s="25" t="s">
        <v>4314</v>
      </c>
      <c r="B1986" s="25" t="s">
        <v>7882</v>
      </c>
      <c r="C1986" s="25">
        <v>1</v>
      </c>
      <c r="D1986" s="25" t="s">
        <v>7892</v>
      </c>
      <c r="E1986" s="25"/>
      <c r="F1986" s="25"/>
      <c r="G1986" s="25">
        <v>14</v>
      </c>
      <c r="H1986" s="38">
        <f t="shared" si="133"/>
        <v>14</v>
      </c>
      <c r="I1986" s="149"/>
      <c r="J1986" s="192">
        <f t="shared" ref="J1986:J2049" si="134">H1986-I1986</f>
        <v>14</v>
      </c>
      <c r="K1986" s="149">
        <v>12.75</v>
      </c>
      <c r="L1986" s="38">
        <f t="shared" ref="L1986:L2049" si="135">ROUND(H1986*K1986,2)</f>
        <v>178.5</v>
      </c>
      <c r="M1986" s="25"/>
      <c r="N1986" s="38">
        <f t="shared" ref="N1986:N2049" si="136">L1986-M1986</f>
        <v>178.5</v>
      </c>
      <c r="O1986" s="25"/>
    </row>
    <row r="1987" ht="12" spans="1:15">
      <c r="A1987" s="25" t="s">
        <v>4314</v>
      </c>
      <c r="B1987" s="25" t="s">
        <v>7882</v>
      </c>
      <c r="C1987" s="25">
        <v>1</v>
      </c>
      <c r="D1987" s="25" t="s">
        <v>7893</v>
      </c>
      <c r="E1987" s="25"/>
      <c r="F1987" s="25"/>
      <c r="G1987" s="25">
        <v>10.5</v>
      </c>
      <c r="H1987" s="38">
        <f t="shared" si="133"/>
        <v>10.5</v>
      </c>
      <c r="I1987" s="149"/>
      <c r="J1987" s="192">
        <f t="shared" si="134"/>
        <v>10.5</v>
      </c>
      <c r="K1987" s="149">
        <v>12.75</v>
      </c>
      <c r="L1987" s="38">
        <f t="shared" si="135"/>
        <v>133.88</v>
      </c>
      <c r="M1987" s="25"/>
      <c r="N1987" s="38">
        <f t="shared" si="136"/>
        <v>133.88</v>
      </c>
      <c r="O1987" s="25"/>
    </row>
    <row r="1988" ht="12" spans="1:15">
      <c r="A1988" s="25" t="s">
        <v>4314</v>
      </c>
      <c r="B1988" s="25" t="s">
        <v>7882</v>
      </c>
      <c r="C1988" s="25">
        <v>1</v>
      </c>
      <c r="D1988" s="25" t="s">
        <v>7894</v>
      </c>
      <c r="E1988" s="25"/>
      <c r="F1988" s="25"/>
      <c r="G1988" s="25">
        <v>10.5</v>
      </c>
      <c r="H1988" s="38">
        <f t="shared" si="133"/>
        <v>10.5</v>
      </c>
      <c r="I1988" s="149"/>
      <c r="J1988" s="192">
        <f t="shared" si="134"/>
        <v>10.5</v>
      </c>
      <c r="K1988" s="149">
        <v>12.75</v>
      </c>
      <c r="L1988" s="38">
        <f t="shared" si="135"/>
        <v>133.88</v>
      </c>
      <c r="M1988" s="25"/>
      <c r="N1988" s="38">
        <f t="shared" si="136"/>
        <v>133.88</v>
      </c>
      <c r="O1988" s="25"/>
    </row>
    <row r="1989" ht="12" spans="1:15">
      <c r="A1989" s="25" t="s">
        <v>4314</v>
      </c>
      <c r="B1989" s="25" t="s">
        <v>7882</v>
      </c>
      <c r="C1989" s="25">
        <v>1</v>
      </c>
      <c r="D1989" s="25" t="s">
        <v>2692</v>
      </c>
      <c r="E1989" s="25"/>
      <c r="F1989" s="25"/>
      <c r="G1989" s="25">
        <v>14</v>
      </c>
      <c r="H1989" s="38">
        <f t="shared" si="133"/>
        <v>14</v>
      </c>
      <c r="I1989" s="149"/>
      <c r="J1989" s="192">
        <f t="shared" si="134"/>
        <v>14</v>
      </c>
      <c r="K1989" s="149">
        <v>12.75</v>
      </c>
      <c r="L1989" s="38">
        <f t="shared" si="135"/>
        <v>178.5</v>
      </c>
      <c r="M1989" s="25"/>
      <c r="N1989" s="38">
        <f t="shared" si="136"/>
        <v>178.5</v>
      </c>
      <c r="O1989" s="25"/>
    </row>
    <row r="1990" ht="12" spans="1:15">
      <c r="A1990" s="25" t="s">
        <v>4314</v>
      </c>
      <c r="B1990" s="25" t="s">
        <v>7882</v>
      </c>
      <c r="C1990" s="25">
        <v>1</v>
      </c>
      <c r="D1990" s="25" t="s">
        <v>7895</v>
      </c>
      <c r="E1990" s="25"/>
      <c r="F1990" s="25"/>
      <c r="G1990" s="25">
        <v>14</v>
      </c>
      <c r="H1990" s="38">
        <f t="shared" si="133"/>
        <v>14</v>
      </c>
      <c r="I1990" s="149"/>
      <c r="J1990" s="192">
        <f t="shared" si="134"/>
        <v>14</v>
      </c>
      <c r="K1990" s="149">
        <v>12.75</v>
      </c>
      <c r="L1990" s="38">
        <f t="shared" si="135"/>
        <v>178.5</v>
      </c>
      <c r="M1990" s="25"/>
      <c r="N1990" s="38">
        <f t="shared" si="136"/>
        <v>178.5</v>
      </c>
      <c r="O1990" s="25"/>
    </row>
    <row r="1991" ht="12" spans="1:15">
      <c r="A1991" s="25" t="s">
        <v>4314</v>
      </c>
      <c r="B1991" s="25" t="s">
        <v>7882</v>
      </c>
      <c r="C1991" s="25">
        <v>1</v>
      </c>
      <c r="D1991" s="25" t="s">
        <v>2693</v>
      </c>
      <c r="E1991" s="25"/>
      <c r="F1991" s="25"/>
      <c r="G1991" s="25">
        <v>21</v>
      </c>
      <c r="H1991" s="38">
        <f t="shared" si="133"/>
        <v>21</v>
      </c>
      <c r="I1991" s="149"/>
      <c r="J1991" s="192">
        <f t="shared" si="134"/>
        <v>21</v>
      </c>
      <c r="K1991" s="149">
        <v>12.75</v>
      </c>
      <c r="L1991" s="38">
        <f t="shared" si="135"/>
        <v>267.75</v>
      </c>
      <c r="M1991" s="25"/>
      <c r="N1991" s="38">
        <f t="shared" si="136"/>
        <v>267.75</v>
      </c>
      <c r="O1991" s="25"/>
    </row>
    <row r="1992" ht="12" spans="1:15">
      <c r="A1992" s="25" t="s">
        <v>4314</v>
      </c>
      <c r="B1992" s="25" t="s">
        <v>7882</v>
      </c>
      <c r="C1992" s="25">
        <v>1</v>
      </c>
      <c r="D1992" s="25" t="s">
        <v>7896</v>
      </c>
      <c r="E1992" s="25"/>
      <c r="F1992" s="25"/>
      <c r="G1992" s="25">
        <v>14</v>
      </c>
      <c r="H1992" s="38">
        <f t="shared" si="133"/>
        <v>14</v>
      </c>
      <c r="I1992" s="149"/>
      <c r="J1992" s="192">
        <f t="shared" si="134"/>
        <v>14</v>
      </c>
      <c r="K1992" s="149">
        <v>12.75</v>
      </c>
      <c r="L1992" s="38">
        <f t="shared" si="135"/>
        <v>178.5</v>
      </c>
      <c r="M1992" s="25"/>
      <c r="N1992" s="38">
        <f t="shared" si="136"/>
        <v>178.5</v>
      </c>
      <c r="O1992" s="25"/>
    </row>
    <row r="1993" ht="12" spans="1:15">
      <c r="A1993" s="25" t="s">
        <v>4314</v>
      </c>
      <c r="B1993" s="25" t="s">
        <v>7882</v>
      </c>
      <c r="C1993" s="25">
        <v>1</v>
      </c>
      <c r="D1993" s="25" t="s">
        <v>7897</v>
      </c>
      <c r="E1993" s="25"/>
      <c r="F1993" s="25"/>
      <c r="G1993" s="25">
        <v>14</v>
      </c>
      <c r="H1993" s="38">
        <f t="shared" si="133"/>
        <v>14</v>
      </c>
      <c r="I1993" s="149"/>
      <c r="J1993" s="192">
        <f t="shared" si="134"/>
        <v>14</v>
      </c>
      <c r="K1993" s="149">
        <v>12.75</v>
      </c>
      <c r="L1993" s="38">
        <f t="shared" si="135"/>
        <v>178.5</v>
      </c>
      <c r="M1993" s="25"/>
      <c r="N1993" s="38">
        <f t="shared" si="136"/>
        <v>178.5</v>
      </c>
      <c r="O1993" s="25"/>
    </row>
    <row r="1994" ht="12" spans="1:15">
      <c r="A1994" s="25" t="s">
        <v>4314</v>
      </c>
      <c r="B1994" s="25" t="s">
        <v>7882</v>
      </c>
      <c r="C1994" s="25">
        <v>1</v>
      </c>
      <c r="D1994" s="25" t="s">
        <v>7898</v>
      </c>
      <c r="E1994" s="25"/>
      <c r="F1994" s="25"/>
      <c r="G1994" s="25">
        <v>38.5</v>
      </c>
      <c r="H1994" s="38">
        <f t="shared" si="133"/>
        <v>38.5</v>
      </c>
      <c r="I1994" s="149"/>
      <c r="J1994" s="192">
        <f t="shared" si="134"/>
        <v>38.5</v>
      </c>
      <c r="K1994" s="149">
        <v>12.75</v>
      </c>
      <c r="L1994" s="38">
        <f t="shared" si="135"/>
        <v>490.88</v>
      </c>
      <c r="M1994" s="25"/>
      <c r="N1994" s="38">
        <f t="shared" si="136"/>
        <v>490.88</v>
      </c>
      <c r="O1994" s="25"/>
    </row>
    <row r="1995" ht="12" spans="1:15">
      <c r="A1995" s="25" t="s">
        <v>4314</v>
      </c>
      <c r="B1995" s="25" t="s">
        <v>7882</v>
      </c>
      <c r="C1995" s="25">
        <v>1</v>
      </c>
      <c r="D1995" s="25" t="s">
        <v>7899</v>
      </c>
      <c r="E1995" s="25"/>
      <c r="F1995" s="25"/>
      <c r="G1995" s="25">
        <v>21</v>
      </c>
      <c r="H1995" s="38">
        <f t="shared" si="133"/>
        <v>21</v>
      </c>
      <c r="I1995" s="149"/>
      <c r="J1995" s="192">
        <f t="shared" si="134"/>
        <v>21</v>
      </c>
      <c r="K1995" s="149">
        <v>12.75</v>
      </c>
      <c r="L1995" s="38">
        <f t="shared" si="135"/>
        <v>267.75</v>
      </c>
      <c r="M1995" s="25"/>
      <c r="N1995" s="38">
        <f t="shared" si="136"/>
        <v>267.75</v>
      </c>
      <c r="O1995" s="25"/>
    </row>
    <row r="1996" ht="12" spans="1:15">
      <c r="A1996" s="25" t="s">
        <v>4314</v>
      </c>
      <c r="B1996" s="25" t="s">
        <v>7882</v>
      </c>
      <c r="C1996" s="25">
        <v>1</v>
      </c>
      <c r="D1996" s="25" t="s">
        <v>7900</v>
      </c>
      <c r="E1996" s="25"/>
      <c r="F1996" s="25"/>
      <c r="G1996" s="25">
        <v>31.5</v>
      </c>
      <c r="H1996" s="38">
        <f t="shared" si="133"/>
        <v>31.5</v>
      </c>
      <c r="I1996" s="149"/>
      <c r="J1996" s="192">
        <f t="shared" si="134"/>
        <v>31.5</v>
      </c>
      <c r="K1996" s="149">
        <v>12.75</v>
      </c>
      <c r="L1996" s="38">
        <f t="shared" si="135"/>
        <v>401.63</v>
      </c>
      <c r="M1996" s="25"/>
      <c r="N1996" s="38">
        <f t="shared" si="136"/>
        <v>401.63</v>
      </c>
      <c r="O1996" s="25"/>
    </row>
    <row r="1997" ht="12" spans="1:15">
      <c r="A1997" s="25" t="s">
        <v>4314</v>
      </c>
      <c r="B1997" s="25" t="s">
        <v>7882</v>
      </c>
      <c r="C1997" s="25">
        <v>1</v>
      </c>
      <c r="D1997" s="25" t="s">
        <v>7901</v>
      </c>
      <c r="E1997" s="25"/>
      <c r="F1997" s="25"/>
      <c r="G1997" s="25">
        <v>21</v>
      </c>
      <c r="H1997" s="38">
        <f t="shared" si="133"/>
        <v>21</v>
      </c>
      <c r="I1997" s="149"/>
      <c r="J1997" s="192">
        <f t="shared" si="134"/>
        <v>21</v>
      </c>
      <c r="K1997" s="149">
        <v>12.75</v>
      </c>
      <c r="L1997" s="38">
        <f t="shared" si="135"/>
        <v>267.75</v>
      </c>
      <c r="M1997" s="25"/>
      <c r="N1997" s="38">
        <f t="shared" si="136"/>
        <v>267.75</v>
      </c>
      <c r="O1997" s="25"/>
    </row>
    <row r="1998" ht="12" spans="1:15">
      <c r="A1998" s="25" t="s">
        <v>4314</v>
      </c>
      <c r="B1998" s="25" t="s">
        <v>7882</v>
      </c>
      <c r="C1998" s="25">
        <v>1</v>
      </c>
      <c r="D1998" s="25" t="s">
        <v>7902</v>
      </c>
      <c r="E1998" s="25"/>
      <c r="F1998" s="25"/>
      <c r="G1998" s="25">
        <v>21</v>
      </c>
      <c r="H1998" s="38">
        <f t="shared" si="133"/>
        <v>21</v>
      </c>
      <c r="I1998" s="149"/>
      <c r="J1998" s="192">
        <f t="shared" si="134"/>
        <v>21</v>
      </c>
      <c r="K1998" s="149">
        <v>12.75</v>
      </c>
      <c r="L1998" s="38">
        <f t="shared" si="135"/>
        <v>267.75</v>
      </c>
      <c r="M1998" s="25"/>
      <c r="N1998" s="38">
        <f t="shared" si="136"/>
        <v>267.75</v>
      </c>
      <c r="O1998" s="25"/>
    </row>
    <row r="1999" ht="12" spans="1:15">
      <c r="A1999" s="25" t="s">
        <v>4314</v>
      </c>
      <c r="B1999" s="25" t="s">
        <v>7882</v>
      </c>
      <c r="C1999" s="25">
        <v>1</v>
      </c>
      <c r="D1999" s="25" t="s">
        <v>7903</v>
      </c>
      <c r="E1999" s="25"/>
      <c r="F1999" s="25"/>
      <c r="G1999" s="25">
        <v>14</v>
      </c>
      <c r="H1999" s="38">
        <f t="shared" si="133"/>
        <v>14</v>
      </c>
      <c r="I1999" s="149"/>
      <c r="J1999" s="192">
        <f t="shared" si="134"/>
        <v>14</v>
      </c>
      <c r="K1999" s="149">
        <v>12.75</v>
      </c>
      <c r="L1999" s="38">
        <f t="shared" si="135"/>
        <v>178.5</v>
      </c>
      <c r="M1999" s="25"/>
      <c r="N1999" s="38">
        <f t="shared" si="136"/>
        <v>178.5</v>
      </c>
      <c r="O1999" s="25"/>
    </row>
    <row r="2000" ht="12" spans="1:15">
      <c r="A2000" s="25" t="s">
        <v>4314</v>
      </c>
      <c r="B2000" s="25" t="s">
        <v>7882</v>
      </c>
      <c r="C2000" s="25">
        <v>1</v>
      </c>
      <c r="D2000" s="25" t="s">
        <v>7904</v>
      </c>
      <c r="E2000" s="25"/>
      <c r="F2000" s="25"/>
      <c r="G2000" s="25">
        <v>14</v>
      </c>
      <c r="H2000" s="38">
        <f t="shared" si="133"/>
        <v>14</v>
      </c>
      <c r="I2000" s="149"/>
      <c r="J2000" s="192">
        <f t="shared" si="134"/>
        <v>14</v>
      </c>
      <c r="K2000" s="149">
        <v>12.75</v>
      </c>
      <c r="L2000" s="38">
        <f t="shared" si="135"/>
        <v>178.5</v>
      </c>
      <c r="M2000" s="25"/>
      <c r="N2000" s="38">
        <f t="shared" si="136"/>
        <v>178.5</v>
      </c>
      <c r="O2000" s="25"/>
    </row>
    <row r="2001" ht="12" spans="1:15">
      <c r="A2001" s="25" t="s">
        <v>4314</v>
      </c>
      <c r="B2001" s="25" t="s">
        <v>7882</v>
      </c>
      <c r="C2001" s="25">
        <v>1</v>
      </c>
      <c r="D2001" s="25" t="s">
        <v>7905</v>
      </c>
      <c r="E2001" s="25"/>
      <c r="F2001" s="25"/>
      <c r="G2001" s="25">
        <v>35</v>
      </c>
      <c r="H2001" s="38">
        <f t="shared" si="133"/>
        <v>35</v>
      </c>
      <c r="I2001" s="149"/>
      <c r="J2001" s="192">
        <f t="shared" si="134"/>
        <v>35</v>
      </c>
      <c r="K2001" s="149">
        <v>12.75</v>
      </c>
      <c r="L2001" s="38">
        <f t="shared" si="135"/>
        <v>446.25</v>
      </c>
      <c r="M2001" s="25"/>
      <c r="N2001" s="38">
        <f t="shared" si="136"/>
        <v>446.25</v>
      </c>
      <c r="O2001" s="25"/>
    </row>
    <row r="2002" ht="12" spans="1:15">
      <c r="A2002" s="25" t="s">
        <v>4314</v>
      </c>
      <c r="B2002" s="25" t="s">
        <v>7882</v>
      </c>
      <c r="C2002" s="25">
        <v>1</v>
      </c>
      <c r="D2002" s="25" t="s">
        <v>7906</v>
      </c>
      <c r="E2002" s="25"/>
      <c r="F2002" s="25"/>
      <c r="G2002" s="25">
        <v>7</v>
      </c>
      <c r="H2002" s="38">
        <f t="shared" si="133"/>
        <v>7</v>
      </c>
      <c r="I2002" s="149"/>
      <c r="J2002" s="192">
        <f t="shared" si="134"/>
        <v>7</v>
      </c>
      <c r="K2002" s="149">
        <v>12.75</v>
      </c>
      <c r="L2002" s="38">
        <f t="shared" si="135"/>
        <v>89.25</v>
      </c>
      <c r="M2002" s="25"/>
      <c r="N2002" s="38">
        <f t="shared" si="136"/>
        <v>89.25</v>
      </c>
      <c r="O2002" s="25"/>
    </row>
    <row r="2003" ht="12" spans="1:15">
      <c r="A2003" s="25" t="s">
        <v>4314</v>
      </c>
      <c r="B2003" s="25" t="s">
        <v>7882</v>
      </c>
      <c r="C2003" s="25">
        <v>1</v>
      </c>
      <c r="D2003" s="25" t="s">
        <v>7907</v>
      </c>
      <c r="E2003" s="25"/>
      <c r="F2003" s="25"/>
      <c r="G2003" s="25">
        <v>7</v>
      </c>
      <c r="H2003" s="38">
        <f t="shared" si="133"/>
        <v>7</v>
      </c>
      <c r="I2003" s="149"/>
      <c r="J2003" s="192">
        <f t="shared" si="134"/>
        <v>7</v>
      </c>
      <c r="K2003" s="149">
        <v>12.75</v>
      </c>
      <c r="L2003" s="38">
        <f t="shared" si="135"/>
        <v>89.25</v>
      </c>
      <c r="M2003" s="25"/>
      <c r="N2003" s="38">
        <f t="shared" si="136"/>
        <v>89.25</v>
      </c>
      <c r="O2003" s="25"/>
    </row>
    <row r="2004" ht="12" spans="1:15">
      <c r="A2004" s="72" t="s">
        <v>4314</v>
      </c>
      <c r="B2004" s="72" t="s">
        <v>7882</v>
      </c>
      <c r="C2004" s="72">
        <v>2</v>
      </c>
      <c r="D2004" s="72" t="s">
        <v>7908</v>
      </c>
      <c r="E2004" s="72"/>
      <c r="F2004" s="72"/>
      <c r="G2004" s="72">
        <v>21</v>
      </c>
      <c r="H2004" s="38">
        <f t="shared" si="133"/>
        <v>21</v>
      </c>
      <c r="I2004" s="196"/>
      <c r="J2004" s="192">
        <f t="shared" si="134"/>
        <v>21</v>
      </c>
      <c r="K2004" s="196">
        <v>12.75</v>
      </c>
      <c r="L2004" s="38">
        <f t="shared" si="135"/>
        <v>267.75</v>
      </c>
      <c r="M2004" s="72"/>
      <c r="N2004" s="38">
        <f t="shared" si="136"/>
        <v>267.75</v>
      </c>
      <c r="O2004" s="72" t="s">
        <v>7909</v>
      </c>
    </row>
    <row r="2005" ht="12" spans="1:15">
      <c r="A2005" s="25" t="s">
        <v>4314</v>
      </c>
      <c r="B2005" s="25" t="s">
        <v>7882</v>
      </c>
      <c r="C2005" s="25">
        <v>2</v>
      </c>
      <c r="D2005" s="25" t="s">
        <v>7910</v>
      </c>
      <c r="E2005" s="25"/>
      <c r="F2005" s="25"/>
      <c r="G2005" s="25">
        <v>17.5</v>
      </c>
      <c r="H2005" s="38">
        <f t="shared" si="133"/>
        <v>17.5</v>
      </c>
      <c r="I2005" s="149"/>
      <c r="J2005" s="192">
        <f t="shared" si="134"/>
        <v>17.5</v>
      </c>
      <c r="K2005" s="149">
        <v>12.75</v>
      </c>
      <c r="L2005" s="38">
        <f t="shared" si="135"/>
        <v>223.13</v>
      </c>
      <c r="M2005" s="25"/>
      <c r="N2005" s="38">
        <f t="shared" si="136"/>
        <v>223.13</v>
      </c>
      <c r="O2005" s="25"/>
    </row>
    <row r="2006" ht="12" spans="1:15">
      <c r="A2006" s="25" t="s">
        <v>4314</v>
      </c>
      <c r="B2006" s="25" t="s">
        <v>7882</v>
      </c>
      <c r="C2006" s="25">
        <v>2</v>
      </c>
      <c r="D2006" s="25" t="s">
        <v>7911</v>
      </c>
      <c r="E2006" s="25"/>
      <c r="F2006" s="25"/>
      <c r="G2006" s="25">
        <v>10.5</v>
      </c>
      <c r="H2006" s="38">
        <f t="shared" si="133"/>
        <v>10.5</v>
      </c>
      <c r="I2006" s="149"/>
      <c r="J2006" s="192">
        <f t="shared" si="134"/>
        <v>10.5</v>
      </c>
      <c r="K2006" s="149">
        <v>12.75</v>
      </c>
      <c r="L2006" s="38">
        <f t="shared" si="135"/>
        <v>133.88</v>
      </c>
      <c r="M2006" s="25"/>
      <c r="N2006" s="38">
        <f t="shared" si="136"/>
        <v>133.88</v>
      </c>
      <c r="O2006" s="25"/>
    </row>
    <row r="2007" ht="12" spans="1:15">
      <c r="A2007" s="25" t="s">
        <v>4314</v>
      </c>
      <c r="B2007" s="25" t="s">
        <v>7882</v>
      </c>
      <c r="C2007" s="25">
        <v>2</v>
      </c>
      <c r="D2007" s="25" t="s">
        <v>7912</v>
      </c>
      <c r="E2007" s="25"/>
      <c r="F2007" s="25"/>
      <c r="G2007" s="25">
        <v>10.5</v>
      </c>
      <c r="H2007" s="38">
        <f t="shared" si="133"/>
        <v>10.5</v>
      </c>
      <c r="I2007" s="149"/>
      <c r="J2007" s="192">
        <f t="shared" si="134"/>
        <v>10.5</v>
      </c>
      <c r="K2007" s="149">
        <v>12.75</v>
      </c>
      <c r="L2007" s="38">
        <f t="shared" si="135"/>
        <v>133.88</v>
      </c>
      <c r="M2007" s="25"/>
      <c r="N2007" s="38">
        <f t="shared" si="136"/>
        <v>133.88</v>
      </c>
      <c r="O2007" s="25"/>
    </row>
    <row r="2008" ht="12" spans="1:15">
      <c r="A2008" s="25" t="s">
        <v>4314</v>
      </c>
      <c r="B2008" s="25" t="s">
        <v>7882</v>
      </c>
      <c r="C2008" s="25">
        <v>2</v>
      </c>
      <c r="D2008" s="25" t="s">
        <v>7913</v>
      </c>
      <c r="E2008" s="25"/>
      <c r="F2008" s="25"/>
      <c r="G2008" s="25">
        <v>10.5</v>
      </c>
      <c r="H2008" s="38">
        <f t="shared" si="133"/>
        <v>10.5</v>
      </c>
      <c r="I2008" s="149"/>
      <c r="J2008" s="192">
        <f t="shared" si="134"/>
        <v>10.5</v>
      </c>
      <c r="K2008" s="149">
        <v>12.75</v>
      </c>
      <c r="L2008" s="38">
        <f t="shared" si="135"/>
        <v>133.88</v>
      </c>
      <c r="M2008" s="25"/>
      <c r="N2008" s="38">
        <f t="shared" si="136"/>
        <v>133.88</v>
      </c>
      <c r="O2008" s="25"/>
    </row>
    <row r="2009" ht="12" spans="1:15">
      <c r="A2009" s="25" t="s">
        <v>4314</v>
      </c>
      <c r="B2009" s="25" t="s">
        <v>7882</v>
      </c>
      <c r="C2009" s="25">
        <v>2</v>
      </c>
      <c r="D2009" s="25" t="s">
        <v>7914</v>
      </c>
      <c r="E2009" s="25"/>
      <c r="F2009" s="25"/>
      <c r="G2009" s="25">
        <v>21</v>
      </c>
      <c r="H2009" s="38">
        <f t="shared" si="133"/>
        <v>21</v>
      </c>
      <c r="I2009" s="149"/>
      <c r="J2009" s="192">
        <f t="shared" si="134"/>
        <v>21</v>
      </c>
      <c r="K2009" s="149">
        <v>12.75</v>
      </c>
      <c r="L2009" s="38">
        <f t="shared" si="135"/>
        <v>267.75</v>
      </c>
      <c r="M2009" s="25"/>
      <c r="N2009" s="38">
        <f t="shared" si="136"/>
        <v>267.75</v>
      </c>
      <c r="O2009" s="25"/>
    </row>
    <row r="2010" ht="12" spans="1:15">
      <c r="A2010" s="25" t="s">
        <v>4314</v>
      </c>
      <c r="B2010" s="25" t="s">
        <v>7882</v>
      </c>
      <c r="C2010" s="25">
        <v>2</v>
      </c>
      <c r="D2010" s="25" t="s">
        <v>7915</v>
      </c>
      <c r="E2010" s="25"/>
      <c r="F2010" s="25"/>
      <c r="G2010" s="25">
        <v>10.5</v>
      </c>
      <c r="H2010" s="38">
        <f t="shared" si="133"/>
        <v>10.5</v>
      </c>
      <c r="I2010" s="149"/>
      <c r="J2010" s="192">
        <f t="shared" si="134"/>
        <v>10.5</v>
      </c>
      <c r="K2010" s="149">
        <v>12.75</v>
      </c>
      <c r="L2010" s="38">
        <f t="shared" si="135"/>
        <v>133.88</v>
      </c>
      <c r="M2010" s="25"/>
      <c r="N2010" s="38">
        <f t="shared" si="136"/>
        <v>133.88</v>
      </c>
      <c r="O2010" s="25"/>
    </row>
    <row r="2011" ht="12" spans="1:15">
      <c r="A2011" s="25" t="s">
        <v>4314</v>
      </c>
      <c r="B2011" s="25" t="s">
        <v>7882</v>
      </c>
      <c r="C2011" s="25">
        <v>2</v>
      </c>
      <c r="D2011" s="25" t="s">
        <v>7916</v>
      </c>
      <c r="E2011" s="25"/>
      <c r="F2011" s="25"/>
      <c r="G2011" s="25">
        <v>7</v>
      </c>
      <c r="H2011" s="38">
        <f t="shared" si="133"/>
        <v>7</v>
      </c>
      <c r="I2011" s="149"/>
      <c r="J2011" s="192">
        <f t="shared" si="134"/>
        <v>7</v>
      </c>
      <c r="K2011" s="149">
        <v>12.75</v>
      </c>
      <c r="L2011" s="38">
        <f t="shared" si="135"/>
        <v>89.25</v>
      </c>
      <c r="M2011" s="25"/>
      <c r="N2011" s="38">
        <f t="shared" si="136"/>
        <v>89.25</v>
      </c>
      <c r="O2011" s="25"/>
    </row>
    <row r="2012" ht="12" spans="1:15">
      <c r="A2012" s="25" t="s">
        <v>4314</v>
      </c>
      <c r="B2012" s="25" t="s">
        <v>7882</v>
      </c>
      <c r="C2012" s="25">
        <v>2</v>
      </c>
      <c r="D2012" s="25" t="s">
        <v>5777</v>
      </c>
      <c r="E2012" s="25"/>
      <c r="F2012" s="25"/>
      <c r="G2012" s="25">
        <v>15</v>
      </c>
      <c r="H2012" s="38">
        <f t="shared" si="133"/>
        <v>15</v>
      </c>
      <c r="I2012" s="149"/>
      <c r="J2012" s="192">
        <f t="shared" si="134"/>
        <v>15</v>
      </c>
      <c r="K2012" s="149">
        <v>12.75</v>
      </c>
      <c r="L2012" s="38">
        <f t="shared" si="135"/>
        <v>191.25</v>
      </c>
      <c r="M2012" s="25"/>
      <c r="N2012" s="38">
        <f t="shared" si="136"/>
        <v>191.25</v>
      </c>
      <c r="O2012" s="25"/>
    </row>
    <row r="2013" ht="12" spans="1:15">
      <c r="A2013" s="25" t="s">
        <v>4314</v>
      </c>
      <c r="B2013" s="25" t="s">
        <v>7882</v>
      </c>
      <c r="C2013" s="25">
        <v>2</v>
      </c>
      <c r="D2013" s="25" t="s">
        <v>7917</v>
      </c>
      <c r="E2013" s="25"/>
      <c r="F2013" s="25"/>
      <c r="G2013" s="25">
        <v>38.5</v>
      </c>
      <c r="H2013" s="38">
        <f t="shared" si="133"/>
        <v>38.5</v>
      </c>
      <c r="I2013" s="149"/>
      <c r="J2013" s="192">
        <f t="shared" si="134"/>
        <v>38.5</v>
      </c>
      <c r="K2013" s="149">
        <v>12.75</v>
      </c>
      <c r="L2013" s="38">
        <f t="shared" si="135"/>
        <v>490.88</v>
      </c>
      <c r="M2013" s="25"/>
      <c r="N2013" s="38">
        <f t="shared" si="136"/>
        <v>490.88</v>
      </c>
      <c r="O2013" s="25"/>
    </row>
    <row r="2014" ht="12" spans="1:15">
      <c r="A2014" s="25" t="s">
        <v>4314</v>
      </c>
      <c r="B2014" s="25" t="s">
        <v>7882</v>
      </c>
      <c r="C2014" s="25">
        <v>2</v>
      </c>
      <c r="D2014" s="25" t="s">
        <v>7918</v>
      </c>
      <c r="E2014" s="25"/>
      <c r="F2014" s="25"/>
      <c r="G2014" s="25">
        <v>17.5</v>
      </c>
      <c r="H2014" s="38">
        <f t="shared" si="133"/>
        <v>17.5</v>
      </c>
      <c r="I2014" s="149"/>
      <c r="J2014" s="192">
        <f t="shared" si="134"/>
        <v>17.5</v>
      </c>
      <c r="K2014" s="149">
        <v>12.75</v>
      </c>
      <c r="L2014" s="38">
        <f t="shared" si="135"/>
        <v>223.13</v>
      </c>
      <c r="M2014" s="25"/>
      <c r="N2014" s="38">
        <f t="shared" si="136"/>
        <v>223.13</v>
      </c>
      <c r="O2014" s="25"/>
    </row>
    <row r="2015" ht="12" spans="1:15">
      <c r="A2015" s="25" t="s">
        <v>4314</v>
      </c>
      <c r="B2015" s="25" t="s">
        <v>7882</v>
      </c>
      <c r="C2015" s="25">
        <v>2</v>
      </c>
      <c r="D2015" s="25" t="s">
        <v>7919</v>
      </c>
      <c r="E2015" s="25"/>
      <c r="F2015" s="25"/>
      <c r="G2015" s="25">
        <v>10.5</v>
      </c>
      <c r="H2015" s="38">
        <f t="shared" si="133"/>
        <v>10.5</v>
      </c>
      <c r="I2015" s="149"/>
      <c r="J2015" s="192">
        <f t="shared" si="134"/>
        <v>10.5</v>
      </c>
      <c r="K2015" s="149">
        <v>12.75</v>
      </c>
      <c r="L2015" s="38">
        <f t="shared" si="135"/>
        <v>133.88</v>
      </c>
      <c r="M2015" s="25"/>
      <c r="N2015" s="38">
        <f t="shared" si="136"/>
        <v>133.88</v>
      </c>
      <c r="O2015" s="25"/>
    </row>
    <row r="2016" ht="12" spans="1:15">
      <c r="A2016" s="72" t="s">
        <v>4314</v>
      </c>
      <c r="B2016" s="72" t="s">
        <v>7882</v>
      </c>
      <c r="C2016" s="72">
        <v>2</v>
      </c>
      <c r="D2016" s="72" t="s">
        <v>1654</v>
      </c>
      <c r="E2016" s="72"/>
      <c r="F2016" s="72"/>
      <c r="G2016" s="72">
        <v>17.5</v>
      </c>
      <c r="H2016" s="38">
        <f t="shared" si="133"/>
        <v>17.5</v>
      </c>
      <c r="I2016" s="196"/>
      <c r="J2016" s="192">
        <f t="shared" si="134"/>
        <v>17.5</v>
      </c>
      <c r="K2016" s="196">
        <v>12.75</v>
      </c>
      <c r="L2016" s="38">
        <f t="shared" si="135"/>
        <v>223.13</v>
      </c>
      <c r="M2016" s="72"/>
      <c r="N2016" s="38">
        <f t="shared" si="136"/>
        <v>223.13</v>
      </c>
      <c r="O2016" s="72" t="s">
        <v>7920</v>
      </c>
    </row>
    <row r="2017" ht="12" spans="1:15">
      <c r="A2017" s="25" t="s">
        <v>4314</v>
      </c>
      <c r="B2017" s="25" t="s">
        <v>7882</v>
      </c>
      <c r="C2017" s="25">
        <v>2</v>
      </c>
      <c r="D2017" s="25" t="s">
        <v>7921</v>
      </c>
      <c r="E2017" s="25"/>
      <c r="F2017" s="25"/>
      <c r="G2017" s="25">
        <v>10.5</v>
      </c>
      <c r="H2017" s="38">
        <f t="shared" si="133"/>
        <v>10.5</v>
      </c>
      <c r="I2017" s="149"/>
      <c r="J2017" s="192">
        <f t="shared" si="134"/>
        <v>10.5</v>
      </c>
      <c r="K2017" s="149">
        <v>12.75</v>
      </c>
      <c r="L2017" s="38">
        <f t="shared" si="135"/>
        <v>133.88</v>
      </c>
      <c r="M2017" s="25"/>
      <c r="N2017" s="38">
        <f t="shared" si="136"/>
        <v>133.88</v>
      </c>
      <c r="O2017" s="25"/>
    </row>
    <row r="2018" ht="12" spans="1:15">
      <c r="A2018" s="25" t="s">
        <v>4314</v>
      </c>
      <c r="B2018" s="25" t="s">
        <v>7882</v>
      </c>
      <c r="C2018" s="25">
        <v>2</v>
      </c>
      <c r="D2018" s="25" t="s">
        <v>7922</v>
      </c>
      <c r="E2018" s="25"/>
      <c r="F2018" s="25"/>
      <c r="G2018" s="25">
        <v>10.5</v>
      </c>
      <c r="H2018" s="38">
        <f t="shared" si="133"/>
        <v>10.5</v>
      </c>
      <c r="I2018" s="149"/>
      <c r="J2018" s="192">
        <f t="shared" si="134"/>
        <v>10.5</v>
      </c>
      <c r="K2018" s="149">
        <v>12.75</v>
      </c>
      <c r="L2018" s="38">
        <f t="shared" si="135"/>
        <v>133.88</v>
      </c>
      <c r="M2018" s="25"/>
      <c r="N2018" s="38">
        <f t="shared" si="136"/>
        <v>133.88</v>
      </c>
      <c r="O2018" s="25"/>
    </row>
    <row r="2019" ht="12" spans="1:15">
      <c r="A2019" s="25" t="s">
        <v>4314</v>
      </c>
      <c r="B2019" s="25" t="s">
        <v>7882</v>
      </c>
      <c r="C2019" s="25">
        <v>2</v>
      </c>
      <c r="D2019" s="25" t="s">
        <v>7923</v>
      </c>
      <c r="E2019" s="25"/>
      <c r="F2019" s="25"/>
      <c r="G2019" s="25">
        <v>21</v>
      </c>
      <c r="H2019" s="38">
        <f t="shared" si="133"/>
        <v>21</v>
      </c>
      <c r="I2019" s="149"/>
      <c r="J2019" s="192">
        <f t="shared" si="134"/>
        <v>21</v>
      </c>
      <c r="K2019" s="149">
        <v>12.75</v>
      </c>
      <c r="L2019" s="38">
        <f t="shared" si="135"/>
        <v>267.75</v>
      </c>
      <c r="M2019" s="25"/>
      <c r="N2019" s="38">
        <f t="shared" si="136"/>
        <v>267.75</v>
      </c>
      <c r="O2019" s="25"/>
    </row>
    <row r="2020" ht="12" spans="1:15">
      <c r="A2020" s="25" t="s">
        <v>4314</v>
      </c>
      <c r="B2020" s="25" t="s">
        <v>7882</v>
      </c>
      <c r="C2020" s="25">
        <v>2</v>
      </c>
      <c r="D2020" s="25" t="s">
        <v>7924</v>
      </c>
      <c r="E2020" s="25"/>
      <c r="F2020" s="25"/>
      <c r="G2020" s="25">
        <v>10.5</v>
      </c>
      <c r="H2020" s="38">
        <f t="shared" si="133"/>
        <v>10.5</v>
      </c>
      <c r="I2020" s="149"/>
      <c r="J2020" s="192">
        <f t="shared" si="134"/>
        <v>10.5</v>
      </c>
      <c r="K2020" s="149">
        <v>12.75</v>
      </c>
      <c r="L2020" s="38">
        <f t="shared" si="135"/>
        <v>133.88</v>
      </c>
      <c r="M2020" s="25"/>
      <c r="N2020" s="38">
        <f t="shared" si="136"/>
        <v>133.88</v>
      </c>
      <c r="O2020" s="25"/>
    </row>
    <row r="2021" ht="12" spans="1:15">
      <c r="A2021" s="25" t="s">
        <v>4314</v>
      </c>
      <c r="B2021" s="25" t="s">
        <v>7882</v>
      </c>
      <c r="C2021" s="25">
        <v>2</v>
      </c>
      <c r="D2021" s="25" t="s">
        <v>7925</v>
      </c>
      <c r="E2021" s="25"/>
      <c r="F2021" s="25"/>
      <c r="G2021" s="25">
        <v>3.5</v>
      </c>
      <c r="H2021" s="38">
        <f t="shared" si="133"/>
        <v>3.5</v>
      </c>
      <c r="I2021" s="149"/>
      <c r="J2021" s="192">
        <f t="shared" si="134"/>
        <v>3.5</v>
      </c>
      <c r="K2021" s="149">
        <v>12.75</v>
      </c>
      <c r="L2021" s="38">
        <f t="shared" si="135"/>
        <v>44.63</v>
      </c>
      <c r="M2021" s="25"/>
      <c r="N2021" s="38">
        <f t="shared" si="136"/>
        <v>44.63</v>
      </c>
      <c r="O2021" s="25"/>
    </row>
    <row r="2022" ht="12" spans="1:15">
      <c r="A2022" s="25" t="s">
        <v>4314</v>
      </c>
      <c r="B2022" s="25" t="s">
        <v>7882</v>
      </c>
      <c r="C2022" s="25">
        <v>3</v>
      </c>
      <c r="D2022" s="25" t="s">
        <v>7926</v>
      </c>
      <c r="E2022" s="25"/>
      <c r="F2022" s="25"/>
      <c r="G2022" s="25">
        <v>24</v>
      </c>
      <c r="H2022" s="38">
        <f t="shared" si="133"/>
        <v>24</v>
      </c>
      <c r="I2022" s="149"/>
      <c r="J2022" s="192">
        <f t="shared" si="134"/>
        <v>24</v>
      </c>
      <c r="K2022" s="149">
        <v>12.75</v>
      </c>
      <c r="L2022" s="38">
        <f t="shared" si="135"/>
        <v>306</v>
      </c>
      <c r="M2022" s="25"/>
      <c r="N2022" s="38">
        <f t="shared" si="136"/>
        <v>306</v>
      </c>
      <c r="O2022" s="25"/>
    </row>
    <row r="2023" ht="12" spans="1:15">
      <c r="A2023" s="25" t="s">
        <v>4314</v>
      </c>
      <c r="B2023" s="25" t="s">
        <v>7882</v>
      </c>
      <c r="C2023" s="25">
        <v>3</v>
      </c>
      <c r="D2023" s="25" t="s">
        <v>7927</v>
      </c>
      <c r="E2023" s="25"/>
      <c r="F2023" s="25"/>
      <c r="G2023" s="25">
        <v>15</v>
      </c>
      <c r="H2023" s="38">
        <f t="shared" si="133"/>
        <v>15</v>
      </c>
      <c r="I2023" s="149"/>
      <c r="J2023" s="192">
        <f t="shared" si="134"/>
        <v>15</v>
      </c>
      <c r="K2023" s="149">
        <v>12.75</v>
      </c>
      <c r="L2023" s="38">
        <f t="shared" si="135"/>
        <v>191.25</v>
      </c>
      <c r="M2023" s="25"/>
      <c r="N2023" s="38">
        <f t="shared" si="136"/>
        <v>191.25</v>
      </c>
      <c r="O2023" s="25"/>
    </row>
    <row r="2024" ht="12" spans="1:15">
      <c r="A2024" s="25" t="s">
        <v>4314</v>
      </c>
      <c r="B2024" s="25" t="s">
        <v>7882</v>
      </c>
      <c r="C2024" s="25">
        <v>3</v>
      </c>
      <c r="D2024" s="201" t="s">
        <v>7928</v>
      </c>
      <c r="E2024" s="25"/>
      <c r="F2024" s="25"/>
      <c r="G2024" s="25">
        <v>15</v>
      </c>
      <c r="H2024" s="38">
        <f t="shared" si="133"/>
        <v>15</v>
      </c>
      <c r="I2024" s="149"/>
      <c r="J2024" s="192">
        <f t="shared" si="134"/>
        <v>15</v>
      </c>
      <c r="K2024" s="149">
        <v>12.75</v>
      </c>
      <c r="L2024" s="38">
        <f t="shared" si="135"/>
        <v>191.25</v>
      </c>
      <c r="M2024" s="25"/>
      <c r="N2024" s="38">
        <f t="shared" si="136"/>
        <v>191.25</v>
      </c>
      <c r="O2024" s="25"/>
    </row>
    <row r="2025" ht="12" spans="1:15">
      <c r="A2025" s="25" t="s">
        <v>4314</v>
      </c>
      <c r="B2025" s="25" t="s">
        <v>7882</v>
      </c>
      <c r="C2025" s="25">
        <v>3</v>
      </c>
      <c r="D2025" s="25" t="s">
        <v>7929</v>
      </c>
      <c r="E2025" s="25"/>
      <c r="F2025" s="25"/>
      <c r="G2025" s="25">
        <v>24</v>
      </c>
      <c r="H2025" s="38">
        <f t="shared" si="133"/>
        <v>24</v>
      </c>
      <c r="I2025" s="149"/>
      <c r="J2025" s="192">
        <f t="shared" si="134"/>
        <v>24</v>
      </c>
      <c r="K2025" s="149">
        <v>12.75</v>
      </c>
      <c r="L2025" s="38">
        <f t="shared" si="135"/>
        <v>306</v>
      </c>
      <c r="M2025" s="25"/>
      <c r="N2025" s="38">
        <f t="shared" si="136"/>
        <v>306</v>
      </c>
      <c r="O2025" s="25"/>
    </row>
    <row r="2026" ht="12" spans="1:15">
      <c r="A2026" s="25" t="s">
        <v>4314</v>
      </c>
      <c r="B2026" s="25" t="s">
        <v>7882</v>
      </c>
      <c r="C2026" s="25">
        <v>3</v>
      </c>
      <c r="D2026" s="25" t="s">
        <v>7930</v>
      </c>
      <c r="E2026" s="25"/>
      <c r="F2026" s="25"/>
      <c r="G2026" s="25">
        <v>27</v>
      </c>
      <c r="H2026" s="38">
        <f t="shared" si="133"/>
        <v>27</v>
      </c>
      <c r="I2026" s="149"/>
      <c r="J2026" s="192">
        <f t="shared" si="134"/>
        <v>27</v>
      </c>
      <c r="K2026" s="149">
        <v>12.75</v>
      </c>
      <c r="L2026" s="38">
        <f t="shared" si="135"/>
        <v>344.25</v>
      </c>
      <c r="M2026" s="25"/>
      <c r="N2026" s="38">
        <f t="shared" si="136"/>
        <v>344.25</v>
      </c>
      <c r="O2026" s="25"/>
    </row>
    <row r="2027" ht="12" spans="1:15">
      <c r="A2027" s="25" t="s">
        <v>4314</v>
      </c>
      <c r="B2027" s="25" t="s">
        <v>7882</v>
      </c>
      <c r="C2027" s="25">
        <v>3</v>
      </c>
      <c r="D2027" s="25" t="s">
        <v>7931</v>
      </c>
      <c r="E2027" s="25"/>
      <c r="F2027" s="25"/>
      <c r="G2027" s="25">
        <v>12</v>
      </c>
      <c r="H2027" s="38">
        <f t="shared" si="133"/>
        <v>12</v>
      </c>
      <c r="I2027" s="149"/>
      <c r="J2027" s="192">
        <f t="shared" si="134"/>
        <v>12</v>
      </c>
      <c r="K2027" s="149">
        <v>12.75</v>
      </c>
      <c r="L2027" s="38">
        <f t="shared" si="135"/>
        <v>153</v>
      </c>
      <c r="M2027" s="25"/>
      <c r="N2027" s="38">
        <f t="shared" si="136"/>
        <v>153</v>
      </c>
      <c r="O2027" s="25"/>
    </row>
    <row r="2028" ht="12" spans="1:15">
      <c r="A2028" s="25" t="s">
        <v>4314</v>
      </c>
      <c r="B2028" s="25" t="s">
        <v>7882</v>
      </c>
      <c r="C2028" s="25">
        <v>3</v>
      </c>
      <c r="D2028" s="25" t="s">
        <v>7932</v>
      </c>
      <c r="E2028" s="25"/>
      <c r="F2028" s="25"/>
      <c r="G2028" s="25">
        <v>9</v>
      </c>
      <c r="H2028" s="38">
        <f t="shared" si="133"/>
        <v>9</v>
      </c>
      <c r="I2028" s="149"/>
      <c r="J2028" s="192">
        <f t="shared" si="134"/>
        <v>9</v>
      </c>
      <c r="K2028" s="149">
        <v>12.75</v>
      </c>
      <c r="L2028" s="38">
        <f t="shared" si="135"/>
        <v>114.75</v>
      </c>
      <c r="M2028" s="25"/>
      <c r="N2028" s="38">
        <f t="shared" si="136"/>
        <v>114.75</v>
      </c>
      <c r="O2028" s="25"/>
    </row>
    <row r="2029" ht="12" spans="1:15">
      <c r="A2029" s="25" t="s">
        <v>4314</v>
      </c>
      <c r="B2029" s="25" t="s">
        <v>7882</v>
      </c>
      <c r="C2029" s="25">
        <v>3</v>
      </c>
      <c r="D2029" s="25" t="s">
        <v>7933</v>
      </c>
      <c r="E2029" s="25"/>
      <c r="F2029" s="25"/>
      <c r="G2029" s="25">
        <v>12</v>
      </c>
      <c r="H2029" s="38">
        <f t="shared" si="133"/>
        <v>12</v>
      </c>
      <c r="I2029" s="149"/>
      <c r="J2029" s="192">
        <f t="shared" si="134"/>
        <v>12</v>
      </c>
      <c r="K2029" s="149">
        <v>12.75</v>
      </c>
      <c r="L2029" s="38">
        <f t="shared" si="135"/>
        <v>153</v>
      </c>
      <c r="M2029" s="25"/>
      <c r="N2029" s="38">
        <f t="shared" si="136"/>
        <v>153</v>
      </c>
      <c r="O2029" s="25"/>
    </row>
    <row r="2030" ht="12" spans="1:15">
      <c r="A2030" s="25" t="s">
        <v>4314</v>
      </c>
      <c r="B2030" s="25" t="s">
        <v>7882</v>
      </c>
      <c r="C2030" s="25">
        <v>3</v>
      </c>
      <c r="D2030" s="25" t="s">
        <v>7934</v>
      </c>
      <c r="E2030" s="25"/>
      <c r="F2030" s="25"/>
      <c r="G2030" s="25">
        <v>21</v>
      </c>
      <c r="H2030" s="38">
        <f t="shared" si="133"/>
        <v>21</v>
      </c>
      <c r="I2030" s="149"/>
      <c r="J2030" s="192">
        <f t="shared" si="134"/>
        <v>21</v>
      </c>
      <c r="K2030" s="149">
        <v>12.75</v>
      </c>
      <c r="L2030" s="38">
        <f t="shared" si="135"/>
        <v>267.75</v>
      </c>
      <c r="M2030" s="25"/>
      <c r="N2030" s="38">
        <f t="shared" si="136"/>
        <v>267.75</v>
      </c>
      <c r="O2030" s="25"/>
    </row>
    <row r="2031" ht="12" spans="1:15">
      <c r="A2031" s="25" t="s">
        <v>4314</v>
      </c>
      <c r="B2031" s="25" t="s">
        <v>7882</v>
      </c>
      <c r="C2031" s="25">
        <v>3</v>
      </c>
      <c r="D2031" s="25" t="s">
        <v>7935</v>
      </c>
      <c r="E2031" s="25"/>
      <c r="F2031" s="25"/>
      <c r="G2031" s="25">
        <v>3</v>
      </c>
      <c r="H2031" s="38">
        <f t="shared" si="133"/>
        <v>3</v>
      </c>
      <c r="I2031" s="149"/>
      <c r="J2031" s="192">
        <f t="shared" si="134"/>
        <v>3</v>
      </c>
      <c r="K2031" s="149">
        <v>12.75</v>
      </c>
      <c r="L2031" s="38">
        <f t="shared" si="135"/>
        <v>38.25</v>
      </c>
      <c r="M2031" s="25"/>
      <c r="N2031" s="38">
        <f t="shared" si="136"/>
        <v>38.25</v>
      </c>
      <c r="O2031" s="25"/>
    </row>
    <row r="2032" ht="12" spans="1:15">
      <c r="A2032" s="25" t="s">
        <v>4314</v>
      </c>
      <c r="B2032" s="25" t="s">
        <v>7882</v>
      </c>
      <c r="C2032" s="25">
        <v>3</v>
      </c>
      <c r="D2032" s="25" t="s">
        <v>7936</v>
      </c>
      <c r="E2032" s="25"/>
      <c r="F2032" s="25"/>
      <c r="G2032" s="25">
        <v>15</v>
      </c>
      <c r="H2032" s="38">
        <f t="shared" si="133"/>
        <v>15</v>
      </c>
      <c r="I2032" s="149"/>
      <c r="J2032" s="192">
        <f t="shared" si="134"/>
        <v>15</v>
      </c>
      <c r="K2032" s="149">
        <v>12.75</v>
      </c>
      <c r="L2032" s="38">
        <f t="shared" si="135"/>
        <v>191.25</v>
      </c>
      <c r="M2032" s="25"/>
      <c r="N2032" s="38">
        <f t="shared" si="136"/>
        <v>191.25</v>
      </c>
      <c r="O2032" s="25"/>
    </row>
    <row r="2033" ht="12" spans="1:15">
      <c r="A2033" s="25" t="s">
        <v>4314</v>
      </c>
      <c r="B2033" s="25" t="s">
        <v>7882</v>
      </c>
      <c r="C2033" s="25">
        <v>3</v>
      </c>
      <c r="D2033" s="25" t="s">
        <v>7937</v>
      </c>
      <c r="E2033" s="25"/>
      <c r="F2033" s="25"/>
      <c r="G2033" s="25">
        <v>15</v>
      </c>
      <c r="H2033" s="38">
        <f t="shared" si="133"/>
        <v>15</v>
      </c>
      <c r="I2033" s="149"/>
      <c r="J2033" s="192">
        <f t="shared" si="134"/>
        <v>15</v>
      </c>
      <c r="K2033" s="149">
        <v>12.75</v>
      </c>
      <c r="L2033" s="38">
        <f t="shared" si="135"/>
        <v>191.25</v>
      </c>
      <c r="M2033" s="25"/>
      <c r="N2033" s="38">
        <f t="shared" si="136"/>
        <v>191.25</v>
      </c>
      <c r="O2033" s="25"/>
    </row>
    <row r="2034" ht="12" spans="1:15">
      <c r="A2034" s="25" t="s">
        <v>4314</v>
      </c>
      <c r="B2034" s="25" t="s">
        <v>7882</v>
      </c>
      <c r="C2034" s="25">
        <v>3</v>
      </c>
      <c r="D2034" s="25" t="s">
        <v>7938</v>
      </c>
      <c r="E2034" s="25"/>
      <c r="F2034" s="25"/>
      <c r="G2034" s="25">
        <v>15</v>
      </c>
      <c r="H2034" s="38">
        <f t="shared" si="133"/>
        <v>15</v>
      </c>
      <c r="I2034" s="149"/>
      <c r="J2034" s="192">
        <f t="shared" si="134"/>
        <v>15</v>
      </c>
      <c r="K2034" s="149">
        <v>12.75</v>
      </c>
      <c r="L2034" s="38">
        <f t="shared" si="135"/>
        <v>191.25</v>
      </c>
      <c r="M2034" s="25"/>
      <c r="N2034" s="38">
        <f t="shared" si="136"/>
        <v>191.25</v>
      </c>
      <c r="O2034" s="25"/>
    </row>
    <row r="2035" ht="12" spans="1:15">
      <c r="A2035" s="25" t="s">
        <v>4314</v>
      </c>
      <c r="B2035" s="25" t="s">
        <v>7882</v>
      </c>
      <c r="C2035" s="25">
        <v>3</v>
      </c>
      <c r="D2035" s="25" t="s">
        <v>7939</v>
      </c>
      <c r="E2035" s="25"/>
      <c r="F2035" s="25"/>
      <c r="G2035" s="25">
        <v>39</v>
      </c>
      <c r="H2035" s="38">
        <f t="shared" si="133"/>
        <v>39</v>
      </c>
      <c r="I2035" s="149"/>
      <c r="J2035" s="192">
        <f t="shared" si="134"/>
        <v>39</v>
      </c>
      <c r="K2035" s="149">
        <v>12.75</v>
      </c>
      <c r="L2035" s="38">
        <f t="shared" si="135"/>
        <v>497.25</v>
      </c>
      <c r="M2035" s="25"/>
      <c r="N2035" s="38">
        <f t="shared" si="136"/>
        <v>497.25</v>
      </c>
      <c r="O2035" s="25"/>
    </row>
    <row r="2036" ht="12" spans="1:15">
      <c r="A2036" s="25" t="s">
        <v>4314</v>
      </c>
      <c r="B2036" s="25" t="s">
        <v>7882</v>
      </c>
      <c r="C2036" s="25">
        <v>3</v>
      </c>
      <c r="D2036" s="25" t="s">
        <v>7940</v>
      </c>
      <c r="E2036" s="25"/>
      <c r="F2036" s="25"/>
      <c r="G2036" s="25">
        <v>15</v>
      </c>
      <c r="H2036" s="38">
        <f t="shared" si="133"/>
        <v>15</v>
      </c>
      <c r="I2036" s="149"/>
      <c r="J2036" s="192">
        <f t="shared" si="134"/>
        <v>15</v>
      </c>
      <c r="K2036" s="149">
        <v>12.75</v>
      </c>
      <c r="L2036" s="38">
        <f t="shared" si="135"/>
        <v>191.25</v>
      </c>
      <c r="M2036" s="25"/>
      <c r="N2036" s="38">
        <f t="shared" si="136"/>
        <v>191.25</v>
      </c>
      <c r="O2036" s="25"/>
    </row>
    <row r="2037" ht="12" spans="1:15">
      <c r="A2037" s="25" t="s">
        <v>4314</v>
      </c>
      <c r="B2037" s="25" t="s">
        <v>7882</v>
      </c>
      <c r="C2037" s="25">
        <v>3</v>
      </c>
      <c r="D2037" s="25" t="s">
        <v>7941</v>
      </c>
      <c r="E2037" s="25"/>
      <c r="F2037" s="25"/>
      <c r="G2037" s="25">
        <v>12</v>
      </c>
      <c r="H2037" s="38">
        <f t="shared" si="133"/>
        <v>12</v>
      </c>
      <c r="I2037" s="149"/>
      <c r="J2037" s="192">
        <f t="shared" si="134"/>
        <v>12</v>
      </c>
      <c r="K2037" s="149">
        <v>12.75</v>
      </c>
      <c r="L2037" s="38">
        <f t="shared" si="135"/>
        <v>153</v>
      </c>
      <c r="M2037" s="25"/>
      <c r="N2037" s="38">
        <f t="shared" si="136"/>
        <v>153</v>
      </c>
      <c r="O2037" s="25"/>
    </row>
    <row r="2038" ht="12" spans="1:15">
      <c r="A2038" s="25" t="s">
        <v>4314</v>
      </c>
      <c r="B2038" s="25" t="s">
        <v>7882</v>
      </c>
      <c r="C2038" s="25">
        <v>3</v>
      </c>
      <c r="D2038" s="25" t="s">
        <v>7942</v>
      </c>
      <c r="E2038" s="25"/>
      <c r="F2038" s="25"/>
      <c r="G2038" s="25">
        <v>15</v>
      </c>
      <c r="H2038" s="38">
        <f t="shared" si="133"/>
        <v>15</v>
      </c>
      <c r="I2038" s="149"/>
      <c r="J2038" s="192">
        <f t="shared" si="134"/>
        <v>15</v>
      </c>
      <c r="K2038" s="149">
        <v>12.75</v>
      </c>
      <c r="L2038" s="38">
        <f t="shared" si="135"/>
        <v>191.25</v>
      </c>
      <c r="M2038" s="25"/>
      <c r="N2038" s="38">
        <f t="shared" si="136"/>
        <v>191.25</v>
      </c>
      <c r="O2038" s="25"/>
    </row>
    <row r="2039" ht="12" spans="1:15">
      <c r="A2039" s="25" t="s">
        <v>4314</v>
      </c>
      <c r="B2039" s="25" t="s">
        <v>7882</v>
      </c>
      <c r="C2039" s="25">
        <v>3</v>
      </c>
      <c r="D2039" s="25" t="s">
        <v>7943</v>
      </c>
      <c r="E2039" s="25"/>
      <c r="F2039" s="25"/>
      <c r="G2039" s="25">
        <v>3</v>
      </c>
      <c r="H2039" s="38">
        <f t="shared" si="133"/>
        <v>3</v>
      </c>
      <c r="I2039" s="149"/>
      <c r="J2039" s="192">
        <f t="shared" si="134"/>
        <v>3</v>
      </c>
      <c r="K2039" s="149">
        <v>12.75</v>
      </c>
      <c r="L2039" s="38">
        <f t="shared" si="135"/>
        <v>38.25</v>
      </c>
      <c r="M2039" s="25"/>
      <c r="N2039" s="38">
        <f t="shared" si="136"/>
        <v>38.25</v>
      </c>
      <c r="O2039" s="25"/>
    </row>
    <row r="2040" ht="12" spans="1:15">
      <c r="A2040" s="25" t="s">
        <v>4314</v>
      </c>
      <c r="B2040" s="25" t="s">
        <v>7882</v>
      </c>
      <c r="C2040" s="25">
        <v>3</v>
      </c>
      <c r="D2040" s="25" t="s">
        <v>7944</v>
      </c>
      <c r="E2040" s="25"/>
      <c r="F2040" s="25"/>
      <c r="G2040" s="25">
        <v>3</v>
      </c>
      <c r="H2040" s="38">
        <f t="shared" si="133"/>
        <v>3</v>
      </c>
      <c r="I2040" s="149"/>
      <c r="J2040" s="192">
        <f t="shared" si="134"/>
        <v>3</v>
      </c>
      <c r="K2040" s="149">
        <v>12.75</v>
      </c>
      <c r="L2040" s="38">
        <f t="shared" si="135"/>
        <v>38.25</v>
      </c>
      <c r="M2040" s="25"/>
      <c r="N2040" s="38">
        <f t="shared" si="136"/>
        <v>38.25</v>
      </c>
      <c r="O2040" s="25"/>
    </row>
    <row r="2041" ht="12" spans="1:15">
      <c r="A2041" s="25" t="s">
        <v>4314</v>
      </c>
      <c r="B2041" s="25" t="s">
        <v>7882</v>
      </c>
      <c r="C2041" s="25">
        <v>3</v>
      </c>
      <c r="D2041" s="25" t="s">
        <v>7945</v>
      </c>
      <c r="E2041" s="25"/>
      <c r="F2041" s="25"/>
      <c r="G2041" s="25">
        <v>15</v>
      </c>
      <c r="H2041" s="38">
        <f t="shared" si="133"/>
        <v>15</v>
      </c>
      <c r="I2041" s="149"/>
      <c r="J2041" s="192">
        <f t="shared" si="134"/>
        <v>15</v>
      </c>
      <c r="K2041" s="149">
        <v>12.75</v>
      </c>
      <c r="L2041" s="38">
        <f t="shared" si="135"/>
        <v>191.25</v>
      </c>
      <c r="M2041" s="25"/>
      <c r="N2041" s="38">
        <f t="shared" si="136"/>
        <v>191.25</v>
      </c>
      <c r="O2041" s="25"/>
    </row>
    <row r="2042" ht="12" spans="1:15">
      <c r="A2042" s="25" t="s">
        <v>4314</v>
      </c>
      <c r="B2042" s="25" t="s">
        <v>7882</v>
      </c>
      <c r="C2042" s="25">
        <v>3</v>
      </c>
      <c r="D2042" s="25" t="s">
        <v>7946</v>
      </c>
      <c r="E2042" s="25"/>
      <c r="F2042" s="25"/>
      <c r="G2042" s="25">
        <v>9</v>
      </c>
      <c r="H2042" s="38">
        <f t="shared" si="133"/>
        <v>9</v>
      </c>
      <c r="I2042" s="149"/>
      <c r="J2042" s="192">
        <f t="shared" si="134"/>
        <v>9</v>
      </c>
      <c r="K2042" s="149">
        <v>12.75</v>
      </c>
      <c r="L2042" s="38">
        <f t="shared" si="135"/>
        <v>114.75</v>
      </c>
      <c r="M2042" s="25"/>
      <c r="N2042" s="38">
        <f t="shared" si="136"/>
        <v>114.75</v>
      </c>
      <c r="O2042" s="25"/>
    </row>
    <row r="2043" ht="12" spans="1:15">
      <c r="A2043" s="25" t="s">
        <v>4314</v>
      </c>
      <c r="B2043" s="25" t="s">
        <v>7882</v>
      </c>
      <c r="C2043" s="25">
        <v>3</v>
      </c>
      <c r="D2043" s="25" t="s">
        <v>7947</v>
      </c>
      <c r="E2043" s="25"/>
      <c r="F2043" s="25"/>
      <c r="G2043" s="25">
        <v>6</v>
      </c>
      <c r="H2043" s="38">
        <f t="shared" si="133"/>
        <v>6</v>
      </c>
      <c r="I2043" s="149"/>
      <c r="J2043" s="192">
        <f t="shared" si="134"/>
        <v>6</v>
      </c>
      <c r="K2043" s="149">
        <v>12.75</v>
      </c>
      <c r="L2043" s="38">
        <f t="shared" si="135"/>
        <v>76.5</v>
      </c>
      <c r="M2043" s="25"/>
      <c r="N2043" s="38">
        <f t="shared" si="136"/>
        <v>76.5</v>
      </c>
      <c r="O2043" s="25"/>
    </row>
    <row r="2044" ht="12" spans="1:15">
      <c r="A2044" s="25" t="s">
        <v>4314</v>
      </c>
      <c r="B2044" s="25" t="s">
        <v>7882</v>
      </c>
      <c r="C2044" s="25">
        <v>3</v>
      </c>
      <c r="D2044" s="25" t="s">
        <v>7948</v>
      </c>
      <c r="E2044" s="25"/>
      <c r="F2044" s="25"/>
      <c r="G2044" s="25">
        <v>9</v>
      </c>
      <c r="H2044" s="38">
        <f t="shared" si="133"/>
        <v>9</v>
      </c>
      <c r="I2044" s="149"/>
      <c r="J2044" s="192">
        <f t="shared" si="134"/>
        <v>9</v>
      </c>
      <c r="K2044" s="149">
        <v>12.75</v>
      </c>
      <c r="L2044" s="38">
        <f t="shared" si="135"/>
        <v>114.75</v>
      </c>
      <c r="M2044" s="25"/>
      <c r="N2044" s="38">
        <f t="shared" si="136"/>
        <v>114.75</v>
      </c>
      <c r="O2044" s="25"/>
    </row>
    <row r="2045" ht="12" spans="1:15">
      <c r="A2045" s="25" t="s">
        <v>4314</v>
      </c>
      <c r="B2045" s="25" t="s">
        <v>7882</v>
      </c>
      <c r="C2045" s="25">
        <v>3</v>
      </c>
      <c r="D2045" s="25" t="s">
        <v>4658</v>
      </c>
      <c r="E2045" s="25"/>
      <c r="F2045" s="25"/>
      <c r="G2045" s="25">
        <v>15</v>
      </c>
      <c r="H2045" s="38">
        <f t="shared" si="133"/>
        <v>15</v>
      </c>
      <c r="I2045" s="149"/>
      <c r="J2045" s="192">
        <f t="shared" si="134"/>
        <v>15</v>
      </c>
      <c r="K2045" s="149">
        <v>12.75</v>
      </c>
      <c r="L2045" s="38">
        <f t="shared" si="135"/>
        <v>191.25</v>
      </c>
      <c r="M2045" s="25"/>
      <c r="N2045" s="38">
        <f t="shared" si="136"/>
        <v>191.25</v>
      </c>
      <c r="O2045" s="25"/>
    </row>
    <row r="2046" ht="12" spans="1:15">
      <c r="A2046" s="25" t="s">
        <v>4314</v>
      </c>
      <c r="B2046" s="25" t="s">
        <v>7882</v>
      </c>
      <c r="C2046" s="25">
        <v>3</v>
      </c>
      <c r="D2046" s="25" t="s">
        <v>7949</v>
      </c>
      <c r="E2046" s="25"/>
      <c r="F2046" s="25"/>
      <c r="G2046" s="25">
        <v>21</v>
      </c>
      <c r="H2046" s="38">
        <f t="shared" si="133"/>
        <v>21</v>
      </c>
      <c r="I2046" s="149"/>
      <c r="J2046" s="192">
        <f t="shared" si="134"/>
        <v>21</v>
      </c>
      <c r="K2046" s="149">
        <v>12.75</v>
      </c>
      <c r="L2046" s="38">
        <f t="shared" si="135"/>
        <v>267.75</v>
      </c>
      <c r="M2046" s="25"/>
      <c r="N2046" s="38">
        <f t="shared" si="136"/>
        <v>267.75</v>
      </c>
      <c r="O2046" s="25"/>
    </row>
    <row r="2047" ht="12" spans="1:15">
      <c r="A2047" s="25" t="s">
        <v>4314</v>
      </c>
      <c r="B2047" s="25" t="s">
        <v>7882</v>
      </c>
      <c r="C2047" s="25">
        <v>3</v>
      </c>
      <c r="D2047" s="25" t="s">
        <v>7950</v>
      </c>
      <c r="E2047" s="25"/>
      <c r="F2047" s="25"/>
      <c r="G2047" s="25">
        <v>27</v>
      </c>
      <c r="H2047" s="38">
        <f t="shared" si="133"/>
        <v>27</v>
      </c>
      <c r="I2047" s="149"/>
      <c r="J2047" s="192">
        <f t="shared" si="134"/>
        <v>27</v>
      </c>
      <c r="K2047" s="149">
        <v>12.75</v>
      </c>
      <c r="L2047" s="38">
        <f t="shared" si="135"/>
        <v>344.25</v>
      </c>
      <c r="M2047" s="25"/>
      <c r="N2047" s="38">
        <f t="shared" si="136"/>
        <v>344.25</v>
      </c>
      <c r="O2047" s="25"/>
    </row>
    <row r="2048" ht="12" spans="1:15">
      <c r="A2048" s="25" t="s">
        <v>4314</v>
      </c>
      <c r="B2048" s="25" t="s">
        <v>7882</v>
      </c>
      <c r="C2048" s="25">
        <v>3</v>
      </c>
      <c r="D2048" s="25" t="s">
        <v>7951</v>
      </c>
      <c r="E2048" s="25"/>
      <c r="F2048" s="25"/>
      <c r="G2048" s="25">
        <v>33</v>
      </c>
      <c r="H2048" s="38">
        <f t="shared" si="133"/>
        <v>33</v>
      </c>
      <c r="I2048" s="149"/>
      <c r="J2048" s="192">
        <f t="shared" si="134"/>
        <v>33</v>
      </c>
      <c r="K2048" s="149">
        <v>12.75</v>
      </c>
      <c r="L2048" s="38">
        <f t="shared" si="135"/>
        <v>420.75</v>
      </c>
      <c r="M2048" s="25"/>
      <c r="N2048" s="38">
        <f t="shared" si="136"/>
        <v>420.75</v>
      </c>
      <c r="O2048" s="25"/>
    </row>
    <row r="2049" ht="12" spans="1:15">
      <c r="A2049" s="25" t="s">
        <v>4314</v>
      </c>
      <c r="B2049" s="25" t="s">
        <v>7882</v>
      </c>
      <c r="C2049" s="25">
        <v>3</v>
      </c>
      <c r="D2049" s="25" t="s">
        <v>1132</v>
      </c>
      <c r="E2049" s="25"/>
      <c r="F2049" s="25"/>
      <c r="G2049" s="25">
        <v>12</v>
      </c>
      <c r="H2049" s="38">
        <f t="shared" ref="H2049:H2112" si="137">F2049+G2049</f>
        <v>12</v>
      </c>
      <c r="I2049" s="149"/>
      <c r="J2049" s="192">
        <f t="shared" si="134"/>
        <v>12</v>
      </c>
      <c r="K2049" s="149">
        <v>12.75</v>
      </c>
      <c r="L2049" s="38">
        <f t="shared" si="135"/>
        <v>153</v>
      </c>
      <c r="M2049" s="25"/>
      <c r="N2049" s="38">
        <f t="shared" si="136"/>
        <v>153</v>
      </c>
      <c r="O2049" s="25"/>
    </row>
    <row r="2050" ht="12" spans="1:15">
      <c r="A2050" s="25" t="s">
        <v>4314</v>
      </c>
      <c r="B2050" s="25" t="s">
        <v>7882</v>
      </c>
      <c r="C2050" s="25">
        <v>3</v>
      </c>
      <c r="D2050" s="25" t="s">
        <v>7952</v>
      </c>
      <c r="E2050" s="25"/>
      <c r="F2050" s="25"/>
      <c r="G2050" s="25">
        <v>75</v>
      </c>
      <c r="H2050" s="38">
        <f t="shared" si="137"/>
        <v>75</v>
      </c>
      <c r="I2050" s="149"/>
      <c r="J2050" s="192">
        <f t="shared" ref="J2050:J2113" si="138">H2050-I2050</f>
        <v>75</v>
      </c>
      <c r="K2050" s="149">
        <v>12.75</v>
      </c>
      <c r="L2050" s="38">
        <f t="shared" ref="L2050:L2113" si="139">ROUND(H2050*K2050,2)</f>
        <v>956.25</v>
      </c>
      <c r="M2050" s="25"/>
      <c r="N2050" s="38">
        <f t="shared" ref="N2050:N2113" si="140">L2050-M2050</f>
        <v>956.25</v>
      </c>
      <c r="O2050" s="25"/>
    </row>
    <row r="2051" ht="12" spans="1:15">
      <c r="A2051" s="25" t="s">
        <v>4314</v>
      </c>
      <c r="B2051" s="25" t="s">
        <v>7882</v>
      </c>
      <c r="C2051" s="25">
        <v>3</v>
      </c>
      <c r="D2051" s="25" t="s">
        <v>5120</v>
      </c>
      <c r="E2051" s="25"/>
      <c r="F2051" s="25"/>
      <c r="G2051" s="25">
        <v>24</v>
      </c>
      <c r="H2051" s="38">
        <f t="shared" si="137"/>
        <v>24</v>
      </c>
      <c r="I2051" s="149"/>
      <c r="J2051" s="192">
        <f t="shared" si="138"/>
        <v>24</v>
      </c>
      <c r="K2051" s="149">
        <v>12.75</v>
      </c>
      <c r="L2051" s="38">
        <f t="shared" si="139"/>
        <v>306</v>
      </c>
      <c r="M2051" s="25"/>
      <c r="N2051" s="38">
        <f t="shared" si="140"/>
        <v>306</v>
      </c>
      <c r="O2051" s="25"/>
    </row>
    <row r="2052" ht="12" spans="1:15">
      <c r="A2052" s="25" t="s">
        <v>4314</v>
      </c>
      <c r="B2052" s="25" t="s">
        <v>7882</v>
      </c>
      <c r="C2052" s="25">
        <v>3</v>
      </c>
      <c r="D2052" s="25" t="s">
        <v>7953</v>
      </c>
      <c r="E2052" s="25"/>
      <c r="F2052" s="25"/>
      <c r="G2052" s="25">
        <v>30</v>
      </c>
      <c r="H2052" s="38">
        <f t="shared" si="137"/>
        <v>30</v>
      </c>
      <c r="I2052" s="149"/>
      <c r="J2052" s="192">
        <f t="shared" si="138"/>
        <v>30</v>
      </c>
      <c r="K2052" s="149">
        <v>12.75</v>
      </c>
      <c r="L2052" s="38">
        <f t="shared" si="139"/>
        <v>382.5</v>
      </c>
      <c r="M2052" s="25"/>
      <c r="N2052" s="38">
        <f t="shared" si="140"/>
        <v>382.5</v>
      </c>
      <c r="O2052" s="25"/>
    </row>
    <row r="2053" ht="12" spans="1:15">
      <c r="A2053" s="25" t="s">
        <v>4314</v>
      </c>
      <c r="B2053" s="25" t="s">
        <v>7882</v>
      </c>
      <c r="C2053" s="25">
        <v>3</v>
      </c>
      <c r="D2053" s="25" t="s">
        <v>7954</v>
      </c>
      <c r="E2053" s="25"/>
      <c r="F2053" s="25"/>
      <c r="G2053" s="25">
        <v>21</v>
      </c>
      <c r="H2053" s="38">
        <f t="shared" si="137"/>
        <v>21</v>
      </c>
      <c r="I2053" s="149"/>
      <c r="J2053" s="192">
        <f t="shared" si="138"/>
        <v>21</v>
      </c>
      <c r="K2053" s="149">
        <v>12.75</v>
      </c>
      <c r="L2053" s="38">
        <f t="shared" si="139"/>
        <v>267.75</v>
      </c>
      <c r="M2053" s="25"/>
      <c r="N2053" s="38">
        <f t="shared" si="140"/>
        <v>267.75</v>
      </c>
      <c r="O2053" s="25"/>
    </row>
    <row r="2054" ht="12" spans="1:15">
      <c r="A2054" s="25" t="s">
        <v>4314</v>
      </c>
      <c r="B2054" s="25" t="s">
        <v>7882</v>
      </c>
      <c r="C2054" s="25">
        <v>4</v>
      </c>
      <c r="D2054" s="25" t="s">
        <v>5786</v>
      </c>
      <c r="E2054" s="25"/>
      <c r="F2054" s="25"/>
      <c r="G2054" s="25">
        <v>12.91</v>
      </c>
      <c r="H2054" s="38">
        <f t="shared" si="137"/>
        <v>12.91</v>
      </c>
      <c r="I2054" s="149"/>
      <c r="J2054" s="192">
        <f t="shared" si="138"/>
        <v>12.91</v>
      </c>
      <c r="K2054" s="149">
        <v>12.75</v>
      </c>
      <c r="L2054" s="38">
        <f t="shared" si="139"/>
        <v>164.6</v>
      </c>
      <c r="M2054" s="25"/>
      <c r="N2054" s="38">
        <f t="shared" si="140"/>
        <v>164.6</v>
      </c>
      <c r="O2054" s="25"/>
    </row>
    <row r="2055" ht="12" spans="1:15">
      <c r="A2055" s="25" t="s">
        <v>4314</v>
      </c>
      <c r="B2055" s="25" t="s">
        <v>7882</v>
      </c>
      <c r="C2055" s="25">
        <v>4</v>
      </c>
      <c r="D2055" s="25" t="s">
        <v>5787</v>
      </c>
      <c r="E2055" s="25"/>
      <c r="F2055" s="25"/>
      <c r="G2055" s="25">
        <v>12.91</v>
      </c>
      <c r="H2055" s="38">
        <f t="shared" si="137"/>
        <v>12.91</v>
      </c>
      <c r="I2055" s="149"/>
      <c r="J2055" s="192">
        <f t="shared" si="138"/>
        <v>12.91</v>
      </c>
      <c r="K2055" s="149">
        <v>12.75</v>
      </c>
      <c r="L2055" s="38">
        <f t="shared" si="139"/>
        <v>164.6</v>
      </c>
      <c r="M2055" s="25"/>
      <c r="N2055" s="38">
        <f t="shared" si="140"/>
        <v>164.6</v>
      </c>
      <c r="O2055" s="25"/>
    </row>
    <row r="2056" ht="12" spans="1:15">
      <c r="A2056" s="25" t="s">
        <v>4314</v>
      </c>
      <c r="B2056" s="25" t="s">
        <v>7882</v>
      </c>
      <c r="C2056" s="25">
        <v>4</v>
      </c>
      <c r="D2056" s="25" t="s">
        <v>5533</v>
      </c>
      <c r="E2056" s="25"/>
      <c r="F2056" s="25"/>
      <c r="G2056" s="25">
        <v>12.91</v>
      </c>
      <c r="H2056" s="38">
        <f t="shared" si="137"/>
        <v>12.91</v>
      </c>
      <c r="I2056" s="149"/>
      <c r="J2056" s="192">
        <f t="shared" si="138"/>
        <v>12.91</v>
      </c>
      <c r="K2056" s="149">
        <v>12.75</v>
      </c>
      <c r="L2056" s="38">
        <f t="shared" si="139"/>
        <v>164.6</v>
      </c>
      <c r="M2056" s="25"/>
      <c r="N2056" s="38">
        <f t="shared" si="140"/>
        <v>164.6</v>
      </c>
      <c r="O2056" s="25"/>
    </row>
    <row r="2057" ht="12" spans="1:15">
      <c r="A2057" s="25" t="s">
        <v>4314</v>
      </c>
      <c r="B2057" s="25" t="s">
        <v>7882</v>
      </c>
      <c r="C2057" s="25">
        <v>4</v>
      </c>
      <c r="D2057" s="25" t="s">
        <v>5788</v>
      </c>
      <c r="E2057" s="25"/>
      <c r="F2057" s="25"/>
      <c r="G2057" s="25">
        <v>11.07</v>
      </c>
      <c r="H2057" s="38">
        <f t="shared" si="137"/>
        <v>11.07</v>
      </c>
      <c r="I2057" s="149"/>
      <c r="J2057" s="192">
        <f t="shared" si="138"/>
        <v>11.07</v>
      </c>
      <c r="K2057" s="149">
        <v>12.75</v>
      </c>
      <c r="L2057" s="38">
        <f t="shared" si="139"/>
        <v>141.14</v>
      </c>
      <c r="M2057" s="25"/>
      <c r="N2057" s="38">
        <f t="shared" si="140"/>
        <v>141.14</v>
      </c>
      <c r="O2057" s="25"/>
    </row>
    <row r="2058" ht="12" spans="1:15">
      <c r="A2058" s="25" t="s">
        <v>4314</v>
      </c>
      <c r="B2058" s="25" t="s">
        <v>7882</v>
      </c>
      <c r="C2058" s="25">
        <v>4</v>
      </c>
      <c r="D2058" s="25" t="s">
        <v>5789</v>
      </c>
      <c r="E2058" s="25"/>
      <c r="F2058" s="25"/>
      <c r="G2058" s="25">
        <v>9.22</v>
      </c>
      <c r="H2058" s="38">
        <f t="shared" si="137"/>
        <v>9.22</v>
      </c>
      <c r="I2058" s="149"/>
      <c r="J2058" s="192">
        <f t="shared" si="138"/>
        <v>9.22</v>
      </c>
      <c r="K2058" s="149">
        <v>12.75</v>
      </c>
      <c r="L2058" s="38">
        <f t="shared" si="139"/>
        <v>117.56</v>
      </c>
      <c r="M2058" s="25"/>
      <c r="N2058" s="38">
        <f t="shared" si="140"/>
        <v>117.56</v>
      </c>
      <c r="O2058" s="25"/>
    </row>
    <row r="2059" ht="12" spans="1:15">
      <c r="A2059" s="25" t="s">
        <v>4314</v>
      </c>
      <c r="B2059" s="25" t="s">
        <v>7882</v>
      </c>
      <c r="C2059" s="25">
        <v>4</v>
      </c>
      <c r="D2059" s="25" t="s">
        <v>5790</v>
      </c>
      <c r="E2059" s="25"/>
      <c r="F2059" s="25"/>
      <c r="G2059" s="25">
        <v>9.22</v>
      </c>
      <c r="H2059" s="38">
        <f t="shared" si="137"/>
        <v>9.22</v>
      </c>
      <c r="I2059" s="149"/>
      <c r="J2059" s="192">
        <f t="shared" si="138"/>
        <v>9.22</v>
      </c>
      <c r="K2059" s="149">
        <v>12.75</v>
      </c>
      <c r="L2059" s="38">
        <f t="shared" si="139"/>
        <v>117.56</v>
      </c>
      <c r="M2059" s="25"/>
      <c r="N2059" s="38">
        <f t="shared" si="140"/>
        <v>117.56</v>
      </c>
      <c r="O2059" s="25"/>
    </row>
    <row r="2060" ht="12" spans="1:15">
      <c r="A2060" s="25" t="s">
        <v>4314</v>
      </c>
      <c r="B2060" s="25" t="s">
        <v>7882</v>
      </c>
      <c r="C2060" s="25">
        <v>4</v>
      </c>
      <c r="D2060" s="25" t="s">
        <v>5791</v>
      </c>
      <c r="E2060" s="25"/>
      <c r="F2060" s="25"/>
      <c r="G2060" s="25">
        <v>9.22</v>
      </c>
      <c r="H2060" s="38">
        <f t="shared" si="137"/>
        <v>9.22</v>
      </c>
      <c r="I2060" s="149"/>
      <c r="J2060" s="192">
        <f t="shared" si="138"/>
        <v>9.22</v>
      </c>
      <c r="K2060" s="149">
        <v>12.75</v>
      </c>
      <c r="L2060" s="38">
        <f t="shared" si="139"/>
        <v>117.56</v>
      </c>
      <c r="M2060" s="25"/>
      <c r="N2060" s="38">
        <f t="shared" si="140"/>
        <v>117.56</v>
      </c>
      <c r="O2060" s="25"/>
    </row>
    <row r="2061" ht="12" spans="1:15">
      <c r="A2061" s="25" t="s">
        <v>4314</v>
      </c>
      <c r="B2061" s="25" t="s">
        <v>7882</v>
      </c>
      <c r="C2061" s="25">
        <v>4</v>
      </c>
      <c r="D2061" s="25" t="s">
        <v>5792</v>
      </c>
      <c r="E2061" s="25"/>
      <c r="F2061" s="25"/>
      <c r="G2061" s="25">
        <v>5.53</v>
      </c>
      <c r="H2061" s="38">
        <f t="shared" si="137"/>
        <v>5.53</v>
      </c>
      <c r="I2061" s="149"/>
      <c r="J2061" s="192">
        <f t="shared" si="138"/>
        <v>5.53</v>
      </c>
      <c r="K2061" s="149">
        <v>12.75</v>
      </c>
      <c r="L2061" s="38">
        <f t="shared" si="139"/>
        <v>70.51</v>
      </c>
      <c r="M2061" s="25"/>
      <c r="N2061" s="38">
        <f t="shared" si="140"/>
        <v>70.51</v>
      </c>
      <c r="O2061" s="25"/>
    </row>
    <row r="2062" ht="12" spans="1:15">
      <c r="A2062" s="25" t="s">
        <v>4314</v>
      </c>
      <c r="B2062" s="25" t="s">
        <v>7882</v>
      </c>
      <c r="C2062" s="25">
        <v>4</v>
      </c>
      <c r="D2062" s="25" t="s">
        <v>5793</v>
      </c>
      <c r="E2062" s="25"/>
      <c r="F2062" s="25"/>
      <c r="G2062" s="25">
        <v>9.22</v>
      </c>
      <c r="H2062" s="38">
        <f t="shared" si="137"/>
        <v>9.22</v>
      </c>
      <c r="I2062" s="149"/>
      <c r="J2062" s="192">
        <f t="shared" si="138"/>
        <v>9.22</v>
      </c>
      <c r="K2062" s="149">
        <v>12.75</v>
      </c>
      <c r="L2062" s="38">
        <f t="shared" si="139"/>
        <v>117.56</v>
      </c>
      <c r="M2062" s="25"/>
      <c r="N2062" s="38">
        <f t="shared" si="140"/>
        <v>117.56</v>
      </c>
      <c r="O2062" s="25"/>
    </row>
    <row r="2063" ht="12" spans="1:15">
      <c r="A2063" s="25" t="s">
        <v>4314</v>
      </c>
      <c r="B2063" s="25" t="s">
        <v>7882</v>
      </c>
      <c r="C2063" s="25">
        <v>4</v>
      </c>
      <c r="D2063" s="25" t="s">
        <v>5794</v>
      </c>
      <c r="E2063" s="25"/>
      <c r="F2063" s="25"/>
      <c r="G2063" s="25">
        <v>5.53</v>
      </c>
      <c r="H2063" s="38">
        <f t="shared" si="137"/>
        <v>5.53</v>
      </c>
      <c r="I2063" s="149"/>
      <c r="J2063" s="192">
        <f t="shared" si="138"/>
        <v>5.53</v>
      </c>
      <c r="K2063" s="149">
        <v>12.75</v>
      </c>
      <c r="L2063" s="38">
        <f t="shared" si="139"/>
        <v>70.51</v>
      </c>
      <c r="M2063" s="25"/>
      <c r="N2063" s="38">
        <f t="shared" si="140"/>
        <v>70.51</v>
      </c>
      <c r="O2063" s="25"/>
    </row>
    <row r="2064" ht="12" spans="1:15">
      <c r="A2064" s="25" t="s">
        <v>4314</v>
      </c>
      <c r="B2064" s="25" t="s">
        <v>7882</v>
      </c>
      <c r="C2064" s="25">
        <v>4</v>
      </c>
      <c r="D2064" s="25" t="s">
        <v>5795</v>
      </c>
      <c r="E2064" s="25"/>
      <c r="F2064" s="25"/>
      <c r="G2064" s="25">
        <v>11.07</v>
      </c>
      <c r="H2064" s="38">
        <f t="shared" si="137"/>
        <v>11.07</v>
      </c>
      <c r="I2064" s="149"/>
      <c r="J2064" s="192">
        <f t="shared" si="138"/>
        <v>11.07</v>
      </c>
      <c r="K2064" s="149">
        <v>12.75</v>
      </c>
      <c r="L2064" s="38">
        <f t="shared" si="139"/>
        <v>141.14</v>
      </c>
      <c r="M2064" s="25"/>
      <c r="N2064" s="38">
        <f t="shared" si="140"/>
        <v>141.14</v>
      </c>
      <c r="O2064" s="25"/>
    </row>
    <row r="2065" ht="12" spans="1:15">
      <c r="A2065" s="25" t="s">
        <v>4314</v>
      </c>
      <c r="B2065" s="25" t="s">
        <v>7882</v>
      </c>
      <c r="C2065" s="25">
        <v>4</v>
      </c>
      <c r="D2065" s="25" t="s">
        <v>5796</v>
      </c>
      <c r="E2065" s="25"/>
      <c r="F2065" s="25"/>
      <c r="G2065" s="25">
        <v>11.07</v>
      </c>
      <c r="H2065" s="38">
        <f t="shared" si="137"/>
        <v>11.07</v>
      </c>
      <c r="I2065" s="149"/>
      <c r="J2065" s="192">
        <f t="shared" si="138"/>
        <v>11.07</v>
      </c>
      <c r="K2065" s="149">
        <v>12.75</v>
      </c>
      <c r="L2065" s="38">
        <f t="shared" si="139"/>
        <v>141.14</v>
      </c>
      <c r="M2065" s="25"/>
      <c r="N2065" s="38">
        <f t="shared" si="140"/>
        <v>141.14</v>
      </c>
      <c r="O2065" s="25"/>
    </row>
    <row r="2066" ht="12" spans="1:15">
      <c r="A2066" s="25" t="s">
        <v>4314</v>
      </c>
      <c r="B2066" s="25" t="s">
        <v>7882</v>
      </c>
      <c r="C2066" s="25">
        <v>4</v>
      </c>
      <c r="D2066" s="25" t="s">
        <v>5797</v>
      </c>
      <c r="E2066" s="25"/>
      <c r="F2066" s="25"/>
      <c r="G2066" s="25">
        <v>12.9</v>
      </c>
      <c r="H2066" s="38">
        <f t="shared" si="137"/>
        <v>12.9</v>
      </c>
      <c r="I2066" s="149"/>
      <c r="J2066" s="192">
        <f t="shared" si="138"/>
        <v>12.9</v>
      </c>
      <c r="K2066" s="149">
        <v>12.75</v>
      </c>
      <c r="L2066" s="38">
        <f t="shared" si="139"/>
        <v>164.48</v>
      </c>
      <c r="M2066" s="25"/>
      <c r="N2066" s="38">
        <f t="shared" si="140"/>
        <v>164.48</v>
      </c>
      <c r="O2066" s="25"/>
    </row>
    <row r="2067" ht="12" spans="1:15">
      <c r="A2067" s="25" t="s">
        <v>4314</v>
      </c>
      <c r="B2067" s="25" t="s">
        <v>7882</v>
      </c>
      <c r="C2067" s="25">
        <v>4</v>
      </c>
      <c r="D2067" s="25" t="s">
        <v>5798</v>
      </c>
      <c r="E2067" s="25"/>
      <c r="F2067" s="25"/>
      <c r="G2067" s="25">
        <v>3.69</v>
      </c>
      <c r="H2067" s="38">
        <f t="shared" si="137"/>
        <v>3.69</v>
      </c>
      <c r="I2067" s="149"/>
      <c r="J2067" s="192">
        <f t="shared" si="138"/>
        <v>3.69</v>
      </c>
      <c r="K2067" s="149">
        <v>12.75</v>
      </c>
      <c r="L2067" s="38">
        <f t="shared" si="139"/>
        <v>47.05</v>
      </c>
      <c r="M2067" s="25"/>
      <c r="N2067" s="38">
        <f t="shared" si="140"/>
        <v>47.05</v>
      </c>
      <c r="O2067" s="25"/>
    </row>
    <row r="2068" ht="12" spans="1:15">
      <c r="A2068" s="25" t="s">
        <v>4314</v>
      </c>
      <c r="B2068" s="25" t="s">
        <v>7882</v>
      </c>
      <c r="C2068" s="25">
        <v>4</v>
      </c>
      <c r="D2068" s="25" t="s">
        <v>4965</v>
      </c>
      <c r="E2068" s="25"/>
      <c r="F2068" s="25"/>
      <c r="G2068" s="25">
        <v>1.84</v>
      </c>
      <c r="H2068" s="38">
        <f t="shared" si="137"/>
        <v>1.84</v>
      </c>
      <c r="I2068" s="149"/>
      <c r="J2068" s="192">
        <f t="shared" si="138"/>
        <v>1.84</v>
      </c>
      <c r="K2068" s="149">
        <v>12.75</v>
      </c>
      <c r="L2068" s="38">
        <f t="shared" si="139"/>
        <v>23.46</v>
      </c>
      <c r="M2068" s="25"/>
      <c r="N2068" s="38">
        <f t="shared" si="140"/>
        <v>23.46</v>
      </c>
      <c r="O2068" s="25"/>
    </row>
    <row r="2069" ht="12" spans="1:15">
      <c r="A2069" s="25" t="s">
        <v>4314</v>
      </c>
      <c r="B2069" s="25" t="s">
        <v>7882</v>
      </c>
      <c r="C2069" s="25">
        <v>4</v>
      </c>
      <c r="D2069" s="25" t="s">
        <v>5799</v>
      </c>
      <c r="E2069" s="25"/>
      <c r="F2069" s="25"/>
      <c r="G2069" s="25">
        <v>11.08</v>
      </c>
      <c r="H2069" s="38">
        <f t="shared" si="137"/>
        <v>11.08</v>
      </c>
      <c r="I2069" s="149"/>
      <c r="J2069" s="192">
        <f t="shared" si="138"/>
        <v>11.08</v>
      </c>
      <c r="K2069" s="149">
        <v>12.75</v>
      </c>
      <c r="L2069" s="38">
        <f t="shared" si="139"/>
        <v>141.27</v>
      </c>
      <c r="M2069" s="25"/>
      <c r="N2069" s="38">
        <f t="shared" si="140"/>
        <v>141.27</v>
      </c>
      <c r="O2069" s="25"/>
    </row>
    <row r="2070" ht="12" spans="1:15">
      <c r="A2070" s="25" t="s">
        <v>4314</v>
      </c>
      <c r="B2070" s="25" t="s">
        <v>7882</v>
      </c>
      <c r="C2070" s="25">
        <v>4</v>
      </c>
      <c r="D2070" s="25" t="s">
        <v>5800</v>
      </c>
      <c r="E2070" s="25"/>
      <c r="F2070" s="25"/>
      <c r="G2070" s="25">
        <v>5.53</v>
      </c>
      <c r="H2070" s="38">
        <f t="shared" si="137"/>
        <v>5.53</v>
      </c>
      <c r="I2070" s="149"/>
      <c r="J2070" s="192">
        <f t="shared" si="138"/>
        <v>5.53</v>
      </c>
      <c r="K2070" s="149">
        <v>12.75</v>
      </c>
      <c r="L2070" s="38">
        <f t="shared" si="139"/>
        <v>70.51</v>
      </c>
      <c r="M2070" s="25"/>
      <c r="N2070" s="38">
        <f t="shared" si="140"/>
        <v>70.51</v>
      </c>
      <c r="O2070" s="25"/>
    </row>
    <row r="2071" ht="12" spans="1:15">
      <c r="A2071" s="72" t="s">
        <v>4314</v>
      </c>
      <c r="B2071" s="72" t="s">
        <v>7882</v>
      </c>
      <c r="C2071" s="72">
        <v>4</v>
      </c>
      <c r="D2071" s="72" t="s">
        <v>5801</v>
      </c>
      <c r="E2071" s="72"/>
      <c r="F2071" s="72"/>
      <c r="G2071" s="72">
        <v>7.38</v>
      </c>
      <c r="H2071" s="38">
        <f t="shared" si="137"/>
        <v>7.38</v>
      </c>
      <c r="I2071" s="196"/>
      <c r="J2071" s="192">
        <f t="shared" si="138"/>
        <v>7.38</v>
      </c>
      <c r="K2071" s="196">
        <v>12.75</v>
      </c>
      <c r="L2071" s="38">
        <f t="shared" si="139"/>
        <v>94.1</v>
      </c>
      <c r="M2071" s="72"/>
      <c r="N2071" s="38">
        <f t="shared" si="140"/>
        <v>94.1</v>
      </c>
      <c r="O2071" s="72" t="s">
        <v>5802</v>
      </c>
    </row>
    <row r="2072" ht="12" spans="1:15">
      <c r="A2072" s="25" t="s">
        <v>4314</v>
      </c>
      <c r="B2072" s="25" t="s">
        <v>7882</v>
      </c>
      <c r="C2072" s="25">
        <v>6</v>
      </c>
      <c r="D2072" s="25" t="s">
        <v>5839</v>
      </c>
      <c r="E2072" s="25"/>
      <c r="F2072" s="25"/>
      <c r="G2072" s="25">
        <v>4.3</v>
      </c>
      <c r="H2072" s="38">
        <f t="shared" si="137"/>
        <v>4.3</v>
      </c>
      <c r="I2072" s="149"/>
      <c r="J2072" s="192">
        <f t="shared" si="138"/>
        <v>4.3</v>
      </c>
      <c r="K2072" s="149">
        <v>12.75</v>
      </c>
      <c r="L2072" s="38">
        <f t="shared" si="139"/>
        <v>54.83</v>
      </c>
      <c r="M2072" s="25"/>
      <c r="N2072" s="38">
        <f t="shared" si="140"/>
        <v>54.83</v>
      </c>
      <c r="O2072" s="25"/>
    </row>
    <row r="2073" ht="12" spans="1:15">
      <c r="A2073" s="25" t="s">
        <v>4314</v>
      </c>
      <c r="B2073" s="25" t="s">
        <v>7882</v>
      </c>
      <c r="C2073" s="25">
        <v>6</v>
      </c>
      <c r="D2073" s="25" t="s">
        <v>5840</v>
      </c>
      <c r="E2073" s="25"/>
      <c r="F2073" s="25"/>
      <c r="G2073" s="25">
        <v>4.3</v>
      </c>
      <c r="H2073" s="38">
        <f t="shared" si="137"/>
        <v>4.3</v>
      </c>
      <c r="I2073" s="149"/>
      <c r="J2073" s="192">
        <f t="shared" si="138"/>
        <v>4.3</v>
      </c>
      <c r="K2073" s="149">
        <v>12.75</v>
      </c>
      <c r="L2073" s="38">
        <f t="shared" si="139"/>
        <v>54.83</v>
      </c>
      <c r="M2073" s="25"/>
      <c r="N2073" s="38">
        <f t="shared" si="140"/>
        <v>54.83</v>
      </c>
      <c r="O2073" s="25"/>
    </row>
    <row r="2074" ht="12" spans="1:15">
      <c r="A2074" s="25" t="s">
        <v>4314</v>
      </c>
      <c r="B2074" s="25" t="s">
        <v>7882</v>
      </c>
      <c r="C2074" s="25">
        <v>6</v>
      </c>
      <c r="D2074" s="25" t="s">
        <v>5841</v>
      </c>
      <c r="E2074" s="25"/>
      <c r="F2074" s="25"/>
      <c r="G2074" s="25">
        <v>4.3</v>
      </c>
      <c r="H2074" s="38">
        <f t="shared" si="137"/>
        <v>4.3</v>
      </c>
      <c r="I2074" s="149"/>
      <c r="J2074" s="192">
        <f t="shared" si="138"/>
        <v>4.3</v>
      </c>
      <c r="K2074" s="149">
        <v>12.75</v>
      </c>
      <c r="L2074" s="38">
        <f t="shared" si="139"/>
        <v>54.83</v>
      </c>
      <c r="M2074" s="25"/>
      <c r="N2074" s="38">
        <f t="shared" si="140"/>
        <v>54.83</v>
      </c>
      <c r="O2074" s="25"/>
    </row>
    <row r="2075" ht="12" spans="1:15">
      <c r="A2075" s="25" t="s">
        <v>4314</v>
      </c>
      <c r="B2075" s="25" t="s">
        <v>7882</v>
      </c>
      <c r="C2075" s="25">
        <v>6</v>
      </c>
      <c r="D2075" s="25" t="s">
        <v>5842</v>
      </c>
      <c r="E2075" s="25"/>
      <c r="F2075" s="25"/>
      <c r="G2075" s="25">
        <v>4.3</v>
      </c>
      <c r="H2075" s="38">
        <f t="shared" si="137"/>
        <v>4.3</v>
      </c>
      <c r="I2075" s="149"/>
      <c r="J2075" s="192">
        <f t="shared" si="138"/>
        <v>4.3</v>
      </c>
      <c r="K2075" s="149">
        <v>12.75</v>
      </c>
      <c r="L2075" s="38">
        <f t="shared" si="139"/>
        <v>54.83</v>
      </c>
      <c r="M2075" s="25"/>
      <c r="N2075" s="38">
        <f t="shared" si="140"/>
        <v>54.83</v>
      </c>
      <c r="O2075" s="25"/>
    </row>
    <row r="2076" ht="12" spans="1:15">
      <c r="A2076" s="25" t="s">
        <v>4314</v>
      </c>
      <c r="B2076" s="25" t="s">
        <v>7882</v>
      </c>
      <c r="C2076" s="25">
        <v>6</v>
      </c>
      <c r="D2076" s="25" t="s">
        <v>5843</v>
      </c>
      <c r="E2076" s="25"/>
      <c r="F2076" s="25"/>
      <c r="G2076" s="25">
        <v>4.3</v>
      </c>
      <c r="H2076" s="38">
        <f t="shared" si="137"/>
        <v>4.3</v>
      </c>
      <c r="I2076" s="149"/>
      <c r="J2076" s="192">
        <f t="shared" si="138"/>
        <v>4.3</v>
      </c>
      <c r="K2076" s="149">
        <v>12.75</v>
      </c>
      <c r="L2076" s="38">
        <f t="shared" si="139"/>
        <v>54.83</v>
      </c>
      <c r="M2076" s="25"/>
      <c r="N2076" s="38">
        <f t="shared" si="140"/>
        <v>54.83</v>
      </c>
      <c r="O2076" s="25"/>
    </row>
    <row r="2077" ht="12" spans="1:15">
      <c r="A2077" s="25" t="s">
        <v>4314</v>
      </c>
      <c r="B2077" s="25" t="s">
        <v>7882</v>
      </c>
      <c r="C2077" s="25">
        <v>6</v>
      </c>
      <c r="D2077" s="25" t="s">
        <v>5844</v>
      </c>
      <c r="E2077" s="25"/>
      <c r="F2077" s="25"/>
      <c r="G2077" s="25">
        <v>4.3</v>
      </c>
      <c r="H2077" s="38">
        <f t="shared" si="137"/>
        <v>4.3</v>
      </c>
      <c r="I2077" s="149"/>
      <c r="J2077" s="192">
        <f t="shared" si="138"/>
        <v>4.3</v>
      </c>
      <c r="K2077" s="149">
        <v>12.75</v>
      </c>
      <c r="L2077" s="38">
        <f t="shared" si="139"/>
        <v>54.83</v>
      </c>
      <c r="M2077" s="25"/>
      <c r="N2077" s="38">
        <f t="shared" si="140"/>
        <v>54.83</v>
      </c>
      <c r="O2077" s="25"/>
    </row>
    <row r="2078" ht="12" spans="1:15">
      <c r="A2078" s="25" t="s">
        <v>4314</v>
      </c>
      <c r="B2078" s="25" t="s">
        <v>7882</v>
      </c>
      <c r="C2078" s="25">
        <v>6</v>
      </c>
      <c r="D2078" s="25" t="s">
        <v>5845</v>
      </c>
      <c r="E2078" s="25"/>
      <c r="F2078" s="25"/>
      <c r="G2078" s="25">
        <v>4.3</v>
      </c>
      <c r="H2078" s="38">
        <f t="shared" si="137"/>
        <v>4.3</v>
      </c>
      <c r="I2078" s="149"/>
      <c r="J2078" s="192">
        <f t="shared" si="138"/>
        <v>4.3</v>
      </c>
      <c r="K2078" s="149">
        <v>12.75</v>
      </c>
      <c r="L2078" s="38">
        <f t="shared" si="139"/>
        <v>54.83</v>
      </c>
      <c r="M2078" s="25"/>
      <c r="N2078" s="38">
        <f t="shared" si="140"/>
        <v>54.83</v>
      </c>
      <c r="O2078" s="25"/>
    </row>
    <row r="2079" ht="12" spans="1:15">
      <c r="A2079" s="25" t="s">
        <v>4314</v>
      </c>
      <c r="B2079" s="25" t="s">
        <v>7882</v>
      </c>
      <c r="C2079" s="25">
        <v>6</v>
      </c>
      <c r="D2079" s="25" t="s">
        <v>652</v>
      </c>
      <c r="E2079" s="25"/>
      <c r="F2079" s="25"/>
      <c r="G2079" s="25">
        <v>4.3</v>
      </c>
      <c r="H2079" s="38">
        <f t="shared" si="137"/>
        <v>4.3</v>
      </c>
      <c r="I2079" s="149"/>
      <c r="J2079" s="192">
        <f t="shared" si="138"/>
        <v>4.3</v>
      </c>
      <c r="K2079" s="149">
        <v>12.75</v>
      </c>
      <c r="L2079" s="38">
        <f t="shared" si="139"/>
        <v>54.83</v>
      </c>
      <c r="M2079" s="25"/>
      <c r="N2079" s="38">
        <f t="shared" si="140"/>
        <v>54.83</v>
      </c>
      <c r="O2079" s="25"/>
    </row>
    <row r="2080" ht="12" spans="1:15">
      <c r="A2080" s="25" t="s">
        <v>4314</v>
      </c>
      <c r="B2080" s="25" t="s">
        <v>7882</v>
      </c>
      <c r="C2080" s="25">
        <v>6</v>
      </c>
      <c r="D2080" s="25" t="s">
        <v>5846</v>
      </c>
      <c r="E2080" s="25"/>
      <c r="F2080" s="25"/>
      <c r="G2080" s="25">
        <v>4.28</v>
      </c>
      <c r="H2080" s="38">
        <f t="shared" si="137"/>
        <v>4.28</v>
      </c>
      <c r="I2080" s="149"/>
      <c r="J2080" s="192">
        <f t="shared" si="138"/>
        <v>4.28</v>
      </c>
      <c r="K2080" s="149">
        <v>12.75</v>
      </c>
      <c r="L2080" s="38">
        <f t="shared" si="139"/>
        <v>54.57</v>
      </c>
      <c r="M2080" s="25"/>
      <c r="N2080" s="38">
        <f t="shared" si="140"/>
        <v>54.57</v>
      </c>
      <c r="O2080" s="25"/>
    </row>
    <row r="2081" ht="12" spans="1:15">
      <c r="A2081" s="25" t="s">
        <v>4314</v>
      </c>
      <c r="B2081" s="25" t="s">
        <v>7882</v>
      </c>
      <c r="C2081" s="25">
        <v>6</v>
      </c>
      <c r="D2081" s="25" t="s">
        <v>5847</v>
      </c>
      <c r="E2081" s="25"/>
      <c r="F2081" s="25"/>
      <c r="G2081" s="25">
        <v>4.28</v>
      </c>
      <c r="H2081" s="38">
        <f t="shared" si="137"/>
        <v>4.28</v>
      </c>
      <c r="I2081" s="149"/>
      <c r="J2081" s="192">
        <f t="shared" si="138"/>
        <v>4.28</v>
      </c>
      <c r="K2081" s="149">
        <v>12.75</v>
      </c>
      <c r="L2081" s="38">
        <f t="shared" si="139"/>
        <v>54.57</v>
      </c>
      <c r="M2081" s="25"/>
      <c r="N2081" s="38">
        <f t="shared" si="140"/>
        <v>54.57</v>
      </c>
      <c r="O2081" s="25"/>
    </row>
    <row r="2082" ht="12" spans="1:15">
      <c r="A2082" s="25" t="s">
        <v>4314</v>
      </c>
      <c r="B2082" s="25" t="s">
        <v>7882</v>
      </c>
      <c r="C2082" s="25">
        <v>6</v>
      </c>
      <c r="D2082" s="25" t="s">
        <v>5848</v>
      </c>
      <c r="E2082" s="25"/>
      <c r="F2082" s="25"/>
      <c r="G2082" s="25">
        <v>4.28</v>
      </c>
      <c r="H2082" s="38">
        <f t="shared" si="137"/>
        <v>4.28</v>
      </c>
      <c r="I2082" s="149"/>
      <c r="J2082" s="192">
        <f t="shared" si="138"/>
        <v>4.28</v>
      </c>
      <c r="K2082" s="149">
        <v>12.75</v>
      </c>
      <c r="L2082" s="38">
        <f t="shared" si="139"/>
        <v>54.57</v>
      </c>
      <c r="M2082" s="25"/>
      <c r="N2082" s="38">
        <f t="shared" si="140"/>
        <v>54.57</v>
      </c>
      <c r="O2082" s="25"/>
    </row>
    <row r="2083" ht="12" spans="1:15">
      <c r="A2083" s="25" t="s">
        <v>4314</v>
      </c>
      <c r="B2083" s="25" t="s">
        <v>7882</v>
      </c>
      <c r="C2083" s="25">
        <v>6</v>
      </c>
      <c r="D2083" s="25" t="s">
        <v>5849</v>
      </c>
      <c r="E2083" s="25"/>
      <c r="F2083" s="25"/>
      <c r="G2083" s="25">
        <v>4.28</v>
      </c>
      <c r="H2083" s="38">
        <f t="shared" si="137"/>
        <v>4.28</v>
      </c>
      <c r="I2083" s="149"/>
      <c r="J2083" s="192">
        <f t="shared" si="138"/>
        <v>4.28</v>
      </c>
      <c r="K2083" s="149">
        <v>12.75</v>
      </c>
      <c r="L2083" s="38">
        <f t="shared" si="139"/>
        <v>54.57</v>
      </c>
      <c r="M2083" s="25"/>
      <c r="N2083" s="38">
        <f t="shared" si="140"/>
        <v>54.57</v>
      </c>
      <c r="O2083" s="25"/>
    </row>
    <row r="2084" ht="12" spans="1:15">
      <c r="A2084" s="25" t="s">
        <v>4314</v>
      </c>
      <c r="B2084" s="25" t="s">
        <v>7882</v>
      </c>
      <c r="C2084" s="25">
        <v>6</v>
      </c>
      <c r="D2084" s="25" t="s">
        <v>5850</v>
      </c>
      <c r="E2084" s="25"/>
      <c r="F2084" s="25"/>
      <c r="G2084" s="25">
        <v>4.28</v>
      </c>
      <c r="H2084" s="38">
        <f t="shared" si="137"/>
        <v>4.28</v>
      </c>
      <c r="I2084" s="149"/>
      <c r="J2084" s="192">
        <f t="shared" si="138"/>
        <v>4.28</v>
      </c>
      <c r="K2084" s="149">
        <v>12.75</v>
      </c>
      <c r="L2084" s="38">
        <f t="shared" si="139"/>
        <v>54.57</v>
      </c>
      <c r="M2084" s="25"/>
      <c r="N2084" s="38">
        <f t="shared" si="140"/>
        <v>54.57</v>
      </c>
      <c r="O2084" s="25"/>
    </row>
    <row r="2085" ht="12" spans="1:15">
      <c r="A2085" s="25" t="s">
        <v>4314</v>
      </c>
      <c r="B2085" s="25" t="s">
        <v>7882</v>
      </c>
      <c r="C2085" s="25">
        <v>6</v>
      </c>
      <c r="D2085" s="25" t="s">
        <v>5851</v>
      </c>
      <c r="E2085" s="25"/>
      <c r="F2085" s="25"/>
      <c r="G2085" s="25">
        <v>4.28</v>
      </c>
      <c r="H2085" s="38">
        <f t="shared" si="137"/>
        <v>4.28</v>
      </c>
      <c r="I2085" s="149"/>
      <c r="J2085" s="192">
        <f t="shared" si="138"/>
        <v>4.28</v>
      </c>
      <c r="K2085" s="149">
        <v>12.75</v>
      </c>
      <c r="L2085" s="38">
        <f t="shared" si="139"/>
        <v>54.57</v>
      </c>
      <c r="M2085" s="25"/>
      <c r="N2085" s="38">
        <f t="shared" si="140"/>
        <v>54.57</v>
      </c>
      <c r="O2085" s="25"/>
    </row>
    <row r="2086" ht="12" spans="1:15">
      <c r="A2086" s="25" t="s">
        <v>4314</v>
      </c>
      <c r="B2086" s="25" t="s">
        <v>7882</v>
      </c>
      <c r="C2086" s="25">
        <v>6</v>
      </c>
      <c r="D2086" s="25" t="s">
        <v>5852</v>
      </c>
      <c r="E2086" s="25"/>
      <c r="F2086" s="25"/>
      <c r="G2086" s="25">
        <v>4.28</v>
      </c>
      <c r="H2086" s="38">
        <f t="shared" si="137"/>
        <v>4.28</v>
      </c>
      <c r="I2086" s="149"/>
      <c r="J2086" s="192">
        <f t="shared" si="138"/>
        <v>4.28</v>
      </c>
      <c r="K2086" s="149">
        <v>12.75</v>
      </c>
      <c r="L2086" s="38">
        <f t="shared" si="139"/>
        <v>54.57</v>
      </c>
      <c r="M2086" s="25"/>
      <c r="N2086" s="38">
        <f t="shared" si="140"/>
        <v>54.57</v>
      </c>
      <c r="O2086" s="25"/>
    </row>
    <row r="2087" ht="12" spans="1:15">
      <c r="A2087" s="25" t="s">
        <v>4314</v>
      </c>
      <c r="B2087" s="25" t="s">
        <v>7882</v>
      </c>
      <c r="C2087" s="25">
        <v>6</v>
      </c>
      <c r="D2087" s="25" t="s">
        <v>5853</v>
      </c>
      <c r="E2087" s="25"/>
      <c r="F2087" s="25"/>
      <c r="G2087" s="25">
        <v>24.28</v>
      </c>
      <c r="H2087" s="38">
        <f t="shared" si="137"/>
        <v>24.28</v>
      </c>
      <c r="I2087" s="149"/>
      <c r="J2087" s="192">
        <f t="shared" si="138"/>
        <v>24.28</v>
      </c>
      <c r="K2087" s="149">
        <v>12.75</v>
      </c>
      <c r="L2087" s="38">
        <f t="shared" si="139"/>
        <v>309.57</v>
      </c>
      <c r="M2087" s="25"/>
      <c r="N2087" s="38">
        <f t="shared" si="140"/>
        <v>309.57</v>
      </c>
      <c r="O2087" s="25"/>
    </row>
    <row r="2088" ht="12" spans="1:15">
      <c r="A2088" s="25" t="s">
        <v>4314</v>
      </c>
      <c r="B2088" s="25" t="s">
        <v>7882</v>
      </c>
      <c r="C2088" s="25">
        <v>6</v>
      </c>
      <c r="D2088" s="25" t="s">
        <v>7955</v>
      </c>
      <c r="E2088" s="25"/>
      <c r="F2088" s="25"/>
      <c r="G2088" s="25">
        <v>5</v>
      </c>
      <c r="H2088" s="38">
        <f t="shared" si="137"/>
        <v>5</v>
      </c>
      <c r="I2088" s="149"/>
      <c r="J2088" s="192">
        <f t="shared" si="138"/>
        <v>5</v>
      </c>
      <c r="K2088" s="149">
        <v>12.75</v>
      </c>
      <c r="L2088" s="38">
        <f t="shared" si="139"/>
        <v>63.75</v>
      </c>
      <c r="M2088" s="25"/>
      <c r="N2088" s="38">
        <f t="shared" si="140"/>
        <v>63.75</v>
      </c>
      <c r="O2088" s="25"/>
    </row>
    <row r="2089" ht="12" spans="1:15">
      <c r="A2089" s="25" t="s">
        <v>4314</v>
      </c>
      <c r="B2089" s="25" t="s">
        <v>7882</v>
      </c>
      <c r="C2089" s="25">
        <v>6</v>
      </c>
      <c r="D2089" s="25" t="s">
        <v>5854</v>
      </c>
      <c r="E2089" s="25"/>
      <c r="F2089" s="25"/>
      <c r="G2089" s="25">
        <v>4.28</v>
      </c>
      <c r="H2089" s="38">
        <f t="shared" si="137"/>
        <v>4.28</v>
      </c>
      <c r="I2089" s="149"/>
      <c r="J2089" s="192">
        <f t="shared" si="138"/>
        <v>4.28</v>
      </c>
      <c r="K2089" s="149">
        <v>12.75</v>
      </c>
      <c r="L2089" s="38">
        <f t="shared" si="139"/>
        <v>54.57</v>
      </c>
      <c r="M2089" s="25"/>
      <c r="N2089" s="38">
        <f t="shared" si="140"/>
        <v>54.57</v>
      </c>
      <c r="O2089" s="25"/>
    </row>
    <row r="2090" ht="12" spans="1:15">
      <c r="A2090" s="25" t="s">
        <v>4314</v>
      </c>
      <c r="B2090" s="25" t="s">
        <v>7882</v>
      </c>
      <c r="C2090" s="25">
        <v>6</v>
      </c>
      <c r="D2090" s="201" t="s">
        <v>5855</v>
      </c>
      <c r="E2090" s="25"/>
      <c r="F2090" s="25"/>
      <c r="G2090" s="25">
        <v>4.28</v>
      </c>
      <c r="H2090" s="38">
        <f t="shared" si="137"/>
        <v>4.28</v>
      </c>
      <c r="I2090" s="149"/>
      <c r="J2090" s="192">
        <f t="shared" si="138"/>
        <v>4.28</v>
      </c>
      <c r="K2090" s="149">
        <v>12.75</v>
      </c>
      <c r="L2090" s="38">
        <f t="shared" si="139"/>
        <v>54.57</v>
      </c>
      <c r="M2090" s="25"/>
      <c r="N2090" s="38">
        <f t="shared" si="140"/>
        <v>54.57</v>
      </c>
      <c r="O2090" s="25"/>
    </row>
    <row r="2091" ht="12" spans="1:15">
      <c r="A2091" s="25" t="s">
        <v>4314</v>
      </c>
      <c r="B2091" s="25" t="s">
        <v>7882</v>
      </c>
      <c r="C2091" s="25">
        <v>6</v>
      </c>
      <c r="D2091" s="198" t="s">
        <v>5856</v>
      </c>
      <c r="E2091" s="25"/>
      <c r="F2091" s="25"/>
      <c r="G2091" s="25">
        <v>4.28</v>
      </c>
      <c r="H2091" s="38">
        <f t="shared" si="137"/>
        <v>4.28</v>
      </c>
      <c r="I2091" s="149"/>
      <c r="J2091" s="192">
        <f t="shared" si="138"/>
        <v>4.28</v>
      </c>
      <c r="K2091" s="149">
        <v>12.75</v>
      </c>
      <c r="L2091" s="38">
        <f t="shared" si="139"/>
        <v>54.57</v>
      </c>
      <c r="M2091" s="25"/>
      <c r="N2091" s="38">
        <f t="shared" si="140"/>
        <v>54.57</v>
      </c>
      <c r="O2091" s="25"/>
    </row>
    <row r="2092" ht="12" spans="1:15">
      <c r="A2092" s="25" t="s">
        <v>4314</v>
      </c>
      <c r="B2092" s="25" t="s">
        <v>7882</v>
      </c>
      <c r="C2092" s="25">
        <v>6</v>
      </c>
      <c r="D2092" s="25" t="s">
        <v>5857</v>
      </c>
      <c r="E2092" s="25"/>
      <c r="F2092" s="25"/>
      <c r="G2092" s="25">
        <v>4.28</v>
      </c>
      <c r="H2092" s="38">
        <f t="shared" si="137"/>
        <v>4.28</v>
      </c>
      <c r="I2092" s="149"/>
      <c r="J2092" s="192">
        <f t="shared" si="138"/>
        <v>4.28</v>
      </c>
      <c r="K2092" s="149">
        <v>12.75</v>
      </c>
      <c r="L2092" s="38">
        <f t="shared" si="139"/>
        <v>54.57</v>
      </c>
      <c r="M2092" s="25"/>
      <c r="N2092" s="38">
        <f t="shared" si="140"/>
        <v>54.57</v>
      </c>
      <c r="O2092" s="25"/>
    </row>
    <row r="2093" ht="12" spans="1:15">
      <c r="A2093" s="25" t="s">
        <v>4314</v>
      </c>
      <c r="B2093" s="25" t="s">
        <v>7882</v>
      </c>
      <c r="C2093" s="202">
        <v>6</v>
      </c>
      <c r="D2093" s="202" t="s">
        <v>5859</v>
      </c>
      <c r="E2093" s="25"/>
      <c r="F2093" s="25"/>
      <c r="G2093" s="25">
        <v>4.28</v>
      </c>
      <c r="H2093" s="38">
        <f t="shared" si="137"/>
        <v>4.28</v>
      </c>
      <c r="I2093" s="149"/>
      <c r="J2093" s="192">
        <f t="shared" si="138"/>
        <v>4.28</v>
      </c>
      <c r="K2093" s="149">
        <v>12.75</v>
      </c>
      <c r="L2093" s="38">
        <f t="shared" si="139"/>
        <v>54.57</v>
      </c>
      <c r="M2093" s="25"/>
      <c r="N2093" s="38">
        <f t="shared" si="140"/>
        <v>54.57</v>
      </c>
      <c r="O2093" s="25"/>
    </row>
    <row r="2094" ht="12" spans="1:15">
      <c r="A2094" s="25" t="s">
        <v>4314</v>
      </c>
      <c r="B2094" s="25" t="s">
        <v>7882</v>
      </c>
      <c r="C2094" s="25">
        <v>6</v>
      </c>
      <c r="D2094" s="25" t="s">
        <v>7956</v>
      </c>
      <c r="E2094" s="25"/>
      <c r="F2094" s="25"/>
      <c r="G2094" s="25">
        <v>4.28</v>
      </c>
      <c r="H2094" s="38">
        <f t="shared" si="137"/>
        <v>4.28</v>
      </c>
      <c r="I2094" s="149"/>
      <c r="J2094" s="192">
        <f t="shared" si="138"/>
        <v>4.28</v>
      </c>
      <c r="K2094" s="149">
        <v>12.75</v>
      </c>
      <c r="L2094" s="38">
        <f t="shared" si="139"/>
        <v>54.57</v>
      </c>
      <c r="M2094" s="25"/>
      <c r="N2094" s="38">
        <f t="shared" si="140"/>
        <v>54.57</v>
      </c>
      <c r="O2094" s="25"/>
    </row>
    <row r="2095" ht="12" spans="1:15">
      <c r="A2095" s="25" t="s">
        <v>4314</v>
      </c>
      <c r="B2095" s="25" t="s">
        <v>7882</v>
      </c>
      <c r="C2095" s="25">
        <v>6</v>
      </c>
      <c r="D2095" s="25" t="s">
        <v>5861</v>
      </c>
      <c r="E2095" s="25"/>
      <c r="F2095" s="25"/>
      <c r="G2095" s="25">
        <v>4.28</v>
      </c>
      <c r="H2095" s="38">
        <f t="shared" si="137"/>
        <v>4.28</v>
      </c>
      <c r="I2095" s="149"/>
      <c r="J2095" s="192">
        <f t="shared" si="138"/>
        <v>4.28</v>
      </c>
      <c r="K2095" s="149">
        <v>12.75</v>
      </c>
      <c r="L2095" s="38">
        <f t="shared" si="139"/>
        <v>54.57</v>
      </c>
      <c r="M2095" s="25"/>
      <c r="N2095" s="38">
        <f t="shared" si="140"/>
        <v>54.57</v>
      </c>
      <c r="O2095" s="25"/>
    </row>
    <row r="2096" ht="12" spans="1:15">
      <c r="A2096" s="25" t="s">
        <v>4314</v>
      </c>
      <c r="B2096" s="25" t="s">
        <v>7882</v>
      </c>
      <c r="C2096" s="25">
        <v>6</v>
      </c>
      <c r="D2096" s="25" t="s">
        <v>5862</v>
      </c>
      <c r="E2096" s="25"/>
      <c r="F2096" s="25"/>
      <c r="G2096" s="25">
        <v>4.28</v>
      </c>
      <c r="H2096" s="38">
        <f t="shared" si="137"/>
        <v>4.28</v>
      </c>
      <c r="I2096" s="149"/>
      <c r="J2096" s="192">
        <f t="shared" si="138"/>
        <v>4.28</v>
      </c>
      <c r="K2096" s="149">
        <v>12.75</v>
      </c>
      <c r="L2096" s="38">
        <f t="shared" si="139"/>
        <v>54.57</v>
      </c>
      <c r="M2096" s="25"/>
      <c r="N2096" s="38">
        <f t="shared" si="140"/>
        <v>54.57</v>
      </c>
      <c r="O2096" s="25"/>
    </row>
    <row r="2097" ht="12" spans="1:15">
      <c r="A2097" s="25" t="s">
        <v>4314</v>
      </c>
      <c r="B2097" s="25" t="s">
        <v>7882</v>
      </c>
      <c r="C2097" s="25">
        <v>6</v>
      </c>
      <c r="D2097" s="203" t="s">
        <v>5320</v>
      </c>
      <c r="E2097" s="25"/>
      <c r="F2097" s="25"/>
      <c r="G2097" s="25">
        <v>4.28</v>
      </c>
      <c r="H2097" s="38">
        <f t="shared" si="137"/>
        <v>4.28</v>
      </c>
      <c r="I2097" s="149"/>
      <c r="J2097" s="192">
        <f t="shared" si="138"/>
        <v>4.28</v>
      </c>
      <c r="K2097" s="149">
        <v>12.75</v>
      </c>
      <c r="L2097" s="38">
        <f t="shared" si="139"/>
        <v>54.57</v>
      </c>
      <c r="M2097" s="25"/>
      <c r="N2097" s="38">
        <f t="shared" si="140"/>
        <v>54.57</v>
      </c>
      <c r="O2097" s="25"/>
    </row>
    <row r="2098" ht="12" spans="1:15">
      <c r="A2098" s="25" t="s">
        <v>4314</v>
      </c>
      <c r="B2098" s="25" t="s">
        <v>7882</v>
      </c>
      <c r="C2098" s="25">
        <v>6</v>
      </c>
      <c r="D2098" s="25" t="s">
        <v>5863</v>
      </c>
      <c r="E2098" s="25"/>
      <c r="F2098" s="25"/>
      <c r="G2098" s="25">
        <v>4.28</v>
      </c>
      <c r="H2098" s="38">
        <f t="shared" si="137"/>
        <v>4.28</v>
      </c>
      <c r="I2098" s="149"/>
      <c r="J2098" s="192">
        <f t="shared" si="138"/>
        <v>4.28</v>
      </c>
      <c r="K2098" s="149">
        <v>12.75</v>
      </c>
      <c r="L2098" s="38">
        <f t="shared" si="139"/>
        <v>54.57</v>
      </c>
      <c r="M2098" s="25"/>
      <c r="N2098" s="38">
        <f t="shared" si="140"/>
        <v>54.57</v>
      </c>
      <c r="O2098" s="25"/>
    </row>
    <row r="2099" ht="12" spans="1:15">
      <c r="A2099" s="25" t="s">
        <v>4314</v>
      </c>
      <c r="B2099" s="25" t="s">
        <v>7882</v>
      </c>
      <c r="C2099" s="25">
        <v>6</v>
      </c>
      <c r="D2099" s="25" t="s">
        <v>5864</v>
      </c>
      <c r="E2099" s="25"/>
      <c r="F2099" s="25"/>
      <c r="G2099" s="25">
        <v>4.28</v>
      </c>
      <c r="H2099" s="38">
        <f t="shared" si="137"/>
        <v>4.28</v>
      </c>
      <c r="I2099" s="149"/>
      <c r="J2099" s="192">
        <f t="shared" si="138"/>
        <v>4.28</v>
      </c>
      <c r="K2099" s="149">
        <v>12.75</v>
      </c>
      <c r="L2099" s="38">
        <f t="shared" si="139"/>
        <v>54.57</v>
      </c>
      <c r="M2099" s="25"/>
      <c r="N2099" s="38">
        <f t="shared" si="140"/>
        <v>54.57</v>
      </c>
      <c r="O2099" s="25"/>
    </row>
    <row r="2100" ht="12" spans="1:15">
      <c r="A2100" s="25" t="s">
        <v>4314</v>
      </c>
      <c r="B2100" s="25" t="s">
        <v>7882</v>
      </c>
      <c r="C2100" s="25">
        <v>6</v>
      </c>
      <c r="D2100" s="25" t="s">
        <v>3596</v>
      </c>
      <c r="E2100" s="25"/>
      <c r="F2100" s="25"/>
      <c r="G2100" s="25">
        <v>4.28</v>
      </c>
      <c r="H2100" s="38">
        <f t="shared" si="137"/>
        <v>4.28</v>
      </c>
      <c r="I2100" s="149"/>
      <c r="J2100" s="192">
        <f t="shared" si="138"/>
        <v>4.28</v>
      </c>
      <c r="K2100" s="149">
        <v>12.75</v>
      </c>
      <c r="L2100" s="38">
        <f t="shared" si="139"/>
        <v>54.57</v>
      </c>
      <c r="M2100" s="25"/>
      <c r="N2100" s="38">
        <f t="shared" si="140"/>
        <v>54.57</v>
      </c>
      <c r="O2100" s="25"/>
    </row>
    <row r="2101" ht="12" spans="1:15">
      <c r="A2101" s="25" t="s">
        <v>4314</v>
      </c>
      <c r="B2101" s="25" t="s">
        <v>7882</v>
      </c>
      <c r="C2101" s="25">
        <v>7</v>
      </c>
      <c r="D2101" s="25" t="s">
        <v>7957</v>
      </c>
      <c r="E2101" s="25"/>
      <c r="F2101" s="25"/>
      <c r="G2101" s="25">
        <v>8</v>
      </c>
      <c r="H2101" s="38">
        <f t="shared" si="137"/>
        <v>8</v>
      </c>
      <c r="I2101" s="149"/>
      <c r="J2101" s="192">
        <f t="shared" si="138"/>
        <v>8</v>
      </c>
      <c r="K2101" s="149">
        <v>12.75</v>
      </c>
      <c r="L2101" s="38">
        <f t="shared" si="139"/>
        <v>102</v>
      </c>
      <c r="M2101" s="25"/>
      <c r="N2101" s="38">
        <f t="shared" si="140"/>
        <v>102</v>
      </c>
      <c r="O2101" s="25"/>
    </row>
    <row r="2102" ht="12" spans="1:15">
      <c r="A2102" s="25" t="s">
        <v>4314</v>
      </c>
      <c r="B2102" s="25" t="s">
        <v>7882</v>
      </c>
      <c r="C2102" s="25">
        <v>7</v>
      </c>
      <c r="D2102" s="25" t="s">
        <v>7958</v>
      </c>
      <c r="E2102" s="25"/>
      <c r="F2102" s="25"/>
      <c r="G2102" s="25">
        <v>8</v>
      </c>
      <c r="H2102" s="38">
        <f t="shared" si="137"/>
        <v>8</v>
      </c>
      <c r="I2102" s="149"/>
      <c r="J2102" s="192">
        <f t="shared" si="138"/>
        <v>8</v>
      </c>
      <c r="K2102" s="149">
        <v>12.75</v>
      </c>
      <c r="L2102" s="38">
        <f t="shared" si="139"/>
        <v>102</v>
      </c>
      <c r="M2102" s="25"/>
      <c r="N2102" s="38">
        <f t="shared" si="140"/>
        <v>102</v>
      </c>
      <c r="O2102" s="25"/>
    </row>
    <row r="2103" ht="12" spans="1:15">
      <c r="A2103" s="25" t="s">
        <v>4314</v>
      </c>
      <c r="B2103" s="25" t="s">
        <v>7882</v>
      </c>
      <c r="C2103" s="25">
        <v>7</v>
      </c>
      <c r="D2103" s="25" t="s">
        <v>7959</v>
      </c>
      <c r="E2103" s="25"/>
      <c r="F2103" s="25"/>
      <c r="G2103" s="25">
        <v>8</v>
      </c>
      <c r="H2103" s="38">
        <f t="shared" si="137"/>
        <v>8</v>
      </c>
      <c r="I2103" s="149"/>
      <c r="J2103" s="192">
        <f t="shared" si="138"/>
        <v>8</v>
      </c>
      <c r="K2103" s="149">
        <v>12.75</v>
      </c>
      <c r="L2103" s="38">
        <f t="shared" si="139"/>
        <v>102</v>
      </c>
      <c r="M2103" s="25"/>
      <c r="N2103" s="38">
        <f t="shared" si="140"/>
        <v>102</v>
      </c>
      <c r="O2103" s="25"/>
    </row>
    <row r="2104" ht="12" spans="1:15">
      <c r="A2104" s="25" t="s">
        <v>4314</v>
      </c>
      <c r="B2104" s="25" t="s">
        <v>7882</v>
      </c>
      <c r="C2104" s="25">
        <v>7</v>
      </c>
      <c r="D2104" s="25" t="s">
        <v>7960</v>
      </c>
      <c r="E2104" s="25"/>
      <c r="F2104" s="25"/>
      <c r="G2104" s="25">
        <v>8</v>
      </c>
      <c r="H2104" s="38">
        <f t="shared" si="137"/>
        <v>8</v>
      </c>
      <c r="I2104" s="149"/>
      <c r="J2104" s="192">
        <f t="shared" si="138"/>
        <v>8</v>
      </c>
      <c r="K2104" s="149">
        <v>12.75</v>
      </c>
      <c r="L2104" s="38">
        <f t="shared" si="139"/>
        <v>102</v>
      </c>
      <c r="M2104" s="25"/>
      <c r="N2104" s="38">
        <f t="shared" si="140"/>
        <v>102</v>
      </c>
      <c r="O2104" s="25"/>
    </row>
    <row r="2105" ht="12" spans="1:15">
      <c r="A2105" s="25" t="s">
        <v>4314</v>
      </c>
      <c r="B2105" s="25" t="s">
        <v>7882</v>
      </c>
      <c r="C2105" s="25">
        <v>7</v>
      </c>
      <c r="D2105" s="25" t="s">
        <v>7961</v>
      </c>
      <c r="E2105" s="25"/>
      <c r="F2105" s="25"/>
      <c r="G2105" s="25">
        <v>8</v>
      </c>
      <c r="H2105" s="38">
        <f t="shared" si="137"/>
        <v>8</v>
      </c>
      <c r="I2105" s="149"/>
      <c r="J2105" s="192">
        <f t="shared" si="138"/>
        <v>8</v>
      </c>
      <c r="K2105" s="149">
        <v>12.75</v>
      </c>
      <c r="L2105" s="38">
        <f t="shared" si="139"/>
        <v>102</v>
      </c>
      <c r="M2105" s="25"/>
      <c r="N2105" s="38">
        <f t="shared" si="140"/>
        <v>102</v>
      </c>
      <c r="O2105" s="25"/>
    </row>
    <row r="2106" ht="12" spans="1:15">
      <c r="A2106" s="25" t="s">
        <v>4314</v>
      </c>
      <c r="B2106" s="25" t="s">
        <v>7882</v>
      </c>
      <c r="C2106" s="25">
        <v>7</v>
      </c>
      <c r="D2106" s="25" t="s">
        <v>7962</v>
      </c>
      <c r="E2106" s="25"/>
      <c r="F2106" s="25"/>
      <c r="G2106" s="25">
        <v>8</v>
      </c>
      <c r="H2106" s="38">
        <f t="shared" si="137"/>
        <v>8</v>
      </c>
      <c r="I2106" s="149"/>
      <c r="J2106" s="192">
        <f t="shared" si="138"/>
        <v>8</v>
      </c>
      <c r="K2106" s="149">
        <v>12.75</v>
      </c>
      <c r="L2106" s="38">
        <f t="shared" si="139"/>
        <v>102</v>
      </c>
      <c r="M2106" s="25"/>
      <c r="N2106" s="38">
        <f t="shared" si="140"/>
        <v>102</v>
      </c>
      <c r="O2106" s="25"/>
    </row>
    <row r="2107" ht="12" spans="1:15">
      <c r="A2107" s="25" t="s">
        <v>4314</v>
      </c>
      <c r="B2107" s="25" t="s">
        <v>7882</v>
      </c>
      <c r="C2107" s="25">
        <v>7</v>
      </c>
      <c r="D2107" s="25" t="s">
        <v>7963</v>
      </c>
      <c r="E2107" s="25"/>
      <c r="F2107" s="25"/>
      <c r="G2107" s="25">
        <v>6</v>
      </c>
      <c r="H2107" s="38">
        <f t="shared" si="137"/>
        <v>6</v>
      </c>
      <c r="I2107" s="149"/>
      <c r="J2107" s="192">
        <f t="shared" si="138"/>
        <v>6</v>
      </c>
      <c r="K2107" s="149">
        <v>12.75</v>
      </c>
      <c r="L2107" s="38">
        <f t="shared" si="139"/>
        <v>76.5</v>
      </c>
      <c r="M2107" s="25"/>
      <c r="N2107" s="38">
        <f t="shared" si="140"/>
        <v>76.5</v>
      </c>
      <c r="O2107" s="25"/>
    </row>
    <row r="2108" ht="12" spans="1:15">
      <c r="A2108" s="25" t="s">
        <v>4314</v>
      </c>
      <c r="B2108" s="25" t="s">
        <v>7882</v>
      </c>
      <c r="C2108" s="25">
        <v>7</v>
      </c>
      <c r="D2108" s="25" t="s">
        <v>7964</v>
      </c>
      <c r="E2108" s="25"/>
      <c r="F2108" s="25"/>
      <c r="G2108" s="25">
        <v>8</v>
      </c>
      <c r="H2108" s="38">
        <f t="shared" si="137"/>
        <v>8</v>
      </c>
      <c r="I2108" s="149"/>
      <c r="J2108" s="192">
        <f t="shared" si="138"/>
        <v>8</v>
      </c>
      <c r="K2108" s="149">
        <v>12.75</v>
      </c>
      <c r="L2108" s="38">
        <f t="shared" si="139"/>
        <v>102</v>
      </c>
      <c r="M2108" s="25"/>
      <c r="N2108" s="38">
        <f t="shared" si="140"/>
        <v>102</v>
      </c>
      <c r="O2108" s="25"/>
    </row>
    <row r="2109" ht="12" spans="1:15">
      <c r="A2109" s="25" t="s">
        <v>4314</v>
      </c>
      <c r="B2109" s="25" t="s">
        <v>7882</v>
      </c>
      <c r="C2109" s="25">
        <v>7</v>
      </c>
      <c r="D2109" s="25" t="s">
        <v>7965</v>
      </c>
      <c r="E2109" s="25"/>
      <c r="F2109" s="25"/>
      <c r="G2109" s="25">
        <v>7</v>
      </c>
      <c r="H2109" s="38">
        <f t="shared" si="137"/>
        <v>7</v>
      </c>
      <c r="I2109" s="149"/>
      <c r="J2109" s="192">
        <f t="shared" si="138"/>
        <v>7</v>
      </c>
      <c r="K2109" s="149">
        <v>12.75</v>
      </c>
      <c r="L2109" s="38">
        <f t="shared" si="139"/>
        <v>89.25</v>
      </c>
      <c r="M2109" s="25"/>
      <c r="N2109" s="38">
        <f t="shared" si="140"/>
        <v>89.25</v>
      </c>
      <c r="O2109" s="25"/>
    </row>
    <row r="2110" ht="12" spans="1:15">
      <c r="A2110" s="25" t="s">
        <v>4314</v>
      </c>
      <c r="B2110" s="25" t="s">
        <v>7882</v>
      </c>
      <c r="C2110" s="25">
        <v>7</v>
      </c>
      <c r="D2110" s="25" t="s">
        <v>4623</v>
      </c>
      <c r="E2110" s="25"/>
      <c r="F2110" s="25"/>
      <c r="G2110" s="25">
        <v>8</v>
      </c>
      <c r="H2110" s="38">
        <f t="shared" si="137"/>
        <v>8</v>
      </c>
      <c r="I2110" s="149"/>
      <c r="J2110" s="192">
        <f t="shared" si="138"/>
        <v>8</v>
      </c>
      <c r="K2110" s="149">
        <v>12.75</v>
      </c>
      <c r="L2110" s="38">
        <f t="shared" si="139"/>
        <v>102</v>
      </c>
      <c r="M2110" s="25"/>
      <c r="N2110" s="38">
        <f t="shared" si="140"/>
        <v>102</v>
      </c>
      <c r="O2110" s="25"/>
    </row>
    <row r="2111" ht="12" spans="1:15">
      <c r="A2111" s="25" t="s">
        <v>4314</v>
      </c>
      <c r="B2111" s="25" t="s">
        <v>7882</v>
      </c>
      <c r="C2111" s="25">
        <v>7</v>
      </c>
      <c r="D2111" s="25" t="s">
        <v>7966</v>
      </c>
      <c r="E2111" s="25"/>
      <c r="F2111" s="25"/>
      <c r="G2111" s="25">
        <v>14</v>
      </c>
      <c r="H2111" s="38">
        <f t="shared" si="137"/>
        <v>14</v>
      </c>
      <c r="I2111" s="149"/>
      <c r="J2111" s="192">
        <f t="shared" si="138"/>
        <v>14</v>
      </c>
      <c r="K2111" s="149">
        <v>12.75</v>
      </c>
      <c r="L2111" s="38">
        <f t="shared" si="139"/>
        <v>178.5</v>
      </c>
      <c r="M2111" s="25"/>
      <c r="N2111" s="38">
        <f t="shared" si="140"/>
        <v>178.5</v>
      </c>
      <c r="O2111" s="25"/>
    </row>
    <row r="2112" ht="12" spans="1:15">
      <c r="A2112" s="25" t="s">
        <v>4314</v>
      </c>
      <c r="B2112" s="25" t="s">
        <v>7882</v>
      </c>
      <c r="C2112" s="25">
        <v>7</v>
      </c>
      <c r="D2112" s="25" t="s">
        <v>7967</v>
      </c>
      <c r="E2112" s="25"/>
      <c r="F2112" s="25"/>
      <c r="G2112" s="25">
        <v>8</v>
      </c>
      <c r="H2112" s="38">
        <f t="shared" si="137"/>
        <v>8</v>
      </c>
      <c r="I2112" s="149"/>
      <c r="J2112" s="192">
        <f t="shared" si="138"/>
        <v>8</v>
      </c>
      <c r="K2112" s="149">
        <v>12.75</v>
      </c>
      <c r="L2112" s="38">
        <f t="shared" si="139"/>
        <v>102</v>
      </c>
      <c r="M2112" s="25"/>
      <c r="N2112" s="38">
        <f t="shared" si="140"/>
        <v>102</v>
      </c>
      <c r="O2112" s="25"/>
    </row>
    <row r="2113" ht="12" spans="1:15">
      <c r="A2113" s="25" t="s">
        <v>4314</v>
      </c>
      <c r="B2113" s="25" t="s">
        <v>7882</v>
      </c>
      <c r="C2113" s="25">
        <v>7</v>
      </c>
      <c r="D2113" s="25" t="s">
        <v>7968</v>
      </c>
      <c r="E2113" s="25"/>
      <c r="F2113" s="25"/>
      <c r="G2113" s="25">
        <v>8</v>
      </c>
      <c r="H2113" s="38">
        <f t="shared" ref="H2113:H2176" si="141">F2113+G2113</f>
        <v>8</v>
      </c>
      <c r="I2113" s="149"/>
      <c r="J2113" s="192">
        <f t="shared" si="138"/>
        <v>8</v>
      </c>
      <c r="K2113" s="149">
        <v>12.75</v>
      </c>
      <c r="L2113" s="38">
        <f t="shared" si="139"/>
        <v>102</v>
      </c>
      <c r="M2113" s="25"/>
      <c r="N2113" s="38">
        <f t="shared" si="140"/>
        <v>102</v>
      </c>
      <c r="O2113" s="25"/>
    </row>
    <row r="2114" ht="12" spans="1:15">
      <c r="A2114" s="25" t="s">
        <v>4314</v>
      </c>
      <c r="B2114" s="25" t="s">
        <v>7882</v>
      </c>
      <c r="C2114" s="25">
        <v>7</v>
      </c>
      <c r="D2114" s="25" t="s">
        <v>7969</v>
      </c>
      <c r="E2114" s="25"/>
      <c r="F2114" s="25"/>
      <c r="G2114" s="25">
        <v>8</v>
      </c>
      <c r="H2114" s="38">
        <f t="shared" si="141"/>
        <v>8</v>
      </c>
      <c r="I2114" s="149"/>
      <c r="J2114" s="192">
        <f t="shared" ref="J2114:J2177" si="142">H2114-I2114</f>
        <v>8</v>
      </c>
      <c r="K2114" s="149">
        <v>12.75</v>
      </c>
      <c r="L2114" s="38">
        <f t="shared" ref="L2114:L2177" si="143">ROUND(H2114*K2114,2)</f>
        <v>102</v>
      </c>
      <c r="M2114" s="25"/>
      <c r="N2114" s="38">
        <f t="shared" ref="N2114:N2177" si="144">L2114-M2114</f>
        <v>102</v>
      </c>
      <c r="O2114" s="25"/>
    </row>
    <row r="2115" ht="12" spans="1:15">
      <c r="A2115" s="25" t="s">
        <v>4314</v>
      </c>
      <c r="B2115" s="25" t="s">
        <v>7882</v>
      </c>
      <c r="C2115" s="25">
        <v>7</v>
      </c>
      <c r="D2115" s="25" t="s">
        <v>7970</v>
      </c>
      <c r="E2115" s="25"/>
      <c r="F2115" s="25"/>
      <c r="G2115" s="25">
        <v>10</v>
      </c>
      <c r="H2115" s="38">
        <f t="shared" si="141"/>
        <v>10</v>
      </c>
      <c r="I2115" s="149"/>
      <c r="J2115" s="192">
        <f t="shared" si="142"/>
        <v>10</v>
      </c>
      <c r="K2115" s="149">
        <v>12.75</v>
      </c>
      <c r="L2115" s="38">
        <f t="shared" si="143"/>
        <v>127.5</v>
      </c>
      <c r="M2115" s="25"/>
      <c r="N2115" s="38">
        <f t="shared" si="144"/>
        <v>127.5</v>
      </c>
      <c r="O2115" s="25"/>
    </row>
    <row r="2116" ht="12" spans="1:15">
      <c r="A2116" s="25" t="s">
        <v>4314</v>
      </c>
      <c r="B2116" s="25" t="s">
        <v>7882</v>
      </c>
      <c r="C2116" s="25">
        <v>7</v>
      </c>
      <c r="D2116" s="25" t="s">
        <v>7971</v>
      </c>
      <c r="E2116" s="25"/>
      <c r="F2116" s="25"/>
      <c r="G2116" s="25">
        <v>6</v>
      </c>
      <c r="H2116" s="38">
        <f t="shared" si="141"/>
        <v>6</v>
      </c>
      <c r="I2116" s="149"/>
      <c r="J2116" s="192">
        <f t="shared" si="142"/>
        <v>6</v>
      </c>
      <c r="K2116" s="149">
        <v>12.75</v>
      </c>
      <c r="L2116" s="38">
        <f t="shared" si="143"/>
        <v>76.5</v>
      </c>
      <c r="M2116" s="25"/>
      <c r="N2116" s="38">
        <f t="shared" si="144"/>
        <v>76.5</v>
      </c>
      <c r="O2116" s="25"/>
    </row>
    <row r="2117" ht="12" spans="1:15">
      <c r="A2117" s="25" t="s">
        <v>4314</v>
      </c>
      <c r="B2117" s="25" t="s">
        <v>7882</v>
      </c>
      <c r="C2117" s="25">
        <v>7</v>
      </c>
      <c r="D2117" s="25" t="s">
        <v>7972</v>
      </c>
      <c r="E2117" s="25"/>
      <c r="F2117" s="25"/>
      <c r="G2117" s="25">
        <v>7</v>
      </c>
      <c r="H2117" s="38">
        <f t="shared" si="141"/>
        <v>7</v>
      </c>
      <c r="I2117" s="149"/>
      <c r="J2117" s="192">
        <f t="shared" si="142"/>
        <v>7</v>
      </c>
      <c r="K2117" s="149">
        <v>12.75</v>
      </c>
      <c r="L2117" s="38">
        <f t="shared" si="143"/>
        <v>89.25</v>
      </c>
      <c r="M2117" s="25"/>
      <c r="N2117" s="38">
        <f t="shared" si="144"/>
        <v>89.25</v>
      </c>
      <c r="O2117" s="25"/>
    </row>
    <row r="2118" ht="12" spans="1:15">
      <c r="A2118" s="25" t="s">
        <v>4314</v>
      </c>
      <c r="B2118" s="25" t="s">
        <v>7882</v>
      </c>
      <c r="C2118" s="25">
        <v>7</v>
      </c>
      <c r="D2118" s="25" t="s">
        <v>7973</v>
      </c>
      <c r="E2118" s="25"/>
      <c r="F2118" s="25"/>
      <c r="G2118" s="25">
        <v>9</v>
      </c>
      <c r="H2118" s="38">
        <f t="shared" si="141"/>
        <v>9</v>
      </c>
      <c r="I2118" s="149"/>
      <c r="J2118" s="192">
        <f t="shared" si="142"/>
        <v>9</v>
      </c>
      <c r="K2118" s="149">
        <v>12.75</v>
      </c>
      <c r="L2118" s="38">
        <f t="shared" si="143"/>
        <v>114.75</v>
      </c>
      <c r="M2118" s="25"/>
      <c r="N2118" s="38">
        <f t="shared" si="144"/>
        <v>114.75</v>
      </c>
      <c r="O2118" s="25"/>
    </row>
    <row r="2119" ht="12" spans="1:15">
      <c r="A2119" s="25" t="s">
        <v>4314</v>
      </c>
      <c r="B2119" s="25" t="s">
        <v>7882</v>
      </c>
      <c r="C2119" s="25">
        <v>7</v>
      </c>
      <c r="D2119" s="25" t="s">
        <v>5885</v>
      </c>
      <c r="E2119" s="25"/>
      <c r="F2119" s="25"/>
      <c r="G2119" s="25">
        <v>8</v>
      </c>
      <c r="H2119" s="38">
        <f t="shared" si="141"/>
        <v>8</v>
      </c>
      <c r="I2119" s="149"/>
      <c r="J2119" s="192">
        <f t="shared" si="142"/>
        <v>8</v>
      </c>
      <c r="K2119" s="149">
        <v>12.75</v>
      </c>
      <c r="L2119" s="38">
        <f t="shared" si="143"/>
        <v>102</v>
      </c>
      <c r="M2119" s="25"/>
      <c r="N2119" s="38">
        <f t="shared" si="144"/>
        <v>102</v>
      </c>
      <c r="O2119" s="25"/>
    </row>
    <row r="2120" ht="12" spans="1:15">
      <c r="A2120" s="25" t="s">
        <v>4314</v>
      </c>
      <c r="B2120" s="25" t="s">
        <v>7882</v>
      </c>
      <c r="C2120" s="25">
        <v>7</v>
      </c>
      <c r="D2120" s="25" t="s">
        <v>7974</v>
      </c>
      <c r="E2120" s="25"/>
      <c r="F2120" s="25"/>
      <c r="G2120" s="25">
        <v>8</v>
      </c>
      <c r="H2120" s="38">
        <f t="shared" si="141"/>
        <v>8</v>
      </c>
      <c r="I2120" s="149"/>
      <c r="J2120" s="192">
        <f t="shared" si="142"/>
        <v>8</v>
      </c>
      <c r="K2120" s="149">
        <v>12.75</v>
      </c>
      <c r="L2120" s="38">
        <f t="shared" si="143"/>
        <v>102</v>
      </c>
      <c r="M2120" s="25"/>
      <c r="N2120" s="38">
        <f t="shared" si="144"/>
        <v>102</v>
      </c>
      <c r="O2120" s="25"/>
    </row>
    <row r="2121" ht="12" spans="1:15">
      <c r="A2121" s="25" t="s">
        <v>4314</v>
      </c>
      <c r="B2121" s="25" t="s">
        <v>7882</v>
      </c>
      <c r="C2121" s="202">
        <v>7</v>
      </c>
      <c r="D2121" s="202" t="s">
        <v>5858</v>
      </c>
      <c r="E2121" s="25"/>
      <c r="F2121" s="25"/>
      <c r="G2121" s="25">
        <v>7</v>
      </c>
      <c r="H2121" s="38">
        <f t="shared" si="141"/>
        <v>7</v>
      </c>
      <c r="I2121" s="149"/>
      <c r="J2121" s="192">
        <f t="shared" si="142"/>
        <v>7</v>
      </c>
      <c r="K2121" s="149">
        <v>12.75</v>
      </c>
      <c r="L2121" s="38">
        <f t="shared" si="143"/>
        <v>89.25</v>
      </c>
      <c r="M2121" s="25"/>
      <c r="N2121" s="38">
        <f t="shared" si="144"/>
        <v>89.25</v>
      </c>
      <c r="O2121" s="25"/>
    </row>
    <row r="2122" ht="12" spans="1:15">
      <c r="A2122" s="25" t="s">
        <v>4314</v>
      </c>
      <c r="B2122" s="25" t="s">
        <v>7882</v>
      </c>
      <c r="C2122" s="25">
        <v>7</v>
      </c>
      <c r="D2122" s="25" t="s">
        <v>7975</v>
      </c>
      <c r="E2122" s="25"/>
      <c r="F2122" s="25"/>
      <c r="G2122" s="25">
        <v>8</v>
      </c>
      <c r="H2122" s="38">
        <f t="shared" si="141"/>
        <v>8</v>
      </c>
      <c r="I2122" s="149"/>
      <c r="J2122" s="192">
        <f t="shared" si="142"/>
        <v>8</v>
      </c>
      <c r="K2122" s="149">
        <v>12.75</v>
      </c>
      <c r="L2122" s="38">
        <f t="shared" si="143"/>
        <v>102</v>
      </c>
      <c r="M2122" s="25"/>
      <c r="N2122" s="38">
        <f t="shared" si="144"/>
        <v>102</v>
      </c>
      <c r="O2122" s="25"/>
    </row>
    <row r="2123" ht="12" spans="1:15">
      <c r="A2123" s="25" t="s">
        <v>4314</v>
      </c>
      <c r="B2123" s="25" t="s">
        <v>7882</v>
      </c>
      <c r="C2123" s="25">
        <v>7</v>
      </c>
      <c r="D2123" s="25" t="s">
        <v>7976</v>
      </c>
      <c r="E2123" s="25"/>
      <c r="F2123" s="25"/>
      <c r="G2123" s="25">
        <v>12</v>
      </c>
      <c r="H2123" s="38">
        <f t="shared" si="141"/>
        <v>12</v>
      </c>
      <c r="I2123" s="149"/>
      <c r="J2123" s="192">
        <f t="shared" si="142"/>
        <v>12</v>
      </c>
      <c r="K2123" s="149">
        <v>12.75</v>
      </c>
      <c r="L2123" s="38">
        <f t="shared" si="143"/>
        <v>153</v>
      </c>
      <c r="M2123" s="25"/>
      <c r="N2123" s="38">
        <f t="shared" si="144"/>
        <v>153</v>
      </c>
      <c r="O2123" s="25"/>
    </row>
    <row r="2124" ht="12" spans="1:15">
      <c r="A2124" s="25" t="s">
        <v>4314</v>
      </c>
      <c r="B2124" s="25" t="s">
        <v>7882</v>
      </c>
      <c r="C2124" s="25">
        <v>7</v>
      </c>
      <c r="D2124" s="25" t="s">
        <v>7977</v>
      </c>
      <c r="E2124" s="25"/>
      <c r="F2124" s="25"/>
      <c r="G2124" s="25">
        <v>8</v>
      </c>
      <c r="H2124" s="38">
        <f t="shared" si="141"/>
        <v>8</v>
      </c>
      <c r="I2124" s="149"/>
      <c r="J2124" s="192">
        <f t="shared" si="142"/>
        <v>8</v>
      </c>
      <c r="K2124" s="149">
        <v>12.75</v>
      </c>
      <c r="L2124" s="38">
        <f t="shared" si="143"/>
        <v>102</v>
      </c>
      <c r="M2124" s="25"/>
      <c r="N2124" s="38">
        <f t="shared" si="144"/>
        <v>102</v>
      </c>
      <c r="O2124" s="25"/>
    </row>
    <row r="2125" ht="12" spans="1:15">
      <c r="A2125" s="25" t="s">
        <v>4314</v>
      </c>
      <c r="B2125" s="25" t="s">
        <v>7882</v>
      </c>
      <c r="C2125" s="25">
        <v>7</v>
      </c>
      <c r="D2125" s="25" t="s">
        <v>7978</v>
      </c>
      <c r="E2125" s="25"/>
      <c r="F2125" s="25"/>
      <c r="G2125" s="25">
        <v>10</v>
      </c>
      <c r="H2125" s="38">
        <f t="shared" si="141"/>
        <v>10</v>
      </c>
      <c r="I2125" s="149"/>
      <c r="J2125" s="192">
        <f t="shared" si="142"/>
        <v>10</v>
      </c>
      <c r="K2125" s="149">
        <v>12.75</v>
      </c>
      <c r="L2125" s="38">
        <f t="shared" si="143"/>
        <v>127.5</v>
      </c>
      <c r="M2125" s="25"/>
      <c r="N2125" s="38">
        <f t="shared" si="144"/>
        <v>127.5</v>
      </c>
      <c r="O2125" s="25"/>
    </row>
    <row r="2126" ht="12" spans="1:15">
      <c r="A2126" s="25" t="s">
        <v>4314</v>
      </c>
      <c r="B2126" s="25" t="s">
        <v>7882</v>
      </c>
      <c r="C2126" s="25">
        <v>7</v>
      </c>
      <c r="D2126" s="200" t="s">
        <v>7979</v>
      </c>
      <c r="E2126" s="25"/>
      <c r="F2126" s="25"/>
      <c r="G2126" s="25">
        <v>6</v>
      </c>
      <c r="H2126" s="38">
        <f t="shared" si="141"/>
        <v>6</v>
      </c>
      <c r="I2126" s="149"/>
      <c r="J2126" s="192">
        <f t="shared" si="142"/>
        <v>6</v>
      </c>
      <c r="K2126" s="149">
        <v>12.75</v>
      </c>
      <c r="L2126" s="38">
        <f t="shared" si="143"/>
        <v>76.5</v>
      </c>
      <c r="M2126" s="25"/>
      <c r="N2126" s="38">
        <f t="shared" si="144"/>
        <v>76.5</v>
      </c>
      <c r="O2126" s="25"/>
    </row>
    <row r="2127" ht="12" spans="1:15">
      <c r="A2127" s="25" t="s">
        <v>4314</v>
      </c>
      <c r="B2127" s="25" t="s">
        <v>7882</v>
      </c>
      <c r="C2127" s="25">
        <v>7</v>
      </c>
      <c r="D2127" s="25" t="s">
        <v>7980</v>
      </c>
      <c r="E2127" s="25"/>
      <c r="F2127" s="25"/>
      <c r="G2127" s="25">
        <v>8</v>
      </c>
      <c r="H2127" s="38">
        <f t="shared" si="141"/>
        <v>8</v>
      </c>
      <c r="I2127" s="149"/>
      <c r="J2127" s="192">
        <f t="shared" si="142"/>
        <v>8</v>
      </c>
      <c r="K2127" s="149">
        <v>12.75</v>
      </c>
      <c r="L2127" s="38">
        <f t="shared" si="143"/>
        <v>102</v>
      </c>
      <c r="M2127" s="25"/>
      <c r="N2127" s="38">
        <f t="shared" si="144"/>
        <v>102</v>
      </c>
      <c r="O2127" s="25"/>
    </row>
    <row r="2128" ht="12" spans="1:15">
      <c r="A2128" s="25" t="s">
        <v>4314</v>
      </c>
      <c r="B2128" s="25" t="s">
        <v>7882</v>
      </c>
      <c r="C2128" s="25">
        <v>7</v>
      </c>
      <c r="D2128" s="25" t="s">
        <v>7981</v>
      </c>
      <c r="E2128" s="25"/>
      <c r="F2128" s="25"/>
      <c r="G2128" s="25">
        <v>6</v>
      </c>
      <c r="H2128" s="38">
        <f t="shared" si="141"/>
        <v>6</v>
      </c>
      <c r="I2128" s="149"/>
      <c r="J2128" s="192">
        <f t="shared" si="142"/>
        <v>6</v>
      </c>
      <c r="K2128" s="149">
        <v>12.75</v>
      </c>
      <c r="L2128" s="38">
        <f t="shared" si="143"/>
        <v>76.5</v>
      </c>
      <c r="M2128" s="25"/>
      <c r="N2128" s="38">
        <f t="shared" si="144"/>
        <v>76.5</v>
      </c>
      <c r="O2128" s="25"/>
    </row>
    <row r="2129" ht="12" spans="1:15">
      <c r="A2129" s="25" t="s">
        <v>4314</v>
      </c>
      <c r="B2129" s="25" t="s">
        <v>7882</v>
      </c>
      <c r="C2129" s="25">
        <v>7</v>
      </c>
      <c r="D2129" s="25" t="s">
        <v>7982</v>
      </c>
      <c r="E2129" s="25"/>
      <c r="F2129" s="25"/>
      <c r="G2129" s="25">
        <v>7</v>
      </c>
      <c r="H2129" s="38">
        <f t="shared" si="141"/>
        <v>7</v>
      </c>
      <c r="I2129" s="149"/>
      <c r="J2129" s="192">
        <f t="shared" si="142"/>
        <v>7</v>
      </c>
      <c r="K2129" s="149">
        <v>12.75</v>
      </c>
      <c r="L2129" s="38">
        <f t="shared" si="143"/>
        <v>89.25</v>
      </c>
      <c r="M2129" s="25"/>
      <c r="N2129" s="38">
        <f t="shared" si="144"/>
        <v>89.25</v>
      </c>
      <c r="O2129" s="25"/>
    </row>
    <row r="2130" ht="12" spans="1:15">
      <c r="A2130" s="25" t="s">
        <v>4314</v>
      </c>
      <c r="B2130" s="25" t="s">
        <v>7882</v>
      </c>
      <c r="C2130" s="25">
        <v>7</v>
      </c>
      <c r="D2130" s="25" t="s">
        <v>7983</v>
      </c>
      <c r="E2130" s="25"/>
      <c r="F2130" s="25"/>
      <c r="G2130" s="25">
        <v>10</v>
      </c>
      <c r="H2130" s="38">
        <f t="shared" si="141"/>
        <v>10</v>
      </c>
      <c r="I2130" s="149"/>
      <c r="J2130" s="192">
        <f t="shared" si="142"/>
        <v>10</v>
      </c>
      <c r="K2130" s="149">
        <v>12.75</v>
      </c>
      <c r="L2130" s="38">
        <f t="shared" si="143"/>
        <v>127.5</v>
      </c>
      <c r="M2130" s="25"/>
      <c r="N2130" s="38">
        <f t="shared" si="144"/>
        <v>127.5</v>
      </c>
      <c r="O2130" s="25"/>
    </row>
    <row r="2131" ht="12" spans="1:15">
      <c r="A2131" s="25" t="s">
        <v>4314</v>
      </c>
      <c r="B2131" s="25" t="s">
        <v>7882</v>
      </c>
      <c r="C2131" s="25">
        <v>7</v>
      </c>
      <c r="D2131" s="25" t="s">
        <v>7984</v>
      </c>
      <c r="E2131" s="25"/>
      <c r="F2131" s="25"/>
      <c r="G2131" s="25">
        <v>6</v>
      </c>
      <c r="H2131" s="38">
        <f t="shared" si="141"/>
        <v>6</v>
      </c>
      <c r="I2131" s="149"/>
      <c r="J2131" s="192">
        <f t="shared" si="142"/>
        <v>6</v>
      </c>
      <c r="K2131" s="149">
        <v>12.75</v>
      </c>
      <c r="L2131" s="38">
        <f t="shared" si="143"/>
        <v>76.5</v>
      </c>
      <c r="M2131" s="25"/>
      <c r="N2131" s="38">
        <f t="shared" si="144"/>
        <v>76.5</v>
      </c>
      <c r="O2131" s="25"/>
    </row>
    <row r="2132" ht="12" spans="1:15">
      <c r="A2132" s="25" t="s">
        <v>4314</v>
      </c>
      <c r="B2132" s="25" t="s">
        <v>7882</v>
      </c>
      <c r="C2132" s="25">
        <v>7</v>
      </c>
      <c r="D2132" s="25" t="s">
        <v>7985</v>
      </c>
      <c r="E2132" s="25"/>
      <c r="F2132" s="25"/>
      <c r="G2132" s="25">
        <v>6</v>
      </c>
      <c r="H2132" s="38">
        <f t="shared" si="141"/>
        <v>6</v>
      </c>
      <c r="I2132" s="149"/>
      <c r="J2132" s="192">
        <f t="shared" si="142"/>
        <v>6</v>
      </c>
      <c r="K2132" s="149">
        <v>12.75</v>
      </c>
      <c r="L2132" s="38">
        <f t="shared" si="143"/>
        <v>76.5</v>
      </c>
      <c r="M2132" s="25"/>
      <c r="N2132" s="38">
        <f t="shared" si="144"/>
        <v>76.5</v>
      </c>
      <c r="O2132" s="25"/>
    </row>
    <row r="2133" ht="12" spans="1:15">
      <c r="A2133" s="25" t="s">
        <v>4314</v>
      </c>
      <c r="B2133" s="25" t="s">
        <v>7882</v>
      </c>
      <c r="C2133" s="25">
        <v>7</v>
      </c>
      <c r="D2133" s="25" t="s">
        <v>7986</v>
      </c>
      <c r="E2133" s="25"/>
      <c r="F2133" s="25"/>
      <c r="G2133" s="25">
        <v>8</v>
      </c>
      <c r="H2133" s="38">
        <f t="shared" si="141"/>
        <v>8</v>
      </c>
      <c r="I2133" s="149"/>
      <c r="J2133" s="192">
        <f t="shared" si="142"/>
        <v>8</v>
      </c>
      <c r="K2133" s="149">
        <v>12.75</v>
      </c>
      <c r="L2133" s="38">
        <f t="shared" si="143"/>
        <v>102</v>
      </c>
      <c r="M2133" s="25"/>
      <c r="N2133" s="38">
        <f t="shared" si="144"/>
        <v>102</v>
      </c>
      <c r="O2133" s="25"/>
    </row>
    <row r="2134" ht="12" spans="1:15">
      <c r="A2134" s="25" t="s">
        <v>4314</v>
      </c>
      <c r="B2134" s="25" t="s">
        <v>7882</v>
      </c>
      <c r="C2134" s="25">
        <v>7</v>
      </c>
      <c r="D2134" s="25" t="s">
        <v>7987</v>
      </c>
      <c r="E2134" s="25"/>
      <c r="F2134" s="25"/>
      <c r="G2134" s="25">
        <v>7</v>
      </c>
      <c r="H2134" s="38">
        <f t="shared" si="141"/>
        <v>7</v>
      </c>
      <c r="I2134" s="149"/>
      <c r="J2134" s="192">
        <f t="shared" si="142"/>
        <v>7</v>
      </c>
      <c r="K2134" s="149">
        <v>12.75</v>
      </c>
      <c r="L2134" s="38">
        <f t="shared" si="143"/>
        <v>89.25</v>
      </c>
      <c r="M2134" s="25"/>
      <c r="N2134" s="38">
        <f t="shared" si="144"/>
        <v>89.25</v>
      </c>
      <c r="O2134" s="25"/>
    </row>
    <row r="2135" ht="12" spans="1:15">
      <c r="A2135" s="25" t="s">
        <v>4314</v>
      </c>
      <c r="B2135" s="25" t="s">
        <v>7882</v>
      </c>
      <c r="C2135" s="25">
        <v>7</v>
      </c>
      <c r="D2135" s="25" t="s">
        <v>7988</v>
      </c>
      <c r="E2135" s="25"/>
      <c r="F2135" s="25"/>
      <c r="G2135" s="25">
        <v>6</v>
      </c>
      <c r="H2135" s="38">
        <f t="shared" si="141"/>
        <v>6</v>
      </c>
      <c r="I2135" s="149"/>
      <c r="J2135" s="192">
        <f t="shared" si="142"/>
        <v>6</v>
      </c>
      <c r="K2135" s="149">
        <v>12.75</v>
      </c>
      <c r="L2135" s="38">
        <f t="shared" si="143"/>
        <v>76.5</v>
      </c>
      <c r="M2135" s="25"/>
      <c r="N2135" s="38">
        <f t="shared" si="144"/>
        <v>76.5</v>
      </c>
      <c r="O2135" s="25"/>
    </row>
    <row r="2136" ht="12" spans="1:15">
      <c r="A2136" s="25" t="s">
        <v>4314</v>
      </c>
      <c r="B2136" s="25" t="s">
        <v>7882</v>
      </c>
      <c r="C2136" s="25">
        <v>7</v>
      </c>
      <c r="D2136" s="25" t="s">
        <v>7989</v>
      </c>
      <c r="E2136" s="25"/>
      <c r="F2136" s="25"/>
      <c r="G2136" s="25">
        <v>8</v>
      </c>
      <c r="H2136" s="38">
        <f t="shared" si="141"/>
        <v>8</v>
      </c>
      <c r="I2136" s="149"/>
      <c r="J2136" s="192">
        <f t="shared" si="142"/>
        <v>8</v>
      </c>
      <c r="K2136" s="149">
        <v>12.75</v>
      </c>
      <c r="L2136" s="38">
        <f t="shared" si="143"/>
        <v>102</v>
      </c>
      <c r="M2136" s="25"/>
      <c r="N2136" s="38">
        <f t="shared" si="144"/>
        <v>102</v>
      </c>
      <c r="O2136" s="25"/>
    </row>
    <row r="2137" ht="12" spans="1:15">
      <c r="A2137" s="25" t="s">
        <v>4314</v>
      </c>
      <c r="B2137" s="25" t="s">
        <v>7882</v>
      </c>
      <c r="C2137" s="25">
        <v>7</v>
      </c>
      <c r="D2137" s="25" t="s">
        <v>7990</v>
      </c>
      <c r="E2137" s="25"/>
      <c r="F2137" s="25"/>
      <c r="G2137" s="25">
        <v>8</v>
      </c>
      <c r="H2137" s="38">
        <f t="shared" si="141"/>
        <v>8</v>
      </c>
      <c r="I2137" s="149"/>
      <c r="J2137" s="192">
        <f t="shared" si="142"/>
        <v>8</v>
      </c>
      <c r="K2137" s="149">
        <v>12.75</v>
      </c>
      <c r="L2137" s="38">
        <f t="shared" si="143"/>
        <v>102</v>
      </c>
      <c r="M2137" s="25"/>
      <c r="N2137" s="38">
        <f t="shared" si="144"/>
        <v>102</v>
      </c>
      <c r="O2137" s="25"/>
    </row>
    <row r="2138" ht="12" spans="1:15">
      <c r="A2138" s="25" t="s">
        <v>4314</v>
      </c>
      <c r="B2138" s="25" t="s">
        <v>7882</v>
      </c>
      <c r="C2138" s="25">
        <v>7</v>
      </c>
      <c r="D2138" s="25" t="s">
        <v>7991</v>
      </c>
      <c r="E2138" s="25"/>
      <c r="F2138" s="25"/>
      <c r="G2138" s="25">
        <v>7</v>
      </c>
      <c r="H2138" s="38">
        <f t="shared" si="141"/>
        <v>7</v>
      </c>
      <c r="I2138" s="149"/>
      <c r="J2138" s="192">
        <f t="shared" si="142"/>
        <v>7</v>
      </c>
      <c r="K2138" s="149">
        <v>12.75</v>
      </c>
      <c r="L2138" s="38">
        <f t="shared" si="143"/>
        <v>89.25</v>
      </c>
      <c r="M2138" s="25"/>
      <c r="N2138" s="38">
        <f t="shared" si="144"/>
        <v>89.25</v>
      </c>
      <c r="O2138" s="25"/>
    </row>
    <row r="2139" ht="12" spans="1:15">
      <c r="A2139" s="25" t="s">
        <v>4314</v>
      </c>
      <c r="B2139" s="25" t="s">
        <v>7882</v>
      </c>
      <c r="C2139" s="25">
        <v>7</v>
      </c>
      <c r="D2139" s="25" t="s">
        <v>7992</v>
      </c>
      <c r="E2139" s="25"/>
      <c r="F2139" s="25"/>
      <c r="G2139" s="25">
        <v>10</v>
      </c>
      <c r="H2139" s="38">
        <f t="shared" si="141"/>
        <v>10</v>
      </c>
      <c r="I2139" s="149"/>
      <c r="J2139" s="192">
        <f t="shared" si="142"/>
        <v>10</v>
      </c>
      <c r="K2139" s="149">
        <v>12.75</v>
      </c>
      <c r="L2139" s="38">
        <f t="shared" si="143"/>
        <v>127.5</v>
      </c>
      <c r="M2139" s="25"/>
      <c r="N2139" s="38">
        <f t="shared" si="144"/>
        <v>127.5</v>
      </c>
      <c r="O2139" s="25"/>
    </row>
    <row r="2140" ht="12" spans="1:15">
      <c r="A2140" s="25" t="s">
        <v>4314</v>
      </c>
      <c r="B2140" s="25" t="s">
        <v>7882</v>
      </c>
      <c r="C2140" s="25">
        <v>7</v>
      </c>
      <c r="D2140" s="25" t="s">
        <v>7993</v>
      </c>
      <c r="E2140" s="25"/>
      <c r="F2140" s="25"/>
      <c r="G2140" s="25">
        <v>8</v>
      </c>
      <c r="H2140" s="38">
        <f t="shared" si="141"/>
        <v>8</v>
      </c>
      <c r="I2140" s="149"/>
      <c r="J2140" s="192">
        <f t="shared" si="142"/>
        <v>8</v>
      </c>
      <c r="K2140" s="149">
        <v>12.75</v>
      </c>
      <c r="L2140" s="38">
        <f t="shared" si="143"/>
        <v>102</v>
      </c>
      <c r="M2140" s="25"/>
      <c r="N2140" s="38">
        <f t="shared" si="144"/>
        <v>102</v>
      </c>
      <c r="O2140" s="25"/>
    </row>
    <row r="2141" ht="12" spans="1:15">
      <c r="A2141" s="25" t="s">
        <v>4314</v>
      </c>
      <c r="B2141" s="25" t="s">
        <v>7882</v>
      </c>
      <c r="C2141" s="25">
        <v>7</v>
      </c>
      <c r="D2141" s="25" t="s">
        <v>7994</v>
      </c>
      <c r="E2141" s="25"/>
      <c r="F2141" s="25"/>
      <c r="G2141" s="25">
        <v>8</v>
      </c>
      <c r="H2141" s="38">
        <f t="shared" si="141"/>
        <v>8</v>
      </c>
      <c r="I2141" s="149"/>
      <c r="J2141" s="192">
        <f t="shared" si="142"/>
        <v>8</v>
      </c>
      <c r="K2141" s="149">
        <v>12.75</v>
      </c>
      <c r="L2141" s="38">
        <f t="shared" si="143"/>
        <v>102</v>
      </c>
      <c r="M2141" s="25"/>
      <c r="N2141" s="38">
        <f t="shared" si="144"/>
        <v>102</v>
      </c>
      <c r="O2141" s="25"/>
    </row>
    <row r="2142" ht="12" spans="1:15">
      <c r="A2142" s="25" t="s">
        <v>4314</v>
      </c>
      <c r="B2142" s="25" t="s">
        <v>7882</v>
      </c>
      <c r="C2142" s="25">
        <v>7</v>
      </c>
      <c r="D2142" s="25" t="s">
        <v>7995</v>
      </c>
      <c r="E2142" s="25"/>
      <c r="F2142" s="25"/>
      <c r="G2142" s="25">
        <v>8</v>
      </c>
      <c r="H2142" s="38">
        <f t="shared" si="141"/>
        <v>8</v>
      </c>
      <c r="I2142" s="149"/>
      <c r="J2142" s="192">
        <f t="shared" si="142"/>
        <v>8</v>
      </c>
      <c r="K2142" s="149">
        <v>12.75</v>
      </c>
      <c r="L2142" s="38">
        <f t="shared" si="143"/>
        <v>102</v>
      </c>
      <c r="M2142" s="25"/>
      <c r="N2142" s="38">
        <f t="shared" si="144"/>
        <v>102</v>
      </c>
      <c r="O2142" s="25"/>
    </row>
    <row r="2143" ht="12" spans="1:15">
      <c r="A2143" s="25" t="s">
        <v>4314</v>
      </c>
      <c r="B2143" s="25" t="s">
        <v>7882</v>
      </c>
      <c r="C2143" s="25">
        <v>7</v>
      </c>
      <c r="D2143" s="25" t="s">
        <v>7996</v>
      </c>
      <c r="E2143" s="25"/>
      <c r="F2143" s="25"/>
      <c r="G2143" s="25">
        <v>5</v>
      </c>
      <c r="H2143" s="38">
        <f t="shared" si="141"/>
        <v>5</v>
      </c>
      <c r="I2143" s="149"/>
      <c r="J2143" s="192">
        <f t="shared" si="142"/>
        <v>5</v>
      </c>
      <c r="K2143" s="149">
        <v>12.75</v>
      </c>
      <c r="L2143" s="38">
        <f t="shared" si="143"/>
        <v>63.75</v>
      </c>
      <c r="M2143" s="25"/>
      <c r="N2143" s="38">
        <f t="shared" si="144"/>
        <v>63.75</v>
      </c>
      <c r="O2143" s="25"/>
    </row>
    <row r="2144" ht="12" spans="1:15">
      <c r="A2144" s="25" t="s">
        <v>4314</v>
      </c>
      <c r="B2144" s="25" t="s">
        <v>7882</v>
      </c>
      <c r="C2144" s="25">
        <v>7</v>
      </c>
      <c r="D2144" s="25" t="s">
        <v>5188</v>
      </c>
      <c r="E2144" s="25"/>
      <c r="F2144" s="25"/>
      <c r="G2144" s="25">
        <v>5</v>
      </c>
      <c r="H2144" s="38">
        <f t="shared" si="141"/>
        <v>5</v>
      </c>
      <c r="I2144" s="149"/>
      <c r="J2144" s="192">
        <f t="shared" si="142"/>
        <v>5</v>
      </c>
      <c r="K2144" s="149">
        <v>12.75</v>
      </c>
      <c r="L2144" s="38">
        <f t="shared" si="143"/>
        <v>63.75</v>
      </c>
      <c r="M2144" s="25"/>
      <c r="N2144" s="38">
        <f t="shared" si="144"/>
        <v>63.75</v>
      </c>
      <c r="O2144" s="25"/>
    </row>
    <row r="2145" ht="12" spans="1:15">
      <c r="A2145" s="25" t="s">
        <v>4314</v>
      </c>
      <c r="B2145" s="25" t="s">
        <v>7882</v>
      </c>
      <c r="C2145" s="25">
        <v>7</v>
      </c>
      <c r="D2145" s="25" t="s">
        <v>7997</v>
      </c>
      <c r="E2145" s="25"/>
      <c r="F2145" s="25"/>
      <c r="G2145" s="25">
        <v>6</v>
      </c>
      <c r="H2145" s="38">
        <f t="shared" si="141"/>
        <v>6</v>
      </c>
      <c r="I2145" s="149"/>
      <c r="J2145" s="192">
        <f t="shared" si="142"/>
        <v>6</v>
      </c>
      <c r="K2145" s="149">
        <v>12.75</v>
      </c>
      <c r="L2145" s="38">
        <f t="shared" si="143"/>
        <v>76.5</v>
      </c>
      <c r="M2145" s="25"/>
      <c r="N2145" s="38">
        <f t="shared" si="144"/>
        <v>76.5</v>
      </c>
      <c r="O2145" s="65"/>
    </row>
    <row r="2146" ht="12" spans="1:15">
      <c r="A2146" s="25" t="s">
        <v>4314</v>
      </c>
      <c r="B2146" s="25" t="s">
        <v>7882</v>
      </c>
      <c r="C2146" s="25">
        <v>7</v>
      </c>
      <c r="D2146" s="25" t="s">
        <v>7998</v>
      </c>
      <c r="E2146" s="25"/>
      <c r="F2146" s="25"/>
      <c r="G2146" s="25">
        <v>8</v>
      </c>
      <c r="H2146" s="38">
        <f t="shared" si="141"/>
        <v>8</v>
      </c>
      <c r="I2146" s="149"/>
      <c r="J2146" s="192">
        <f t="shared" si="142"/>
        <v>8</v>
      </c>
      <c r="K2146" s="149">
        <v>12.75</v>
      </c>
      <c r="L2146" s="38">
        <f t="shared" si="143"/>
        <v>102</v>
      </c>
      <c r="M2146" s="25"/>
      <c r="N2146" s="38">
        <f t="shared" si="144"/>
        <v>102</v>
      </c>
      <c r="O2146" s="25"/>
    </row>
    <row r="2147" ht="12" spans="1:15">
      <c r="A2147" s="25" t="s">
        <v>4314</v>
      </c>
      <c r="B2147" s="25" t="s">
        <v>7882</v>
      </c>
      <c r="C2147" s="25">
        <v>7</v>
      </c>
      <c r="D2147" s="25" t="s">
        <v>7999</v>
      </c>
      <c r="E2147" s="25"/>
      <c r="F2147" s="25"/>
      <c r="G2147" s="25">
        <v>8</v>
      </c>
      <c r="H2147" s="38">
        <f t="shared" si="141"/>
        <v>8</v>
      </c>
      <c r="I2147" s="149"/>
      <c r="J2147" s="192">
        <f t="shared" si="142"/>
        <v>8</v>
      </c>
      <c r="K2147" s="149">
        <v>12.75</v>
      </c>
      <c r="L2147" s="38">
        <f t="shared" si="143"/>
        <v>102</v>
      </c>
      <c r="M2147" s="25"/>
      <c r="N2147" s="38">
        <f t="shared" si="144"/>
        <v>102</v>
      </c>
      <c r="O2147" s="25"/>
    </row>
    <row r="2148" ht="12" spans="1:15">
      <c r="A2148" s="25" t="s">
        <v>4314</v>
      </c>
      <c r="B2148" s="25" t="s">
        <v>7882</v>
      </c>
      <c r="C2148" s="25">
        <v>7</v>
      </c>
      <c r="D2148" s="25" t="s">
        <v>8000</v>
      </c>
      <c r="E2148" s="25"/>
      <c r="F2148" s="25"/>
      <c r="G2148" s="25">
        <v>5</v>
      </c>
      <c r="H2148" s="38">
        <f t="shared" si="141"/>
        <v>5</v>
      </c>
      <c r="I2148" s="149"/>
      <c r="J2148" s="192">
        <f t="shared" si="142"/>
        <v>5</v>
      </c>
      <c r="K2148" s="149">
        <v>12.75</v>
      </c>
      <c r="L2148" s="38">
        <f t="shared" si="143"/>
        <v>63.75</v>
      </c>
      <c r="M2148" s="25"/>
      <c r="N2148" s="38">
        <f t="shared" si="144"/>
        <v>63.75</v>
      </c>
      <c r="O2148" s="25"/>
    </row>
    <row r="2149" ht="12" spans="1:15">
      <c r="A2149" s="25" t="s">
        <v>4314</v>
      </c>
      <c r="B2149" s="25" t="s">
        <v>7882</v>
      </c>
      <c r="C2149" s="25">
        <v>7</v>
      </c>
      <c r="D2149" s="25" t="s">
        <v>8001</v>
      </c>
      <c r="E2149" s="25"/>
      <c r="F2149" s="25"/>
      <c r="G2149" s="25">
        <v>7</v>
      </c>
      <c r="H2149" s="38">
        <f t="shared" si="141"/>
        <v>7</v>
      </c>
      <c r="I2149" s="149"/>
      <c r="J2149" s="192">
        <f t="shared" si="142"/>
        <v>7</v>
      </c>
      <c r="K2149" s="149">
        <v>12.75</v>
      </c>
      <c r="L2149" s="38">
        <f t="shared" si="143"/>
        <v>89.25</v>
      </c>
      <c r="M2149" s="25"/>
      <c r="N2149" s="38">
        <f t="shared" si="144"/>
        <v>89.25</v>
      </c>
      <c r="O2149" s="25"/>
    </row>
    <row r="2150" ht="12" spans="1:15">
      <c r="A2150" s="25" t="s">
        <v>4314</v>
      </c>
      <c r="B2150" s="25" t="s">
        <v>7882</v>
      </c>
      <c r="C2150" s="25">
        <v>7</v>
      </c>
      <c r="D2150" s="25" t="s">
        <v>8002</v>
      </c>
      <c r="E2150" s="25"/>
      <c r="F2150" s="25"/>
      <c r="G2150" s="25">
        <v>7</v>
      </c>
      <c r="H2150" s="38">
        <f t="shared" si="141"/>
        <v>7</v>
      </c>
      <c r="I2150" s="149"/>
      <c r="J2150" s="192">
        <f t="shared" si="142"/>
        <v>7</v>
      </c>
      <c r="K2150" s="149">
        <v>12.75</v>
      </c>
      <c r="L2150" s="38">
        <f t="shared" si="143"/>
        <v>89.25</v>
      </c>
      <c r="M2150" s="25"/>
      <c r="N2150" s="38">
        <f t="shared" si="144"/>
        <v>89.25</v>
      </c>
      <c r="O2150" s="25"/>
    </row>
    <row r="2151" ht="12" spans="1:15">
      <c r="A2151" s="25" t="s">
        <v>4314</v>
      </c>
      <c r="B2151" s="25" t="s">
        <v>7882</v>
      </c>
      <c r="C2151" s="25">
        <v>7</v>
      </c>
      <c r="D2151" s="25" t="s">
        <v>3741</v>
      </c>
      <c r="E2151" s="25"/>
      <c r="F2151" s="25"/>
      <c r="G2151" s="25">
        <v>6</v>
      </c>
      <c r="H2151" s="38">
        <f t="shared" si="141"/>
        <v>6</v>
      </c>
      <c r="I2151" s="149"/>
      <c r="J2151" s="192">
        <f t="shared" si="142"/>
        <v>6</v>
      </c>
      <c r="K2151" s="149">
        <v>12.75</v>
      </c>
      <c r="L2151" s="38">
        <f t="shared" si="143"/>
        <v>76.5</v>
      </c>
      <c r="M2151" s="25"/>
      <c r="N2151" s="38">
        <f t="shared" si="144"/>
        <v>76.5</v>
      </c>
      <c r="O2151" s="25"/>
    </row>
    <row r="2152" ht="12" spans="1:15">
      <c r="A2152" s="25" t="s">
        <v>4314</v>
      </c>
      <c r="B2152" s="25" t="s">
        <v>7882</v>
      </c>
      <c r="C2152" s="25">
        <v>7</v>
      </c>
      <c r="D2152" s="25" t="s">
        <v>8003</v>
      </c>
      <c r="E2152" s="25"/>
      <c r="F2152" s="25"/>
      <c r="G2152" s="25">
        <v>8</v>
      </c>
      <c r="H2152" s="38">
        <f t="shared" si="141"/>
        <v>8</v>
      </c>
      <c r="I2152" s="149"/>
      <c r="J2152" s="192">
        <f t="shared" si="142"/>
        <v>8</v>
      </c>
      <c r="K2152" s="149">
        <v>12.75</v>
      </c>
      <c r="L2152" s="38">
        <f t="shared" si="143"/>
        <v>102</v>
      </c>
      <c r="M2152" s="25"/>
      <c r="N2152" s="38">
        <f t="shared" si="144"/>
        <v>102</v>
      </c>
      <c r="O2152" s="25"/>
    </row>
    <row r="2153" ht="12" spans="1:15">
      <c r="A2153" s="25" t="s">
        <v>4314</v>
      </c>
      <c r="B2153" s="25" t="s">
        <v>7882</v>
      </c>
      <c r="C2153" s="25">
        <v>7</v>
      </c>
      <c r="D2153" s="25" t="s">
        <v>8004</v>
      </c>
      <c r="E2153" s="25"/>
      <c r="F2153" s="25"/>
      <c r="G2153" s="25">
        <v>7</v>
      </c>
      <c r="H2153" s="38">
        <f t="shared" si="141"/>
        <v>7</v>
      </c>
      <c r="I2153" s="149"/>
      <c r="J2153" s="192">
        <f t="shared" si="142"/>
        <v>7</v>
      </c>
      <c r="K2153" s="149">
        <v>12.75</v>
      </c>
      <c r="L2153" s="38">
        <f t="shared" si="143"/>
        <v>89.25</v>
      </c>
      <c r="M2153" s="25"/>
      <c r="N2153" s="38">
        <f t="shared" si="144"/>
        <v>89.25</v>
      </c>
      <c r="O2153" s="25"/>
    </row>
    <row r="2154" ht="12" spans="1:15">
      <c r="A2154" s="25" t="s">
        <v>4314</v>
      </c>
      <c r="B2154" s="25" t="s">
        <v>7882</v>
      </c>
      <c r="C2154" s="25">
        <v>7</v>
      </c>
      <c r="D2154" s="25" t="s">
        <v>8005</v>
      </c>
      <c r="E2154" s="25"/>
      <c r="F2154" s="25"/>
      <c r="G2154" s="25">
        <v>7</v>
      </c>
      <c r="H2154" s="38">
        <f t="shared" si="141"/>
        <v>7</v>
      </c>
      <c r="I2154" s="149"/>
      <c r="J2154" s="192">
        <f t="shared" si="142"/>
        <v>7</v>
      </c>
      <c r="K2154" s="149">
        <v>12.75</v>
      </c>
      <c r="L2154" s="38">
        <f t="shared" si="143"/>
        <v>89.25</v>
      </c>
      <c r="M2154" s="25"/>
      <c r="N2154" s="38">
        <f t="shared" si="144"/>
        <v>89.25</v>
      </c>
      <c r="O2154" s="25"/>
    </row>
    <row r="2155" ht="12" spans="1:15">
      <c r="A2155" s="25" t="s">
        <v>4314</v>
      </c>
      <c r="B2155" s="25" t="s">
        <v>7882</v>
      </c>
      <c r="C2155" s="25">
        <v>7</v>
      </c>
      <c r="D2155" s="25" t="s">
        <v>8006</v>
      </c>
      <c r="E2155" s="25"/>
      <c r="F2155" s="25"/>
      <c r="G2155" s="25">
        <v>8</v>
      </c>
      <c r="H2155" s="38">
        <f t="shared" si="141"/>
        <v>8</v>
      </c>
      <c r="I2155" s="149"/>
      <c r="J2155" s="192">
        <f t="shared" si="142"/>
        <v>8</v>
      </c>
      <c r="K2155" s="149">
        <v>12.75</v>
      </c>
      <c r="L2155" s="38">
        <f t="shared" si="143"/>
        <v>102</v>
      </c>
      <c r="M2155" s="25"/>
      <c r="N2155" s="38">
        <f t="shared" si="144"/>
        <v>102</v>
      </c>
      <c r="O2155" s="25"/>
    </row>
    <row r="2156" ht="12" spans="1:15">
      <c r="A2156" s="25" t="s">
        <v>4314</v>
      </c>
      <c r="B2156" s="25" t="s">
        <v>7882</v>
      </c>
      <c r="C2156" s="25">
        <v>7</v>
      </c>
      <c r="D2156" s="25" t="s">
        <v>8007</v>
      </c>
      <c r="E2156" s="25"/>
      <c r="F2156" s="25"/>
      <c r="G2156" s="25">
        <v>8</v>
      </c>
      <c r="H2156" s="38">
        <f t="shared" si="141"/>
        <v>8</v>
      </c>
      <c r="I2156" s="149"/>
      <c r="J2156" s="192">
        <f t="shared" si="142"/>
        <v>8</v>
      </c>
      <c r="K2156" s="149">
        <v>12.75</v>
      </c>
      <c r="L2156" s="38">
        <f t="shared" si="143"/>
        <v>102</v>
      </c>
      <c r="M2156" s="25"/>
      <c r="N2156" s="38">
        <f t="shared" si="144"/>
        <v>102</v>
      </c>
      <c r="O2156" s="25"/>
    </row>
    <row r="2157" ht="12" spans="1:15">
      <c r="A2157" s="25" t="s">
        <v>4314</v>
      </c>
      <c r="B2157" s="25" t="s">
        <v>7882</v>
      </c>
      <c r="C2157" s="25">
        <v>7</v>
      </c>
      <c r="D2157" s="25" t="s">
        <v>8008</v>
      </c>
      <c r="E2157" s="25"/>
      <c r="F2157" s="25"/>
      <c r="G2157" s="25">
        <v>8</v>
      </c>
      <c r="H2157" s="38">
        <f t="shared" si="141"/>
        <v>8</v>
      </c>
      <c r="I2157" s="149"/>
      <c r="J2157" s="192">
        <f t="shared" si="142"/>
        <v>8</v>
      </c>
      <c r="K2157" s="149">
        <v>12.75</v>
      </c>
      <c r="L2157" s="38">
        <f t="shared" si="143"/>
        <v>102</v>
      </c>
      <c r="M2157" s="25"/>
      <c r="N2157" s="38">
        <f t="shared" si="144"/>
        <v>102</v>
      </c>
      <c r="O2157" s="25"/>
    </row>
    <row r="2158" ht="12" spans="1:15">
      <c r="A2158" s="25" t="s">
        <v>4314</v>
      </c>
      <c r="B2158" s="25" t="s">
        <v>7882</v>
      </c>
      <c r="C2158" s="25">
        <v>7</v>
      </c>
      <c r="D2158" s="25" t="s">
        <v>8009</v>
      </c>
      <c r="E2158" s="25"/>
      <c r="F2158" s="25"/>
      <c r="G2158" s="25">
        <v>8</v>
      </c>
      <c r="H2158" s="38">
        <f t="shared" si="141"/>
        <v>8</v>
      </c>
      <c r="I2158" s="149"/>
      <c r="J2158" s="192">
        <f t="shared" si="142"/>
        <v>8</v>
      </c>
      <c r="K2158" s="149">
        <v>12.75</v>
      </c>
      <c r="L2158" s="38">
        <f t="shared" si="143"/>
        <v>102</v>
      </c>
      <c r="M2158" s="25"/>
      <c r="N2158" s="38">
        <f t="shared" si="144"/>
        <v>102</v>
      </c>
      <c r="O2158" s="25"/>
    </row>
    <row r="2159" ht="12" spans="1:15">
      <c r="A2159" s="25" t="s">
        <v>4314</v>
      </c>
      <c r="B2159" s="25" t="s">
        <v>7882</v>
      </c>
      <c r="C2159" s="25">
        <v>7</v>
      </c>
      <c r="D2159" s="25" t="s">
        <v>8010</v>
      </c>
      <c r="E2159" s="25"/>
      <c r="F2159" s="25"/>
      <c r="G2159" s="25">
        <v>9</v>
      </c>
      <c r="H2159" s="38">
        <f t="shared" si="141"/>
        <v>9</v>
      </c>
      <c r="I2159" s="149"/>
      <c r="J2159" s="192">
        <f t="shared" si="142"/>
        <v>9</v>
      </c>
      <c r="K2159" s="149">
        <v>12.75</v>
      </c>
      <c r="L2159" s="38">
        <f t="shared" si="143"/>
        <v>114.75</v>
      </c>
      <c r="M2159" s="25"/>
      <c r="N2159" s="38">
        <f t="shared" si="144"/>
        <v>114.75</v>
      </c>
      <c r="O2159" s="25"/>
    </row>
    <row r="2160" ht="12" spans="1:15">
      <c r="A2160" s="25" t="s">
        <v>4314</v>
      </c>
      <c r="B2160" s="25" t="s">
        <v>7882</v>
      </c>
      <c r="C2160" s="25">
        <v>7</v>
      </c>
      <c r="D2160" s="25" t="s">
        <v>3123</v>
      </c>
      <c r="E2160" s="25"/>
      <c r="F2160" s="25"/>
      <c r="G2160" s="25">
        <v>7</v>
      </c>
      <c r="H2160" s="38">
        <f t="shared" si="141"/>
        <v>7</v>
      </c>
      <c r="I2160" s="149"/>
      <c r="J2160" s="192">
        <f t="shared" si="142"/>
        <v>7</v>
      </c>
      <c r="K2160" s="149">
        <v>12.75</v>
      </c>
      <c r="L2160" s="38">
        <f t="shared" si="143"/>
        <v>89.25</v>
      </c>
      <c r="M2160" s="25"/>
      <c r="N2160" s="38">
        <f t="shared" si="144"/>
        <v>89.25</v>
      </c>
      <c r="O2160" s="25"/>
    </row>
    <row r="2161" ht="12" spans="1:15">
      <c r="A2161" s="25" t="s">
        <v>4314</v>
      </c>
      <c r="B2161" s="25" t="s">
        <v>7882</v>
      </c>
      <c r="C2161" s="25">
        <v>7</v>
      </c>
      <c r="D2161" s="25" t="s">
        <v>8011</v>
      </c>
      <c r="E2161" s="25"/>
      <c r="F2161" s="25"/>
      <c r="G2161" s="25">
        <v>8</v>
      </c>
      <c r="H2161" s="38">
        <f t="shared" si="141"/>
        <v>8</v>
      </c>
      <c r="I2161" s="149"/>
      <c r="J2161" s="192">
        <f t="shared" si="142"/>
        <v>8</v>
      </c>
      <c r="K2161" s="149">
        <v>12.75</v>
      </c>
      <c r="L2161" s="38">
        <f t="shared" si="143"/>
        <v>102</v>
      </c>
      <c r="M2161" s="25"/>
      <c r="N2161" s="38">
        <f t="shared" si="144"/>
        <v>102</v>
      </c>
      <c r="O2161" s="25"/>
    </row>
    <row r="2162" ht="12" spans="1:15">
      <c r="A2162" s="25" t="s">
        <v>4314</v>
      </c>
      <c r="B2162" s="25" t="s">
        <v>7882</v>
      </c>
      <c r="C2162" s="25">
        <v>7</v>
      </c>
      <c r="D2162" s="25" t="s">
        <v>8012</v>
      </c>
      <c r="E2162" s="25"/>
      <c r="F2162" s="25"/>
      <c r="G2162" s="25">
        <v>7</v>
      </c>
      <c r="H2162" s="38">
        <f t="shared" si="141"/>
        <v>7</v>
      </c>
      <c r="I2162" s="149"/>
      <c r="J2162" s="192">
        <f t="shared" si="142"/>
        <v>7</v>
      </c>
      <c r="K2162" s="149">
        <v>12.75</v>
      </c>
      <c r="L2162" s="38">
        <f t="shared" si="143"/>
        <v>89.25</v>
      </c>
      <c r="M2162" s="25"/>
      <c r="N2162" s="38">
        <f t="shared" si="144"/>
        <v>89.25</v>
      </c>
      <c r="O2162" s="25"/>
    </row>
    <row r="2163" ht="12" spans="1:15">
      <c r="A2163" s="25" t="s">
        <v>4314</v>
      </c>
      <c r="B2163" s="25" t="s">
        <v>7882</v>
      </c>
      <c r="C2163" s="25">
        <v>7</v>
      </c>
      <c r="D2163" s="25" t="s">
        <v>7773</v>
      </c>
      <c r="E2163" s="25"/>
      <c r="F2163" s="25"/>
      <c r="G2163" s="25">
        <v>6</v>
      </c>
      <c r="H2163" s="38">
        <f t="shared" si="141"/>
        <v>6</v>
      </c>
      <c r="I2163" s="149"/>
      <c r="J2163" s="192">
        <f t="shared" si="142"/>
        <v>6</v>
      </c>
      <c r="K2163" s="149">
        <v>12.75</v>
      </c>
      <c r="L2163" s="38">
        <f t="shared" si="143"/>
        <v>76.5</v>
      </c>
      <c r="M2163" s="25"/>
      <c r="N2163" s="38">
        <f t="shared" si="144"/>
        <v>76.5</v>
      </c>
      <c r="O2163" s="25"/>
    </row>
    <row r="2164" ht="12" spans="1:15">
      <c r="A2164" s="25" t="s">
        <v>4314</v>
      </c>
      <c r="B2164" s="25" t="s">
        <v>7882</v>
      </c>
      <c r="C2164" s="25">
        <v>7</v>
      </c>
      <c r="D2164" s="25" t="s">
        <v>8013</v>
      </c>
      <c r="E2164" s="25"/>
      <c r="F2164" s="25"/>
      <c r="G2164" s="25">
        <v>8</v>
      </c>
      <c r="H2164" s="38">
        <f t="shared" si="141"/>
        <v>8</v>
      </c>
      <c r="I2164" s="149"/>
      <c r="J2164" s="192">
        <f t="shared" si="142"/>
        <v>8</v>
      </c>
      <c r="K2164" s="149">
        <v>12.75</v>
      </c>
      <c r="L2164" s="38">
        <f t="shared" si="143"/>
        <v>102</v>
      </c>
      <c r="M2164" s="25"/>
      <c r="N2164" s="38">
        <f t="shared" si="144"/>
        <v>102</v>
      </c>
      <c r="O2164" s="25"/>
    </row>
    <row r="2165" ht="12" spans="1:15">
      <c r="A2165" s="25" t="s">
        <v>4314</v>
      </c>
      <c r="B2165" s="25" t="s">
        <v>7882</v>
      </c>
      <c r="C2165" s="25">
        <v>7</v>
      </c>
      <c r="D2165" s="25" t="s">
        <v>8014</v>
      </c>
      <c r="E2165" s="25"/>
      <c r="F2165" s="25"/>
      <c r="G2165" s="25">
        <v>10</v>
      </c>
      <c r="H2165" s="38">
        <f t="shared" si="141"/>
        <v>10</v>
      </c>
      <c r="I2165" s="149"/>
      <c r="J2165" s="192">
        <f t="shared" si="142"/>
        <v>10</v>
      </c>
      <c r="K2165" s="149">
        <v>12.75</v>
      </c>
      <c r="L2165" s="38">
        <f t="shared" si="143"/>
        <v>127.5</v>
      </c>
      <c r="M2165" s="25"/>
      <c r="N2165" s="38">
        <f t="shared" si="144"/>
        <v>127.5</v>
      </c>
      <c r="O2165" s="25"/>
    </row>
    <row r="2166" ht="12" spans="1:15">
      <c r="A2166" s="25" t="s">
        <v>4314</v>
      </c>
      <c r="B2166" s="25" t="s">
        <v>7882</v>
      </c>
      <c r="C2166" s="25">
        <v>8</v>
      </c>
      <c r="D2166" s="25" t="s">
        <v>8015</v>
      </c>
      <c r="E2166" s="25"/>
      <c r="F2166" s="25"/>
      <c r="G2166" s="25">
        <v>13</v>
      </c>
      <c r="H2166" s="38">
        <f t="shared" si="141"/>
        <v>13</v>
      </c>
      <c r="I2166" s="149"/>
      <c r="J2166" s="192">
        <f t="shared" si="142"/>
        <v>13</v>
      </c>
      <c r="K2166" s="149">
        <v>12.75</v>
      </c>
      <c r="L2166" s="38">
        <f t="shared" si="143"/>
        <v>165.75</v>
      </c>
      <c r="M2166" s="25"/>
      <c r="N2166" s="38">
        <f t="shared" si="144"/>
        <v>165.75</v>
      </c>
      <c r="O2166" s="25"/>
    </row>
    <row r="2167" ht="12" spans="1:15">
      <c r="A2167" s="25" t="s">
        <v>4314</v>
      </c>
      <c r="B2167" s="25" t="s">
        <v>7882</v>
      </c>
      <c r="C2167" s="25">
        <v>8</v>
      </c>
      <c r="D2167" s="25" t="s">
        <v>8016</v>
      </c>
      <c r="E2167" s="25"/>
      <c r="F2167" s="25"/>
      <c r="G2167" s="25">
        <v>21</v>
      </c>
      <c r="H2167" s="38">
        <f t="shared" si="141"/>
        <v>21</v>
      </c>
      <c r="I2167" s="149"/>
      <c r="J2167" s="192">
        <f t="shared" si="142"/>
        <v>21</v>
      </c>
      <c r="K2167" s="149">
        <v>12.75</v>
      </c>
      <c r="L2167" s="38">
        <f t="shared" si="143"/>
        <v>267.75</v>
      </c>
      <c r="M2167" s="25"/>
      <c r="N2167" s="38">
        <f t="shared" si="144"/>
        <v>267.75</v>
      </c>
      <c r="O2167" s="25"/>
    </row>
    <row r="2168" ht="12" spans="1:15">
      <c r="A2168" s="25" t="s">
        <v>4314</v>
      </c>
      <c r="B2168" s="25" t="s">
        <v>7882</v>
      </c>
      <c r="C2168" s="25">
        <v>8</v>
      </c>
      <c r="D2168" s="25" t="s">
        <v>8017</v>
      </c>
      <c r="E2168" s="25"/>
      <c r="F2168" s="25"/>
      <c r="G2168" s="25">
        <v>40</v>
      </c>
      <c r="H2168" s="38">
        <f t="shared" si="141"/>
        <v>40</v>
      </c>
      <c r="I2168" s="149"/>
      <c r="J2168" s="192">
        <f t="shared" si="142"/>
        <v>40</v>
      </c>
      <c r="K2168" s="149">
        <v>12.75</v>
      </c>
      <c r="L2168" s="38">
        <f t="shared" si="143"/>
        <v>510</v>
      </c>
      <c r="M2168" s="25"/>
      <c r="N2168" s="38">
        <f t="shared" si="144"/>
        <v>510</v>
      </c>
      <c r="O2168" s="25"/>
    </row>
    <row r="2169" ht="12" spans="1:15">
      <c r="A2169" s="25" t="s">
        <v>4314</v>
      </c>
      <c r="B2169" s="25" t="s">
        <v>7882</v>
      </c>
      <c r="C2169" s="25">
        <v>8</v>
      </c>
      <c r="D2169" s="25" t="s">
        <v>8018</v>
      </c>
      <c r="E2169" s="25"/>
      <c r="F2169" s="25"/>
      <c r="G2169" s="25">
        <v>21</v>
      </c>
      <c r="H2169" s="38">
        <f t="shared" si="141"/>
        <v>21</v>
      </c>
      <c r="I2169" s="149"/>
      <c r="J2169" s="192">
        <f t="shared" si="142"/>
        <v>21</v>
      </c>
      <c r="K2169" s="149">
        <v>12.75</v>
      </c>
      <c r="L2169" s="38">
        <f t="shared" si="143"/>
        <v>267.75</v>
      </c>
      <c r="M2169" s="25"/>
      <c r="N2169" s="38">
        <f t="shared" si="144"/>
        <v>267.75</v>
      </c>
      <c r="O2169" s="25"/>
    </row>
    <row r="2170" ht="12" spans="1:15">
      <c r="A2170" s="25" t="s">
        <v>4314</v>
      </c>
      <c r="B2170" s="25" t="s">
        <v>7882</v>
      </c>
      <c r="C2170" s="25">
        <v>8</v>
      </c>
      <c r="D2170" s="25" t="s">
        <v>8019</v>
      </c>
      <c r="E2170" s="25"/>
      <c r="F2170" s="25"/>
      <c r="G2170" s="25">
        <v>9</v>
      </c>
      <c r="H2170" s="38">
        <f t="shared" si="141"/>
        <v>9</v>
      </c>
      <c r="I2170" s="149"/>
      <c r="J2170" s="192">
        <f t="shared" si="142"/>
        <v>9</v>
      </c>
      <c r="K2170" s="149">
        <v>12.75</v>
      </c>
      <c r="L2170" s="38">
        <f t="shared" si="143"/>
        <v>114.75</v>
      </c>
      <c r="M2170" s="25"/>
      <c r="N2170" s="38">
        <f t="shared" si="144"/>
        <v>114.75</v>
      </c>
      <c r="O2170" s="25"/>
    </row>
    <row r="2171" ht="12" spans="1:15">
      <c r="A2171" s="25" t="s">
        <v>4314</v>
      </c>
      <c r="B2171" s="25" t="s">
        <v>7882</v>
      </c>
      <c r="C2171" s="25">
        <v>8</v>
      </c>
      <c r="D2171" s="25" t="s">
        <v>8020</v>
      </c>
      <c r="E2171" s="25"/>
      <c r="F2171" s="25"/>
      <c r="G2171" s="25">
        <v>13</v>
      </c>
      <c r="H2171" s="38">
        <f t="shared" si="141"/>
        <v>13</v>
      </c>
      <c r="I2171" s="149"/>
      <c r="J2171" s="192">
        <f t="shared" si="142"/>
        <v>13</v>
      </c>
      <c r="K2171" s="149">
        <v>12.75</v>
      </c>
      <c r="L2171" s="38">
        <f t="shared" si="143"/>
        <v>165.75</v>
      </c>
      <c r="M2171" s="25"/>
      <c r="N2171" s="38">
        <f t="shared" si="144"/>
        <v>165.75</v>
      </c>
      <c r="O2171" s="25"/>
    </row>
    <row r="2172" ht="12" spans="1:15">
      <c r="A2172" s="25" t="s">
        <v>4314</v>
      </c>
      <c r="B2172" s="25" t="s">
        <v>7882</v>
      </c>
      <c r="C2172" s="25">
        <v>8</v>
      </c>
      <c r="D2172" s="25" t="s">
        <v>8021</v>
      </c>
      <c r="E2172" s="25"/>
      <c r="F2172" s="25"/>
      <c r="G2172" s="25">
        <v>7</v>
      </c>
      <c r="H2172" s="38">
        <f t="shared" si="141"/>
        <v>7</v>
      </c>
      <c r="I2172" s="149"/>
      <c r="J2172" s="192">
        <f t="shared" si="142"/>
        <v>7</v>
      </c>
      <c r="K2172" s="149">
        <v>12.75</v>
      </c>
      <c r="L2172" s="38">
        <f t="shared" si="143"/>
        <v>89.25</v>
      </c>
      <c r="M2172" s="25"/>
      <c r="N2172" s="38">
        <f t="shared" si="144"/>
        <v>89.25</v>
      </c>
      <c r="O2172" s="25"/>
    </row>
    <row r="2173" ht="12" spans="1:15">
      <c r="A2173" s="25" t="s">
        <v>4314</v>
      </c>
      <c r="B2173" s="25" t="s">
        <v>7882</v>
      </c>
      <c r="C2173" s="25">
        <v>8</v>
      </c>
      <c r="D2173" s="25" t="s">
        <v>8022</v>
      </c>
      <c r="E2173" s="25"/>
      <c r="F2173" s="25"/>
      <c r="G2173" s="25">
        <v>8</v>
      </c>
      <c r="H2173" s="38">
        <f t="shared" si="141"/>
        <v>8</v>
      </c>
      <c r="I2173" s="149"/>
      <c r="J2173" s="192">
        <f t="shared" si="142"/>
        <v>8</v>
      </c>
      <c r="K2173" s="149">
        <v>12.75</v>
      </c>
      <c r="L2173" s="38">
        <f t="shared" si="143"/>
        <v>102</v>
      </c>
      <c r="M2173" s="25"/>
      <c r="N2173" s="38">
        <f t="shared" si="144"/>
        <v>102</v>
      </c>
      <c r="O2173" s="25"/>
    </row>
    <row r="2174" ht="12" spans="1:15">
      <c r="A2174" s="25" t="s">
        <v>4314</v>
      </c>
      <c r="B2174" s="25" t="s">
        <v>7882</v>
      </c>
      <c r="C2174" s="25">
        <v>8</v>
      </c>
      <c r="D2174" s="25" t="s">
        <v>8023</v>
      </c>
      <c r="E2174" s="25"/>
      <c r="F2174" s="25"/>
      <c r="G2174" s="25">
        <v>5</v>
      </c>
      <c r="H2174" s="38">
        <f t="shared" si="141"/>
        <v>5</v>
      </c>
      <c r="I2174" s="149"/>
      <c r="J2174" s="192">
        <f t="shared" si="142"/>
        <v>5</v>
      </c>
      <c r="K2174" s="149">
        <v>12.75</v>
      </c>
      <c r="L2174" s="38">
        <f t="shared" si="143"/>
        <v>63.75</v>
      </c>
      <c r="M2174" s="25"/>
      <c r="N2174" s="38">
        <f t="shared" si="144"/>
        <v>63.75</v>
      </c>
      <c r="O2174" s="25"/>
    </row>
    <row r="2175" ht="12" spans="1:15">
      <c r="A2175" s="25" t="s">
        <v>4314</v>
      </c>
      <c r="B2175" s="25" t="s">
        <v>7882</v>
      </c>
      <c r="C2175" s="25">
        <v>8</v>
      </c>
      <c r="D2175" s="25" t="s">
        <v>4952</v>
      </c>
      <c r="E2175" s="25"/>
      <c r="F2175" s="25"/>
      <c r="G2175" s="25">
        <v>13</v>
      </c>
      <c r="H2175" s="38">
        <f t="shared" si="141"/>
        <v>13</v>
      </c>
      <c r="I2175" s="149"/>
      <c r="J2175" s="192">
        <f t="shared" si="142"/>
        <v>13</v>
      </c>
      <c r="K2175" s="149">
        <v>12.75</v>
      </c>
      <c r="L2175" s="38">
        <f t="shared" si="143"/>
        <v>165.75</v>
      </c>
      <c r="M2175" s="25"/>
      <c r="N2175" s="38">
        <f t="shared" si="144"/>
        <v>165.75</v>
      </c>
      <c r="O2175" s="25"/>
    </row>
    <row r="2176" ht="12" spans="1:15">
      <c r="A2176" s="25" t="s">
        <v>4314</v>
      </c>
      <c r="B2176" s="25" t="s">
        <v>7882</v>
      </c>
      <c r="C2176" s="25">
        <v>8</v>
      </c>
      <c r="D2176" s="25" t="s">
        <v>8024</v>
      </c>
      <c r="E2176" s="25"/>
      <c r="F2176" s="25"/>
      <c r="G2176" s="25">
        <v>7</v>
      </c>
      <c r="H2176" s="38">
        <f t="shared" si="141"/>
        <v>7</v>
      </c>
      <c r="I2176" s="149"/>
      <c r="J2176" s="192">
        <f t="shared" si="142"/>
        <v>7</v>
      </c>
      <c r="K2176" s="149">
        <v>12.75</v>
      </c>
      <c r="L2176" s="38">
        <f t="shared" si="143"/>
        <v>89.25</v>
      </c>
      <c r="M2176" s="25"/>
      <c r="N2176" s="38">
        <f t="shared" si="144"/>
        <v>89.25</v>
      </c>
      <c r="O2176" s="25"/>
    </row>
    <row r="2177" ht="12" spans="1:15">
      <c r="A2177" s="25" t="s">
        <v>4314</v>
      </c>
      <c r="B2177" s="25" t="s">
        <v>7882</v>
      </c>
      <c r="C2177" s="25">
        <v>8</v>
      </c>
      <c r="D2177" s="25" t="s">
        <v>8025</v>
      </c>
      <c r="E2177" s="25"/>
      <c r="F2177" s="25"/>
      <c r="G2177" s="25">
        <v>15</v>
      </c>
      <c r="H2177" s="38">
        <f t="shared" ref="H2177:H2240" si="145">F2177+G2177</f>
        <v>15</v>
      </c>
      <c r="I2177" s="149"/>
      <c r="J2177" s="192">
        <f t="shared" si="142"/>
        <v>15</v>
      </c>
      <c r="K2177" s="149">
        <v>12.75</v>
      </c>
      <c r="L2177" s="38">
        <f t="shared" si="143"/>
        <v>191.25</v>
      </c>
      <c r="M2177" s="25"/>
      <c r="N2177" s="38">
        <f t="shared" si="144"/>
        <v>191.25</v>
      </c>
      <c r="O2177" s="25"/>
    </row>
    <row r="2178" ht="12" spans="1:15">
      <c r="A2178" s="25" t="s">
        <v>4314</v>
      </c>
      <c r="B2178" s="25" t="s">
        <v>7882</v>
      </c>
      <c r="C2178" s="25">
        <v>8</v>
      </c>
      <c r="D2178" s="25" t="s">
        <v>8026</v>
      </c>
      <c r="E2178" s="25"/>
      <c r="F2178" s="25"/>
      <c r="G2178" s="25">
        <v>6</v>
      </c>
      <c r="H2178" s="38">
        <f t="shared" si="145"/>
        <v>6</v>
      </c>
      <c r="I2178" s="149"/>
      <c r="J2178" s="192">
        <f t="shared" ref="J2178:J2241" si="146">H2178-I2178</f>
        <v>6</v>
      </c>
      <c r="K2178" s="149">
        <v>12.75</v>
      </c>
      <c r="L2178" s="38">
        <f t="shared" ref="L2178:L2241" si="147">ROUND(H2178*K2178,2)</f>
        <v>76.5</v>
      </c>
      <c r="M2178" s="25"/>
      <c r="N2178" s="38">
        <f t="shared" ref="N2178:N2241" si="148">L2178-M2178</f>
        <v>76.5</v>
      </c>
      <c r="O2178" s="25"/>
    </row>
    <row r="2179" ht="12" spans="1:15">
      <c r="A2179" s="25" t="s">
        <v>4314</v>
      </c>
      <c r="B2179" s="25" t="s">
        <v>7882</v>
      </c>
      <c r="C2179" s="25">
        <v>8</v>
      </c>
      <c r="D2179" s="25" t="s">
        <v>8027</v>
      </c>
      <c r="E2179" s="25"/>
      <c r="F2179" s="25"/>
      <c r="G2179" s="25">
        <v>6</v>
      </c>
      <c r="H2179" s="38">
        <f t="shared" si="145"/>
        <v>6</v>
      </c>
      <c r="I2179" s="149"/>
      <c r="J2179" s="192">
        <f t="shared" si="146"/>
        <v>6</v>
      </c>
      <c r="K2179" s="149">
        <v>12.75</v>
      </c>
      <c r="L2179" s="38">
        <f t="shared" si="147"/>
        <v>76.5</v>
      </c>
      <c r="M2179" s="25"/>
      <c r="N2179" s="38">
        <f t="shared" si="148"/>
        <v>76.5</v>
      </c>
      <c r="O2179" s="25"/>
    </row>
    <row r="2180" ht="12" spans="1:15">
      <c r="A2180" s="25" t="s">
        <v>4314</v>
      </c>
      <c r="B2180" s="25" t="s">
        <v>7882</v>
      </c>
      <c r="C2180" s="25">
        <v>8</v>
      </c>
      <c r="D2180" s="25" t="s">
        <v>8028</v>
      </c>
      <c r="E2180" s="25"/>
      <c r="F2180" s="25"/>
      <c r="G2180" s="25">
        <v>9</v>
      </c>
      <c r="H2180" s="38">
        <f t="shared" si="145"/>
        <v>9</v>
      </c>
      <c r="I2180" s="149"/>
      <c r="J2180" s="192">
        <f t="shared" si="146"/>
        <v>9</v>
      </c>
      <c r="K2180" s="149">
        <v>12.75</v>
      </c>
      <c r="L2180" s="38">
        <f t="shared" si="147"/>
        <v>114.75</v>
      </c>
      <c r="M2180" s="25"/>
      <c r="N2180" s="38">
        <f t="shared" si="148"/>
        <v>114.75</v>
      </c>
      <c r="O2180" s="25"/>
    </row>
    <row r="2181" ht="12" spans="1:15">
      <c r="A2181" s="25" t="s">
        <v>4314</v>
      </c>
      <c r="B2181" s="25" t="s">
        <v>7882</v>
      </c>
      <c r="C2181" s="25">
        <v>8</v>
      </c>
      <c r="D2181" s="25" t="s">
        <v>8029</v>
      </c>
      <c r="E2181" s="25"/>
      <c r="F2181" s="25"/>
      <c r="G2181" s="25">
        <v>6</v>
      </c>
      <c r="H2181" s="38">
        <f t="shared" si="145"/>
        <v>6</v>
      </c>
      <c r="I2181" s="149"/>
      <c r="J2181" s="192">
        <f t="shared" si="146"/>
        <v>6</v>
      </c>
      <c r="K2181" s="149">
        <v>12.75</v>
      </c>
      <c r="L2181" s="38">
        <f t="shared" si="147"/>
        <v>76.5</v>
      </c>
      <c r="M2181" s="25"/>
      <c r="N2181" s="38">
        <f t="shared" si="148"/>
        <v>76.5</v>
      </c>
      <c r="O2181" s="25"/>
    </row>
    <row r="2182" ht="12" spans="1:15">
      <c r="A2182" s="25" t="s">
        <v>4314</v>
      </c>
      <c r="B2182" s="25" t="s">
        <v>7882</v>
      </c>
      <c r="C2182" s="25">
        <v>8</v>
      </c>
      <c r="D2182" s="25" t="s">
        <v>8030</v>
      </c>
      <c r="E2182" s="25"/>
      <c r="F2182" s="25"/>
      <c r="G2182" s="25">
        <v>6</v>
      </c>
      <c r="H2182" s="38">
        <f t="shared" si="145"/>
        <v>6</v>
      </c>
      <c r="I2182" s="149"/>
      <c r="J2182" s="192">
        <f t="shared" si="146"/>
        <v>6</v>
      </c>
      <c r="K2182" s="149">
        <v>12.75</v>
      </c>
      <c r="L2182" s="38">
        <f t="shared" si="147"/>
        <v>76.5</v>
      </c>
      <c r="M2182" s="25"/>
      <c r="N2182" s="38">
        <f t="shared" si="148"/>
        <v>76.5</v>
      </c>
      <c r="O2182" s="25"/>
    </row>
    <row r="2183" ht="12" spans="1:15">
      <c r="A2183" s="25" t="s">
        <v>4314</v>
      </c>
      <c r="B2183" s="25" t="s">
        <v>7882</v>
      </c>
      <c r="C2183" s="25">
        <v>8</v>
      </c>
      <c r="D2183" s="25" t="s">
        <v>8031</v>
      </c>
      <c r="E2183" s="25"/>
      <c r="F2183" s="25"/>
      <c r="G2183" s="25">
        <v>8</v>
      </c>
      <c r="H2183" s="38">
        <f t="shared" si="145"/>
        <v>8</v>
      </c>
      <c r="I2183" s="149"/>
      <c r="J2183" s="192">
        <f t="shared" si="146"/>
        <v>8</v>
      </c>
      <c r="K2183" s="149">
        <v>12.75</v>
      </c>
      <c r="L2183" s="38">
        <f t="shared" si="147"/>
        <v>102</v>
      </c>
      <c r="M2183" s="25"/>
      <c r="N2183" s="38">
        <f t="shared" si="148"/>
        <v>102</v>
      </c>
      <c r="O2183" s="25"/>
    </row>
    <row r="2184" ht="12" spans="1:15">
      <c r="A2184" s="25" t="s">
        <v>4314</v>
      </c>
      <c r="B2184" s="25" t="s">
        <v>7882</v>
      </c>
      <c r="C2184" s="25">
        <v>8</v>
      </c>
      <c r="D2184" s="25" t="s">
        <v>8032</v>
      </c>
      <c r="E2184" s="25"/>
      <c r="F2184" s="25"/>
      <c r="G2184" s="25">
        <v>19</v>
      </c>
      <c r="H2184" s="38">
        <f t="shared" si="145"/>
        <v>19</v>
      </c>
      <c r="I2184" s="149"/>
      <c r="J2184" s="192">
        <f t="shared" si="146"/>
        <v>19</v>
      </c>
      <c r="K2184" s="149">
        <v>12.75</v>
      </c>
      <c r="L2184" s="38">
        <f t="shared" si="147"/>
        <v>242.25</v>
      </c>
      <c r="M2184" s="25"/>
      <c r="N2184" s="38">
        <f t="shared" si="148"/>
        <v>242.25</v>
      </c>
      <c r="O2184" s="25"/>
    </row>
    <row r="2185" ht="12" spans="1:15">
      <c r="A2185" s="25" t="s">
        <v>4314</v>
      </c>
      <c r="B2185" s="25" t="s">
        <v>7882</v>
      </c>
      <c r="C2185" s="25">
        <v>8</v>
      </c>
      <c r="D2185" s="25" t="s">
        <v>8033</v>
      </c>
      <c r="E2185" s="25"/>
      <c r="F2185" s="25"/>
      <c r="G2185" s="25">
        <v>6</v>
      </c>
      <c r="H2185" s="38">
        <f t="shared" si="145"/>
        <v>6</v>
      </c>
      <c r="I2185" s="149"/>
      <c r="J2185" s="192">
        <f t="shared" si="146"/>
        <v>6</v>
      </c>
      <c r="K2185" s="149">
        <v>12.75</v>
      </c>
      <c r="L2185" s="38">
        <f t="shared" si="147"/>
        <v>76.5</v>
      </c>
      <c r="M2185" s="25"/>
      <c r="N2185" s="38">
        <f t="shared" si="148"/>
        <v>76.5</v>
      </c>
      <c r="O2185" s="25"/>
    </row>
    <row r="2186" ht="12" spans="1:15">
      <c r="A2186" s="25" t="s">
        <v>4314</v>
      </c>
      <c r="B2186" s="25" t="s">
        <v>7882</v>
      </c>
      <c r="C2186" s="25">
        <v>8</v>
      </c>
      <c r="D2186" s="25" t="s">
        <v>8034</v>
      </c>
      <c r="E2186" s="25"/>
      <c r="F2186" s="25"/>
      <c r="G2186" s="25">
        <v>7</v>
      </c>
      <c r="H2186" s="38">
        <f t="shared" si="145"/>
        <v>7</v>
      </c>
      <c r="I2186" s="149"/>
      <c r="J2186" s="192">
        <f t="shared" si="146"/>
        <v>7</v>
      </c>
      <c r="K2186" s="149">
        <v>12.75</v>
      </c>
      <c r="L2186" s="38">
        <f t="shared" si="147"/>
        <v>89.25</v>
      </c>
      <c r="M2186" s="25"/>
      <c r="N2186" s="38">
        <f t="shared" si="148"/>
        <v>89.25</v>
      </c>
      <c r="O2186" s="25"/>
    </row>
    <row r="2187" ht="12" spans="1:15">
      <c r="A2187" s="25" t="s">
        <v>4314</v>
      </c>
      <c r="B2187" s="25" t="s">
        <v>7882</v>
      </c>
      <c r="C2187" s="25">
        <v>8</v>
      </c>
      <c r="D2187" s="25" t="s">
        <v>8035</v>
      </c>
      <c r="E2187" s="25"/>
      <c r="F2187" s="25"/>
      <c r="G2187" s="25">
        <v>7</v>
      </c>
      <c r="H2187" s="38">
        <f t="shared" si="145"/>
        <v>7</v>
      </c>
      <c r="I2187" s="149"/>
      <c r="J2187" s="192">
        <f t="shared" si="146"/>
        <v>7</v>
      </c>
      <c r="K2187" s="149">
        <v>12.75</v>
      </c>
      <c r="L2187" s="38">
        <f t="shared" si="147"/>
        <v>89.25</v>
      </c>
      <c r="M2187" s="25"/>
      <c r="N2187" s="38">
        <f t="shared" si="148"/>
        <v>89.25</v>
      </c>
      <c r="O2187" s="25"/>
    </row>
    <row r="2188" ht="12" spans="1:15">
      <c r="A2188" s="25" t="s">
        <v>4314</v>
      </c>
      <c r="B2188" s="25" t="s">
        <v>7882</v>
      </c>
      <c r="C2188" s="25">
        <v>8</v>
      </c>
      <c r="D2188" s="25" t="s">
        <v>8036</v>
      </c>
      <c r="E2188" s="25"/>
      <c r="F2188" s="25"/>
      <c r="G2188" s="25">
        <v>8</v>
      </c>
      <c r="H2188" s="38">
        <f t="shared" si="145"/>
        <v>8</v>
      </c>
      <c r="I2188" s="149"/>
      <c r="J2188" s="192">
        <f t="shared" si="146"/>
        <v>8</v>
      </c>
      <c r="K2188" s="149">
        <v>12.75</v>
      </c>
      <c r="L2188" s="38">
        <f t="shared" si="147"/>
        <v>102</v>
      </c>
      <c r="M2188" s="25"/>
      <c r="N2188" s="38">
        <f t="shared" si="148"/>
        <v>102</v>
      </c>
      <c r="O2188" s="25"/>
    </row>
    <row r="2189" ht="12" spans="1:15">
      <c r="A2189" s="25" t="s">
        <v>4314</v>
      </c>
      <c r="B2189" s="25" t="s">
        <v>7882</v>
      </c>
      <c r="C2189" s="25">
        <v>8</v>
      </c>
      <c r="D2189" s="25" t="s">
        <v>8037</v>
      </c>
      <c r="E2189" s="25"/>
      <c r="F2189" s="25"/>
      <c r="G2189" s="25">
        <v>23</v>
      </c>
      <c r="H2189" s="38">
        <f t="shared" si="145"/>
        <v>23</v>
      </c>
      <c r="I2189" s="149"/>
      <c r="J2189" s="192">
        <f t="shared" si="146"/>
        <v>23</v>
      </c>
      <c r="K2189" s="149">
        <v>12.75</v>
      </c>
      <c r="L2189" s="38">
        <f t="shared" si="147"/>
        <v>293.25</v>
      </c>
      <c r="M2189" s="25"/>
      <c r="N2189" s="38">
        <f t="shared" si="148"/>
        <v>293.25</v>
      </c>
      <c r="O2189" s="25"/>
    </row>
    <row r="2190" ht="12" spans="1:15">
      <c r="A2190" s="25" t="s">
        <v>4314</v>
      </c>
      <c r="B2190" s="25" t="s">
        <v>7882</v>
      </c>
      <c r="C2190" s="25">
        <v>8</v>
      </c>
      <c r="D2190" s="25" t="s">
        <v>8038</v>
      </c>
      <c r="E2190" s="25"/>
      <c r="F2190" s="25"/>
      <c r="G2190" s="25">
        <v>13</v>
      </c>
      <c r="H2190" s="38">
        <f t="shared" si="145"/>
        <v>13</v>
      </c>
      <c r="I2190" s="149"/>
      <c r="J2190" s="192">
        <f t="shared" si="146"/>
        <v>13</v>
      </c>
      <c r="K2190" s="149">
        <v>12.75</v>
      </c>
      <c r="L2190" s="38">
        <f t="shared" si="147"/>
        <v>165.75</v>
      </c>
      <c r="M2190" s="25"/>
      <c r="N2190" s="38">
        <f t="shared" si="148"/>
        <v>165.75</v>
      </c>
      <c r="O2190" s="25"/>
    </row>
    <row r="2191" ht="12" spans="1:15">
      <c r="A2191" s="25" t="s">
        <v>4314</v>
      </c>
      <c r="B2191" s="25" t="s">
        <v>7882</v>
      </c>
      <c r="C2191" s="25">
        <v>8</v>
      </c>
      <c r="D2191" s="25" t="s">
        <v>8039</v>
      </c>
      <c r="E2191" s="25"/>
      <c r="F2191" s="25"/>
      <c r="G2191" s="25">
        <v>23</v>
      </c>
      <c r="H2191" s="38">
        <f t="shared" si="145"/>
        <v>23</v>
      </c>
      <c r="I2191" s="149"/>
      <c r="J2191" s="192">
        <f t="shared" si="146"/>
        <v>23</v>
      </c>
      <c r="K2191" s="149">
        <v>12.75</v>
      </c>
      <c r="L2191" s="38">
        <f t="shared" si="147"/>
        <v>293.25</v>
      </c>
      <c r="M2191" s="25"/>
      <c r="N2191" s="38">
        <f t="shared" si="148"/>
        <v>293.25</v>
      </c>
      <c r="O2191" s="25"/>
    </row>
    <row r="2192" ht="12" spans="1:15">
      <c r="A2192" s="25" t="s">
        <v>4314</v>
      </c>
      <c r="B2192" s="25" t="s">
        <v>7882</v>
      </c>
      <c r="C2192" s="25">
        <v>8</v>
      </c>
      <c r="D2192" s="25" t="s">
        <v>8040</v>
      </c>
      <c r="E2192" s="25"/>
      <c r="F2192" s="25"/>
      <c r="G2192" s="25">
        <v>21</v>
      </c>
      <c r="H2192" s="38">
        <f t="shared" si="145"/>
        <v>21</v>
      </c>
      <c r="I2192" s="149"/>
      <c r="J2192" s="192">
        <f t="shared" si="146"/>
        <v>21</v>
      </c>
      <c r="K2192" s="149">
        <v>12.75</v>
      </c>
      <c r="L2192" s="38">
        <f t="shared" si="147"/>
        <v>267.75</v>
      </c>
      <c r="M2192" s="25"/>
      <c r="N2192" s="38">
        <f t="shared" si="148"/>
        <v>267.75</v>
      </c>
      <c r="O2192" s="25"/>
    </row>
    <row r="2193" ht="12" spans="1:15">
      <c r="A2193" s="25" t="s">
        <v>4314</v>
      </c>
      <c r="B2193" s="25" t="s">
        <v>7882</v>
      </c>
      <c r="C2193" s="25">
        <v>8</v>
      </c>
      <c r="D2193" s="25" t="s">
        <v>8041</v>
      </c>
      <c r="E2193" s="25"/>
      <c r="F2193" s="25"/>
      <c r="G2193" s="25">
        <v>8</v>
      </c>
      <c r="H2193" s="38">
        <f t="shared" si="145"/>
        <v>8</v>
      </c>
      <c r="I2193" s="149"/>
      <c r="J2193" s="192">
        <f t="shared" si="146"/>
        <v>8</v>
      </c>
      <c r="K2193" s="149">
        <v>12.75</v>
      </c>
      <c r="L2193" s="38">
        <f t="shared" si="147"/>
        <v>102</v>
      </c>
      <c r="M2193" s="25"/>
      <c r="N2193" s="38">
        <f t="shared" si="148"/>
        <v>102</v>
      </c>
      <c r="O2193" s="25"/>
    </row>
    <row r="2194" ht="12" spans="1:15">
      <c r="A2194" s="25" t="s">
        <v>4314</v>
      </c>
      <c r="B2194" s="25" t="s">
        <v>7882</v>
      </c>
      <c r="C2194" s="25">
        <v>8</v>
      </c>
      <c r="D2194" s="25" t="s">
        <v>8042</v>
      </c>
      <c r="E2194" s="25"/>
      <c r="F2194" s="25"/>
      <c r="G2194" s="25">
        <v>13</v>
      </c>
      <c r="H2194" s="38">
        <f t="shared" si="145"/>
        <v>13</v>
      </c>
      <c r="I2194" s="149"/>
      <c r="J2194" s="192">
        <f t="shared" si="146"/>
        <v>13</v>
      </c>
      <c r="K2194" s="149">
        <v>12.75</v>
      </c>
      <c r="L2194" s="38">
        <f t="shared" si="147"/>
        <v>165.75</v>
      </c>
      <c r="M2194" s="25"/>
      <c r="N2194" s="38">
        <f t="shared" si="148"/>
        <v>165.75</v>
      </c>
      <c r="O2194" s="25"/>
    </row>
    <row r="2195" ht="12" spans="1:15">
      <c r="A2195" s="25" t="s">
        <v>4314</v>
      </c>
      <c r="B2195" s="25" t="s">
        <v>7882</v>
      </c>
      <c r="C2195" s="25">
        <v>8</v>
      </c>
      <c r="D2195" s="25" t="s">
        <v>8043</v>
      </c>
      <c r="E2195" s="25"/>
      <c r="F2195" s="25"/>
      <c r="G2195" s="25">
        <v>13</v>
      </c>
      <c r="H2195" s="38">
        <f t="shared" si="145"/>
        <v>13</v>
      </c>
      <c r="I2195" s="149"/>
      <c r="J2195" s="192">
        <f t="shared" si="146"/>
        <v>13</v>
      </c>
      <c r="K2195" s="149">
        <v>12.75</v>
      </c>
      <c r="L2195" s="38">
        <f t="shared" si="147"/>
        <v>165.75</v>
      </c>
      <c r="M2195" s="25"/>
      <c r="N2195" s="38">
        <f t="shared" si="148"/>
        <v>165.75</v>
      </c>
      <c r="O2195" s="25"/>
    </row>
    <row r="2196" ht="12" spans="1:15">
      <c r="A2196" s="25" t="s">
        <v>4314</v>
      </c>
      <c r="B2196" s="25" t="s">
        <v>7882</v>
      </c>
      <c r="C2196" s="25">
        <v>8</v>
      </c>
      <c r="D2196" s="25" t="s">
        <v>8044</v>
      </c>
      <c r="E2196" s="25"/>
      <c r="F2196" s="25"/>
      <c r="G2196" s="25">
        <v>13</v>
      </c>
      <c r="H2196" s="38">
        <f t="shared" si="145"/>
        <v>13</v>
      </c>
      <c r="I2196" s="149"/>
      <c r="J2196" s="192">
        <f t="shared" si="146"/>
        <v>13</v>
      </c>
      <c r="K2196" s="149">
        <v>12.75</v>
      </c>
      <c r="L2196" s="38">
        <f t="shared" si="147"/>
        <v>165.75</v>
      </c>
      <c r="M2196" s="25"/>
      <c r="N2196" s="38">
        <f t="shared" si="148"/>
        <v>165.75</v>
      </c>
      <c r="O2196" s="25"/>
    </row>
    <row r="2197" ht="12" spans="1:15">
      <c r="A2197" s="25" t="s">
        <v>4314</v>
      </c>
      <c r="B2197" s="25" t="s">
        <v>7882</v>
      </c>
      <c r="C2197" s="25">
        <v>8</v>
      </c>
      <c r="D2197" s="25" t="s">
        <v>8045</v>
      </c>
      <c r="E2197" s="25"/>
      <c r="F2197" s="25"/>
      <c r="G2197" s="25">
        <v>8</v>
      </c>
      <c r="H2197" s="38">
        <f t="shared" si="145"/>
        <v>8</v>
      </c>
      <c r="I2197" s="149"/>
      <c r="J2197" s="192">
        <f t="shared" si="146"/>
        <v>8</v>
      </c>
      <c r="K2197" s="149">
        <v>12.75</v>
      </c>
      <c r="L2197" s="38">
        <f t="shared" si="147"/>
        <v>102</v>
      </c>
      <c r="M2197" s="25"/>
      <c r="N2197" s="38">
        <f t="shared" si="148"/>
        <v>102</v>
      </c>
      <c r="O2197" s="25"/>
    </row>
    <row r="2198" ht="12" spans="1:15">
      <c r="A2198" s="25" t="s">
        <v>4314</v>
      </c>
      <c r="B2198" s="25" t="s">
        <v>7882</v>
      </c>
      <c r="C2198" s="25">
        <v>9</v>
      </c>
      <c r="D2198" s="25" t="s">
        <v>8046</v>
      </c>
      <c r="E2198" s="25"/>
      <c r="F2198" s="25"/>
      <c r="G2198" s="25">
        <v>9</v>
      </c>
      <c r="H2198" s="38">
        <f t="shared" si="145"/>
        <v>9</v>
      </c>
      <c r="I2198" s="149"/>
      <c r="J2198" s="192">
        <f t="shared" si="146"/>
        <v>9</v>
      </c>
      <c r="K2198" s="149">
        <v>12.75</v>
      </c>
      <c r="L2198" s="38">
        <f t="shared" si="147"/>
        <v>114.75</v>
      </c>
      <c r="M2198" s="25"/>
      <c r="N2198" s="38">
        <f t="shared" si="148"/>
        <v>114.75</v>
      </c>
      <c r="O2198" s="25"/>
    </row>
    <row r="2199" ht="12" spans="1:15">
      <c r="A2199" s="25" t="s">
        <v>4314</v>
      </c>
      <c r="B2199" s="25" t="s">
        <v>7882</v>
      </c>
      <c r="C2199" s="25">
        <v>9</v>
      </c>
      <c r="D2199" s="25" t="s">
        <v>8047</v>
      </c>
      <c r="E2199" s="25"/>
      <c r="F2199" s="25"/>
      <c r="G2199" s="25">
        <v>6</v>
      </c>
      <c r="H2199" s="38">
        <f t="shared" si="145"/>
        <v>6</v>
      </c>
      <c r="I2199" s="149"/>
      <c r="J2199" s="192">
        <f t="shared" si="146"/>
        <v>6</v>
      </c>
      <c r="K2199" s="149">
        <v>12.75</v>
      </c>
      <c r="L2199" s="38">
        <f t="shared" si="147"/>
        <v>76.5</v>
      </c>
      <c r="M2199" s="25"/>
      <c r="N2199" s="38">
        <f t="shared" si="148"/>
        <v>76.5</v>
      </c>
      <c r="O2199" s="25"/>
    </row>
    <row r="2200" ht="12" spans="1:15">
      <c r="A2200" s="25" t="s">
        <v>4314</v>
      </c>
      <c r="B2200" s="25" t="s">
        <v>7882</v>
      </c>
      <c r="C2200" s="25">
        <v>9</v>
      </c>
      <c r="D2200" s="25" t="s">
        <v>8048</v>
      </c>
      <c r="E2200" s="25"/>
      <c r="F2200" s="25"/>
      <c r="G2200" s="25">
        <v>5</v>
      </c>
      <c r="H2200" s="38">
        <f t="shared" si="145"/>
        <v>5</v>
      </c>
      <c r="I2200" s="149"/>
      <c r="J2200" s="192">
        <f t="shared" si="146"/>
        <v>5</v>
      </c>
      <c r="K2200" s="149">
        <v>12.75</v>
      </c>
      <c r="L2200" s="38">
        <f t="shared" si="147"/>
        <v>63.75</v>
      </c>
      <c r="M2200" s="25"/>
      <c r="N2200" s="38">
        <f t="shared" si="148"/>
        <v>63.75</v>
      </c>
      <c r="O2200" s="25"/>
    </row>
    <row r="2201" ht="12" spans="1:15">
      <c r="A2201" s="25" t="s">
        <v>4314</v>
      </c>
      <c r="B2201" s="25" t="s">
        <v>7882</v>
      </c>
      <c r="C2201" s="25">
        <v>9</v>
      </c>
      <c r="D2201" s="25" t="s">
        <v>8049</v>
      </c>
      <c r="E2201" s="25"/>
      <c r="F2201" s="25"/>
      <c r="G2201" s="25">
        <v>46</v>
      </c>
      <c r="H2201" s="38">
        <f t="shared" si="145"/>
        <v>46</v>
      </c>
      <c r="I2201" s="149"/>
      <c r="J2201" s="192">
        <f t="shared" si="146"/>
        <v>46</v>
      </c>
      <c r="K2201" s="149">
        <v>12.75</v>
      </c>
      <c r="L2201" s="38">
        <f t="shared" si="147"/>
        <v>586.5</v>
      </c>
      <c r="M2201" s="25"/>
      <c r="N2201" s="38">
        <f t="shared" si="148"/>
        <v>586.5</v>
      </c>
      <c r="O2201" s="25"/>
    </row>
    <row r="2202" ht="12" spans="1:15">
      <c r="A2202" s="25" t="s">
        <v>4314</v>
      </c>
      <c r="B2202" s="25" t="s">
        <v>7882</v>
      </c>
      <c r="C2202" s="25">
        <v>9</v>
      </c>
      <c r="D2202" s="25" t="s">
        <v>8050</v>
      </c>
      <c r="E2202" s="25"/>
      <c r="F2202" s="25"/>
      <c r="G2202" s="25">
        <v>5</v>
      </c>
      <c r="H2202" s="38">
        <f t="shared" si="145"/>
        <v>5</v>
      </c>
      <c r="I2202" s="149"/>
      <c r="J2202" s="192">
        <f t="shared" si="146"/>
        <v>5</v>
      </c>
      <c r="K2202" s="149">
        <v>12.75</v>
      </c>
      <c r="L2202" s="38">
        <f t="shared" si="147"/>
        <v>63.75</v>
      </c>
      <c r="M2202" s="25"/>
      <c r="N2202" s="38">
        <f t="shared" si="148"/>
        <v>63.75</v>
      </c>
      <c r="O2202" s="25"/>
    </row>
    <row r="2203" ht="12" spans="1:15">
      <c r="A2203" s="25" t="s">
        <v>4314</v>
      </c>
      <c r="B2203" s="25" t="s">
        <v>7882</v>
      </c>
      <c r="C2203" s="25">
        <v>9</v>
      </c>
      <c r="D2203" s="25" t="s">
        <v>8051</v>
      </c>
      <c r="E2203" s="25"/>
      <c r="F2203" s="25"/>
      <c r="G2203" s="25">
        <v>9</v>
      </c>
      <c r="H2203" s="38">
        <f t="shared" si="145"/>
        <v>9</v>
      </c>
      <c r="I2203" s="149"/>
      <c r="J2203" s="192">
        <f t="shared" si="146"/>
        <v>9</v>
      </c>
      <c r="K2203" s="149">
        <v>12.75</v>
      </c>
      <c r="L2203" s="38">
        <f t="shared" si="147"/>
        <v>114.75</v>
      </c>
      <c r="M2203" s="25"/>
      <c r="N2203" s="38">
        <f t="shared" si="148"/>
        <v>114.75</v>
      </c>
      <c r="O2203" s="25"/>
    </row>
    <row r="2204" ht="12" spans="1:15">
      <c r="A2204" s="25" t="s">
        <v>4314</v>
      </c>
      <c r="B2204" s="25" t="s">
        <v>7882</v>
      </c>
      <c r="C2204" s="25">
        <v>9</v>
      </c>
      <c r="D2204" s="25" t="s">
        <v>8052</v>
      </c>
      <c r="E2204" s="25"/>
      <c r="F2204" s="25"/>
      <c r="G2204" s="25">
        <v>41</v>
      </c>
      <c r="H2204" s="38">
        <f t="shared" si="145"/>
        <v>41</v>
      </c>
      <c r="I2204" s="149"/>
      <c r="J2204" s="192">
        <f t="shared" si="146"/>
        <v>41</v>
      </c>
      <c r="K2204" s="149">
        <v>12.75</v>
      </c>
      <c r="L2204" s="38">
        <f t="shared" si="147"/>
        <v>522.75</v>
      </c>
      <c r="M2204" s="25"/>
      <c r="N2204" s="38">
        <f t="shared" si="148"/>
        <v>522.75</v>
      </c>
      <c r="O2204" s="25"/>
    </row>
    <row r="2205" ht="12" spans="1:15">
      <c r="A2205" s="25" t="s">
        <v>4314</v>
      </c>
      <c r="B2205" s="25" t="s">
        <v>7882</v>
      </c>
      <c r="C2205" s="25">
        <v>9</v>
      </c>
      <c r="D2205" s="25" t="s">
        <v>8053</v>
      </c>
      <c r="E2205" s="25"/>
      <c r="F2205" s="25"/>
      <c r="G2205" s="25">
        <v>11</v>
      </c>
      <c r="H2205" s="38">
        <f t="shared" si="145"/>
        <v>11</v>
      </c>
      <c r="I2205" s="149"/>
      <c r="J2205" s="192">
        <f t="shared" si="146"/>
        <v>11</v>
      </c>
      <c r="K2205" s="149">
        <v>12.75</v>
      </c>
      <c r="L2205" s="38">
        <f t="shared" si="147"/>
        <v>140.25</v>
      </c>
      <c r="M2205" s="25"/>
      <c r="N2205" s="38">
        <f t="shared" si="148"/>
        <v>140.25</v>
      </c>
      <c r="O2205" s="25"/>
    </row>
    <row r="2206" ht="12" spans="1:15">
      <c r="A2206" s="25" t="s">
        <v>4314</v>
      </c>
      <c r="B2206" s="25" t="s">
        <v>7882</v>
      </c>
      <c r="C2206" s="25">
        <v>9</v>
      </c>
      <c r="D2206" s="25" t="s">
        <v>8054</v>
      </c>
      <c r="E2206" s="25"/>
      <c r="F2206" s="25"/>
      <c r="G2206" s="25">
        <v>11</v>
      </c>
      <c r="H2206" s="38">
        <f t="shared" si="145"/>
        <v>11</v>
      </c>
      <c r="I2206" s="149"/>
      <c r="J2206" s="192">
        <f t="shared" si="146"/>
        <v>11</v>
      </c>
      <c r="K2206" s="149">
        <v>12.75</v>
      </c>
      <c r="L2206" s="38">
        <f t="shared" si="147"/>
        <v>140.25</v>
      </c>
      <c r="M2206" s="25"/>
      <c r="N2206" s="38">
        <f t="shared" si="148"/>
        <v>140.25</v>
      </c>
      <c r="O2206" s="25"/>
    </row>
    <row r="2207" ht="12" spans="1:15">
      <c r="A2207" s="25" t="s">
        <v>4314</v>
      </c>
      <c r="B2207" s="25" t="s">
        <v>7882</v>
      </c>
      <c r="C2207" s="25">
        <v>9</v>
      </c>
      <c r="D2207" s="25" t="s">
        <v>8055</v>
      </c>
      <c r="E2207" s="25"/>
      <c r="F2207" s="25"/>
      <c r="G2207" s="25">
        <v>11</v>
      </c>
      <c r="H2207" s="38">
        <f t="shared" si="145"/>
        <v>11</v>
      </c>
      <c r="I2207" s="149"/>
      <c r="J2207" s="192">
        <f t="shared" si="146"/>
        <v>11</v>
      </c>
      <c r="K2207" s="149">
        <v>12.75</v>
      </c>
      <c r="L2207" s="38">
        <f t="shared" si="147"/>
        <v>140.25</v>
      </c>
      <c r="M2207" s="25"/>
      <c r="N2207" s="38">
        <f t="shared" si="148"/>
        <v>140.25</v>
      </c>
      <c r="O2207" s="25"/>
    </row>
    <row r="2208" ht="12" spans="1:15">
      <c r="A2208" s="25" t="s">
        <v>4314</v>
      </c>
      <c r="B2208" s="25" t="s">
        <v>7882</v>
      </c>
      <c r="C2208" s="25">
        <v>9</v>
      </c>
      <c r="D2208" s="25" t="s">
        <v>8056</v>
      </c>
      <c r="E2208" s="25"/>
      <c r="F2208" s="25"/>
      <c r="G2208" s="25">
        <v>8</v>
      </c>
      <c r="H2208" s="38">
        <f t="shared" si="145"/>
        <v>8</v>
      </c>
      <c r="I2208" s="149"/>
      <c r="J2208" s="192">
        <f t="shared" si="146"/>
        <v>8</v>
      </c>
      <c r="K2208" s="149">
        <v>12.75</v>
      </c>
      <c r="L2208" s="38">
        <f t="shared" si="147"/>
        <v>102</v>
      </c>
      <c r="M2208" s="25"/>
      <c r="N2208" s="38">
        <f t="shared" si="148"/>
        <v>102</v>
      </c>
      <c r="O2208" s="25"/>
    </row>
    <row r="2209" ht="12" spans="1:15">
      <c r="A2209" s="25" t="s">
        <v>4314</v>
      </c>
      <c r="B2209" s="25" t="s">
        <v>7882</v>
      </c>
      <c r="C2209" s="25">
        <v>9</v>
      </c>
      <c r="D2209" s="25" t="s">
        <v>8057</v>
      </c>
      <c r="E2209" s="25"/>
      <c r="F2209" s="25"/>
      <c r="G2209" s="25">
        <v>6</v>
      </c>
      <c r="H2209" s="38">
        <f t="shared" si="145"/>
        <v>6</v>
      </c>
      <c r="I2209" s="149"/>
      <c r="J2209" s="192">
        <f t="shared" si="146"/>
        <v>6</v>
      </c>
      <c r="K2209" s="149">
        <v>12.75</v>
      </c>
      <c r="L2209" s="38">
        <f t="shared" si="147"/>
        <v>76.5</v>
      </c>
      <c r="M2209" s="25"/>
      <c r="N2209" s="38">
        <f t="shared" si="148"/>
        <v>76.5</v>
      </c>
      <c r="O2209" s="25"/>
    </row>
    <row r="2210" ht="12" spans="1:15">
      <c r="A2210" s="25" t="s">
        <v>4314</v>
      </c>
      <c r="B2210" s="25" t="s">
        <v>7882</v>
      </c>
      <c r="C2210" s="25">
        <v>9</v>
      </c>
      <c r="D2210" s="25" t="s">
        <v>8058</v>
      </c>
      <c r="E2210" s="25"/>
      <c r="F2210" s="25"/>
      <c r="G2210" s="25">
        <v>9</v>
      </c>
      <c r="H2210" s="38">
        <f t="shared" si="145"/>
        <v>9</v>
      </c>
      <c r="I2210" s="149"/>
      <c r="J2210" s="192">
        <f t="shared" si="146"/>
        <v>9</v>
      </c>
      <c r="K2210" s="149">
        <v>12.75</v>
      </c>
      <c r="L2210" s="38">
        <f t="shared" si="147"/>
        <v>114.75</v>
      </c>
      <c r="M2210" s="25"/>
      <c r="N2210" s="38">
        <f t="shared" si="148"/>
        <v>114.75</v>
      </c>
      <c r="O2210" s="25"/>
    </row>
    <row r="2211" ht="12" spans="1:15">
      <c r="A2211" s="25" t="s">
        <v>4314</v>
      </c>
      <c r="B2211" s="25" t="s">
        <v>7882</v>
      </c>
      <c r="C2211" s="25">
        <v>9</v>
      </c>
      <c r="D2211" s="25" t="s">
        <v>8059</v>
      </c>
      <c r="E2211" s="25"/>
      <c r="F2211" s="25"/>
      <c r="G2211" s="25">
        <v>7</v>
      </c>
      <c r="H2211" s="38">
        <f t="shared" si="145"/>
        <v>7</v>
      </c>
      <c r="I2211" s="149"/>
      <c r="J2211" s="192">
        <f t="shared" si="146"/>
        <v>7</v>
      </c>
      <c r="K2211" s="149">
        <v>12.75</v>
      </c>
      <c r="L2211" s="38">
        <f t="shared" si="147"/>
        <v>89.25</v>
      </c>
      <c r="M2211" s="25"/>
      <c r="N2211" s="38">
        <f t="shared" si="148"/>
        <v>89.25</v>
      </c>
      <c r="O2211" s="25"/>
    </row>
    <row r="2212" ht="12" spans="1:15">
      <c r="A2212" s="25" t="s">
        <v>4314</v>
      </c>
      <c r="B2212" s="25" t="s">
        <v>7882</v>
      </c>
      <c r="C2212" s="25">
        <v>9</v>
      </c>
      <c r="D2212" s="25" t="s">
        <v>8060</v>
      </c>
      <c r="E2212" s="25"/>
      <c r="F2212" s="25"/>
      <c r="G2212" s="25">
        <v>7</v>
      </c>
      <c r="H2212" s="38">
        <f t="shared" si="145"/>
        <v>7</v>
      </c>
      <c r="I2212" s="149"/>
      <c r="J2212" s="192">
        <f t="shared" si="146"/>
        <v>7</v>
      </c>
      <c r="K2212" s="149">
        <v>12.75</v>
      </c>
      <c r="L2212" s="38">
        <f t="shared" si="147"/>
        <v>89.25</v>
      </c>
      <c r="M2212" s="25"/>
      <c r="N2212" s="38">
        <f t="shared" si="148"/>
        <v>89.25</v>
      </c>
      <c r="O2212" s="25"/>
    </row>
    <row r="2213" ht="12" spans="1:15">
      <c r="A2213" s="25" t="s">
        <v>4314</v>
      </c>
      <c r="B2213" s="25" t="s">
        <v>7882</v>
      </c>
      <c r="C2213" s="25">
        <v>9</v>
      </c>
      <c r="D2213" s="25" t="s">
        <v>8061</v>
      </c>
      <c r="E2213" s="25"/>
      <c r="F2213" s="25"/>
      <c r="G2213" s="25">
        <v>6</v>
      </c>
      <c r="H2213" s="38">
        <f t="shared" si="145"/>
        <v>6</v>
      </c>
      <c r="I2213" s="149"/>
      <c r="J2213" s="192">
        <f t="shared" si="146"/>
        <v>6</v>
      </c>
      <c r="K2213" s="149">
        <v>12.75</v>
      </c>
      <c r="L2213" s="38">
        <f t="shared" si="147"/>
        <v>76.5</v>
      </c>
      <c r="M2213" s="25"/>
      <c r="N2213" s="38">
        <f t="shared" si="148"/>
        <v>76.5</v>
      </c>
      <c r="O2213" s="25"/>
    </row>
    <row r="2214" ht="12" spans="1:15">
      <c r="A2214" s="25" t="s">
        <v>4314</v>
      </c>
      <c r="B2214" s="25" t="s">
        <v>7882</v>
      </c>
      <c r="C2214" s="25">
        <v>9</v>
      </c>
      <c r="D2214" s="25" t="s">
        <v>8062</v>
      </c>
      <c r="E2214" s="25"/>
      <c r="F2214" s="25"/>
      <c r="G2214" s="25">
        <v>9</v>
      </c>
      <c r="H2214" s="38">
        <f t="shared" si="145"/>
        <v>9</v>
      </c>
      <c r="I2214" s="149"/>
      <c r="J2214" s="192">
        <f t="shared" si="146"/>
        <v>9</v>
      </c>
      <c r="K2214" s="149">
        <v>12.75</v>
      </c>
      <c r="L2214" s="38">
        <f t="shared" si="147"/>
        <v>114.75</v>
      </c>
      <c r="M2214" s="25"/>
      <c r="N2214" s="38">
        <f t="shared" si="148"/>
        <v>114.75</v>
      </c>
      <c r="O2214" s="25"/>
    </row>
    <row r="2215" ht="12" spans="1:15">
      <c r="A2215" s="25" t="s">
        <v>4314</v>
      </c>
      <c r="B2215" s="25" t="s">
        <v>7882</v>
      </c>
      <c r="C2215" s="25">
        <v>9</v>
      </c>
      <c r="D2215" s="25" t="s">
        <v>8063</v>
      </c>
      <c r="E2215" s="25"/>
      <c r="F2215" s="25"/>
      <c r="G2215" s="25">
        <v>7</v>
      </c>
      <c r="H2215" s="38">
        <f t="shared" si="145"/>
        <v>7</v>
      </c>
      <c r="I2215" s="149"/>
      <c r="J2215" s="192">
        <f t="shared" si="146"/>
        <v>7</v>
      </c>
      <c r="K2215" s="149">
        <v>12.75</v>
      </c>
      <c r="L2215" s="38">
        <f t="shared" si="147"/>
        <v>89.25</v>
      </c>
      <c r="M2215" s="25"/>
      <c r="N2215" s="38">
        <f t="shared" si="148"/>
        <v>89.25</v>
      </c>
      <c r="O2215" s="25"/>
    </row>
    <row r="2216" ht="12" spans="1:15">
      <c r="A2216" s="25" t="s">
        <v>4314</v>
      </c>
      <c r="B2216" s="25" t="s">
        <v>7882</v>
      </c>
      <c r="C2216" s="25">
        <v>9</v>
      </c>
      <c r="D2216" s="25" t="s">
        <v>8064</v>
      </c>
      <c r="E2216" s="25"/>
      <c r="F2216" s="25"/>
      <c r="G2216" s="25">
        <v>7</v>
      </c>
      <c r="H2216" s="38">
        <f t="shared" si="145"/>
        <v>7</v>
      </c>
      <c r="I2216" s="149"/>
      <c r="J2216" s="192">
        <f t="shared" si="146"/>
        <v>7</v>
      </c>
      <c r="K2216" s="149">
        <v>12.75</v>
      </c>
      <c r="L2216" s="38">
        <f t="shared" si="147"/>
        <v>89.25</v>
      </c>
      <c r="M2216" s="25"/>
      <c r="N2216" s="38">
        <f t="shared" si="148"/>
        <v>89.25</v>
      </c>
      <c r="O2216" s="25"/>
    </row>
    <row r="2217" ht="12" spans="1:15">
      <c r="A2217" s="25" t="s">
        <v>4314</v>
      </c>
      <c r="B2217" s="25" t="s">
        <v>7882</v>
      </c>
      <c r="C2217" s="25">
        <v>9</v>
      </c>
      <c r="D2217" s="25" t="s">
        <v>8065</v>
      </c>
      <c r="E2217" s="25"/>
      <c r="F2217" s="25"/>
      <c r="G2217" s="25">
        <v>6</v>
      </c>
      <c r="H2217" s="38">
        <f t="shared" si="145"/>
        <v>6</v>
      </c>
      <c r="I2217" s="149"/>
      <c r="J2217" s="192">
        <f t="shared" si="146"/>
        <v>6</v>
      </c>
      <c r="K2217" s="149">
        <v>12.75</v>
      </c>
      <c r="L2217" s="38">
        <f t="shared" si="147"/>
        <v>76.5</v>
      </c>
      <c r="M2217" s="25"/>
      <c r="N2217" s="38">
        <f t="shared" si="148"/>
        <v>76.5</v>
      </c>
      <c r="O2217" s="25"/>
    </row>
    <row r="2218" ht="12" spans="1:15">
      <c r="A2218" s="25" t="s">
        <v>4314</v>
      </c>
      <c r="B2218" s="25" t="s">
        <v>7882</v>
      </c>
      <c r="C2218" s="25">
        <v>9</v>
      </c>
      <c r="D2218" s="25" t="s">
        <v>8066</v>
      </c>
      <c r="E2218" s="25"/>
      <c r="F2218" s="25"/>
      <c r="G2218" s="25">
        <v>8</v>
      </c>
      <c r="H2218" s="38">
        <f t="shared" si="145"/>
        <v>8</v>
      </c>
      <c r="I2218" s="149"/>
      <c r="J2218" s="192">
        <f t="shared" si="146"/>
        <v>8</v>
      </c>
      <c r="K2218" s="149">
        <v>12.75</v>
      </c>
      <c r="L2218" s="38">
        <f t="shared" si="147"/>
        <v>102</v>
      </c>
      <c r="M2218" s="25"/>
      <c r="N2218" s="38">
        <f t="shared" si="148"/>
        <v>102</v>
      </c>
      <c r="O2218" s="25"/>
    </row>
    <row r="2219" ht="12" spans="1:15">
      <c r="A2219" s="25" t="s">
        <v>4314</v>
      </c>
      <c r="B2219" s="25" t="s">
        <v>7882</v>
      </c>
      <c r="C2219" s="25">
        <v>9</v>
      </c>
      <c r="D2219" s="25" t="s">
        <v>8067</v>
      </c>
      <c r="E2219" s="25"/>
      <c r="F2219" s="25"/>
      <c r="G2219" s="25">
        <v>13</v>
      </c>
      <c r="H2219" s="38">
        <f t="shared" si="145"/>
        <v>13</v>
      </c>
      <c r="I2219" s="149"/>
      <c r="J2219" s="192">
        <f t="shared" si="146"/>
        <v>13</v>
      </c>
      <c r="K2219" s="149">
        <v>12.75</v>
      </c>
      <c r="L2219" s="38">
        <f t="shared" si="147"/>
        <v>165.75</v>
      </c>
      <c r="M2219" s="25"/>
      <c r="N2219" s="38">
        <f t="shared" si="148"/>
        <v>165.75</v>
      </c>
      <c r="O2219" s="25"/>
    </row>
    <row r="2220" ht="12" spans="1:15">
      <c r="A2220" s="25" t="s">
        <v>4314</v>
      </c>
      <c r="B2220" s="25" t="s">
        <v>7882</v>
      </c>
      <c r="C2220" s="25">
        <v>9</v>
      </c>
      <c r="D2220" s="25" t="s">
        <v>8068</v>
      </c>
      <c r="E2220" s="25"/>
      <c r="F2220" s="25"/>
      <c r="G2220" s="25">
        <v>19</v>
      </c>
      <c r="H2220" s="38">
        <f t="shared" si="145"/>
        <v>19</v>
      </c>
      <c r="I2220" s="149"/>
      <c r="J2220" s="192">
        <f t="shared" si="146"/>
        <v>19</v>
      </c>
      <c r="K2220" s="149">
        <v>12.75</v>
      </c>
      <c r="L2220" s="38">
        <f t="shared" si="147"/>
        <v>242.25</v>
      </c>
      <c r="M2220" s="25"/>
      <c r="N2220" s="38">
        <f t="shared" si="148"/>
        <v>242.25</v>
      </c>
      <c r="O2220" s="25"/>
    </row>
    <row r="2221" ht="12" spans="1:15">
      <c r="A2221" s="25" t="s">
        <v>4314</v>
      </c>
      <c r="B2221" s="25" t="s">
        <v>7882</v>
      </c>
      <c r="C2221" s="25">
        <v>9</v>
      </c>
      <c r="D2221" s="25" t="s">
        <v>8069</v>
      </c>
      <c r="E2221" s="25"/>
      <c r="F2221" s="25"/>
      <c r="G2221" s="25">
        <v>7</v>
      </c>
      <c r="H2221" s="38">
        <f t="shared" si="145"/>
        <v>7</v>
      </c>
      <c r="I2221" s="149"/>
      <c r="J2221" s="192">
        <f t="shared" si="146"/>
        <v>7</v>
      </c>
      <c r="K2221" s="149">
        <v>12.75</v>
      </c>
      <c r="L2221" s="38">
        <f t="shared" si="147"/>
        <v>89.25</v>
      </c>
      <c r="M2221" s="25"/>
      <c r="N2221" s="38">
        <f t="shared" si="148"/>
        <v>89.25</v>
      </c>
      <c r="O2221" s="25"/>
    </row>
    <row r="2222" ht="12" spans="1:15">
      <c r="A2222" s="25" t="s">
        <v>4314</v>
      </c>
      <c r="B2222" s="25" t="s">
        <v>7882</v>
      </c>
      <c r="C2222" s="25">
        <v>9</v>
      </c>
      <c r="D2222" s="25" t="s">
        <v>8070</v>
      </c>
      <c r="E2222" s="25"/>
      <c r="F2222" s="25"/>
      <c r="G2222" s="25">
        <v>8</v>
      </c>
      <c r="H2222" s="38">
        <f t="shared" si="145"/>
        <v>8</v>
      </c>
      <c r="I2222" s="149"/>
      <c r="J2222" s="192">
        <f t="shared" si="146"/>
        <v>8</v>
      </c>
      <c r="K2222" s="149">
        <v>12.75</v>
      </c>
      <c r="L2222" s="38">
        <f t="shared" si="147"/>
        <v>102</v>
      </c>
      <c r="M2222" s="25"/>
      <c r="N2222" s="38">
        <f t="shared" si="148"/>
        <v>102</v>
      </c>
      <c r="O2222" s="25"/>
    </row>
    <row r="2223" ht="12" spans="1:15">
      <c r="A2223" s="25" t="s">
        <v>4314</v>
      </c>
      <c r="B2223" s="25" t="s">
        <v>7882</v>
      </c>
      <c r="C2223" s="25">
        <v>9</v>
      </c>
      <c r="D2223" s="25" t="s">
        <v>8071</v>
      </c>
      <c r="E2223" s="25"/>
      <c r="F2223" s="25"/>
      <c r="G2223" s="25">
        <v>7</v>
      </c>
      <c r="H2223" s="38">
        <f t="shared" si="145"/>
        <v>7</v>
      </c>
      <c r="I2223" s="149"/>
      <c r="J2223" s="192">
        <f t="shared" si="146"/>
        <v>7</v>
      </c>
      <c r="K2223" s="149">
        <v>12.75</v>
      </c>
      <c r="L2223" s="38">
        <f t="shared" si="147"/>
        <v>89.25</v>
      </c>
      <c r="M2223" s="25"/>
      <c r="N2223" s="38">
        <f t="shared" si="148"/>
        <v>89.25</v>
      </c>
      <c r="O2223" s="25"/>
    </row>
    <row r="2224" ht="12" spans="1:15">
      <c r="A2224" s="25" t="s">
        <v>4314</v>
      </c>
      <c r="B2224" s="25" t="s">
        <v>7882</v>
      </c>
      <c r="C2224" s="25">
        <v>9</v>
      </c>
      <c r="D2224" s="25" t="s">
        <v>8072</v>
      </c>
      <c r="E2224" s="25"/>
      <c r="F2224" s="25"/>
      <c r="G2224" s="25">
        <v>5</v>
      </c>
      <c r="H2224" s="38">
        <f t="shared" si="145"/>
        <v>5</v>
      </c>
      <c r="I2224" s="149"/>
      <c r="J2224" s="192">
        <f t="shared" si="146"/>
        <v>5</v>
      </c>
      <c r="K2224" s="149">
        <v>12.75</v>
      </c>
      <c r="L2224" s="38">
        <f t="shared" si="147"/>
        <v>63.75</v>
      </c>
      <c r="M2224" s="25"/>
      <c r="N2224" s="38">
        <f t="shared" si="148"/>
        <v>63.75</v>
      </c>
      <c r="O2224" s="25"/>
    </row>
    <row r="2225" ht="12" spans="1:15">
      <c r="A2225" s="25" t="s">
        <v>4314</v>
      </c>
      <c r="B2225" s="25" t="s">
        <v>7882</v>
      </c>
      <c r="C2225" s="25">
        <v>9</v>
      </c>
      <c r="D2225" s="25" t="s">
        <v>8073</v>
      </c>
      <c r="E2225" s="25"/>
      <c r="F2225" s="25"/>
      <c r="G2225" s="25">
        <v>11</v>
      </c>
      <c r="H2225" s="38">
        <f t="shared" si="145"/>
        <v>11</v>
      </c>
      <c r="I2225" s="149"/>
      <c r="J2225" s="192">
        <f t="shared" si="146"/>
        <v>11</v>
      </c>
      <c r="K2225" s="149">
        <v>12.75</v>
      </c>
      <c r="L2225" s="38">
        <f t="shared" si="147"/>
        <v>140.25</v>
      </c>
      <c r="M2225" s="25"/>
      <c r="N2225" s="38">
        <f t="shared" si="148"/>
        <v>140.25</v>
      </c>
      <c r="O2225" s="25"/>
    </row>
    <row r="2226" ht="12" spans="1:15">
      <c r="A2226" s="25" t="s">
        <v>4314</v>
      </c>
      <c r="B2226" s="25" t="s">
        <v>7882</v>
      </c>
      <c r="C2226" s="25">
        <v>9</v>
      </c>
      <c r="D2226" s="25" t="s">
        <v>8074</v>
      </c>
      <c r="E2226" s="25"/>
      <c r="F2226" s="25"/>
      <c r="G2226" s="25">
        <v>9</v>
      </c>
      <c r="H2226" s="38">
        <f t="shared" si="145"/>
        <v>9</v>
      </c>
      <c r="I2226" s="149"/>
      <c r="J2226" s="192">
        <f t="shared" si="146"/>
        <v>9</v>
      </c>
      <c r="K2226" s="149">
        <v>12.75</v>
      </c>
      <c r="L2226" s="38">
        <f t="shared" si="147"/>
        <v>114.75</v>
      </c>
      <c r="M2226" s="25"/>
      <c r="N2226" s="38">
        <f t="shared" si="148"/>
        <v>114.75</v>
      </c>
      <c r="O2226" s="25"/>
    </row>
    <row r="2227" ht="12" spans="1:15">
      <c r="A2227" s="25" t="s">
        <v>4314</v>
      </c>
      <c r="B2227" s="25" t="s">
        <v>7882</v>
      </c>
      <c r="C2227" s="25">
        <v>9</v>
      </c>
      <c r="D2227" s="25" t="s">
        <v>8075</v>
      </c>
      <c r="E2227" s="25"/>
      <c r="F2227" s="25"/>
      <c r="G2227" s="25">
        <v>33</v>
      </c>
      <c r="H2227" s="38">
        <f t="shared" si="145"/>
        <v>33</v>
      </c>
      <c r="I2227" s="149"/>
      <c r="J2227" s="192">
        <f t="shared" si="146"/>
        <v>33</v>
      </c>
      <c r="K2227" s="149">
        <v>12.75</v>
      </c>
      <c r="L2227" s="38">
        <f t="shared" si="147"/>
        <v>420.75</v>
      </c>
      <c r="M2227" s="25"/>
      <c r="N2227" s="38">
        <f t="shared" si="148"/>
        <v>420.75</v>
      </c>
      <c r="O2227" s="25"/>
    </row>
    <row r="2228" ht="12" spans="1:15">
      <c r="A2228" s="25" t="s">
        <v>4314</v>
      </c>
      <c r="B2228" s="25" t="s">
        <v>7882</v>
      </c>
      <c r="C2228" s="25">
        <v>9</v>
      </c>
      <c r="D2228" s="25" t="s">
        <v>8076</v>
      </c>
      <c r="E2228" s="25"/>
      <c r="F2228" s="25"/>
      <c r="G2228" s="25">
        <v>31</v>
      </c>
      <c r="H2228" s="38">
        <f t="shared" si="145"/>
        <v>31</v>
      </c>
      <c r="I2228" s="149"/>
      <c r="J2228" s="192">
        <f t="shared" si="146"/>
        <v>31</v>
      </c>
      <c r="K2228" s="149">
        <v>12.75</v>
      </c>
      <c r="L2228" s="38">
        <f t="shared" si="147"/>
        <v>395.25</v>
      </c>
      <c r="M2228" s="25"/>
      <c r="N2228" s="38">
        <f t="shared" si="148"/>
        <v>395.25</v>
      </c>
      <c r="O2228" s="25"/>
    </row>
    <row r="2229" ht="12" spans="1:15">
      <c r="A2229" s="25" t="s">
        <v>4314</v>
      </c>
      <c r="B2229" s="25" t="s">
        <v>7882</v>
      </c>
      <c r="C2229" s="25">
        <v>10</v>
      </c>
      <c r="D2229" s="25" t="s">
        <v>8077</v>
      </c>
      <c r="E2229" s="25"/>
      <c r="F2229" s="25"/>
      <c r="G2229" s="25">
        <v>17.5</v>
      </c>
      <c r="H2229" s="38">
        <f t="shared" si="145"/>
        <v>17.5</v>
      </c>
      <c r="I2229" s="149"/>
      <c r="J2229" s="192">
        <f t="shared" si="146"/>
        <v>17.5</v>
      </c>
      <c r="K2229" s="149">
        <v>12.75</v>
      </c>
      <c r="L2229" s="38">
        <f t="shared" si="147"/>
        <v>223.13</v>
      </c>
      <c r="M2229" s="25"/>
      <c r="N2229" s="38">
        <f t="shared" si="148"/>
        <v>223.13</v>
      </c>
      <c r="O2229" s="25"/>
    </row>
    <row r="2230" ht="12" spans="1:15">
      <c r="A2230" s="25" t="s">
        <v>4314</v>
      </c>
      <c r="B2230" s="25" t="s">
        <v>7882</v>
      </c>
      <c r="C2230" s="25">
        <v>10</v>
      </c>
      <c r="D2230" s="25" t="s">
        <v>8078</v>
      </c>
      <c r="E2230" s="25"/>
      <c r="F2230" s="25"/>
      <c r="G2230" s="25">
        <v>14</v>
      </c>
      <c r="H2230" s="38">
        <f t="shared" si="145"/>
        <v>14</v>
      </c>
      <c r="I2230" s="149"/>
      <c r="J2230" s="192">
        <f t="shared" si="146"/>
        <v>14</v>
      </c>
      <c r="K2230" s="149">
        <v>12.75</v>
      </c>
      <c r="L2230" s="38">
        <f t="shared" si="147"/>
        <v>178.5</v>
      </c>
      <c r="M2230" s="25"/>
      <c r="N2230" s="38">
        <f t="shared" si="148"/>
        <v>178.5</v>
      </c>
      <c r="O2230" s="25"/>
    </row>
    <row r="2231" ht="12" spans="1:15">
      <c r="A2231" s="25" t="s">
        <v>4314</v>
      </c>
      <c r="B2231" s="25" t="s">
        <v>7882</v>
      </c>
      <c r="C2231" s="25">
        <v>10</v>
      </c>
      <c r="D2231" s="25" t="s">
        <v>8079</v>
      </c>
      <c r="E2231" s="25"/>
      <c r="F2231" s="25"/>
      <c r="G2231" s="25">
        <v>14</v>
      </c>
      <c r="H2231" s="38">
        <f t="shared" si="145"/>
        <v>14</v>
      </c>
      <c r="I2231" s="149"/>
      <c r="J2231" s="192">
        <f t="shared" si="146"/>
        <v>14</v>
      </c>
      <c r="K2231" s="149">
        <v>12.75</v>
      </c>
      <c r="L2231" s="38">
        <f t="shared" si="147"/>
        <v>178.5</v>
      </c>
      <c r="M2231" s="25"/>
      <c r="N2231" s="38">
        <f t="shared" si="148"/>
        <v>178.5</v>
      </c>
      <c r="O2231" s="25"/>
    </row>
    <row r="2232" ht="12" spans="1:15">
      <c r="A2232" s="25" t="s">
        <v>4314</v>
      </c>
      <c r="B2232" s="25" t="s">
        <v>7882</v>
      </c>
      <c r="C2232" s="25">
        <v>10</v>
      </c>
      <c r="D2232" s="25" t="s">
        <v>8080</v>
      </c>
      <c r="E2232" s="25"/>
      <c r="F2232" s="25"/>
      <c r="G2232" s="25">
        <v>17.5</v>
      </c>
      <c r="H2232" s="38">
        <f t="shared" si="145"/>
        <v>17.5</v>
      </c>
      <c r="I2232" s="149"/>
      <c r="J2232" s="192">
        <f t="shared" si="146"/>
        <v>17.5</v>
      </c>
      <c r="K2232" s="149">
        <v>12.75</v>
      </c>
      <c r="L2232" s="38">
        <f t="shared" si="147"/>
        <v>223.13</v>
      </c>
      <c r="M2232" s="25"/>
      <c r="N2232" s="38">
        <f t="shared" si="148"/>
        <v>223.13</v>
      </c>
      <c r="O2232" s="25"/>
    </row>
    <row r="2233" ht="12" spans="1:15">
      <c r="A2233" s="25" t="s">
        <v>4314</v>
      </c>
      <c r="B2233" s="25" t="s">
        <v>7882</v>
      </c>
      <c r="C2233" s="25">
        <v>10</v>
      </c>
      <c r="D2233" s="25" t="s">
        <v>8081</v>
      </c>
      <c r="E2233" s="25"/>
      <c r="F2233" s="25"/>
      <c r="G2233" s="25">
        <v>7</v>
      </c>
      <c r="H2233" s="38">
        <f t="shared" si="145"/>
        <v>7</v>
      </c>
      <c r="I2233" s="149"/>
      <c r="J2233" s="192">
        <f t="shared" si="146"/>
        <v>7</v>
      </c>
      <c r="K2233" s="149">
        <v>12.75</v>
      </c>
      <c r="L2233" s="38">
        <f t="shared" si="147"/>
        <v>89.25</v>
      </c>
      <c r="M2233" s="25"/>
      <c r="N2233" s="38">
        <f t="shared" si="148"/>
        <v>89.25</v>
      </c>
      <c r="O2233" s="25"/>
    </row>
    <row r="2234" ht="12" spans="1:15">
      <c r="A2234" s="25" t="s">
        <v>4314</v>
      </c>
      <c r="B2234" s="25" t="s">
        <v>7882</v>
      </c>
      <c r="C2234" s="25">
        <v>10</v>
      </c>
      <c r="D2234" s="25" t="s">
        <v>8082</v>
      </c>
      <c r="E2234" s="25"/>
      <c r="F2234" s="25"/>
      <c r="G2234" s="25">
        <v>14</v>
      </c>
      <c r="H2234" s="38">
        <f t="shared" si="145"/>
        <v>14</v>
      </c>
      <c r="I2234" s="149"/>
      <c r="J2234" s="192">
        <f t="shared" si="146"/>
        <v>14</v>
      </c>
      <c r="K2234" s="149">
        <v>12.75</v>
      </c>
      <c r="L2234" s="38">
        <f t="shared" si="147"/>
        <v>178.5</v>
      </c>
      <c r="M2234" s="25"/>
      <c r="N2234" s="38">
        <f t="shared" si="148"/>
        <v>178.5</v>
      </c>
      <c r="O2234" s="25"/>
    </row>
    <row r="2235" ht="12" spans="1:15">
      <c r="A2235" s="25" t="s">
        <v>4314</v>
      </c>
      <c r="B2235" s="25" t="s">
        <v>7882</v>
      </c>
      <c r="C2235" s="25">
        <v>10</v>
      </c>
      <c r="D2235" s="25" t="s">
        <v>8083</v>
      </c>
      <c r="E2235" s="25"/>
      <c r="F2235" s="25"/>
      <c r="G2235" s="25">
        <v>17.5</v>
      </c>
      <c r="H2235" s="38">
        <f t="shared" si="145"/>
        <v>17.5</v>
      </c>
      <c r="I2235" s="149"/>
      <c r="J2235" s="192">
        <f t="shared" si="146"/>
        <v>17.5</v>
      </c>
      <c r="K2235" s="149">
        <v>12.75</v>
      </c>
      <c r="L2235" s="38">
        <f t="shared" si="147"/>
        <v>223.13</v>
      </c>
      <c r="M2235" s="25"/>
      <c r="N2235" s="38">
        <f t="shared" si="148"/>
        <v>223.13</v>
      </c>
      <c r="O2235" s="25"/>
    </row>
    <row r="2236" ht="12" spans="1:15">
      <c r="A2236" s="25" t="s">
        <v>4314</v>
      </c>
      <c r="B2236" s="25" t="s">
        <v>7882</v>
      </c>
      <c r="C2236" s="25">
        <v>10</v>
      </c>
      <c r="D2236" s="25" t="s">
        <v>8084</v>
      </c>
      <c r="E2236" s="25"/>
      <c r="F2236" s="25"/>
      <c r="G2236" s="25">
        <v>14</v>
      </c>
      <c r="H2236" s="38">
        <f t="shared" si="145"/>
        <v>14</v>
      </c>
      <c r="I2236" s="149"/>
      <c r="J2236" s="192">
        <f t="shared" si="146"/>
        <v>14</v>
      </c>
      <c r="K2236" s="149">
        <v>12.75</v>
      </c>
      <c r="L2236" s="38">
        <f t="shared" si="147"/>
        <v>178.5</v>
      </c>
      <c r="M2236" s="25"/>
      <c r="N2236" s="38">
        <f t="shared" si="148"/>
        <v>178.5</v>
      </c>
      <c r="O2236" s="25"/>
    </row>
    <row r="2237" ht="12" spans="1:15">
      <c r="A2237" s="25" t="s">
        <v>4314</v>
      </c>
      <c r="B2237" s="25" t="s">
        <v>7882</v>
      </c>
      <c r="C2237" s="25">
        <v>10</v>
      </c>
      <c r="D2237" s="25" t="s">
        <v>8085</v>
      </c>
      <c r="E2237" s="25"/>
      <c r="F2237" s="25"/>
      <c r="G2237" s="25">
        <v>7</v>
      </c>
      <c r="H2237" s="38">
        <f t="shared" si="145"/>
        <v>7</v>
      </c>
      <c r="I2237" s="149"/>
      <c r="J2237" s="192">
        <f t="shared" si="146"/>
        <v>7</v>
      </c>
      <c r="K2237" s="149">
        <v>12.75</v>
      </c>
      <c r="L2237" s="38">
        <f t="shared" si="147"/>
        <v>89.25</v>
      </c>
      <c r="M2237" s="25"/>
      <c r="N2237" s="38">
        <f t="shared" si="148"/>
        <v>89.25</v>
      </c>
      <c r="O2237" s="25"/>
    </row>
    <row r="2238" ht="12" spans="1:15">
      <c r="A2238" s="25" t="s">
        <v>4314</v>
      </c>
      <c r="B2238" s="25" t="s">
        <v>7882</v>
      </c>
      <c r="C2238" s="25">
        <v>10</v>
      </c>
      <c r="D2238" s="25" t="s">
        <v>8086</v>
      </c>
      <c r="E2238" s="25"/>
      <c r="F2238" s="25"/>
      <c r="G2238" s="25">
        <v>10.5</v>
      </c>
      <c r="H2238" s="38">
        <f t="shared" si="145"/>
        <v>10.5</v>
      </c>
      <c r="I2238" s="149"/>
      <c r="J2238" s="192">
        <f t="shared" si="146"/>
        <v>10.5</v>
      </c>
      <c r="K2238" s="149">
        <v>12.75</v>
      </c>
      <c r="L2238" s="38">
        <f t="shared" si="147"/>
        <v>133.88</v>
      </c>
      <c r="M2238" s="25"/>
      <c r="N2238" s="38">
        <f t="shared" si="148"/>
        <v>133.88</v>
      </c>
      <c r="O2238" s="25"/>
    </row>
    <row r="2239" ht="12" spans="1:15">
      <c r="A2239" s="25" t="s">
        <v>4314</v>
      </c>
      <c r="B2239" s="25" t="s">
        <v>7882</v>
      </c>
      <c r="C2239" s="25">
        <v>10</v>
      </c>
      <c r="D2239" s="25" t="s">
        <v>8087</v>
      </c>
      <c r="E2239" s="25"/>
      <c r="F2239" s="25"/>
      <c r="G2239" s="25">
        <v>14</v>
      </c>
      <c r="H2239" s="38">
        <f t="shared" si="145"/>
        <v>14</v>
      </c>
      <c r="I2239" s="149"/>
      <c r="J2239" s="192">
        <f t="shared" si="146"/>
        <v>14</v>
      </c>
      <c r="K2239" s="149">
        <v>12.75</v>
      </c>
      <c r="L2239" s="38">
        <f t="shared" si="147"/>
        <v>178.5</v>
      </c>
      <c r="M2239" s="25"/>
      <c r="N2239" s="38">
        <f t="shared" si="148"/>
        <v>178.5</v>
      </c>
      <c r="O2239" s="25"/>
    </row>
    <row r="2240" ht="12" spans="1:15">
      <c r="A2240" s="25" t="s">
        <v>4314</v>
      </c>
      <c r="B2240" s="25" t="s">
        <v>7882</v>
      </c>
      <c r="C2240" s="25">
        <v>10</v>
      </c>
      <c r="D2240" s="25" t="s">
        <v>8088</v>
      </c>
      <c r="E2240" s="25"/>
      <c r="F2240" s="25"/>
      <c r="G2240" s="25">
        <v>17.5</v>
      </c>
      <c r="H2240" s="38">
        <f t="shared" si="145"/>
        <v>17.5</v>
      </c>
      <c r="I2240" s="149"/>
      <c r="J2240" s="192">
        <f t="shared" si="146"/>
        <v>17.5</v>
      </c>
      <c r="K2240" s="149">
        <v>12.75</v>
      </c>
      <c r="L2240" s="38">
        <f t="shared" si="147"/>
        <v>223.13</v>
      </c>
      <c r="M2240" s="25"/>
      <c r="N2240" s="38">
        <f t="shared" si="148"/>
        <v>223.13</v>
      </c>
      <c r="O2240" s="25"/>
    </row>
    <row r="2241" ht="12" spans="1:15">
      <c r="A2241" s="25" t="s">
        <v>4314</v>
      </c>
      <c r="B2241" s="25" t="s">
        <v>7882</v>
      </c>
      <c r="C2241" s="25">
        <v>10</v>
      </c>
      <c r="D2241" s="25" t="s">
        <v>8089</v>
      </c>
      <c r="E2241" s="25"/>
      <c r="F2241" s="25"/>
      <c r="G2241" s="25">
        <v>7</v>
      </c>
      <c r="H2241" s="38">
        <f t="shared" ref="H2241:H2304" si="149">F2241+G2241</f>
        <v>7</v>
      </c>
      <c r="I2241" s="149"/>
      <c r="J2241" s="192">
        <f t="shared" si="146"/>
        <v>7</v>
      </c>
      <c r="K2241" s="149">
        <v>12.75</v>
      </c>
      <c r="L2241" s="38">
        <f t="shared" si="147"/>
        <v>89.25</v>
      </c>
      <c r="M2241" s="25"/>
      <c r="N2241" s="38">
        <f t="shared" si="148"/>
        <v>89.25</v>
      </c>
      <c r="O2241" s="25"/>
    </row>
    <row r="2242" ht="12" spans="1:15">
      <c r="A2242" s="25" t="s">
        <v>4314</v>
      </c>
      <c r="B2242" s="25" t="s">
        <v>7882</v>
      </c>
      <c r="C2242" s="25">
        <v>10</v>
      </c>
      <c r="D2242" s="25" t="s">
        <v>8090</v>
      </c>
      <c r="E2242" s="25"/>
      <c r="F2242" s="25"/>
      <c r="G2242" s="25">
        <v>21</v>
      </c>
      <c r="H2242" s="38">
        <f t="shared" si="149"/>
        <v>21</v>
      </c>
      <c r="I2242" s="149"/>
      <c r="J2242" s="192">
        <f t="shared" ref="J2242:J2305" si="150">H2242-I2242</f>
        <v>21</v>
      </c>
      <c r="K2242" s="149">
        <v>12.75</v>
      </c>
      <c r="L2242" s="38">
        <f t="shared" ref="L2242:L2305" si="151">ROUND(H2242*K2242,2)</f>
        <v>267.75</v>
      </c>
      <c r="M2242" s="25"/>
      <c r="N2242" s="38">
        <f t="shared" ref="N2242:N2305" si="152">L2242-M2242</f>
        <v>267.75</v>
      </c>
      <c r="O2242" s="25"/>
    </row>
    <row r="2243" ht="12" spans="1:15">
      <c r="A2243" s="25" t="s">
        <v>4314</v>
      </c>
      <c r="B2243" s="25" t="s">
        <v>7882</v>
      </c>
      <c r="C2243" s="25">
        <v>10</v>
      </c>
      <c r="D2243" s="25" t="s">
        <v>8091</v>
      </c>
      <c r="E2243" s="25"/>
      <c r="F2243" s="25"/>
      <c r="G2243" s="25">
        <v>7</v>
      </c>
      <c r="H2243" s="38">
        <f t="shared" si="149"/>
        <v>7</v>
      </c>
      <c r="I2243" s="149"/>
      <c r="J2243" s="192">
        <f t="shared" si="150"/>
        <v>7</v>
      </c>
      <c r="K2243" s="149">
        <v>12.75</v>
      </c>
      <c r="L2243" s="38">
        <f t="shared" si="151"/>
        <v>89.25</v>
      </c>
      <c r="M2243" s="25"/>
      <c r="N2243" s="38">
        <f t="shared" si="152"/>
        <v>89.25</v>
      </c>
      <c r="O2243" s="25"/>
    </row>
    <row r="2244" ht="12" spans="1:15">
      <c r="A2244" s="25" t="s">
        <v>4314</v>
      </c>
      <c r="B2244" s="25" t="s">
        <v>7882</v>
      </c>
      <c r="C2244" s="25">
        <v>10</v>
      </c>
      <c r="D2244" s="25" t="s">
        <v>8092</v>
      </c>
      <c r="E2244" s="25"/>
      <c r="F2244" s="25"/>
      <c r="G2244" s="25">
        <v>17.5</v>
      </c>
      <c r="H2244" s="38">
        <f t="shared" si="149"/>
        <v>17.5</v>
      </c>
      <c r="I2244" s="149"/>
      <c r="J2244" s="192">
        <f t="shared" si="150"/>
        <v>17.5</v>
      </c>
      <c r="K2244" s="149">
        <v>12.75</v>
      </c>
      <c r="L2244" s="38">
        <f t="shared" si="151"/>
        <v>223.13</v>
      </c>
      <c r="M2244" s="25"/>
      <c r="N2244" s="38">
        <f t="shared" si="152"/>
        <v>223.13</v>
      </c>
      <c r="O2244" s="25"/>
    </row>
    <row r="2245" ht="12" spans="1:15">
      <c r="A2245" s="25" t="s">
        <v>4314</v>
      </c>
      <c r="B2245" s="25" t="s">
        <v>7882</v>
      </c>
      <c r="C2245" s="25">
        <v>10</v>
      </c>
      <c r="D2245" s="25" t="s">
        <v>8093</v>
      </c>
      <c r="E2245" s="25"/>
      <c r="F2245" s="25"/>
      <c r="G2245" s="25">
        <v>14</v>
      </c>
      <c r="H2245" s="38">
        <f t="shared" si="149"/>
        <v>14</v>
      </c>
      <c r="I2245" s="149"/>
      <c r="J2245" s="192">
        <f t="shared" si="150"/>
        <v>14</v>
      </c>
      <c r="K2245" s="149">
        <v>12.75</v>
      </c>
      <c r="L2245" s="38">
        <f t="shared" si="151"/>
        <v>178.5</v>
      </c>
      <c r="M2245" s="25"/>
      <c r="N2245" s="38">
        <f t="shared" si="152"/>
        <v>178.5</v>
      </c>
      <c r="O2245" s="25"/>
    </row>
    <row r="2246" ht="12" spans="1:15">
      <c r="A2246" s="25" t="s">
        <v>4314</v>
      </c>
      <c r="B2246" s="25" t="s">
        <v>7882</v>
      </c>
      <c r="C2246" s="25">
        <v>10</v>
      </c>
      <c r="D2246" s="25" t="s">
        <v>8094</v>
      </c>
      <c r="E2246" s="25"/>
      <c r="F2246" s="25"/>
      <c r="G2246" s="25">
        <v>14</v>
      </c>
      <c r="H2246" s="38">
        <f t="shared" si="149"/>
        <v>14</v>
      </c>
      <c r="I2246" s="149"/>
      <c r="J2246" s="192">
        <f t="shared" si="150"/>
        <v>14</v>
      </c>
      <c r="K2246" s="149">
        <v>12.75</v>
      </c>
      <c r="L2246" s="38">
        <f t="shared" si="151"/>
        <v>178.5</v>
      </c>
      <c r="M2246" s="25"/>
      <c r="N2246" s="38">
        <f t="shared" si="152"/>
        <v>178.5</v>
      </c>
      <c r="O2246" s="25"/>
    </row>
    <row r="2247" ht="12" spans="1:15">
      <c r="A2247" s="25" t="s">
        <v>4314</v>
      </c>
      <c r="B2247" s="25" t="s">
        <v>7882</v>
      </c>
      <c r="C2247" s="25">
        <v>10</v>
      </c>
      <c r="D2247" s="25" t="s">
        <v>8095</v>
      </c>
      <c r="E2247" s="25"/>
      <c r="F2247" s="25"/>
      <c r="G2247" s="25">
        <v>10.5</v>
      </c>
      <c r="H2247" s="38">
        <f t="shared" si="149"/>
        <v>10.5</v>
      </c>
      <c r="I2247" s="149"/>
      <c r="J2247" s="192">
        <f t="shared" si="150"/>
        <v>10.5</v>
      </c>
      <c r="K2247" s="149">
        <v>12.75</v>
      </c>
      <c r="L2247" s="38">
        <f t="shared" si="151"/>
        <v>133.88</v>
      </c>
      <c r="M2247" s="25"/>
      <c r="N2247" s="38">
        <f t="shared" si="152"/>
        <v>133.88</v>
      </c>
      <c r="O2247" s="25"/>
    </row>
    <row r="2248" ht="12" spans="1:15">
      <c r="A2248" s="25" t="s">
        <v>4314</v>
      </c>
      <c r="B2248" s="25" t="s">
        <v>7882</v>
      </c>
      <c r="C2248" s="25">
        <v>10</v>
      </c>
      <c r="D2248" s="25" t="s">
        <v>8096</v>
      </c>
      <c r="E2248" s="25"/>
      <c r="F2248" s="25"/>
      <c r="G2248" s="25">
        <v>14</v>
      </c>
      <c r="H2248" s="38">
        <f t="shared" si="149"/>
        <v>14</v>
      </c>
      <c r="I2248" s="149"/>
      <c r="J2248" s="192">
        <f t="shared" si="150"/>
        <v>14</v>
      </c>
      <c r="K2248" s="149">
        <v>12.75</v>
      </c>
      <c r="L2248" s="38">
        <f t="shared" si="151"/>
        <v>178.5</v>
      </c>
      <c r="M2248" s="25"/>
      <c r="N2248" s="38">
        <f t="shared" si="152"/>
        <v>178.5</v>
      </c>
      <c r="O2248" s="25"/>
    </row>
    <row r="2249" ht="12" spans="1:15">
      <c r="A2249" s="25" t="s">
        <v>4314</v>
      </c>
      <c r="B2249" s="25" t="s">
        <v>7882</v>
      </c>
      <c r="C2249" s="25">
        <v>10</v>
      </c>
      <c r="D2249" s="25" t="s">
        <v>8097</v>
      </c>
      <c r="E2249" s="25"/>
      <c r="F2249" s="25"/>
      <c r="G2249" s="25">
        <v>21</v>
      </c>
      <c r="H2249" s="38">
        <f t="shared" si="149"/>
        <v>21</v>
      </c>
      <c r="I2249" s="149"/>
      <c r="J2249" s="192">
        <f t="shared" si="150"/>
        <v>21</v>
      </c>
      <c r="K2249" s="149">
        <v>12.75</v>
      </c>
      <c r="L2249" s="38">
        <f t="shared" si="151"/>
        <v>267.75</v>
      </c>
      <c r="M2249" s="25"/>
      <c r="N2249" s="38">
        <f t="shared" si="152"/>
        <v>267.75</v>
      </c>
      <c r="O2249" s="25"/>
    </row>
    <row r="2250" ht="12" spans="1:15">
      <c r="A2250" s="25" t="s">
        <v>4314</v>
      </c>
      <c r="B2250" s="25" t="s">
        <v>7882</v>
      </c>
      <c r="C2250" s="25">
        <v>10</v>
      </c>
      <c r="D2250" s="25" t="s">
        <v>8098</v>
      </c>
      <c r="E2250" s="25"/>
      <c r="F2250" s="25"/>
      <c r="G2250" s="25">
        <v>7</v>
      </c>
      <c r="H2250" s="38">
        <f t="shared" si="149"/>
        <v>7</v>
      </c>
      <c r="I2250" s="149"/>
      <c r="J2250" s="192">
        <f t="shared" si="150"/>
        <v>7</v>
      </c>
      <c r="K2250" s="149">
        <v>12.75</v>
      </c>
      <c r="L2250" s="38">
        <f t="shared" si="151"/>
        <v>89.25</v>
      </c>
      <c r="M2250" s="25"/>
      <c r="N2250" s="38">
        <f t="shared" si="152"/>
        <v>89.25</v>
      </c>
      <c r="O2250" s="25"/>
    </row>
    <row r="2251" ht="12" spans="1:15">
      <c r="A2251" s="25" t="s">
        <v>4314</v>
      </c>
      <c r="B2251" s="25" t="s">
        <v>7882</v>
      </c>
      <c r="C2251" s="25">
        <v>10</v>
      </c>
      <c r="D2251" s="25" t="s">
        <v>8099</v>
      </c>
      <c r="E2251" s="25"/>
      <c r="F2251" s="25"/>
      <c r="G2251" s="25">
        <v>24.5</v>
      </c>
      <c r="H2251" s="38">
        <f t="shared" si="149"/>
        <v>24.5</v>
      </c>
      <c r="I2251" s="149"/>
      <c r="J2251" s="192">
        <f t="shared" si="150"/>
        <v>24.5</v>
      </c>
      <c r="K2251" s="149">
        <v>12.75</v>
      </c>
      <c r="L2251" s="38">
        <f t="shared" si="151"/>
        <v>312.38</v>
      </c>
      <c r="M2251" s="25"/>
      <c r="N2251" s="38">
        <f t="shared" si="152"/>
        <v>312.38</v>
      </c>
      <c r="O2251" s="25"/>
    </row>
    <row r="2252" ht="12" spans="1:15">
      <c r="A2252" s="25" t="s">
        <v>4314</v>
      </c>
      <c r="B2252" s="25" t="s">
        <v>7882</v>
      </c>
      <c r="C2252" s="25">
        <v>10</v>
      </c>
      <c r="D2252" s="25" t="s">
        <v>8100</v>
      </c>
      <c r="E2252" s="25"/>
      <c r="F2252" s="25"/>
      <c r="G2252" s="25">
        <v>3.5</v>
      </c>
      <c r="H2252" s="38">
        <f t="shared" si="149"/>
        <v>3.5</v>
      </c>
      <c r="I2252" s="149"/>
      <c r="J2252" s="192">
        <f t="shared" si="150"/>
        <v>3.5</v>
      </c>
      <c r="K2252" s="149">
        <v>12.75</v>
      </c>
      <c r="L2252" s="38">
        <f t="shared" si="151"/>
        <v>44.63</v>
      </c>
      <c r="M2252" s="25"/>
      <c r="N2252" s="38">
        <f t="shared" si="152"/>
        <v>44.63</v>
      </c>
      <c r="O2252" s="25"/>
    </row>
    <row r="2253" ht="12" spans="1:15">
      <c r="A2253" s="25" t="s">
        <v>4314</v>
      </c>
      <c r="B2253" s="25" t="s">
        <v>7882</v>
      </c>
      <c r="C2253" s="25">
        <v>10</v>
      </c>
      <c r="D2253" s="25" t="s">
        <v>8101</v>
      </c>
      <c r="E2253" s="25"/>
      <c r="F2253" s="25"/>
      <c r="G2253" s="25">
        <v>21</v>
      </c>
      <c r="H2253" s="38">
        <f t="shared" si="149"/>
        <v>21</v>
      </c>
      <c r="I2253" s="149"/>
      <c r="J2253" s="192">
        <f t="shared" si="150"/>
        <v>21</v>
      </c>
      <c r="K2253" s="149">
        <v>12.75</v>
      </c>
      <c r="L2253" s="38">
        <f t="shared" si="151"/>
        <v>267.75</v>
      </c>
      <c r="M2253" s="25"/>
      <c r="N2253" s="38">
        <f t="shared" si="152"/>
        <v>267.75</v>
      </c>
      <c r="O2253" s="25"/>
    </row>
    <row r="2254" ht="12" spans="1:15">
      <c r="A2254" s="25" t="s">
        <v>4314</v>
      </c>
      <c r="B2254" s="25" t="s">
        <v>7882</v>
      </c>
      <c r="C2254" s="25">
        <v>10</v>
      </c>
      <c r="D2254" s="25" t="s">
        <v>8102</v>
      </c>
      <c r="E2254" s="25"/>
      <c r="F2254" s="25"/>
      <c r="G2254" s="25">
        <v>14</v>
      </c>
      <c r="H2254" s="38">
        <f t="shared" si="149"/>
        <v>14</v>
      </c>
      <c r="I2254" s="149"/>
      <c r="J2254" s="192">
        <f t="shared" si="150"/>
        <v>14</v>
      </c>
      <c r="K2254" s="149">
        <v>12.75</v>
      </c>
      <c r="L2254" s="38">
        <f t="shared" si="151"/>
        <v>178.5</v>
      </c>
      <c r="M2254" s="25"/>
      <c r="N2254" s="38">
        <f t="shared" si="152"/>
        <v>178.5</v>
      </c>
      <c r="O2254" s="25"/>
    </row>
    <row r="2255" ht="12" spans="1:15">
      <c r="A2255" s="25" t="s">
        <v>4314</v>
      </c>
      <c r="B2255" s="25" t="s">
        <v>7882</v>
      </c>
      <c r="C2255" s="25">
        <v>10</v>
      </c>
      <c r="D2255" s="25" t="s">
        <v>8103</v>
      </c>
      <c r="E2255" s="25"/>
      <c r="F2255" s="25"/>
      <c r="G2255" s="25">
        <v>21</v>
      </c>
      <c r="H2255" s="38">
        <f t="shared" si="149"/>
        <v>21</v>
      </c>
      <c r="I2255" s="149"/>
      <c r="J2255" s="192">
        <f t="shared" si="150"/>
        <v>21</v>
      </c>
      <c r="K2255" s="149">
        <v>12.75</v>
      </c>
      <c r="L2255" s="38">
        <f t="shared" si="151"/>
        <v>267.75</v>
      </c>
      <c r="M2255" s="25"/>
      <c r="N2255" s="38">
        <f t="shared" si="152"/>
        <v>267.75</v>
      </c>
      <c r="O2255" s="25"/>
    </row>
    <row r="2256" ht="12" spans="1:15">
      <c r="A2256" s="25" t="s">
        <v>4314</v>
      </c>
      <c r="B2256" s="25" t="s">
        <v>7882</v>
      </c>
      <c r="C2256" s="25">
        <v>10</v>
      </c>
      <c r="D2256" s="25" t="s">
        <v>8104</v>
      </c>
      <c r="E2256" s="25"/>
      <c r="F2256" s="25"/>
      <c r="G2256" s="25">
        <v>3.5</v>
      </c>
      <c r="H2256" s="38">
        <f t="shared" si="149"/>
        <v>3.5</v>
      </c>
      <c r="I2256" s="149"/>
      <c r="J2256" s="192">
        <f t="shared" si="150"/>
        <v>3.5</v>
      </c>
      <c r="K2256" s="149">
        <v>12.75</v>
      </c>
      <c r="L2256" s="38">
        <f t="shared" si="151"/>
        <v>44.63</v>
      </c>
      <c r="M2256" s="25"/>
      <c r="N2256" s="38">
        <f t="shared" si="152"/>
        <v>44.63</v>
      </c>
      <c r="O2256" s="25"/>
    </row>
    <row r="2257" ht="12" spans="1:15">
      <c r="A2257" s="25" t="s">
        <v>4314</v>
      </c>
      <c r="B2257" s="25" t="s">
        <v>7882</v>
      </c>
      <c r="C2257" s="25">
        <v>10</v>
      </c>
      <c r="D2257" s="25" t="s">
        <v>8105</v>
      </c>
      <c r="E2257" s="25"/>
      <c r="F2257" s="25"/>
      <c r="G2257" s="25">
        <v>3.5</v>
      </c>
      <c r="H2257" s="38">
        <f t="shared" si="149"/>
        <v>3.5</v>
      </c>
      <c r="I2257" s="149"/>
      <c r="J2257" s="192">
        <f t="shared" si="150"/>
        <v>3.5</v>
      </c>
      <c r="K2257" s="149">
        <v>12.75</v>
      </c>
      <c r="L2257" s="38">
        <f t="shared" si="151"/>
        <v>44.63</v>
      </c>
      <c r="M2257" s="25"/>
      <c r="N2257" s="38">
        <f t="shared" si="152"/>
        <v>44.63</v>
      </c>
      <c r="O2257" s="25"/>
    </row>
    <row r="2258" ht="12" spans="1:15">
      <c r="A2258" s="25" t="s">
        <v>4314</v>
      </c>
      <c r="B2258" s="25" t="s">
        <v>7882</v>
      </c>
      <c r="C2258" s="25">
        <v>10</v>
      </c>
      <c r="D2258" s="25" t="s">
        <v>8106</v>
      </c>
      <c r="E2258" s="25"/>
      <c r="F2258" s="25"/>
      <c r="G2258" s="25">
        <v>21</v>
      </c>
      <c r="H2258" s="38">
        <f t="shared" si="149"/>
        <v>21</v>
      </c>
      <c r="I2258" s="149"/>
      <c r="J2258" s="192">
        <f t="shared" si="150"/>
        <v>21</v>
      </c>
      <c r="K2258" s="149">
        <v>12.75</v>
      </c>
      <c r="L2258" s="38">
        <f t="shared" si="151"/>
        <v>267.75</v>
      </c>
      <c r="M2258" s="25"/>
      <c r="N2258" s="38">
        <f t="shared" si="152"/>
        <v>267.75</v>
      </c>
      <c r="O2258" s="25"/>
    </row>
    <row r="2259" ht="12" spans="1:15">
      <c r="A2259" s="25" t="s">
        <v>4314</v>
      </c>
      <c r="B2259" s="25" t="s">
        <v>7882</v>
      </c>
      <c r="C2259" s="25">
        <v>10</v>
      </c>
      <c r="D2259" s="25" t="s">
        <v>8107</v>
      </c>
      <c r="E2259" s="25"/>
      <c r="F2259" s="25"/>
      <c r="G2259" s="25">
        <v>10.5</v>
      </c>
      <c r="H2259" s="38">
        <f t="shared" si="149"/>
        <v>10.5</v>
      </c>
      <c r="I2259" s="149"/>
      <c r="J2259" s="192">
        <f t="shared" si="150"/>
        <v>10.5</v>
      </c>
      <c r="K2259" s="149">
        <v>12.75</v>
      </c>
      <c r="L2259" s="38">
        <f t="shared" si="151"/>
        <v>133.88</v>
      </c>
      <c r="M2259" s="25"/>
      <c r="N2259" s="38">
        <f t="shared" si="152"/>
        <v>133.88</v>
      </c>
      <c r="O2259" s="25"/>
    </row>
    <row r="2260" ht="12" spans="1:15">
      <c r="A2260" s="25" t="s">
        <v>4314</v>
      </c>
      <c r="B2260" s="25" t="s">
        <v>7882</v>
      </c>
      <c r="C2260" s="25">
        <v>10</v>
      </c>
      <c r="D2260" s="25" t="s">
        <v>8108</v>
      </c>
      <c r="E2260" s="25"/>
      <c r="F2260" s="25"/>
      <c r="G2260" s="25">
        <v>17.5</v>
      </c>
      <c r="H2260" s="38">
        <f t="shared" si="149"/>
        <v>17.5</v>
      </c>
      <c r="I2260" s="149"/>
      <c r="J2260" s="192">
        <f t="shared" si="150"/>
        <v>17.5</v>
      </c>
      <c r="K2260" s="149">
        <v>12.75</v>
      </c>
      <c r="L2260" s="38">
        <f t="shared" si="151"/>
        <v>223.13</v>
      </c>
      <c r="M2260" s="25"/>
      <c r="N2260" s="38">
        <f t="shared" si="152"/>
        <v>223.13</v>
      </c>
      <c r="O2260" s="25"/>
    </row>
    <row r="2261" ht="12" spans="1:15">
      <c r="A2261" s="25" t="s">
        <v>4314</v>
      </c>
      <c r="B2261" s="25" t="s">
        <v>7882</v>
      </c>
      <c r="C2261" s="25">
        <v>10</v>
      </c>
      <c r="D2261" s="25" t="s">
        <v>8109</v>
      </c>
      <c r="E2261" s="25"/>
      <c r="F2261" s="25"/>
      <c r="G2261" s="25">
        <v>14</v>
      </c>
      <c r="H2261" s="38">
        <f t="shared" si="149"/>
        <v>14</v>
      </c>
      <c r="I2261" s="149"/>
      <c r="J2261" s="192">
        <f t="shared" si="150"/>
        <v>14</v>
      </c>
      <c r="K2261" s="149">
        <v>12.75</v>
      </c>
      <c r="L2261" s="38">
        <f t="shared" si="151"/>
        <v>178.5</v>
      </c>
      <c r="M2261" s="25"/>
      <c r="N2261" s="38">
        <f t="shared" si="152"/>
        <v>178.5</v>
      </c>
      <c r="O2261" s="25"/>
    </row>
    <row r="2262" ht="12" spans="1:15">
      <c r="A2262" s="25" t="s">
        <v>4314</v>
      </c>
      <c r="B2262" s="25" t="s">
        <v>7882</v>
      </c>
      <c r="C2262" s="25">
        <v>10</v>
      </c>
      <c r="D2262" s="25" t="s">
        <v>8110</v>
      </c>
      <c r="E2262" s="25"/>
      <c r="F2262" s="25"/>
      <c r="G2262" s="25">
        <v>17.5</v>
      </c>
      <c r="H2262" s="38">
        <f t="shared" si="149"/>
        <v>17.5</v>
      </c>
      <c r="I2262" s="149"/>
      <c r="J2262" s="192">
        <f t="shared" si="150"/>
        <v>17.5</v>
      </c>
      <c r="K2262" s="149">
        <v>12.75</v>
      </c>
      <c r="L2262" s="38">
        <f t="shared" si="151"/>
        <v>223.13</v>
      </c>
      <c r="M2262" s="25"/>
      <c r="N2262" s="38">
        <f t="shared" si="152"/>
        <v>223.13</v>
      </c>
      <c r="O2262" s="25"/>
    </row>
    <row r="2263" ht="12" spans="1:15">
      <c r="A2263" s="25" t="s">
        <v>4314</v>
      </c>
      <c r="B2263" s="25" t="s">
        <v>7882</v>
      </c>
      <c r="C2263" s="25">
        <v>10</v>
      </c>
      <c r="D2263" s="25" t="s">
        <v>8111</v>
      </c>
      <c r="E2263" s="25"/>
      <c r="F2263" s="25"/>
      <c r="G2263" s="25">
        <v>14</v>
      </c>
      <c r="H2263" s="38">
        <f t="shared" si="149"/>
        <v>14</v>
      </c>
      <c r="I2263" s="149"/>
      <c r="J2263" s="192">
        <f t="shared" si="150"/>
        <v>14</v>
      </c>
      <c r="K2263" s="149">
        <v>12.75</v>
      </c>
      <c r="L2263" s="38">
        <f t="shared" si="151"/>
        <v>178.5</v>
      </c>
      <c r="M2263" s="25"/>
      <c r="N2263" s="38">
        <f t="shared" si="152"/>
        <v>178.5</v>
      </c>
      <c r="O2263" s="25"/>
    </row>
    <row r="2264" ht="12" spans="1:15">
      <c r="A2264" s="25" t="s">
        <v>4314</v>
      </c>
      <c r="B2264" s="25" t="s">
        <v>7882</v>
      </c>
      <c r="C2264" s="25">
        <v>10</v>
      </c>
      <c r="D2264" s="25" t="s">
        <v>8112</v>
      </c>
      <c r="E2264" s="25"/>
      <c r="F2264" s="25"/>
      <c r="G2264" s="25">
        <v>14</v>
      </c>
      <c r="H2264" s="38">
        <f t="shared" si="149"/>
        <v>14</v>
      </c>
      <c r="I2264" s="149"/>
      <c r="J2264" s="192">
        <f t="shared" si="150"/>
        <v>14</v>
      </c>
      <c r="K2264" s="149">
        <v>12.75</v>
      </c>
      <c r="L2264" s="38">
        <f t="shared" si="151"/>
        <v>178.5</v>
      </c>
      <c r="M2264" s="25"/>
      <c r="N2264" s="38">
        <f t="shared" si="152"/>
        <v>178.5</v>
      </c>
      <c r="O2264" s="25"/>
    </row>
    <row r="2265" ht="12" spans="1:15">
      <c r="A2265" s="25" t="s">
        <v>4314</v>
      </c>
      <c r="B2265" s="25" t="s">
        <v>7882</v>
      </c>
      <c r="C2265" s="25">
        <v>10</v>
      </c>
      <c r="D2265" s="25" t="s">
        <v>8113</v>
      </c>
      <c r="E2265" s="25"/>
      <c r="F2265" s="25"/>
      <c r="G2265" s="25">
        <v>24.5</v>
      </c>
      <c r="H2265" s="38">
        <f t="shared" si="149"/>
        <v>24.5</v>
      </c>
      <c r="I2265" s="149"/>
      <c r="J2265" s="192">
        <f t="shared" si="150"/>
        <v>24.5</v>
      </c>
      <c r="K2265" s="149">
        <v>12.75</v>
      </c>
      <c r="L2265" s="38">
        <f t="shared" si="151"/>
        <v>312.38</v>
      </c>
      <c r="M2265" s="25"/>
      <c r="N2265" s="38">
        <f t="shared" si="152"/>
        <v>312.38</v>
      </c>
      <c r="O2265" s="25"/>
    </row>
    <row r="2266" ht="12" spans="1:15">
      <c r="A2266" s="25" t="s">
        <v>4314</v>
      </c>
      <c r="B2266" s="25" t="s">
        <v>7882</v>
      </c>
      <c r="C2266" s="25">
        <v>10</v>
      </c>
      <c r="D2266" s="25" t="s">
        <v>8114</v>
      </c>
      <c r="E2266" s="25"/>
      <c r="F2266" s="25"/>
      <c r="G2266" s="25">
        <v>14</v>
      </c>
      <c r="H2266" s="38">
        <f t="shared" si="149"/>
        <v>14</v>
      </c>
      <c r="I2266" s="149"/>
      <c r="J2266" s="192">
        <f t="shared" si="150"/>
        <v>14</v>
      </c>
      <c r="K2266" s="149">
        <v>12.75</v>
      </c>
      <c r="L2266" s="38">
        <f t="shared" si="151"/>
        <v>178.5</v>
      </c>
      <c r="M2266" s="25"/>
      <c r="N2266" s="38">
        <f t="shared" si="152"/>
        <v>178.5</v>
      </c>
      <c r="O2266" s="25"/>
    </row>
    <row r="2267" ht="12" spans="1:15">
      <c r="A2267" s="25" t="s">
        <v>4314</v>
      </c>
      <c r="B2267" s="25" t="s">
        <v>7882</v>
      </c>
      <c r="C2267" s="25">
        <v>10</v>
      </c>
      <c r="D2267" s="25" t="s">
        <v>8115</v>
      </c>
      <c r="E2267" s="25"/>
      <c r="F2267" s="25"/>
      <c r="G2267" s="25">
        <v>17.5</v>
      </c>
      <c r="H2267" s="38">
        <f t="shared" si="149"/>
        <v>17.5</v>
      </c>
      <c r="I2267" s="149"/>
      <c r="J2267" s="192">
        <f t="shared" si="150"/>
        <v>17.5</v>
      </c>
      <c r="K2267" s="149">
        <v>12.75</v>
      </c>
      <c r="L2267" s="38">
        <f t="shared" si="151"/>
        <v>223.13</v>
      </c>
      <c r="M2267" s="25"/>
      <c r="N2267" s="38">
        <f t="shared" si="152"/>
        <v>223.13</v>
      </c>
      <c r="O2267" s="25"/>
    </row>
    <row r="2268" ht="12" spans="1:15">
      <c r="A2268" s="25" t="s">
        <v>4314</v>
      </c>
      <c r="B2268" s="25" t="s">
        <v>7882</v>
      </c>
      <c r="C2268" s="25">
        <v>10</v>
      </c>
      <c r="D2268" s="25" t="s">
        <v>8116</v>
      </c>
      <c r="E2268" s="25"/>
      <c r="F2268" s="25"/>
      <c r="G2268" s="25">
        <v>8</v>
      </c>
      <c r="H2268" s="38">
        <f t="shared" si="149"/>
        <v>8</v>
      </c>
      <c r="I2268" s="149"/>
      <c r="J2268" s="192">
        <f t="shared" si="150"/>
        <v>8</v>
      </c>
      <c r="K2268" s="149">
        <v>12.75</v>
      </c>
      <c r="L2268" s="38">
        <f t="shared" si="151"/>
        <v>102</v>
      </c>
      <c r="M2268" s="25"/>
      <c r="N2268" s="38">
        <f t="shared" si="152"/>
        <v>102</v>
      </c>
      <c r="O2268" s="25"/>
    </row>
    <row r="2269" ht="12" spans="1:15">
      <c r="A2269" s="25" t="s">
        <v>4314</v>
      </c>
      <c r="B2269" s="25" t="s">
        <v>7882</v>
      </c>
      <c r="C2269" s="25">
        <v>10</v>
      </c>
      <c r="D2269" s="25" t="s">
        <v>8117</v>
      </c>
      <c r="E2269" s="25"/>
      <c r="F2269" s="25"/>
      <c r="G2269" s="25">
        <v>8.5</v>
      </c>
      <c r="H2269" s="38">
        <f t="shared" si="149"/>
        <v>8.5</v>
      </c>
      <c r="I2269" s="149"/>
      <c r="J2269" s="192">
        <f t="shared" si="150"/>
        <v>8.5</v>
      </c>
      <c r="K2269" s="149">
        <v>12.75</v>
      </c>
      <c r="L2269" s="38">
        <f t="shared" si="151"/>
        <v>108.38</v>
      </c>
      <c r="M2269" s="25"/>
      <c r="N2269" s="38">
        <f t="shared" si="152"/>
        <v>108.38</v>
      </c>
      <c r="O2269" s="25"/>
    </row>
    <row r="2270" ht="12" spans="1:15">
      <c r="A2270" s="25" t="s">
        <v>4314</v>
      </c>
      <c r="B2270" s="25" t="s">
        <v>7882</v>
      </c>
      <c r="C2270" s="25">
        <v>10</v>
      </c>
      <c r="D2270" s="25" t="s">
        <v>8118</v>
      </c>
      <c r="E2270" s="25"/>
      <c r="F2270" s="25"/>
      <c r="G2270" s="25">
        <v>8</v>
      </c>
      <c r="H2270" s="38">
        <f t="shared" si="149"/>
        <v>8</v>
      </c>
      <c r="I2270" s="149"/>
      <c r="J2270" s="192">
        <f t="shared" si="150"/>
        <v>8</v>
      </c>
      <c r="K2270" s="149">
        <v>12.75</v>
      </c>
      <c r="L2270" s="38">
        <f t="shared" si="151"/>
        <v>102</v>
      </c>
      <c r="M2270" s="25"/>
      <c r="N2270" s="38">
        <f t="shared" si="152"/>
        <v>102</v>
      </c>
      <c r="O2270" s="25"/>
    </row>
    <row r="2271" ht="12" spans="1:15">
      <c r="A2271" s="25" t="s">
        <v>4314</v>
      </c>
      <c r="B2271" s="25" t="s">
        <v>7882</v>
      </c>
      <c r="C2271" s="25">
        <v>10</v>
      </c>
      <c r="D2271" s="25" t="s">
        <v>8119</v>
      </c>
      <c r="E2271" s="25"/>
      <c r="F2271" s="25"/>
      <c r="G2271" s="25">
        <v>21</v>
      </c>
      <c r="H2271" s="38">
        <f t="shared" si="149"/>
        <v>21</v>
      </c>
      <c r="I2271" s="149"/>
      <c r="J2271" s="192">
        <f t="shared" si="150"/>
        <v>21</v>
      </c>
      <c r="K2271" s="149">
        <v>12.75</v>
      </c>
      <c r="L2271" s="38">
        <f t="shared" si="151"/>
        <v>267.75</v>
      </c>
      <c r="M2271" s="25"/>
      <c r="N2271" s="38">
        <f t="shared" si="152"/>
        <v>267.75</v>
      </c>
      <c r="O2271" s="25"/>
    </row>
    <row r="2272" ht="12" spans="1:15">
      <c r="A2272" s="25" t="s">
        <v>4314</v>
      </c>
      <c r="B2272" s="25" t="s">
        <v>7882</v>
      </c>
      <c r="C2272" s="25">
        <v>11</v>
      </c>
      <c r="D2272" s="25" t="s">
        <v>8120</v>
      </c>
      <c r="E2272" s="25"/>
      <c r="F2272" s="25"/>
      <c r="G2272" s="25">
        <v>17.5</v>
      </c>
      <c r="H2272" s="38">
        <f t="shared" si="149"/>
        <v>17.5</v>
      </c>
      <c r="I2272" s="149"/>
      <c r="J2272" s="192">
        <f t="shared" si="150"/>
        <v>17.5</v>
      </c>
      <c r="K2272" s="149">
        <v>12.75</v>
      </c>
      <c r="L2272" s="38">
        <f t="shared" si="151"/>
        <v>223.13</v>
      </c>
      <c r="M2272" s="25"/>
      <c r="N2272" s="38">
        <f t="shared" si="152"/>
        <v>223.13</v>
      </c>
      <c r="O2272" s="25"/>
    </row>
    <row r="2273" ht="12" spans="1:15">
      <c r="A2273" s="25" t="s">
        <v>4314</v>
      </c>
      <c r="B2273" s="25" t="s">
        <v>7882</v>
      </c>
      <c r="C2273" s="25">
        <v>11</v>
      </c>
      <c r="D2273" s="25" t="s">
        <v>8121</v>
      </c>
      <c r="E2273" s="25"/>
      <c r="F2273" s="25"/>
      <c r="G2273" s="25">
        <v>10.5</v>
      </c>
      <c r="H2273" s="38">
        <f t="shared" si="149"/>
        <v>10.5</v>
      </c>
      <c r="I2273" s="149"/>
      <c r="J2273" s="192">
        <f t="shared" si="150"/>
        <v>10.5</v>
      </c>
      <c r="K2273" s="149">
        <v>12.75</v>
      </c>
      <c r="L2273" s="38">
        <f t="shared" si="151"/>
        <v>133.88</v>
      </c>
      <c r="M2273" s="25"/>
      <c r="N2273" s="38">
        <f t="shared" si="152"/>
        <v>133.88</v>
      </c>
      <c r="O2273" s="25"/>
    </row>
    <row r="2274" ht="12" spans="1:15">
      <c r="A2274" s="25" t="s">
        <v>4314</v>
      </c>
      <c r="B2274" s="25" t="s">
        <v>7882</v>
      </c>
      <c r="C2274" s="25">
        <v>11</v>
      </c>
      <c r="D2274" s="25" t="s">
        <v>8122</v>
      </c>
      <c r="E2274" s="25"/>
      <c r="F2274" s="25"/>
      <c r="G2274" s="25">
        <v>14</v>
      </c>
      <c r="H2274" s="38">
        <f t="shared" si="149"/>
        <v>14</v>
      </c>
      <c r="I2274" s="149"/>
      <c r="J2274" s="192">
        <f t="shared" si="150"/>
        <v>14</v>
      </c>
      <c r="K2274" s="149">
        <v>12.75</v>
      </c>
      <c r="L2274" s="38">
        <f t="shared" si="151"/>
        <v>178.5</v>
      </c>
      <c r="M2274" s="25"/>
      <c r="N2274" s="38">
        <f t="shared" si="152"/>
        <v>178.5</v>
      </c>
      <c r="O2274" s="25"/>
    </row>
    <row r="2275" ht="12" spans="1:15">
      <c r="A2275" s="25" t="s">
        <v>4314</v>
      </c>
      <c r="B2275" s="25" t="s">
        <v>7882</v>
      </c>
      <c r="C2275" s="25">
        <v>11</v>
      </c>
      <c r="D2275" s="25" t="s">
        <v>8123</v>
      </c>
      <c r="E2275" s="25"/>
      <c r="F2275" s="25"/>
      <c r="G2275" s="25">
        <v>14</v>
      </c>
      <c r="H2275" s="38">
        <f t="shared" si="149"/>
        <v>14</v>
      </c>
      <c r="I2275" s="149"/>
      <c r="J2275" s="192">
        <f t="shared" si="150"/>
        <v>14</v>
      </c>
      <c r="K2275" s="149">
        <v>12.75</v>
      </c>
      <c r="L2275" s="38">
        <f t="shared" si="151"/>
        <v>178.5</v>
      </c>
      <c r="M2275" s="25"/>
      <c r="N2275" s="38">
        <f t="shared" si="152"/>
        <v>178.5</v>
      </c>
      <c r="O2275" s="25"/>
    </row>
    <row r="2276" ht="12" spans="1:15">
      <c r="A2276" s="25" t="s">
        <v>4314</v>
      </c>
      <c r="B2276" s="25" t="s">
        <v>7882</v>
      </c>
      <c r="C2276" s="25">
        <v>11</v>
      </c>
      <c r="D2276" s="25" t="s">
        <v>8124</v>
      </c>
      <c r="E2276" s="25"/>
      <c r="F2276" s="25"/>
      <c r="G2276" s="25">
        <v>14</v>
      </c>
      <c r="H2276" s="38">
        <f t="shared" si="149"/>
        <v>14</v>
      </c>
      <c r="I2276" s="149"/>
      <c r="J2276" s="192">
        <f t="shared" si="150"/>
        <v>14</v>
      </c>
      <c r="K2276" s="149">
        <v>12.75</v>
      </c>
      <c r="L2276" s="38">
        <f t="shared" si="151"/>
        <v>178.5</v>
      </c>
      <c r="M2276" s="25"/>
      <c r="N2276" s="38">
        <f t="shared" si="152"/>
        <v>178.5</v>
      </c>
      <c r="O2276" s="25"/>
    </row>
    <row r="2277" ht="12" spans="1:15">
      <c r="A2277" s="25" t="s">
        <v>4314</v>
      </c>
      <c r="B2277" s="25" t="s">
        <v>7882</v>
      </c>
      <c r="C2277" s="25">
        <v>11</v>
      </c>
      <c r="D2277" s="25" t="s">
        <v>8125</v>
      </c>
      <c r="E2277" s="25"/>
      <c r="F2277" s="25"/>
      <c r="G2277" s="25">
        <v>7</v>
      </c>
      <c r="H2277" s="38">
        <f t="shared" si="149"/>
        <v>7</v>
      </c>
      <c r="I2277" s="149"/>
      <c r="J2277" s="192">
        <f t="shared" si="150"/>
        <v>7</v>
      </c>
      <c r="K2277" s="149">
        <v>12.75</v>
      </c>
      <c r="L2277" s="38">
        <f t="shared" si="151"/>
        <v>89.25</v>
      </c>
      <c r="M2277" s="25"/>
      <c r="N2277" s="38">
        <f t="shared" si="152"/>
        <v>89.25</v>
      </c>
      <c r="O2277" s="25"/>
    </row>
    <row r="2278" ht="12" spans="1:15">
      <c r="A2278" s="25" t="s">
        <v>4314</v>
      </c>
      <c r="B2278" s="25" t="s">
        <v>7882</v>
      </c>
      <c r="C2278" s="25">
        <v>11</v>
      </c>
      <c r="D2278" s="25" t="s">
        <v>8126</v>
      </c>
      <c r="E2278" s="25"/>
      <c r="F2278" s="25"/>
      <c r="G2278" s="25">
        <v>17.5</v>
      </c>
      <c r="H2278" s="38">
        <f t="shared" si="149"/>
        <v>17.5</v>
      </c>
      <c r="I2278" s="149"/>
      <c r="J2278" s="192">
        <f t="shared" si="150"/>
        <v>17.5</v>
      </c>
      <c r="K2278" s="149">
        <v>12.75</v>
      </c>
      <c r="L2278" s="38">
        <f t="shared" si="151"/>
        <v>223.13</v>
      </c>
      <c r="M2278" s="25"/>
      <c r="N2278" s="38">
        <f t="shared" si="152"/>
        <v>223.13</v>
      </c>
      <c r="O2278" s="25"/>
    </row>
    <row r="2279" ht="12" spans="1:15">
      <c r="A2279" s="25" t="s">
        <v>4314</v>
      </c>
      <c r="B2279" s="25" t="s">
        <v>7882</v>
      </c>
      <c r="C2279" s="25">
        <v>11</v>
      </c>
      <c r="D2279" s="25" t="s">
        <v>8127</v>
      </c>
      <c r="E2279" s="25"/>
      <c r="F2279" s="25"/>
      <c r="G2279" s="25">
        <v>31.5</v>
      </c>
      <c r="H2279" s="38">
        <f t="shared" si="149"/>
        <v>31.5</v>
      </c>
      <c r="I2279" s="149"/>
      <c r="J2279" s="192">
        <f t="shared" si="150"/>
        <v>31.5</v>
      </c>
      <c r="K2279" s="149">
        <v>12.75</v>
      </c>
      <c r="L2279" s="38">
        <f t="shared" si="151"/>
        <v>401.63</v>
      </c>
      <c r="M2279" s="25"/>
      <c r="N2279" s="38">
        <f t="shared" si="152"/>
        <v>401.63</v>
      </c>
      <c r="O2279" s="25"/>
    </row>
    <row r="2280" ht="12" spans="1:15">
      <c r="A2280" s="25" t="s">
        <v>4314</v>
      </c>
      <c r="B2280" s="25" t="s">
        <v>7882</v>
      </c>
      <c r="C2280" s="25">
        <v>11</v>
      </c>
      <c r="D2280" s="25" t="s">
        <v>8128</v>
      </c>
      <c r="E2280" s="25"/>
      <c r="F2280" s="25"/>
      <c r="G2280" s="25">
        <v>14</v>
      </c>
      <c r="H2280" s="38">
        <f t="shared" si="149"/>
        <v>14</v>
      </c>
      <c r="I2280" s="149"/>
      <c r="J2280" s="192">
        <f t="shared" si="150"/>
        <v>14</v>
      </c>
      <c r="K2280" s="149">
        <v>12.75</v>
      </c>
      <c r="L2280" s="38">
        <f t="shared" si="151"/>
        <v>178.5</v>
      </c>
      <c r="M2280" s="25"/>
      <c r="N2280" s="38">
        <f t="shared" si="152"/>
        <v>178.5</v>
      </c>
      <c r="O2280" s="25"/>
    </row>
    <row r="2281" ht="12" spans="1:15">
      <c r="A2281" s="25" t="s">
        <v>4314</v>
      </c>
      <c r="B2281" s="25" t="s">
        <v>7882</v>
      </c>
      <c r="C2281" s="25">
        <v>11</v>
      </c>
      <c r="D2281" s="25" t="s">
        <v>8129</v>
      </c>
      <c r="E2281" s="25"/>
      <c r="F2281" s="25"/>
      <c r="G2281" s="25">
        <v>17.5</v>
      </c>
      <c r="H2281" s="38">
        <f t="shared" si="149"/>
        <v>17.5</v>
      </c>
      <c r="I2281" s="149"/>
      <c r="J2281" s="192">
        <f t="shared" si="150"/>
        <v>17.5</v>
      </c>
      <c r="K2281" s="149">
        <v>12.75</v>
      </c>
      <c r="L2281" s="38">
        <f t="shared" si="151"/>
        <v>223.13</v>
      </c>
      <c r="M2281" s="25"/>
      <c r="N2281" s="38">
        <f t="shared" si="152"/>
        <v>223.13</v>
      </c>
      <c r="O2281" s="25"/>
    </row>
    <row r="2282" ht="12" spans="1:15">
      <c r="A2282" s="25" t="s">
        <v>4314</v>
      </c>
      <c r="B2282" s="25" t="s">
        <v>7882</v>
      </c>
      <c r="C2282" s="25">
        <v>11</v>
      </c>
      <c r="D2282" s="25" t="s">
        <v>5868</v>
      </c>
      <c r="E2282" s="25"/>
      <c r="F2282" s="25"/>
      <c r="G2282" s="25">
        <v>13.5</v>
      </c>
      <c r="H2282" s="38">
        <f t="shared" si="149"/>
        <v>13.5</v>
      </c>
      <c r="I2282" s="149"/>
      <c r="J2282" s="192">
        <f t="shared" si="150"/>
        <v>13.5</v>
      </c>
      <c r="K2282" s="149">
        <v>12.75</v>
      </c>
      <c r="L2282" s="38">
        <f t="shared" si="151"/>
        <v>172.13</v>
      </c>
      <c r="M2282" s="25"/>
      <c r="N2282" s="38">
        <f t="shared" si="152"/>
        <v>172.13</v>
      </c>
      <c r="O2282" s="25"/>
    </row>
    <row r="2283" ht="12" spans="1:15">
      <c r="A2283" s="25" t="s">
        <v>4314</v>
      </c>
      <c r="B2283" s="25" t="s">
        <v>7882</v>
      </c>
      <c r="C2283" s="25">
        <v>11</v>
      </c>
      <c r="D2283" s="25" t="s">
        <v>8130</v>
      </c>
      <c r="E2283" s="25"/>
      <c r="F2283" s="25"/>
      <c r="G2283" s="25">
        <v>14</v>
      </c>
      <c r="H2283" s="38">
        <f t="shared" si="149"/>
        <v>14</v>
      </c>
      <c r="I2283" s="149"/>
      <c r="J2283" s="192">
        <f t="shared" si="150"/>
        <v>14</v>
      </c>
      <c r="K2283" s="149">
        <v>12.75</v>
      </c>
      <c r="L2283" s="38">
        <f t="shared" si="151"/>
        <v>178.5</v>
      </c>
      <c r="M2283" s="25"/>
      <c r="N2283" s="38">
        <f t="shared" si="152"/>
        <v>178.5</v>
      </c>
      <c r="O2283" s="25"/>
    </row>
    <row r="2284" ht="12" spans="1:15">
      <c r="A2284" s="25" t="s">
        <v>4314</v>
      </c>
      <c r="B2284" s="25" t="s">
        <v>7882</v>
      </c>
      <c r="C2284" s="25">
        <v>11</v>
      </c>
      <c r="D2284" s="25" t="s">
        <v>8131</v>
      </c>
      <c r="E2284" s="25"/>
      <c r="F2284" s="25"/>
      <c r="G2284" s="25">
        <v>17.5</v>
      </c>
      <c r="H2284" s="38">
        <f t="shared" si="149"/>
        <v>17.5</v>
      </c>
      <c r="I2284" s="149"/>
      <c r="J2284" s="192">
        <f t="shared" si="150"/>
        <v>17.5</v>
      </c>
      <c r="K2284" s="149">
        <v>12.75</v>
      </c>
      <c r="L2284" s="38">
        <f t="shared" si="151"/>
        <v>223.13</v>
      </c>
      <c r="M2284" s="25"/>
      <c r="N2284" s="38">
        <f t="shared" si="152"/>
        <v>223.13</v>
      </c>
      <c r="O2284" s="25"/>
    </row>
    <row r="2285" ht="12" spans="1:15">
      <c r="A2285" s="25" t="s">
        <v>4314</v>
      </c>
      <c r="B2285" s="25" t="s">
        <v>7882</v>
      </c>
      <c r="C2285" s="25">
        <v>11</v>
      </c>
      <c r="D2285" s="25" t="s">
        <v>8132</v>
      </c>
      <c r="E2285" s="25"/>
      <c r="F2285" s="25"/>
      <c r="G2285" s="25">
        <v>14</v>
      </c>
      <c r="H2285" s="38">
        <f t="shared" si="149"/>
        <v>14</v>
      </c>
      <c r="I2285" s="149"/>
      <c r="J2285" s="192">
        <f t="shared" si="150"/>
        <v>14</v>
      </c>
      <c r="K2285" s="149">
        <v>12.75</v>
      </c>
      <c r="L2285" s="38">
        <f t="shared" si="151"/>
        <v>178.5</v>
      </c>
      <c r="M2285" s="25"/>
      <c r="N2285" s="38">
        <f t="shared" si="152"/>
        <v>178.5</v>
      </c>
      <c r="O2285" s="25"/>
    </row>
    <row r="2286" ht="12" spans="1:15">
      <c r="A2286" s="25" t="s">
        <v>4314</v>
      </c>
      <c r="B2286" s="25" t="s">
        <v>7882</v>
      </c>
      <c r="C2286" s="25">
        <v>11</v>
      </c>
      <c r="D2286" s="25" t="s">
        <v>8133</v>
      </c>
      <c r="E2286" s="25"/>
      <c r="F2286" s="25"/>
      <c r="G2286" s="25">
        <v>14</v>
      </c>
      <c r="H2286" s="38">
        <f t="shared" si="149"/>
        <v>14</v>
      </c>
      <c r="I2286" s="149"/>
      <c r="J2286" s="192">
        <f t="shared" si="150"/>
        <v>14</v>
      </c>
      <c r="K2286" s="149">
        <v>12.75</v>
      </c>
      <c r="L2286" s="38">
        <f t="shared" si="151"/>
        <v>178.5</v>
      </c>
      <c r="M2286" s="25"/>
      <c r="N2286" s="38">
        <f t="shared" si="152"/>
        <v>178.5</v>
      </c>
      <c r="O2286" s="25"/>
    </row>
    <row r="2287" ht="12" spans="1:15">
      <c r="A2287" s="25" t="s">
        <v>4314</v>
      </c>
      <c r="B2287" s="25" t="s">
        <v>7882</v>
      </c>
      <c r="C2287" s="25">
        <v>12</v>
      </c>
      <c r="D2287" s="25" t="s">
        <v>8134</v>
      </c>
      <c r="E2287" s="25"/>
      <c r="F2287" s="25"/>
      <c r="G2287" s="25">
        <v>42</v>
      </c>
      <c r="H2287" s="38">
        <f t="shared" si="149"/>
        <v>42</v>
      </c>
      <c r="I2287" s="149"/>
      <c r="J2287" s="192">
        <f t="shared" si="150"/>
        <v>42</v>
      </c>
      <c r="K2287" s="149">
        <v>12.75</v>
      </c>
      <c r="L2287" s="38">
        <f t="shared" si="151"/>
        <v>535.5</v>
      </c>
      <c r="M2287" s="25"/>
      <c r="N2287" s="38">
        <f t="shared" si="152"/>
        <v>535.5</v>
      </c>
      <c r="O2287" s="25"/>
    </row>
    <row r="2288" ht="12" spans="1:15">
      <c r="A2288" s="25" t="s">
        <v>4314</v>
      </c>
      <c r="B2288" s="25" t="s">
        <v>7882</v>
      </c>
      <c r="C2288" s="25">
        <v>12</v>
      </c>
      <c r="D2288" s="25" t="s">
        <v>8086</v>
      </c>
      <c r="E2288" s="25"/>
      <c r="F2288" s="25"/>
      <c r="G2288" s="25">
        <v>21</v>
      </c>
      <c r="H2288" s="38">
        <f t="shared" si="149"/>
        <v>21</v>
      </c>
      <c r="I2288" s="149"/>
      <c r="J2288" s="192">
        <f t="shared" si="150"/>
        <v>21</v>
      </c>
      <c r="K2288" s="149">
        <v>12.75</v>
      </c>
      <c r="L2288" s="38">
        <f t="shared" si="151"/>
        <v>267.75</v>
      </c>
      <c r="M2288" s="25"/>
      <c r="N2288" s="38">
        <f t="shared" si="152"/>
        <v>267.75</v>
      </c>
      <c r="O2288" s="25"/>
    </row>
    <row r="2289" ht="12" spans="1:15">
      <c r="A2289" s="25" t="s">
        <v>4314</v>
      </c>
      <c r="B2289" s="25" t="s">
        <v>7882</v>
      </c>
      <c r="C2289" s="25">
        <v>12</v>
      </c>
      <c r="D2289" s="25" t="s">
        <v>8135</v>
      </c>
      <c r="E2289" s="25"/>
      <c r="F2289" s="25"/>
      <c r="G2289" s="25">
        <v>28</v>
      </c>
      <c r="H2289" s="38">
        <f t="shared" si="149"/>
        <v>28</v>
      </c>
      <c r="I2289" s="149"/>
      <c r="J2289" s="192">
        <f t="shared" si="150"/>
        <v>28</v>
      </c>
      <c r="K2289" s="149">
        <v>12.75</v>
      </c>
      <c r="L2289" s="38">
        <f t="shared" si="151"/>
        <v>357</v>
      </c>
      <c r="M2289" s="25"/>
      <c r="N2289" s="38">
        <f t="shared" si="152"/>
        <v>357</v>
      </c>
      <c r="O2289" s="25"/>
    </row>
    <row r="2290" ht="12" spans="1:15">
      <c r="A2290" s="25" t="s">
        <v>4314</v>
      </c>
      <c r="B2290" s="25" t="s">
        <v>7882</v>
      </c>
      <c r="C2290" s="25">
        <v>12</v>
      </c>
      <c r="D2290" s="25" t="s">
        <v>8136</v>
      </c>
      <c r="E2290" s="25"/>
      <c r="F2290" s="25"/>
      <c r="G2290" s="25">
        <v>14</v>
      </c>
      <c r="H2290" s="38">
        <f t="shared" si="149"/>
        <v>14</v>
      </c>
      <c r="I2290" s="149"/>
      <c r="J2290" s="192">
        <f t="shared" si="150"/>
        <v>14</v>
      </c>
      <c r="K2290" s="149">
        <v>12.75</v>
      </c>
      <c r="L2290" s="38">
        <f t="shared" si="151"/>
        <v>178.5</v>
      </c>
      <c r="M2290" s="25"/>
      <c r="N2290" s="38">
        <f t="shared" si="152"/>
        <v>178.5</v>
      </c>
      <c r="O2290" s="25"/>
    </row>
    <row r="2291" ht="12" spans="1:15">
      <c r="A2291" s="25" t="s">
        <v>4314</v>
      </c>
      <c r="B2291" s="25" t="s">
        <v>7882</v>
      </c>
      <c r="C2291" s="25">
        <v>12</v>
      </c>
      <c r="D2291" s="25" t="s">
        <v>8137</v>
      </c>
      <c r="E2291" s="25"/>
      <c r="F2291" s="25"/>
      <c r="G2291" s="25">
        <v>10.5</v>
      </c>
      <c r="H2291" s="38">
        <f t="shared" si="149"/>
        <v>10.5</v>
      </c>
      <c r="I2291" s="149"/>
      <c r="J2291" s="192">
        <f t="shared" si="150"/>
        <v>10.5</v>
      </c>
      <c r="K2291" s="149">
        <v>12.75</v>
      </c>
      <c r="L2291" s="38">
        <f t="shared" si="151"/>
        <v>133.88</v>
      </c>
      <c r="M2291" s="25"/>
      <c r="N2291" s="38">
        <f t="shared" si="152"/>
        <v>133.88</v>
      </c>
      <c r="O2291" s="25"/>
    </row>
    <row r="2292" ht="12" spans="1:15">
      <c r="A2292" s="25" t="s">
        <v>4314</v>
      </c>
      <c r="B2292" s="25" t="s">
        <v>7882</v>
      </c>
      <c r="C2292" s="25">
        <v>12</v>
      </c>
      <c r="D2292" s="25" t="s">
        <v>8138</v>
      </c>
      <c r="E2292" s="25"/>
      <c r="F2292" s="25"/>
      <c r="G2292" s="25">
        <v>17.5</v>
      </c>
      <c r="H2292" s="38">
        <f t="shared" si="149"/>
        <v>17.5</v>
      </c>
      <c r="I2292" s="149"/>
      <c r="J2292" s="192">
        <f t="shared" si="150"/>
        <v>17.5</v>
      </c>
      <c r="K2292" s="149">
        <v>12.75</v>
      </c>
      <c r="L2292" s="38">
        <f t="shared" si="151"/>
        <v>223.13</v>
      </c>
      <c r="M2292" s="25"/>
      <c r="N2292" s="38">
        <f t="shared" si="152"/>
        <v>223.13</v>
      </c>
      <c r="O2292" s="25"/>
    </row>
    <row r="2293" ht="12" spans="1:15">
      <c r="A2293" s="25" t="s">
        <v>4314</v>
      </c>
      <c r="B2293" s="25" t="s">
        <v>7882</v>
      </c>
      <c r="C2293" s="25">
        <v>12</v>
      </c>
      <c r="D2293" s="25" t="s">
        <v>8139</v>
      </c>
      <c r="E2293" s="25"/>
      <c r="F2293" s="25"/>
      <c r="G2293" s="25">
        <v>10.5</v>
      </c>
      <c r="H2293" s="38">
        <f t="shared" si="149"/>
        <v>10.5</v>
      </c>
      <c r="I2293" s="149"/>
      <c r="J2293" s="192">
        <f t="shared" si="150"/>
        <v>10.5</v>
      </c>
      <c r="K2293" s="149">
        <v>12.75</v>
      </c>
      <c r="L2293" s="38">
        <f t="shared" si="151"/>
        <v>133.88</v>
      </c>
      <c r="M2293" s="25"/>
      <c r="N2293" s="38">
        <f t="shared" si="152"/>
        <v>133.88</v>
      </c>
      <c r="O2293" s="25"/>
    </row>
    <row r="2294" ht="12" spans="1:15">
      <c r="A2294" s="25" t="s">
        <v>4314</v>
      </c>
      <c r="B2294" s="25" t="s">
        <v>7882</v>
      </c>
      <c r="C2294" s="25">
        <v>12</v>
      </c>
      <c r="D2294" s="25" t="s">
        <v>8140</v>
      </c>
      <c r="E2294" s="25"/>
      <c r="F2294" s="25"/>
      <c r="G2294" s="25">
        <v>14</v>
      </c>
      <c r="H2294" s="38">
        <f t="shared" si="149"/>
        <v>14</v>
      </c>
      <c r="I2294" s="149"/>
      <c r="J2294" s="192">
        <f t="shared" si="150"/>
        <v>14</v>
      </c>
      <c r="K2294" s="149">
        <v>12.75</v>
      </c>
      <c r="L2294" s="38">
        <f t="shared" si="151"/>
        <v>178.5</v>
      </c>
      <c r="M2294" s="25"/>
      <c r="N2294" s="38">
        <f t="shared" si="152"/>
        <v>178.5</v>
      </c>
      <c r="O2294" s="25"/>
    </row>
    <row r="2295" ht="12" spans="1:15">
      <c r="A2295" s="25" t="s">
        <v>4314</v>
      </c>
      <c r="B2295" s="25" t="s">
        <v>7882</v>
      </c>
      <c r="C2295" s="25">
        <v>12</v>
      </c>
      <c r="D2295" s="25" t="s">
        <v>8141</v>
      </c>
      <c r="E2295" s="25"/>
      <c r="F2295" s="25"/>
      <c r="G2295" s="25">
        <v>10.5</v>
      </c>
      <c r="H2295" s="38">
        <f t="shared" si="149"/>
        <v>10.5</v>
      </c>
      <c r="I2295" s="149"/>
      <c r="J2295" s="192">
        <f t="shared" si="150"/>
        <v>10.5</v>
      </c>
      <c r="K2295" s="149">
        <v>12.75</v>
      </c>
      <c r="L2295" s="38">
        <f t="shared" si="151"/>
        <v>133.88</v>
      </c>
      <c r="M2295" s="25"/>
      <c r="N2295" s="38">
        <f t="shared" si="152"/>
        <v>133.88</v>
      </c>
      <c r="O2295" s="25"/>
    </row>
    <row r="2296" ht="12" spans="1:15">
      <c r="A2296" s="25" t="s">
        <v>4314</v>
      </c>
      <c r="B2296" s="25" t="s">
        <v>7882</v>
      </c>
      <c r="C2296" s="25">
        <v>12</v>
      </c>
      <c r="D2296" s="25" t="s">
        <v>8142</v>
      </c>
      <c r="E2296" s="25"/>
      <c r="F2296" s="25"/>
      <c r="G2296" s="25">
        <v>10.5</v>
      </c>
      <c r="H2296" s="38">
        <f t="shared" si="149"/>
        <v>10.5</v>
      </c>
      <c r="I2296" s="149"/>
      <c r="J2296" s="192">
        <f t="shared" si="150"/>
        <v>10.5</v>
      </c>
      <c r="K2296" s="149">
        <v>12.75</v>
      </c>
      <c r="L2296" s="38">
        <f t="shared" si="151"/>
        <v>133.88</v>
      </c>
      <c r="M2296" s="25"/>
      <c r="N2296" s="38">
        <f t="shared" si="152"/>
        <v>133.88</v>
      </c>
      <c r="O2296" s="25"/>
    </row>
    <row r="2297" ht="12" spans="1:15">
      <c r="A2297" s="25" t="s">
        <v>4314</v>
      </c>
      <c r="B2297" s="25" t="s">
        <v>7882</v>
      </c>
      <c r="C2297" s="25">
        <v>12</v>
      </c>
      <c r="D2297" s="25" t="s">
        <v>8143</v>
      </c>
      <c r="E2297" s="25"/>
      <c r="F2297" s="25"/>
      <c r="G2297" s="25">
        <v>7</v>
      </c>
      <c r="H2297" s="38">
        <f t="shared" si="149"/>
        <v>7</v>
      </c>
      <c r="I2297" s="149"/>
      <c r="J2297" s="192">
        <f t="shared" si="150"/>
        <v>7</v>
      </c>
      <c r="K2297" s="149">
        <v>12.75</v>
      </c>
      <c r="L2297" s="38">
        <f t="shared" si="151"/>
        <v>89.25</v>
      </c>
      <c r="M2297" s="25"/>
      <c r="N2297" s="38">
        <f t="shared" si="152"/>
        <v>89.25</v>
      </c>
      <c r="O2297" s="25"/>
    </row>
    <row r="2298" ht="12" spans="1:15">
      <c r="A2298" s="25" t="s">
        <v>4314</v>
      </c>
      <c r="B2298" s="25" t="s">
        <v>7882</v>
      </c>
      <c r="C2298" s="25">
        <v>12</v>
      </c>
      <c r="D2298" s="25" t="s">
        <v>8144</v>
      </c>
      <c r="E2298" s="25"/>
      <c r="F2298" s="25"/>
      <c r="G2298" s="25">
        <v>14</v>
      </c>
      <c r="H2298" s="38">
        <f t="shared" si="149"/>
        <v>14</v>
      </c>
      <c r="I2298" s="149"/>
      <c r="J2298" s="192">
        <f t="shared" si="150"/>
        <v>14</v>
      </c>
      <c r="K2298" s="149">
        <v>12.75</v>
      </c>
      <c r="L2298" s="38">
        <f t="shared" si="151"/>
        <v>178.5</v>
      </c>
      <c r="M2298" s="25"/>
      <c r="N2298" s="38">
        <f t="shared" si="152"/>
        <v>178.5</v>
      </c>
      <c r="O2298" s="25"/>
    </row>
    <row r="2299" ht="12" spans="1:15">
      <c r="A2299" s="25" t="s">
        <v>4314</v>
      </c>
      <c r="B2299" s="25" t="s">
        <v>7882</v>
      </c>
      <c r="C2299" s="25">
        <v>12</v>
      </c>
      <c r="D2299" s="25" t="s">
        <v>8145</v>
      </c>
      <c r="E2299" s="25"/>
      <c r="F2299" s="25"/>
      <c r="G2299" s="25">
        <v>14</v>
      </c>
      <c r="H2299" s="38">
        <f t="shared" si="149"/>
        <v>14</v>
      </c>
      <c r="I2299" s="149"/>
      <c r="J2299" s="192">
        <f t="shared" si="150"/>
        <v>14</v>
      </c>
      <c r="K2299" s="149">
        <v>12.75</v>
      </c>
      <c r="L2299" s="38">
        <f t="shared" si="151"/>
        <v>178.5</v>
      </c>
      <c r="M2299" s="25"/>
      <c r="N2299" s="38">
        <f t="shared" si="152"/>
        <v>178.5</v>
      </c>
      <c r="O2299" s="25"/>
    </row>
    <row r="2300" ht="12" spans="1:15">
      <c r="A2300" s="25" t="s">
        <v>4314</v>
      </c>
      <c r="B2300" s="25" t="s">
        <v>7882</v>
      </c>
      <c r="C2300" s="25">
        <v>12</v>
      </c>
      <c r="D2300" s="25" t="s">
        <v>8146</v>
      </c>
      <c r="E2300" s="25"/>
      <c r="F2300" s="25"/>
      <c r="G2300" s="25">
        <v>17.5</v>
      </c>
      <c r="H2300" s="38">
        <f t="shared" si="149"/>
        <v>17.5</v>
      </c>
      <c r="I2300" s="149"/>
      <c r="J2300" s="192">
        <f t="shared" si="150"/>
        <v>17.5</v>
      </c>
      <c r="K2300" s="149">
        <v>12.75</v>
      </c>
      <c r="L2300" s="38">
        <f t="shared" si="151"/>
        <v>223.13</v>
      </c>
      <c r="M2300" s="25"/>
      <c r="N2300" s="38">
        <f t="shared" si="152"/>
        <v>223.13</v>
      </c>
      <c r="O2300" s="25"/>
    </row>
    <row r="2301" ht="12" spans="1:15">
      <c r="A2301" s="25" t="s">
        <v>4314</v>
      </c>
      <c r="B2301" s="25" t="s">
        <v>7882</v>
      </c>
      <c r="C2301" s="25">
        <v>12</v>
      </c>
      <c r="D2301" s="25" t="s">
        <v>8147</v>
      </c>
      <c r="E2301" s="25"/>
      <c r="F2301" s="25"/>
      <c r="G2301" s="25">
        <v>17.5</v>
      </c>
      <c r="H2301" s="38">
        <f t="shared" si="149"/>
        <v>17.5</v>
      </c>
      <c r="I2301" s="149"/>
      <c r="J2301" s="192">
        <f t="shared" si="150"/>
        <v>17.5</v>
      </c>
      <c r="K2301" s="149">
        <v>12.75</v>
      </c>
      <c r="L2301" s="38">
        <f t="shared" si="151"/>
        <v>223.13</v>
      </c>
      <c r="M2301" s="25"/>
      <c r="N2301" s="38">
        <f t="shared" si="152"/>
        <v>223.13</v>
      </c>
      <c r="O2301" s="25"/>
    </row>
    <row r="2302" ht="12" spans="1:15">
      <c r="A2302" s="25" t="s">
        <v>4314</v>
      </c>
      <c r="B2302" s="25" t="s">
        <v>7882</v>
      </c>
      <c r="C2302" s="25">
        <v>12</v>
      </c>
      <c r="D2302" s="25" t="s">
        <v>8148</v>
      </c>
      <c r="E2302" s="25"/>
      <c r="F2302" s="25"/>
      <c r="G2302" s="25">
        <v>17.5</v>
      </c>
      <c r="H2302" s="38">
        <f t="shared" si="149"/>
        <v>17.5</v>
      </c>
      <c r="I2302" s="149"/>
      <c r="J2302" s="192">
        <f t="shared" si="150"/>
        <v>17.5</v>
      </c>
      <c r="K2302" s="149">
        <v>12.75</v>
      </c>
      <c r="L2302" s="38">
        <f t="shared" si="151"/>
        <v>223.13</v>
      </c>
      <c r="M2302" s="25"/>
      <c r="N2302" s="38">
        <f t="shared" si="152"/>
        <v>223.13</v>
      </c>
      <c r="O2302" s="25"/>
    </row>
    <row r="2303" ht="12" spans="1:15">
      <c r="A2303" s="25" t="s">
        <v>4314</v>
      </c>
      <c r="B2303" s="25" t="s">
        <v>7882</v>
      </c>
      <c r="C2303" s="25">
        <v>12</v>
      </c>
      <c r="D2303" s="25" t="s">
        <v>8149</v>
      </c>
      <c r="E2303" s="25"/>
      <c r="F2303" s="25"/>
      <c r="G2303" s="25">
        <v>10.5</v>
      </c>
      <c r="H2303" s="38">
        <f t="shared" si="149"/>
        <v>10.5</v>
      </c>
      <c r="I2303" s="149"/>
      <c r="J2303" s="192">
        <f t="shared" si="150"/>
        <v>10.5</v>
      </c>
      <c r="K2303" s="149">
        <v>12.75</v>
      </c>
      <c r="L2303" s="38">
        <f t="shared" si="151"/>
        <v>133.88</v>
      </c>
      <c r="M2303" s="25"/>
      <c r="N2303" s="38">
        <f t="shared" si="152"/>
        <v>133.88</v>
      </c>
      <c r="O2303" s="25"/>
    </row>
    <row r="2304" ht="12" spans="1:15">
      <c r="A2304" s="25" t="s">
        <v>4314</v>
      </c>
      <c r="B2304" s="25" t="s">
        <v>7882</v>
      </c>
      <c r="C2304" s="25">
        <v>12</v>
      </c>
      <c r="D2304" s="25" t="s">
        <v>8150</v>
      </c>
      <c r="E2304" s="25"/>
      <c r="F2304" s="25"/>
      <c r="G2304" s="25">
        <v>14</v>
      </c>
      <c r="H2304" s="38">
        <f t="shared" si="149"/>
        <v>14</v>
      </c>
      <c r="I2304" s="149"/>
      <c r="J2304" s="192">
        <f t="shared" si="150"/>
        <v>14</v>
      </c>
      <c r="K2304" s="149">
        <v>12.75</v>
      </c>
      <c r="L2304" s="38">
        <f t="shared" si="151"/>
        <v>178.5</v>
      </c>
      <c r="M2304" s="25"/>
      <c r="N2304" s="38">
        <f t="shared" si="152"/>
        <v>178.5</v>
      </c>
      <c r="O2304" s="25"/>
    </row>
    <row r="2305" ht="12" spans="1:15">
      <c r="A2305" s="25" t="s">
        <v>4314</v>
      </c>
      <c r="B2305" s="25" t="s">
        <v>7882</v>
      </c>
      <c r="C2305" s="25">
        <v>12</v>
      </c>
      <c r="D2305" s="25" t="s">
        <v>8151</v>
      </c>
      <c r="E2305" s="25"/>
      <c r="F2305" s="25"/>
      <c r="G2305" s="25">
        <v>14</v>
      </c>
      <c r="H2305" s="38">
        <f t="shared" ref="H2305:H2368" si="153">F2305+G2305</f>
        <v>14</v>
      </c>
      <c r="I2305" s="149"/>
      <c r="J2305" s="192">
        <f t="shared" si="150"/>
        <v>14</v>
      </c>
      <c r="K2305" s="149">
        <v>12.75</v>
      </c>
      <c r="L2305" s="38">
        <f t="shared" si="151"/>
        <v>178.5</v>
      </c>
      <c r="M2305" s="25"/>
      <c r="N2305" s="38">
        <f t="shared" si="152"/>
        <v>178.5</v>
      </c>
      <c r="O2305" s="25"/>
    </row>
    <row r="2306" ht="12" spans="1:15">
      <c r="A2306" s="25" t="s">
        <v>4314</v>
      </c>
      <c r="B2306" s="25" t="s">
        <v>7882</v>
      </c>
      <c r="C2306" s="25">
        <v>12</v>
      </c>
      <c r="D2306" s="25" t="s">
        <v>8152</v>
      </c>
      <c r="E2306" s="25"/>
      <c r="F2306" s="25"/>
      <c r="G2306" s="25">
        <v>14</v>
      </c>
      <c r="H2306" s="38">
        <f t="shared" si="153"/>
        <v>14</v>
      </c>
      <c r="I2306" s="149"/>
      <c r="J2306" s="192">
        <f t="shared" ref="J2306:J2369" si="154">H2306-I2306</f>
        <v>14</v>
      </c>
      <c r="K2306" s="149">
        <v>12.75</v>
      </c>
      <c r="L2306" s="38">
        <f t="shared" ref="L2306:L2369" si="155">ROUND(H2306*K2306,2)</f>
        <v>178.5</v>
      </c>
      <c r="M2306" s="25"/>
      <c r="N2306" s="38">
        <f t="shared" ref="N2306:N2369" si="156">L2306-M2306</f>
        <v>178.5</v>
      </c>
      <c r="O2306" s="25"/>
    </row>
    <row r="2307" ht="12" spans="1:15">
      <c r="A2307" s="25" t="s">
        <v>4314</v>
      </c>
      <c r="B2307" s="25" t="s">
        <v>7882</v>
      </c>
      <c r="C2307" s="25">
        <v>12</v>
      </c>
      <c r="D2307" s="25" t="s">
        <v>8153</v>
      </c>
      <c r="E2307" s="25"/>
      <c r="F2307" s="25"/>
      <c r="G2307" s="25">
        <v>14</v>
      </c>
      <c r="H2307" s="38">
        <f t="shared" si="153"/>
        <v>14</v>
      </c>
      <c r="I2307" s="149"/>
      <c r="J2307" s="192">
        <f t="shared" si="154"/>
        <v>14</v>
      </c>
      <c r="K2307" s="149">
        <v>12.75</v>
      </c>
      <c r="L2307" s="38">
        <f t="shared" si="155"/>
        <v>178.5</v>
      </c>
      <c r="M2307" s="25"/>
      <c r="N2307" s="38">
        <f t="shared" si="156"/>
        <v>178.5</v>
      </c>
      <c r="O2307" s="25"/>
    </row>
    <row r="2308" ht="12" spans="1:15">
      <c r="A2308" s="25" t="s">
        <v>4314</v>
      </c>
      <c r="B2308" s="25" t="s">
        <v>7882</v>
      </c>
      <c r="C2308" s="25">
        <v>15</v>
      </c>
      <c r="D2308" s="25" t="s">
        <v>5929</v>
      </c>
      <c r="E2308" s="25"/>
      <c r="F2308" s="25"/>
      <c r="G2308" s="25">
        <v>8</v>
      </c>
      <c r="H2308" s="38">
        <f t="shared" si="153"/>
        <v>8</v>
      </c>
      <c r="I2308" s="149"/>
      <c r="J2308" s="192">
        <f t="shared" si="154"/>
        <v>8</v>
      </c>
      <c r="K2308" s="149">
        <v>12.75</v>
      </c>
      <c r="L2308" s="38">
        <f t="shared" si="155"/>
        <v>102</v>
      </c>
      <c r="M2308" s="25"/>
      <c r="N2308" s="38">
        <f t="shared" si="156"/>
        <v>102</v>
      </c>
      <c r="O2308" s="25"/>
    </row>
    <row r="2309" ht="12" spans="1:15">
      <c r="A2309" s="25" t="s">
        <v>4314</v>
      </c>
      <c r="B2309" s="25" t="s">
        <v>7882</v>
      </c>
      <c r="C2309" s="25">
        <v>15</v>
      </c>
      <c r="D2309" s="25" t="s">
        <v>5930</v>
      </c>
      <c r="E2309" s="25"/>
      <c r="F2309" s="25"/>
      <c r="G2309" s="25">
        <v>13</v>
      </c>
      <c r="H2309" s="38">
        <f t="shared" si="153"/>
        <v>13</v>
      </c>
      <c r="I2309" s="149"/>
      <c r="J2309" s="192">
        <f t="shared" si="154"/>
        <v>13</v>
      </c>
      <c r="K2309" s="149">
        <v>12.75</v>
      </c>
      <c r="L2309" s="38">
        <f t="shared" si="155"/>
        <v>165.75</v>
      </c>
      <c r="M2309" s="25"/>
      <c r="N2309" s="38">
        <f t="shared" si="156"/>
        <v>165.75</v>
      </c>
      <c r="O2309" s="25"/>
    </row>
    <row r="2310" ht="12" spans="1:15">
      <c r="A2310" s="25" t="s">
        <v>4314</v>
      </c>
      <c r="B2310" s="25" t="s">
        <v>7882</v>
      </c>
      <c r="C2310" s="25">
        <v>15</v>
      </c>
      <c r="D2310" s="25" t="s">
        <v>5931</v>
      </c>
      <c r="E2310" s="25"/>
      <c r="F2310" s="25"/>
      <c r="G2310" s="25">
        <v>10</v>
      </c>
      <c r="H2310" s="38">
        <f t="shared" si="153"/>
        <v>10</v>
      </c>
      <c r="I2310" s="149"/>
      <c r="J2310" s="192">
        <f t="shared" si="154"/>
        <v>10</v>
      </c>
      <c r="K2310" s="149">
        <v>12.75</v>
      </c>
      <c r="L2310" s="38">
        <f t="shared" si="155"/>
        <v>127.5</v>
      </c>
      <c r="M2310" s="25"/>
      <c r="N2310" s="38">
        <f t="shared" si="156"/>
        <v>127.5</v>
      </c>
      <c r="O2310" s="25"/>
    </row>
    <row r="2311" ht="12" spans="1:15">
      <c r="A2311" s="25" t="s">
        <v>4314</v>
      </c>
      <c r="B2311" s="25" t="s">
        <v>7882</v>
      </c>
      <c r="C2311" s="25">
        <v>15</v>
      </c>
      <c r="D2311" s="200" t="s">
        <v>5932</v>
      </c>
      <c r="E2311" s="25"/>
      <c r="F2311" s="25"/>
      <c r="G2311" s="25">
        <v>7</v>
      </c>
      <c r="H2311" s="38">
        <f t="shared" si="153"/>
        <v>7</v>
      </c>
      <c r="I2311" s="149"/>
      <c r="J2311" s="192">
        <f t="shared" si="154"/>
        <v>7</v>
      </c>
      <c r="K2311" s="149">
        <v>12.75</v>
      </c>
      <c r="L2311" s="38">
        <f t="shared" si="155"/>
        <v>89.25</v>
      </c>
      <c r="M2311" s="25"/>
      <c r="N2311" s="38">
        <f t="shared" si="156"/>
        <v>89.25</v>
      </c>
      <c r="O2311" s="25"/>
    </row>
    <row r="2312" ht="12" spans="1:15">
      <c r="A2312" s="25" t="s">
        <v>4314</v>
      </c>
      <c r="B2312" s="25" t="s">
        <v>7882</v>
      </c>
      <c r="C2312" s="25">
        <v>15</v>
      </c>
      <c r="D2312" s="25" t="s">
        <v>5933</v>
      </c>
      <c r="E2312" s="25"/>
      <c r="F2312" s="25"/>
      <c r="G2312" s="25">
        <v>8</v>
      </c>
      <c r="H2312" s="38">
        <f t="shared" si="153"/>
        <v>8</v>
      </c>
      <c r="I2312" s="149"/>
      <c r="J2312" s="192">
        <f t="shared" si="154"/>
        <v>8</v>
      </c>
      <c r="K2312" s="149">
        <v>12.75</v>
      </c>
      <c r="L2312" s="38">
        <f t="shared" si="155"/>
        <v>102</v>
      </c>
      <c r="M2312" s="25"/>
      <c r="N2312" s="38">
        <f t="shared" si="156"/>
        <v>102</v>
      </c>
      <c r="O2312" s="25"/>
    </row>
    <row r="2313" ht="12" spans="1:15">
      <c r="A2313" s="25" t="s">
        <v>4314</v>
      </c>
      <c r="B2313" s="25" t="s">
        <v>7882</v>
      </c>
      <c r="C2313" s="25">
        <v>15</v>
      </c>
      <c r="D2313" s="25" t="s">
        <v>5934</v>
      </c>
      <c r="E2313" s="25"/>
      <c r="F2313" s="25"/>
      <c r="G2313" s="25">
        <v>5</v>
      </c>
      <c r="H2313" s="38">
        <f t="shared" si="153"/>
        <v>5</v>
      </c>
      <c r="I2313" s="149"/>
      <c r="J2313" s="192">
        <f t="shared" si="154"/>
        <v>5</v>
      </c>
      <c r="K2313" s="149">
        <v>12.75</v>
      </c>
      <c r="L2313" s="38">
        <f t="shared" si="155"/>
        <v>63.75</v>
      </c>
      <c r="M2313" s="25"/>
      <c r="N2313" s="38">
        <f t="shared" si="156"/>
        <v>63.75</v>
      </c>
      <c r="O2313" s="25"/>
    </row>
    <row r="2314" ht="12" spans="1:15">
      <c r="A2314" s="25" t="s">
        <v>4314</v>
      </c>
      <c r="B2314" s="25" t="s">
        <v>7882</v>
      </c>
      <c r="C2314" s="25">
        <v>15</v>
      </c>
      <c r="D2314" s="25" t="s">
        <v>5935</v>
      </c>
      <c r="E2314" s="25"/>
      <c r="F2314" s="25"/>
      <c r="G2314" s="25">
        <v>8</v>
      </c>
      <c r="H2314" s="38">
        <f t="shared" si="153"/>
        <v>8</v>
      </c>
      <c r="I2314" s="149"/>
      <c r="J2314" s="192">
        <f t="shared" si="154"/>
        <v>8</v>
      </c>
      <c r="K2314" s="149">
        <v>12.75</v>
      </c>
      <c r="L2314" s="38">
        <f t="shared" si="155"/>
        <v>102</v>
      </c>
      <c r="M2314" s="25"/>
      <c r="N2314" s="38">
        <f t="shared" si="156"/>
        <v>102</v>
      </c>
      <c r="O2314" s="25"/>
    </row>
    <row r="2315" ht="12" spans="1:15">
      <c r="A2315" s="25" t="s">
        <v>4314</v>
      </c>
      <c r="B2315" s="25" t="s">
        <v>7882</v>
      </c>
      <c r="C2315" s="25">
        <v>15</v>
      </c>
      <c r="D2315" s="25" t="s">
        <v>5936</v>
      </c>
      <c r="E2315" s="25"/>
      <c r="F2315" s="25"/>
      <c r="G2315" s="25">
        <v>4</v>
      </c>
      <c r="H2315" s="38">
        <f t="shared" si="153"/>
        <v>4</v>
      </c>
      <c r="I2315" s="149"/>
      <c r="J2315" s="192">
        <f t="shared" si="154"/>
        <v>4</v>
      </c>
      <c r="K2315" s="149">
        <v>12.75</v>
      </c>
      <c r="L2315" s="38">
        <f t="shared" si="155"/>
        <v>51</v>
      </c>
      <c r="M2315" s="25"/>
      <c r="N2315" s="38">
        <f t="shared" si="156"/>
        <v>51</v>
      </c>
      <c r="O2315" s="25"/>
    </row>
    <row r="2316" ht="12" spans="1:15">
      <c r="A2316" s="25" t="s">
        <v>4314</v>
      </c>
      <c r="B2316" s="25" t="s">
        <v>7882</v>
      </c>
      <c r="C2316" s="25">
        <v>15</v>
      </c>
      <c r="D2316" s="25" t="s">
        <v>5937</v>
      </c>
      <c r="E2316" s="25"/>
      <c r="F2316" s="25"/>
      <c r="G2316" s="25">
        <v>7</v>
      </c>
      <c r="H2316" s="38">
        <f t="shared" si="153"/>
        <v>7</v>
      </c>
      <c r="I2316" s="149"/>
      <c r="J2316" s="192">
        <f t="shared" si="154"/>
        <v>7</v>
      </c>
      <c r="K2316" s="149">
        <v>12.75</v>
      </c>
      <c r="L2316" s="38">
        <f t="shared" si="155"/>
        <v>89.25</v>
      </c>
      <c r="M2316" s="25"/>
      <c r="N2316" s="38">
        <f t="shared" si="156"/>
        <v>89.25</v>
      </c>
      <c r="O2316" s="25"/>
    </row>
    <row r="2317" ht="12" spans="1:15">
      <c r="A2317" s="25" t="s">
        <v>4314</v>
      </c>
      <c r="B2317" s="25" t="s">
        <v>7882</v>
      </c>
      <c r="C2317" s="25">
        <v>15</v>
      </c>
      <c r="D2317" s="25" t="s">
        <v>5938</v>
      </c>
      <c r="E2317" s="25"/>
      <c r="F2317" s="25"/>
      <c r="G2317" s="25">
        <v>5</v>
      </c>
      <c r="H2317" s="38">
        <f t="shared" si="153"/>
        <v>5</v>
      </c>
      <c r="I2317" s="149"/>
      <c r="J2317" s="192">
        <f t="shared" si="154"/>
        <v>5</v>
      </c>
      <c r="K2317" s="149">
        <v>12.75</v>
      </c>
      <c r="L2317" s="38">
        <f t="shared" si="155"/>
        <v>63.75</v>
      </c>
      <c r="M2317" s="25"/>
      <c r="N2317" s="38">
        <f t="shared" si="156"/>
        <v>63.75</v>
      </c>
      <c r="O2317" s="25"/>
    </row>
    <row r="2318" ht="12" spans="1:15">
      <c r="A2318" s="25" t="s">
        <v>4314</v>
      </c>
      <c r="B2318" s="25" t="s">
        <v>7882</v>
      </c>
      <c r="C2318" s="25">
        <v>15</v>
      </c>
      <c r="D2318" s="25" t="s">
        <v>5939</v>
      </c>
      <c r="E2318" s="25"/>
      <c r="F2318" s="25"/>
      <c r="G2318" s="25">
        <v>12</v>
      </c>
      <c r="H2318" s="38">
        <f t="shared" si="153"/>
        <v>12</v>
      </c>
      <c r="I2318" s="149"/>
      <c r="J2318" s="192">
        <f t="shared" si="154"/>
        <v>12</v>
      </c>
      <c r="K2318" s="149">
        <v>12.75</v>
      </c>
      <c r="L2318" s="38">
        <f t="shared" si="155"/>
        <v>153</v>
      </c>
      <c r="M2318" s="25"/>
      <c r="N2318" s="38">
        <f t="shared" si="156"/>
        <v>153</v>
      </c>
      <c r="O2318" s="25"/>
    </row>
    <row r="2319" ht="12" spans="1:15">
      <c r="A2319" s="25" t="s">
        <v>4314</v>
      </c>
      <c r="B2319" s="25" t="s">
        <v>7882</v>
      </c>
      <c r="C2319" s="25">
        <v>15</v>
      </c>
      <c r="D2319" s="25" t="s">
        <v>5940</v>
      </c>
      <c r="E2319" s="25"/>
      <c r="F2319" s="25"/>
      <c r="G2319" s="25">
        <v>10</v>
      </c>
      <c r="H2319" s="38">
        <f t="shared" si="153"/>
        <v>10</v>
      </c>
      <c r="I2319" s="149"/>
      <c r="J2319" s="192">
        <f t="shared" si="154"/>
        <v>10</v>
      </c>
      <c r="K2319" s="149">
        <v>12.75</v>
      </c>
      <c r="L2319" s="38">
        <f t="shared" si="155"/>
        <v>127.5</v>
      </c>
      <c r="M2319" s="25"/>
      <c r="N2319" s="38">
        <f t="shared" si="156"/>
        <v>127.5</v>
      </c>
      <c r="O2319" s="25"/>
    </row>
    <row r="2320" ht="12" spans="1:15">
      <c r="A2320" s="25" t="s">
        <v>4314</v>
      </c>
      <c r="B2320" s="25" t="s">
        <v>7882</v>
      </c>
      <c r="C2320" s="25">
        <v>15</v>
      </c>
      <c r="D2320" s="25" t="s">
        <v>5941</v>
      </c>
      <c r="E2320" s="25"/>
      <c r="F2320" s="25"/>
      <c r="G2320" s="25">
        <v>7</v>
      </c>
      <c r="H2320" s="38">
        <f t="shared" si="153"/>
        <v>7</v>
      </c>
      <c r="I2320" s="149"/>
      <c r="J2320" s="192">
        <f t="shared" si="154"/>
        <v>7</v>
      </c>
      <c r="K2320" s="149">
        <v>12.75</v>
      </c>
      <c r="L2320" s="38">
        <f t="shared" si="155"/>
        <v>89.25</v>
      </c>
      <c r="M2320" s="25"/>
      <c r="N2320" s="38">
        <f t="shared" si="156"/>
        <v>89.25</v>
      </c>
      <c r="O2320" s="25"/>
    </row>
    <row r="2321" ht="12" spans="1:15">
      <c r="A2321" s="25" t="s">
        <v>4314</v>
      </c>
      <c r="B2321" s="25" t="s">
        <v>7882</v>
      </c>
      <c r="C2321" s="25">
        <v>15</v>
      </c>
      <c r="D2321" s="25" t="s">
        <v>5942</v>
      </c>
      <c r="E2321" s="25"/>
      <c r="F2321" s="25"/>
      <c r="G2321" s="25">
        <v>6</v>
      </c>
      <c r="H2321" s="38">
        <f t="shared" si="153"/>
        <v>6</v>
      </c>
      <c r="I2321" s="149"/>
      <c r="J2321" s="192">
        <f t="shared" si="154"/>
        <v>6</v>
      </c>
      <c r="K2321" s="149">
        <v>12.75</v>
      </c>
      <c r="L2321" s="38">
        <f t="shared" si="155"/>
        <v>76.5</v>
      </c>
      <c r="M2321" s="25"/>
      <c r="N2321" s="38">
        <f t="shared" si="156"/>
        <v>76.5</v>
      </c>
      <c r="O2321" s="25"/>
    </row>
    <row r="2322" ht="12" spans="1:15">
      <c r="A2322" s="25" t="s">
        <v>4314</v>
      </c>
      <c r="B2322" s="25" t="s">
        <v>7882</v>
      </c>
      <c r="C2322" s="25">
        <v>15</v>
      </c>
      <c r="D2322" s="25" t="s">
        <v>5943</v>
      </c>
      <c r="E2322" s="25"/>
      <c r="F2322" s="25"/>
      <c r="G2322" s="25">
        <v>5</v>
      </c>
      <c r="H2322" s="38">
        <f t="shared" si="153"/>
        <v>5</v>
      </c>
      <c r="I2322" s="149"/>
      <c r="J2322" s="192">
        <f t="shared" si="154"/>
        <v>5</v>
      </c>
      <c r="K2322" s="149">
        <v>12.75</v>
      </c>
      <c r="L2322" s="38">
        <f t="shared" si="155"/>
        <v>63.75</v>
      </c>
      <c r="M2322" s="25"/>
      <c r="N2322" s="38">
        <f t="shared" si="156"/>
        <v>63.75</v>
      </c>
      <c r="O2322" s="25"/>
    </row>
    <row r="2323" ht="12" spans="1:15">
      <c r="A2323" s="25" t="s">
        <v>4314</v>
      </c>
      <c r="B2323" s="25" t="s">
        <v>7882</v>
      </c>
      <c r="C2323" s="25">
        <v>15</v>
      </c>
      <c r="D2323" s="25" t="s">
        <v>5944</v>
      </c>
      <c r="E2323" s="25"/>
      <c r="F2323" s="25"/>
      <c r="G2323" s="25">
        <v>7</v>
      </c>
      <c r="H2323" s="38">
        <f t="shared" si="153"/>
        <v>7</v>
      </c>
      <c r="I2323" s="149"/>
      <c r="J2323" s="192">
        <f t="shared" si="154"/>
        <v>7</v>
      </c>
      <c r="K2323" s="149">
        <v>12.75</v>
      </c>
      <c r="L2323" s="38">
        <f t="shared" si="155"/>
        <v>89.25</v>
      </c>
      <c r="M2323" s="25"/>
      <c r="N2323" s="38">
        <f t="shared" si="156"/>
        <v>89.25</v>
      </c>
      <c r="O2323" s="25"/>
    </row>
    <row r="2324" ht="12" spans="1:15">
      <c r="A2324" s="25" t="s">
        <v>4314</v>
      </c>
      <c r="B2324" s="25" t="s">
        <v>7882</v>
      </c>
      <c r="C2324" s="25">
        <v>15</v>
      </c>
      <c r="D2324" s="198" t="s">
        <v>5945</v>
      </c>
      <c r="E2324" s="25"/>
      <c r="F2324" s="25"/>
      <c r="G2324" s="25">
        <v>6</v>
      </c>
      <c r="H2324" s="38">
        <f t="shared" si="153"/>
        <v>6</v>
      </c>
      <c r="I2324" s="149"/>
      <c r="J2324" s="192">
        <f t="shared" si="154"/>
        <v>6</v>
      </c>
      <c r="K2324" s="149">
        <v>12.75</v>
      </c>
      <c r="L2324" s="38">
        <f t="shared" si="155"/>
        <v>76.5</v>
      </c>
      <c r="M2324" s="25"/>
      <c r="N2324" s="38">
        <f t="shared" si="156"/>
        <v>76.5</v>
      </c>
      <c r="O2324" s="25"/>
    </row>
    <row r="2325" ht="12" spans="1:15">
      <c r="A2325" s="25" t="s">
        <v>4314</v>
      </c>
      <c r="B2325" s="25" t="s">
        <v>7882</v>
      </c>
      <c r="C2325" s="25">
        <v>15</v>
      </c>
      <c r="D2325" s="25" t="s">
        <v>5946</v>
      </c>
      <c r="E2325" s="25"/>
      <c r="F2325" s="25"/>
      <c r="G2325" s="25">
        <v>8</v>
      </c>
      <c r="H2325" s="38">
        <f t="shared" si="153"/>
        <v>8</v>
      </c>
      <c r="I2325" s="149"/>
      <c r="J2325" s="192">
        <f t="shared" si="154"/>
        <v>8</v>
      </c>
      <c r="K2325" s="149">
        <v>12.75</v>
      </c>
      <c r="L2325" s="38">
        <f t="shared" si="155"/>
        <v>102</v>
      </c>
      <c r="M2325" s="25"/>
      <c r="N2325" s="38">
        <f t="shared" si="156"/>
        <v>102</v>
      </c>
      <c r="O2325" s="25"/>
    </row>
    <row r="2326" ht="12" spans="1:15">
      <c r="A2326" s="25" t="s">
        <v>4314</v>
      </c>
      <c r="B2326" s="25" t="s">
        <v>7882</v>
      </c>
      <c r="C2326" s="25">
        <v>15</v>
      </c>
      <c r="D2326" s="25" t="s">
        <v>5947</v>
      </c>
      <c r="E2326" s="25"/>
      <c r="F2326" s="25"/>
      <c r="G2326" s="25">
        <v>7</v>
      </c>
      <c r="H2326" s="38">
        <f t="shared" si="153"/>
        <v>7</v>
      </c>
      <c r="I2326" s="149"/>
      <c r="J2326" s="192">
        <f t="shared" si="154"/>
        <v>7</v>
      </c>
      <c r="K2326" s="149">
        <v>12.75</v>
      </c>
      <c r="L2326" s="38">
        <f t="shared" si="155"/>
        <v>89.25</v>
      </c>
      <c r="M2326" s="25"/>
      <c r="N2326" s="38">
        <f t="shared" si="156"/>
        <v>89.25</v>
      </c>
      <c r="O2326" s="25"/>
    </row>
    <row r="2327" ht="12" spans="1:15">
      <c r="A2327" s="25" t="s">
        <v>4314</v>
      </c>
      <c r="B2327" s="25" t="s">
        <v>7882</v>
      </c>
      <c r="C2327" s="25">
        <v>15</v>
      </c>
      <c r="D2327" s="25" t="s">
        <v>5948</v>
      </c>
      <c r="E2327" s="25"/>
      <c r="F2327" s="25"/>
      <c r="G2327" s="25">
        <v>6</v>
      </c>
      <c r="H2327" s="38">
        <f t="shared" si="153"/>
        <v>6</v>
      </c>
      <c r="I2327" s="149"/>
      <c r="J2327" s="192">
        <f t="shared" si="154"/>
        <v>6</v>
      </c>
      <c r="K2327" s="149">
        <v>12.75</v>
      </c>
      <c r="L2327" s="38">
        <f t="shared" si="155"/>
        <v>76.5</v>
      </c>
      <c r="M2327" s="25"/>
      <c r="N2327" s="38">
        <f t="shared" si="156"/>
        <v>76.5</v>
      </c>
      <c r="O2327" s="25"/>
    </row>
    <row r="2328" ht="12" spans="1:15">
      <c r="A2328" s="25" t="s">
        <v>4314</v>
      </c>
      <c r="B2328" s="25" t="s">
        <v>7882</v>
      </c>
      <c r="C2328" s="25">
        <v>15</v>
      </c>
      <c r="D2328" s="25" t="s">
        <v>5949</v>
      </c>
      <c r="E2328" s="25"/>
      <c r="F2328" s="25"/>
      <c r="G2328" s="25">
        <v>8</v>
      </c>
      <c r="H2328" s="38">
        <f t="shared" si="153"/>
        <v>8</v>
      </c>
      <c r="I2328" s="149"/>
      <c r="J2328" s="192">
        <f t="shared" si="154"/>
        <v>8</v>
      </c>
      <c r="K2328" s="149">
        <v>12.75</v>
      </c>
      <c r="L2328" s="38">
        <f t="shared" si="155"/>
        <v>102</v>
      </c>
      <c r="M2328" s="25"/>
      <c r="N2328" s="38">
        <f t="shared" si="156"/>
        <v>102</v>
      </c>
      <c r="O2328" s="25"/>
    </row>
    <row r="2329" ht="12" spans="1:15">
      <c r="A2329" s="25" t="s">
        <v>4314</v>
      </c>
      <c r="B2329" s="25" t="s">
        <v>7882</v>
      </c>
      <c r="C2329" s="25">
        <v>15</v>
      </c>
      <c r="D2329" s="25" t="s">
        <v>5950</v>
      </c>
      <c r="E2329" s="25"/>
      <c r="F2329" s="25"/>
      <c r="G2329" s="25">
        <v>50</v>
      </c>
      <c r="H2329" s="38">
        <f t="shared" si="153"/>
        <v>50</v>
      </c>
      <c r="I2329" s="149"/>
      <c r="J2329" s="192">
        <f t="shared" si="154"/>
        <v>50</v>
      </c>
      <c r="K2329" s="149">
        <v>12.75</v>
      </c>
      <c r="L2329" s="38">
        <f t="shared" si="155"/>
        <v>637.5</v>
      </c>
      <c r="M2329" s="25"/>
      <c r="N2329" s="38">
        <f t="shared" si="156"/>
        <v>637.5</v>
      </c>
      <c r="O2329" s="25"/>
    </row>
    <row r="2330" ht="12" spans="1:15">
      <c r="A2330" s="25" t="s">
        <v>4314</v>
      </c>
      <c r="B2330" s="25" t="s">
        <v>7882</v>
      </c>
      <c r="C2330" s="25">
        <v>15</v>
      </c>
      <c r="D2330" s="25" t="s">
        <v>5951</v>
      </c>
      <c r="E2330" s="25"/>
      <c r="F2330" s="25"/>
      <c r="G2330" s="25">
        <v>7</v>
      </c>
      <c r="H2330" s="38">
        <f t="shared" si="153"/>
        <v>7</v>
      </c>
      <c r="I2330" s="149"/>
      <c r="J2330" s="192">
        <f t="shared" si="154"/>
        <v>7</v>
      </c>
      <c r="K2330" s="149">
        <v>12.75</v>
      </c>
      <c r="L2330" s="38">
        <f t="shared" si="155"/>
        <v>89.25</v>
      </c>
      <c r="M2330" s="25"/>
      <c r="N2330" s="38">
        <f t="shared" si="156"/>
        <v>89.25</v>
      </c>
      <c r="O2330" s="25"/>
    </row>
    <row r="2331" ht="12" spans="1:15">
      <c r="A2331" s="25" t="s">
        <v>4314</v>
      </c>
      <c r="B2331" s="25" t="s">
        <v>7882</v>
      </c>
      <c r="C2331" s="25">
        <v>15</v>
      </c>
      <c r="D2331" s="25" t="s">
        <v>5952</v>
      </c>
      <c r="E2331" s="25"/>
      <c r="F2331" s="25"/>
      <c r="G2331" s="25">
        <v>5</v>
      </c>
      <c r="H2331" s="38">
        <f t="shared" si="153"/>
        <v>5</v>
      </c>
      <c r="I2331" s="149"/>
      <c r="J2331" s="192">
        <f t="shared" si="154"/>
        <v>5</v>
      </c>
      <c r="K2331" s="149">
        <v>12.75</v>
      </c>
      <c r="L2331" s="38">
        <f t="shared" si="155"/>
        <v>63.75</v>
      </c>
      <c r="M2331" s="25"/>
      <c r="N2331" s="38">
        <f t="shared" si="156"/>
        <v>63.75</v>
      </c>
      <c r="O2331" s="25"/>
    </row>
    <row r="2332" ht="12" spans="1:15">
      <c r="A2332" s="25" t="s">
        <v>4314</v>
      </c>
      <c r="B2332" s="25" t="s">
        <v>7882</v>
      </c>
      <c r="C2332" s="25">
        <v>15</v>
      </c>
      <c r="D2332" s="25" t="s">
        <v>5953</v>
      </c>
      <c r="E2332" s="25"/>
      <c r="F2332" s="25"/>
      <c r="G2332" s="25">
        <v>6</v>
      </c>
      <c r="H2332" s="38">
        <f t="shared" si="153"/>
        <v>6</v>
      </c>
      <c r="I2332" s="149"/>
      <c r="J2332" s="192">
        <f t="shared" si="154"/>
        <v>6</v>
      </c>
      <c r="K2332" s="149">
        <v>12.75</v>
      </c>
      <c r="L2332" s="38">
        <f t="shared" si="155"/>
        <v>76.5</v>
      </c>
      <c r="M2332" s="25"/>
      <c r="N2332" s="38">
        <f t="shared" si="156"/>
        <v>76.5</v>
      </c>
      <c r="O2332" s="25"/>
    </row>
    <row r="2333" ht="12" spans="1:15">
      <c r="A2333" s="25" t="s">
        <v>4314</v>
      </c>
      <c r="B2333" s="25" t="s">
        <v>7882</v>
      </c>
      <c r="C2333" s="25">
        <v>15</v>
      </c>
      <c r="D2333" s="25" t="s">
        <v>5954</v>
      </c>
      <c r="E2333" s="25"/>
      <c r="F2333" s="25"/>
      <c r="G2333" s="25">
        <v>5</v>
      </c>
      <c r="H2333" s="38">
        <f t="shared" si="153"/>
        <v>5</v>
      </c>
      <c r="I2333" s="149"/>
      <c r="J2333" s="192">
        <f t="shared" si="154"/>
        <v>5</v>
      </c>
      <c r="K2333" s="149">
        <v>12.75</v>
      </c>
      <c r="L2333" s="38">
        <f t="shared" si="155"/>
        <v>63.75</v>
      </c>
      <c r="M2333" s="25"/>
      <c r="N2333" s="38">
        <f t="shared" si="156"/>
        <v>63.75</v>
      </c>
      <c r="O2333" s="25"/>
    </row>
    <row r="2334" ht="12" spans="1:15">
      <c r="A2334" s="25" t="s">
        <v>4314</v>
      </c>
      <c r="B2334" s="25" t="s">
        <v>7882</v>
      </c>
      <c r="C2334" s="25">
        <v>15</v>
      </c>
      <c r="D2334" s="25" t="s">
        <v>5955</v>
      </c>
      <c r="E2334" s="25"/>
      <c r="F2334" s="25"/>
      <c r="G2334" s="25">
        <v>5</v>
      </c>
      <c r="H2334" s="38">
        <f t="shared" si="153"/>
        <v>5</v>
      </c>
      <c r="I2334" s="149"/>
      <c r="J2334" s="192">
        <f t="shared" si="154"/>
        <v>5</v>
      </c>
      <c r="K2334" s="149">
        <v>12.75</v>
      </c>
      <c r="L2334" s="38">
        <f t="shared" si="155"/>
        <v>63.75</v>
      </c>
      <c r="M2334" s="25"/>
      <c r="N2334" s="38">
        <f t="shared" si="156"/>
        <v>63.75</v>
      </c>
      <c r="O2334" s="25"/>
    </row>
    <row r="2335" ht="12" spans="1:15">
      <c r="A2335" s="25" t="s">
        <v>4314</v>
      </c>
      <c r="B2335" s="25" t="s">
        <v>7882</v>
      </c>
      <c r="C2335" s="25">
        <v>16</v>
      </c>
      <c r="D2335" s="25" t="s">
        <v>8154</v>
      </c>
      <c r="E2335" s="25"/>
      <c r="F2335" s="25"/>
      <c r="G2335" s="25">
        <v>14</v>
      </c>
      <c r="H2335" s="38">
        <f t="shared" si="153"/>
        <v>14</v>
      </c>
      <c r="I2335" s="149"/>
      <c r="J2335" s="192">
        <f t="shared" si="154"/>
        <v>14</v>
      </c>
      <c r="K2335" s="149">
        <v>12.75</v>
      </c>
      <c r="L2335" s="38">
        <f t="shared" si="155"/>
        <v>178.5</v>
      </c>
      <c r="M2335" s="25"/>
      <c r="N2335" s="38">
        <f t="shared" si="156"/>
        <v>178.5</v>
      </c>
      <c r="O2335" s="25"/>
    </row>
    <row r="2336" ht="12" spans="1:15">
      <c r="A2336" s="25" t="s">
        <v>4314</v>
      </c>
      <c r="B2336" s="25" t="s">
        <v>7882</v>
      </c>
      <c r="C2336" s="25">
        <v>16</v>
      </c>
      <c r="D2336" s="25" t="s">
        <v>8155</v>
      </c>
      <c r="E2336" s="25"/>
      <c r="F2336" s="25"/>
      <c r="G2336" s="25">
        <v>14</v>
      </c>
      <c r="H2336" s="38">
        <f t="shared" si="153"/>
        <v>14</v>
      </c>
      <c r="I2336" s="149"/>
      <c r="J2336" s="192">
        <f t="shared" si="154"/>
        <v>14</v>
      </c>
      <c r="K2336" s="149">
        <v>12.75</v>
      </c>
      <c r="L2336" s="38">
        <f t="shared" si="155"/>
        <v>178.5</v>
      </c>
      <c r="M2336" s="25"/>
      <c r="N2336" s="38">
        <f t="shared" si="156"/>
        <v>178.5</v>
      </c>
      <c r="O2336" s="25"/>
    </row>
    <row r="2337" ht="12" spans="1:15">
      <c r="A2337" s="25" t="s">
        <v>4314</v>
      </c>
      <c r="B2337" s="25" t="s">
        <v>7882</v>
      </c>
      <c r="C2337" s="25">
        <v>16</v>
      </c>
      <c r="D2337" s="25" t="s">
        <v>8156</v>
      </c>
      <c r="E2337" s="25"/>
      <c r="F2337" s="25"/>
      <c r="G2337" s="25">
        <v>14</v>
      </c>
      <c r="H2337" s="38">
        <f t="shared" si="153"/>
        <v>14</v>
      </c>
      <c r="I2337" s="149"/>
      <c r="J2337" s="192">
        <f t="shared" si="154"/>
        <v>14</v>
      </c>
      <c r="K2337" s="149">
        <v>12.75</v>
      </c>
      <c r="L2337" s="38">
        <f t="shared" si="155"/>
        <v>178.5</v>
      </c>
      <c r="M2337" s="25"/>
      <c r="N2337" s="38">
        <f t="shared" si="156"/>
        <v>178.5</v>
      </c>
      <c r="O2337" s="25"/>
    </row>
    <row r="2338" ht="12" spans="1:15">
      <c r="A2338" s="25" t="s">
        <v>4314</v>
      </c>
      <c r="B2338" s="25" t="s">
        <v>7882</v>
      </c>
      <c r="C2338" s="25">
        <v>16</v>
      </c>
      <c r="D2338" s="25" t="s">
        <v>5856</v>
      </c>
      <c r="E2338" s="25"/>
      <c r="F2338" s="25"/>
      <c r="G2338" s="25">
        <v>12.5</v>
      </c>
      <c r="H2338" s="38">
        <f t="shared" si="153"/>
        <v>12.5</v>
      </c>
      <c r="I2338" s="149"/>
      <c r="J2338" s="192">
        <f t="shared" si="154"/>
        <v>12.5</v>
      </c>
      <c r="K2338" s="149">
        <v>12.75</v>
      </c>
      <c r="L2338" s="38">
        <f t="shared" si="155"/>
        <v>159.38</v>
      </c>
      <c r="M2338" s="25"/>
      <c r="N2338" s="38">
        <f t="shared" si="156"/>
        <v>159.38</v>
      </c>
      <c r="O2338" s="25"/>
    </row>
    <row r="2339" ht="12" spans="1:15">
      <c r="A2339" s="25" t="s">
        <v>4314</v>
      </c>
      <c r="B2339" s="25" t="s">
        <v>7882</v>
      </c>
      <c r="C2339" s="25">
        <v>16</v>
      </c>
      <c r="D2339" s="25" t="s">
        <v>5529</v>
      </c>
      <c r="E2339" s="25"/>
      <c r="F2339" s="25"/>
      <c r="G2339" s="25">
        <v>12</v>
      </c>
      <c r="H2339" s="38">
        <f t="shared" si="153"/>
        <v>12</v>
      </c>
      <c r="I2339" s="149"/>
      <c r="J2339" s="192">
        <f t="shared" si="154"/>
        <v>12</v>
      </c>
      <c r="K2339" s="149">
        <v>12.75</v>
      </c>
      <c r="L2339" s="38">
        <f t="shared" si="155"/>
        <v>153</v>
      </c>
      <c r="M2339" s="25"/>
      <c r="N2339" s="38">
        <f t="shared" si="156"/>
        <v>153</v>
      </c>
      <c r="O2339" s="25"/>
    </row>
    <row r="2340" ht="12" spans="1:15">
      <c r="A2340" s="25" t="s">
        <v>4314</v>
      </c>
      <c r="B2340" s="25" t="s">
        <v>7882</v>
      </c>
      <c r="C2340" s="25">
        <v>16</v>
      </c>
      <c r="D2340" s="25" t="s">
        <v>8157</v>
      </c>
      <c r="E2340" s="25"/>
      <c r="F2340" s="25"/>
      <c r="G2340" s="25">
        <v>28</v>
      </c>
      <c r="H2340" s="38">
        <f t="shared" si="153"/>
        <v>28</v>
      </c>
      <c r="I2340" s="149"/>
      <c r="J2340" s="192">
        <f t="shared" si="154"/>
        <v>28</v>
      </c>
      <c r="K2340" s="149">
        <v>12.75</v>
      </c>
      <c r="L2340" s="38">
        <f t="shared" si="155"/>
        <v>357</v>
      </c>
      <c r="M2340" s="25"/>
      <c r="N2340" s="38">
        <f t="shared" si="156"/>
        <v>357</v>
      </c>
      <c r="O2340" s="25"/>
    </row>
    <row r="2341" ht="12" spans="1:15">
      <c r="A2341" s="25" t="s">
        <v>4314</v>
      </c>
      <c r="B2341" s="25" t="s">
        <v>7882</v>
      </c>
      <c r="C2341" s="25">
        <v>16</v>
      </c>
      <c r="D2341" s="25" t="s">
        <v>8158</v>
      </c>
      <c r="E2341" s="25"/>
      <c r="F2341" s="25"/>
      <c r="G2341" s="25">
        <v>14</v>
      </c>
      <c r="H2341" s="38">
        <f t="shared" si="153"/>
        <v>14</v>
      </c>
      <c r="I2341" s="149"/>
      <c r="J2341" s="192">
        <f t="shared" si="154"/>
        <v>14</v>
      </c>
      <c r="K2341" s="149">
        <v>12.75</v>
      </c>
      <c r="L2341" s="38">
        <f t="shared" si="155"/>
        <v>178.5</v>
      </c>
      <c r="M2341" s="25"/>
      <c r="N2341" s="38">
        <f t="shared" si="156"/>
        <v>178.5</v>
      </c>
      <c r="O2341" s="25"/>
    </row>
    <row r="2342" ht="12" spans="1:15">
      <c r="A2342" s="25" t="s">
        <v>4314</v>
      </c>
      <c r="B2342" s="25" t="s">
        <v>7882</v>
      </c>
      <c r="C2342" s="25">
        <v>16</v>
      </c>
      <c r="D2342" s="25" t="s">
        <v>8159</v>
      </c>
      <c r="E2342" s="25"/>
      <c r="F2342" s="25"/>
      <c r="G2342" s="25">
        <v>17.5</v>
      </c>
      <c r="H2342" s="38">
        <f t="shared" si="153"/>
        <v>17.5</v>
      </c>
      <c r="I2342" s="149"/>
      <c r="J2342" s="192">
        <f t="shared" si="154"/>
        <v>17.5</v>
      </c>
      <c r="K2342" s="149">
        <v>12.75</v>
      </c>
      <c r="L2342" s="38">
        <f t="shared" si="155"/>
        <v>223.13</v>
      </c>
      <c r="M2342" s="25"/>
      <c r="N2342" s="38">
        <f t="shared" si="156"/>
        <v>223.13</v>
      </c>
      <c r="O2342" s="25"/>
    </row>
    <row r="2343" ht="12" spans="1:15">
      <c r="A2343" s="25" t="s">
        <v>4314</v>
      </c>
      <c r="B2343" s="25" t="s">
        <v>7882</v>
      </c>
      <c r="C2343" s="25">
        <v>16</v>
      </c>
      <c r="D2343" s="25" t="s">
        <v>8160</v>
      </c>
      <c r="E2343" s="25"/>
      <c r="F2343" s="25"/>
      <c r="G2343" s="25">
        <v>14</v>
      </c>
      <c r="H2343" s="38">
        <f t="shared" si="153"/>
        <v>14</v>
      </c>
      <c r="I2343" s="149"/>
      <c r="J2343" s="192">
        <f t="shared" si="154"/>
        <v>14</v>
      </c>
      <c r="K2343" s="149">
        <v>12.75</v>
      </c>
      <c r="L2343" s="38">
        <f t="shared" si="155"/>
        <v>178.5</v>
      </c>
      <c r="M2343" s="25"/>
      <c r="N2343" s="38">
        <f t="shared" si="156"/>
        <v>178.5</v>
      </c>
      <c r="O2343" s="25"/>
    </row>
    <row r="2344" ht="12" spans="1:15">
      <c r="A2344" s="25" t="s">
        <v>4314</v>
      </c>
      <c r="B2344" s="25" t="s">
        <v>7882</v>
      </c>
      <c r="C2344" s="25">
        <v>16</v>
      </c>
      <c r="D2344" s="25" t="s">
        <v>8161</v>
      </c>
      <c r="E2344" s="25"/>
      <c r="F2344" s="25"/>
      <c r="G2344" s="25">
        <v>28</v>
      </c>
      <c r="H2344" s="38">
        <f t="shared" si="153"/>
        <v>28</v>
      </c>
      <c r="I2344" s="149"/>
      <c r="J2344" s="192">
        <f t="shared" si="154"/>
        <v>28</v>
      </c>
      <c r="K2344" s="149">
        <v>12.75</v>
      </c>
      <c r="L2344" s="38">
        <f t="shared" si="155"/>
        <v>357</v>
      </c>
      <c r="M2344" s="25"/>
      <c r="N2344" s="38">
        <f t="shared" si="156"/>
        <v>357</v>
      </c>
      <c r="O2344" s="25"/>
    </row>
    <row r="2345" ht="12" spans="1:15">
      <c r="A2345" s="25" t="s">
        <v>4314</v>
      </c>
      <c r="B2345" s="25" t="s">
        <v>7882</v>
      </c>
      <c r="C2345" s="25">
        <v>16</v>
      </c>
      <c r="D2345" s="25" t="s">
        <v>8162</v>
      </c>
      <c r="E2345" s="25"/>
      <c r="F2345" s="25"/>
      <c r="G2345" s="25">
        <v>10.5</v>
      </c>
      <c r="H2345" s="38">
        <f t="shared" si="153"/>
        <v>10.5</v>
      </c>
      <c r="I2345" s="149"/>
      <c r="J2345" s="192">
        <f t="shared" si="154"/>
        <v>10.5</v>
      </c>
      <c r="K2345" s="149">
        <v>12.75</v>
      </c>
      <c r="L2345" s="38">
        <f t="shared" si="155"/>
        <v>133.88</v>
      </c>
      <c r="M2345" s="25"/>
      <c r="N2345" s="38">
        <f t="shared" si="156"/>
        <v>133.88</v>
      </c>
      <c r="O2345" s="25"/>
    </row>
    <row r="2346" ht="12" spans="1:15">
      <c r="A2346" s="25" t="s">
        <v>4314</v>
      </c>
      <c r="B2346" s="25" t="s">
        <v>7882</v>
      </c>
      <c r="C2346" s="25">
        <v>16</v>
      </c>
      <c r="D2346" s="25" t="s">
        <v>5533</v>
      </c>
      <c r="E2346" s="25"/>
      <c r="F2346" s="25"/>
      <c r="G2346" s="25">
        <v>17.5</v>
      </c>
      <c r="H2346" s="38">
        <f t="shared" si="153"/>
        <v>17.5</v>
      </c>
      <c r="I2346" s="149"/>
      <c r="J2346" s="192">
        <f t="shared" si="154"/>
        <v>17.5</v>
      </c>
      <c r="K2346" s="149">
        <v>12.75</v>
      </c>
      <c r="L2346" s="38">
        <f t="shared" si="155"/>
        <v>223.13</v>
      </c>
      <c r="M2346" s="25"/>
      <c r="N2346" s="38">
        <f t="shared" si="156"/>
        <v>223.13</v>
      </c>
      <c r="O2346" s="25"/>
    </row>
    <row r="2347" ht="12" spans="1:15">
      <c r="A2347" s="25" t="s">
        <v>4314</v>
      </c>
      <c r="B2347" s="25" t="s">
        <v>7882</v>
      </c>
      <c r="C2347" s="25">
        <v>16</v>
      </c>
      <c r="D2347" s="25" t="s">
        <v>8163</v>
      </c>
      <c r="E2347" s="25"/>
      <c r="F2347" s="25"/>
      <c r="G2347" s="25">
        <v>14</v>
      </c>
      <c r="H2347" s="38">
        <f t="shared" si="153"/>
        <v>14</v>
      </c>
      <c r="I2347" s="149"/>
      <c r="J2347" s="192">
        <f t="shared" si="154"/>
        <v>14</v>
      </c>
      <c r="K2347" s="149">
        <v>12.75</v>
      </c>
      <c r="L2347" s="38">
        <f t="shared" si="155"/>
        <v>178.5</v>
      </c>
      <c r="M2347" s="25"/>
      <c r="N2347" s="38">
        <f t="shared" si="156"/>
        <v>178.5</v>
      </c>
      <c r="O2347" s="25"/>
    </row>
    <row r="2348" ht="12" spans="1:15">
      <c r="A2348" s="25" t="s">
        <v>4314</v>
      </c>
      <c r="B2348" s="25" t="s">
        <v>7882</v>
      </c>
      <c r="C2348" s="25">
        <v>16</v>
      </c>
      <c r="D2348" s="25" t="s">
        <v>8164</v>
      </c>
      <c r="E2348" s="25"/>
      <c r="F2348" s="25"/>
      <c r="G2348" s="25">
        <v>68</v>
      </c>
      <c r="H2348" s="38">
        <f t="shared" si="153"/>
        <v>68</v>
      </c>
      <c r="I2348" s="149"/>
      <c r="J2348" s="192">
        <f t="shared" si="154"/>
        <v>68</v>
      </c>
      <c r="K2348" s="149">
        <v>12.75</v>
      </c>
      <c r="L2348" s="38">
        <f t="shared" si="155"/>
        <v>867</v>
      </c>
      <c r="M2348" s="25"/>
      <c r="N2348" s="38">
        <f t="shared" si="156"/>
        <v>867</v>
      </c>
      <c r="O2348" s="25"/>
    </row>
    <row r="2349" ht="12" spans="1:15">
      <c r="A2349" s="25" t="s">
        <v>4314</v>
      </c>
      <c r="B2349" s="25" t="s">
        <v>7882</v>
      </c>
      <c r="C2349" s="25">
        <v>16</v>
      </c>
      <c r="D2349" s="25" t="s">
        <v>8165</v>
      </c>
      <c r="E2349" s="25"/>
      <c r="F2349" s="25"/>
      <c r="G2349" s="25">
        <v>10.5</v>
      </c>
      <c r="H2349" s="38">
        <f t="shared" si="153"/>
        <v>10.5</v>
      </c>
      <c r="I2349" s="149"/>
      <c r="J2349" s="192">
        <f t="shared" si="154"/>
        <v>10.5</v>
      </c>
      <c r="K2349" s="149">
        <v>12.75</v>
      </c>
      <c r="L2349" s="38">
        <f t="shared" si="155"/>
        <v>133.88</v>
      </c>
      <c r="M2349" s="25"/>
      <c r="N2349" s="38">
        <f t="shared" si="156"/>
        <v>133.88</v>
      </c>
      <c r="O2349" s="25"/>
    </row>
    <row r="2350" ht="12" spans="1:15">
      <c r="A2350" s="25" t="s">
        <v>4314</v>
      </c>
      <c r="B2350" s="25" t="s">
        <v>7882</v>
      </c>
      <c r="C2350" s="25">
        <v>16</v>
      </c>
      <c r="D2350" s="25" t="s">
        <v>8166</v>
      </c>
      <c r="E2350" s="25"/>
      <c r="F2350" s="25"/>
      <c r="G2350" s="25">
        <v>17.5</v>
      </c>
      <c r="H2350" s="38">
        <f t="shared" si="153"/>
        <v>17.5</v>
      </c>
      <c r="I2350" s="149"/>
      <c r="J2350" s="192">
        <f t="shared" si="154"/>
        <v>17.5</v>
      </c>
      <c r="K2350" s="149">
        <v>12.75</v>
      </c>
      <c r="L2350" s="38">
        <f t="shared" si="155"/>
        <v>223.13</v>
      </c>
      <c r="M2350" s="25"/>
      <c r="N2350" s="38">
        <f t="shared" si="156"/>
        <v>223.13</v>
      </c>
      <c r="O2350" s="25"/>
    </row>
    <row r="2351" ht="12" spans="1:15">
      <c r="A2351" s="25" t="s">
        <v>4314</v>
      </c>
      <c r="B2351" s="25" t="s">
        <v>7882</v>
      </c>
      <c r="C2351" s="25">
        <v>16</v>
      </c>
      <c r="D2351" s="25" t="s">
        <v>8167</v>
      </c>
      <c r="E2351" s="25"/>
      <c r="F2351" s="25"/>
      <c r="G2351" s="25">
        <v>50</v>
      </c>
      <c r="H2351" s="38">
        <f t="shared" si="153"/>
        <v>50</v>
      </c>
      <c r="I2351" s="149"/>
      <c r="J2351" s="192">
        <f t="shared" si="154"/>
        <v>50</v>
      </c>
      <c r="K2351" s="149">
        <v>12.75</v>
      </c>
      <c r="L2351" s="38">
        <f t="shared" si="155"/>
        <v>637.5</v>
      </c>
      <c r="M2351" s="25"/>
      <c r="N2351" s="38">
        <f t="shared" si="156"/>
        <v>637.5</v>
      </c>
      <c r="O2351" s="25"/>
    </row>
    <row r="2352" ht="12" spans="1:15">
      <c r="A2352" s="25" t="s">
        <v>4314</v>
      </c>
      <c r="B2352" s="25" t="s">
        <v>7882</v>
      </c>
      <c r="C2352" s="25">
        <v>17</v>
      </c>
      <c r="D2352" s="25" t="s">
        <v>8168</v>
      </c>
      <c r="E2352" s="25"/>
      <c r="F2352" s="25"/>
      <c r="G2352" s="25">
        <v>21</v>
      </c>
      <c r="H2352" s="38">
        <f t="shared" si="153"/>
        <v>21</v>
      </c>
      <c r="I2352" s="149"/>
      <c r="J2352" s="192">
        <f t="shared" si="154"/>
        <v>21</v>
      </c>
      <c r="K2352" s="149">
        <v>12.75</v>
      </c>
      <c r="L2352" s="38">
        <f t="shared" si="155"/>
        <v>267.75</v>
      </c>
      <c r="M2352" s="25"/>
      <c r="N2352" s="38">
        <f t="shared" si="156"/>
        <v>267.75</v>
      </c>
      <c r="O2352" s="25"/>
    </row>
    <row r="2353" ht="12" spans="1:15">
      <c r="A2353" s="25" t="s">
        <v>4314</v>
      </c>
      <c r="B2353" s="25" t="s">
        <v>7882</v>
      </c>
      <c r="C2353" s="25">
        <v>17</v>
      </c>
      <c r="D2353" s="25" t="s">
        <v>8169</v>
      </c>
      <c r="E2353" s="25"/>
      <c r="F2353" s="25"/>
      <c r="G2353" s="25">
        <v>14</v>
      </c>
      <c r="H2353" s="38">
        <f t="shared" si="153"/>
        <v>14</v>
      </c>
      <c r="I2353" s="149"/>
      <c r="J2353" s="192">
        <f t="shared" si="154"/>
        <v>14</v>
      </c>
      <c r="K2353" s="149">
        <v>12.75</v>
      </c>
      <c r="L2353" s="38">
        <f t="shared" si="155"/>
        <v>178.5</v>
      </c>
      <c r="M2353" s="25"/>
      <c r="N2353" s="38">
        <f t="shared" si="156"/>
        <v>178.5</v>
      </c>
      <c r="O2353" s="25"/>
    </row>
    <row r="2354" ht="12" spans="1:15">
      <c r="A2354" s="25" t="s">
        <v>4314</v>
      </c>
      <c r="B2354" s="25" t="s">
        <v>7882</v>
      </c>
      <c r="C2354" s="25">
        <v>17</v>
      </c>
      <c r="D2354" s="25" t="s">
        <v>8170</v>
      </c>
      <c r="E2354" s="25"/>
      <c r="F2354" s="25"/>
      <c r="G2354" s="25">
        <v>17.5</v>
      </c>
      <c r="H2354" s="38">
        <f t="shared" si="153"/>
        <v>17.5</v>
      </c>
      <c r="I2354" s="149"/>
      <c r="J2354" s="192">
        <f t="shared" si="154"/>
        <v>17.5</v>
      </c>
      <c r="K2354" s="149">
        <v>12.75</v>
      </c>
      <c r="L2354" s="38">
        <f t="shared" si="155"/>
        <v>223.13</v>
      </c>
      <c r="M2354" s="25"/>
      <c r="N2354" s="38">
        <f t="shared" si="156"/>
        <v>223.13</v>
      </c>
      <c r="O2354" s="25"/>
    </row>
    <row r="2355" ht="12" spans="1:15">
      <c r="A2355" s="25" t="s">
        <v>4314</v>
      </c>
      <c r="B2355" s="25" t="s">
        <v>7882</v>
      </c>
      <c r="C2355" s="25">
        <v>17</v>
      </c>
      <c r="D2355" s="25" t="s">
        <v>8171</v>
      </c>
      <c r="E2355" s="25"/>
      <c r="F2355" s="25"/>
      <c r="G2355" s="25">
        <v>14</v>
      </c>
      <c r="H2355" s="38">
        <f t="shared" si="153"/>
        <v>14</v>
      </c>
      <c r="I2355" s="149"/>
      <c r="J2355" s="192">
        <f t="shared" si="154"/>
        <v>14</v>
      </c>
      <c r="K2355" s="149">
        <v>12.75</v>
      </c>
      <c r="L2355" s="38">
        <f t="shared" si="155"/>
        <v>178.5</v>
      </c>
      <c r="M2355" s="25"/>
      <c r="N2355" s="38">
        <f t="shared" si="156"/>
        <v>178.5</v>
      </c>
      <c r="O2355" s="25"/>
    </row>
    <row r="2356" ht="12" spans="1:15">
      <c r="A2356" s="25" t="s">
        <v>4314</v>
      </c>
      <c r="B2356" s="25" t="s">
        <v>7882</v>
      </c>
      <c r="C2356" s="25">
        <v>17</v>
      </c>
      <c r="D2356" s="25" t="s">
        <v>8172</v>
      </c>
      <c r="E2356" s="25"/>
      <c r="F2356" s="25"/>
      <c r="G2356" s="25">
        <v>31.5</v>
      </c>
      <c r="H2356" s="38">
        <f t="shared" si="153"/>
        <v>31.5</v>
      </c>
      <c r="I2356" s="149"/>
      <c r="J2356" s="192">
        <f t="shared" si="154"/>
        <v>31.5</v>
      </c>
      <c r="K2356" s="149">
        <v>12.75</v>
      </c>
      <c r="L2356" s="38">
        <f t="shared" si="155"/>
        <v>401.63</v>
      </c>
      <c r="M2356" s="25"/>
      <c r="N2356" s="38">
        <f t="shared" si="156"/>
        <v>401.63</v>
      </c>
      <c r="O2356" s="25"/>
    </row>
    <row r="2357" ht="12" spans="1:15">
      <c r="A2357" s="25" t="s">
        <v>4314</v>
      </c>
      <c r="B2357" s="25" t="s">
        <v>7882</v>
      </c>
      <c r="C2357" s="25">
        <v>17</v>
      </c>
      <c r="D2357" s="25" t="s">
        <v>5168</v>
      </c>
      <c r="E2357" s="25"/>
      <c r="F2357" s="25"/>
      <c r="G2357" s="25">
        <v>14</v>
      </c>
      <c r="H2357" s="38">
        <f t="shared" si="153"/>
        <v>14</v>
      </c>
      <c r="I2357" s="149"/>
      <c r="J2357" s="192">
        <f t="shared" si="154"/>
        <v>14</v>
      </c>
      <c r="K2357" s="149">
        <v>12.75</v>
      </c>
      <c r="L2357" s="38">
        <f t="shared" si="155"/>
        <v>178.5</v>
      </c>
      <c r="M2357" s="25"/>
      <c r="N2357" s="38">
        <f t="shared" si="156"/>
        <v>178.5</v>
      </c>
      <c r="O2357" s="25"/>
    </row>
    <row r="2358" ht="12" spans="1:15">
      <c r="A2358" s="25" t="s">
        <v>4314</v>
      </c>
      <c r="B2358" s="25" t="s">
        <v>7882</v>
      </c>
      <c r="C2358" s="25">
        <v>17</v>
      </c>
      <c r="D2358" s="25" t="s">
        <v>8173</v>
      </c>
      <c r="E2358" s="25"/>
      <c r="F2358" s="25"/>
      <c r="G2358" s="25">
        <v>21</v>
      </c>
      <c r="H2358" s="38">
        <f t="shared" si="153"/>
        <v>21</v>
      </c>
      <c r="I2358" s="149"/>
      <c r="J2358" s="192">
        <f t="shared" si="154"/>
        <v>21</v>
      </c>
      <c r="K2358" s="149">
        <v>12.75</v>
      </c>
      <c r="L2358" s="38">
        <f t="shared" si="155"/>
        <v>267.75</v>
      </c>
      <c r="M2358" s="25"/>
      <c r="N2358" s="38">
        <f t="shared" si="156"/>
        <v>267.75</v>
      </c>
      <c r="O2358" s="25"/>
    </row>
    <row r="2359" ht="12" spans="1:15">
      <c r="A2359" s="25" t="s">
        <v>4314</v>
      </c>
      <c r="B2359" s="25" t="s">
        <v>7882</v>
      </c>
      <c r="C2359" s="25">
        <v>17</v>
      </c>
      <c r="D2359" s="25" t="s">
        <v>8174</v>
      </c>
      <c r="E2359" s="25"/>
      <c r="F2359" s="25"/>
      <c r="G2359" s="25">
        <v>17.5</v>
      </c>
      <c r="H2359" s="38">
        <f t="shared" si="153"/>
        <v>17.5</v>
      </c>
      <c r="I2359" s="149"/>
      <c r="J2359" s="192">
        <f t="shared" si="154"/>
        <v>17.5</v>
      </c>
      <c r="K2359" s="149">
        <v>12.75</v>
      </c>
      <c r="L2359" s="38">
        <f t="shared" si="155"/>
        <v>223.13</v>
      </c>
      <c r="M2359" s="25"/>
      <c r="N2359" s="38">
        <f t="shared" si="156"/>
        <v>223.13</v>
      </c>
      <c r="O2359" s="25"/>
    </row>
    <row r="2360" ht="12" spans="1:15">
      <c r="A2360" s="25" t="s">
        <v>4314</v>
      </c>
      <c r="B2360" s="25" t="s">
        <v>7882</v>
      </c>
      <c r="C2360" s="25">
        <v>17</v>
      </c>
      <c r="D2360" s="25" t="s">
        <v>8175</v>
      </c>
      <c r="E2360" s="25"/>
      <c r="F2360" s="25"/>
      <c r="G2360" s="25">
        <v>17.5</v>
      </c>
      <c r="H2360" s="38">
        <f t="shared" si="153"/>
        <v>17.5</v>
      </c>
      <c r="I2360" s="149"/>
      <c r="J2360" s="192">
        <f t="shared" si="154"/>
        <v>17.5</v>
      </c>
      <c r="K2360" s="149">
        <v>12.75</v>
      </c>
      <c r="L2360" s="38">
        <f t="shared" si="155"/>
        <v>223.13</v>
      </c>
      <c r="M2360" s="25"/>
      <c r="N2360" s="38">
        <f t="shared" si="156"/>
        <v>223.13</v>
      </c>
      <c r="O2360" s="25"/>
    </row>
    <row r="2361" ht="12" spans="1:15">
      <c r="A2361" s="25" t="s">
        <v>4314</v>
      </c>
      <c r="B2361" s="25" t="s">
        <v>7882</v>
      </c>
      <c r="C2361" s="25">
        <v>17</v>
      </c>
      <c r="D2361" s="25" t="s">
        <v>8176</v>
      </c>
      <c r="E2361" s="25"/>
      <c r="F2361" s="25"/>
      <c r="G2361" s="25">
        <v>17.5</v>
      </c>
      <c r="H2361" s="38">
        <f t="shared" si="153"/>
        <v>17.5</v>
      </c>
      <c r="I2361" s="149"/>
      <c r="J2361" s="192">
        <f t="shared" si="154"/>
        <v>17.5</v>
      </c>
      <c r="K2361" s="149">
        <v>12.75</v>
      </c>
      <c r="L2361" s="38">
        <f t="shared" si="155"/>
        <v>223.13</v>
      </c>
      <c r="M2361" s="25"/>
      <c r="N2361" s="38">
        <f t="shared" si="156"/>
        <v>223.13</v>
      </c>
      <c r="O2361" s="25"/>
    </row>
    <row r="2362" ht="12" spans="1:15">
      <c r="A2362" s="25" t="s">
        <v>4314</v>
      </c>
      <c r="B2362" s="25" t="s">
        <v>7882</v>
      </c>
      <c r="C2362" s="25">
        <v>17</v>
      </c>
      <c r="D2362" s="25" t="s">
        <v>8177</v>
      </c>
      <c r="E2362" s="25"/>
      <c r="F2362" s="25"/>
      <c r="G2362" s="25">
        <v>21</v>
      </c>
      <c r="H2362" s="38">
        <f t="shared" si="153"/>
        <v>21</v>
      </c>
      <c r="I2362" s="149"/>
      <c r="J2362" s="192">
        <f t="shared" si="154"/>
        <v>21</v>
      </c>
      <c r="K2362" s="149">
        <v>12.75</v>
      </c>
      <c r="L2362" s="38">
        <f t="shared" si="155"/>
        <v>267.75</v>
      </c>
      <c r="M2362" s="25"/>
      <c r="N2362" s="38">
        <f t="shared" si="156"/>
        <v>267.75</v>
      </c>
      <c r="O2362" s="25"/>
    </row>
    <row r="2363" ht="12" spans="1:15">
      <c r="A2363" s="25" t="s">
        <v>4314</v>
      </c>
      <c r="B2363" s="25" t="s">
        <v>7882</v>
      </c>
      <c r="C2363" s="25">
        <v>17</v>
      </c>
      <c r="D2363" s="25" t="s">
        <v>8178</v>
      </c>
      <c r="E2363" s="25"/>
      <c r="F2363" s="25"/>
      <c r="G2363" s="25">
        <v>14</v>
      </c>
      <c r="H2363" s="38">
        <f t="shared" si="153"/>
        <v>14</v>
      </c>
      <c r="I2363" s="149"/>
      <c r="J2363" s="192">
        <f t="shared" si="154"/>
        <v>14</v>
      </c>
      <c r="K2363" s="149">
        <v>12.75</v>
      </c>
      <c r="L2363" s="38">
        <f t="shared" si="155"/>
        <v>178.5</v>
      </c>
      <c r="M2363" s="25"/>
      <c r="N2363" s="38">
        <f t="shared" si="156"/>
        <v>178.5</v>
      </c>
      <c r="O2363" s="25"/>
    </row>
    <row r="2364" ht="12" spans="1:15">
      <c r="A2364" s="25" t="s">
        <v>4314</v>
      </c>
      <c r="B2364" s="25" t="s">
        <v>7882</v>
      </c>
      <c r="C2364" s="25">
        <v>17</v>
      </c>
      <c r="D2364" s="25" t="s">
        <v>8179</v>
      </c>
      <c r="E2364" s="25"/>
      <c r="F2364" s="25"/>
      <c r="G2364" s="25">
        <v>10.5</v>
      </c>
      <c r="H2364" s="38">
        <f t="shared" si="153"/>
        <v>10.5</v>
      </c>
      <c r="I2364" s="149"/>
      <c r="J2364" s="192">
        <f t="shared" si="154"/>
        <v>10.5</v>
      </c>
      <c r="K2364" s="149">
        <v>12.75</v>
      </c>
      <c r="L2364" s="38">
        <f t="shared" si="155"/>
        <v>133.88</v>
      </c>
      <c r="M2364" s="25"/>
      <c r="N2364" s="38">
        <f t="shared" si="156"/>
        <v>133.88</v>
      </c>
      <c r="O2364" s="25"/>
    </row>
    <row r="2365" ht="12" spans="1:15">
      <c r="A2365" s="25" t="s">
        <v>4314</v>
      </c>
      <c r="B2365" s="25" t="s">
        <v>7882</v>
      </c>
      <c r="C2365" s="25">
        <v>17</v>
      </c>
      <c r="D2365" s="25" t="s">
        <v>8180</v>
      </c>
      <c r="E2365" s="25"/>
      <c r="F2365" s="25"/>
      <c r="G2365" s="25">
        <v>10.5</v>
      </c>
      <c r="H2365" s="38">
        <f t="shared" si="153"/>
        <v>10.5</v>
      </c>
      <c r="I2365" s="149"/>
      <c r="J2365" s="192">
        <f t="shared" si="154"/>
        <v>10.5</v>
      </c>
      <c r="K2365" s="149">
        <v>12.75</v>
      </c>
      <c r="L2365" s="38">
        <f t="shared" si="155"/>
        <v>133.88</v>
      </c>
      <c r="M2365" s="25"/>
      <c r="N2365" s="38">
        <f t="shared" si="156"/>
        <v>133.88</v>
      </c>
      <c r="O2365" s="25"/>
    </row>
    <row r="2366" ht="12" spans="1:15">
      <c r="A2366" s="25" t="s">
        <v>4314</v>
      </c>
      <c r="B2366" s="25" t="s">
        <v>7882</v>
      </c>
      <c r="C2366" s="25">
        <v>17</v>
      </c>
      <c r="D2366" s="25" t="s">
        <v>8181</v>
      </c>
      <c r="E2366" s="25"/>
      <c r="F2366" s="25"/>
      <c r="G2366" s="25">
        <v>21</v>
      </c>
      <c r="H2366" s="38">
        <f t="shared" si="153"/>
        <v>21</v>
      </c>
      <c r="I2366" s="149"/>
      <c r="J2366" s="192">
        <f t="shared" si="154"/>
        <v>21</v>
      </c>
      <c r="K2366" s="149">
        <v>12.75</v>
      </c>
      <c r="L2366" s="38">
        <f t="shared" si="155"/>
        <v>267.75</v>
      </c>
      <c r="M2366" s="25"/>
      <c r="N2366" s="38">
        <f t="shared" si="156"/>
        <v>267.75</v>
      </c>
      <c r="O2366" s="25"/>
    </row>
    <row r="2367" ht="12" spans="1:15">
      <c r="A2367" s="25" t="s">
        <v>4314</v>
      </c>
      <c r="B2367" s="25" t="s">
        <v>7882</v>
      </c>
      <c r="C2367" s="25">
        <v>17</v>
      </c>
      <c r="D2367" s="25" t="s">
        <v>8182</v>
      </c>
      <c r="E2367" s="25"/>
      <c r="F2367" s="25"/>
      <c r="G2367" s="25">
        <v>14</v>
      </c>
      <c r="H2367" s="38">
        <f t="shared" si="153"/>
        <v>14</v>
      </c>
      <c r="I2367" s="149"/>
      <c r="J2367" s="192">
        <f t="shared" si="154"/>
        <v>14</v>
      </c>
      <c r="K2367" s="149">
        <v>12.75</v>
      </c>
      <c r="L2367" s="38">
        <f t="shared" si="155"/>
        <v>178.5</v>
      </c>
      <c r="M2367" s="25"/>
      <c r="N2367" s="38">
        <f t="shared" si="156"/>
        <v>178.5</v>
      </c>
      <c r="O2367" s="25"/>
    </row>
    <row r="2368" ht="12" spans="1:15">
      <c r="A2368" s="25" t="s">
        <v>4314</v>
      </c>
      <c r="B2368" s="25" t="s">
        <v>7882</v>
      </c>
      <c r="C2368" s="25">
        <v>17</v>
      </c>
      <c r="D2368" s="25" t="s">
        <v>8183</v>
      </c>
      <c r="E2368" s="25"/>
      <c r="F2368" s="25"/>
      <c r="G2368" s="25">
        <v>7</v>
      </c>
      <c r="H2368" s="38">
        <f t="shared" si="153"/>
        <v>7</v>
      </c>
      <c r="I2368" s="149"/>
      <c r="J2368" s="192">
        <f t="shared" si="154"/>
        <v>7</v>
      </c>
      <c r="K2368" s="149">
        <v>12.75</v>
      </c>
      <c r="L2368" s="38">
        <f t="shared" si="155"/>
        <v>89.25</v>
      </c>
      <c r="M2368" s="25"/>
      <c r="N2368" s="38">
        <f t="shared" si="156"/>
        <v>89.25</v>
      </c>
      <c r="O2368" s="25"/>
    </row>
    <row r="2369" ht="12" spans="1:15">
      <c r="A2369" s="25" t="s">
        <v>4314</v>
      </c>
      <c r="B2369" s="25" t="s">
        <v>7882</v>
      </c>
      <c r="C2369" s="25">
        <v>17</v>
      </c>
      <c r="D2369" s="25" t="s">
        <v>8184</v>
      </c>
      <c r="E2369" s="25"/>
      <c r="F2369" s="25"/>
      <c r="G2369" s="25">
        <v>10.5</v>
      </c>
      <c r="H2369" s="38">
        <f t="shared" ref="H2369:H2432" si="157">F2369+G2369</f>
        <v>10.5</v>
      </c>
      <c r="I2369" s="149"/>
      <c r="J2369" s="192">
        <f t="shared" si="154"/>
        <v>10.5</v>
      </c>
      <c r="K2369" s="149">
        <v>12.75</v>
      </c>
      <c r="L2369" s="38">
        <f t="shared" si="155"/>
        <v>133.88</v>
      </c>
      <c r="M2369" s="25"/>
      <c r="N2369" s="38">
        <f t="shared" si="156"/>
        <v>133.88</v>
      </c>
      <c r="O2369" s="25"/>
    </row>
    <row r="2370" ht="12" spans="1:15">
      <c r="A2370" s="25" t="s">
        <v>4314</v>
      </c>
      <c r="B2370" s="25" t="s">
        <v>7882</v>
      </c>
      <c r="C2370" s="25">
        <v>17</v>
      </c>
      <c r="D2370" s="25" t="s">
        <v>8185</v>
      </c>
      <c r="E2370" s="25"/>
      <c r="F2370" s="25"/>
      <c r="G2370" s="25">
        <v>31.5</v>
      </c>
      <c r="H2370" s="38">
        <f t="shared" si="157"/>
        <v>31.5</v>
      </c>
      <c r="I2370" s="149"/>
      <c r="J2370" s="192">
        <f t="shared" ref="J2370:J2433" si="158">H2370-I2370</f>
        <v>31.5</v>
      </c>
      <c r="K2370" s="149">
        <v>12.75</v>
      </c>
      <c r="L2370" s="38">
        <f t="shared" ref="L2370:L2433" si="159">ROUND(H2370*K2370,2)</f>
        <v>401.63</v>
      </c>
      <c r="M2370" s="25"/>
      <c r="N2370" s="38">
        <f t="shared" ref="N2370:N2433" si="160">L2370-M2370</f>
        <v>401.63</v>
      </c>
      <c r="O2370" s="25"/>
    </row>
    <row r="2371" ht="12" spans="1:15">
      <c r="A2371" s="25" t="s">
        <v>4314</v>
      </c>
      <c r="B2371" s="25" t="s">
        <v>7882</v>
      </c>
      <c r="C2371" s="25">
        <v>17</v>
      </c>
      <c r="D2371" s="25" t="s">
        <v>8186</v>
      </c>
      <c r="E2371" s="25"/>
      <c r="F2371" s="25"/>
      <c r="G2371" s="25">
        <v>24.5</v>
      </c>
      <c r="H2371" s="38">
        <f t="shared" si="157"/>
        <v>24.5</v>
      </c>
      <c r="I2371" s="149"/>
      <c r="J2371" s="192">
        <f t="shared" si="158"/>
        <v>24.5</v>
      </c>
      <c r="K2371" s="149">
        <v>12.75</v>
      </c>
      <c r="L2371" s="38">
        <f t="shared" si="159"/>
        <v>312.38</v>
      </c>
      <c r="M2371" s="25"/>
      <c r="N2371" s="38">
        <f t="shared" si="160"/>
        <v>312.38</v>
      </c>
      <c r="O2371" s="25"/>
    </row>
    <row r="2372" ht="12" spans="1:15">
      <c r="A2372" s="25" t="s">
        <v>4314</v>
      </c>
      <c r="B2372" s="25" t="s">
        <v>7882</v>
      </c>
      <c r="C2372" s="25" t="s">
        <v>4316</v>
      </c>
      <c r="D2372" s="25" t="s">
        <v>5775</v>
      </c>
      <c r="E2372" s="149"/>
      <c r="F2372" s="149">
        <v>2672.98</v>
      </c>
      <c r="G2372" s="149"/>
      <c r="H2372" s="38">
        <f t="shared" si="157"/>
        <v>2672.98</v>
      </c>
      <c r="I2372" s="149"/>
      <c r="J2372" s="192">
        <f t="shared" si="158"/>
        <v>2672.98</v>
      </c>
      <c r="K2372" s="149">
        <v>12.75</v>
      </c>
      <c r="L2372" s="38">
        <f t="shared" si="159"/>
        <v>34080.5</v>
      </c>
      <c r="M2372" s="25"/>
      <c r="N2372" s="38">
        <f t="shared" si="160"/>
        <v>34080.5</v>
      </c>
      <c r="O2372" s="25"/>
    </row>
    <row r="2373" ht="12" spans="1:15">
      <c r="A2373" s="25" t="s">
        <v>4314</v>
      </c>
      <c r="B2373" s="25" t="s">
        <v>8187</v>
      </c>
      <c r="C2373" s="25">
        <v>1</v>
      </c>
      <c r="D2373" s="25" t="s">
        <v>8188</v>
      </c>
      <c r="E2373" s="25"/>
      <c r="F2373" s="25"/>
      <c r="G2373" s="25">
        <v>16</v>
      </c>
      <c r="H2373" s="38">
        <f t="shared" si="157"/>
        <v>16</v>
      </c>
      <c r="I2373" s="149"/>
      <c r="J2373" s="192">
        <f t="shared" si="158"/>
        <v>16</v>
      </c>
      <c r="K2373" s="149">
        <v>12.75</v>
      </c>
      <c r="L2373" s="38">
        <f t="shared" si="159"/>
        <v>204</v>
      </c>
      <c r="M2373" s="25"/>
      <c r="N2373" s="38">
        <f t="shared" si="160"/>
        <v>204</v>
      </c>
      <c r="O2373" s="25"/>
    </row>
    <row r="2374" ht="12" spans="1:15">
      <c r="A2374" s="25" t="s">
        <v>4314</v>
      </c>
      <c r="B2374" s="25" t="s">
        <v>8187</v>
      </c>
      <c r="C2374" s="25">
        <v>1</v>
      </c>
      <c r="D2374" s="201" t="s">
        <v>8189</v>
      </c>
      <c r="E2374" s="25"/>
      <c r="F2374" s="25"/>
      <c r="G2374" s="25">
        <v>20</v>
      </c>
      <c r="H2374" s="38">
        <f t="shared" si="157"/>
        <v>20</v>
      </c>
      <c r="I2374" s="149"/>
      <c r="J2374" s="192">
        <f t="shared" si="158"/>
        <v>20</v>
      </c>
      <c r="K2374" s="149">
        <v>12.75</v>
      </c>
      <c r="L2374" s="38">
        <f t="shared" si="159"/>
        <v>255</v>
      </c>
      <c r="M2374" s="25"/>
      <c r="N2374" s="38">
        <f t="shared" si="160"/>
        <v>255</v>
      </c>
      <c r="O2374" s="25"/>
    </row>
    <row r="2375" ht="12" spans="1:15">
      <c r="A2375" s="25" t="s">
        <v>4314</v>
      </c>
      <c r="B2375" s="25" t="s">
        <v>8187</v>
      </c>
      <c r="C2375" s="25">
        <v>1</v>
      </c>
      <c r="D2375" s="25" t="s">
        <v>8190</v>
      </c>
      <c r="E2375" s="25"/>
      <c r="F2375" s="25"/>
      <c r="G2375" s="25">
        <v>72</v>
      </c>
      <c r="H2375" s="38">
        <f t="shared" si="157"/>
        <v>72</v>
      </c>
      <c r="I2375" s="149"/>
      <c r="J2375" s="192">
        <f t="shared" si="158"/>
        <v>72</v>
      </c>
      <c r="K2375" s="149">
        <v>12.75</v>
      </c>
      <c r="L2375" s="38">
        <f t="shared" si="159"/>
        <v>918</v>
      </c>
      <c r="M2375" s="25"/>
      <c r="N2375" s="38">
        <f t="shared" si="160"/>
        <v>918</v>
      </c>
      <c r="O2375" s="25"/>
    </row>
    <row r="2376" ht="12" spans="1:15">
      <c r="A2376" s="25" t="s">
        <v>4314</v>
      </c>
      <c r="B2376" s="25" t="s">
        <v>8187</v>
      </c>
      <c r="C2376" s="25">
        <v>1</v>
      </c>
      <c r="D2376" s="25" t="s">
        <v>8191</v>
      </c>
      <c r="E2376" s="25"/>
      <c r="F2376" s="25"/>
      <c r="G2376" s="25">
        <v>24</v>
      </c>
      <c r="H2376" s="38">
        <f t="shared" si="157"/>
        <v>24</v>
      </c>
      <c r="I2376" s="149"/>
      <c r="J2376" s="192">
        <f t="shared" si="158"/>
        <v>24</v>
      </c>
      <c r="K2376" s="149">
        <v>12.75</v>
      </c>
      <c r="L2376" s="38">
        <f t="shared" si="159"/>
        <v>306</v>
      </c>
      <c r="M2376" s="25"/>
      <c r="N2376" s="38">
        <f t="shared" si="160"/>
        <v>306</v>
      </c>
      <c r="O2376" s="25"/>
    </row>
    <row r="2377" ht="12" spans="1:15">
      <c r="A2377" s="25" t="s">
        <v>4314</v>
      </c>
      <c r="B2377" s="25" t="s">
        <v>8187</v>
      </c>
      <c r="C2377" s="25">
        <v>1</v>
      </c>
      <c r="D2377" s="25" t="s">
        <v>8192</v>
      </c>
      <c r="E2377" s="25"/>
      <c r="F2377" s="25"/>
      <c r="G2377" s="25">
        <v>28</v>
      </c>
      <c r="H2377" s="38">
        <f t="shared" si="157"/>
        <v>28</v>
      </c>
      <c r="I2377" s="149"/>
      <c r="J2377" s="192">
        <f t="shared" si="158"/>
        <v>28</v>
      </c>
      <c r="K2377" s="149">
        <v>12.75</v>
      </c>
      <c r="L2377" s="38">
        <f t="shared" si="159"/>
        <v>357</v>
      </c>
      <c r="M2377" s="25"/>
      <c r="N2377" s="38">
        <f t="shared" si="160"/>
        <v>357</v>
      </c>
      <c r="O2377" s="25"/>
    </row>
    <row r="2378" ht="12" spans="1:15">
      <c r="A2378" s="25" t="s">
        <v>4314</v>
      </c>
      <c r="B2378" s="25" t="s">
        <v>8187</v>
      </c>
      <c r="C2378" s="25">
        <v>1</v>
      </c>
      <c r="D2378" s="25" t="s">
        <v>8193</v>
      </c>
      <c r="E2378" s="25"/>
      <c r="F2378" s="25"/>
      <c r="G2378" s="25">
        <v>52</v>
      </c>
      <c r="H2378" s="38">
        <f t="shared" si="157"/>
        <v>52</v>
      </c>
      <c r="I2378" s="149"/>
      <c r="J2378" s="192">
        <f t="shared" si="158"/>
        <v>52</v>
      </c>
      <c r="K2378" s="149">
        <v>12.75</v>
      </c>
      <c r="L2378" s="38">
        <f t="shared" si="159"/>
        <v>663</v>
      </c>
      <c r="M2378" s="25"/>
      <c r="N2378" s="38">
        <f t="shared" si="160"/>
        <v>663</v>
      </c>
      <c r="O2378" s="25"/>
    </row>
    <row r="2379" ht="12" spans="1:15">
      <c r="A2379" s="25" t="s">
        <v>4314</v>
      </c>
      <c r="B2379" s="25" t="s">
        <v>8187</v>
      </c>
      <c r="C2379" s="25">
        <v>1</v>
      </c>
      <c r="D2379" s="25" t="s">
        <v>8194</v>
      </c>
      <c r="E2379" s="25"/>
      <c r="F2379" s="25"/>
      <c r="G2379" s="25">
        <v>20</v>
      </c>
      <c r="H2379" s="38">
        <f t="shared" si="157"/>
        <v>20</v>
      </c>
      <c r="I2379" s="149"/>
      <c r="J2379" s="192">
        <f t="shared" si="158"/>
        <v>20</v>
      </c>
      <c r="K2379" s="149">
        <v>12.75</v>
      </c>
      <c r="L2379" s="38">
        <f t="shared" si="159"/>
        <v>255</v>
      </c>
      <c r="M2379" s="25"/>
      <c r="N2379" s="38">
        <f t="shared" si="160"/>
        <v>255</v>
      </c>
      <c r="O2379" s="25"/>
    </row>
    <row r="2380" ht="12" spans="1:15">
      <c r="A2380" s="25" t="s">
        <v>4314</v>
      </c>
      <c r="B2380" s="25" t="s">
        <v>8187</v>
      </c>
      <c r="C2380" s="25">
        <v>1</v>
      </c>
      <c r="D2380" s="25" t="s">
        <v>8195</v>
      </c>
      <c r="E2380" s="25"/>
      <c r="F2380" s="25"/>
      <c r="G2380" s="25">
        <v>24</v>
      </c>
      <c r="H2380" s="38">
        <f t="shared" si="157"/>
        <v>24</v>
      </c>
      <c r="I2380" s="149"/>
      <c r="J2380" s="192">
        <f t="shared" si="158"/>
        <v>24</v>
      </c>
      <c r="K2380" s="149">
        <v>12.75</v>
      </c>
      <c r="L2380" s="38">
        <f t="shared" si="159"/>
        <v>306</v>
      </c>
      <c r="M2380" s="25"/>
      <c r="N2380" s="38">
        <f t="shared" si="160"/>
        <v>306</v>
      </c>
      <c r="O2380" s="25"/>
    </row>
    <row r="2381" ht="12" spans="1:15">
      <c r="A2381" s="25" t="s">
        <v>4314</v>
      </c>
      <c r="B2381" s="25" t="s">
        <v>8187</v>
      </c>
      <c r="C2381" s="25">
        <v>1</v>
      </c>
      <c r="D2381" s="25" t="s">
        <v>8196</v>
      </c>
      <c r="E2381" s="25"/>
      <c r="F2381" s="25"/>
      <c r="G2381" s="25">
        <v>20</v>
      </c>
      <c r="H2381" s="38">
        <f t="shared" si="157"/>
        <v>20</v>
      </c>
      <c r="I2381" s="149"/>
      <c r="J2381" s="192">
        <f t="shared" si="158"/>
        <v>20</v>
      </c>
      <c r="K2381" s="149">
        <v>12.75</v>
      </c>
      <c r="L2381" s="38">
        <f t="shared" si="159"/>
        <v>255</v>
      </c>
      <c r="M2381" s="25"/>
      <c r="N2381" s="38">
        <f t="shared" si="160"/>
        <v>255</v>
      </c>
      <c r="O2381" s="25"/>
    </row>
    <row r="2382" ht="12" spans="1:15">
      <c r="A2382" s="25" t="s">
        <v>4314</v>
      </c>
      <c r="B2382" s="25" t="s">
        <v>8187</v>
      </c>
      <c r="C2382" s="25">
        <v>1</v>
      </c>
      <c r="D2382" s="25" t="s">
        <v>8197</v>
      </c>
      <c r="E2382" s="25"/>
      <c r="F2382" s="25"/>
      <c r="G2382" s="25">
        <v>36</v>
      </c>
      <c r="H2382" s="38">
        <f t="shared" si="157"/>
        <v>36</v>
      </c>
      <c r="I2382" s="149"/>
      <c r="J2382" s="192">
        <f t="shared" si="158"/>
        <v>36</v>
      </c>
      <c r="K2382" s="149">
        <v>12.75</v>
      </c>
      <c r="L2382" s="38">
        <f t="shared" si="159"/>
        <v>459</v>
      </c>
      <c r="M2382" s="25"/>
      <c r="N2382" s="38">
        <f t="shared" si="160"/>
        <v>459</v>
      </c>
      <c r="O2382" s="25"/>
    </row>
    <row r="2383" ht="12" spans="1:15">
      <c r="A2383" s="25" t="s">
        <v>4314</v>
      </c>
      <c r="B2383" s="25" t="s">
        <v>8187</v>
      </c>
      <c r="C2383" s="25">
        <v>1</v>
      </c>
      <c r="D2383" s="25" t="s">
        <v>8198</v>
      </c>
      <c r="E2383" s="25"/>
      <c r="F2383" s="25"/>
      <c r="G2383" s="25">
        <v>140</v>
      </c>
      <c r="H2383" s="38">
        <f t="shared" si="157"/>
        <v>140</v>
      </c>
      <c r="I2383" s="149"/>
      <c r="J2383" s="192">
        <f t="shared" si="158"/>
        <v>140</v>
      </c>
      <c r="K2383" s="149">
        <v>12.75</v>
      </c>
      <c r="L2383" s="38">
        <f t="shared" si="159"/>
        <v>1785</v>
      </c>
      <c r="M2383" s="25"/>
      <c r="N2383" s="38">
        <f t="shared" si="160"/>
        <v>1785</v>
      </c>
      <c r="O2383" s="25"/>
    </row>
    <row r="2384" ht="12" spans="1:15">
      <c r="A2384" s="25" t="s">
        <v>4314</v>
      </c>
      <c r="B2384" s="25" t="s">
        <v>8187</v>
      </c>
      <c r="C2384" s="25">
        <v>1</v>
      </c>
      <c r="D2384" s="25" t="s">
        <v>8199</v>
      </c>
      <c r="E2384" s="25"/>
      <c r="F2384" s="25"/>
      <c r="G2384" s="25">
        <v>52</v>
      </c>
      <c r="H2384" s="38">
        <f t="shared" si="157"/>
        <v>52</v>
      </c>
      <c r="I2384" s="149"/>
      <c r="J2384" s="192">
        <f t="shared" si="158"/>
        <v>52</v>
      </c>
      <c r="K2384" s="149">
        <v>12.75</v>
      </c>
      <c r="L2384" s="38">
        <f t="shared" si="159"/>
        <v>663</v>
      </c>
      <c r="M2384" s="25"/>
      <c r="N2384" s="38">
        <f t="shared" si="160"/>
        <v>663</v>
      </c>
      <c r="O2384" s="25"/>
    </row>
    <row r="2385" ht="12" spans="1:15">
      <c r="A2385" s="25" t="s">
        <v>4314</v>
      </c>
      <c r="B2385" s="25" t="s">
        <v>8187</v>
      </c>
      <c r="C2385" s="25">
        <v>1</v>
      </c>
      <c r="D2385" s="25" t="s">
        <v>8200</v>
      </c>
      <c r="E2385" s="25"/>
      <c r="F2385" s="25"/>
      <c r="G2385" s="25">
        <v>36</v>
      </c>
      <c r="H2385" s="38">
        <f t="shared" si="157"/>
        <v>36</v>
      </c>
      <c r="I2385" s="149"/>
      <c r="J2385" s="192">
        <f t="shared" si="158"/>
        <v>36</v>
      </c>
      <c r="K2385" s="149">
        <v>12.75</v>
      </c>
      <c r="L2385" s="38">
        <f t="shared" si="159"/>
        <v>459</v>
      </c>
      <c r="M2385" s="25"/>
      <c r="N2385" s="38">
        <f t="shared" si="160"/>
        <v>459</v>
      </c>
      <c r="O2385" s="25"/>
    </row>
    <row r="2386" ht="12" spans="1:15">
      <c r="A2386" s="25" t="s">
        <v>4314</v>
      </c>
      <c r="B2386" s="25" t="s">
        <v>8187</v>
      </c>
      <c r="C2386" s="25">
        <v>1</v>
      </c>
      <c r="D2386" s="25" t="s">
        <v>8201</v>
      </c>
      <c r="E2386" s="25"/>
      <c r="F2386" s="25"/>
      <c r="G2386" s="25">
        <v>36</v>
      </c>
      <c r="H2386" s="38">
        <f t="shared" si="157"/>
        <v>36</v>
      </c>
      <c r="I2386" s="149"/>
      <c r="J2386" s="192">
        <f t="shared" si="158"/>
        <v>36</v>
      </c>
      <c r="K2386" s="149">
        <v>12.75</v>
      </c>
      <c r="L2386" s="38">
        <f t="shared" si="159"/>
        <v>459</v>
      </c>
      <c r="M2386" s="25"/>
      <c r="N2386" s="38">
        <f t="shared" si="160"/>
        <v>459</v>
      </c>
      <c r="O2386" s="25"/>
    </row>
    <row r="2387" ht="12" spans="1:15">
      <c r="A2387" s="25" t="s">
        <v>4314</v>
      </c>
      <c r="B2387" s="25" t="s">
        <v>8187</v>
      </c>
      <c r="C2387" s="25">
        <v>1</v>
      </c>
      <c r="D2387" s="25" t="s">
        <v>8202</v>
      </c>
      <c r="E2387" s="25"/>
      <c r="F2387" s="25"/>
      <c r="G2387" s="25">
        <v>20</v>
      </c>
      <c r="H2387" s="38">
        <f t="shared" si="157"/>
        <v>20</v>
      </c>
      <c r="I2387" s="149"/>
      <c r="J2387" s="192">
        <f t="shared" si="158"/>
        <v>20</v>
      </c>
      <c r="K2387" s="149">
        <v>12.75</v>
      </c>
      <c r="L2387" s="38">
        <f t="shared" si="159"/>
        <v>255</v>
      </c>
      <c r="M2387" s="25"/>
      <c r="N2387" s="38">
        <f t="shared" si="160"/>
        <v>255</v>
      </c>
      <c r="O2387" s="25"/>
    </row>
    <row r="2388" ht="12" spans="1:15">
      <c r="A2388" s="25" t="s">
        <v>4314</v>
      </c>
      <c r="B2388" s="25" t="s">
        <v>8187</v>
      </c>
      <c r="C2388" s="25">
        <v>1</v>
      </c>
      <c r="D2388" s="25" t="s">
        <v>8203</v>
      </c>
      <c r="E2388" s="25"/>
      <c r="F2388" s="25"/>
      <c r="G2388" s="25">
        <v>12</v>
      </c>
      <c r="H2388" s="38">
        <f t="shared" si="157"/>
        <v>12</v>
      </c>
      <c r="I2388" s="149"/>
      <c r="J2388" s="192">
        <f t="shared" si="158"/>
        <v>12</v>
      </c>
      <c r="K2388" s="149">
        <v>12.75</v>
      </c>
      <c r="L2388" s="38">
        <f t="shared" si="159"/>
        <v>153</v>
      </c>
      <c r="M2388" s="25"/>
      <c r="N2388" s="38">
        <f t="shared" si="160"/>
        <v>153</v>
      </c>
      <c r="O2388" s="25"/>
    </row>
    <row r="2389" ht="12" spans="1:15">
      <c r="A2389" s="25" t="s">
        <v>4314</v>
      </c>
      <c r="B2389" s="25" t="s">
        <v>8187</v>
      </c>
      <c r="C2389" s="25">
        <v>1</v>
      </c>
      <c r="D2389" s="25" t="s">
        <v>8204</v>
      </c>
      <c r="E2389" s="25"/>
      <c r="F2389" s="25"/>
      <c r="G2389" s="25">
        <v>20</v>
      </c>
      <c r="H2389" s="38">
        <f t="shared" si="157"/>
        <v>20</v>
      </c>
      <c r="I2389" s="149"/>
      <c r="J2389" s="192">
        <f t="shared" si="158"/>
        <v>20</v>
      </c>
      <c r="K2389" s="149">
        <v>12.75</v>
      </c>
      <c r="L2389" s="38">
        <f t="shared" si="159"/>
        <v>255</v>
      </c>
      <c r="M2389" s="25"/>
      <c r="N2389" s="38">
        <f t="shared" si="160"/>
        <v>255</v>
      </c>
      <c r="O2389" s="25"/>
    </row>
    <row r="2390" ht="12" spans="1:15">
      <c r="A2390" s="25" t="s">
        <v>4314</v>
      </c>
      <c r="B2390" s="25" t="s">
        <v>8187</v>
      </c>
      <c r="C2390" s="25">
        <v>1</v>
      </c>
      <c r="D2390" s="25" t="s">
        <v>8205</v>
      </c>
      <c r="E2390" s="25"/>
      <c r="F2390" s="25"/>
      <c r="G2390" s="25">
        <v>44</v>
      </c>
      <c r="H2390" s="38">
        <f t="shared" si="157"/>
        <v>44</v>
      </c>
      <c r="I2390" s="149"/>
      <c r="J2390" s="192">
        <f t="shared" si="158"/>
        <v>44</v>
      </c>
      <c r="K2390" s="149">
        <v>12.75</v>
      </c>
      <c r="L2390" s="38">
        <f t="shared" si="159"/>
        <v>561</v>
      </c>
      <c r="M2390" s="25"/>
      <c r="N2390" s="38">
        <f t="shared" si="160"/>
        <v>561</v>
      </c>
      <c r="O2390" s="25"/>
    </row>
    <row r="2391" ht="12" spans="1:15">
      <c r="A2391" s="25" t="s">
        <v>4314</v>
      </c>
      <c r="B2391" s="25" t="s">
        <v>8187</v>
      </c>
      <c r="C2391" s="25">
        <v>1</v>
      </c>
      <c r="D2391" s="25" t="s">
        <v>8206</v>
      </c>
      <c r="E2391" s="25"/>
      <c r="F2391" s="25"/>
      <c r="G2391" s="25">
        <v>20</v>
      </c>
      <c r="H2391" s="38">
        <f t="shared" si="157"/>
        <v>20</v>
      </c>
      <c r="I2391" s="149"/>
      <c r="J2391" s="192">
        <f t="shared" si="158"/>
        <v>20</v>
      </c>
      <c r="K2391" s="149">
        <v>12.75</v>
      </c>
      <c r="L2391" s="38">
        <f t="shared" si="159"/>
        <v>255</v>
      </c>
      <c r="M2391" s="25"/>
      <c r="N2391" s="38">
        <f t="shared" si="160"/>
        <v>255</v>
      </c>
      <c r="O2391" s="25"/>
    </row>
    <row r="2392" ht="12" spans="1:15">
      <c r="A2392" s="25" t="s">
        <v>4314</v>
      </c>
      <c r="B2392" s="25" t="s">
        <v>8187</v>
      </c>
      <c r="C2392" s="25">
        <v>1</v>
      </c>
      <c r="D2392" s="25" t="s">
        <v>8207</v>
      </c>
      <c r="E2392" s="25"/>
      <c r="F2392" s="25"/>
      <c r="G2392" s="25">
        <v>48</v>
      </c>
      <c r="H2392" s="38">
        <f t="shared" si="157"/>
        <v>48</v>
      </c>
      <c r="I2392" s="149"/>
      <c r="J2392" s="192">
        <f t="shared" si="158"/>
        <v>48</v>
      </c>
      <c r="K2392" s="149">
        <v>12.75</v>
      </c>
      <c r="L2392" s="38">
        <f t="shared" si="159"/>
        <v>612</v>
      </c>
      <c r="M2392" s="25"/>
      <c r="N2392" s="38">
        <f t="shared" si="160"/>
        <v>612</v>
      </c>
      <c r="O2392" s="25"/>
    </row>
    <row r="2393" ht="12" spans="1:15">
      <c r="A2393" s="25" t="s">
        <v>4314</v>
      </c>
      <c r="B2393" s="25" t="s">
        <v>8187</v>
      </c>
      <c r="C2393" s="25">
        <v>1</v>
      </c>
      <c r="D2393" s="25" t="s">
        <v>8208</v>
      </c>
      <c r="E2393" s="25"/>
      <c r="F2393" s="25"/>
      <c r="G2393" s="25">
        <v>40</v>
      </c>
      <c r="H2393" s="38">
        <f t="shared" si="157"/>
        <v>40</v>
      </c>
      <c r="I2393" s="149"/>
      <c r="J2393" s="192">
        <f t="shared" si="158"/>
        <v>40</v>
      </c>
      <c r="K2393" s="149">
        <v>12.75</v>
      </c>
      <c r="L2393" s="38">
        <f t="shared" si="159"/>
        <v>510</v>
      </c>
      <c r="M2393" s="25"/>
      <c r="N2393" s="38">
        <f t="shared" si="160"/>
        <v>510</v>
      </c>
      <c r="O2393" s="25"/>
    </row>
    <row r="2394" ht="12" spans="1:15">
      <c r="A2394" s="25" t="s">
        <v>4314</v>
      </c>
      <c r="B2394" s="25" t="s">
        <v>8187</v>
      </c>
      <c r="C2394" s="25">
        <v>1</v>
      </c>
      <c r="D2394" s="25" t="s">
        <v>8209</v>
      </c>
      <c r="E2394" s="25"/>
      <c r="F2394" s="25"/>
      <c r="G2394" s="25">
        <v>28</v>
      </c>
      <c r="H2394" s="38">
        <f t="shared" si="157"/>
        <v>28</v>
      </c>
      <c r="I2394" s="149"/>
      <c r="J2394" s="192">
        <f t="shared" si="158"/>
        <v>28</v>
      </c>
      <c r="K2394" s="149">
        <v>12.75</v>
      </c>
      <c r="L2394" s="38">
        <f t="shared" si="159"/>
        <v>357</v>
      </c>
      <c r="M2394" s="25"/>
      <c r="N2394" s="38">
        <f t="shared" si="160"/>
        <v>357</v>
      </c>
      <c r="O2394" s="25"/>
    </row>
    <row r="2395" ht="12" spans="1:15">
      <c r="A2395" s="25" t="s">
        <v>4314</v>
      </c>
      <c r="B2395" s="25" t="s">
        <v>8187</v>
      </c>
      <c r="C2395" s="25">
        <v>1</v>
      </c>
      <c r="D2395" s="25" t="s">
        <v>8210</v>
      </c>
      <c r="E2395" s="25"/>
      <c r="F2395" s="25"/>
      <c r="G2395" s="25">
        <v>16</v>
      </c>
      <c r="H2395" s="38">
        <f t="shared" si="157"/>
        <v>16</v>
      </c>
      <c r="I2395" s="149"/>
      <c r="J2395" s="192">
        <f t="shared" si="158"/>
        <v>16</v>
      </c>
      <c r="K2395" s="149">
        <v>12.75</v>
      </c>
      <c r="L2395" s="38">
        <f t="shared" si="159"/>
        <v>204</v>
      </c>
      <c r="M2395" s="25"/>
      <c r="N2395" s="38">
        <f t="shared" si="160"/>
        <v>204</v>
      </c>
      <c r="O2395" s="25"/>
    </row>
    <row r="2396" ht="12" spans="1:15">
      <c r="A2396" s="25" t="s">
        <v>4314</v>
      </c>
      <c r="B2396" s="25" t="s">
        <v>8187</v>
      </c>
      <c r="C2396" s="25">
        <v>1</v>
      </c>
      <c r="D2396" s="25" t="s">
        <v>8211</v>
      </c>
      <c r="E2396" s="25"/>
      <c r="F2396" s="25"/>
      <c r="G2396" s="25">
        <v>12</v>
      </c>
      <c r="H2396" s="38">
        <f t="shared" si="157"/>
        <v>12</v>
      </c>
      <c r="I2396" s="149"/>
      <c r="J2396" s="192">
        <f t="shared" si="158"/>
        <v>12</v>
      </c>
      <c r="K2396" s="149">
        <v>12.75</v>
      </c>
      <c r="L2396" s="38">
        <f t="shared" si="159"/>
        <v>153</v>
      </c>
      <c r="M2396" s="25"/>
      <c r="N2396" s="38">
        <f t="shared" si="160"/>
        <v>153</v>
      </c>
      <c r="O2396" s="25"/>
    </row>
    <row r="2397" ht="12" spans="1:15">
      <c r="A2397" s="25" t="s">
        <v>4314</v>
      </c>
      <c r="B2397" s="25" t="s">
        <v>8187</v>
      </c>
      <c r="C2397" s="25">
        <v>1</v>
      </c>
      <c r="D2397" s="25" t="s">
        <v>8212</v>
      </c>
      <c r="E2397" s="25"/>
      <c r="F2397" s="25"/>
      <c r="G2397" s="25">
        <v>48</v>
      </c>
      <c r="H2397" s="38">
        <f t="shared" si="157"/>
        <v>48</v>
      </c>
      <c r="I2397" s="149"/>
      <c r="J2397" s="192">
        <f t="shared" si="158"/>
        <v>48</v>
      </c>
      <c r="K2397" s="149">
        <v>12.75</v>
      </c>
      <c r="L2397" s="38">
        <f t="shared" si="159"/>
        <v>612</v>
      </c>
      <c r="M2397" s="25"/>
      <c r="N2397" s="38">
        <f t="shared" si="160"/>
        <v>612</v>
      </c>
      <c r="O2397" s="25"/>
    </row>
    <row r="2398" ht="12" spans="1:15">
      <c r="A2398" s="25" t="s">
        <v>4314</v>
      </c>
      <c r="B2398" s="25" t="s">
        <v>8187</v>
      </c>
      <c r="C2398" s="25">
        <v>2</v>
      </c>
      <c r="D2398" s="25" t="s">
        <v>8213</v>
      </c>
      <c r="E2398" s="25"/>
      <c r="F2398" s="25"/>
      <c r="G2398" s="25">
        <v>20</v>
      </c>
      <c r="H2398" s="38">
        <f t="shared" si="157"/>
        <v>20</v>
      </c>
      <c r="I2398" s="149"/>
      <c r="J2398" s="192">
        <f t="shared" si="158"/>
        <v>20</v>
      </c>
      <c r="K2398" s="149">
        <v>12.75</v>
      </c>
      <c r="L2398" s="38">
        <f t="shared" si="159"/>
        <v>255</v>
      </c>
      <c r="M2398" s="25"/>
      <c r="N2398" s="38">
        <f t="shared" si="160"/>
        <v>255</v>
      </c>
      <c r="O2398" s="25"/>
    </row>
    <row r="2399" ht="12" spans="1:15">
      <c r="A2399" s="25" t="s">
        <v>4314</v>
      </c>
      <c r="B2399" s="25" t="s">
        <v>8187</v>
      </c>
      <c r="C2399" s="25">
        <v>2</v>
      </c>
      <c r="D2399" s="25" t="s">
        <v>8214</v>
      </c>
      <c r="E2399" s="25"/>
      <c r="F2399" s="25"/>
      <c r="G2399" s="25">
        <v>36</v>
      </c>
      <c r="H2399" s="38">
        <f t="shared" si="157"/>
        <v>36</v>
      </c>
      <c r="I2399" s="149"/>
      <c r="J2399" s="192">
        <f t="shared" si="158"/>
        <v>36</v>
      </c>
      <c r="K2399" s="149">
        <v>12.75</v>
      </c>
      <c r="L2399" s="38">
        <f t="shared" si="159"/>
        <v>459</v>
      </c>
      <c r="M2399" s="25"/>
      <c r="N2399" s="38">
        <f t="shared" si="160"/>
        <v>459</v>
      </c>
      <c r="O2399" s="25"/>
    </row>
    <row r="2400" ht="12" spans="1:15">
      <c r="A2400" s="25" t="s">
        <v>4314</v>
      </c>
      <c r="B2400" s="25" t="s">
        <v>8187</v>
      </c>
      <c r="C2400" s="25">
        <v>2</v>
      </c>
      <c r="D2400" s="25" t="s">
        <v>8215</v>
      </c>
      <c r="E2400" s="25"/>
      <c r="F2400" s="25"/>
      <c r="G2400" s="25">
        <v>52</v>
      </c>
      <c r="H2400" s="38">
        <f t="shared" si="157"/>
        <v>52</v>
      </c>
      <c r="I2400" s="149"/>
      <c r="J2400" s="192">
        <f t="shared" si="158"/>
        <v>52</v>
      </c>
      <c r="K2400" s="149">
        <v>12.75</v>
      </c>
      <c r="L2400" s="38">
        <f t="shared" si="159"/>
        <v>663</v>
      </c>
      <c r="M2400" s="25"/>
      <c r="N2400" s="38">
        <f t="shared" si="160"/>
        <v>663</v>
      </c>
      <c r="O2400" s="25"/>
    </row>
    <row r="2401" ht="12" spans="1:15">
      <c r="A2401" s="25" t="s">
        <v>4314</v>
      </c>
      <c r="B2401" s="25" t="s">
        <v>8187</v>
      </c>
      <c r="C2401" s="25">
        <v>2</v>
      </c>
      <c r="D2401" s="25" t="s">
        <v>8216</v>
      </c>
      <c r="E2401" s="25"/>
      <c r="F2401" s="25"/>
      <c r="G2401" s="25">
        <v>36</v>
      </c>
      <c r="H2401" s="38">
        <f t="shared" si="157"/>
        <v>36</v>
      </c>
      <c r="I2401" s="149"/>
      <c r="J2401" s="192">
        <f t="shared" si="158"/>
        <v>36</v>
      </c>
      <c r="K2401" s="149">
        <v>12.75</v>
      </c>
      <c r="L2401" s="38">
        <f t="shared" si="159"/>
        <v>459</v>
      </c>
      <c r="M2401" s="25"/>
      <c r="N2401" s="38">
        <f t="shared" si="160"/>
        <v>459</v>
      </c>
      <c r="O2401" s="25"/>
    </row>
    <row r="2402" ht="12" spans="1:15">
      <c r="A2402" s="25" t="s">
        <v>4314</v>
      </c>
      <c r="B2402" s="25" t="s">
        <v>8187</v>
      </c>
      <c r="C2402" s="25">
        <v>2</v>
      </c>
      <c r="D2402" s="25" t="s">
        <v>6822</v>
      </c>
      <c r="E2402" s="25"/>
      <c r="F2402" s="25"/>
      <c r="G2402" s="25">
        <v>20</v>
      </c>
      <c r="H2402" s="38">
        <f t="shared" si="157"/>
        <v>20</v>
      </c>
      <c r="I2402" s="149"/>
      <c r="J2402" s="192">
        <f t="shared" si="158"/>
        <v>20</v>
      </c>
      <c r="K2402" s="149">
        <v>12.75</v>
      </c>
      <c r="L2402" s="38">
        <f t="shared" si="159"/>
        <v>255</v>
      </c>
      <c r="M2402" s="25"/>
      <c r="N2402" s="38">
        <f t="shared" si="160"/>
        <v>255</v>
      </c>
      <c r="O2402" s="25"/>
    </row>
    <row r="2403" ht="12" spans="1:15">
      <c r="A2403" s="25" t="s">
        <v>4314</v>
      </c>
      <c r="B2403" s="25" t="s">
        <v>8187</v>
      </c>
      <c r="C2403" s="25">
        <v>2</v>
      </c>
      <c r="D2403" s="25" t="s">
        <v>8217</v>
      </c>
      <c r="E2403" s="25"/>
      <c r="F2403" s="25"/>
      <c r="G2403" s="25">
        <v>20</v>
      </c>
      <c r="H2403" s="38">
        <f t="shared" si="157"/>
        <v>20</v>
      </c>
      <c r="I2403" s="149"/>
      <c r="J2403" s="192">
        <f t="shared" si="158"/>
        <v>20</v>
      </c>
      <c r="K2403" s="149">
        <v>12.75</v>
      </c>
      <c r="L2403" s="38">
        <f t="shared" si="159"/>
        <v>255</v>
      </c>
      <c r="M2403" s="25"/>
      <c r="N2403" s="38">
        <f t="shared" si="160"/>
        <v>255</v>
      </c>
      <c r="O2403" s="25"/>
    </row>
    <row r="2404" ht="12" spans="1:15">
      <c r="A2404" s="25" t="s">
        <v>4314</v>
      </c>
      <c r="B2404" s="25" t="s">
        <v>8187</v>
      </c>
      <c r="C2404" s="25">
        <v>2</v>
      </c>
      <c r="D2404" s="25" t="s">
        <v>8218</v>
      </c>
      <c r="E2404" s="25"/>
      <c r="F2404" s="25"/>
      <c r="G2404" s="25">
        <v>24</v>
      </c>
      <c r="H2404" s="38">
        <f t="shared" si="157"/>
        <v>24</v>
      </c>
      <c r="I2404" s="149"/>
      <c r="J2404" s="192">
        <f t="shared" si="158"/>
        <v>24</v>
      </c>
      <c r="K2404" s="149">
        <v>12.75</v>
      </c>
      <c r="L2404" s="38">
        <f t="shared" si="159"/>
        <v>306</v>
      </c>
      <c r="M2404" s="25"/>
      <c r="N2404" s="38">
        <f t="shared" si="160"/>
        <v>306</v>
      </c>
      <c r="O2404" s="25"/>
    </row>
    <row r="2405" ht="12" spans="1:15">
      <c r="A2405" s="25" t="s">
        <v>4314</v>
      </c>
      <c r="B2405" s="25" t="s">
        <v>8187</v>
      </c>
      <c r="C2405" s="25">
        <v>2</v>
      </c>
      <c r="D2405" s="25" t="s">
        <v>8219</v>
      </c>
      <c r="E2405" s="25"/>
      <c r="F2405" s="25"/>
      <c r="G2405" s="25">
        <v>20</v>
      </c>
      <c r="H2405" s="38">
        <f t="shared" si="157"/>
        <v>20</v>
      </c>
      <c r="I2405" s="149"/>
      <c r="J2405" s="192">
        <f t="shared" si="158"/>
        <v>20</v>
      </c>
      <c r="K2405" s="149">
        <v>12.75</v>
      </c>
      <c r="L2405" s="38">
        <f t="shared" si="159"/>
        <v>255</v>
      </c>
      <c r="M2405" s="25"/>
      <c r="N2405" s="38">
        <f t="shared" si="160"/>
        <v>255</v>
      </c>
      <c r="O2405" s="25"/>
    </row>
    <row r="2406" ht="12" spans="1:15">
      <c r="A2406" s="25" t="s">
        <v>4314</v>
      </c>
      <c r="B2406" s="25" t="s">
        <v>8187</v>
      </c>
      <c r="C2406" s="25">
        <v>2</v>
      </c>
      <c r="D2406" s="25" t="s">
        <v>8220</v>
      </c>
      <c r="E2406" s="25"/>
      <c r="F2406" s="25"/>
      <c r="G2406" s="25">
        <v>20</v>
      </c>
      <c r="H2406" s="38">
        <f t="shared" si="157"/>
        <v>20</v>
      </c>
      <c r="I2406" s="149"/>
      <c r="J2406" s="192">
        <f t="shared" si="158"/>
        <v>20</v>
      </c>
      <c r="K2406" s="149">
        <v>12.75</v>
      </c>
      <c r="L2406" s="38">
        <f t="shared" si="159"/>
        <v>255</v>
      </c>
      <c r="M2406" s="25"/>
      <c r="N2406" s="38">
        <f t="shared" si="160"/>
        <v>255</v>
      </c>
      <c r="O2406" s="25"/>
    </row>
    <row r="2407" ht="12" spans="1:15">
      <c r="A2407" s="25" t="s">
        <v>4314</v>
      </c>
      <c r="B2407" s="25" t="s">
        <v>8187</v>
      </c>
      <c r="C2407" s="25">
        <v>2</v>
      </c>
      <c r="D2407" s="25" t="s">
        <v>8221</v>
      </c>
      <c r="E2407" s="25"/>
      <c r="F2407" s="25"/>
      <c r="G2407" s="25">
        <v>36</v>
      </c>
      <c r="H2407" s="38">
        <f t="shared" si="157"/>
        <v>36</v>
      </c>
      <c r="I2407" s="149"/>
      <c r="J2407" s="192">
        <f t="shared" si="158"/>
        <v>36</v>
      </c>
      <c r="K2407" s="149">
        <v>12.75</v>
      </c>
      <c r="L2407" s="38">
        <f t="shared" si="159"/>
        <v>459</v>
      </c>
      <c r="M2407" s="25"/>
      <c r="N2407" s="38">
        <f t="shared" si="160"/>
        <v>459</v>
      </c>
      <c r="O2407" s="25"/>
    </row>
    <row r="2408" ht="12" spans="1:15">
      <c r="A2408" s="25" t="s">
        <v>4314</v>
      </c>
      <c r="B2408" s="25" t="s">
        <v>8187</v>
      </c>
      <c r="C2408" s="25">
        <v>2</v>
      </c>
      <c r="D2408" s="25" t="s">
        <v>8222</v>
      </c>
      <c r="E2408" s="25"/>
      <c r="F2408" s="25"/>
      <c r="G2408" s="25">
        <v>16</v>
      </c>
      <c r="H2408" s="38">
        <f t="shared" si="157"/>
        <v>16</v>
      </c>
      <c r="I2408" s="149"/>
      <c r="J2408" s="192">
        <f t="shared" si="158"/>
        <v>16</v>
      </c>
      <c r="K2408" s="149">
        <v>12.75</v>
      </c>
      <c r="L2408" s="38">
        <f t="shared" si="159"/>
        <v>204</v>
      </c>
      <c r="M2408" s="25"/>
      <c r="N2408" s="38">
        <f t="shared" si="160"/>
        <v>204</v>
      </c>
      <c r="O2408" s="25"/>
    </row>
    <row r="2409" ht="12" spans="1:15">
      <c r="A2409" s="25" t="s">
        <v>4314</v>
      </c>
      <c r="B2409" s="25" t="s">
        <v>8187</v>
      </c>
      <c r="C2409" s="25">
        <v>2</v>
      </c>
      <c r="D2409" s="25" t="s">
        <v>8223</v>
      </c>
      <c r="E2409" s="25"/>
      <c r="F2409" s="25"/>
      <c r="G2409" s="25">
        <v>16</v>
      </c>
      <c r="H2409" s="38">
        <f t="shared" si="157"/>
        <v>16</v>
      </c>
      <c r="I2409" s="149"/>
      <c r="J2409" s="192">
        <f t="shared" si="158"/>
        <v>16</v>
      </c>
      <c r="K2409" s="149">
        <v>12.75</v>
      </c>
      <c r="L2409" s="38">
        <f t="shared" si="159"/>
        <v>204</v>
      </c>
      <c r="M2409" s="25"/>
      <c r="N2409" s="38">
        <f t="shared" si="160"/>
        <v>204</v>
      </c>
      <c r="O2409" s="25"/>
    </row>
    <row r="2410" ht="12" spans="1:15">
      <c r="A2410" s="25" t="s">
        <v>4314</v>
      </c>
      <c r="B2410" s="25" t="s">
        <v>8187</v>
      </c>
      <c r="C2410" s="25">
        <v>2</v>
      </c>
      <c r="D2410" s="25" t="s">
        <v>7754</v>
      </c>
      <c r="E2410" s="25"/>
      <c r="F2410" s="25"/>
      <c r="G2410" s="25">
        <v>12</v>
      </c>
      <c r="H2410" s="38">
        <f t="shared" si="157"/>
        <v>12</v>
      </c>
      <c r="I2410" s="149"/>
      <c r="J2410" s="192">
        <f t="shared" si="158"/>
        <v>12</v>
      </c>
      <c r="K2410" s="149">
        <v>12.75</v>
      </c>
      <c r="L2410" s="38">
        <f t="shared" si="159"/>
        <v>153</v>
      </c>
      <c r="M2410" s="25"/>
      <c r="N2410" s="38">
        <f t="shared" si="160"/>
        <v>153</v>
      </c>
      <c r="O2410" s="25"/>
    </row>
    <row r="2411" ht="12" spans="1:15">
      <c r="A2411" s="25" t="s">
        <v>4314</v>
      </c>
      <c r="B2411" s="25" t="s">
        <v>8187</v>
      </c>
      <c r="C2411" s="25">
        <v>2</v>
      </c>
      <c r="D2411" s="25" t="s">
        <v>7244</v>
      </c>
      <c r="E2411" s="25"/>
      <c r="F2411" s="25"/>
      <c r="G2411" s="25">
        <v>16</v>
      </c>
      <c r="H2411" s="38">
        <f t="shared" si="157"/>
        <v>16</v>
      </c>
      <c r="I2411" s="149"/>
      <c r="J2411" s="192">
        <f t="shared" si="158"/>
        <v>16</v>
      </c>
      <c r="K2411" s="149">
        <v>12.75</v>
      </c>
      <c r="L2411" s="38">
        <f t="shared" si="159"/>
        <v>204</v>
      </c>
      <c r="M2411" s="25"/>
      <c r="N2411" s="38">
        <f t="shared" si="160"/>
        <v>204</v>
      </c>
      <c r="O2411" s="25"/>
    </row>
    <row r="2412" ht="12" spans="1:15">
      <c r="A2412" s="25" t="s">
        <v>4314</v>
      </c>
      <c r="B2412" s="25" t="s">
        <v>8187</v>
      </c>
      <c r="C2412" s="25">
        <v>2</v>
      </c>
      <c r="D2412" s="25" t="s">
        <v>8224</v>
      </c>
      <c r="E2412" s="25"/>
      <c r="F2412" s="25"/>
      <c r="G2412" s="25">
        <v>16</v>
      </c>
      <c r="H2412" s="38">
        <f t="shared" si="157"/>
        <v>16</v>
      </c>
      <c r="I2412" s="149"/>
      <c r="J2412" s="192">
        <f t="shared" si="158"/>
        <v>16</v>
      </c>
      <c r="K2412" s="149">
        <v>12.75</v>
      </c>
      <c r="L2412" s="38">
        <f t="shared" si="159"/>
        <v>204</v>
      </c>
      <c r="M2412" s="25"/>
      <c r="N2412" s="38">
        <f t="shared" si="160"/>
        <v>204</v>
      </c>
      <c r="O2412" s="25"/>
    </row>
    <row r="2413" ht="12" spans="1:15">
      <c r="A2413" s="25" t="s">
        <v>4314</v>
      </c>
      <c r="B2413" s="25" t="s">
        <v>8187</v>
      </c>
      <c r="C2413" s="25">
        <v>2</v>
      </c>
      <c r="D2413" s="25" t="s">
        <v>8225</v>
      </c>
      <c r="E2413" s="25"/>
      <c r="F2413" s="25"/>
      <c r="G2413" s="25">
        <v>28</v>
      </c>
      <c r="H2413" s="38">
        <f t="shared" si="157"/>
        <v>28</v>
      </c>
      <c r="I2413" s="149"/>
      <c r="J2413" s="192">
        <f t="shared" si="158"/>
        <v>28</v>
      </c>
      <c r="K2413" s="149">
        <v>12.75</v>
      </c>
      <c r="L2413" s="38">
        <f t="shared" si="159"/>
        <v>357</v>
      </c>
      <c r="M2413" s="25"/>
      <c r="N2413" s="38">
        <f t="shared" si="160"/>
        <v>357</v>
      </c>
      <c r="O2413" s="25"/>
    </row>
    <row r="2414" ht="12" spans="1:15">
      <c r="A2414" s="25" t="s">
        <v>4314</v>
      </c>
      <c r="B2414" s="25" t="s">
        <v>8187</v>
      </c>
      <c r="C2414" s="25">
        <v>2</v>
      </c>
      <c r="D2414" s="25" t="s">
        <v>8226</v>
      </c>
      <c r="E2414" s="25"/>
      <c r="F2414" s="25"/>
      <c r="G2414" s="25">
        <v>40</v>
      </c>
      <c r="H2414" s="38">
        <f t="shared" si="157"/>
        <v>40</v>
      </c>
      <c r="I2414" s="149"/>
      <c r="J2414" s="192">
        <f t="shared" si="158"/>
        <v>40</v>
      </c>
      <c r="K2414" s="149">
        <v>12.75</v>
      </c>
      <c r="L2414" s="38">
        <f t="shared" si="159"/>
        <v>510</v>
      </c>
      <c r="M2414" s="25"/>
      <c r="N2414" s="38">
        <f t="shared" si="160"/>
        <v>510</v>
      </c>
      <c r="O2414" s="25"/>
    </row>
    <row r="2415" ht="12" spans="1:15">
      <c r="A2415" s="25" t="s">
        <v>4314</v>
      </c>
      <c r="B2415" s="25" t="s">
        <v>8187</v>
      </c>
      <c r="C2415" s="25">
        <v>2</v>
      </c>
      <c r="D2415" s="25" t="s">
        <v>8227</v>
      </c>
      <c r="E2415" s="25"/>
      <c r="F2415" s="25"/>
      <c r="G2415" s="25">
        <v>68</v>
      </c>
      <c r="H2415" s="38">
        <f t="shared" si="157"/>
        <v>68</v>
      </c>
      <c r="I2415" s="149"/>
      <c r="J2415" s="192">
        <f t="shared" si="158"/>
        <v>68</v>
      </c>
      <c r="K2415" s="149">
        <v>12.75</v>
      </c>
      <c r="L2415" s="38">
        <f t="shared" si="159"/>
        <v>867</v>
      </c>
      <c r="M2415" s="25"/>
      <c r="N2415" s="38">
        <f t="shared" si="160"/>
        <v>867</v>
      </c>
      <c r="O2415" s="25"/>
    </row>
    <row r="2416" ht="12" spans="1:15">
      <c r="A2416" s="25" t="s">
        <v>4314</v>
      </c>
      <c r="B2416" s="25" t="s">
        <v>8187</v>
      </c>
      <c r="C2416" s="25">
        <v>3</v>
      </c>
      <c r="D2416" s="25" t="s">
        <v>8228</v>
      </c>
      <c r="E2416" s="25"/>
      <c r="F2416" s="25"/>
      <c r="G2416" s="25">
        <v>20</v>
      </c>
      <c r="H2416" s="38">
        <f t="shared" si="157"/>
        <v>20</v>
      </c>
      <c r="I2416" s="149"/>
      <c r="J2416" s="192">
        <f t="shared" si="158"/>
        <v>20</v>
      </c>
      <c r="K2416" s="149">
        <v>12.75</v>
      </c>
      <c r="L2416" s="38">
        <f t="shared" si="159"/>
        <v>255</v>
      </c>
      <c r="M2416" s="25"/>
      <c r="N2416" s="38">
        <f t="shared" si="160"/>
        <v>255</v>
      </c>
      <c r="O2416" s="25"/>
    </row>
    <row r="2417" ht="12" spans="1:15">
      <c r="A2417" s="25" t="s">
        <v>4314</v>
      </c>
      <c r="B2417" s="25" t="s">
        <v>8187</v>
      </c>
      <c r="C2417" s="25">
        <v>3</v>
      </c>
      <c r="D2417" s="25" t="s">
        <v>8229</v>
      </c>
      <c r="E2417" s="25"/>
      <c r="F2417" s="25"/>
      <c r="G2417" s="25">
        <v>16</v>
      </c>
      <c r="H2417" s="38">
        <f t="shared" si="157"/>
        <v>16</v>
      </c>
      <c r="I2417" s="149"/>
      <c r="J2417" s="192">
        <f t="shared" si="158"/>
        <v>16</v>
      </c>
      <c r="K2417" s="149">
        <v>12.75</v>
      </c>
      <c r="L2417" s="38">
        <f t="shared" si="159"/>
        <v>204</v>
      </c>
      <c r="M2417" s="25"/>
      <c r="N2417" s="38">
        <f t="shared" si="160"/>
        <v>204</v>
      </c>
      <c r="O2417" s="25"/>
    </row>
    <row r="2418" ht="12" spans="1:15">
      <c r="A2418" s="25" t="s">
        <v>4314</v>
      </c>
      <c r="B2418" s="25" t="s">
        <v>8187</v>
      </c>
      <c r="C2418" s="25">
        <v>3</v>
      </c>
      <c r="D2418" s="25" t="s">
        <v>8230</v>
      </c>
      <c r="E2418" s="25"/>
      <c r="F2418" s="25"/>
      <c r="G2418" s="25">
        <v>20</v>
      </c>
      <c r="H2418" s="38">
        <f t="shared" si="157"/>
        <v>20</v>
      </c>
      <c r="I2418" s="149"/>
      <c r="J2418" s="192">
        <f t="shared" si="158"/>
        <v>20</v>
      </c>
      <c r="K2418" s="149">
        <v>12.75</v>
      </c>
      <c r="L2418" s="38">
        <f t="shared" si="159"/>
        <v>255</v>
      </c>
      <c r="M2418" s="25"/>
      <c r="N2418" s="38">
        <f t="shared" si="160"/>
        <v>255</v>
      </c>
      <c r="O2418" s="25"/>
    </row>
    <row r="2419" ht="12" spans="1:15">
      <c r="A2419" s="25" t="s">
        <v>4314</v>
      </c>
      <c r="B2419" s="25" t="s">
        <v>8187</v>
      </c>
      <c r="C2419" s="25">
        <v>3</v>
      </c>
      <c r="D2419" s="25" t="s">
        <v>8231</v>
      </c>
      <c r="E2419" s="25"/>
      <c r="F2419" s="25"/>
      <c r="G2419" s="25">
        <v>28</v>
      </c>
      <c r="H2419" s="38">
        <f t="shared" si="157"/>
        <v>28</v>
      </c>
      <c r="I2419" s="149"/>
      <c r="J2419" s="192">
        <f t="shared" si="158"/>
        <v>28</v>
      </c>
      <c r="K2419" s="149">
        <v>12.75</v>
      </c>
      <c r="L2419" s="38">
        <f t="shared" si="159"/>
        <v>357</v>
      </c>
      <c r="M2419" s="25"/>
      <c r="N2419" s="38">
        <f t="shared" si="160"/>
        <v>357</v>
      </c>
      <c r="O2419" s="25"/>
    </row>
    <row r="2420" ht="12" spans="1:15">
      <c r="A2420" s="25" t="s">
        <v>4314</v>
      </c>
      <c r="B2420" s="25" t="s">
        <v>8187</v>
      </c>
      <c r="C2420" s="25">
        <v>3</v>
      </c>
      <c r="D2420" s="25" t="s">
        <v>8232</v>
      </c>
      <c r="E2420" s="25"/>
      <c r="F2420" s="25"/>
      <c r="G2420" s="25">
        <v>32</v>
      </c>
      <c r="H2420" s="38">
        <f t="shared" si="157"/>
        <v>32</v>
      </c>
      <c r="I2420" s="149"/>
      <c r="J2420" s="192">
        <f t="shared" si="158"/>
        <v>32</v>
      </c>
      <c r="K2420" s="149">
        <v>12.75</v>
      </c>
      <c r="L2420" s="38">
        <f t="shared" si="159"/>
        <v>408</v>
      </c>
      <c r="M2420" s="25"/>
      <c r="N2420" s="38">
        <f t="shared" si="160"/>
        <v>408</v>
      </c>
      <c r="O2420" s="25"/>
    </row>
    <row r="2421" ht="12" spans="1:15">
      <c r="A2421" s="25" t="s">
        <v>4314</v>
      </c>
      <c r="B2421" s="25" t="s">
        <v>8187</v>
      </c>
      <c r="C2421" s="25">
        <v>3</v>
      </c>
      <c r="D2421" s="25" t="s">
        <v>4681</v>
      </c>
      <c r="E2421" s="25"/>
      <c r="F2421" s="25"/>
      <c r="G2421" s="25">
        <v>32</v>
      </c>
      <c r="H2421" s="38">
        <f t="shared" si="157"/>
        <v>32</v>
      </c>
      <c r="I2421" s="149"/>
      <c r="J2421" s="192">
        <f t="shared" si="158"/>
        <v>32</v>
      </c>
      <c r="K2421" s="149">
        <v>12.75</v>
      </c>
      <c r="L2421" s="38">
        <f t="shared" si="159"/>
        <v>408</v>
      </c>
      <c r="M2421" s="25"/>
      <c r="N2421" s="38">
        <f t="shared" si="160"/>
        <v>408</v>
      </c>
      <c r="O2421" s="25"/>
    </row>
    <row r="2422" ht="12" spans="1:15">
      <c r="A2422" s="25" t="s">
        <v>4314</v>
      </c>
      <c r="B2422" s="25" t="s">
        <v>8187</v>
      </c>
      <c r="C2422" s="25">
        <v>3</v>
      </c>
      <c r="D2422" s="25" t="s">
        <v>8233</v>
      </c>
      <c r="E2422" s="25"/>
      <c r="F2422" s="25"/>
      <c r="G2422" s="25">
        <v>20</v>
      </c>
      <c r="H2422" s="38">
        <f t="shared" si="157"/>
        <v>20</v>
      </c>
      <c r="I2422" s="149"/>
      <c r="J2422" s="192">
        <f t="shared" si="158"/>
        <v>20</v>
      </c>
      <c r="K2422" s="149">
        <v>12.75</v>
      </c>
      <c r="L2422" s="38">
        <f t="shared" si="159"/>
        <v>255</v>
      </c>
      <c r="M2422" s="25"/>
      <c r="N2422" s="38">
        <f t="shared" si="160"/>
        <v>255</v>
      </c>
      <c r="O2422" s="25"/>
    </row>
    <row r="2423" ht="12" spans="1:15">
      <c r="A2423" s="25" t="s">
        <v>4314</v>
      </c>
      <c r="B2423" s="25" t="s">
        <v>8187</v>
      </c>
      <c r="C2423" s="25">
        <v>3</v>
      </c>
      <c r="D2423" s="25" t="s">
        <v>8234</v>
      </c>
      <c r="E2423" s="25"/>
      <c r="F2423" s="25"/>
      <c r="G2423" s="25">
        <v>52</v>
      </c>
      <c r="H2423" s="38">
        <f t="shared" si="157"/>
        <v>52</v>
      </c>
      <c r="I2423" s="149"/>
      <c r="J2423" s="192">
        <f t="shared" si="158"/>
        <v>52</v>
      </c>
      <c r="K2423" s="149">
        <v>12.75</v>
      </c>
      <c r="L2423" s="38">
        <f t="shared" si="159"/>
        <v>663</v>
      </c>
      <c r="M2423" s="25"/>
      <c r="N2423" s="38">
        <f t="shared" si="160"/>
        <v>663</v>
      </c>
      <c r="O2423" s="25"/>
    </row>
    <row r="2424" ht="12" spans="1:15">
      <c r="A2424" s="25" t="s">
        <v>4314</v>
      </c>
      <c r="B2424" s="25" t="s">
        <v>8187</v>
      </c>
      <c r="C2424" s="25">
        <v>3</v>
      </c>
      <c r="D2424" s="25" t="s">
        <v>8235</v>
      </c>
      <c r="E2424" s="25"/>
      <c r="F2424" s="25"/>
      <c r="G2424" s="25">
        <v>16</v>
      </c>
      <c r="H2424" s="38">
        <f t="shared" si="157"/>
        <v>16</v>
      </c>
      <c r="I2424" s="149"/>
      <c r="J2424" s="192">
        <f t="shared" si="158"/>
        <v>16</v>
      </c>
      <c r="K2424" s="149">
        <v>12.75</v>
      </c>
      <c r="L2424" s="38">
        <f t="shared" si="159"/>
        <v>204</v>
      </c>
      <c r="M2424" s="25"/>
      <c r="N2424" s="38">
        <f t="shared" si="160"/>
        <v>204</v>
      </c>
      <c r="O2424" s="25"/>
    </row>
    <row r="2425" ht="12" spans="1:15">
      <c r="A2425" s="25" t="s">
        <v>4314</v>
      </c>
      <c r="B2425" s="25" t="s">
        <v>8187</v>
      </c>
      <c r="C2425" s="25">
        <v>4</v>
      </c>
      <c r="D2425" s="201" t="s">
        <v>784</v>
      </c>
      <c r="E2425" s="25"/>
      <c r="F2425" s="25"/>
      <c r="G2425" s="25">
        <v>28</v>
      </c>
      <c r="H2425" s="38">
        <f t="shared" si="157"/>
        <v>28</v>
      </c>
      <c r="I2425" s="149"/>
      <c r="J2425" s="192">
        <f t="shared" si="158"/>
        <v>28</v>
      </c>
      <c r="K2425" s="149">
        <v>12.75</v>
      </c>
      <c r="L2425" s="38">
        <f t="shared" si="159"/>
        <v>357</v>
      </c>
      <c r="M2425" s="25"/>
      <c r="N2425" s="38">
        <f t="shared" si="160"/>
        <v>357</v>
      </c>
      <c r="O2425" s="25"/>
    </row>
    <row r="2426" ht="12" spans="1:15">
      <c r="A2426" s="25" t="s">
        <v>4314</v>
      </c>
      <c r="B2426" s="25" t="s">
        <v>8187</v>
      </c>
      <c r="C2426" s="25">
        <v>4</v>
      </c>
      <c r="D2426" s="25" t="s">
        <v>8236</v>
      </c>
      <c r="E2426" s="25"/>
      <c r="F2426" s="25"/>
      <c r="G2426" s="25">
        <v>48</v>
      </c>
      <c r="H2426" s="38">
        <f t="shared" si="157"/>
        <v>48</v>
      </c>
      <c r="I2426" s="149"/>
      <c r="J2426" s="192">
        <f t="shared" si="158"/>
        <v>48</v>
      </c>
      <c r="K2426" s="149">
        <v>12.75</v>
      </c>
      <c r="L2426" s="38">
        <f t="shared" si="159"/>
        <v>612</v>
      </c>
      <c r="M2426" s="25"/>
      <c r="N2426" s="38">
        <f t="shared" si="160"/>
        <v>612</v>
      </c>
      <c r="O2426" s="25"/>
    </row>
    <row r="2427" ht="12" spans="1:15">
      <c r="A2427" s="25" t="s">
        <v>4314</v>
      </c>
      <c r="B2427" s="25" t="s">
        <v>8187</v>
      </c>
      <c r="C2427" s="25">
        <v>4</v>
      </c>
      <c r="D2427" s="25" t="s">
        <v>8237</v>
      </c>
      <c r="E2427" s="25"/>
      <c r="F2427" s="25"/>
      <c r="G2427" s="25">
        <v>40</v>
      </c>
      <c r="H2427" s="38">
        <f t="shared" si="157"/>
        <v>40</v>
      </c>
      <c r="I2427" s="149"/>
      <c r="J2427" s="192">
        <f t="shared" si="158"/>
        <v>40</v>
      </c>
      <c r="K2427" s="149">
        <v>12.75</v>
      </c>
      <c r="L2427" s="38">
        <f t="shared" si="159"/>
        <v>510</v>
      </c>
      <c r="M2427" s="25"/>
      <c r="N2427" s="38">
        <f t="shared" si="160"/>
        <v>510</v>
      </c>
      <c r="O2427" s="25"/>
    </row>
    <row r="2428" ht="12" spans="1:15">
      <c r="A2428" s="25" t="s">
        <v>4314</v>
      </c>
      <c r="B2428" s="25" t="s">
        <v>8187</v>
      </c>
      <c r="C2428" s="25">
        <v>4</v>
      </c>
      <c r="D2428" s="25" t="s">
        <v>8238</v>
      </c>
      <c r="E2428" s="25"/>
      <c r="F2428" s="25"/>
      <c r="G2428" s="25">
        <v>48</v>
      </c>
      <c r="H2428" s="38">
        <f t="shared" si="157"/>
        <v>48</v>
      </c>
      <c r="I2428" s="149"/>
      <c r="J2428" s="192">
        <f t="shared" si="158"/>
        <v>48</v>
      </c>
      <c r="K2428" s="149">
        <v>12.75</v>
      </c>
      <c r="L2428" s="38">
        <f t="shared" si="159"/>
        <v>612</v>
      </c>
      <c r="M2428" s="25"/>
      <c r="N2428" s="38">
        <f t="shared" si="160"/>
        <v>612</v>
      </c>
      <c r="O2428" s="25"/>
    </row>
    <row r="2429" ht="12" spans="1:15">
      <c r="A2429" s="25" t="s">
        <v>4314</v>
      </c>
      <c r="B2429" s="25" t="s">
        <v>8187</v>
      </c>
      <c r="C2429" s="25">
        <v>4</v>
      </c>
      <c r="D2429" s="25" t="s">
        <v>8239</v>
      </c>
      <c r="E2429" s="25"/>
      <c r="F2429" s="25"/>
      <c r="G2429" s="25">
        <v>44</v>
      </c>
      <c r="H2429" s="38">
        <f t="shared" si="157"/>
        <v>44</v>
      </c>
      <c r="I2429" s="149"/>
      <c r="J2429" s="192">
        <f t="shared" si="158"/>
        <v>44</v>
      </c>
      <c r="K2429" s="149">
        <v>12.75</v>
      </c>
      <c r="L2429" s="38">
        <f t="shared" si="159"/>
        <v>561</v>
      </c>
      <c r="M2429" s="25"/>
      <c r="N2429" s="38">
        <f t="shared" si="160"/>
        <v>561</v>
      </c>
      <c r="O2429" s="25"/>
    </row>
    <row r="2430" ht="12" spans="1:15">
      <c r="A2430" s="25" t="s">
        <v>4314</v>
      </c>
      <c r="B2430" s="25" t="s">
        <v>8187</v>
      </c>
      <c r="C2430" s="25">
        <v>4</v>
      </c>
      <c r="D2430" s="25" t="s">
        <v>8240</v>
      </c>
      <c r="E2430" s="25"/>
      <c r="F2430" s="25"/>
      <c r="G2430" s="25">
        <v>28</v>
      </c>
      <c r="H2430" s="38">
        <f t="shared" si="157"/>
        <v>28</v>
      </c>
      <c r="I2430" s="149"/>
      <c r="J2430" s="192">
        <f t="shared" si="158"/>
        <v>28</v>
      </c>
      <c r="K2430" s="149">
        <v>12.75</v>
      </c>
      <c r="L2430" s="38">
        <f t="shared" si="159"/>
        <v>357</v>
      </c>
      <c r="M2430" s="25"/>
      <c r="N2430" s="38">
        <f t="shared" si="160"/>
        <v>357</v>
      </c>
      <c r="O2430" s="25"/>
    </row>
    <row r="2431" ht="12" spans="1:15">
      <c r="A2431" s="25" t="s">
        <v>4314</v>
      </c>
      <c r="B2431" s="25" t="s">
        <v>8187</v>
      </c>
      <c r="C2431" s="25">
        <v>4</v>
      </c>
      <c r="D2431" s="201" t="s">
        <v>8241</v>
      </c>
      <c r="E2431" s="25"/>
      <c r="F2431" s="25"/>
      <c r="G2431" s="25">
        <v>20</v>
      </c>
      <c r="H2431" s="38">
        <f t="shared" si="157"/>
        <v>20</v>
      </c>
      <c r="I2431" s="149"/>
      <c r="J2431" s="192">
        <f t="shared" si="158"/>
        <v>20</v>
      </c>
      <c r="K2431" s="149">
        <v>12.75</v>
      </c>
      <c r="L2431" s="38">
        <f t="shared" si="159"/>
        <v>255</v>
      </c>
      <c r="M2431" s="25"/>
      <c r="N2431" s="38">
        <f t="shared" si="160"/>
        <v>255</v>
      </c>
      <c r="O2431" s="25"/>
    </row>
    <row r="2432" ht="12" spans="1:15">
      <c r="A2432" s="25" t="s">
        <v>4314</v>
      </c>
      <c r="B2432" s="25" t="s">
        <v>8187</v>
      </c>
      <c r="C2432" s="25">
        <v>4</v>
      </c>
      <c r="D2432" s="25" t="s">
        <v>8242</v>
      </c>
      <c r="E2432" s="25"/>
      <c r="F2432" s="25"/>
      <c r="G2432" s="25">
        <v>16</v>
      </c>
      <c r="H2432" s="38">
        <f t="shared" si="157"/>
        <v>16</v>
      </c>
      <c r="I2432" s="149"/>
      <c r="J2432" s="192">
        <f t="shared" si="158"/>
        <v>16</v>
      </c>
      <c r="K2432" s="149">
        <v>12.75</v>
      </c>
      <c r="L2432" s="38">
        <f t="shared" si="159"/>
        <v>204</v>
      </c>
      <c r="M2432" s="25"/>
      <c r="N2432" s="38">
        <f t="shared" si="160"/>
        <v>204</v>
      </c>
      <c r="O2432" s="25"/>
    </row>
    <row r="2433" ht="12" spans="1:15">
      <c r="A2433" s="25" t="s">
        <v>4314</v>
      </c>
      <c r="B2433" s="25" t="s">
        <v>8187</v>
      </c>
      <c r="C2433" s="25">
        <v>4</v>
      </c>
      <c r="D2433" s="25" t="s">
        <v>8243</v>
      </c>
      <c r="E2433" s="25"/>
      <c r="F2433" s="25"/>
      <c r="G2433" s="25">
        <v>36</v>
      </c>
      <c r="H2433" s="38">
        <f t="shared" ref="H2433:H2496" si="161">F2433+G2433</f>
        <v>36</v>
      </c>
      <c r="I2433" s="149"/>
      <c r="J2433" s="192">
        <f t="shared" si="158"/>
        <v>36</v>
      </c>
      <c r="K2433" s="149">
        <v>12.75</v>
      </c>
      <c r="L2433" s="38">
        <f t="shared" si="159"/>
        <v>459</v>
      </c>
      <c r="M2433" s="25"/>
      <c r="N2433" s="38">
        <f t="shared" si="160"/>
        <v>459</v>
      </c>
      <c r="O2433" s="25"/>
    </row>
    <row r="2434" ht="12" spans="1:15">
      <c r="A2434" s="25" t="s">
        <v>4314</v>
      </c>
      <c r="B2434" s="25" t="s">
        <v>8187</v>
      </c>
      <c r="C2434" s="25">
        <v>4</v>
      </c>
      <c r="D2434" s="25" t="s">
        <v>6144</v>
      </c>
      <c r="E2434" s="25"/>
      <c r="F2434" s="25"/>
      <c r="G2434" s="25">
        <v>24</v>
      </c>
      <c r="H2434" s="38">
        <f t="shared" si="161"/>
        <v>24</v>
      </c>
      <c r="I2434" s="149"/>
      <c r="J2434" s="192">
        <f t="shared" ref="J2434:J2497" si="162">H2434-I2434</f>
        <v>24</v>
      </c>
      <c r="K2434" s="149">
        <v>12.75</v>
      </c>
      <c r="L2434" s="38">
        <f t="shared" ref="L2434:L2497" si="163">ROUND(H2434*K2434,2)</f>
        <v>306</v>
      </c>
      <c r="M2434" s="25"/>
      <c r="N2434" s="38">
        <f t="shared" ref="N2434:N2497" si="164">L2434-M2434</f>
        <v>306</v>
      </c>
      <c r="O2434" s="25"/>
    </row>
    <row r="2435" ht="12" spans="1:15">
      <c r="A2435" s="25" t="s">
        <v>4314</v>
      </c>
      <c r="B2435" s="25" t="s">
        <v>8187</v>
      </c>
      <c r="C2435" s="25">
        <v>4</v>
      </c>
      <c r="D2435" s="25" t="s">
        <v>8244</v>
      </c>
      <c r="E2435" s="25"/>
      <c r="F2435" s="25"/>
      <c r="G2435" s="25">
        <v>28</v>
      </c>
      <c r="H2435" s="38">
        <f t="shared" si="161"/>
        <v>28</v>
      </c>
      <c r="I2435" s="149"/>
      <c r="J2435" s="192">
        <f t="shared" si="162"/>
        <v>28</v>
      </c>
      <c r="K2435" s="149">
        <v>12.75</v>
      </c>
      <c r="L2435" s="38">
        <f t="shared" si="163"/>
        <v>357</v>
      </c>
      <c r="M2435" s="25"/>
      <c r="N2435" s="38">
        <f t="shared" si="164"/>
        <v>357</v>
      </c>
      <c r="O2435" s="25"/>
    </row>
    <row r="2436" ht="12" spans="1:15">
      <c r="A2436" s="25" t="s">
        <v>4314</v>
      </c>
      <c r="B2436" s="25" t="s">
        <v>8187</v>
      </c>
      <c r="C2436" s="25">
        <v>4</v>
      </c>
      <c r="D2436" s="25" t="s">
        <v>8245</v>
      </c>
      <c r="E2436" s="25"/>
      <c r="F2436" s="25"/>
      <c r="G2436" s="25">
        <v>20</v>
      </c>
      <c r="H2436" s="38">
        <f t="shared" si="161"/>
        <v>20</v>
      </c>
      <c r="I2436" s="149"/>
      <c r="J2436" s="192">
        <f t="shared" si="162"/>
        <v>20</v>
      </c>
      <c r="K2436" s="149">
        <v>12.75</v>
      </c>
      <c r="L2436" s="38">
        <f t="shared" si="163"/>
        <v>255</v>
      </c>
      <c r="M2436" s="25"/>
      <c r="N2436" s="38">
        <f t="shared" si="164"/>
        <v>255</v>
      </c>
      <c r="O2436" s="25"/>
    </row>
    <row r="2437" ht="12" spans="1:15">
      <c r="A2437" s="25" t="s">
        <v>4314</v>
      </c>
      <c r="B2437" s="25" t="s">
        <v>8187</v>
      </c>
      <c r="C2437" s="25">
        <v>4</v>
      </c>
      <c r="D2437" s="25" t="s">
        <v>8246</v>
      </c>
      <c r="E2437" s="25"/>
      <c r="F2437" s="25"/>
      <c r="G2437" s="25">
        <v>20</v>
      </c>
      <c r="H2437" s="38">
        <f t="shared" si="161"/>
        <v>20</v>
      </c>
      <c r="I2437" s="149"/>
      <c r="J2437" s="192">
        <f t="shared" si="162"/>
        <v>20</v>
      </c>
      <c r="K2437" s="149">
        <v>12.75</v>
      </c>
      <c r="L2437" s="38">
        <f t="shared" si="163"/>
        <v>255</v>
      </c>
      <c r="M2437" s="25"/>
      <c r="N2437" s="38">
        <f t="shared" si="164"/>
        <v>255</v>
      </c>
      <c r="O2437" s="25"/>
    </row>
    <row r="2438" ht="12" spans="1:15">
      <c r="A2438" s="25" t="s">
        <v>4314</v>
      </c>
      <c r="B2438" s="25" t="s">
        <v>8187</v>
      </c>
      <c r="C2438" s="25">
        <v>4</v>
      </c>
      <c r="D2438" s="25" t="s">
        <v>8247</v>
      </c>
      <c r="E2438" s="25"/>
      <c r="F2438" s="25"/>
      <c r="G2438" s="25">
        <v>60</v>
      </c>
      <c r="H2438" s="38">
        <f t="shared" si="161"/>
        <v>60</v>
      </c>
      <c r="I2438" s="149"/>
      <c r="J2438" s="192">
        <f t="shared" si="162"/>
        <v>60</v>
      </c>
      <c r="K2438" s="149">
        <v>12.75</v>
      </c>
      <c r="L2438" s="38">
        <f t="shared" si="163"/>
        <v>765</v>
      </c>
      <c r="M2438" s="25"/>
      <c r="N2438" s="38">
        <f t="shared" si="164"/>
        <v>765</v>
      </c>
      <c r="O2438" s="25"/>
    </row>
    <row r="2439" ht="12" spans="1:15">
      <c r="A2439" s="25" t="s">
        <v>4314</v>
      </c>
      <c r="B2439" s="25" t="s">
        <v>8187</v>
      </c>
      <c r="C2439" s="25">
        <v>4</v>
      </c>
      <c r="D2439" s="25" t="s">
        <v>8248</v>
      </c>
      <c r="E2439" s="25"/>
      <c r="F2439" s="25"/>
      <c r="G2439" s="25">
        <v>16</v>
      </c>
      <c r="H2439" s="38">
        <f t="shared" si="161"/>
        <v>16</v>
      </c>
      <c r="I2439" s="149"/>
      <c r="J2439" s="192">
        <f t="shared" si="162"/>
        <v>16</v>
      </c>
      <c r="K2439" s="149">
        <v>12.75</v>
      </c>
      <c r="L2439" s="38">
        <f t="shared" si="163"/>
        <v>204</v>
      </c>
      <c r="M2439" s="25"/>
      <c r="N2439" s="38">
        <f t="shared" si="164"/>
        <v>204</v>
      </c>
      <c r="O2439" s="25"/>
    </row>
    <row r="2440" ht="12" spans="1:15">
      <c r="A2440" s="25" t="s">
        <v>4314</v>
      </c>
      <c r="B2440" s="25" t="s">
        <v>8187</v>
      </c>
      <c r="C2440" s="25">
        <v>4</v>
      </c>
      <c r="D2440" s="25" t="s">
        <v>8249</v>
      </c>
      <c r="E2440" s="25"/>
      <c r="F2440" s="25"/>
      <c r="G2440" s="25">
        <v>16</v>
      </c>
      <c r="H2440" s="38">
        <f t="shared" si="161"/>
        <v>16</v>
      </c>
      <c r="I2440" s="149"/>
      <c r="J2440" s="192">
        <f t="shared" si="162"/>
        <v>16</v>
      </c>
      <c r="K2440" s="149">
        <v>12.75</v>
      </c>
      <c r="L2440" s="38">
        <f t="shared" si="163"/>
        <v>204</v>
      </c>
      <c r="M2440" s="25"/>
      <c r="N2440" s="38">
        <f t="shared" si="164"/>
        <v>204</v>
      </c>
      <c r="O2440" s="25"/>
    </row>
    <row r="2441" ht="12" spans="1:15">
      <c r="A2441" s="25" t="s">
        <v>4314</v>
      </c>
      <c r="B2441" s="25" t="s">
        <v>8187</v>
      </c>
      <c r="C2441" s="25">
        <v>4</v>
      </c>
      <c r="D2441" s="25" t="s">
        <v>8250</v>
      </c>
      <c r="E2441" s="25"/>
      <c r="F2441" s="25"/>
      <c r="G2441" s="25">
        <v>32</v>
      </c>
      <c r="H2441" s="38">
        <f t="shared" si="161"/>
        <v>32</v>
      </c>
      <c r="I2441" s="149"/>
      <c r="J2441" s="192">
        <f t="shared" si="162"/>
        <v>32</v>
      </c>
      <c r="K2441" s="149">
        <v>12.75</v>
      </c>
      <c r="L2441" s="38">
        <f t="shared" si="163"/>
        <v>408</v>
      </c>
      <c r="M2441" s="25"/>
      <c r="N2441" s="38">
        <f t="shared" si="164"/>
        <v>408</v>
      </c>
      <c r="O2441" s="25"/>
    </row>
    <row r="2442" ht="12" spans="1:15">
      <c r="A2442" s="25" t="s">
        <v>4314</v>
      </c>
      <c r="B2442" s="25" t="s">
        <v>8187</v>
      </c>
      <c r="C2442" s="25">
        <v>4</v>
      </c>
      <c r="D2442" s="200" t="s">
        <v>8251</v>
      </c>
      <c r="E2442" s="25"/>
      <c r="F2442" s="25"/>
      <c r="G2442" s="25">
        <v>28</v>
      </c>
      <c r="H2442" s="38">
        <f t="shared" si="161"/>
        <v>28</v>
      </c>
      <c r="I2442" s="149"/>
      <c r="J2442" s="192">
        <f t="shared" si="162"/>
        <v>28</v>
      </c>
      <c r="K2442" s="149">
        <v>12.75</v>
      </c>
      <c r="L2442" s="38">
        <f t="shared" si="163"/>
        <v>357</v>
      </c>
      <c r="M2442" s="25"/>
      <c r="N2442" s="38">
        <f t="shared" si="164"/>
        <v>357</v>
      </c>
      <c r="O2442" s="25"/>
    </row>
    <row r="2443" ht="12" spans="1:15">
      <c r="A2443" s="25" t="s">
        <v>4314</v>
      </c>
      <c r="B2443" s="25" t="s">
        <v>8187</v>
      </c>
      <c r="C2443" s="25">
        <v>4</v>
      </c>
      <c r="D2443" s="25" t="s">
        <v>8252</v>
      </c>
      <c r="E2443" s="25"/>
      <c r="F2443" s="25"/>
      <c r="G2443" s="25">
        <v>28</v>
      </c>
      <c r="H2443" s="38">
        <f t="shared" si="161"/>
        <v>28</v>
      </c>
      <c r="I2443" s="149"/>
      <c r="J2443" s="192">
        <f t="shared" si="162"/>
        <v>28</v>
      </c>
      <c r="K2443" s="149">
        <v>12.75</v>
      </c>
      <c r="L2443" s="38">
        <f t="shared" si="163"/>
        <v>357</v>
      </c>
      <c r="M2443" s="25"/>
      <c r="N2443" s="38">
        <f t="shared" si="164"/>
        <v>357</v>
      </c>
      <c r="O2443" s="25"/>
    </row>
    <row r="2444" ht="12" spans="1:15">
      <c r="A2444" s="25" t="s">
        <v>4314</v>
      </c>
      <c r="B2444" s="25" t="s">
        <v>8187</v>
      </c>
      <c r="C2444" s="25">
        <v>4</v>
      </c>
      <c r="D2444" s="25" t="s">
        <v>8253</v>
      </c>
      <c r="E2444" s="25"/>
      <c r="F2444" s="25"/>
      <c r="G2444" s="25">
        <v>16</v>
      </c>
      <c r="H2444" s="38">
        <f t="shared" si="161"/>
        <v>16</v>
      </c>
      <c r="I2444" s="149"/>
      <c r="J2444" s="192">
        <f t="shared" si="162"/>
        <v>16</v>
      </c>
      <c r="K2444" s="149">
        <v>12.75</v>
      </c>
      <c r="L2444" s="38">
        <f t="shared" si="163"/>
        <v>204</v>
      </c>
      <c r="M2444" s="25"/>
      <c r="N2444" s="38">
        <f t="shared" si="164"/>
        <v>204</v>
      </c>
      <c r="O2444" s="25"/>
    </row>
    <row r="2445" ht="12" spans="1:15">
      <c r="A2445" s="25" t="s">
        <v>4314</v>
      </c>
      <c r="B2445" s="25" t="s">
        <v>8187</v>
      </c>
      <c r="C2445" s="25">
        <v>4</v>
      </c>
      <c r="D2445" s="25" t="s">
        <v>8254</v>
      </c>
      <c r="E2445" s="25"/>
      <c r="F2445" s="25"/>
      <c r="G2445" s="25">
        <v>20</v>
      </c>
      <c r="H2445" s="38">
        <f t="shared" si="161"/>
        <v>20</v>
      </c>
      <c r="I2445" s="149"/>
      <c r="J2445" s="192">
        <f t="shared" si="162"/>
        <v>20</v>
      </c>
      <c r="K2445" s="149">
        <v>12.75</v>
      </c>
      <c r="L2445" s="38">
        <f t="shared" si="163"/>
        <v>255</v>
      </c>
      <c r="M2445" s="25"/>
      <c r="N2445" s="38">
        <f t="shared" si="164"/>
        <v>255</v>
      </c>
      <c r="O2445" s="25"/>
    </row>
    <row r="2446" ht="12" spans="1:15">
      <c r="A2446" s="25" t="s">
        <v>4314</v>
      </c>
      <c r="B2446" s="25" t="s">
        <v>8187</v>
      </c>
      <c r="C2446" s="25">
        <v>4</v>
      </c>
      <c r="D2446" s="25" t="s">
        <v>8255</v>
      </c>
      <c r="E2446" s="25"/>
      <c r="F2446" s="25"/>
      <c r="G2446" s="25">
        <v>32</v>
      </c>
      <c r="H2446" s="38">
        <f t="shared" si="161"/>
        <v>32</v>
      </c>
      <c r="I2446" s="149"/>
      <c r="J2446" s="192">
        <f t="shared" si="162"/>
        <v>32</v>
      </c>
      <c r="K2446" s="149">
        <v>12.75</v>
      </c>
      <c r="L2446" s="38">
        <f t="shared" si="163"/>
        <v>408</v>
      </c>
      <c r="M2446" s="25"/>
      <c r="N2446" s="38">
        <f t="shared" si="164"/>
        <v>408</v>
      </c>
      <c r="O2446" s="25"/>
    </row>
    <row r="2447" ht="12" spans="1:15">
      <c r="A2447" s="25" t="s">
        <v>4314</v>
      </c>
      <c r="B2447" s="25" t="s">
        <v>8187</v>
      </c>
      <c r="C2447" s="25">
        <v>4</v>
      </c>
      <c r="D2447" s="25" t="s">
        <v>8256</v>
      </c>
      <c r="E2447" s="25"/>
      <c r="F2447" s="25"/>
      <c r="G2447" s="25">
        <v>16</v>
      </c>
      <c r="H2447" s="38">
        <f t="shared" si="161"/>
        <v>16</v>
      </c>
      <c r="I2447" s="149"/>
      <c r="J2447" s="192">
        <f t="shared" si="162"/>
        <v>16</v>
      </c>
      <c r="K2447" s="149">
        <v>12.75</v>
      </c>
      <c r="L2447" s="38">
        <f t="shared" si="163"/>
        <v>204</v>
      </c>
      <c r="M2447" s="25"/>
      <c r="N2447" s="38">
        <f t="shared" si="164"/>
        <v>204</v>
      </c>
      <c r="O2447" s="25"/>
    </row>
    <row r="2448" ht="12" spans="1:15">
      <c r="A2448" s="25" t="s">
        <v>4314</v>
      </c>
      <c r="B2448" s="25" t="s">
        <v>8187</v>
      </c>
      <c r="C2448" s="25">
        <v>4</v>
      </c>
      <c r="D2448" s="25" t="s">
        <v>8257</v>
      </c>
      <c r="E2448" s="25"/>
      <c r="F2448" s="25"/>
      <c r="G2448" s="25">
        <v>72</v>
      </c>
      <c r="H2448" s="38">
        <f t="shared" si="161"/>
        <v>72</v>
      </c>
      <c r="I2448" s="149"/>
      <c r="J2448" s="192">
        <f t="shared" si="162"/>
        <v>72</v>
      </c>
      <c r="K2448" s="149">
        <v>12.75</v>
      </c>
      <c r="L2448" s="38">
        <f t="shared" si="163"/>
        <v>918</v>
      </c>
      <c r="M2448" s="25"/>
      <c r="N2448" s="38">
        <f t="shared" si="164"/>
        <v>918</v>
      </c>
      <c r="O2448" s="25"/>
    </row>
    <row r="2449" ht="12" spans="1:15">
      <c r="A2449" s="25" t="s">
        <v>4314</v>
      </c>
      <c r="B2449" s="25" t="s">
        <v>8187</v>
      </c>
      <c r="C2449" s="25">
        <v>4</v>
      </c>
      <c r="D2449" s="25" t="s">
        <v>5118</v>
      </c>
      <c r="E2449" s="25"/>
      <c r="F2449" s="25"/>
      <c r="G2449" s="25">
        <v>16</v>
      </c>
      <c r="H2449" s="38">
        <f t="shared" si="161"/>
        <v>16</v>
      </c>
      <c r="I2449" s="149"/>
      <c r="J2449" s="192">
        <f t="shared" si="162"/>
        <v>16</v>
      </c>
      <c r="K2449" s="149">
        <v>12.75</v>
      </c>
      <c r="L2449" s="38">
        <f t="shared" si="163"/>
        <v>204</v>
      </c>
      <c r="M2449" s="25"/>
      <c r="N2449" s="38">
        <f t="shared" si="164"/>
        <v>204</v>
      </c>
      <c r="O2449" s="25"/>
    </row>
    <row r="2450" ht="12" spans="1:15">
      <c r="A2450" s="25" t="s">
        <v>4314</v>
      </c>
      <c r="B2450" s="25" t="s">
        <v>8187</v>
      </c>
      <c r="C2450" s="25">
        <v>4</v>
      </c>
      <c r="D2450" s="25" t="s">
        <v>8258</v>
      </c>
      <c r="E2450" s="25"/>
      <c r="F2450" s="25"/>
      <c r="G2450" s="25">
        <v>40</v>
      </c>
      <c r="H2450" s="38">
        <f t="shared" si="161"/>
        <v>40</v>
      </c>
      <c r="I2450" s="149"/>
      <c r="J2450" s="192">
        <f t="shared" si="162"/>
        <v>40</v>
      </c>
      <c r="K2450" s="149">
        <v>12.75</v>
      </c>
      <c r="L2450" s="38">
        <f t="shared" si="163"/>
        <v>510</v>
      </c>
      <c r="M2450" s="25"/>
      <c r="N2450" s="38">
        <f t="shared" si="164"/>
        <v>510</v>
      </c>
      <c r="O2450" s="25"/>
    </row>
    <row r="2451" ht="12" spans="1:15">
      <c r="A2451" s="25" t="s">
        <v>4314</v>
      </c>
      <c r="B2451" s="25" t="s">
        <v>8187</v>
      </c>
      <c r="C2451" s="25">
        <v>4</v>
      </c>
      <c r="D2451" s="25" t="s">
        <v>8259</v>
      </c>
      <c r="E2451" s="25"/>
      <c r="F2451" s="25"/>
      <c r="G2451" s="25">
        <v>28</v>
      </c>
      <c r="H2451" s="38">
        <f t="shared" si="161"/>
        <v>28</v>
      </c>
      <c r="I2451" s="149"/>
      <c r="J2451" s="192">
        <f t="shared" si="162"/>
        <v>28</v>
      </c>
      <c r="K2451" s="149">
        <v>12.75</v>
      </c>
      <c r="L2451" s="38">
        <f t="shared" si="163"/>
        <v>357</v>
      </c>
      <c r="M2451" s="25"/>
      <c r="N2451" s="38">
        <f t="shared" si="164"/>
        <v>357</v>
      </c>
      <c r="O2451" s="25"/>
    </row>
    <row r="2452" ht="12" spans="1:15">
      <c r="A2452" s="25" t="s">
        <v>4314</v>
      </c>
      <c r="B2452" s="25" t="s">
        <v>8187</v>
      </c>
      <c r="C2452" s="25">
        <v>4</v>
      </c>
      <c r="D2452" s="25" t="s">
        <v>8260</v>
      </c>
      <c r="E2452" s="25"/>
      <c r="F2452" s="25"/>
      <c r="G2452" s="25">
        <v>40</v>
      </c>
      <c r="H2452" s="38">
        <f t="shared" si="161"/>
        <v>40</v>
      </c>
      <c r="I2452" s="149"/>
      <c r="J2452" s="192">
        <f t="shared" si="162"/>
        <v>40</v>
      </c>
      <c r="K2452" s="149">
        <v>12.75</v>
      </c>
      <c r="L2452" s="38">
        <f t="shared" si="163"/>
        <v>510</v>
      </c>
      <c r="M2452" s="25"/>
      <c r="N2452" s="38">
        <f t="shared" si="164"/>
        <v>510</v>
      </c>
      <c r="O2452" s="25"/>
    </row>
    <row r="2453" ht="12" spans="1:15">
      <c r="A2453" s="25" t="s">
        <v>4314</v>
      </c>
      <c r="B2453" s="25" t="s">
        <v>8187</v>
      </c>
      <c r="C2453" s="25">
        <v>4</v>
      </c>
      <c r="D2453" s="25" t="s">
        <v>8261</v>
      </c>
      <c r="E2453" s="25"/>
      <c r="F2453" s="25"/>
      <c r="G2453" s="25">
        <v>40</v>
      </c>
      <c r="H2453" s="38">
        <f t="shared" si="161"/>
        <v>40</v>
      </c>
      <c r="I2453" s="149"/>
      <c r="J2453" s="192">
        <f t="shared" si="162"/>
        <v>40</v>
      </c>
      <c r="K2453" s="149">
        <v>12.75</v>
      </c>
      <c r="L2453" s="38">
        <f t="shared" si="163"/>
        <v>510</v>
      </c>
      <c r="M2453" s="25"/>
      <c r="N2453" s="38">
        <f t="shared" si="164"/>
        <v>510</v>
      </c>
      <c r="O2453" s="25"/>
    </row>
    <row r="2454" ht="12" spans="1:15">
      <c r="A2454" s="25" t="s">
        <v>4314</v>
      </c>
      <c r="B2454" s="25" t="s">
        <v>8187</v>
      </c>
      <c r="C2454" s="25">
        <v>4</v>
      </c>
      <c r="D2454" s="25" t="s">
        <v>8262</v>
      </c>
      <c r="E2454" s="25"/>
      <c r="F2454" s="25"/>
      <c r="G2454" s="25">
        <v>16</v>
      </c>
      <c r="H2454" s="38">
        <f t="shared" si="161"/>
        <v>16</v>
      </c>
      <c r="I2454" s="149"/>
      <c r="J2454" s="192">
        <f t="shared" si="162"/>
        <v>16</v>
      </c>
      <c r="K2454" s="149">
        <v>12.75</v>
      </c>
      <c r="L2454" s="38">
        <f t="shared" si="163"/>
        <v>204</v>
      </c>
      <c r="M2454" s="25"/>
      <c r="N2454" s="38">
        <f t="shared" si="164"/>
        <v>204</v>
      </c>
      <c r="O2454" s="25"/>
    </row>
    <row r="2455" ht="12" spans="1:15">
      <c r="A2455" s="25" t="s">
        <v>4314</v>
      </c>
      <c r="B2455" s="25" t="s">
        <v>8187</v>
      </c>
      <c r="C2455" s="25">
        <v>4</v>
      </c>
      <c r="D2455" s="25" t="s">
        <v>8263</v>
      </c>
      <c r="E2455" s="25"/>
      <c r="F2455" s="25"/>
      <c r="G2455" s="25">
        <v>28</v>
      </c>
      <c r="H2455" s="38">
        <f t="shared" si="161"/>
        <v>28</v>
      </c>
      <c r="I2455" s="149"/>
      <c r="J2455" s="192">
        <f t="shared" si="162"/>
        <v>28</v>
      </c>
      <c r="K2455" s="149">
        <v>12.75</v>
      </c>
      <c r="L2455" s="38">
        <f t="shared" si="163"/>
        <v>357</v>
      </c>
      <c r="M2455" s="25"/>
      <c r="N2455" s="38">
        <f t="shared" si="164"/>
        <v>357</v>
      </c>
      <c r="O2455" s="25"/>
    </row>
    <row r="2456" ht="12" spans="1:15">
      <c r="A2456" s="25" t="s">
        <v>4314</v>
      </c>
      <c r="B2456" s="25" t="s">
        <v>8187</v>
      </c>
      <c r="C2456" s="25">
        <v>4</v>
      </c>
      <c r="D2456" s="25" t="s">
        <v>4337</v>
      </c>
      <c r="E2456" s="25"/>
      <c r="F2456" s="25"/>
      <c r="G2456" s="25">
        <v>16</v>
      </c>
      <c r="H2456" s="38">
        <f t="shared" si="161"/>
        <v>16</v>
      </c>
      <c r="I2456" s="149"/>
      <c r="J2456" s="192">
        <f t="shared" si="162"/>
        <v>16</v>
      </c>
      <c r="K2456" s="149">
        <v>12.75</v>
      </c>
      <c r="L2456" s="38">
        <f t="shared" si="163"/>
        <v>204</v>
      </c>
      <c r="M2456" s="25"/>
      <c r="N2456" s="38">
        <f t="shared" si="164"/>
        <v>204</v>
      </c>
      <c r="O2456" s="25"/>
    </row>
    <row r="2457" ht="12" spans="1:15">
      <c r="A2457" s="25" t="s">
        <v>4314</v>
      </c>
      <c r="B2457" s="25" t="s">
        <v>8187</v>
      </c>
      <c r="C2457" s="25">
        <v>4</v>
      </c>
      <c r="D2457" s="25" t="s">
        <v>8264</v>
      </c>
      <c r="E2457" s="25"/>
      <c r="F2457" s="25"/>
      <c r="G2457" s="25">
        <v>16</v>
      </c>
      <c r="H2457" s="38">
        <f t="shared" si="161"/>
        <v>16</v>
      </c>
      <c r="I2457" s="149"/>
      <c r="J2457" s="192">
        <f t="shared" si="162"/>
        <v>16</v>
      </c>
      <c r="K2457" s="149">
        <v>12.75</v>
      </c>
      <c r="L2457" s="38">
        <f t="shared" si="163"/>
        <v>204</v>
      </c>
      <c r="M2457" s="25"/>
      <c r="N2457" s="38">
        <f t="shared" si="164"/>
        <v>204</v>
      </c>
      <c r="O2457" s="25"/>
    </row>
    <row r="2458" ht="12" spans="1:15">
      <c r="A2458" s="25" t="s">
        <v>4314</v>
      </c>
      <c r="B2458" s="25" t="s">
        <v>8187</v>
      </c>
      <c r="C2458" s="25">
        <v>4</v>
      </c>
      <c r="D2458" s="25" t="s">
        <v>8265</v>
      </c>
      <c r="E2458" s="25"/>
      <c r="F2458" s="25"/>
      <c r="G2458" s="25">
        <v>16</v>
      </c>
      <c r="H2458" s="38">
        <f t="shared" si="161"/>
        <v>16</v>
      </c>
      <c r="I2458" s="149"/>
      <c r="J2458" s="192">
        <f t="shared" si="162"/>
        <v>16</v>
      </c>
      <c r="K2458" s="149">
        <v>12.75</v>
      </c>
      <c r="L2458" s="38">
        <f t="shared" si="163"/>
        <v>204</v>
      </c>
      <c r="M2458" s="25"/>
      <c r="N2458" s="38">
        <f t="shared" si="164"/>
        <v>204</v>
      </c>
      <c r="O2458" s="25"/>
    </row>
    <row r="2459" ht="12" spans="1:15">
      <c r="A2459" s="25" t="s">
        <v>4314</v>
      </c>
      <c r="B2459" s="25" t="s">
        <v>8187</v>
      </c>
      <c r="C2459" s="25">
        <v>4</v>
      </c>
      <c r="D2459" s="25" t="s">
        <v>7282</v>
      </c>
      <c r="E2459" s="25"/>
      <c r="F2459" s="25"/>
      <c r="G2459" s="25">
        <v>15</v>
      </c>
      <c r="H2459" s="38">
        <f t="shared" si="161"/>
        <v>15</v>
      </c>
      <c r="I2459" s="149"/>
      <c r="J2459" s="192">
        <f t="shared" si="162"/>
        <v>15</v>
      </c>
      <c r="K2459" s="149">
        <v>12.75</v>
      </c>
      <c r="L2459" s="38">
        <f t="shared" si="163"/>
        <v>191.25</v>
      </c>
      <c r="M2459" s="25"/>
      <c r="N2459" s="38">
        <f t="shared" si="164"/>
        <v>191.25</v>
      </c>
      <c r="O2459" s="25"/>
    </row>
    <row r="2460" ht="12" spans="1:15">
      <c r="A2460" s="25" t="s">
        <v>4314</v>
      </c>
      <c r="B2460" s="25" t="s">
        <v>8187</v>
      </c>
      <c r="C2460" s="25">
        <v>5</v>
      </c>
      <c r="D2460" s="25" t="s">
        <v>8266</v>
      </c>
      <c r="E2460" s="25"/>
      <c r="F2460" s="25"/>
      <c r="G2460" s="25">
        <v>16</v>
      </c>
      <c r="H2460" s="38">
        <f t="shared" si="161"/>
        <v>16</v>
      </c>
      <c r="I2460" s="149"/>
      <c r="J2460" s="192">
        <f t="shared" si="162"/>
        <v>16</v>
      </c>
      <c r="K2460" s="149">
        <v>12.75</v>
      </c>
      <c r="L2460" s="38">
        <f t="shared" si="163"/>
        <v>204</v>
      </c>
      <c r="M2460" s="25"/>
      <c r="N2460" s="38">
        <f t="shared" si="164"/>
        <v>204</v>
      </c>
      <c r="O2460" s="25"/>
    </row>
    <row r="2461" ht="12" spans="1:15">
      <c r="A2461" s="25" t="s">
        <v>4314</v>
      </c>
      <c r="B2461" s="25" t="s">
        <v>8187</v>
      </c>
      <c r="C2461" s="25">
        <v>5</v>
      </c>
      <c r="D2461" s="25" t="s">
        <v>5162</v>
      </c>
      <c r="E2461" s="25"/>
      <c r="F2461" s="25"/>
      <c r="G2461" s="25">
        <v>20</v>
      </c>
      <c r="H2461" s="38">
        <f t="shared" si="161"/>
        <v>20</v>
      </c>
      <c r="I2461" s="149"/>
      <c r="J2461" s="192">
        <f t="shared" si="162"/>
        <v>20</v>
      </c>
      <c r="K2461" s="149">
        <v>12.75</v>
      </c>
      <c r="L2461" s="38">
        <f t="shared" si="163"/>
        <v>255</v>
      </c>
      <c r="M2461" s="25"/>
      <c r="N2461" s="38">
        <f t="shared" si="164"/>
        <v>255</v>
      </c>
      <c r="O2461" s="25"/>
    </row>
    <row r="2462" ht="12" spans="1:15">
      <c r="A2462" s="25" t="s">
        <v>4314</v>
      </c>
      <c r="B2462" s="25" t="s">
        <v>8187</v>
      </c>
      <c r="C2462" s="25">
        <v>5</v>
      </c>
      <c r="D2462" s="25" t="s">
        <v>8267</v>
      </c>
      <c r="E2462" s="25"/>
      <c r="F2462" s="25"/>
      <c r="G2462" s="25">
        <v>24</v>
      </c>
      <c r="H2462" s="38">
        <f t="shared" si="161"/>
        <v>24</v>
      </c>
      <c r="I2462" s="149"/>
      <c r="J2462" s="192">
        <f t="shared" si="162"/>
        <v>24</v>
      </c>
      <c r="K2462" s="149">
        <v>12.75</v>
      </c>
      <c r="L2462" s="38">
        <f t="shared" si="163"/>
        <v>306</v>
      </c>
      <c r="M2462" s="25"/>
      <c r="N2462" s="38">
        <f t="shared" si="164"/>
        <v>306</v>
      </c>
      <c r="O2462" s="25"/>
    </row>
    <row r="2463" ht="12" spans="1:15">
      <c r="A2463" s="25" t="s">
        <v>4314</v>
      </c>
      <c r="B2463" s="25" t="s">
        <v>8187</v>
      </c>
      <c r="C2463" s="25">
        <v>5</v>
      </c>
      <c r="D2463" s="25" t="s">
        <v>8268</v>
      </c>
      <c r="E2463" s="25"/>
      <c r="F2463" s="25"/>
      <c r="G2463" s="25">
        <v>28</v>
      </c>
      <c r="H2463" s="38">
        <f t="shared" si="161"/>
        <v>28</v>
      </c>
      <c r="I2463" s="149"/>
      <c r="J2463" s="192">
        <f t="shared" si="162"/>
        <v>28</v>
      </c>
      <c r="K2463" s="149">
        <v>12.75</v>
      </c>
      <c r="L2463" s="38">
        <f t="shared" si="163"/>
        <v>357</v>
      </c>
      <c r="M2463" s="25"/>
      <c r="N2463" s="38">
        <f t="shared" si="164"/>
        <v>357</v>
      </c>
      <c r="O2463" s="25"/>
    </row>
    <row r="2464" ht="12" spans="1:15">
      <c r="A2464" s="25" t="s">
        <v>4314</v>
      </c>
      <c r="B2464" s="25" t="s">
        <v>8187</v>
      </c>
      <c r="C2464" s="25">
        <v>5</v>
      </c>
      <c r="D2464" s="204" t="s">
        <v>8269</v>
      </c>
      <c r="E2464" s="25"/>
      <c r="F2464" s="25"/>
      <c r="G2464" s="25">
        <v>60</v>
      </c>
      <c r="H2464" s="38">
        <f t="shared" si="161"/>
        <v>60</v>
      </c>
      <c r="I2464" s="149"/>
      <c r="J2464" s="192">
        <f t="shared" si="162"/>
        <v>60</v>
      </c>
      <c r="K2464" s="149">
        <v>12.75</v>
      </c>
      <c r="L2464" s="38">
        <f t="shared" si="163"/>
        <v>765</v>
      </c>
      <c r="M2464" s="25"/>
      <c r="N2464" s="38">
        <f t="shared" si="164"/>
        <v>765</v>
      </c>
      <c r="O2464" s="25"/>
    </row>
    <row r="2465" ht="12" spans="1:15">
      <c r="A2465" s="25" t="s">
        <v>4314</v>
      </c>
      <c r="B2465" s="25" t="s">
        <v>8187</v>
      </c>
      <c r="C2465" s="25">
        <v>5</v>
      </c>
      <c r="D2465" s="25" t="s">
        <v>8270</v>
      </c>
      <c r="E2465" s="25"/>
      <c r="F2465" s="25"/>
      <c r="G2465" s="25">
        <v>24</v>
      </c>
      <c r="H2465" s="38">
        <f t="shared" si="161"/>
        <v>24</v>
      </c>
      <c r="I2465" s="149"/>
      <c r="J2465" s="192">
        <f t="shared" si="162"/>
        <v>24</v>
      </c>
      <c r="K2465" s="149">
        <v>12.75</v>
      </c>
      <c r="L2465" s="38">
        <f t="shared" si="163"/>
        <v>306</v>
      </c>
      <c r="M2465" s="25"/>
      <c r="N2465" s="38">
        <f t="shared" si="164"/>
        <v>306</v>
      </c>
      <c r="O2465" s="25"/>
    </row>
    <row r="2466" ht="12" spans="1:15">
      <c r="A2466" s="25" t="s">
        <v>4314</v>
      </c>
      <c r="B2466" s="25" t="s">
        <v>8187</v>
      </c>
      <c r="C2466" s="25">
        <v>5</v>
      </c>
      <c r="D2466" s="25" t="s">
        <v>1416</v>
      </c>
      <c r="E2466" s="25"/>
      <c r="F2466" s="25"/>
      <c r="G2466" s="25">
        <v>12</v>
      </c>
      <c r="H2466" s="38">
        <f t="shared" si="161"/>
        <v>12</v>
      </c>
      <c r="I2466" s="149"/>
      <c r="J2466" s="192">
        <f t="shared" si="162"/>
        <v>12</v>
      </c>
      <c r="K2466" s="149">
        <v>12.75</v>
      </c>
      <c r="L2466" s="38">
        <f t="shared" si="163"/>
        <v>153</v>
      </c>
      <c r="M2466" s="25"/>
      <c r="N2466" s="38">
        <f t="shared" si="164"/>
        <v>153</v>
      </c>
      <c r="O2466" s="25"/>
    </row>
    <row r="2467" ht="12" spans="1:15">
      <c r="A2467" s="25" t="s">
        <v>4314</v>
      </c>
      <c r="B2467" s="25" t="s">
        <v>8187</v>
      </c>
      <c r="C2467" s="25">
        <v>5</v>
      </c>
      <c r="D2467" s="25" t="s">
        <v>8271</v>
      </c>
      <c r="E2467" s="25"/>
      <c r="F2467" s="25"/>
      <c r="G2467" s="25">
        <v>16</v>
      </c>
      <c r="H2467" s="38">
        <f t="shared" si="161"/>
        <v>16</v>
      </c>
      <c r="I2467" s="149"/>
      <c r="J2467" s="192">
        <f t="shared" si="162"/>
        <v>16</v>
      </c>
      <c r="K2467" s="149">
        <v>12.75</v>
      </c>
      <c r="L2467" s="38">
        <f t="shared" si="163"/>
        <v>204</v>
      </c>
      <c r="M2467" s="25"/>
      <c r="N2467" s="38">
        <f t="shared" si="164"/>
        <v>204</v>
      </c>
      <c r="O2467" s="25"/>
    </row>
    <row r="2468" ht="12" spans="1:15">
      <c r="A2468" s="25" t="s">
        <v>4314</v>
      </c>
      <c r="B2468" s="25" t="s">
        <v>8187</v>
      </c>
      <c r="C2468" s="25">
        <v>5</v>
      </c>
      <c r="D2468" s="25" t="s">
        <v>8272</v>
      </c>
      <c r="E2468" s="25"/>
      <c r="F2468" s="25"/>
      <c r="G2468" s="25">
        <v>32</v>
      </c>
      <c r="H2468" s="38">
        <f t="shared" si="161"/>
        <v>32</v>
      </c>
      <c r="I2468" s="149"/>
      <c r="J2468" s="192">
        <f t="shared" si="162"/>
        <v>32</v>
      </c>
      <c r="K2468" s="149">
        <v>12.75</v>
      </c>
      <c r="L2468" s="38">
        <f t="shared" si="163"/>
        <v>408</v>
      </c>
      <c r="M2468" s="25"/>
      <c r="N2468" s="38">
        <f t="shared" si="164"/>
        <v>408</v>
      </c>
      <c r="O2468" s="25"/>
    </row>
    <row r="2469" ht="12" spans="1:15">
      <c r="A2469" s="25" t="s">
        <v>4314</v>
      </c>
      <c r="B2469" s="25" t="s">
        <v>8187</v>
      </c>
      <c r="C2469" s="25">
        <v>5</v>
      </c>
      <c r="D2469" s="25" t="s">
        <v>8273</v>
      </c>
      <c r="E2469" s="25"/>
      <c r="F2469" s="25"/>
      <c r="G2469" s="25">
        <v>16</v>
      </c>
      <c r="H2469" s="38">
        <f t="shared" si="161"/>
        <v>16</v>
      </c>
      <c r="I2469" s="149"/>
      <c r="J2469" s="192">
        <f t="shared" si="162"/>
        <v>16</v>
      </c>
      <c r="K2469" s="149">
        <v>12.75</v>
      </c>
      <c r="L2469" s="38">
        <f t="shared" si="163"/>
        <v>204</v>
      </c>
      <c r="M2469" s="25"/>
      <c r="N2469" s="38">
        <f t="shared" si="164"/>
        <v>204</v>
      </c>
      <c r="O2469" s="25"/>
    </row>
    <row r="2470" ht="12" spans="1:15">
      <c r="A2470" s="25" t="s">
        <v>4314</v>
      </c>
      <c r="B2470" s="25" t="s">
        <v>8187</v>
      </c>
      <c r="C2470" s="25">
        <v>5</v>
      </c>
      <c r="D2470" s="25" t="s">
        <v>6133</v>
      </c>
      <c r="E2470" s="25"/>
      <c r="F2470" s="25"/>
      <c r="G2470" s="25">
        <v>12</v>
      </c>
      <c r="H2470" s="38">
        <f t="shared" si="161"/>
        <v>12</v>
      </c>
      <c r="I2470" s="149"/>
      <c r="J2470" s="192">
        <f t="shared" si="162"/>
        <v>12</v>
      </c>
      <c r="K2470" s="149">
        <v>12.75</v>
      </c>
      <c r="L2470" s="38">
        <f t="shared" si="163"/>
        <v>153</v>
      </c>
      <c r="M2470" s="25"/>
      <c r="N2470" s="38">
        <f t="shared" si="164"/>
        <v>153</v>
      </c>
      <c r="O2470" s="25"/>
    </row>
    <row r="2471" ht="12" spans="1:15">
      <c r="A2471" s="25" t="s">
        <v>4314</v>
      </c>
      <c r="B2471" s="25" t="s">
        <v>8187</v>
      </c>
      <c r="C2471" s="25">
        <v>5</v>
      </c>
      <c r="D2471" s="25" t="s">
        <v>8274</v>
      </c>
      <c r="E2471" s="25"/>
      <c r="F2471" s="25"/>
      <c r="G2471" s="25">
        <v>44</v>
      </c>
      <c r="H2471" s="38">
        <f t="shared" si="161"/>
        <v>44</v>
      </c>
      <c r="I2471" s="149"/>
      <c r="J2471" s="192">
        <f t="shared" si="162"/>
        <v>44</v>
      </c>
      <c r="K2471" s="149">
        <v>12.75</v>
      </c>
      <c r="L2471" s="38">
        <f t="shared" si="163"/>
        <v>561</v>
      </c>
      <c r="M2471" s="25"/>
      <c r="N2471" s="38">
        <f t="shared" si="164"/>
        <v>561</v>
      </c>
      <c r="O2471" s="25"/>
    </row>
    <row r="2472" ht="12" spans="1:15">
      <c r="A2472" s="25" t="s">
        <v>4314</v>
      </c>
      <c r="B2472" s="25" t="s">
        <v>8187</v>
      </c>
      <c r="C2472" s="25">
        <v>5</v>
      </c>
      <c r="D2472" s="25" t="s">
        <v>8275</v>
      </c>
      <c r="E2472" s="25"/>
      <c r="F2472" s="25"/>
      <c r="G2472" s="25">
        <v>16</v>
      </c>
      <c r="H2472" s="38">
        <f t="shared" si="161"/>
        <v>16</v>
      </c>
      <c r="I2472" s="149"/>
      <c r="J2472" s="192">
        <f t="shared" si="162"/>
        <v>16</v>
      </c>
      <c r="K2472" s="149">
        <v>12.75</v>
      </c>
      <c r="L2472" s="38">
        <f t="shared" si="163"/>
        <v>204</v>
      </c>
      <c r="M2472" s="25"/>
      <c r="N2472" s="38">
        <f t="shared" si="164"/>
        <v>204</v>
      </c>
      <c r="O2472" s="25"/>
    </row>
    <row r="2473" ht="12" spans="1:15">
      <c r="A2473" s="25" t="s">
        <v>4314</v>
      </c>
      <c r="B2473" s="25" t="s">
        <v>8187</v>
      </c>
      <c r="C2473" s="25">
        <v>5</v>
      </c>
      <c r="D2473" s="25" t="s">
        <v>8276</v>
      </c>
      <c r="E2473" s="25"/>
      <c r="F2473" s="25"/>
      <c r="G2473" s="25">
        <v>24</v>
      </c>
      <c r="H2473" s="38">
        <f t="shared" si="161"/>
        <v>24</v>
      </c>
      <c r="I2473" s="149"/>
      <c r="J2473" s="192">
        <f t="shared" si="162"/>
        <v>24</v>
      </c>
      <c r="K2473" s="149">
        <v>12.75</v>
      </c>
      <c r="L2473" s="38">
        <f t="shared" si="163"/>
        <v>306</v>
      </c>
      <c r="M2473" s="25"/>
      <c r="N2473" s="38">
        <f t="shared" si="164"/>
        <v>306</v>
      </c>
      <c r="O2473" s="25"/>
    </row>
    <row r="2474" ht="12" spans="1:15">
      <c r="A2474" s="25" t="s">
        <v>4314</v>
      </c>
      <c r="B2474" s="25" t="s">
        <v>8187</v>
      </c>
      <c r="C2474" s="25">
        <v>5</v>
      </c>
      <c r="D2474" s="25" t="s">
        <v>8277</v>
      </c>
      <c r="E2474" s="25"/>
      <c r="F2474" s="25"/>
      <c r="G2474" s="25">
        <v>20</v>
      </c>
      <c r="H2474" s="38">
        <f t="shared" si="161"/>
        <v>20</v>
      </c>
      <c r="I2474" s="149"/>
      <c r="J2474" s="192">
        <f t="shared" si="162"/>
        <v>20</v>
      </c>
      <c r="K2474" s="149">
        <v>12.75</v>
      </c>
      <c r="L2474" s="38">
        <f t="shared" si="163"/>
        <v>255</v>
      </c>
      <c r="M2474" s="25"/>
      <c r="N2474" s="38">
        <f t="shared" si="164"/>
        <v>255</v>
      </c>
      <c r="O2474" s="25"/>
    </row>
    <row r="2475" ht="12" spans="1:15">
      <c r="A2475" s="25" t="s">
        <v>4314</v>
      </c>
      <c r="B2475" s="25" t="s">
        <v>8187</v>
      </c>
      <c r="C2475" s="25">
        <v>5</v>
      </c>
      <c r="D2475" s="25" t="s">
        <v>8278</v>
      </c>
      <c r="E2475" s="25"/>
      <c r="F2475" s="25"/>
      <c r="G2475" s="25">
        <v>16</v>
      </c>
      <c r="H2475" s="38">
        <f t="shared" si="161"/>
        <v>16</v>
      </c>
      <c r="I2475" s="149"/>
      <c r="J2475" s="192">
        <f t="shared" si="162"/>
        <v>16</v>
      </c>
      <c r="K2475" s="149">
        <v>12.75</v>
      </c>
      <c r="L2475" s="38">
        <f t="shared" si="163"/>
        <v>204</v>
      </c>
      <c r="M2475" s="25"/>
      <c r="N2475" s="38">
        <f t="shared" si="164"/>
        <v>204</v>
      </c>
      <c r="O2475" s="25"/>
    </row>
    <row r="2476" ht="12" spans="1:15">
      <c r="A2476" s="25" t="s">
        <v>4314</v>
      </c>
      <c r="B2476" s="25" t="s">
        <v>8187</v>
      </c>
      <c r="C2476" s="25">
        <v>5</v>
      </c>
      <c r="D2476" s="25" t="s">
        <v>8279</v>
      </c>
      <c r="E2476" s="25"/>
      <c r="F2476" s="25"/>
      <c r="G2476" s="25">
        <v>16</v>
      </c>
      <c r="H2476" s="38">
        <f t="shared" si="161"/>
        <v>16</v>
      </c>
      <c r="I2476" s="149"/>
      <c r="J2476" s="192">
        <f t="shared" si="162"/>
        <v>16</v>
      </c>
      <c r="K2476" s="149">
        <v>12.75</v>
      </c>
      <c r="L2476" s="38">
        <f t="shared" si="163"/>
        <v>204</v>
      </c>
      <c r="M2476" s="25"/>
      <c r="N2476" s="38">
        <f t="shared" si="164"/>
        <v>204</v>
      </c>
      <c r="O2476" s="25"/>
    </row>
    <row r="2477" ht="12" spans="1:15">
      <c r="A2477" s="25" t="s">
        <v>4314</v>
      </c>
      <c r="B2477" s="25" t="s">
        <v>8187</v>
      </c>
      <c r="C2477" s="25">
        <v>5</v>
      </c>
      <c r="D2477" s="25" t="s">
        <v>8280</v>
      </c>
      <c r="E2477" s="25"/>
      <c r="F2477" s="25"/>
      <c r="G2477" s="25">
        <v>44</v>
      </c>
      <c r="H2477" s="38">
        <f t="shared" si="161"/>
        <v>44</v>
      </c>
      <c r="I2477" s="149"/>
      <c r="J2477" s="192">
        <f t="shared" si="162"/>
        <v>44</v>
      </c>
      <c r="K2477" s="149">
        <v>12.75</v>
      </c>
      <c r="L2477" s="38">
        <f t="shared" si="163"/>
        <v>561</v>
      </c>
      <c r="M2477" s="25"/>
      <c r="N2477" s="38">
        <f t="shared" si="164"/>
        <v>561</v>
      </c>
      <c r="O2477" s="25"/>
    </row>
    <row r="2478" ht="12" spans="1:15">
      <c r="A2478" s="25" t="s">
        <v>4314</v>
      </c>
      <c r="B2478" s="25" t="s">
        <v>8187</v>
      </c>
      <c r="C2478" s="25">
        <v>5</v>
      </c>
      <c r="D2478" s="25" t="s">
        <v>8281</v>
      </c>
      <c r="E2478" s="25"/>
      <c r="F2478" s="25"/>
      <c r="G2478" s="25">
        <v>16</v>
      </c>
      <c r="H2478" s="38">
        <f t="shared" si="161"/>
        <v>16</v>
      </c>
      <c r="I2478" s="149"/>
      <c r="J2478" s="192">
        <f t="shared" si="162"/>
        <v>16</v>
      </c>
      <c r="K2478" s="149">
        <v>12.75</v>
      </c>
      <c r="L2478" s="38">
        <f t="shared" si="163"/>
        <v>204</v>
      </c>
      <c r="M2478" s="25"/>
      <c r="N2478" s="38">
        <f t="shared" si="164"/>
        <v>204</v>
      </c>
      <c r="O2478" s="25"/>
    </row>
    <row r="2479" ht="12" spans="1:15">
      <c r="A2479" s="25" t="s">
        <v>4314</v>
      </c>
      <c r="B2479" s="25" t="s">
        <v>8187</v>
      </c>
      <c r="C2479" s="25">
        <v>5</v>
      </c>
      <c r="D2479" s="25" t="s">
        <v>3585</v>
      </c>
      <c r="E2479" s="25"/>
      <c r="F2479" s="25"/>
      <c r="G2479" s="25">
        <v>16</v>
      </c>
      <c r="H2479" s="38">
        <f t="shared" si="161"/>
        <v>16</v>
      </c>
      <c r="I2479" s="149"/>
      <c r="J2479" s="192">
        <f t="shared" si="162"/>
        <v>16</v>
      </c>
      <c r="K2479" s="149">
        <v>12.75</v>
      </c>
      <c r="L2479" s="38">
        <f t="shared" si="163"/>
        <v>204</v>
      </c>
      <c r="M2479" s="25"/>
      <c r="N2479" s="38">
        <f t="shared" si="164"/>
        <v>204</v>
      </c>
      <c r="O2479" s="25"/>
    </row>
    <row r="2480" ht="12" spans="1:15">
      <c r="A2480" s="25" t="s">
        <v>4314</v>
      </c>
      <c r="B2480" s="25" t="s">
        <v>8187</v>
      </c>
      <c r="C2480" s="25">
        <v>5</v>
      </c>
      <c r="D2480" s="25" t="s">
        <v>1587</v>
      </c>
      <c r="E2480" s="25"/>
      <c r="F2480" s="25"/>
      <c r="G2480" s="25">
        <v>16</v>
      </c>
      <c r="H2480" s="38">
        <f t="shared" si="161"/>
        <v>16</v>
      </c>
      <c r="I2480" s="149"/>
      <c r="J2480" s="192">
        <f t="shared" si="162"/>
        <v>16</v>
      </c>
      <c r="K2480" s="149">
        <v>12.75</v>
      </c>
      <c r="L2480" s="38">
        <f t="shared" si="163"/>
        <v>204</v>
      </c>
      <c r="M2480" s="25"/>
      <c r="N2480" s="38">
        <f t="shared" si="164"/>
        <v>204</v>
      </c>
      <c r="O2480" s="25"/>
    </row>
    <row r="2481" ht="12" spans="1:15">
      <c r="A2481" s="25" t="s">
        <v>4314</v>
      </c>
      <c r="B2481" s="25" t="s">
        <v>8187</v>
      </c>
      <c r="C2481" s="25">
        <v>5</v>
      </c>
      <c r="D2481" s="25" t="s">
        <v>516</v>
      </c>
      <c r="E2481" s="25"/>
      <c r="F2481" s="25"/>
      <c r="G2481" s="25">
        <v>20</v>
      </c>
      <c r="H2481" s="38">
        <f t="shared" si="161"/>
        <v>20</v>
      </c>
      <c r="I2481" s="149"/>
      <c r="J2481" s="192">
        <f t="shared" si="162"/>
        <v>20</v>
      </c>
      <c r="K2481" s="149">
        <v>12.75</v>
      </c>
      <c r="L2481" s="38">
        <f t="shared" si="163"/>
        <v>255</v>
      </c>
      <c r="M2481" s="25"/>
      <c r="N2481" s="38">
        <f t="shared" si="164"/>
        <v>255</v>
      </c>
      <c r="O2481" s="25"/>
    </row>
    <row r="2482" ht="12" spans="1:15">
      <c r="A2482" s="25" t="s">
        <v>4314</v>
      </c>
      <c r="B2482" s="25" t="s">
        <v>8187</v>
      </c>
      <c r="C2482" s="25">
        <v>5</v>
      </c>
      <c r="D2482" s="204" t="s">
        <v>8282</v>
      </c>
      <c r="E2482" s="25"/>
      <c r="F2482" s="25"/>
      <c r="G2482" s="25">
        <v>16</v>
      </c>
      <c r="H2482" s="38">
        <f t="shared" si="161"/>
        <v>16</v>
      </c>
      <c r="I2482" s="149"/>
      <c r="J2482" s="192">
        <f t="shared" si="162"/>
        <v>16</v>
      </c>
      <c r="K2482" s="149">
        <v>12.75</v>
      </c>
      <c r="L2482" s="38">
        <f t="shared" si="163"/>
        <v>204</v>
      </c>
      <c r="M2482" s="25"/>
      <c r="N2482" s="38">
        <f t="shared" si="164"/>
        <v>204</v>
      </c>
      <c r="O2482" s="25"/>
    </row>
    <row r="2483" ht="12" spans="1:15">
      <c r="A2483" s="25" t="s">
        <v>4314</v>
      </c>
      <c r="B2483" s="25" t="s">
        <v>8187</v>
      </c>
      <c r="C2483" s="25">
        <v>5</v>
      </c>
      <c r="D2483" s="25" t="s">
        <v>8283</v>
      </c>
      <c r="E2483" s="25"/>
      <c r="F2483" s="25"/>
      <c r="G2483" s="25">
        <v>16</v>
      </c>
      <c r="H2483" s="38">
        <f t="shared" si="161"/>
        <v>16</v>
      </c>
      <c r="I2483" s="149"/>
      <c r="J2483" s="192">
        <f t="shared" si="162"/>
        <v>16</v>
      </c>
      <c r="K2483" s="149">
        <v>12.75</v>
      </c>
      <c r="L2483" s="38">
        <f t="shared" si="163"/>
        <v>204</v>
      </c>
      <c r="M2483" s="25"/>
      <c r="N2483" s="38">
        <f t="shared" si="164"/>
        <v>204</v>
      </c>
      <c r="O2483" s="25"/>
    </row>
    <row r="2484" ht="12" spans="1:15">
      <c r="A2484" s="25" t="s">
        <v>4314</v>
      </c>
      <c r="B2484" s="25" t="s">
        <v>8187</v>
      </c>
      <c r="C2484" s="25">
        <v>5</v>
      </c>
      <c r="D2484" s="25" t="s">
        <v>8284</v>
      </c>
      <c r="E2484" s="25"/>
      <c r="F2484" s="25"/>
      <c r="G2484" s="25">
        <v>40</v>
      </c>
      <c r="H2484" s="38">
        <f t="shared" si="161"/>
        <v>40</v>
      </c>
      <c r="I2484" s="149"/>
      <c r="J2484" s="192">
        <f t="shared" si="162"/>
        <v>40</v>
      </c>
      <c r="K2484" s="149">
        <v>12.75</v>
      </c>
      <c r="L2484" s="38">
        <f t="shared" si="163"/>
        <v>510</v>
      </c>
      <c r="M2484" s="25"/>
      <c r="N2484" s="38">
        <f t="shared" si="164"/>
        <v>510</v>
      </c>
      <c r="O2484" s="25"/>
    </row>
    <row r="2485" ht="12" spans="1:15">
      <c r="A2485" s="25" t="s">
        <v>4314</v>
      </c>
      <c r="B2485" s="25" t="s">
        <v>8187</v>
      </c>
      <c r="C2485" s="25">
        <v>5</v>
      </c>
      <c r="D2485" s="25" t="s">
        <v>8285</v>
      </c>
      <c r="E2485" s="25"/>
      <c r="F2485" s="25"/>
      <c r="G2485" s="25">
        <v>32</v>
      </c>
      <c r="H2485" s="38">
        <f t="shared" si="161"/>
        <v>32</v>
      </c>
      <c r="I2485" s="149"/>
      <c r="J2485" s="192">
        <f t="shared" si="162"/>
        <v>32</v>
      </c>
      <c r="K2485" s="149">
        <v>12.75</v>
      </c>
      <c r="L2485" s="38">
        <f t="shared" si="163"/>
        <v>408</v>
      </c>
      <c r="M2485" s="25"/>
      <c r="N2485" s="38">
        <f t="shared" si="164"/>
        <v>408</v>
      </c>
      <c r="O2485" s="25"/>
    </row>
    <row r="2486" ht="12" spans="1:15">
      <c r="A2486" s="25" t="s">
        <v>4314</v>
      </c>
      <c r="B2486" s="25" t="s">
        <v>8187</v>
      </c>
      <c r="C2486" s="25">
        <v>5</v>
      </c>
      <c r="D2486" s="25" t="s">
        <v>8286</v>
      </c>
      <c r="E2486" s="25"/>
      <c r="F2486" s="25"/>
      <c r="G2486" s="25">
        <v>28</v>
      </c>
      <c r="H2486" s="38">
        <f t="shared" si="161"/>
        <v>28</v>
      </c>
      <c r="I2486" s="149"/>
      <c r="J2486" s="192">
        <f t="shared" si="162"/>
        <v>28</v>
      </c>
      <c r="K2486" s="149">
        <v>12.75</v>
      </c>
      <c r="L2486" s="38">
        <f t="shared" si="163"/>
        <v>357</v>
      </c>
      <c r="M2486" s="25"/>
      <c r="N2486" s="38">
        <f t="shared" si="164"/>
        <v>357</v>
      </c>
      <c r="O2486" s="25"/>
    </row>
    <row r="2487" ht="12" spans="1:15">
      <c r="A2487" s="25" t="s">
        <v>4314</v>
      </c>
      <c r="B2487" s="25" t="s">
        <v>8187</v>
      </c>
      <c r="C2487" s="25">
        <v>5</v>
      </c>
      <c r="D2487" s="25" t="s">
        <v>1481</v>
      </c>
      <c r="E2487" s="25"/>
      <c r="F2487" s="25"/>
      <c r="G2487" s="25">
        <v>12</v>
      </c>
      <c r="H2487" s="38">
        <f t="shared" si="161"/>
        <v>12</v>
      </c>
      <c r="I2487" s="149"/>
      <c r="J2487" s="192">
        <f t="shared" si="162"/>
        <v>12</v>
      </c>
      <c r="K2487" s="149">
        <v>12.75</v>
      </c>
      <c r="L2487" s="38">
        <f t="shared" si="163"/>
        <v>153</v>
      </c>
      <c r="M2487" s="25"/>
      <c r="N2487" s="38">
        <f t="shared" si="164"/>
        <v>153</v>
      </c>
      <c r="O2487" s="25"/>
    </row>
    <row r="2488" ht="12" spans="1:15">
      <c r="A2488" s="25" t="s">
        <v>4314</v>
      </c>
      <c r="B2488" s="25" t="s">
        <v>8187</v>
      </c>
      <c r="C2488" s="25">
        <v>5</v>
      </c>
      <c r="D2488" s="25" t="s">
        <v>8287</v>
      </c>
      <c r="E2488" s="25"/>
      <c r="F2488" s="25"/>
      <c r="G2488" s="25">
        <v>16</v>
      </c>
      <c r="H2488" s="38">
        <f t="shared" si="161"/>
        <v>16</v>
      </c>
      <c r="I2488" s="149"/>
      <c r="J2488" s="192">
        <f t="shared" si="162"/>
        <v>16</v>
      </c>
      <c r="K2488" s="149">
        <v>12.75</v>
      </c>
      <c r="L2488" s="38">
        <f t="shared" si="163"/>
        <v>204</v>
      </c>
      <c r="M2488" s="25"/>
      <c r="N2488" s="38">
        <f t="shared" si="164"/>
        <v>204</v>
      </c>
      <c r="O2488" s="25"/>
    </row>
    <row r="2489" ht="12" spans="1:15">
      <c r="A2489" s="25" t="s">
        <v>4314</v>
      </c>
      <c r="B2489" s="25" t="s">
        <v>8187</v>
      </c>
      <c r="C2489" s="25">
        <v>5</v>
      </c>
      <c r="D2489" s="25" t="s">
        <v>8288</v>
      </c>
      <c r="E2489" s="25"/>
      <c r="F2489" s="25"/>
      <c r="G2489" s="25">
        <v>12</v>
      </c>
      <c r="H2489" s="38">
        <f t="shared" si="161"/>
        <v>12</v>
      </c>
      <c r="I2489" s="149"/>
      <c r="J2489" s="192">
        <f t="shared" si="162"/>
        <v>12</v>
      </c>
      <c r="K2489" s="149">
        <v>12.75</v>
      </c>
      <c r="L2489" s="38">
        <f t="shared" si="163"/>
        <v>153</v>
      </c>
      <c r="M2489" s="25"/>
      <c r="N2489" s="38">
        <f t="shared" si="164"/>
        <v>153</v>
      </c>
      <c r="O2489" s="25"/>
    </row>
    <row r="2490" ht="12" spans="1:15">
      <c r="A2490" s="25" t="s">
        <v>4314</v>
      </c>
      <c r="B2490" s="25" t="s">
        <v>8187</v>
      </c>
      <c r="C2490" s="25">
        <v>5</v>
      </c>
      <c r="D2490" s="25" t="s">
        <v>8289</v>
      </c>
      <c r="E2490" s="25"/>
      <c r="F2490" s="25"/>
      <c r="G2490" s="25">
        <v>16</v>
      </c>
      <c r="H2490" s="38">
        <f t="shared" si="161"/>
        <v>16</v>
      </c>
      <c r="I2490" s="149"/>
      <c r="J2490" s="192">
        <f t="shared" si="162"/>
        <v>16</v>
      </c>
      <c r="K2490" s="149">
        <v>12.75</v>
      </c>
      <c r="L2490" s="38">
        <f t="shared" si="163"/>
        <v>204</v>
      </c>
      <c r="M2490" s="25"/>
      <c r="N2490" s="38">
        <f t="shared" si="164"/>
        <v>204</v>
      </c>
      <c r="O2490" s="25"/>
    </row>
    <row r="2491" ht="12" spans="1:15">
      <c r="A2491" s="25" t="s">
        <v>4314</v>
      </c>
      <c r="B2491" s="25" t="s">
        <v>8187</v>
      </c>
      <c r="C2491" s="25">
        <v>5</v>
      </c>
      <c r="D2491" s="25" t="s">
        <v>8290</v>
      </c>
      <c r="E2491" s="25"/>
      <c r="F2491" s="25"/>
      <c r="G2491" s="25">
        <v>32</v>
      </c>
      <c r="H2491" s="38">
        <f t="shared" si="161"/>
        <v>32</v>
      </c>
      <c r="I2491" s="149"/>
      <c r="J2491" s="192">
        <f t="shared" si="162"/>
        <v>32</v>
      </c>
      <c r="K2491" s="149">
        <v>12.75</v>
      </c>
      <c r="L2491" s="38">
        <f t="shared" si="163"/>
        <v>408</v>
      </c>
      <c r="M2491" s="25"/>
      <c r="N2491" s="38">
        <f t="shared" si="164"/>
        <v>408</v>
      </c>
      <c r="O2491" s="65"/>
    </row>
    <row r="2492" ht="12" spans="1:15">
      <c r="A2492" s="25" t="s">
        <v>4314</v>
      </c>
      <c r="B2492" s="25" t="s">
        <v>8187</v>
      </c>
      <c r="C2492" s="25">
        <v>5</v>
      </c>
      <c r="D2492" s="25" t="s">
        <v>8291</v>
      </c>
      <c r="E2492" s="25"/>
      <c r="F2492" s="25"/>
      <c r="G2492" s="25">
        <v>80</v>
      </c>
      <c r="H2492" s="38">
        <f t="shared" si="161"/>
        <v>80</v>
      </c>
      <c r="I2492" s="149"/>
      <c r="J2492" s="192">
        <f t="shared" si="162"/>
        <v>80</v>
      </c>
      <c r="K2492" s="149">
        <v>12.75</v>
      </c>
      <c r="L2492" s="38">
        <f t="shared" si="163"/>
        <v>1020</v>
      </c>
      <c r="M2492" s="25"/>
      <c r="N2492" s="38">
        <f t="shared" si="164"/>
        <v>1020</v>
      </c>
      <c r="O2492" s="25"/>
    </row>
    <row r="2493" ht="12" spans="1:15">
      <c r="A2493" s="25" t="s">
        <v>4314</v>
      </c>
      <c r="B2493" s="25" t="s">
        <v>8187</v>
      </c>
      <c r="C2493" s="25">
        <v>5</v>
      </c>
      <c r="D2493" s="25" t="s">
        <v>8292</v>
      </c>
      <c r="E2493" s="25"/>
      <c r="F2493" s="25"/>
      <c r="G2493" s="25">
        <v>44</v>
      </c>
      <c r="H2493" s="38">
        <f t="shared" si="161"/>
        <v>44</v>
      </c>
      <c r="I2493" s="149"/>
      <c r="J2493" s="192">
        <f t="shared" si="162"/>
        <v>44</v>
      </c>
      <c r="K2493" s="149">
        <v>12.75</v>
      </c>
      <c r="L2493" s="38">
        <f t="shared" si="163"/>
        <v>561</v>
      </c>
      <c r="M2493" s="25"/>
      <c r="N2493" s="38">
        <f t="shared" si="164"/>
        <v>561</v>
      </c>
      <c r="O2493" s="25"/>
    </row>
    <row r="2494" ht="12" spans="1:15">
      <c r="A2494" s="25" t="s">
        <v>4314</v>
      </c>
      <c r="B2494" s="25" t="s">
        <v>8187</v>
      </c>
      <c r="C2494" s="25">
        <v>5</v>
      </c>
      <c r="D2494" s="25" t="s">
        <v>5091</v>
      </c>
      <c r="E2494" s="25"/>
      <c r="F2494" s="25"/>
      <c r="G2494" s="25">
        <v>24</v>
      </c>
      <c r="H2494" s="38">
        <f t="shared" si="161"/>
        <v>24</v>
      </c>
      <c r="I2494" s="149"/>
      <c r="J2494" s="192">
        <f t="shared" si="162"/>
        <v>24</v>
      </c>
      <c r="K2494" s="149">
        <v>12.75</v>
      </c>
      <c r="L2494" s="38">
        <f t="shared" si="163"/>
        <v>306</v>
      </c>
      <c r="M2494" s="25"/>
      <c r="N2494" s="38">
        <f t="shared" si="164"/>
        <v>306</v>
      </c>
      <c r="O2494" s="25"/>
    </row>
    <row r="2495" ht="12" spans="1:15">
      <c r="A2495" s="25" t="s">
        <v>4314</v>
      </c>
      <c r="B2495" s="25" t="s">
        <v>8187</v>
      </c>
      <c r="C2495" s="25">
        <v>5</v>
      </c>
      <c r="D2495" s="25" t="s">
        <v>8293</v>
      </c>
      <c r="E2495" s="25"/>
      <c r="F2495" s="25"/>
      <c r="G2495" s="25">
        <v>24</v>
      </c>
      <c r="H2495" s="38">
        <f t="shared" si="161"/>
        <v>24</v>
      </c>
      <c r="I2495" s="149"/>
      <c r="J2495" s="192">
        <f t="shared" si="162"/>
        <v>24</v>
      </c>
      <c r="K2495" s="149">
        <v>12.75</v>
      </c>
      <c r="L2495" s="38">
        <f t="shared" si="163"/>
        <v>306</v>
      </c>
      <c r="M2495" s="25"/>
      <c r="N2495" s="38">
        <f t="shared" si="164"/>
        <v>306</v>
      </c>
      <c r="O2495" s="25"/>
    </row>
    <row r="2496" ht="12" spans="1:15">
      <c r="A2496" s="25" t="s">
        <v>4314</v>
      </c>
      <c r="B2496" s="25" t="s">
        <v>8187</v>
      </c>
      <c r="C2496" s="25">
        <v>5</v>
      </c>
      <c r="D2496" s="25" t="s">
        <v>8294</v>
      </c>
      <c r="E2496" s="25"/>
      <c r="F2496" s="25"/>
      <c r="G2496" s="25">
        <v>20</v>
      </c>
      <c r="H2496" s="38">
        <f t="shared" si="161"/>
        <v>20</v>
      </c>
      <c r="I2496" s="149"/>
      <c r="J2496" s="192">
        <f t="shared" si="162"/>
        <v>20</v>
      </c>
      <c r="K2496" s="149">
        <v>12.75</v>
      </c>
      <c r="L2496" s="38">
        <f t="shared" si="163"/>
        <v>255</v>
      </c>
      <c r="M2496" s="25"/>
      <c r="N2496" s="38">
        <f t="shared" si="164"/>
        <v>255</v>
      </c>
      <c r="O2496" s="25"/>
    </row>
    <row r="2497" ht="12" spans="1:15">
      <c r="A2497" s="25" t="s">
        <v>4314</v>
      </c>
      <c r="B2497" s="25" t="s">
        <v>8187</v>
      </c>
      <c r="C2497" s="25">
        <v>5</v>
      </c>
      <c r="D2497" s="25" t="s">
        <v>8295</v>
      </c>
      <c r="E2497" s="25"/>
      <c r="F2497" s="25"/>
      <c r="G2497" s="25">
        <v>12</v>
      </c>
      <c r="H2497" s="38">
        <f t="shared" ref="H2497:H2560" si="165">F2497+G2497</f>
        <v>12</v>
      </c>
      <c r="I2497" s="149"/>
      <c r="J2497" s="192">
        <f t="shared" si="162"/>
        <v>12</v>
      </c>
      <c r="K2497" s="149">
        <v>12.75</v>
      </c>
      <c r="L2497" s="38">
        <f t="shared" si="163"/>
        <v>153</v>
      </c>
      <c r="M2497" s="25"/>
      <c r="N2497" s="38">
        <f t="shared" si="164"/>
        <v>153</v>
      </c>
      <c r="O2497" s="25"/>
    </row>
    <row r="2498" ht="12" spans="1:15">
      <c r="A2498" s="25" t="s">
        <v>4314</v>
      </c>
      <c r="B2498" s="25" t="s">
        <v>8187</v>
      </c>
      <c r="C2498" s="25">
        <v>5</v>
      </c>
      <c r="D2498" s="25" t="s">
        <v>8296</v>
      </c>
      <c r="E2498" s="25"/>
      <c r="F2498" s="25"/>
      <c r="G2498" s="25">
        <v>16</v>
      </c>
      <c r="H2498" s="38">
        <f t="shared" si="165"/>
        <v>16</v>
      </c>
      <c r="I2498" s="149"/>
      <c r="J2498" s="192">
        <f t="shared" ref="J2498:J2561" si="166">H2498-I2498</f>
        <v>16</v>
      </c>
      <c r="K2498" s="149">
        <v>12.75</v>
      </c>
      <c r="L2498" s="38">
        <f t="shared" ref="L2498:L2561" si="167">ROUND(H2498*K2498,2)</f>
        <v>204</v>
      </c>
      <c r="M2498" s="25"/>
      <c r="N2498" s="38">
        <f t="shared" ref="N2498:N2561" si="168">L2498-M2498</f>
        <v>204</v>
      </c>
      <c r="O2498" s="25"/>
    </row>
    <row r="2499" ht="12" spans="1:15">
      <c r="A2499" s="25" t="s">
        <v>4314</v>
      </c>
      <c r="B2499" s="25" t="s">
        <v>8187</v>
      </c>
      <c r="C2499" s="25">
        <v>5</v>
      </c>
      <c r="D2499" s="25" t="s">
        <v>8297</v>
      </c>
      <c r="E2499" s="25"/>
      <c r="F2499" s="25"/>
      <c r="G2499" s="25">
        <v>20</v>
      </c>
      <c r="H2499" s="38">
        <f t="shared" si="165"/>
        <v>20</v>
      </c>
      <c r="I2499" s="149"/>
      <c r="J2499" s="192">
        <f t="shared" si="166"/>
        <v>20</v>
      </c>
      <c r="K2499" s="149">
        <v>12.75</v>
      </c>
      <c r="L2499" s="38">
        <f t="shared" si="167"/>
        <v>255</v>
      </c>
      <c r="M2499" s="25"/>
      <c r="N2499" s="38">
        <f t="shared" si="168"/>
        <v>255</v>
      </c>
      <c r="O2499" s="65"/>
    </row>
    <row r="2500" ht="12" spans="1:15">
      <c r="A2500" s="25" t="s">
        <v>4314</v>
      </c>
      <c r="B2500" s="25" t="s">
        <v>8187</v>
      </c>
      <c r="C2500" s="25">
        <v>5</v>
      </c>
      <c r="D2500" s="25" t="s">
        <v>8298</v>
      </c>
      <c r="E2500" s="25"/>
      <c r="F2500" s="25"/>
      <c r="G2500" s="25">
        <v>16</v>
      </c>
      <c r="H2500" s="38">
        <f t="shared" si="165"/>
        <v>16</v>
      </c>
      <c r="I2500" s="149"/>
      <c r="J2500" s="192">
        <f t="shared" si="166"/>
        <v>16</v>
      </c>
      <c r="K2500" s="149">
        <v>12.75</v>
      </c>
      <c r="L2500" s="38">
        <f t="shared" si="167"/>
        <v>204</v>
      </c>
      <c r="M2500" s="25"/>
      <c r="N2500" s="38">
        <f t="shared" si="168"/>
        <v>204</v>
      </c>
      <c r="O2500" s="25"/>
    </row>
    <row r="2501" ht="12" spans="1:15">
      <c r="A2501" s="25" t="s">
        <v>4314</v>
      </c>
      <c r="B2501" s="25" t="s">
        <v>8187</v>
      </c>
      <c r="C2501" s="25">
        <v>5</v>
      </c>
      <c r="D2501" s="25" t="s">
        <v>8299</v>
      </c>
      <c r="E2501" s="25"/>
      <c r="F2501" s="25"/>
      <c r="G2501" s="25">
        <v>16</v>
      </c>
      <c r="H2501" s="38">
        <f t="shared" si="165"/>
        <v>16</v>
      </c>
      <c r="I2501" s="149"/>
      <c r="J2501" s="192">
        <f t="shared" si="166"/>
        <v>16</v>
      </c>
      <c r="K2501" s="149">
        <v>12.75</v>
      </c>
      <c r="L2501" s="38">
        <f t="shared" si="167"/>
        <v>204</v>
      </c>
      <c r="M2501" s="25"/>
      <c r="N2501" s="38">
        <f t="shared" si="168"/>
        <v>204</v>
      </c>
      <c r="O2501" s="25"/>
    </row>
    <row r="2502" ht="12" spans="1:15">
      <c r="A2502" s="25" t="s">
        <v>4314</v>
      </c>
      <c r="B2502" s="25" t="s">
        <v>8187</v>
      </c>
      <c r="C2502" s="25">
        <v>5</v>
      </c>
      <c r="D2502" s="25" t="s">
        <v>8300</v>
      </c>
      <c r="E2502" s="25"/>
      <c r="F2502" s="25"/>
      <c r="G2502" s="25">
        <v>16</v>
      </c>
      <c r="H2502" s="38">
        <f t="shared" si="165"/>
        <v>16</v>
      </c>
      <c r="I2502" s="149"/>
      <c r="J2502" s="192">
        <f t="shared" si="166"/>
        <v>16</v>
      </c>
      <c r="K2502" s="149">
        <v>12.75</v>
      </c>
      <c r="L2502" s="38">
        <f t="shared" si="167"/>
        <v>204</v>
      </c>
      <c r="M2502" s="25"/>
      <c r="N2502" s="38">
        <f t="shared" si="168"/>
        <v>204</v>
      </c>
      <c r="O2502" s="25"/>
    </row>
    <row r="2503" ht="12" spans="1:15">
      <c r="A2503" s="25" t="s">
        <v>4314</v>
      </c>
      <c r="B2503" s="25" t="s">
        <v>8187</v>
      </c>
      <c r="C2503" s="25">
        <v>5</v>
      </c>
      <c r="D2503" s="25" t="s">
        <v>8301</v>
      </c>
      <c r="E2503" s="25"/>
      <c r="F2503" s="25"/>
      <c r="G2503" s="25">
        <v>20</v>
      </c>
      <c r="H2503" s="38">
        <f t="shared" si="165"/>
        <v>20</v>
      </c>
      <c r="I2503" s="149"/>
      <c r="J2503" s="192">
        <f t="shared" si="166"/>
        <v>20</v>
      </c>
      <c r="K2503" s="149">
        <v>12.75</v>
      </c>
      <c r="L2503" s="38">
        <f t="shared" si="167"/>
        <v>255</v>
      </c>
      <c r="M2503" s="25"/>
      <c r="N2503" s="38">
        <f t="shared" si="168"/>
        <v>255</v>
      </c>
      <c r="O2503" s="25"/>
    </row>
    <row r="2504" ht="12" spans="1:15">
      <c r="A2504" s="25" t="s">
        <v>4314</v>
      </c>
      <c r="B2504" s="25" t="s">
        <v>8187</v>
      </c>
      <c r="C2504" s="25">
        <v>5</v>
      </c>
      <c r="D2504" s="25" t="s">
        <v>8302</v>
      </c>
      <c r="E2504" s="25"/>
      <c r="F2504" s="25"/>
      <c r="G2504" s="25">
        <v>28</v>
      </c>
      <c r="H2504" s="38">
        <f t="shared" si="165"/>
        <v>28</v>
      </c>
      <c r="I2504" s="149"/>
      <c r="J2504" s="192">
        <f t="shared" si="166"/>
        <v>28</v>
      </c>
      <c r="K2504" s="149">
        <v>12.75</v>
      </c>
      <c r="L2504" s="38">
        <f t="shared" si="167"/>
        <v>357</v>
      </c>
      <c r="M2504" s="25"/>
      <c r="N2504" s="38">
        <f t="shared" si="168"/>
        <v>357</v>
      </c>
      <c r="O2504" s="25"/>
    </row>
    <row r="2505" ht="12" spans="1:15">
      <c r="A2505" s="25" t="s">
        <v>4314</v>
      </c>
      <c r="B2505" s="25" t="s">
        <v>8187</v>
      </c>
      <c r="C2505" s="25">
        <v>5</v>
      </c>
      <c r="D2505" s="25" t="s">
        <v>3438</v>
      </c>
      <c r="E2505" s="25"/>
      <c r="F2505" s="25"/>
      <c r="G2505" s="25">
        <v>36</v>
      </c>
      <c r="H2505" s="38">
        <f t="shared" si="165"/>
        <v>36</v>
      </c>
      <c r="I2505" s="149"/>
      <c r="J2505" s="192">
        <f t="shared" si="166"/>
        <v>36</v>
      </c>
      <c r="K2505" s="149">
        <v>12.75</v>
      </c>
      <c r="L2505" s="38">
        <f t="shared" si="167"/>
        <v>459</v>
      </c>
      <c r="M2505" s="25"/>
      <c r="N2505" s="38">
        <f t="shared" si="168"/>
        <v>459</v>
      </c>
      <c r="O2505" s="25"/>
    </row>
    <row r="2506" ht="12" spans="1:15">
      <c r="A2506" s="25" t="s">
        <v>4314</v>
      </c>
      <c r="B2506" s="25" t="s">
        <v>8187</v>
      </c>
      <c r="C2506" s="25">
        <v>5</v>
      </c>
      <c r="D2506" s="25" t="s">
        <v>8303</v>
      </c>
      <c r="E2506" s="25"/>
      <c r="F2506" s="25"/>
      <c r="G2506" s="25">
        <v>16</v>
      </c>
      <c r="H2506" s="38">
        <f t="shared" si="165"/>
        <v>16</v>
      </c>
      <c r="I2506" s="149"/>
      <c r="J2506" s="192">
        <f t="shared" si="166"/>
        <v>16</v>
      </c>
      <c r="K2506" s="149">
        <v>12.75</v>
      </c>
      <c r="L2506" s="38">
        <f t="shared" si="167"/>
        <v>204</v>
      </c>
      <c r="M2506" s="25"/>
      <c r="N2506" s="38">
        <f t="shared" si="168"/>
        <v>204</v>
      </c>
      <c r="O2506" s="25"/>
    </row>
    <row r="2507" ht="12" spans="1:15">
      <c r="A2507" s="25" t="s">
        <v>4314</v>
      </c>
      <c r="B2507" s="25" t="s">
        <v>8187</v>
      </c>
      <c r="C2507" s="25">
        <v>5</v>
      </c>
      <c r="D2507" s="25" t="s">
        <v>8265</v>
      </c>
      <c r="E2507" s="25"/>
      <c r="F2507" s="25"/>
      <c r="G2507" s="25">
        <v>16</v>
      </c>
      <c r="H2507" s="38">
        <f t="shared" si="165"/>
        <v>16</v>
      </c>
      <c r="I2507" s="149"/>
      <c r="J2507" s="192">
        <f t="shared" si="166"/>
        <v>16</v>
      </c>
      <c r="K2507" s="149">
        <v>12.75</v>
      </c>
      <c r="L2507" s="38">
        <f t="shared" si="167"/>
        <v>204</v>
      </c>
      <c r="M2507" s="25"/>
      <c r="N2507" s="38">
        <f t="shared" si="168"/>
        <v>204</v>
      </c>
      <c r="O2507" s="25"/>
    </row>
    <row r="2508" ht="12" spans="1:15">
      <c r="A2508" s="25" t="s">
        <v>4314</v>
      </c>
      <c r="B2508" s="25" t="s">
        <v>8187</v>
      </c>
      <c r="C2508" s="25">
        <v>6</v>
      </c>
      <c r="D2508" s="25" t="s">
        <v>8304</v>
      </c>
      <c r="E2508" s="25"/>
      <c r="F2508" s="25"/>
      <c r="G2508" s="25">
        <v>16</v>
      </c>
      <c r="H2508" s="38">
        <f t="shared" si="165"/>
        <v>16</v>
      </c>
      <c r="I2508" s="149"/>
      <c r="J2508" s="192">
        <f t="shared" si="166"/>
        <v>16</v>
      </c>
      <c r="K2508" s="149">
        <v>12.75</v>
      </c>
      <c r="L2508" s="38">
        <f t="shared" si="167"/>
        <v>204</v>
      </c>
      <c r="M2508" s="25"/>
      <c r="N2508" s="38">
        <f t="shared" si="168"/>
        <v>204</v>
      </c>
      <c r="O2508" s="25"/>
    </row>
    <row r="2509" ht="12" spans="1:15">
      <c r="A2509" s="25" t="s">
        <v>4314</v>
      </c>
      <c r="B2509" s="25" t="s">
        <v>8187</v>
      </c>
      <c r="C2509" s="25">
        <v>6</v>
      </c>
      <c r="D2509" s="25" t="s">
        <v>8305</v>
      </c>
      <c r="E2509" s="25"/>
      <c r="F2509" s="25"/>
      <c r="G2509" s="25">
        <v>16</v>
      </c>
      <c r="H2509" s="38">
        <f t="shared" si="165"/>
        <v>16</v>
      </c>
      <c r="I2509" s="149"/>
      <c r="J2509" s="192">
        <f t="shared" si="166"/>
        <v>16</v>
      </c>
      <c r="K2509" s="149">
        <v>12.75</v>
      </c>
      <c r="L2509" s="38">
        <f t="shared" si="167"/>
        <v>204</v>
      </c>
      <c r="M2509" s="25"/>
      <c r="N2509" s="38">
        <f t="shared" si="168"/>
        <v>204</v>
      </c>
      <c r="O2509" s="25"/>
    </row>
    <row r="2510" ht="12" spans="1:15">
      <c r="A2510" s="25" t="s">
        <v>4314</v>
      </c>
      <c r="B2510" s="25" t="s">
        <v>8187</v>
      </c>
      <c r="C2510" s="25">
        <v>6</v>
      </c>
      <c r="D2510" s="25" t="s">
        <v>8306</v>
      </c>
      <c r="E2510" s="25"/>
      <c r="F2510" s="25"/>
      <c r="G2510" s="25">
        <v>48</v>
      </c>
      <c r="H2510" s="38">
        <f t="shared" si="165"/>
        <v>48</v>
      </c>
      <c r="I2510" s="149"/>
      <c r="J2510" s="192">
        <f t="shared" si="166"/>
        <v>48</v>
      </c>
      <c r="K2510" s="149">
        <v>12.75</v>
      </c>
      <c r="L2510" s="38">
        <f t="shared" si="167"/>
        <v>612</v>
      </c>
      <c r="M2510" s="25"/>
      <c r="N2510" s="38">
        <f t="shared" si="168"/>
        <v>612</v>
      </c>
      <c r="O2510" s="25"/>
    </row>
    <row r="2511" ht="12" spans="1:15">
      <c r="A2511" s="25" t="s">
        <v>4314</v>
      </c>
      <c r="B2511" s="25" t="s">
        <v>8187</v>
      </c>
      <c r="C2511" s="25">
        <v>6</v>
      </c>
      <c r="D2511" s="25" t="s">
        <v>8307</v>
      </c>
      <c r="E2511" s="25"/>
      <c r="F2511" s="25"/>
      <c r="G2511" s="25">
        <v>24</v>
      </c>
      <c r="H2511" s="38">
        <f t="shared" si="165"/>
        <v>24</v>
      </c>
      <c r="I2511" s="149"/>
      <c r="J2511" s="192">
        <f t="shared" si="166"/>
        <v>24</v>
      </c>
      <c r="K2511" s="149">
        <v>12.75</v>
      </c>
      <c r="L2511" s="38">
        <f t="shared" si="167"/>
        <v>306</v>
      </c>
      <c r="M2511" s="25"/>
      <c r="N2511" s="38">
        <f t="shared" si="168"/>
        <v>306</v>
      </c>
      <c r="O2511" s="25"/>
    </row>
    <row r="2512" ht="12" spans="1:15">
      <c r="A2512" s="25" t="s">
        <v>4314</v>
      </c>
      <c r="B2512" s="25" t="s">
        <v>8187</v>
      </c>
      <c r="C2512" s="25">
        <v>6</v>
      </c>
      <c r="D2512" s="25" t="s">
        <v>8308</v>
      </c>
      <c r="E2512" s="25"/>
      <c r="F2512" s="25"/>
      <c r="G2512" s="25">
        <v>16</v>
      </c>
      <c r="H2512" s="38">
        <f t="shared" si="165"/>
        <v>16</v>
      </c>
      <c r="I2512" s="149"/>
      <c r="J2512" s="192">
        <f t="shared" si="166"/>
        <v>16</v>
      </c>
      <c r="K2512" s="149">
        <v>12.75</v>
      </c>
      <c r="L2512" s="38">
        <f t="shared" si="167"/>
        <v>204</v>
      </c>
      <c r="M2512" s="25"/>
      <c r="N2512" s="38">
        <f t="shared" si="168"/>
        <v>204</v>
      </c>
      <c r="O2512" s="25"/>
    </row>
    <row r="2513" ht="12" spans="1:15">
      <c r="A2513" s="25" t="s">
        <v>4314</v>
      </c>
      <c r="B2513" s="25" t="s">
        <v>8187</v>
      </c>
      <c r="C2513" s="25">
        <v>6</v>
      </c>
      <c r="D2513" s="25" t="s">
        <v>8309</v>
      </c>
      <c r="E2513" s="25"/>
      <c r="F2513" s="25"/>
      <c r="G2513" s="25">
        <v>16</v>
      </c>
      <c r="H2513" s="38">
        <f t="shared" si="165"/>
        <v>16</v>
      </c>
      <c r="I2513" s="149"/>
      <c r="J2513" s="192">
        <f t="shared" si="166"/>
        <v>16</v>
      </c>
      <c r="K2513" s="149">
        <v>12.75</v>
      </c>
      <c r="L2513" s="38">
        <f t="shared" si="167"/>
        <v>204</v>
      </c>
      <c r="M2513" s="25"/>
      <c r="N2513" s="38">
        <f t="shared" si="168"/>
        <v>204</v>
      </c>
      <c r="O2513" s="25"/>
    </row>
    <row r="2514" ht="12" spans="1:15">
      <c r="A2514" s="25" t="s">
        <v>4314</v>
      </c>
      <c r="B2514" s="25" t="s">
        <v>8187</v>
      </c>
      <c r="C2514" s="25">
        <v>6</v>
      </c>
      <c r="D2514" s="25" t="s">
        <v>8310</v>
      </c>
      <c r="E2514" s="25"/>
      <c r="F2514" s="25"/>
      <c r="G2514" s="25">
        <v>32</v>
      </c>
      <c r="H2514" s="38">
        <f t="shared" si="165"/>
        <v>32</v>
      </c>
      <c r="I2514" s="149"/>
      <c r="J2514" s="192">
        <f t="shared" si="166"/>
        <v>32</v>
      </c>
      <c r="K2514" s="149">
        <v>12.75</v>
      </c>
      <c r="L2514" s="38">
        <f t="shared" si="167"/>
        <v>408</v>
      </c>
      <c r="M2514" s="25"/>
      <c r="N2514" s="38">
        <f t="shared" si="168"/>
        <v>408</v>
      </c>
      <c r="O2514" s="25"/>
    </row>
    <row r="2515" ht="12" spans="1:15">
      <c r="A2515" s="25" t="s">
        <v>4314</v>
      </c>
      <c r="B2515" s="25" t="s">
        <v>8187</v>
      </c>
      <c r="C2515" s="25">
        <v>6</v>
      </c>
      <c r="D2515" s="25" t="s">
        <v>8311</v>
      </c>
      <c r="E2515" s="25"/>
      <c r="F2515" s="25"/>
      <c r="G2515" s="25">
        <v>32</v>
      </c>
      <c r="H2515" s="38">
        <f t="shared" si="165"/>
        <v>32</v>
      </c>
      <c r="I2515" s="149"/>
      <c r="J2515" s="192">
        <f t="shared" si="166"/>
        <v>32</v>
      </c>
      <c r="K2515" s="149">
        <v>12.75</v>
      </c>
      <c r="L2515" s="38">
        <f t="shared" si="167"/>
        <v>408</v>
      </c>
      <c r="M2515" s="25"/>
      <c r="N2515" s="38">
        <f t="shared" si="168"/>
        <v>408</v>
      </c>
      <c r="O2515" s="25"/>
    </row>
    <row r="2516" ht="12" spans="1:15">
      <c r="A2516" s="25" t="s">
        <v>4314</v>
      </c>
      <c r="B2516" s="25" t="s">
        <v>8187</v>
      </c>
      <c r="C2516" s="25">
        <v>6</v>
      </c>
      <c r="D2516" s="25" t="s">
        <v>8312</v>
      </c>
      <c r="E2516" s="25"/>
      <c r="F2516" s="25"/>
      <c r="G2516" s="25">
        <v>80</v>
      </c>
      <c r="H2516" s="38">
        <f t="shared" si="165"/>
        <v>80</v>
      </c>
      <c r="I2516" s="149"/>
      <c r="J2516" s="192">
        <f t="shared" si="166"/>
        <v>80</v>
      </c>
      <c r="K2516" s="149">
        <v>12.75</v>
      </c>
      <c r="L2516" s="38">
        <f t="shared" si="167"/>
        <v>1020</v>
      </c>
      <c r="M2516" s="25"/>
      <c r="N2516" s="38">
        <f t="shared" si="168"/>
        <v>1020</v>
      </c>
      <c r="O2516" s="25"/>
    </row>
    <row r="2517" ht="12" spans="1:15">
      <c r="A2517" s="25" t="s">
        <v>4314</v>
      </c>
      <c r="B2517" s="25" t="s">
        <v>8187</v>
      </c>
      <c r="C2517" s="25">
        <v>6</v>
      </c>
      <c r="D2517" s="25" t="s">
        <v>8250</v>
      </c>
      <c r="E2517" s="25"/>
      <c r="F2517" s="25"/>
      <c r="G2517" s="25">
        <v>24</v>
      </c>
      <c r="H2517" s="38">
        <f t="shared" si="165"/>
        <v>24</v>
      </c>
      <c r="I2517" s="149"/>
      <c r="J2517" s="192">
        <f t="shared" si="166"/>
        <v>24</v>
      </c>
      <c r="K2517" s="149">
        <v>12.75</v>
      </c>
      <c r="L2517" s="38">
        <f t="shared" si="167"/>
        <v>306</v>
      </c>
      <c r="M2517" s="25"/>
      <c r="N2517" s="38">
        <f t="shared" si="168"/>
        <v>306</v>
      </c>
      <c r="O2517" s="25"/>
    </row>
    <row r="2518" ht="12" spans="1:15">
      <c r="A2518" s="25" t="s">
        <v>4314</v>
      </c>
      <c r="B2518" s="25" t="s">
        <v>8187</v>
      </c>
      <c r="C2518" s="25">
        <v>6</v>
      </c>
      <c r="D2518" s="25" t="s">
        <v>8313</v>
      </c>
      <c r="E2518" s="25"/>
      <c r="F2518" s="25"/>
      <c r="G2518" s="25">
        <v>40</v>
      </c>
      <c r="H2518" s="38">
        <f t="shared" si="165"/>
        <v>40</v>
      </c>
      <c r="I2518" s="149"/>
      <c r="J2518" s="192">
        <f t="shared" si="166"/>
        <v>40</v>
      </c>
      <c r="K2518" s="149">
        <v>12.75</v>
      </c>
      <c r="L2518" s="38">
        <f t="shared" si="167"/>
        <v>510</v>
      </c>
      <c r="M2518" s="25"/>
      <c r="N2518" s="38">
        <f t="shared" si="168"/>
        <v>510</v>
      </c>
      <c r="O2518" s="25"/>
    </row>
    <row r="2519" ht="12" spans="1:15">
      <c r="A2519" s="25" t="s">
        <v>4314</v>
      </c>
      <c r="B2519" s="25" t="s">
        <v>8187</v>
      </c>
      <c r="C2519" s="25">
        <v>6</v>
      </c>
      <c r="D2519" s="25" t="s">
        <v>8314</v>
      </c>
      <c r="E2519" s="25"/>
      <c r="F2519" s="25"/>
      <c r="G2519" s="25">
        <v>40</v>
      </c>
      <c r="H2519" s="38">
        <f t="shared" si="165"/>
        <v>40</v>
      </c>
      <c r="I2519" s="149"/>
      <c r="J2519" s="192">
        <f t="shared" si="166"/>
        <v>40</v>
      </c>
      <c r="K2519" s="149">
        <v>12.75</v>
      </c>
      <c r="L2519" s="38">
        <f t="shared" si="167"/>
        <v>510</v>
      </c>
      <c r="M2519" s="25"/>
      <c r="N2519" s="38">
        <f t="shared" si="168"/>
        <v>510</v>
      </c>
      <c r="O2519" s="25"/>
    </row>
    <row r="2520" ht="12" spans="1:15">
      <c r="A2520" s="25" t="s">
        <v>4314</v>
      </c>
      <c r="B2520" s="25" t="s">
        <v>8187</v>
      </c>
      <c r="C2520" s="25">
        <v>6</v>
      </c>
      <c r="D2520" s="25" t="s">
        <v>8315</v>
      </c>
      <c r="E2520" s="25"/>
      <c r="F2520" s="25"/>
      <c r="G2520" s="25">
        <v>16</v>
      </c>
      <c r="H2520" s="38">
        <f t="shared" si="165"/>
        <v>16</v>
      </c>
      <c r="I2520" s="149"/>
      <c r="J2520" s="192">
        <f t="shared" si="166"/>
        <v>16</v>
      </c>
      <c r="K2520" s="149">
        <v>12.75</v>
      </c>
      <c r="L2520" s="38">
        <f t="shared" si="167"/>
        <v>204</v>
      </c>
      <c r="M2520" s="25"/>
      <c r="N2520" s="38">
        <f t="shared" si="168"/>
        <v>204</v>
      </c>
      <c r="O2520" s="25"/>
    </row>
    <row r="2521" ht="12" spans="1:15">
      <c r="A2521" s="25" t="s">
        <v>4314</v>
      </c>
      <c r="B2521" s="25" t="s">
        <v>8187</v>
      </c>
      <c r="C2521" s="25">
        <v>6</v>
      </c>
      <c r="D2521" s="25" t="s">
        <v>8316</v>
      </c>
      <c r="E2521" s="25"/>
      <c r="F2521" s="25"/>
      <c r="G2521" s="25">
        <v>20</v>
      </c>
      <c r="H2521" s="38">
        <f t="shared" si="165"/>
        <v>20</v>
      </c>
      <c r="I2521" s="149"/>
      <c r="J2521" s="192">
        <f t="shared" si="166"/>
        <v>20</v>
      </c>
      <c r="K2521" s="149">
        <v>12.75</v>
      </c>
      <c r="L2521" s="38">
        <f t="shared" si="167"/>
        <v>255</v>
      </c>
      <c r="M2521" s="25"/>
      <c r="N2521" s="38">
        <f t="shared" si="168"/>
        <v>255</v>
      </c>
      <c r="O2521" s="25"/>
    </row>
    <row r="2522" ht="12" spans="1:15">
      <c r="A2522" s="25" t="s">
        <v>4314</v>
      </c>
      <c r="B2522" s="25" t="s">
        <v>8187</v>
      </c>
      <c r="C2522" s="25">
        <v>6</v>
      </c>
      <c r="D2522" s="25" t="s">
        <v>8317</v>
      </c>
      <c r="E2522" s="25"/>
      <c r="F2522" s="25"/>
      <c r="G2522" s="25">
        <v>16</v>
      </c>
      <c r="H2522" s="38">
        <f t="shared" si="165"/>
        <v>16</v>
      </c>
      <c r="I2522" s="149"/>
      <c r="J2522" s="192">
        <f t="shared" si="166"/>
        <v>16</v>
      </c>
      <c r="K2522" s="149">
        <v>12.75</v>
      </c>
      <c r="L2522" s="38">
        <f t="shared" si="167"/>
        <v>204</v>
      </c>
      <c r="M2522" s="25"/>
      <c r="N2522" s="38">
        <f t="shared" si="168"/>
        <v>204</v>
      </c>
      <c r="O2522" s="25"/>
    </row>
    <row r="2523" ht="12" spans="1:15">
      <c r="A2523" s="25" t="s">
        <v>4314</v>
      </c>
      <c r="B2523" s="25" t="s">
        <v>8187</v>
      </c>
      <c r="C2523" s="25">
        <v>6</v>
      </c>
      <c r="D2523" s="25" t="s">
        <v>8318</v>
      </c>
      <c r="E2523" s="25"/>
      <c r="F2523" s="25"/>
      <c r="G2523" s="25">
        <v>36</v>
      </c>
      <c r="H2523" s="38">
        <f t="shared" si="165"/>
        <v>36</v>
      </c>
      <c r="I2523" s="149"/>
      <c r="J2523" s="192">
        <f t="shared" si="166"/>
        <v>36</v>
      </c>
      <c r="K2523" s="149">
        <v>12.75</v>
      </c>
      <c r="L2523" s="38">
        <f t="shared" si="167"/>
        <v>459</v>
      </c>
      <c r="M2523" s="25"/>
      <c r="N2523" s="38">
        <f t="shared" si="168"/>
        <v>459</v>
      </c>
      <c r="O2523" s="25"/>
    </row>
    <row r="2524" ht="12" spans="1:15">
      <c r="A2524" s="25" t="s">
        <v>4314</v>
      </c>
      <c r="B2524" s="25" t="s">
        <v>8187</v>
      </c>
      <c r="C2524" s="25">
        <v>6</v>
      </c>
      <c r="D2524" s="25" t="s">
        <v>8319</v>
      </c>
      <c r="E2524" s="25"/>
      <c r="F2524" s="25"/>
      <c r="G2524" s="25">
        <v>40</v>
      </c>
      <c r="H2524" s="38">
        <f t="shared" si="165"/>
        <v>40</v>
      </c>
      <c r="I2524" s="149"/>
      <c r="J2524" s="192">
        <f t="shared" si="166"/>
        <v>40</v>
      </c>
      <c r="K2524" s="149">
        <v>12.75</v>
      </c>
      <c r="L2524" s="38">
        <f t="shared" si="167"/>
        <v>510</v>
      </c>
      <c r="M2524" s="25"/>
      <c r="N2524" s="38">
        <f t="shared" si="168"/>
        <v>510</v>
      </c>
      <c r="O2524" s="25"/>
    </row>
    <row r="2525" ht="12" spans="1:15">
      <c r="A2525" s="25" t="s">
        <v>4314</v>
      </c>
      <c r="B2525" s="25" t="s">
        <v>8187</v>
      </c>
      <c r="C2525" s="25">
        <v>6</v>
      </c>
      <c r="D2525" s="25" t="s">
        <v>8320</v>
      </c>
      <c r="E2525" s="25"/>
      <c r="F2525" s="25"/>
      <c r="G2525" s="25">
        <v>32</v>
      </c>
      <c r="H2525" s="38">
        <f t="shared" si="165"/>
        <v>32</v>
      </c>
      <c r="I2525" s="149"/>
      <c r="J2525" s="192">
        <f t="shared" si="166"/>
        <v>32</v>
      </c>
      <c r="K2525" s="149">
        <v>12.75</v>
      </c>
      <c r="L2525" s="38">
        <f t="shared" si="167"/>
        <v>408</v>
      </c>
      <c r="M2525" s="25"/>
      <c r="N2525" s="38">
        <f t="shared" si="168"/>
        <v>408</v>
      </c>
      <c r="O2525" s="25"/>
    </row>
    <row r="2526" ht="12" spans="1:15">
      <c r="A2526" s="25" t="s">
        <v>4314</v>
      </c>
      <c r="B2526" s="25" t="s">
        <v>8187</v>
      </c>
      <c r="C2526" s="25">
        <v>6</v>
      </c>
      <c r="D2526" s="25" t="s">
        <v>8321</v>
      </c>
      <c r="E2526" s="25"/>
      <c r="F2526" s="25"/>
      <c r="G2526" s="25">
        <v>36</v>
      </c>
      <c r="H2526" s="38">
        <f t="shared" si="165"/>
        <v>36</v>
      </c>
      <c r="I2526" s="149"/>
      <c r="J2526" s="192">
        <f t="shared" si="166"/>
        <v>36</v>
      </c>
      <c r="K2526" s="149">
        <v>12.75</v>
      </c>
      <c r="L2526" s="38">
        <f t="shared" si="167"/>
        <v>459</v>
      </c>
      <c r="M2526" s="25"/>
      <c r="N2526" s="38">
        <f t="shared" si="168"/>
        <v>459</v>
      </c>
      <c r="O2526" s="25"/>
    </row>
    <row r="2527" ht="12" spans="1:15">
      <c r="A2527" s="25" t="s">
        <v>4314</v>
      </c>
      <c r="B2527" s="25" t="s">
        <v>8187</v>
      </c>
      <c r="C2527" s="25">
        <v>6</v>
      </c>
      <c r="D2527" s="25" t="s">
        <v>8322</v>
      </c>
      <c r="E2527" s="25"/>
      <c r="F2527" s="25"/>
      <c r="G2527" s="25">
        <v>40</v>
      </c>
      <c r="H2527" s="38">
        <f t="shared" si="165"/>
        <v>40</v>
      </c>
      <c r="I2527" s="149"/>
      <c r="J2527" s="192">
        <f t="shared" si="166"/>
        <v>40</v>
      </c>
      <c r="K2527" s="149">
        <v>12.75</v>
      </c>
      <c r="L2527" s="38">
        <f t="shared" si="167"/>
        <v>510</v>
      </c>
      <c r="M2527" s="25"/>
      <c r="N2527" s="38">
        <f t="shared" si="168"/>
        <v>510</v>
      </c>
      <c r="O2527" s="25"/>
    </row>
    <row r="2528" ht="12" spans="1:15">
      <c r="A2528" s="25" t="s">
        <v>4314</v>
      </c>
      <c r="B2528" s="25" t="s">
        <v>8187</v>
      </c>
      <c r="C2528" s="25">
        <v>6</v>
      </c>
      <c r="D2528" s="25" t="s">
        <v>8323</v>
      </c>
      <c r="E2528" s="25"/>
      <c r="F2528" s="25"/>
      <c r="G2528" s="25">
        <v>24</v>
      </c>
      <c r="H2528" s="38">
        <f t="shared" si="165"/>
        <v>24</v>
      </c>
      <c r="I2528" s="149"/>
      <c r="J2528" s="192">
        <f t="shared" si="166"/>
        <v>24</v>
      </c>
      <c r="K2528" s="149">
        <v>12.75</v>
      </c>
      <c r="L2528" s="38">
        <f t="shared" si="167"/>
        <v>306</v>
      </c>
      <c r="M2528" s="25"/>
      <c r="N2528" s="38">
        <f t="shared" si="168"/>
        <v>306</v>
      </c>
      <c r="O2528" s="25"/>
    </row>
    <row r="2529" ht="12" spans="1:15">
      <c r="A2529" s="25" t="s">
        <v>4314</v>
      </c>
      <c r="B2529" s="25" t="s">
        <v>8187</v>
      </c>
      <c r="C2529" s="25">
        <v>6</v>
      </c>
      <c r="D2529" s="25" t="s">
        <v>8324</v>
      </c>
      <c r="E2529" s="25"/>
      <c r="F2529" s="25"/>
      <c r="G2529" s="25">
        <v>48</v>
      </c>
      <c r="H2529" s="38">
        <f t="shared" si="165"/>
        <v>48</v>
      </c>
      <c r="I2529" s="149"/>
      <c r="J2529" s="192">
        <f t="shared" si="166"/>
        <v>48</v>
      </c>
      <c r="K2529" s="149">
        <v>12.75</v>
      </c>
      <c r="L2529" s="38">
        <f t="shared" si="167"/>
        <v>612</v>
      </c>
      <c r="M2529" s="25"/>
      <c r="N2529" s="38">
        <f t="shared" si="168"/>
        <v>612</v>
      </c>
      <c r="O2529" s="25"/>
    </row>
    <row r="2530" ht="12" spans="1:15">
      <c r="A2530" s="25" t="s">
        <v>4314</v>
      </c>
      <c r="B2530" s="25" t="s">
        <v>8187</v>
      </c>
      <c r="C2530" s="25">
        <v>6</v>
      </c>
      <c r="D2530" s="25" t="s">
        <v>8325</v>
      </c>
      <c r="E2530" s="25"/>
      <c r="F2530" s="25"/>
      <c r="G2530" s="25">
        <v>40</v>
      </c>
      <c r="H2530" s="38">
        <f t="shared" si="165"/>
        <v>40</v>
      </c>
      <c r="I2530" s="149"/>
      <c r="J2530" s="192">
        <f t="shared" si="166"/>
        <v>40</v>
      </c>
      <c r="K2530" s="149">
        <v>12.75</v>
      </c>
      <c r="L2530" s="38">
        <f t="shared" si="167"/>
        <v>510</v>
      </c>
      <c r="M2530" s="25"/>
      <c r="N2530" s="38">
        <f t="shared" si="168"/>
        <v>510</v>
      </c>
      <c r="O2530" s="25"/>
    </row>
    <row r="2531" ht="12" spans="1:15">
      <c r="A2531" s="25" t="s">
        <v>4314</v>
      </c>
      <c r="B2531" s="25" t="s">
        <v>8187</v>
      </c>
      <c r="C2531" s="25">
        <v>6</v>
      </c>
      <c r="D2531" s="25" t="s">
        <v>8326</v>
      </c>
      <c r="E2531" s="25"/>
      <c r="F2531" s="25"/>
      <c r="G2531" s="25">
        <v>44</v>
      </c>
      <c r="H2531" s="38">
        <f t="shared" si="165"/>
        <v>44</v>
      </c>
      <c r="I2531" s="149"/>
      <c r="J2531" s="192">
        <f t="shared" si="166"/>
        <v>44</v>
      </c>
      <c r="K2531" s="149">
        <v>12.75</v>
      </c>
      <c r="L2531" s="38">
        <f t="shared" si="167"/>
        <v>561</v>
      </c>
      <c r="M2531" s="25"/>
      <c r="N2531" s="38">
        <f t="shared" si="168"/>
        <v>561</v>
      </c>
      <c r="O2531" s="25"/>
    </row>
    <row r="2532" ht="12" spans="1:15">
      <c r="A2532" s="25" t="s">
        <v>4314</v>
      </c>
      <c r="B2532" s="25" t="s">
        <v>8187</v>
      </c>
      <c r="C2532" s="25">
        <v>6</v>
      </c>
      <c r="D2532" s="25" t="s">
        <v>8327</v>
      </c>
      <c r="E2532" s="25"/>
      <c r="F2532" s="25"/>
      <c r="G2532" s="25">
        <v>28</v>
      </c>
      <c r="H2532" s="38">
        <f t="shared" si="165"/>
        <v>28</v>
      </c>
      <c r="I2532" s="149"/>
      <c r="J2532" s="192">
        <f t="shared" si="166"/>
        <v>28</v>
      </c>
      <c r="K2532" s="149">
        <v>12.75</v>
      </c>
      <c r="L2532" s="38">
        <f t="shared" si="167"/>
        <v>357</v>
      </c>
      <c r="M2532" s="25"/>
      <c r="N2532" s="38">
        <f t="shared" si="168"/>
        <v>357</v>
      </c>
      <c r="O2532" s="25"/>
    </row>
    <row r="2533" ht="12" spans="1:15">
      <c r="A2533" s="25" t="s">
        <v>4314</v>
      </c>
      <c r="B2533" s="25" t="s">
        <v>8187</v>
      </c>
      <c r="C2533" s="25">
        <v>6</v>
      </c>
      <c r="D2533" s="25" t="s">
        <v>6133</v>
      </c>
      <c r="E2533" s="25"/>
      <c r="F2533" s="25"/>
      <c r="G2533" s="25">
        <v>32</v>
      </c>
      <c r="H2533" s="38">
        <f t="shared" si="165"/>
        <v>32</v>
      </c>
      <c r="I2533" s="149"/>
      <c r="J2533" s="192">
        <f t="shared" si="166"/>
        <v>32</v>
      </c>
      <c r="K2533" s="149">
        <v>12.75</v>
      </c>
      <c r="L2533" s="38">
        <f t="shared" si="167"/>
        <v>408</v>
      </c>
      <c r="M2533" s="25"/>
      <c r="N2533" s="38">
        <f t="shared" si="168"/>
        <v>408</v>
      </c>
      <c r="O2533" s="25"/>
    </row>
    <row r="2534" ht="12" spans="1:15">
      <c r="A2534" s="25" t="s">
        <v>4314</v>
      </c>
      <c r="B2534" s="25" t="s">
        <v>8187</v>
      </c>
      <c r="C2534" s="25">
        <v>6</v>
      </c>
      <c r="D2534" s="25" t="s">
        <v>8328</v>
      </c>
      <c r="E2534" s="25"/>
      <c r="F2534" s="25"/>
      <c r="G2534" s="25">
        <v>16</v>
      </c>
      <c r="H2534" s="38">
        <f t="shared" si="165"/>
        <v>16</v>
      </c>
      <c r="I2534" s="149"/>
      <c r="J2534" s="192">
        <f t="shared" si="166"/>
        <v>16</v>
      </c>
      <c r="K2534" s="149">
        <v>12.75</v>
      </c>
      <c r="L2534" s="38">
        <f t="shared" si="167"/>
        <v>204</v>
      </c>
      <c r="M2534" s="25"/>
      <c r="N2534" s="38">
        <f t="shared" si="168"/>
        <v>204</v>
      </c>
      <c r="O2534" s="25"/>
    </row>
    <row r="2535" ht="12" spans="1:15">
      <c r="A2535" s="25" t="s">
        <v>4314</v>
      </c>
      <c r="B2535" s="25" t="s">
        <v>8187</v>
      </c>
      <c r="C2535" s="25">
        <v>6</v>
      </c>
      <c r="D2535" s="25" t="s">
        <v>8329</v>
      </c>
      <c r="E2535" s="25"/>
      <c r="F2535" s="25"/>
      <c r="G2535" s="25">
        <v>24</v>
      </c>
      <c r="H2535" s="38">
        <f t="shared" si="165"/>
        <v>24</v>
      </c>
      <c r="I2535" s="149"/>
      <c r="J2535" s="192">
        <f t="shared" si="166"/>
        <v>24</v>
      </c>
      <c r="K2535" s="149">
        <v>12.75</v>
      </c>
      <c r="L2535" s="38">
        <f t="shared" si="167"/>
        <v>306</v>
      </c>
      <c r="M2535" s="25"/>
      <c r="N2535" s="38">
        <f t="shared" si="168"/>
        <v>306</v>
      </c>
      <c r="O2535" s="25"/>
    </row>
    <row r="2536" ht="12" spans="1:15">
      <c r="A2536" s="25" t="s">
        <v>4314</v>
      </c>
      <c r="B2536" s="25" t="s">
        <v>8187</v>
      </c>
      <c r="C2536" s="25">
        <v>6</v>
      </c>
      <c r="D2536" s="25" t="s">
        <v>8330</v>
      </c>
      <c r="E2536" s="25"/>
      <c r="F2536" s="25"/>
      <c r="G2536" s="25">
        <v>32</v>
      </c>
      <c r="H2536" s="38">
        <f t="shared" si="165"/>
        <v>32</v>
      </c>
      <c r="I2536" s="149"/>
      <c r="J2536" s="192">
        <f t="shared" si="166"/>
        <v>32</v>
      </c>
      <c r="K2536" s="149">
        <v>12.75</v>
      </c>
      <c r="L2536" s="38">
        <f t="shared" si="167"/>
        <v>408</v>
      </c>
      <c r="M2536" s="25"/>
      <c r="N2536" s="38">
        <f t="shared" si="168"/>
        <v>408</v>
      </c>
      <c r="O2536" s="25"/>
    </row>
    <row r="2537" ht="12" spans="1:15">
      <c r="A2537" s="72" t="s">
        <v>4314</v>
      </c>
      <c r="B2537" s="72" t="s">
        <v>8187</v>
      </c>
      <c r="C2537" s="72">
        <v>6</v>
      </c>
      <c r="D2537" s="72" t="s">
        <v>8331</v>
      </c>
      <c r="E2537" s="72"/>
      <c r="F2537" s="72"/>
      <c r="G2537" s="72">
        <v>24</v>
      </c>
      <c r="H2537" s="38">
        <f t="shared" si="165"/>
        <v>24</v>
      </c>
      <c r="I2537" s="196"/>
      <c r="J2537" s="192">
        <f t="shared" si="166"/>
        <v>24</v>
      </c>
      <c r="K2537" s="196">
        <v>12.75</v>
      </c>
      <c r="L2537" s="38">
        <f t="shared" si="167"/>
        <v>306</v>
      </c>
      <c r="M2537" s="72"/>
      <c r="N2537" s="38">
        <f t="shared" si="168"/>
        <v>306</v>
      </c>
      <c r="O2537" s="72" t="s">
        <v>8332</v>
      </c>
    </row>
    <row r="2538" ht="12" spans="1:15">
      <c r="A2538" s="25" t="s">
        <v>4314</v>
      </c>
      <c r="B2538" s="25" t="s">
        <v>8187</v>
      </c>
      <c r="C2538" s="25">
        <v>6</v>
      </c>
      <c r="D2538" s="25" t="s">
        <v>8333</v>
      </c>
      <c r="E2538" s="25"/>
      <c r="F2538" s="25"/>
      <c r="G2538" s="25">
        <v>40</v>
      </c>
      <c r="H2538" s="38">
        <f t="shared" si="165"/>
        <v>40</v>
      </c>
      <c r="I2538" s="149"/>
      <c r="J2538" s="192">
        <f t="shared" si="166"/>
        <v>40</v>
      </c>
      <c r="K2538" s="149">
        <v>12.75</v>
      </c>
      <c r="L2538" s="38">
        <f t="shared" si="167"/>
        <v>510</v>
      </c>
      <c r="M2538" s="25"/>
      <c r="N2538" s="38">
        <f t="shared" si="168"/>
        <v>510</v>
      </c>
      <c r="O2538" s="25"/>
    </row>
    <row r="2539" ht="12" spans="1:15">
      <c r="A2539" s="25" t="s">
        <v>4314</v>
      </c>
      <c r="B2539" s="25" t="s">
        <v>8187</v>
      </c>
      <c r="C2539" s="25">
        <v>6</v>
      </c>
      <c r="D2539" s="25" t="s">
        <v>8334</v>
      </c>
      <c r="E2539" s="25"/>
      <c r="F2539" s="25"/>
      <c r="G2539" s="25">
        <v>56</v>
      </c>
      <c r="H2539" s="38">
        <f t="shared" si="165"/>
        <v>56</v>
      </c>
      <c r="I2539" s="149"/>
      <c r="J2539" s="192">
        <f t="shared" si="166"/>
        <v>56</v>
      </c>
      <c r="K2539" s="149">
        <v>12.75</v>
      </c>
      <c r="L2539" s="38">
        <f t="shared" si="167"/>
        <v>714</v>
      </c>
      <c r="M2539" s="25"/>
      <c r="N2539" s="38">
        <f t="shared" si="168"/>
        <v>714</v>
      </c>
      <c r="O2539" s="25"/>
    </row>
    <row r="2540" ht="12" spans="1:15">
      <c r="A2540" s="25" t="s">
        <v>4314</v>
      </c>
      <c r="B2540" s="25" t="s">
        <v>8187</v>
      </c>
      <c r="C2540" s="25">
        <v>6</v>
      </c>
      <c r="D2540" s="25" t="s">
        <v>8335</v>
      </c>
      <c r="E2540" s="25"/>
      <c r="F2540" s="25"/>
      <c r="G2540" s="25">
        <v>12</v>
      </c>
      <c r="H2540" s="38">
        <f t="shared" si="165"/>
        <v>12</v>
      </c>
      <c r="I2540" s="149"/>
      <c r="J2540" s="192">
        <f t="shared" si="166"/>
        <v>12</v>
      </c>
      <c r="K2540" s="149">
        <v>12.75</v>
      </c>
      <c r="L2540" s="38">
        <f t="shared" si="167"/>
        <v>153</v>
      </c>
      <c r="M2540" s="25"/>
      <c r="N2540" s="38">
        <f t="shared" si="168"/>
        <v>153</v>
      </c>
      <c r="O2540" s="25"/>
    </row>
    <row r="2541" ht="12" spans="1:15">
      <c r="A2541" s="25" t="s">
        <v>4314</v>
      </c>
      <c r="B2541" s="25" t="s">
        <v>8187</v>
      </c>
      <c r="C2541" s="25">
        <v>6</v>
      </c>
      <c r="D2541" s="25" t="s">
        <v>8336</v>
      </c>
      <c r="E2541" s="25"/>
      <c r="F2541" s="25"/>
      <c r="G2541" s="25">
        <v>16</v>
      </c>
      <c r="H2541" s="38">
        <f t="shared" si="165"/>
        <v>16</v>
      </c>
      <c r="I2541" s="149"/>
      <c r="J2541" s="192">
        <f t="shared" si="166"/>
        <v>16</v>
      </c>
      <c r="K2541" s="149">
        <v>12.75</v>
      </c>
      <c r="L2541" s="38">
        <f t="shared" si="167"/>
        <v>204</v>
      </c>
      <c r="M2541" s="25"/>
      <c r="N2541" s="38">
        <f t="shared" si="168"/>
        <v>204</v>
      </c>
      <c r="O2541" s="25"/>
    </row>
    <row r="2542" ht="12" spans="1:15">
      <c r="A2542" s="25" t="s">
        <v>4314</v>
      </c>
      <c r="B2542" s="25" t="s">
        <v>8187</v>
      </c>
      <c r="C2542" s="25">
        <v>7</v>
      </c>
      <c r="D2542" s="25" t="s">
        <v>8337</v>
      </c>
      <c r="E2542" s="25"/>
      <c r="F2542" s="25"/>
      <c r="G2542" s="25">
        <v>24</v>
      </c>
      <c r="H2542" s="38">
        <f t="shared" si="165"/>
        <v>24</v>
      </c>
      <c r="I2542" s="149"/>
      <c r="J2542" s="192">
        <f t="shared" si="166"/>
        <v>24</v>
      </c>
      <c r="K2542" s="149">
        <v>12.75</v>
      </c>
      <c r="L2542" s="38">
        <f t="shared" si="167"/>
        <v>306</v>
      </c>
      <c r="M2542" s="25"/>
      <c r="N2542" s="38">
        <f t="shared" si="168"/>
        <v>306</v>
      </c>
      <c r="O2542" s="25"/>
    </row>
    <row r="2543" ht="12" spans="1:15">
      <c r="A2543" s="25" t="s">
        <v>4314</v>
      </c>
      <c r="B2543" s="25" t="s">
        <v>8187</v>
      </c>
      <c r="C2543" s="25">
        <v>7</v>
      </c>
      <c r="D2543" s="25" t="s">
        <v>8338</v>
      </c>
      <c r="E2543" s="25"/>
      <c r="F2543" s="25"/>
      <c r="G2543" s="25">
        <v>28</v>
      </c>
      <c r="H2543" s="38">
        <f t="shared" si="165"/>
        <v>28</v>
      </c>
      <c r="I2543" s="149"/>
      <c r="J2543" s="192">
        <f t="shared" si="166"/>
        <v>28</v>
      </c>
      <c r="K2543" s="149">
        <v>12.75</v>
      </c>
      <c r="L2543" s="38">
        <f t="shared" si="167"/>
        <v>357</v>
      </c>
      <c r="M2543" s="25"/>
      <c r="N2543" s="38">
        <f t="shared" si="168"/>
        <v>357</v>
      </c>
      <c r="O2543" s="25"/>
    </row>
    <row r="2544" ht="12" spans="1:15">
      <c r="A2544" s="25" t="s">
        <v>4314</v>
      </c>
      <c r="B2544" s="25" t="s">
        <v>8187</v>
      </c>
      <c r="C2544" s="25">
        <v>7</v>
      </c>
      <c r="D2544" s="25" t="s">
        <v>8339</v>
      </c>
      <c r="E2544" s="25"/>
      <c r="F2544" s="25"/>
      <c r="G2544" s="25">
        <v>16</v>
      </c>
      <c r="H2544" s="38">
        <f t="shared" si="165"/>
        <v>16</v>
      </c>
      <c r="I2544" s="149"/>
      <c r="J2544" s="192">
        <f t="shared" si="166"/>
        <v>16</v>
      </c>
      <c r="K2544" s="149">
        <v>12.75</v>
      </c>
      <c r="L2544" s="38">
        <f t="shared" si="167"/>
        <v>204</v>
      </c>
      <c r="M2544" s="25"/>
      <c r="N2544" s="38">
        <f t="shared" si="168"/>
        <v>204</v>
      </c>
      <c r="O2544" s="25"/>
    </row>
    <row r="2545" ht="12" spans="1:15">
      <c r="A2545" s="25" t="s">
        <v>4314</v>
      </c>
      <c r="B2545" s="25" t="s">
        <v>8187</v>
      </c>
      <c r="C2545" s="25">
        <v>7</v>
      </c>
      <c r="D2545" s="25" t="s">
        <v>8340</v>
      </c>
      <c r="E2545" s="25"/>
      <c r="F2545" s="25"/>
      <c r="G2545" s="25">
        <v>24</v>
      </c>
      <c r="H2545" s="38">
        <f t="shared" si="165"/>
        <v>24</v>
      </c>
      <c r="I2545" s="149"/>
      <c r="J2545" s="192">
        <f t="shared" si="166"/>
        <v>24</v>
      </c>
      <c r="K2545" s="149">
        <v>12.75</v>
      </c>
      <c r="L2545" s="38">
        <f t="shared" si="167"/>
        <v>306</v>
      </c>
      <c r="M2545" s="25"/>
      <c r="N2545" s="38">
        <f t="shared" si="168"/>
        <v>306</v>
      </c>
      <c r="O2545" s="25"/>
    </row>
    <row r="2546" ht="12" spans="1:15">
      <c r="A2546" s="25" t="s">
        <v>4314</v>
      </c>
      <c r="B2546" s="25" t="s">
        <v>8187</v>
      </c>
      <c r="C2546" s="25">
        <v>7</v>
      </c>
      <c r="D2546" s="25" t="s">
        <v>8341</v>
      </c>
      <c r="E2546" s="25"/>
      <c r="F2546" s="25"/>
      <c r="G2546" s="25">
        <v>24</v>
      </c>
      <c r="H2546" s="38">
        <f t="shared" si="165"/>
        <v>24</v>
      </c>
      <c r="I2546" s="149"/>
      <c r="J2546" s="192">
        <f t="shared" si="166"/>
        <v>24</v>
      </c>
      <c r="K2546" s="149">
        <v>12.75</v>
      </c>
      <c r="L2546" s="38">
        <f t="shared" si="167"/>
        <v>306</v>
      </c>
      <c r="M2546" s="25"/>
      <c r="N2546" s="38">
        <f t="shared" si="168"/>
        <v>306</v>
      </c>
      <c r="O2546" s="25"/>
    </row>
    <row r="2547" ht="12" spans="1:15">
      <c r="A2547" s="25" t="s">
        <v>4314</v>
      </c>
      <c r="B2547" s="25" t="s">
        <v>8187</v>
      </c>
      <c r="C2547" s="25">
        <v>7</v>
      </c>
      <c r="D2547" s="25" t="s">
        <v>8342</v>
      </c>
      <c r="E2547" s="25"/>
      <c r="F2547" s="25"/>
      <c r="G2547" s="25">
        <v>20</v>
      </c>
      <c r="H2547" s="38">
        <f t="shared" si="165"/>
        <v>20</v>
      </c>
      <c r="I2547" s="149"/>
      <c r="J2547" s="192">
        <f t="shared" si="166"/>
        <v>20</v>
      </c>
      <c r="K2547" s="149">
        <v>12.75</v>
      </c>
      <c r="L2547" s="38">
        <f t="shared" si="167"/>
        <v>255</v>
      </c>
      <c r="M2547" s="25"/>
      <c r="N2547" s="38">
        <f t="shared" si="168"/>
        <v>255</v>
      </c>
      <c r="O2547" s="25"/>
    </row>
    <row r="2548" ht="12" spans="1:15">
      <c r="A2548" s="25" t="s">
        <v>4314</v>
      </c>
      <c r="B2548" s="25" t="s">
        <v>8187</v>
      </c>
      <c r="C2548" s="25">
        <v>7</v>
      </c>
      <c r="D2548" s="25" t="s">
        <v>8343</v>
      </c>
      <c r="E2548" s="25"/>
      <c r="F2548" s="25"/>
      <c r="G2548" s="25">
        <v>28</v>
      </c>
      <c r="H2548" s="38">
        <f t="shared" si="165"/>
        <v>28</v>
      </c>
      <c r="I2548" s="149"/>
      <c r="J2548" s="192">
        <f t="shared" si="166"/>
        <v>28</v>
      </c>
      <c r="K2548" s="149">
        <v>12.75</v>
      </c>
      <c r="L2548" s="38">
        <f t="shared" si="167"/>
        <v>357</v>
      </c>
      <c r="M2548" s="25"/>
      <c r="N2548" s="38">
        <f t="shared" si="168"/>
        <v>357</v>
      </c>
      <c r="O2548" s="25"/>
    </row>
    <row r="2549" ht="12" spans="1:15">
      <c r="A2549" s="25" t="s">
        <v>4314</v>
      </c>
      <c r="B2549" s="25" t="s">
        <v>8187</v>
      </c>
      <c r="C2549" s="25">
        <v>7</v>
      </c>
      <c r="D2549" s="25" t="s">
        <v>8344</v>
      </c>
      <c r="E2549" s="25"/>
      <c r="F2549" s="25"/>
      <c r="G2549" s="25">
        <v>24</v>
      </c>
      <c r="H2549" s="38">
        <f t="shared" si="165"/>
        <v>24</v>
      </c>
      <c r="I2549" s="149"/>
      <c r="J2549" s="192">
        <f t="shared" si="166"/>
        <v>24</v>
      </c>
      <c r="K2549" s="149">
        <v>12.75</v>
      </c>
      <c r="L2549" s="38">
        <f t="shared" si="167"/>
        <v>306</v>
      </c>
      <c r="M2549" s="25"/>
      <c r="N2549" s="38">
        <f t="shared" si="168"/>
        <v>306</v>
      </c>
      <c r="O2549" s="25"/>
    </row>
    <row r="2550" ht="12" spans="1:15">
      <c r="A2550" s="25" t="s">
        <v>4314</v>
      </c>
      <c r="B2550" s="25" t="s">
        <v>8187</v>
      </c>
      <c r="C2550" s="25">
        <v>7</v>
      </c>
      <c r="D2550" s="25" t="s">
        <v>8345</v>
      </c>
      <c r="E2550" s="25"/>
      <c r="F2550" s="25"/>
      <c r="G2550" s="25">
        <v>24</v>
      </c>
      <c r="H2550" s="38">
        <f t="shared" si="165"/>
        <v>24</v>
      </c>
      <c r="I2550" s="149"/>
      <c r="J2550" s="192">
        <f t="shared" si="166"/>
        <v>24</v>
      </c>
      <c r="K2550" s="149">
        <v>12.75</v>
      </c>
      <c r="L2550" s="38">
        <f t="shared" si="167"/>
        <v>306</v>
      </c>
      <c r="M2550" s="25"/>
      <c r="N2550" s="38">
        <f t="shared" si="168"/>
        <v>306</v>
      </c>
      <c r="O2550" s="25"/>
    </row>
    <row r="2551" ht="12" spans="1:15">
      <c r="A2551" s="25" t="s">
        <v>4314</v>
      </c>
      <c r="B2551" s="25" t="s">
        <v>8187</v>
      </c>
      <c r="C2551" s="25">
        <v>7</v>
      </c>
      <c r="D2551" s="25" t="s">
        <v>8346</v>
      </c>
      <c r="E2551" s="25"/>
      <c r="F2551" s="25"/>
      <c r="G2551" s="25">
        <v>12</v>
      </c>
      <c r="H2551" s="38">
        <f t="shared" si="165"/>
        <v>12</v>
      </c>
      <c r="I2551" s="149"/>
      <c r="J2551" s="192">
        <f t="shared" si="166"/>
        <v>12</v>
      </c>
      <c r="K2551" s="149">
        <v>12.75</v>
      </c>
      <c r="L2551" s="38">
        <f t="shared" si="167"/>
        <v>153</v>
      </c>
      <c r="M2551" s="25"/>
      <c r="N2551" s="38">
        <f t="shared" si="168"/>
        <v>153</v>
      </c>
      <c r="O2551" s="25"/>
    </row>
    <row r="2552" ht="12" spans="1:15">
      <c r="A2552" s="25" t="s">
        <v>4314</v>
      </c>
      <c r="B2552" s="25" t="s">
        <v>8187</v>
      </c>
      <c r="C2552" s="25">
        <v>7</v>
      </c>
      <c r="D2552" s="25" t="s">
        <v>8347</v>
      </c>
      <c r="E2552" s="25"/>
      <c r="F2552" s="25"/>
      <c r="G2552" s="25">
        <v>24</v>
      </c>
      <c r="H2552" s="38">
        <f t="shared" si="165"/>
        <v>24</v>
      </c>
      <c r="I2552" s="149"/>
      <c r="J2552" s="192">
        <f t="shared" si="166"/>
        <v>24</v>
      </c>
      <c r="K2552" s="149">
        <v>12.75</v>
      </c>
      <c r="L2552" s="38">
        <f t="shared" si="167"/>
        <v>306</v>
      </c>
      <c r="M2552" s="25"/>
      <c r="N2552" s="38">
        <f t="shared" si="168"/>
        <v>306</v>
      </c>
      <c r="O2552" s="25"/>
    </row>
    <row r="2553" ht="12" spans="1:15">
      <c r="A2553" s="25" t="s">
        <v>4314</v>
      </c>
      <c r="B2553" s="25" t="s">
        <v>8187</v>
      </c>
      <c r="C2553" s="25">
        <v>7</v>
      </c>
      <c r="D2553" s="25" t="s">
        <v>8348</v>
      </c>
      <c r="E2553" s="25"/>
      <c r="F2553" s="25"/>
      <c r="G2553" s="25">
        <v>24</v>
      </c>
      <c r="H2553" s="38">
        <f t="shared" si="165"/>
        <v>24</v>
      </c>
      <c r="I2553" s="149"/>
      <c r="J2553" s="192">
        <f t="shared" si="166"/>
        <v>24</v>
      </c>
      <c r="K2553" s="149">
        <v>12.75</v>
      </c>
      <c r="L2553" s="38">
        <f t="shared" si="167"/>
        <v>306</v>
      </c>
      <c r="M2553" s="25"/>
      <c r="N2553" s="38">
        <f t="shared" si="168"/>
        <v>306</v>
      </c>
      <c r="O2553" s="25"/>
    </row>
    <row r="2554" ht="12" spans="1:15">
      <c r="A2554" s="25" t="s">
        <v>4314</v>
      </c>
      <c r="B2554" s="25" t="s">
        <v>8187</v>
      </c>
      <c r="C2554" s="25">
        <v>7</v>
      </c>
      <c r="D2554" s="25" t="s">
        <v>8349</v>
      </c>
      <c r="E2554" s="25"/>
      <c r="F2554" s="25"/>
      <c r="G2554" s="25">
        <v>16</v>
      </c>
      <c r="H2554" s="38">
        <f t="shared" si="165"/>
        <v>16</v>
      </c>
      <c r="I2554" s="149"/>
      <c r="J2554" s="192">
        <f t="shared" si="166"/>
        <v>16</v>
      </c>
      <c r="K2554" s="149">
        <v>12.75</v>
      </c>
      <c r="L2554" s="38">
        <f t="shared" si="167"/>
        <v>204</v>
      </c>
      <c r="M2554" s="25"/>
      <c r="N2554" s="38">
        <f t="shared" si="168"/>
        <v>204</v>
      </c>
      <c r="O2554" s="205"/>
    </row>
    <row r="2555" ht="12" spans="1:15">
      <c r="A2555" s="25" t="s">
        <v>4314</v>
      </c>
      <c r="B2555" s="25" t="s">
        <v>8187</v>
      </c>
      <c r="C2555" s="25">
        <v>8</v>
      </c>
      <c r="D2555" s="25" t="s">
        <v>8350</v>
      </c>
      <c r="E2555" s="25"/>
      <c r="F2555" s="25"/>
      <c r="G2555" s="25">
        <v>32</v>
      </c>
      <c r="H2555" s="38">
        <f t="shared" si="165"/>
        <v>32</v>
      </c>
      <c r="I2555" s="149"/>
      <c r="J2555" s="192">
        <f t="shared" si="166"/>
        <v>32</v>
      </c>
      <c r="K2555" s="149">
        <v>12.75</v>
      </c>
      <c r="L2555" s="38">
        <f t="shared" si="167"/>
        <v>408</v>
      </c>
      <c r="M2555" s="25"/>
      <c r="N2555" s="38">
        <f t="shared" si="168"/>
        <v>408</v>
      </c>
      <c r="O2555" s="25"/>
    </row>
    <row r="2556" ht="12" spans="1:15">
      <c r="A2556" s="25" t="s">
        <v>4314</v>
      </c>
      <c r="B2556" s="25" t="s">
        <v>8187</v>
      </c>
      <c r="C2556" s="25">
        <v>8</v>
      </c>
      <c r="D2556" s="25" t="s">
        <v>8351</v>
      </c>
      <c r="E2556" s="25"/>
      <c r="F2556" s="25"/>
      <c r="G2556" s="25">
        <v>16</v>
      </c>
      <c r="H2556" s="38">
        <f t="shared" si="165"/>
        <v>16</v>
      </c>
      <c r="I2556" s="149"/>
      <c r="J2556" s="192">
        <f t="shared" si="166"/>
        <v>16</v>
      </c>
      <c r="K2556" s="149">
        <v>12.75</v>
      </c>
      <c r="L2556" s="38">
        <f t="shared" si="167"/>
        <v>204</v>
      </c>
      <c r="M2556" s="25"/>
      <c r="N2556" s="38">
        <f t="shared" si="168"/>
        <v>204</v>
      </c>
      <c r="O2556" s="25"/>
    </row>
    <row r="2557" ht="12" spans="1:15">
      <c r="A2557" s="25" t="s">
        <v>4314</v>
      </c>
      <c r="B2557" s="25" t="s">
        <v>8187</v>
      </c>
      <c r="C2557" s="25">
        <v>8</v>
      </c>
      <c r="D2557" s="25" t="s">
        <v>8352</v>
      </c>
      <c r="E2557" s="25"/>
      <c r="F2557" s="25"/>
      <c r="G2557" s="25">
        <v>44</v>
      </c>
      <c r="H2557" s="38">
        <f t="shared" si="165"/>
        <v>44</v>
      </c>
      <c r="I2557" s="149"/>
      <c r="J2557" s="192">
        <f t="shared" si="166"/>
        <v>44</v>
      </c>
      <c r="K2557" s="149">
        <v>12.75</v>
      </c>
      <c r="L2557" s="38">
        <f t="shared" si="167"/>
        <v>561</v>
      </c>
      <c r="M2557" s="25"/>
      <c r="N2557" s="38">
        <f t="shared" si="168"/>
        <v>561</v>
      </c>
      <c r="O2557" s="25"/>
    </row>
    <row r="2558" ht="12" spans="1:15">
      <c r="A2558" s="25" t="s">
        <v>4314</v>
      </c>
      <c r="B2558" s="25" t="s">
        <v>8187</v>
      </c>
      <c r="C2558" s="25">
        <v>8</v>
      </c>
      <c r="D2558" s="25" t="s">
        <v>8353</v>
      </c>
      <c r="E2558" s="25"/>
      <c r="F2558" s="25"/>
      <c r="G2558" s="25">
        <v>40</v>
      </c>
      <c r="H2558" s="38">
        <f t="shared" si="165"/>
        <v>40</v>
      </c>
      <c r="I2558" s="149"/>
      <c r="J2558" s="192">
        <f t="shared" si="166"/>
        <v>40</v>
      </c>
      <c r="K2558" s="149">
        <v>12.75</v>
      </c>
      <c r="L2558" s="38">
        <f t="shared" si="167"/>
        <v>510</v>
      </c>
      <c r="M2558" s="25"/>
      <c r="N2558" s="38">
        <f t="shared" si="168"/>
        <v>510</v>
      </c>
      <c r="O2558" s="25"/>
    </row>
    <row r="2559" ht="12" spans="1:15">
      <c r="A2559" s="25" t="s">
        <v>4314</v>
      </c>
      <c r="B2559" s="25" t="s">
        <v>8187</v>
      </c>
      <c r="C2559" s="25">
        <v>8</v>
      </c>
      <c r="D2559" s="25" t="s">
        <v>8354</v>
      </c>
      <c r="E2559" s="25"/>
      <c r="F2559" s="25"/>
      <c r="G2559" s="25">
        <v>20</v>
      </c>
      <c r="H2559" s="38">
        <f t="shared" si="165"/>
        <v>20</v>
      </c>
      <c r="I2559" s="149"/>
      <c r="J2559" s="192">
        <f t="shared" si="166"/>
        <v>20</v>
      </c>
      <c r="K2559" s="149">
        <v>12.75</v>
      </c>
      <c r="L2559" s="38">
        <f t="shared" si="167"/>
        <v>255</v>
      </c>
      <c r="M2559" s="25"/>
      <c r="N2559" s="38">
        <f t="shared" si="168"/>
        <v>255</v>
      </c>
      <c r="O2559" s="25"/>
    </row>
    <row r="2560" ht="12" spans="1:15">
      <c r="A2560" s="25" t="s">
        <v>4314</v>
      </c>
      <c r="B2560" s="25" t="s">
        <v>8187</v>
      </c>
      <c r="C2560" s="25">
        <v>8</v>
      </c>
      <c r="D2560" s="25" t="s">
        <v>8192</v>
      </c>
      <c r="E2560" s="25"/>
      <c r="F2560" s="25"/>
      <c r="G2560" s="25">
        <v>28</v>
      </c>
      <c r="H2560" s="38">
        <f t="shared" si="165"/>
        <v>28</v>
      </c>
      <c r="I2560" s="149"/>
      <c r="J2560" s="192">
        <f t="shared" si="166"/>
        <v>28</v>
      </c>
      <c r="K2560" s="149">
        <v>12.75</v>
      </c>
      <c r="L2560" s="38">
        <f t="shared" si="167"/>
        <v>357</v>
      </c>
      <c r="M2560" s="25"/>
      <c r="N2560" s="38">
        <f t="shared" si="168"/>
        <v>357</v>
      </c>
      <c r="O2560" s="25"/>
    </row>
    <row r="2561" ht="12" spans="1:15">
      <c r="A2561" s="25" t="s">
        <v>4314</v>
      </c>
      <c r="B2561" s="25" t="s">
        <v>8187</v>
      </c>
      <c r="C2561" s="25">
        <v>8</v>
      </c>
      <c r="D2561" s="25" t="s">
        <v>8355</v>
      </c>
      <c r="E2561" s="25"/>
      <c r="F2561" s="25"/>
      <c r="G2561" s="25">
        <v>8</v>
      </c>
      <c r="H2561" s="38">
        <f t="shared" ref="H2561:H2575" si="169">F2561+G2561</f>
        <v>8</v>
      </c>
      <c r="I2561" s="149"/>
      <c r="J2561" s="192">
        <f t="shared" si="166"/>
        <v>8</v>
      </c>
      <c r="K2561" s="149">
        <v>12.75</v>
      </c>
      <c r="L2561" s="38">
        <f t="shared" si="167"/>
        <v>102</v>
      </c>
      <c r="M2561" s="25"/>
      <c r="N2561" s="38">
        <f t="shared" si="168"/>
        <v>102</v>
      </c>
      <c r="O2561" s="25"/>
    </row>
    <row r="2562" ht="12" spans="1:15">
      <c r="A2562" s="25" t="s">
        <v>4314</v>
      </c>
      <c r="B2562" s="25" t="s">
        <v>8187</v>
      </c>
      <c r="C2562" s="25">
        <v>8</v>
      </c>
      <c r="D2562" s="25" t="s">
        <v>8356</v>
      </c>
      <c r="E2562" s="25"/>
      <c r="F2562" s="25"/>
      <c r="G2562" s="25">
        <v>20</v>
      </c>
      <c r="H2562" s="38">
        <f t="shared" si="169"/>
        <v>20</v>
      </c>
      <c r="I2562" s="149"/>
      <c r="J2562" s="192">
        <f t="shared" ref="J2562:J2575" si="170">H2562-I2562</f>
        <v>20</v>
      </c>
      <c r="K2562" s="149">
        <v>12.75</v>
      </c>
      <c r="L2562" s="38">
        <f t="shared" ref="L2562:L2575" si="171">ROUND(H2562*K2562,2)</f>
        <v>255</v>
      </c>
      <c r="M2562" s="25"/>
      <c r="N2562" s="38">
        <f t="shared" ref="N2562:N2575" si="172">L2562-M2562</f>
        <v>255</v>
      </c>
      <c r="O2562" s="25"/>
    </row>
    <row r="2563" ht="12" spans="1:15">
      <c r="A2563" s="25" t="s">
        <v>4314</v>
      </c>
      <c r="B2563" s="25" t="s">
        <v>8187</v>
      </c>
      <c r="C2563" s="25">
        <v>8</v>
      </c>
      <c r="D2563" s="201" t="s">
        <v>8357</v>
      </c>
      <c r="E2563" s="25"/>
      <c r="F2563" s="25"/>
      <c r="G2563" s="25">
        <v>20</v>
      </c>
      <c r="H2563" s="38">
        <f t="shared" si="169"/>
        <v>20</v>
      </c>
      <c r="I2563" s="149"/>
      <c r="J2563" s="192">
        <f t="shared" si="170"/>
        <v>20</v>
      </c>
      <c r="K2563" s="149">
        <v>12.75</v>
      </c>
      <c r="L2563" s="38">
        <f t="shared" si="171"/>
        <v>255</v>
      </c>
      <c r="M2563" s="25"/>
      <c r="N2563" s="38">
        <f t="shared" si="172"/>
        <v>255</v>
      </c>
      <c r="O2563" s="25"/>
    </row>
    <row r="2564" ht="12" spans="1:15">
      <c r="A2564" s="72" t="s">
        <v>4314</v>
      </c>
      <c r="B2564" s="72" t="s">
        <v>8187</v>
      </c>
      <c r="C2564" s="72">
        <v>8</v>
      </c>
      <c r="D2564" s="72" t="s">
        <v>8358</v>
      </c>
      <c r="E2564" s="72"/>
      <c r="F2564" s="72"/>
      <c r="G2564" s="72">
        <v>16</v>
      </c>
      <c r="H2564" s="38">
        <f t="shared" si="169"/>
        <v>16</v>
      </c>
      <c r="I2564" s="196"/>
      <c r="J2564" s="192">
        <f t="shared" si="170"/>
        <v>16</v>
      </c>
      <c r="K2564" s="196">
        <v>12.75</v>
      </c>
      <c r="L2564" s="38">
        <f t="shared" si="171"/>
        <v>204</v>
      </c>
      <c r="M2564" s="72"/>
      <c r="N2564" s="38">
        <f t="shared" si="172"/>
        <v>204</v>
      </c>
      <c r="O2564" s="72" t="s">
        <v>8359</v>
      </c>
    </row>
    <row r="2565" ht="12" spans="1:15">
      <c r="A2565" s="25" t="s">
        <v>4314</v>
      </c>
      <c r="B2565" s="25" t="s">
        <v>8187</v>
      </c>
      <c r="C2565" s="25">
        <v>8</v>
      </c>
      <c r="D2565" s="25" t="s">
        <v>8360</v>
      </c>
      <c r="E2565" s="25"/>
      <c r="F2565" s="25"/>
      <c r="G2565" s="25">
        <v>12</v>
      </c>
      <c r="H2565" s="38">
        <f t="shared" si="169"/>
        <v>12</v>
      </c>
      <c r="I2565" s="149"/>
      <c r="J2565" s="192">
        <f t="shared" si="170"/>
        <v>12</v>
      </c>
      <c r="K2565" s="149">
        <v>12.75</v>
      </c>
      <c r="L2565" s="38">
        <f t="shared" si="171"/>
        <v>153</v>
      </c>
      <c r="M2565" s="25"/>
      <c r="N2565" s="38">
        <f t="shared" si="172"/>
        <v>153</v>
      </c>
      <c r="O2565" s="25"/>
    </row>
    <row r="2566" ht="12" spans="1:15">
      <c r="A2566" s="25" t="s">
        <v>4314</v>
      </c>
      <c r="B2566" s="25" t="s">
        <v>8187</v>
      </c>
      <c r="C2566" s="25">
        <v>8</v>
      </c>
      <c r="D2566" s="25" t="s">
        <v>8361</v>
      </c>
      <c r="E2566" s="25"/>
      <c r="F2566" s="25"/>
      <c r="G2566" s="25">
        <v>12</v>
      </c>
      <c r="H2566" s="38">
        <f t="shared" si="169"/>
        <v>12</v>
      </c>
      <c r="I2566" s="149"/>
      <c r="J2566" s="192">
        <f t="shared" si="170"/>
        <v>12</v>
      </c>
      <c r="K2566" s="149">
        <v>12.75</v>
      </c>
      <c r="L2566" s="38">
        <f t="shared" si="171"/>
        <v>153</v>
      </c>
      <c r="M2566" s="25"/>
      <c r="N2566" s="38">
        <f t="shared" si="172"/>
        <v>153</v>
      </c>
      <c r="O2566" s="25"/>
    </row>
    <row r="2567" ht="12" spans="1:15">
      <c r="A2567" s="25" t="s">
        <v>4314</v>
      </c>
      <c r="B2567" s="25" t="s">
        <v>8187</v>
      </c>
      <c r="C2567" s="25" t="s">
        <v>4316</v>
      </c>
      <c r="D2567" s="25" t="s">
        <v>8362</v>
      </c>
      <c r="E2567" s="149"/>
      <c r="F2567" s="149">
        <v>2981.46</v>
      </c>
      <c r="G2567" s="149"/>
      <c r="H2567" s="38">
        <f t="shared" si="169"/>
        <v>2981.46</v>
      </c>
      <c r="I2567" s="149"/>
      <c r="J2567" s="192">
        <f t="shared" si="170"/>
        <v>2981.46</v>
      </c>
      <c r="K2567" s="149">
        <v>12.75</v>
      </c>
      <c r="L2567" s="38">
        <f t="shared" si="171"/>
        <v>38013.62</v>
      </c>
      <c r="M2567" s="25"/>
      <c r="N2567" s="38">
        <f t="shared" si="172"/>
        <v>38013.62</v>
      </c>
      <c r="O2567" s="25"/>
    </row>
    <row r="2568" ht="12" spans="1:15">
      <c r="A2568" s="25" t="s">
        <v>4314</v>
      </c>
      <c r="B2568" s="25" t="s">
        <v>8187</v>
      </c>
      <c r="C2568" s="25" t="s">
        <v>4318</v>
      </c>
      <c r="D2568" s="25" t="s">
        <v>8363</v>
      </c>
      <c r="E2568" s="25"/>
      <c r="F2568" s="25"/>
      <c r="G2568" s="25">
        <v>130</v>
      </c>
      <c r="H2568" s="38">
        <f t="shared" si="169"/>
        <v>130</v>
      </c>
      <c r="I2568" s="149"/>
      <c r="J2568" s="192">
        <f t="shared" si="170"/>
        <v>130</v>
      </c>
      <c r="K2568" s="149">
        <v>12.75</v>
      </c>
      <c r="L2568" s="38">
        <f t="shared" si="171"/>
        <v>1657.5</v>
      </c>
      <c r="M2568" s="25"/>
      <c r="N2568" s="38">
        <f t="shared" si="172"/>
        <v>1657.5</v>
      </c>
      <c r="O2568" s="25"/>
    </row>
    <row r="2569" ht="12" spans="1:15">
      <c r="A2569" s="25" t="s">
        <v>4314</v>
      </c>
      <c r="B2569" s="25" t="s">
        <v>8187</v>
      </c>
      <c r="C2569" s="25" t="s">
        <v>4318</v>
      </c>
      <c r="D2569" s="25" t="s">
        <v>8265</v>
      </c>
      <c r="E2569" s="25"/>
      <c r="F2569" s="25"/>
      <c r="G2569" s="25">
        <v>200</v>
      </c>
      <c r="H2569" s="38">
        <f t="shared" si="169"/>
        <v>200</v>
      </c>
      <c r="I2569" s="149"/>
      <c r="J2569" s="192">
        <f t="shared" si="170"/>
        <v>200</v>
      </c>
      <c r="K2569" s="149">
        <v>12.75</v>
      </c>
      <c r="L2569" s="38">
        <f t="shared" si="171"/>
        <v>2550</v>
      </c>
      <c r="M2569" s="25"/>
      <c r="N2569" s="38">
        <f t="shared" si="172"/>
        <v>2550</v>
      </c>
      <c r="O2569" s="25"/>
    </row>
    <row r="2570" ht="12" spans="1:15">
      <c r="A2570" s="25" t="s">
        <v>4314</v>
      </c>
      <c r="B2570" s="25" t="s">
        <v>8187</v>
      </c>
      <c r="C2570" s="25" t="s">
        <v>4318</v>
      </c>
      <c r="D2570" s="25" t="s">
        <v>2909</v>
      </c>
      <c r="E2570" s="25"/>
      <c r="F2570" s="25"/>
      <c r="G2570" s="25">
        <v>85</v>
      </c>
      <c r="H2570" s="38">
        <f t="shared" si="169"/>
        <v>85</v>
      </c>
      <c r="I2570" s="149"/>
      <c r="J2570" s="192">
        <f t="shared" si="170"/>
        <v>85</v>
      </c>
      <c r="K2570" s="149">
        <v>12.75</v>
      </c>
      <c r="L2570" s="38">
        <f t="shared" si="171"/>
        <v>1083.75</v>
      </c>
      <c r="M2570" s="25"/>
      <c r="N2570" s="38">
        <f t="shared" si="172"/>
        <v>1083.75</v>
      </c>
      <c r="O2570" s="25"/>
    </row>
    <row r="2571" ht="12" spans="1:15">
      <c r="A2571" s="25" t="s">
        <v>4314</v>
      </c>
      <c r="B2571" s="25" t="s">
        <v>8187</v>
      </c>
      <c r="C2571" s="25" t="s">
        <v>4318</v>
      </c>
      <c r="D2571" s="25" t="s">
        <v>8364</v>
      </c>
      <c r="E2571" s="25"/>
      <c r="F2571" s="25"/>
      <c r="G2571" s="25">
        <v>100</v>
      </c>
      <c r="H2571" s="38">
        <f t="shared" si="169"/>
        <v>100</v>
      </c>
      <c r="I2571" s="149"/>
      <c r="J2571" s="192">
        <f t="shared" si="170"/>
        <v>100</v>
      </c>
      <c r="K2571" s="149">
        <v>12.75</v>
      </c>
      <c r="L2571" s="38">
        <f t="shared" si="171"/>
        <v>1275</v>
      </c>
      <c r="M2571" s="25"/>
      <c r="N2571" s="38">
        <f t="shared" si="172"/>
        <v>1275</v>
      </c>
      <c r="O2571" s="25"/>
    </row>
    <row r="2572" ht="12" spans="1:15">
      <c r="A2572" s="25" t="s">
        <v>4314</v>
      </c>
      <c r="B2572" s="25" t="s">
        <v>8187</v>
      </c>
      <c r="C2572" s="25" t="s">
        <v>4318</v>
      </c>
      <c r="D2572" s="25" t="s">
        <v>8365</v>
      </c>
      <c r="E2572" s="25"/>
      <c r="F2572" s="25"/>
      <c r="G2572" s="25">
        <v>1000</v>
      </c>
      <c r="H2572" s="38">
        <f t="shared" si="169"/>
        <v>1000</v>
      </c>
      <c r="I2572" s="149"/>
      <c r="J2572" s="192">
        <f t="shared" si="170"/>
        <v>1000</v>
      </c>
      <c r="K2572" s="149">
        <v>12.75</v>
      </c>
      <c r="L2572" s="38">
        <f t="shared" si="171"/>
        <v>12750</v>
      </c>
      <c r="M2572" s="25"/>
      <c r="N2572" s="38">
        <f t="shared" si="172"/>
        <v>12750</v>
      </c>
      <c r="O2572" s="25"/>
    </row>
    <row r="2573" ht="12" spans="1:15">
      <c r="A2573" s="25" t="s">
        <v>4314</v>
      </c>
      <c r="B2573" s="25" t="s">
        <v>5956</v>
      </c>
      <c r="C2573" s="25" t="s">
        <v>5986</v>
      </c>
      <c r="D2573" s="25" t="s">
        <v>5956</v>
      </c>
      <c r="E2573" s="149"/>
      <c r="F2573" s="149">
        <v>457.13</v>
      </c>
      <c r="G2573" s="149"/>
      <c r="H2573" s="38">
        <f t="shared" si="169"/>
        <v>457.13</v>
      </c>
      <c r="I2573" s="149"/>
      <c r="J2573" s="192">
        <f t="shared" si="170"/>
        <v>457.13</v>
      </c>
      <c r="K2573" s="149">
        <v>12.75</v>
      </c>
      <c r="L2573" s="38">
        <f t="shared" si="171"/>
        <v>5828.41</v>
      </c>
      <c r="M2573" s="25"/>
      <c r="N2573" s="38">
        <f t="shared" si="172"/>
        <v>5828.41</v>
      </c>
      <c r="O2573" s="25"/>
    </row>
    <row r="2574" ht="12" spans="1:15">
      <c r="A2574" s="25" t="s">
        <v>4314</v>
      </c>
      <c r="B2574" s="25" t="s">
        <v>5956</v>
      </c>
      <c r="C2574" s="25" t="s">
        <v>5956</v>
      </c>
      <c r="D2574" s="198" t="s">
        <v>5979</v>
      </c>
      <c r="E2574" s="25"/>
      <c r="F2574" s="25"/>
      <c r="G2574" s="25">
        <v>36.5</v>
      </c>
      <c r="H2574" s="38">
        <f t="shared" si="169"/>
        <v>36.5</v>
      </c>
      <c r="I2574" s="149"/>
      <c r="J2574" s="192">
        <f t="shared" si="170"/>
        <v>36.5</v>
      </c>
      <c r="K2574" s="149">
        <v>12.75</v>
      </c>
      <c r="L2574" s="38">
        <f t="shared" si="171"/>
        <v>465.38</v>
      </c>
      <c r="M2574" s="25"/>
      <c r="N2574" s="38">
        <f t="shared" si="172"/>
        <v>465.38</v>
      </c>
      <c r="O2574" s="25"/>
    </row>
    <row r="2575" ht="12" spans="1:15">
      <c r="A2575" s="25" t="s">
        <v>4314</v>
      </c>
      <c r="B2575" s="25" t="s">
        <v>5956</v>
      </c>
      <c r="C2575" s="25" t="s">
        <v>5956</v>
      </c>
      <c r="D2575" s="198" t="s">
        <v>5985</v>
      </c>
      <c r="E2575" s="25"/>
      <c r="F2575" s="25"/>
      <c r="G2575" s="25">
        <v>36.5</v>
      </c>
      <c r="H2575" s="38">
        <f t="shared" si="169"/>
        <v>36.5</v>
      </c>
      <c r="I2575" s="149"/>
      <c r="J2575" s="192">
        <f t="shared" si="170"/>
        <v>36.5</v>
      </c>
      <c r="K2575" s="149">
        <v>12.75</v>
      </c>
      <c r="L2575" s="38">
        <f t="shared" si="171"/>
        <v>465.38</v>
      </c>
      <c r="M2575" s="25"/>
      <c r="N2575" s="38">
        <f t="shared" si="172"/>
        <v>465.38</v>
      </c>
      <c r="O2575" s="25"/>
    </row>
    <row r="2576" s="2" customFormat="1" ht="12" spans="1:15">
      <c r="A2576" s="206" t="s">
        <v>5987</v>
      </c>
      <c r="B2576" s="206" t="s">
        <v>18</v>
      </c>
      <c r="C2576" s="206"/>
      <c r="D2576" s="206"/>
      <c r="E2576" s="207">
        <f t="shared" ref="E2576:N2576" si="173">SUM(E2577:E2579)</f>
        <v>23856.52</v>
      </c>
      <c r="F2576" s="207">
        <f t="shared" si="173"/>
        <v>0</v>
      </c>
      <c r="G2576" s="207">
        <f t="shared" si="173"/>
        <v>0</v>
      </c>
      <c r="H2576" s="207">
        <f t="shared" si="173"/>
        <v>23856.52</v>
      </c>
      <c r="I2576" s="207">
        <f t="shared" si="173"/>
        <v>0</v>
      </c>
      <c r="J2576" s="207">
        <f t="shared" si="173"/>
        <v>23856.52</v>
      </c>
      <c r="K2576" s="207"/>
      <c r="L2576" s="207">
        <f t="shared" si="173"/>
        <v>351883.68</v>
      </c>
      <c r="M2576" s="207">
        <f t="shared" si="173"/>
        <v>0</v>
      </c>
      <c r="N2576" s="207">
        <f t="shared" si="173"/>
        <v>351883.68</v>
      </c>
      <c r="O2576" s="213"/>
    </row>
    <row r="2577" ht="12" spans="1:15">
      <c r="A2577" s="208" t="s">
        <v>5987</v>
      </c>
      <c r="B2577" s="208" t="s">
        <v>8366</v>
      </c>
      <c r="C2577" s="208"/>
      <c r="D2577" s="208" t="s">
        <v>5987</v>
      </c>
      <c r="E2577" s="209">
        <v>7627.09</v>
      </c>
      <c r="F2577" s="209"/>
      <c r="G2577" s="209"/>
      <c r="H2577" s="209">
        <f t="shared" ref="H2577:H2579" si="174">E2577+F2577+G2577</f>
        <v>7627.09</v>
      </c>
      <c r="I2577" s="28"/>
      <c r="J2577" s="214">
        <f>H2577-I2577</f>
        <v>7627.09</v>
      </c>
      <c r="K2577" s="214">
        <v>14.75</v>
      </c>
      <c r="L2577" s="215">
        <f>ROUND(H2577*K2577,2)</f>
        <v>112499.58</v>
      </c>
      <c r="M2577" s="214"/>
      <c r="N2577" s="216">
        <f t="shared" ref="N2577:N2579" si="175">L2577-M2577</f>
        <v>112499.58</v>
      </c>
      <c r="O2577" s="214"/>
    </row>
    <row r="2578" ht="12" spans="1:15">
      <c r="A2578" s="208" t="s">
        <v>5987</v>
      </c>
      <c r="B2578" s="208" t="s">
        <v>8367</v>
      </c>
      <c r="C2578" s="208"/>
      <c r="D2578" s="208" t="s">
        <v>5987</v>
      </c>
      <c r="E2578" s="209">
        <v>6125.21</v>
      </c>
      <c r="F2578" s="209"/>
      <c r="G2578" s="209"/>
      <c r="H2578" s="209">
        <f t="shared" si="174"/>
        <v>6125.21</v>
      </c>
      <c r="I2578" s="28"/>
      <c r="J2578" s="214">
        <f t="shared" ref="J2578:J2579" si="176">H2578-I2578</f>
        <v>6125.21</v>
      </c>
      <c r="K2578" s="214">
        <v>14.75</v>
      </c>
      <c r="L2578" s="215">
        <f>ROUND(H2578*K2578,2)</f>
        <v>90346.85</v>
      </c>
      <c r="M2578" s="214"/>
      <c r="N2578" s="216">
        <f t="shared" si="175"/>
        <v>90346.85</v>
      </c>
      <c r="O2578" s="214"/>
    </row>
    <row r="2579" ht="12" spans="1:15">
      <c r="A2579" s="208" t="s">
        <v>5987</v>
      </c>
      <c r="B2579" s="208" t="s">
        <v>5989</v>
      </c>
      <c r="C2579" s="208"/>
      <c r="D2579" s="208" t="s">
        <v>5987</v>
      </c>
      <c r="E2579" s="209">
        <v>10104.22</v>
      </c>
      <c r="F2579" s="209"/>
      <c r="G2579" s="209"/>
      <c r="H2579" s="209">
        <f t="shared" si="174"/>
        <v>10104.22</v>
      </c>
      <c r="I2579" s="28"/>
      <c r="J2579" s="214">
        <f t="shared" si="176"/>
        <v>10104.22</v>
      </c>
      <c r="K2579" s="214">
        <v>14.75</v>
      </c>
      <c r="L2579" s="215">
        <f>ROUND(H2579*K2579,2)</f>
        <v>149037.25</v>
      </c>
      <c r="M2579" s="214"/>
      <c r="N2579" s="216">
        <f t="shared" si="175"/>
        <v>149037.25</v>
      </c>
      <c r="O2579" s="214"/>
    </row>
    <row r="2580" ht="13.5" spans="1:15">
      <c r="A2580" s="210"/>
      <c r="B2580" s="210"/>
      <c r="C2580" s="210"/>
      <c r="D2580" s="210"/>
      <c r="E2580" s="211"/>
      <c r="F2580" s="211"/>
      <c r="G2580" s="212"/>
      <c r="H2580" s="211"/>
      <c r="I2580" s="211"/>
      <c r="J2580" s="211"/>
      <c r="K2580" s="210"/>
      <c r="L2580" s="217"/>
      <c r="M2580" s="210"/>
      <c r="N2580" s="218"/>
      <c r="O2580" s="218"/>
    </row>
  </sheetData>
  <mergeCells count="1">
    <mergeCell ref="A1:N1"/>
  </mergeCells>
  <pageMargins left="0.975" right="0.582638888888889" top="0.554166666666667" bottom="0.554166666666667" header="0.297916666666667" footer="0.297916666666667"/>
  <pageSetup paperSize="9" orientation="landscape"/>
  <headerFooter>
    <oddFooter>&amp;C&amp;8第 &amp;P 页，共 &amp;N 页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Company>微软用户</Company>
  <Application>Microsoft Excel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国家级补偿</vt:lpstr>
      <vt:lpstr>省级补偿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微软中国</dc:creator>
  <cp:lastModifiedBy>WPS_1652924000</cp:lastModifiedBy>
  <dcterms:created xsi:type="dcterms:W3CDTF">2016-10-17T00:33:00Z</dcterms:created>
  <cp:lastPrinted>2022-09-02T03:09:00Z</cp:lastPrinted>
  <dcterms:modified xsi:type="dcterms:W3CDTF">2022-09-07T08:03:48Z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2052-11.1.0.12313</vt:lpwstr>
  </property>
  <property fmtid="{D5CDD505-2E9C-101B-9397-08002B2CF9AE}" pid="3" name="KSOReadingLayout">
    <vt:bool>false</vt:bool>
  </property>
  <property fmtid="{D5CDD505-2E9C-101B-9397-08002B2CF9AE}" pid="4" name="ICV">
    <vt:lpwstr>449C2EF11C834E789C7C17F917741142</vt:lpwstr>
  </property>
</Properties>
</file>